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cke\Desktop\Box Sync\cpds_project\data\cpds_main_all\"/>
    </mc:Choice>
  </mc:AlternateContent>
  <bookViews>
    <workbookView xWindow="0" yWindow="0" windowWidth="17760" windowHeight="8625" firstSheet="28" activeTab="35" xr2:uid="{CB8A59C3-7F97-41BD-A595-9D79DC68DEE0}"/>
  </bookViews>
  <sheets>
    <sheet name="AUS" sheetId="37" r:id="rId1"/>
    <sheet name="AUT" sheetId="36" r:id="rId2"/>
    <sheet name="BEL" sheetId="35" r:id="rId3"/>
    <sheet name="BUL" sheetId="34" r:id="rId4"/>
    <sheet name="CAN" sheetId="33" r:id="rId5"/>
    <sheet name="CRO-HRV" sheetId="32" r:id="rId6"/>
    <sheet name="CYP" sheetId="31" r:id="rId7"/>
    <sheet name="CZE" sheetId="30" r:id="rId8"/>
    <sheet name="DEN-DNK" sheetId="29" r:id="rId9"/>
    <sheet name="EST" sheetId="28" r:id="rId10"/>
    <sheet name="FIN" sheetId="27" r:id="rId11"/>
    <sheet name="FRA" sheetId="26" r:id="rId12"/>
    <sheet name="GER-DEU" sheetId="25" r:id="rId13"/>
    <sheet name="GRC" sheetId="24" r:id="rId14"/>
    <sheet name="HUN" sheetId="23" r:id="rId15"/>
    <sheet name="ICL-ISL" sheetId="22" r:id="rId16"/>
    <sheet name="IRE-IRL" sheetId="21" r:id="rId17"/>
    <sheet name="ITA" sheetId="20" r:id="rId18"/>
    <sheet name="JPN" sheetId="19" r:id="rId19"/>
    <sheet name="LVA" sheetId="18" r:id="rId20"/>
    <sheet name="LTU" sheetId="17" r:id="rId21"/>
    <sheet name="LUX" sheetId="16" r:id="rId22"/>
    <sheet name="MLT" sheetId="15" r:id="rId23"/>
    <sheet name="NLD" sheetId="14" r:id="rId24"/>
    <sheet name="NZL" sheetId="13" r:id="rId25"/>
    <sheet name="NOR" sheetId="12" r:id="rId26"/>
    <sheet name="POL" sheetId="11" r:id="rId27"/>
    <sheet name="POR-PRT" sheetId="10" r:id="rId28"/>
    <sheet name="ROM-ROU" sheetId="9" r:id="rId29"/>
    <sheet name="SVK" sheetId="8" r:id="rId30"/>
    <sheet name="SVN" sheetId="7" r:id="rId31"/>
    <sheet name="SPN-ESP" sheetId="6" r:id="rId32"/>
    <sheet name="SWE" sheetId="5" r:id="rId33"/>
    <sheet name="SWS-CHE" sheetId="4" r:id="rId34"/>
    <sheet name="GBR" sheetId="3" r:id="rId35"/>
    <sheet name="USA" sheetId="2" r:id="rId3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Y2" i="37" l="1"/>
  <c r="FX2" i="37"/>
  <c r="GB2" i="37"/>
  <c r="GD2" i="37" s="1"/>
  <c r="GC2" i="37"/>
  <c r="GE2" i="37" s="1"/>
  <c r="GH2" i="37"/>
  <c r="HC2" i="37"/>
  <c r="IQ2" i="37"/>
  <c r="CY3" i="37"/>
  <c r="FX3" i="37"/>
  <c r="GB3" i="37"/>
  <c r="GC3" i="37"/>
  <c r="GD3" i="37"/>
  <c r="GF3" i="37" s="1"/>
  <c r="GE3" i="37"/>
  <c r="GH3" i="37"/>
  <c r="HC3" i="37"/>
  <c r="IQ3" i="37"/>
  <c r="CY4" i="37"/>
  <c r="FX4" i="37"/>
  <c r="GB4" i="37"/>
  <c r="GD4" i="37" s="1"/>
  <c r="GC4" i="37"/>
  <c r="GE4" i="37"/>
  <c r="GH4" i="37"/>
  <c r="HC4" i="37"/>
  <c r="IQ4" i="37"/>
  <c r="CY5" i="37"/>
  <c r="FX5" i="37"/>
  <c r="GB5" i="37"/>
  <c r="GD5" i="37" s="1"/>
  <c r="GC5" i="37"/>
  <c r="GE5" i="37" s="1"/>
  <c r="GH5" i="37"/>
  <c r="HC5" i="37"/>
  <c r="IQ5" i="37"/>
  <c r="CY6" i="37"/>
  <c r="FX6" i="37"/>
  <c r="GB6" i="37"/>
  <c r="GD6" i="37" s="1"/>
  <c r="GC6" i="37"/>
  <c r="GE6" i="37" s="1"/>
  <c r="GH6" i="37"/>
  <c r="HC6" i="37"/>
  <c r="IQ6" i="37"/>
  <c r="CY7" i="37"/>
  <c r="FX7" i="37"/>
  <c r="GB7" i="37"/>
  <c r="GC7" i="37"/>
  <c r="GD7" i="37"/>
  <c r="GF7" i="37" s="1"/>
  <c r="GE7" i="37"/>
  <c r="GH7" i="37"/>
  <c r="HC7" i="37"/>
  <c r="IQ7" i="37"/>
  <c r="CY8" i="37"/>
  <c r="FX8" i="37"/>
  <c r="GB8" i="37"/>
  <c r="GD8" i="37" s="1"/>
  <c r="GC8" i="37"/>
  <c r="GE8" i="37"/>
  <c r="GH8" i="37"/>
  <c r="HC8" i="37"/>
  <c r="IQ8" i="37"/>
  <c r="CY9" i="37"/>
  <c r="FX9" i="37"/>
  <c r="GB9" i="37"/>
  <c r="GD9" i="37" s="1"/>
  <c r="GC9" i="37"/>
  <c r="GE9" i="37" s="1"/>
  <c r="GH9" i="37"/>
  <c r="HC9" i="37"/>
  <c r="IQ9" i="37"/>
  <c r="CY10" i="37"/>
  <c r="FX10" i="37"/>
  <c r="GB10" i="37"/>
  <c r="GD10" i="37" s="1"/>
  <c r="GC10" i="37"/>
  <c r="GE10" i="37" s="1"/>
  <c r="GH10" i="37"/>
  <c r="HC10" i="37"/>
  <c r="IQ10" i="37"/>
  <c r="CY11" i="37"/>
  <c r="FX11" i="37"/>
  <c r="GB11" i="37"/>
  <c r="GC11" i="37"/>
  <c r="GD11" i="37"/>
  <c r="GF11" i="37" s="1"/>
  <c r="GE11" i="37"/>
  <c r="GH11" i="37"/>
  <c r="HC11" i="37"/>
  <c r="IQ11" i="37"/>
  <c r="CY12" i="37"/>
  <c r="FX12" i="37"/>
  <c r="GB12" i="37"/>
  <c r="GD12" i="37" s="1"/>
  <c r="GC12" i="37"/>
  <c r="GE12" i="37"/>
  <c r="GH12" i="37"/>
  <c r="HC12" i="37"/>
  <c r="IQ12" i="37"/>
  <c r="CY13" i="37"/>
  <c r="FX13" i="37"/>
  <c r="GB13" i="37"/>
  <c r="GD13" i="37" s="1"/>
  <c r="GC13" i="37"/>
  <c r="GE13" i="37" s="1"/>
  <c r="GH13" i="37"/>
  <c r="HC13" i="37"/>
  <c r="IQ13" i="37"/>
  <c r="CY14" i="37"/>
  <c r="FX14" i="37"/>
  <c r="GB14" i="37"/>
  <c r="GD14" i="37" s="1"/>
  <c r="GC14" i="37"/>
  <c r="GE14" i="37" s="1"/>
  <c r="GH14" i="37"/>
  <c r="HC14" i="37"/>
  <c r="IQ14" i="37"/>
  <c r="CY15" i="37"/>
  <c r="FX15" i="37"/>
  <c r="GB15" i="37"/>
  <c r="GC15" i="37"/>
  <c r="GD15" i="37"/>
  <c r="GF15" i="37" s="1"/>
  <c r="GE15" i="37"/>
  <c r="GH15" i="37"/>
  <c r="HC15" i="37"/>
  <c r="IQ15" i="37"/>
  <c r="CY16" i="37"/>
  <c r="FX16" i="37"/>
  <c r="GB16" i="37"/>
  <c r="GD16" i="37" s="1"/>
  <c r="GC16" i="37"/>
  <c r="GE16" i="37"/>
  <c r="GH16" i="37"/>
  <c r="HC16" i="37"/>
  <c r="IQ16" i="37"/>
  <c r="CY17" i="37"/>
  <c r="FX17" i="37"/>
  <c r="GB17" i="37"/>
  <c r="GD17" i="37" s="1"/>
  <c r="GC17" i="37"/>
  <c r="GE17" i="37" s="1"/>
  <c r="GH17" i="37"/>
  <c r="HC17" i="37"/>
  <c r="IQ17" i="37"/>
  <c r="CY18" i="37"/>
  <c r="FX18" i="37"/>
  <c r="GB18" i="37"/>
  <c r="GD18" i="37" s="1"/>
  <c r="GC18" i="37"/>
  <c r="GE18" i="37" s="1"/>
  <c r="GH18" i="37"/>
  <c r="HC18" i="37"/>
  <c r="IQ18" i="37"/>
  <c r="CY19" i="37"/>
  <c r="FX19" i="37"/>
  <c r="GB19" i="37"/>
  <c r="GC19" i="37"/>
  <c r="GD19" i="37"/>
  <c r="GF19" i="37" s="1"/>
  <c r="GE19" i="37"/>
  <c r="GH19" i="37"/>
  <c r="HC19" i="37"/>
  <c r="IQ19" i="37"/>
  <c r="CY20" i="37"/>
  <c r="FX20" i="37"/>
  <c r="GB20" i="37"/>
  <c r="GD20" i="37" s="1"/>
  <c r="GC20" i="37"/>
  <c r="GE20" i="37"/>
  <c r="GH20" i="37"/>
  <c r="HC20" i="37"/>
  <c r="IQ20" i="37"/>
  <c r="CY21" i="37"/>
  <c r="FX21" i="37"/>
  <c r="GB21" i="37"/>
  <c r="GD21" i="37" s="1"/>
  <c r="GC21" i="37"/>
  <c r="GE21" i="37" s="1"/>
  <c r="GH21" i="37"/>
  <c r="HC21" i="37"/>
  <c r="IQ21" i="37"/>
  <c r="CY22" i="37"/>
  <c r="FX22" i="37"/>
  <c r="GB22" i="37"/>
  <c r="GD22" i="37" s="1"/>
  <c r="GC22" i="37"/>
  <c r="GE22" i="37" s="1"/>
  <c r="GH22" i="37"/>
  <c r="HC22" i="37"/>
  <c r="IQ22" i="37"/>
  <c r="CY23" i="37"/>
  <c r="FX23" i="37"/>
  <c r="GB23" i="37"/>
  <c r="GC23" i="37"/>
  <c r="GD23" i="37"/>
  <c r="GF23" i="37" s="1"/>
  <c r="GE23" i="37"/>
  <c r="GH23" i="37"/>
  <c r="HC23" i="37"/>
  <c r="IQ23" i="37"/>
  <c r="CY24" i="37"/>
  <c r="FX24" i="37"/>
  <c r="GB24" i="37"/>
  <c r="GD24" i="37" s="1"/>
  <c r="GC24" i="37"/>
  <c r="GE24" i="37"/>
  <c r="GH24" i="37"/>
  <c r="HC24" i="37"/>
  <c r="IQ24" i="37"/>
  <c r="CY25" i="37"/>
  <c r="FX25" i="37"/>
  <c r="GB25" i="37"/>
  <c r="GD25" i="37" s="1"/>
  <c r="GC25" i="37"/>
  <c r="GE25" i="37" s="1"/>
  <c r="GH25" i="37"/>
  <c r="HC25" i="37"/>
  <c r="IQ25" i="37"/>
  <c r="CY26" i="37"/>
  <c r="FX26" i="37"/>
  <c r="GB26" i="37"/>
  <c r="GD26" i="37" s="1"/>
  <c r="GC26" i="37"/>
  <c r="GE26" i="37" s="1"/>
  <c r="GH26" i="37"/>
  <c r="HC26" i="37"/>
  <c r="IQ26" i="37"/>
  <c r="CY27" i="37"/>
  <c r="FX27" i="37"/>
  <c r="GB27" i="37"/>
  <c r="GC27" i="37"/>
  <c r="GD27" i="37"/>
  <c r="GF27" i="37" s="1"/>
  <c r="GE27" i="37"/>
  <c r="GH27" i="37"/>
  <c r="HC27" i="37"/>
  <c r="IQ27" i="37"/>
  <c r="CY28" i="37"/>
  <c r="FX28" i="37"/>
  <c r="GB28" i="37"/>
  <c r="GD28" i="37" s="1"/>
  <c r="GC28" i="37"/>
  <c r="GE28" i="37"/>
  <c r="GH28" i="37"/>
  <c r="HC28" i="37"/>
  <c r="IQ28" i="37"/>
  <c r="CY29" i="37"/>
  <c r="FX29" i="37"/>
  <c r="GB29" i="37"/>
  <c r="GD29" i="37" s="1"/>
  <c r="GC29" i="37"/>
  <c r="GE29" i="37" s="1"/>
  <c r="GH29" i="37"/>
  <c r="HC29" i="37"/>
  <c r="IQ29" i="37"/>
  <c r="CY30" i="37"/>
  <c r="FX30" i="37"/>
  <c r="GB30" i="37"/>
  <c r="GD30" i="37" s="1"/>
  <c r="GC30" i="37"/>
  <c r="GE30" i="37" s="1"/>
  <c r="GH30" i="37"/>
  <c r="HC30" i="37"/>
  <c r="IQ30" i="37"/>
  <c r="CY31" i="37"/>
  <c r="FX31" i="37"/>
  <c r="GB31" i="37"/>
  <c r="GC31" i="37"/>
  <c r="GD31" i="37"/>
  <c r="GF31" i="37" s="1"/>
  <c r="GE31" i="37"/>
  <c r="GH31" i="37"/>
  <c r="HC31" i="37"/>
  <c r="IQ31" i="37"/>
  <c r="CY32" i="37"/>
  <c r="FX32" i="37"/>
  <c r="GB32" i="37"/>
  <c r="GD32" i="37" s="1"/>
  <c r="GC32" i="37"/>
  <c r="GE32" i="37"/>
  <c r="GH32" i="37"/>
  <c r="HC32" i="37"/>
  <c r="IQ32" i="37"/>
  <c r="CY33" i="37"/>
  <c r="FX33" i="37"/>
  <c r="GB33" i="37"/>
  <c r="GD33" i="37" s="1"/>
  <c r="GC33" i="37"/>
  <c r="GE33" i="37" s="1"/>
  <c r="GH33" i="37"/>
  <c r="HC33" i="37"/>
  <c r="IQ33" i="37"/>
  <c r="CY34" i="37"/>
  <c r="FX34" i="37"/>
  <c r="GB34" i="37"/>
  <c r="GD34" i="37" s="1"/>
  <c r="GC34" i="37"/>
  <c r="GE34" i="37" s="1"/>
  <c r="GH34" i="37"/>
  <c r="HC34" i="37"/>
  <c r="IQ34" i="37"/>
  <c r="CY35" i="37"/>
  <c r="FX35" i="37"/>
  <c r="GB35" i="37"/>
  <c r="GC35" i="37"/>
  <c r="GD35" i="37"/>
  <c r="GF35" i="37" s="1"/>
  <c r="GE35" i="37"/>
  <c r="GH35" i="37"/>
  <c r="HC35" i="37"/>
  <c r="IQ35" i="37"/>
  <c r="CY36" i="37"/>
  <c r="FX36" i="37"/>
  <c r="GB36" i="37"/>
  <c r="GD36" i="37" s="1"/>
  <c r="GC36" i="37"/>
  <c r="GE36" i="37"/>
  <c r="GH36" i="37"/>
  <c r="HC36" i="37"/>
  <c r="IQ36" i="37"/>
  <c r="CY37" i="37"/>
  <c r="FX37" i="37"/>
  <c r="GB37" i="37"/>
  <c r="GD37" i="37" s="1"/>
  <c r="GC37" i="37"/>
  <c r="GE37" i="37" s="1"/>
  <c r="GH37" i="37"/>
  <c r="HC37" i="37"/>
  <c r="IQ37" i="37"/>
  <c r="CY38" i="37"/>
  <c r="FX38" i="37"/>
  <c r="GB38" i="37"/>
  <c r="GD38" i="37" s="1"/>
  <c r="GC38" i="37"/>
  <c r="GE38" i="37" s="1"/>
  <c r="GH38" i="37"/>
  <c r="HC38" i="37"/>
  <c r="IQ38" i="37"/>
  <c r="CY39" i="37"/>
  <c r="FX39" i="37"/>
  <c r="GB39" i="37"/>
  <c r="GC39" i="37"/>
  <c r="GD39" i="37"/>
  <c r="GF39" i="37" s="1"/>
  <c r="GE39" i="37"/>
  <c r="GH39" i="37"/>
  <c r="HC39" i="37"/>
  <c r="IQ39" i="37"/>
  <c r="CY40" i="37"/>
  <c r="FX40" i="37"/>
  <c r="GB40" i="37"/>
  <c r="GD40" i="37" s="1"/>
  <c r="GC40" i="37"/>
  <c r="GE40" i="37"/>
  <c r="GH40" i="37"/>
  <c r="HC40" i="37"/>
  <c r="IQ40" i="37"/>
  <c r="CY41" i="37"/>
  <c r="FX41" i="37"/>
  <c r="GB41" i="37"/>
  <c r="GD41" i="37" s="1"/>
  <c r="GC41" i="37"/>
  <c r="GE41" i="37" s="1"/>
  <c r="GH41" i="37"/>
  <c r="HC41" i="37"/>
  <c r="IQ41" i="37"/>
  <c r="CY42" i="37"/>
  <c r="FX42" i="37"/>
  <c r="GB42" i="37"/>
  <c r="GC42" i="37"/>
  <c r="GE42" i="37" s="1"/>
  <c r="GG42" i="37" s="1"/>
  <c r="GD42" i="37"/>
  <c r="GF42" i="37" s="1"/>
  <c r="GH42" i="37"/>
  <c r="HC42" i="37"/>
  <c r="IQ42" i="37"/>
  <c r="CY43" i="37"/>
  <c r="FX43" i="37"/>
  <c r="GB43" i="37"/>
  <c r="GC43" i="37"/>
  <c r="GD43" i="37"/>
  <c r="GF43" i="37" s="1"/>
  <c r="GE43" i="37"/>
  <c r="GH43" i="37"/>
  <c r="HC43" i="37"/>
  <c r="IQ43" i="37"/>
  <c r="CY44" i="37"/>
  <c r="FX44" i="37"/>
  <c r="GB44" i="37"/>
  <c r="GD44" i="37" s="1"/>
  <c r="GC44" i="37"/>
  <c r="GE44" i="37"/>
  <c r="GH44" i="37"/>
  <c r="HC44" i="37"/>
  <c r="IQ44" i="37"/>
  <c r="CY45" i="37"/>
  <c r="FX45" i="37"/>
  <c r="GB45" i="37"/>
  <c r="GD45" i="37" s="1"/>
  <c r="GC45" i="37"/>
  <c r="GE45" i="37" s="1"/>
  <c r="GH45" i="37"/>
  <c r="HC45" i="37"/>
  <c r="IQ45" i="37"/>
  <c r="CY46" i="37"/>
  <c r="FX46" i="37"/>
  <c r="GB46" i="37"/>
  <c r="GC46" i="37"/>
  <c r="GE46" i="37" s="1"/>
  <c r="GG46" i="37" s="1"/>
  <c r="GD46" i="37"/>
  <c r="GF46" i="37" s="1"/>
  <c r="GH46" i="37"/>
  <c r="HC46" i="37"/>
  <c r="IQ46" i="37"/>
  <c r="CY47" i="37"/>
  <c r="FX47" i="37"/>
  <c r="GB47" i="37"/>
  <c r="GC47" i="37"/>
  <c r="GD47" i="37"/>
  <c r="GF47" i="37" s="1"/>
  <c r="GE47" i="37"/>
  <c r="GH47" i="37"/>
  <c r="HC47" i="37"/>
  <c r="IQ47" i="37"/>
  <c r="CY48" i="37"/>
  <c r="FX48" i="37"/>
  <c r="GB48" i="37"/>
  <c r="GD48" i="37" s="1"/>
  <c r="GC48" i="37"/>
  <c r="GE48" i="37"/>
  <c r="GH48" i="37"/>
  <c r="HC48" i="37"/>
  <c r="IQ48" i="37"/>
  <c r="CY49" i="37"/>
  <c r="FX49" i="37"/>
  <c r="GB49" i="37"/>
  <c r="GD49" i="37" s="1"/>
  <c r="GC49" i="37"/>
  <c r="GE49" i="37" s="1"/>
  <c r="GH49" i="37"/>
  <c r="HC49" i="37"/>
  <c r="IQ49" i="37"/>
  <c r="CY50" i="37"/>
  <c r="FX50" i="37"/>
  <c r="GB50" i="37"/>
  <c r="GC50" i="37"/>
  <c r="GE50" i="37" s="1"/>
  <c r="GG50" i="37" s="1"/>
  <c r="GD50" i="37"/>
  <c r="GF50" i="37" s="1"/>
  <c r="GH50" i="37"/>
  <c r="HC50" i="37"/>
  <c r="IQ50" i="37"/>
  <c r="CY51" i="37"/>
  <c r="FX51" i="37"/>
  <c r="GB51" i="37"/>
  <c r="GC51" i="37"/>
  <c r="GD51" i="37"/>
  <c r="GF51" i="37" s="1"/>
  <c r="GE51" i="37"/>
  <c r="GH51" i="37"/>
  <c r="HC51" i="37"/>
  <c r="IQ51" i="37"/>
  <c r="CY52" i="37"/>
  <c r="FX52" i="37"/>
  <c r="GB52" i="37"/>
  <c r="GD52" i="37" s="1"/>
  <c r="GC52" i="37"/>
  <c r="GE52" i="37"/>
  <c r="GH52" i="37"/>
  <c r="HC52" i="37"/>
  <c r="IQ52" i="37"/>
  <c r="CY53" i="37"/>
  <c r="FX53" i="37"/>
  <c r="GB53" i="37"/>
  <c r="GD53" i="37" s="1"/>
  <c r="GC53" i="37"/>
  <c r="GE53" i="37" s="1"/>
  <c r="GH53" i="37"/>
  <c r="HC53" i="37"/>
  <c r="IQ53" i="37"/>
  <c r="CY54" i="37"/>
  <c r="FX54" i="37"/>
  <c r="GB54" i="37"/>
  <c r="GC54" i="37"/>
  <c r="GE54" i="37" s="1"/>
  <c r="GG54" i="37" s="1"/>
  <c r="GD54" i="37"/>
  <c r="GF54" i="37" s="1"/>
  <c r="GH54" i="37"/>
  <c r="HC54" i="37"/>
  <c r="IQ54" i="37"/>
  <c r="CY55" i="37"/>
  <c r="FX55" i="37"/>
  <c r="GB55" i="37"/>
  <c r="GC55" i="37"/>
  <c r="GD55" i="37"/>
  <c r="GF55" i="37" s="1"/>
  <c r="GE55" i="37"/>
  <c r="GH55" i="37"/>
  <c r="HC55" i="37"/>
  <c r="IQ55" i="37"/>
  <c r="CY56" i="37"/>
  <c r="FX56" i="37"/>
  <c r="GB56" i="37"/>
  <c r="GD56" i="37" s="1"/>
  <c r="GC56" i="37"/>
  <c r="GE56" i="37"/>
  <c r="GH56" i="37"/>
  <c r="IQ56" i="37"/>
  <c r="CY57" i="37"/>
  <c r="FX57" i="37"/>
  <c r="GB57" i="37"/>
  <c r="GC57" i="37"/>
  <c r="GE57" i="37" s="1"/>
  <c r="GG57" i="37" s="1"/>
  <c r="GD57" i="37"/>
  <c r="GH57" i="37"/>
  <c r="IQ57" i="37"/>
  <c r="CY2" i="36"/>
  <c r="FX2" i="36"/>
  <c r="GB2" i="36"/>
  <c r="GD2" i="36" s="1"/>
  <c r="GC2" i="36"/>
  <c r="GE2" i="36" s="1"/>
  <c r="GH2" i="36"/>
  <c r="HC2" i="36"/>
  <c r="IQ2" i="36"/>
  <c r="CY3" i="36"/>
  <c r="FX3" i="36"/>
  <c r="GB3" i="36"/>
  <c r="GC3" i="36"/>
  <c r="GD3" i="36"/>
  <c r="GF3" i="36" s="1"/>
  <c r="GE3" i="36"/>
  <c r="GH3" i="36"/>
  <c r="HC3" i="36"/>
  <c r="IQ3" i="36"/>
  <c r="CY4" i="36"/>
  <c r="FX4" i="36"/>
  <c r="GB4" i="36"/>
  <c r="GD4" i="36" s="1"/>
  <c r="GC4" i="36"/>
  <c r="GE4" i="36"/>
  <c r="GH4" i="36"/>
  <c r="HC4" i="36"/>
  <c r="IQ4" i="36"/>
  <c r="CY5" i="36"/>
  <c r="FX5" i="36"/>
  <c r="GB5" i="36"/>
  <c r="GD5" i="36" s="1"/>
  <c r="GC5" i="36"/>
  <c r="GE5" i="36" s="1"/>
  <c r="GH5" i="36"/>
  <c r="HC5" i="36"/>
  <c r="IQ5" i="36"/>
  <c r="CY6" i="36"/>
  <c r="FX6" i="36"/>
  <c r="GB6" i="36"/>
  <c r="GD6" i="36" s="1"/>
  <c r="GC6" i="36"/>
  <c r="GE6" i="36" s="1"/>
  <c r="GH6" i="36"/>
  <c r="HC6" i="36"/>
  <c r="IQ6" i="36"/>
  <c r="CY7" i="36"/>
  <c r="FX7" i="36"/>
  <c r="GB7" i="36"/>
  <c r="GC7" i="36"/>
  <c r="GD7" i="36"/>
  <c r="GF7" i="36" s="1"/>
  <c r="GE7" i="36"/>
  <c r="GH7" i="36"/>
  <c r="HC7" i="36"/>
  <c r="IQ7" i="36"/>
  <c r="CY8" i="36"/>
  <c r="FX8" i="36"/>
  <c r="GB8" i="36"/>
  <c r="GD8" i="36" s="1"/>
  <c r="GC8" i="36"/>
  <c r="GE8" i="36"/>
  <c r="GH8" i="36"/>
  <c r="HC8" i="36"/>
  <c r="IQ8" i="36"/>
  <c r="CY9" i="36"/>
  <c r="FX9" i="36"/>
  <c r="GB9" i="36"/>
  <c r="GD9" i="36" s="1"/>
  <c r="GC9" i="36"/>
  <c r="GE9" i="36" s="1"/>
  <c r="GH9" i="36"/>
  <c r="HC9" i="36"/>
  <c r="IQ9" i="36"/>
  <c r="CY10" i="36"/>
  <c r="FX10" i="36"/>
  <c r="GB10" i="36"/>
  <c r="GD10" i="36" s="1"/>
  <c r="GC10" i="36"/>
  <c r="GE10" i="36" s="1"/>
  <c r="GH10" i="36"/>
  <c r="HC10" i="36"/>
  <c r="IQ10" i="36"/>
  <c r="CY11" i="36"/>
  <c r="FX11" i="36"/>
  <c r="GB11" i="36"/>
  <c r="GC11" i="36"/>
  <c r="GD11" i="36"/>
  <c r="GF11" i="36" s="1"/>
  <c r="GE11" i="36"/>
  <c r="GH11" i="36"/>
  <c r="HC11" i="36"/>
  <c r="IQ11" i="36"/>
  <c r="CY12" i="36"/>
  <c r="FX12" i="36"/>
  <c r="GB12" i="36"/>
  <c r="GD12" i="36" s="1"/>
  <c r="GC12" i="36"/>
  <c r="GE12" i="36"/>
  <c r="GH12" i="36"/>
  <c r="HC12" i="36"/>
  <c r="IQ12" i="36"/>
  <c r="CY13" i="36"/>
  <c r="FX13" i="36"/>
  <c r="GB13" i="36"/>
  <c r="GD13" i="36" s="1"/>
  <c r="GC13" i="36"/>
  <c r="GE13" i="36" s="1"/>
  <c r="GH13" i="36"/>
  <c r="HC13" i="36"/>
  <c r="IQ13" i="36"/>
  <c r="CY14" i="36"/>
  <c r="FX14" i="36"/>
  <c r="GB14" i="36"/>
  <c r="GD14" i="36" s="1"/>
  <c r="GC14" i="36"/>
  <c r="GE14" i="36" s="1"/>
  <c r="GH14" i="36"/>
  <c r="HC14" i="36"/>
  <c r="IQ14" i="36"/>
  <c r="CY15" i="36"/>
  <c r="FX15" i="36"/>
  <c r="GB15" i="36"/>
  <c r="GC15" i="36"/>
  <c r="GD15" i="36"/>
  <c r="GF15" i="36" s="1"/>
  <c r="GE15" i="36"/>
  <c r="GH15" i="36"/>
  <c r="HC15" i="36"/>
  <c r="IQ15" i="36"/>
  <c r="CY16" i="36"/>
  <c r="FX16" i="36"/>
  <c r="GB16" i="36"/>
  <c r="GD16" i="36" s="1"/>
  <c r="GC16" i="36"/>
  <c r="GE16" i="36"/>
  <c r="GH16" i="36"/>
  <c r="HC16" i="36"/>
  <c r="IQ16" i="36"/>
  <c r="CY17" i="36"/>
  <c r="FX17" i="36"/>
  <c r="GB17" i="36"/>
  <c r="GD17" i="36" s="1"/>
  <c r="GC17" i="36"/>
  <c r="GE17" i="36" s="1"/>
  <c r="GH17" i="36"/>
  <c r="HC17" i="36"/>
  <c r="IQ17" i="36"/>
  <c r="CY18" i="36"/>
  <c r="FX18" i="36"/>
  <c r="GB18" i="36"/>
  <c r="GD18" i="36" s="1"/>
  <c r="GC18" i="36"/>
  <c r="GE18" i="36" s="1"/>
  <c r="GH18" i="36"/>
  <c r="HC18" i="36"/>
  <c r="IQ18" i="36"/>
  <c r="CY19" i="36"/>
  <c r="FX19" i="36"/>
  <c r="GB19" i="36"/>
  <c r="GC19" i="36"/>
  <c r="GD19" i="36"/>
  <c r="GF19" i="36" s="1"/>
  <c r="GE19" i="36"/>
  <c r="GH19" i="36"/>
  <c r="HC19" i="36"/>
  <c r="IQ19" i="36"/>
  <c r="CY20" i="36"/>
  <c r="FX20" i="36"/>
  <c r="GB20" i="36"/>
  <c r="GD20" i="36" s="1"/>
  <c r="GC20" i="36"/>
  <c r="GE20" i="36"/>
  <c r="GH20" i="36"/>
  <c r="HC20" i="36"/>
  <c r="IQ20" i="36"/>
  <c r="CY21" i="36"/>
  <c r="FX21" i="36"/>
  <c r="GB21" i="36"/>
  <c r="GD21" i="36" s="1"/>
  <c r="GC21" i="36"/>
  <c r="GE21" i="36" s="1"/>
  <c r="GH21" i="36"/>
  <c r="HC21" i="36"/>
  <c r="IQ21" i="36"/>
  <c r="CY22" i="36"/>
  <c r="FX22" i="36"/>
  <c r="GB22" i="36"/>
  <c r="GD22" i="36" s="1"/>
  <c r="GC22" i="36"/>
  <c r="GE22" i="36" s="1"/>
  <c r="GH22" i="36"/>
  <c r="HC22" i="36"/>
  <c r="IQ22" i="36"/>
  <c r="CY23" i="36"/>
  <c r="FX23" i="36"/>
  <c r="GB23" i="36"/>
  <c r="GC23" i="36"/>
  <c r="GD23" i="36"/>
  <c r="GF23" i="36" s="1"/>
  <c r="GE23" i="36"/>
  <c r="GH23" i="36"/>
  <c r="HC23" i="36"/>
  <c r="IQ23" i="36"/>
  <c r="CY24" i="36"/>
  <c r="FX24" i="36"/>
  <c r="GB24" i="36"/>
  <c r="GD24" i="36" s="1"/>
  <c r="GC24" i="36"/>
  <c r="GE24" i="36"/>
  <c r="GH24" i="36"/>
  <c r="HC24" i="36"/>
  <c r="IQ24" i="36"/>
  <c r="CY25" i="36"/>
  <c r="FX25" i="36"/>
  <c r="GB25" i="36"/>
  <c r="GD25" i="36" s="1"/>
  <c r="GC25" i="36"/>
  <c r="GE25" i="36" s="1"/>
  <c r="GH25" i="36"/>
  <c r="HC25" i="36"/>
  <c r="IQ25" i="36"/>
  <c r="CY26" i="36"/>
  <c r="FX26" i="36"/>
  <c r="GB26" i="36"/>
  <c r="GD26" i="36" s="1"/>
  <c r="GC26" i="36"/>
  <c r="GE26" i="36" s="1"/>
  <c r="GH26" i="36"/>
  <c r="HC26" i="36"/>
  <c r="IQ26" i="36"/>
  <c r="CY27" i="36"/>
  <c r="FX27" i="36"/>
  <c r="GB27" i="36"/>
  <c r="GC27" i="36"/>
  <c r="GD27" i="36"/>
  <c r="GF27" i="36" s="1"/>
  <c r="GE27" i="36"/>
  <c r="GH27" i="36"/>
  <c r="HC27" i="36"/>
  <c r="IQ27" i="36"/>
  <c r="CY28" i="36"/>
  <c r="FX28" i="36"/>
  <c r="GB28" i="36"/>
  <c r="GD28" i="36" s="1"/>
  <c r="GC28" i="36"/>
  <c r="GE28" i="36"/>
  <c r="GH28" i="36"/>
  <c r="HC28" i="36"/>
  <c r="IQ28" i="36"/>
  <c r="CY29" i="36"/>
  <c r="FX29" i="36"/>
  <c r="GB29" i="36"/>
  <c r="GD29" i="36" s="1"/>
  <c r="GC29" i="36"/>
  <c r="GE29" i="36" s="1"/>
  <c r="GH29" i="36"/>
  <c r="HC29" i="36"/>
  <c r="IQ29" i="36"/>
  <c r="CY30" i="36"/>
  <c r="FX30" i="36"/>
  <c r="GB30" i="36"/>
  <c r="GD30" i="36" s="1"/>
  <c r="GC30" i="36"/>
  <c r="GE30" i="36" s="1"/>
  <c r="GH30" i="36"/>
  <c r="HC30" i="36"/>
  <c r="IQ30" i="36"/>
  <c r="CY31" i="36"/>
  <c r="FX31" i="36"/>
  <c r="GB31" i="36"/>
  <c r="GC31" i="36"/>
  <c r="GD31" i="36"/>
  <c r="GF31" i="36" s="1"/>
  <c r="GE31" i="36"/>
  <c r="GH31" i="36"/>
  <c r="HC31" i="36"/>
  <c r="IQ31" i="36"/>
  <c r="CY32" i="36"/>
  <c r="FX32" i="36"/>
  <c r="GB32" i="36"/>
  <c r="GD32" i="36" s="1"/>
  <c r="GC32" i="36"/>
  <c r="GE32" i="36"/>
  <c r="GH32" i="36"/>
  <c r="HC32" i="36"/>
  <c r="IQ32" i="36"/>
  <c r="CY33" i="36"/>
  <c r="FX33" i="36"/>
  <c r="GB33" i="36"/>
  <c r="GD33" i="36" s="1"/>
  <c r="GC33" i="36"/>
  <c r="GE33" i="36" s="1"/>
  <c r="GH33" i="36"/>
  <c r="HC33" i="36"/>
  <c r="IQ33" i="36"/>
  <c r="CY34" i="36"/>
  <c r="FX34" i="36"/>
  <c r="GB34" i="36"/>
  <c r="GD34" i="36" s="1"/>
  <c r="GC34" i="36"/>
  <c r="GE34" i="36" s="1"/>
  <c r="GH34" i="36"/>
  <c r="HC34" i="36"/>
  <c r="IQ34" i="36"/>
  <c r="CY35" i="36"/>
  <c r="FX35" i="36"/>
  <c r="GB35" i="36"/>
  <c r="GC35" i="36"/>
  <c r="GD35" i="36"/>
  <c r="GF35" i="36" s="1"/>
  <c r="GE35" i="36"/>
  <c r="GH35" i="36"/>
  <c r="HC35" i="36"/>
  <c r="IQ35" i="36"/>
  <c r="CY36" i="36"/>
  <c r="FX36" i="36"/>
  <c r="GB36" i="36"/>
  <c r="GD36" i="36" s="1"/>
  <c r="GC36" i="36"/>
  <c r="GE36" i="36"/>
  <c r="GH36" i="36"/>
  <c r="HC36" i="36"/>
  <c r="IQ36" i="36"/>
  <c r="CY37" i="36"/>
  <c r="FX37" i="36"/>
  <c r="GB37" i="36"/>
  <c r="GD37" i="36" s="1"/>
  <c r="GC37" i="36"/>
  <c r="GE37" i="36" s="1"/>
  <c r="GH37" i="36"/>
  <c r="HC37" i="36"/>
  <c r="IQ37" i="36"/>
  <c r="CY38" i="36"/>
  <c r="FX38" i="36"/>
  <c r="GB38" i="36"/>
  <c r="GD38" i="36" s="1"/>
  <c r="GC38" i="36"/>
  <c r="GE38" i="36" s="1"/>
  <c r="GH38" i="36"/>
  <c r="HC38" i="36"/>
  <c r="IQ38" i="36"/>
  <c r="CY39" i="36"/>
  <c r="FX39" i="36"/>
  <c r="GB39" i="36"/>
  <c r="GC39" i="36"/>
  <c r="GD39" i="36"/>
  <c r="GF39" i="36" s="1"/>
  <c r="GE39" i="36"/>
  <c r="GH39" i="36"/>
  <c r="HC39" i="36"/>
  <c r="IQ39" i="36"/>
  <c r="CY40" i="36"/>
  <c r="FX40" i="36"/>
  <c r="GB40" i="36"/>
  <c r="GD40" i="36" s="1"/>
  <c r="GC40" i="36"/>
  <c r="GE40" i="36"/>
  <c r="GH40" i="36"/>
  <c r="HC40" i="36"/>
  <c r="IQ40" i="36"/>
  <c r="CY41" i="36"/>
  <c r="FX41" i="36"/>
  <c r="GB41" i="36"/>
  <c r="GD41" i="36" s="1"/>
  <c r="GC41" i="36"/>
  <c r="GE41" i="36" s="1"/>
  <c r="GH41" i="36"/>
  <c r="HC41" i="36"/>
  <c r="IQ41" i="36"/>
  <c r="CY42" i="36"/>
  <c r="FX42" i="36"/>
  <c r="GB42" i="36"/>
  <c r="GD42" i="36" s="1"/>
  <c r="GC42" i="36"/>
  <c r="GE42" i="36" s="1"/>
  <c r="GH42" i="36"/>
  <c r="HC42" i="36"/>
  <c r="IQ42" i="36"/>
  <c r="CY43" i="36"/>
  <c r="FX43" i="36"/>
  <c r="GB43" i="36"/>
  <c r="GC43" i="36"/>
  <c r="GD43" i="36"/>
  <c r="GF43" i="36" s="1"/>
  <c r="GE43" i="36"/>
  <c r="GH43" i="36"/>
  <c r="HC43" i="36"/>
  <c r="IQ43" i="36"/>
  <c r="CY44" i="36"/>
  <c r="FX44" i="36"/>
  <c r="GB44" i="36"/>
  <c r="GD44" i="36" s="1"/>
  <c r="GC44" i="36"/>
  <c r="GE44" i="36"/>
  <c r="GH44" i="36"/>
  <c r="HC44" i="36"/>
  <c r="IQ44" i="36"/>
  <c r="CY45" i="36"/>
  <c r="FX45" i="36"/>
  <c r="GB45" i="36"/>
  <c r="GD45" i="36" s="1"/>
  <c r="GC45" i="36"/>
  <c r="GE45" i="36" s="1"/>
  <c r="GH45" i="36"/>
  <c r="HC45" i="36"/>
  <c r="IQ45" i="36"/>
  <c r="CY46" i="36"/>
  <c r="FX46" i="36"/>
  <c r="GB46" i="36"/>
  <c r="GD46" i="36" s="1"/>
  <c r="GC46" i="36"/>
  <c r="GE46" i="36" s="1"/>
  <c r="GH46" i="36"/>
  <c r="HC46" i="36"/>
  <c r="IQ46" i="36"/>
  <c r="CY47" i="36"/>
  <c r="FX47" i="36"/>
  <c r="GB47" i="36"/>
  <c r="GC47" i="36"/>
  <c r="GD47" i="36"/>
  <c r="GF47" i="36" s="1"/>
  <c r="GE47" i="36"/>
  <c r="GH47" i="36"/>
  <c r="HC47" i="36"/>
  <c r="IQ47" i="36"/>
  <c r="CY48" i="36"/>
  <c r="FX48" i="36"/>
  <c r="GB48" i="36"/>
  <c r="GD48" i="36" s="1"/>
  <c r="GC48" i="36"/>
  <c r="GE48" i="36"/>
  <c r="GH48" i="36"/>
  <c r="HC48" i="36"/>
  <c r="IQ48" i="36"/>
  <c r="CY49" i="36"/>
  <c r="FX49" i="36"/>
  <c r="GB49" i="36"/>
  <c r="GD49" i="36" s="1"/>
  <c r="GC49" i="36"/>
  <c r="GE49" i="36" s="1"/>
  <c r="GH49" i="36"/>
  <c r="HC49" i="36"/>
  <c r="IQ49" i="36"/>
  <c r="CY50" i="36"/>
  <c r="FX50" i="36"/>
  <c r="GB50" i="36"/>
  <c r="GD50" i="36" s="1"/>
  <c r="GC50" i="36"/>
  <c r="GE50" i="36" s="1"/>
  <c r="GH50" i="36"/>
  <c r="HC50" i="36"/>
  <c r="IQ50" i="36"/>
  <c r="CY51" i="36"/>
  <c r="FX51" i="36"/>
  <c r="GB51" i="36"/>
  <c r="GC51" i="36"/>
  <c r="GD51" i="36"/>
  <c r="GF51" i="36" s="1"/>
  <c r="GE51" i="36"/>
  <c r="GH51" i="36"/>
  <c r="HC51" i="36"/>
  <c r="IQ51" i="36"/>
  <c r="CY52" i="36"/>
  <c r="FX52" i="36"/>
  <c r="GB52" i="36"/>
  <c r="GD52" i="36" s="1"/>
  <c r="GC52" i="36"/>
  <c r="GE52" i="36"/>
  <c r="GH52" i="36"/>
  <c r="HC52" i="36"/>
  <c r="IQ52" i="36"/>
  <c r="CY53" i="36"/>
  <c r="FX53" i="36"/>
  <c r="GB53" i="36"/>
  <c r="GD53" i="36" s="1"/>
  <c r="GC53" i="36"/>
  <c r="GE53" i="36" s="1"/>
  <c r="GH53" i="36"/>
  <c r="HC53" i="36"/>
  <c r="IQ53" i="36"/>
  <c r="CY54" i="36"/>
  <c r="FX54" i="36"/>
  <c r="GB54" i="36"/>
  <c r="GD54" i="36" s="1"/>
  <c r="GC54" i="36"/>
  <c r="GE54" i="36" s="1"/>
  <c r="GH54" i="36"/>
  <c r="HC54" i="36"/>
  <c r="IQ54" i="36"/>
  <c r="CY55" i="36"/>
  <c r="FX55" i="36"/>
  <c r="GB55" i="36"/>
  <c r="GC55" i="36"/>
  <c r="GD55" i="36"/>
  <c r="GF55" i="36" s="1"/>
  <c r="GE55" i="36"/>
  <c r="GH55" i="36"/>
  <c r="HC55" i="36"/>
  <c r="IQ55" i="36"/>
  <c r="CY56" i="36"/>
  <c r="FX56" i="36"/>
  <c r="GB56" i="36"/>
  <c r="GD56" i="36" s="1"/>
  <c r="GC56" i="36"/>
  <c r="GE56" i="36"/>
  <c r="GH56" i="36"/>
  <c r="IQ56" i="36"/>
  <c r="CY57" i="36"/>
  <c r="GB57" i="36"/>
  <c r="GC57" i="36"/>
  <c r="GE57" i="36" s="1"/>
  <c r="GD57" i="36"/>
  <c r="GH57" i="36"/>
  <c r="IQ57" i="36"/>
  <c r="CY2" i="35"/>
  <c r="FX2" i="35"/>
  <c r="GB2" i="35"/>
  <c r="GD2" i="35" s="1"/>
  <c r="GC2" i="35"/>
  <c r="GE2" i="35" s="1"/>
  <c r="GH2" i="35"/>
  <c r="HC2" i="35"/>
  <c r="IQ2" i="35"/>
  <c r="CY3" i="35"/>
  <c r="FX3" i="35"/>
  <c r="GB3" i="35"/>
  <c r="GC3" i="35"/>
  <c r="GD3" i="35"/>
  <c r="GF3" i="35" s="1"/>
  <c r="GE3" i="35"/>
  <c r="GH3" i="35"/>
  <c r="HC3" i="35"/>
  <c r="IQ3" i="35"/>
  <c r="CY4" i="35"/>
  <c r="FX4" i="35"/>
  <c r="GB4" i="35"/>
  <c r="GD4" i="35" s="1"/>
  <c r="GC4" i="35"/>
  <c r="GE4" i="35"/>
  <c r="GH4" i="35"/>
  <c r="HC4" i="35"/>
  <c r="IQ4" i="35"/>
  <c r="CY5" i="35"/>
  <c r="FX5" i="35"/>
  <c r="GB5" i="35"/>
  <c r="GD5" i="35" s="1"/>
  <c r="GC5" i="35"/>
  <c r="GE5" i="35" s="1"/>
  <c r="GH5" i="35"/>
  <c r="HC5" i="35"/>
  <c r="IQ5" i="35"/>
  <c r="CY6" i="35"/>
  <c r="FX6" i="35"/>
  <c r="GB6" i="35"/>
  <c r="GD6" i="35" s="1"/>
  <c r="GC6" i="35"/>
  <c r="GE6" i="35" s="1"/>
  <c r="GH6" i="35"/>
  <c r="HC6" i="35"/>
  <c r="IQ6" i="35"/>
  <c r="CY7" i="35"/>
  <c r="FX7" i="35"/>
  <c r="GB7" i="35"/>
  <c r="GC7" i="35"/>
  <c r="GD7" i="35"/>
  <c r="GF7" i="35" s="1"/>
  <c r="GE7" i="35"/>
  <c r="GH7" i="35"/>
  <c r="HC7" i="35"/>
  <c r="IQ7" i="35"/>
  <c r="CY8" i="35"/>
  <c r="FX8" i="35"/>
  <c r="GB8" i="35"/>
  <c r="GD8" i="35" s="1"/>
  <c r="GC8" i="35"/>
  <c r="GE8" i="35"/>
  <c r="GH8" i="35"/>
  <c r="HC8" i="35"/>
  <c r="IQ8" i="35"/>
  <c r="CY9" i="35"/>
  <c r="FX9" i="35"/>
  <c r="GB9" i="35"/>
  <c r="GD9" i="35" s="1"/>
  <c r="GC9" i="35"/>
  <c r="GE9" i="35" s="1"/>
  <c r="GH9" i="35"/>
  <c r="HC9" i="35"/>
  <c r="IQ9" i="35"/>
  <c r="CY10" i="35"/>
  <c r="FX10" i="35"/>
  <c r="GB10" i="35"/>
  <c r="GD10" i="35" s="1"/>
  <c r="GC10" i="35"/>
  <c r="GE10" i="35" s="1"/>
  <c r="GH10" i="35"/>
  <c r="HC10" i="35"/>
  <c r="IQ10" i="35"/>
  <c r="CY11" i="35"/>
  <c r="FX11" i="35"/>
  <c r="GB11" i="35"/>
  <c r="GC11" i="35"/>
  <c r="GD11" i="35"/>
  <c r="GF11" i="35" s="1"/>
  <c r="GE11" i="35"/>
  <c r="GH11" i="35"/>
  <c r="HC11" i="35"/>
  <c r="IQ11" i="35"/>
  <c r="CY12" i="35"/>
  <c r="FX12" i="35"/>
  <c r="GB12" i="35"/>
  <c r="GD12" i="35" s="1"/>
  <c r="GC12" i="35"/>
  <c r="GE12" i="35"/>
  <c r="GH12" i="35"/>
  <c r="HC12" i="35"/>
  <c r="IQ12" i="35"/>
  <c r="CY13" i="35"/>
  <c r="FX13" i="35"/>
  <c r="GB13" i="35"/>
  <c r="GD13" i="35" s="1"/>
  <c r="GC13" i="35"/>
  <c r="GE13" i="35" s="1"/>
  <c r="GH13" i="35"/>
  <c r="HC13" i="35"/>
  <c r="IQ13" i="35"/>
  <c r="CY14" i="35"/>
  <c r="FX14" i="35"/>
  <c r="GB14" i="35"/>
  <c r="GD14" i="35" s="1"/>
  <c r="GC14" i="35"/>
  <c r="GE14" i="35" s="1"/>
  <c r="GH14" i="35"/>
  <c r="HC14" i="35"/>
  <c r="IQ14" i="35"/>
  <c r="CY15" i="35"/>
  <c r="FX15" i="35"/>
  <c r="GB15" i="35"/>
  <c r="GC15" i="35"/>
  <c r="GD15" i="35"/>
  <c r="GF15" i="35" s="1"/>
  <c r="GE15" i="35"/>
  <c r="GH15" i="35"/>
  <c r="HC15" i="35"/>
  <c r="IQ15" i="35"/>
  <c r="CY16" i="35"/>
  <c r="FX16" i="35"/>
  <c r="GB16" i="35"/>
  <c r="GD16" i="35" s="1"/>
  <c r="GC16" i="35"/>
  <c r="GE16" i="35"/>
  <c r="GH16" i="35"/>
  <c r="HC16" i="35"/>
  <c r="IQ16" i="35"/>
  <c r="CY17" i="35"/>
  <c r="FX17" i="35"/>
  <c r="GB17" i="35"/>
  <c r="GD17" i="35" s="1"/>
  <c r="GC17" i="35"/>
  <c r="GE17" i="35" s="1"/>
  <c r="GH17" i="35"/>
  <c r="HC17" i="35"/>
  <c r="IQ17" i="35"/>
  <c r="CY18" i="35"/>
  <c r="FX18" i="35"/>
  <c r="GB18" i="35"/>
  <c r="GD18" i="35" s="1"/>
  <c r="GC18" i="35"/>
  <c r="GE18" i="35" s="1"/>
  <c r="GH18" i="35"/>
  <c r="HC18" i="35"/>
  <c r="IQ18" i="35"/>
  <c r="CY19" i="35"/>
  <c r="FX19" i="35"/>
  <c r="GB19" i="35"/>
  <c r="GC19" i="35"/>
  <c r="GD19" i="35"/>
  <c r="GF19" i="35" s="1"/>
  <c r="GE19" i="35"/>
  <c r="GH19" i="35"/>
  <c r="HC19" i="35"/>
  <c r="IQ19" i="35"/>
  <c r="CY20" i="35"/>
  <c r="FX20" i="35"/>
  <c r="GB20" i="35"/>
  <c r="GD20" i="35" s="1"/>
  <c r="GC20" i="35"/>
  <c r="GE20" i="35"/>
  <c r="GH20" i="35"/>
  <c r="HC20" i="35"/>
  <c r="IQ20" i="35"/>
  <c r="CY21" i="35"/>
  <c r="FX21" i="35"/>
  <c r="GB21" i="35"/>
  <c r="GD21" i="35" s="1"/>
  <c r="GC21" i="35"/>
  <c r="GE21" i="35" s="1"/>
  <c r="GH21" i="35"/>
  <c r="HC21" i="35"/>
  <c r="IQ21" i="35"/>
  <c r="CY22" i="35"/>
  <c r="FX22" i="35"/>
  <c r="GB22" i="35"/>
  <c r="GD22" i="35" s="1"/>
  <c r="GC22" i="35"/>
  <c r="GE22" i="35" s="1"/>
  <c r="GH22" i="35"/>
  <c r="HC22" i="35"/>
  <c r="IQ22" i="35"/>
  <c r="CY23" i="35"/>
  <c r="FX23" i="35"/>
  <c r="GB23" i="35"/>
  <c r="GC23" i="35"/>
  <c r="GD23" i="35"/>
  <c r="GF23" i="35" s="1"/>
  <c r="GE23" i="35"/>
  <c r="GH23" i="35"/>
  <c r="HC23" i="35"/>
  <c r="IQ23" i="35"/>
  <c r="CY24" i="35"/>
  <c r="FX24" i="35"/>
  <c r="GB24" i="35"/>
  <c r="GD24" i="35" s="1"/>
  <c r="GC24" i="35"/>
  <c r="GE24" i="35"/>
  <c r="GH24" i="35"/>
  <c r="HC24" i="35"/>
  <c r="IQ24" i="35"/>
  <c r="CY25" i="35"/>
  <c r="FX25" i="35"/>
  <c r="GB25" i="35"/>
  <c r="GD25" i="35" s="1"/>
  <c r="GC25" i="35"/>
  <c r="GE25" i="35" s="1"/>
  <c r="GH25" i="35"/>
  <c r="HC25" i="35"/>
  <c r="IQ25" i="35"/>
  <c r="CY26" i="35"/>
  <c r="FX26" i="35"/>
  <c r="GB26" i="35"/>
  <c r="GC26" i="35"/>
  <c r="GE26" i="35" s="1"/>
  <c r="GG26" i="35" s="1"/>
  <c r="GD26" i="35"/>
  <c r="GF26" i="35" s="1"/>
  <c r="GH26" i="35"/>
  <c r="HC26" i="35"/>
  <c r="IQ26" i="35"/>
  <c r="CY27" i="35"/>
  <c r="FX27" i="35"/>
  <c r="GB27" i="35"/>
  <c r="GC27" i="35"/>
  <c r="GD27" i="35"/>
  <c r="GF27" i="35" s="1"/>
  <c r="GE27" i="35"/>
  <c r="GH27" i="35"/>
  <c r="HC27" i="35"/>
  <c r="IQ27" i="35"/>
  <c r="CY28" i="35"/>
  <c r="FX28" i="35"/>
  <c r="GB28" i="35"/>
  <c r="GD28" i="35" s="1"/>
  <c r="GC28" i="35"/>
  <c r="GE28" i="35"/>
  <c r="GH28" i="35"/>
  <c r="HC28" i="35"/>
  <c r="IQ28" i="35"/>
  <c r="CY29" i="35"/>
  <c r="FX29" i="35"/>
  <c r="GB29" i="35"/>
  <c r="GD29" i="35" s="1"/>
  <c r="GC29" i="35"/>
  <c r="GE29" i="35" s="1"/>
  <c r="GH29" i="35"/>
  <c r="HC29" i="35"/>
  <c r="IQ29" i="35"/>
  <c r="CY30" i="35"/>
  <c r="FX30" i="35"/>
  <c r="GB30" i="35"/>
  <c r="GC30" i="35"/>
  <c r="GE30" i="35" s="1"/>
  <c r="GG30" i="35" s="1"/>
  <c r="GD30" i="35"/>
  <c r="GF30" i="35" s="1"/>
  <c r="GH30" i="35"/>
  <c r="HC30" i="35"/>
  <c r="IQ30" i="35"/>
  <c r="CY31" i="35"/>
  <c r="FX31" i="35"/>
  <c r="GB31" i="35"/>
  <c r="GC31" i="35"/>
  <c r="GD31" i="35"/>
  <c r="GF31" i="35" s="1"/>
  <c r="GE31" i="35"/>
  <c r="GH31" i="35"/>
  <c r="HC31" i="35"/>
  <c r="IQ31" i="35"/>
  <c r="CY32" i="35"/>
  <c r="FX32" i="35"/>
  <c r="GB32" i="35"/>
  <c r="GD32" i="35" s="1"/>
  <c r="GC32" i="35"/>
  <c r="GE32" i="35"/>
  <c r="GH32" i="35"/>
  <c r="HC32" i="35"/>
  <c r="IQ32" i="35"/>
  <c r="CY33" i="35"/>
  <c r="FX33" i="35"/>
  <c r="GB33" i="35"/>
  <c r="GD33" i="35" s="1"/>
  <c r="GC33" i="35"/>
  <c r="GE33" i="35" s="1"/>
  <c r="GH33" i="35"/>
  <c r="HC33" i="35"/>
  <c r="IQ33" i="35"/>
  <c r="CY34" i="35"/>
  <c r="FX34" i="35"/>
  <c r="GB34" i="35"/>
  <c r="GC34" i="35"/>
  <c r="GE34" i="35" s="1"/>
  <c r="GG34" i="35" s="1"/>
  <c r="GD34" i="35"/>
  <c r="GF34" i="35" s="1"/>
  <c r="GH34" i="35"/>
  <c r="HC34" i="35"/>
  <c r="IQ34" i="35"/>
  <c r="CY35" i="35"/>
  <c r="FX35" i="35"/>
  <c r="GB35" i="35"/>
  <c r="GC35" i="35"/>
  <c r="GD35" i="35"/>
  <c r="GF35" i="35" s="1"/>
  <c r="GE35" i="35"/>
  <c r="GH35" i="35"/>
  <c r="HC35" i="35"/>
  <c r="IQ35" i="35"/>
  <c r="CY36" i="35"/>
  <c r="FX36" i="35"/>
  <c r="GB36" i="35"/>
  <c r="GD36" i="35" s="1"/>
  <c r="GC36" i="35"/>
  <c r="GE36" i="35"/>
  <c r="GH36" i="35"/>
  <c r="HC36" i="35"/>
  <c r="IQ36" i="35"/>
  <c r="CY37" i="35"/>
  <c r="FX37" i="35"/>
  <c r="GB37" i="35"/>
  <c r="GD37" i="35" s="1"/>
  <c r="GC37" i="35"/>
  <c r="GE37" i="35" s="1"/>
  <c r="GH37" i="35"/>
  <c r="HC37" i="35"/>
  <c r="IQ37" i="35"/>
  <c r="CY38" i="35"/>
  <c r="FX38" i="35"/>
  <c r="GB38" i="35"/>
  <c r="GC38" i="35"/>
  <c r="GE38" i="35" s="1"/>
  <c r="GG38" i="35" s="1"/>
  <c r="GD38" i="35"/>
  <c r="GF38" i="35" s="1"/>
  <c r="GH38" i="35"/>
  <c r="HC38" i="35"/>
  <c r="IQ38" i="35"/>
  <c r="CY39" i="35"/>
  <c r="FX39" i="35"/>
  <c r="GB39" i="35"/>
  <c r="GC39" i="35"/>
  <c r="GD39" i="35"/>
  <c r="GF39" i="35" s="1"/>
  <c r="GE39" i="35"/>
  <c r="GH39" i="35"/>
  <c r="HC39" i="35"/>
  <c r="IQ39" i="35"/>
  <c r="CY40" i="35"/>
  <c r="FX40" i="35"/>
  <c r="GB40" i="35"/>
  <c r="GD40" i="35" s="1"/>
  <c r="GC40" i="35"/>
  <c r="GE40" i="35"/>
  <c r="GH40" i="35"/>
  <c r="HC40" i="35"/>
  <c r="IQ40" i="35"/>
  <c r="CY41" i="35"/>
  <c r="FX41" i="35"/>
  <c r="GB41" i="35"/>
  <c r="GD41" i="35" s="1"/>
  <c r="GC41" i="35"/>
  <c r="GE41" i="35" s="1"/>
  <c r="GH41" i="35"/>
  <c r="HC41" i="35"/>
  <c r="IQ41" i="35"/>
  <c r="CY42" i="35"/>
  <c r="FX42" i="35"/>
  <c r="GB42" i="35"/>
  <c r="GC42" i="35"/>
  <c r="GE42" i="35" s="1"/>
  <c r="GG42" i="35" s="1"/>
  <c r="GD42" i="35"/>
  <c r="GF42" i="35" s="1"/>
  <c r="GH42" i="35"/>
  <c r="HC42" i="35"/>
  <c r="IQ42" i="35"/>
  <c r="CY43" i="35"/>
  <c r="FX43" i="35"/>
  <c r="GB43" i="35"/>
  <c r="GC43" i="35"/>
  <c r="GD43" i="35"/>
  <c r="GF43" i="35" s="1"/>
  <c r="GE43" i="35"/>
  <c r="GH43" i="35"/>
  <c r="HC43" i="35"/>
  <c r="IQ43" i="35"/>
  <c r="CY44" i="35"/>
  <c r="FX44" i="35"/>
  <c r="GB44" i="35"/>
  <c r="GD44" i="35" s="1"/>
  <c r="GC44" i="35"/>
  <c r="GE44" i="35"/>
  <c r="GH44" i="35"/>
  <c r="HC44" i="35"/>
  <c r="IQ44" i="35"/>
  <c r="CY45" i="35"/>
  <c r="FX45" i="35"/>
  <c r="GB45" i="35"/>
  <c r="GD45" i="35" s="1"/>
  <c r="GC45" i="35"/>
  <c r="GE45" i="35" s="1"/>
  <c r="GH45" i="35"/>
  <c r="HC45" i="35"/>
  <c r="IQ45" i="35"/>
  <c r="CY46" i="35"/>
  <c r="FX46" i="35"/>
  <c r="GB46" i="35"/>
  <c r="GC46" i="35"/>
  <c r="GE46" i="35" s="1"/>
  <c r="GG46" i="35" s="1"/>
  <c r="GD46" i="35"/>
  <c r="GF46" i="35" s="1"/>
  <c r="GH46" i="35"/>
  <c r="HC46" i="35"/>
  <c r="IQ46" i="35"/>
  <c r="CY47" i="35"/>
  <c r="FX47" i="35"/>
  <c r="GB47" i="35"/>
  <c r="GC47" i="35"/>
  <c r="GD47" i="35"/>
  <c r="GF47" i="35" s="1"/>
  <c r="GE47" i="35"/>
  <c r="GH47" i="35"/>
  <c r="HC47" i="35"/>
  <c r="IQ47" i="35"/>
  <c r="CY48" i="35"/>
  <c r="FX48" i="35"/>
  <c r="GB48" i="35"/>
  <c r="GD48" i="35" s="1"/>
  <c r="GC48" i="35"/>
  <c r="GE48" i="35"/>
  <c r="GH48" i="35"/>
  <c r="HC48" i="35"/>
  <c r="IQ48" i="35"/>
  <c r="CY49" i="35"/>
  <c r="FX49" i="35"/>
  <c r="GB49" i="35"/>
  <c r="GD49" i="35" s="1"/>
  <c r="GC49" i="35"/>
  <c r="GE49" i="35" s="1"/>
  <c r="GH49" i="35"/>
  <c r="HC49" i="35"/>
  <c r="IQ49" i="35"/>
  <c r="CY50" i="35"/>
  <c r="FX50" i="35"/>
  <c r="GB50" i="35"/>
  <c r="GC50" i="35"/>
  <c r="GE50" i="35" s="1"/>
  <c r="GG50" i="35" s="1"/>
  <c r="GD50" i="35"/>
  <c r="GF50" i="35" s="1"/>
  <c r="GH50" i="35"/>
  <c r="HC50" i="35"/>
  <c r="IQ50" i="35"/>
  <c r="CY51" i="35"/>
  <c r="FX51" i="35"/>
  <c r="GB51" i="35"/>
  <c r="GC51" i="35"/>
  <c r="GD51" i="35"/>
  <c r="GF51" i="35" s="1"/>
  <c r="GE51" i="35"/>
  <c r="GH51" i="35"/>
  <c r="HC51" i="35"/>
  <c r="IQ51" i="35"/>
  <c r="CY52" i="35"/>
  <c r="FX52" i="35"/>
  <c r="GB52" i="35"/>
  <c r="GD52" i="35" s="1"/>
  <c r="GC52" i="35"/>
  <c r="GE52" i="35"/>
  <c r="GH52" i="35"/>
  <c r="HC52" i="35"/>
  <c r="IQ52" i="35"/>
  <c r="CY53" i="35"/>
  <c r="FX53" i="35"/>
  <c r="GB53" i="35"/>
  <c r="GD53" i="35" s="1"/>
  <c r="GC53" i="35"/>
  <c r="GE53" i="35" s="1"/>
  <c r="GH53" i="35"/>
  <c r="HC53" i="35"/>
  <c r="IQ53" i="35"/>
  <c r="CY54" i="35"/>
  <c r="FX54" i="35"/>
  <c r="GB54" i="35"/>
  <c r="GC54" i="35"/>
  <c r="GE54" i="35" s="1"/>
  <c r="GG54" i="35" s="1"/>
  <c r="GD54" i="35"/>
  <c r="GF54" i="35" s="1"/>
  <c r="GH54" i="35"/>
  <c r="HC54" i="35"/>
  <c r="IQ54" i="35"/>
  <c r="CY55" i="35"/>
  <c r="FX55" i="35"/>
  <c r="GB55" i="35"/>
  <c r="GC55" i="35"/>
  <c r="GD55" i="35"/>
  <c r="GF55" i="35" s="1"/>
  <c r="GE55" i="35"/>
  <c r="GH55" i="35"/>
  <c r="HC55" i="35"/>
  <c r="IQ55" i="35"/>
  <c r="CY56" i="35"/>
  <c r="FX56" i="35"/>
  <c r="GB56" i="35"/>
  <c r="GD56" i="35" s="1"/>
  <c r="GC56" i="35"/>
  <c r="GE56" i="35"/>
  <c r="GH56" i="35"/>
  <c r="IQ56" i="35"/>
  <c r="FX57" i="35"/>
  <c r="GB57" i="35"/>
  <c r="GC57" i="35"/>
  <c r="GD57" i="35"/>
  <c r="GF57" i="35" s="1"/>
  <c r="GE57" i="35"/>
  <c r="GH57" i="35"/>
  <c r="IQ57" i="35"/>
  <c r="CY2" i="34"/>
  <c r="FX2" i="34"/>
  <c r="GB2" i="34"/>
  <c r="GD2" i="34" s="1"/>
  <c r="GC2" i="34"/>
  <c r="GE2" i="34" s="1"/>
  <c r="GH2" i="34"/>
  <c r="IQ2" i="34"/>
  <c r="CY3" i="34"/>
  <c r="FX3" i="34"/>
  <c r="GB3" i="34"/>
  <c r="GD3" i="34" s="1"/>
  <c r="GC3" i="34"/>
  <c r="GE3" i="34"/>
  <c r="GH3" i="34"/>
  <c r="HC3" i="34"/>
  <c r="IQ3" i="34"/>
  <c r="CY4" i="34"/>
  <c r="FX4" i="34"/>
  <c r="GB4" i="34"/>
  <c r="GD4" i="34" s="1"/>
  <c r="GC4" i="34"/>
  <c r="GE4" i="34"/>
  <c r="GH4" i="34"/>
  <c r="HC4" i="34"/>
  <c r="IQ4" i="34"/>
  <c r="CY5" i="34"/>
  <c r="FX5" i="34"/>
  <c r="GB5" i="34"/>
  <c r="GD5" i="34" s="1"/>
  <c r="GC5" i="34"/>
  <c r="GE5" i="34" s="1"/>
  <c r="GH5" i="34"/>
  <c r="HC5" i="34"/>
  <c r="IQ5" i="34"/>
  <c r="CY6" i="34"/>
  <c r="FX6" i="34"/>
  <c r="GB6" i="34"/>
  <c r="GC6" i="34"/>
  <c r="GE6" i="34" s="1"/>
  <c r="GD6" i="34"/>
  <c r="GH6" i="34"/>
  <c r="HC6" i="34"/>
  <c r="IQ6" i="34"/>
  <c r="CY7" i="34"/>
  <c r="FX7" i="34"/>
  <c r="GB7" i="34"/>
  <c r="GC7" i="34"/>
  <c r="GD7" i="34"/>
  <c r="GF7" i="34" s="1"/>
  <c r="GE7" i="34"/>
  <c r="GH7" i="34"/>
  <c r="HC7" i="34"/>
  <c r="IQ7" i="34"/>
  <c r="CY8" i="34"/>
  <c r="FX8" i="34"/>
  <c r="GB8" i="34"/>
  <c r="GD8" i="34" s="1"/>
  <c r="GC8" i="34"/>
  <c r="GE8" i="34"/>
  <c r="GH8" i="34"/>
  <c r="HC8" i="34"/>
  <c r="IQ8" i="34"/>
  <c r="CY9" i="34"/>
  <c r="FX9" i="34"/>
  <c r="GB9" i="34"/>
  <c r="GD9" i="34" s="1"/>
  <c r="GC9" i="34"/>
  <c r="GE9" i="34" s="1"/>
  <c r="GH9" i="34"/>
  <c r="HC9" i="34"/>
  <c r="IQ9" i="34"/>
  <c r="CY10" i="34"/>
  <c r="FX10" i="34"/>
  <c r="GB10" i="34"/>
  <c r="GC10" i="34"/>
  <c r="GE10" i="34" s="1"/>
  <c r="GD10" i="34"/>
  <c r="GH10" i="34"/>
  <c r="HC10" i="34"/>
  <c r="IQ10" i="34"/>
  <c r="CY11" i="34"/>
  <c r="FX11" i="34"/>
  <c r="GB11" i="34"/>
  <c r="GC11" i="34"/>
  <c r="GD11" i="34"/>
  <c r="GF11" i="34" s="1"/>
  <c r="GE11" i="34"/>
  <c r="GH11" i="34"/>
  <c r="HC11" i="34"/>
  <c r="IQ11" i="34"/>
  <c r="CY12" i="34"/>
  <c r="FX12" i="34"/>
  <c r="GB12" i="34"/>
  <c r="GD12" i="34" s="1"/>
  <c r="GC12" i="34"/>
  <c r="GE12" i="34"/>
  <c r="GH12" i="34"/>
  <c r="HC12" i="34"/>
  <c r="IQ12" i="34"/>
  <c r="CY13" i="34"/>
  <c r="FX13" i="34"/>
  <c r="GB13" i="34"/>
  <c r="GD13" i="34" s="1"/>
  <c r="GC13" i="34"/>
  <c r="GE13" i="34" s="1"/>
  <c r="GH13" i="34"/>
  <c r="HC13" i="34"/>
  <c r="IQ13" i="34"/>
  <c r="CY14" i="34"/>
  <c r="FX14" i="34"/>
  <c r="GB14" i="34"/>
  <c r="GC14" i="34"/>
  <c r="GE14" i="34" s="1"/>
  <c r="GD14" i="34"/>
  <c r="GH14" i="34"/>
  <c r="HC14" i="34"/>
  <c r="IQ14" i="34"/>
  <c r="CY15" i="34"/>
  <c r="FX15" i="34"/>
  <c r="GB15" i="34"/>
  <c r="GC15" i="34"/>
  <c r="GD15" i="34"/>
  <c r="GF15" i="34" s="1"/>
  <c r="GE15" i="34"/>
  <c r="GH15" i="34"/>
  <c r="HC15" i="34"/>
  <c r="IQ15" i="34"/>
  <c r="CY16" i="34"/>
  <c r="FX16" i="34"/>
  <c r="GB16" i="34"/>
  <c r="GD16" i="34" s="1"/>
  <c r="GC16" i="34"/>
  <c r="GE16" i="34"/>
  <c r="GH16" i="34"/>
  <c r="HC16" i="34"/>
  <c r="IQ16" i="34"/>
  <c r="CY17" i="34"/>
  <c r="FX17" i="34"/>
  <c r="GB17" i="34"/>
  <c r="GD17" i="34" s="1"/>
  <c r="GC17" i="34"/>
  <c r="GE17" i="34" s="1"/>
  <c r="GH17" i="34"/>
  <c r="HC17" i="34"/>
  <c r="IQ17" i="34"/>
  <c r="CY18" i="34"/>
  <c r="FX18" i="34"/>
  <c r="GB18" i="34"/>
  <c r="GC18" i="34"/>
  <c r="GE18" i="34" s="1"/>
  <c r="GD18" i="34"/>
  <c r="GH18" i="34"/>
  <c r="HC18" i="34"/>
  <c r="IQ18" i="34"/>
  <c r="CY19" i="34"/>
  <c r="FX19" i="34"/>
  <c r="GB19" i="34"/>
  <c r="GC19" i="34"/>
  <c r="GD19" i="34"/>
  <c r="GF19" i="34" s="1"/>
  <c r="GE19" i="34"/>
  <c r="GH19" i="34"/>
  <c r="HC19" i="34"/>
  <c r="IQ19" i="34"/>
  <c r="CY20" i="34"/>
  <c r="FX20" i="34"/>
  <c r="GB20" i="34"/>
  <c r="GD20" i="34" s="1"/>
  <c r="GC20" i="34"/>
  <c r="GE20" i="34"/>
  <c r="GH20" i="34"/>
  <c r="HC20" i="34"/>
  <c r="IQ20" i="34"/>
  <c r="CY21" i="34"/>
  <c r="FX21" i="34"/>
  <c r="GB21" i="34"/>
  <c r="GD21" i="34" s="1"/>
  <c r="GC21" i="34"/>
  <c r="GE21" i="34" s="1"/>
  <c r="GH21" i="34"/>
  <c r="HC21" i="34"/>
  <c r="IQ21" i="34"/>
  <c r="CY22" i="34"/>
  <c r="FX22" i="34"/>
  <c r="GB22" i="34"/>
  <c r="GC22" i="34"/>
  <c r="GE22" i="34" s="1"/>
  <c r="GD22" i="34"/>
  <c r="GH22" i="34"/>
  <c r="HC22" i="34"/>
  <c r="IQ22" i="34"/>
  <c r="CY23" i="34"/>
  <c r="FX23" i="34"/>
  <c r="GB23" i="34"/>
  <c r="GC23" i="34"/>
  <c r="GD23" i="34"/>
  <c r="GF23" i="34" s="1"/>
  <c r="GE23" i="34"/>
  <c r="GH23" i="34"/>
  <c r="HC23" i="34"/>
  <c r="IQ23" i="34"/>
  <c r="CY24" i="34"/>
  <c r="FX24" i="34"/>
  <c r="GB24" i="34"/>
  <c r="GD24" i="34" s="1"/>
  <c r="GC24" i="34"/>
  <c r="GE24" i="34"/>
  <c r="GH24" i="34"/>
  <c r="HC24" i="34"/>
  <c r="IQ24" i="34"/>
  <c r="CY25" i="34"/>
  <c r="FX25" i="34"/>
  <c r="GB25" i="34"/>
  <c r="GD25" i="34" s="1"/>
  <c r="GC25" i="34"/>
  <c r="GE25" i="34" s="1"/>
  <c r="GH25" i="34"/>
  <c r="HC25" i="34"/>
  <c r="IQ25" i="34"/>
  <c r="CY26" i="34"/>
  <c r="FX26" i="34"/>
  <c r="GB26" i="34"/>
  <c r="GC26" i="34"/>
  <c r="GE26" i="34" s="1"/>
  <c r="GD26" i="34"/>
  <c r="GH26" i="34"/>
  <c r="IQ26" i="34"/>
  <c r="GB27" i="34"/>
  <c r="GC27" i="34"/>
  <c r="GE27" i="34" s="1"/>
  <c r="GD27" i="34"/>
  <c r="GH27" i="34"/>
  <c r="IQ27" i="34"/>
  <c r="CY2" i="33"/>
  <c r="FX2" i="33"/>
  <c r="GB2" i="33"/>
  <c r="GD2" i="33" s="1"/>
  <c r="GC2" i="33"/>
  <c r="GE2" i="33" s="1"/>
  <c r="GH2" i="33"/>
  <c r="HC2" i="33"/>
  <c r="IQ2" i="33"/>
  <c r="CY3" i="33"/>
  <c r="FX3" i="33"/>
  <c r="GB3" i="33"/>
  <c r="GC3" i="33"/>
  <c r="GD3" i="33"/>
  <c r="GF3" i="33" s="1"/>
  <c r="GE3" i="33"/>
  <c r="GH3" i="33"/>
  <c r="HC3" i="33"/>
  <c r="IQ3" i="33"/>
  <c r="CY4" i="33"/>
  <c r="FX4" i="33"/>
  <c r="GB4" i="33"/>
  <c r="GD4" i="33" s="1"/>
  <c r="GC4" i="33"/>
  <c r="GE4" i="33"/>
  <c r="GH4" i="33"/>
  <c r="HC4" i="33"/>
  <c r="IQ4" i="33"/>
  <c r="CY5" i="33"/>
  <c r="FX5" i="33"/>
  <c r="GB5" i="33"/>
  <c r="GD5" i="33" s="1"/>
  <c r="GC5" i="33"/>
  <c r="GE5" i="33"/>
  <c r="GH5" i="33"/>
  <c r="HC5" i="33"/>
  <c r="IQ5" i="33"/>
  <c r="CY6" i="33"/>
  <c r="FX6" i="33"/>
  <c r="GB6" i="33"/>
  <c r="GD6" i="33" s="1"/>
  <c r="GC6" i="33"/>
  <c r="GE6" i="33" s="1"/>
  <c r="GH6" i="33"/>
  <c r="HC6" i="33"/>
  <c r="IQ6" i="33"/>
  <c r="CY7" i="33"/>
  <c r="FX7" i="33"/>
  <c r="GB7" i="33"/>
  <c r="GC7" i="33"/>
  <c r="GD7" i="33"/>
  <c r="GF7" i="33" s="1"/>
  <c r="GE7" i="33"/>
  <c r="GH7" i="33"/>
  <c r="HC7" i="33"/>
  <c r="IQ7" i="33"/>
  <c r="CY8" i="33"/>
  <c r="FX8" i="33"/>
  <c r="GB8" i="33"/>
  <c r="GD8" i="33" s="1"/>
  <c r="GC8" i="33"/>
  <c r="GE8" i="33"/>
  <c r="GH8" i="33"/>
  <c r="HC8" i="33"/>
  <c r="IQ8" i="33"/>
  <c r="CY9" i="33"/>
  <c r="FX9" i="33"/>
  <c r="GB9" i="33"/>
  <c r="GD9" i="33" s="1"/>
  <c r="GC9" i="33"/>
  <c r="GE9" i="33"/>
  <c r="GH9" i="33"/>
  <c r="HC9" i="33"/>
  <c r="IQ9" i="33"/>
  <c r="CY10" i="33"/>
  <c r="FX10" i="33"/>
  <c r="GB10" i="33"/>
  <c r="GD10" i="33" s="1"/>
  <c r="GC10" i="33"/>
  <c r="GE10" i="33" s="1"/>
  <c r="GH10" i="33"/>
  <c r="HC10" i="33"/>
  <c r="IQ10" i="33"/>
  <c r="CY11" i="33"/>
  <c r="FX11" i="33"/>
  <c r="GB11" i="33"/>
  <c r="GC11" i="33"/>
  <c r="GD11" i="33"/>
  <c r="GF11" i="33" s="1"/>
  <c r="GE11" i="33"/>
  <c r="GH11" i="33"/>
  <c r="HC11" i="33"/>
  <c r="IQ11" i="33"/>
  <c r="CY12" i="33"/>
  <c r="FX12" i="33"/>
  <c r="GB12" i="33"/>
  <c r="GD12" i="33" s="1"/>
  <c r="GC12" i="33"/>
  <c r="GE12" i="33"/>
  <c r="GH12" i="33"/>
  <c r="HC12" i="33"/>
  <c r="IQ12" i="33"/>
  <c r="CY13" i="33"/>
  <c r="FX13" i="33"/>
  <c r="GB13" i="33"/>
  <c r="GD13" i="33" s="1"/>
  <c r="GC13" i="33"/>
  <c r="GE13" i="33"/>
  <c r="GH13" i="33"/>
  <c r="HC13" i="33"/>
  <c r="IQ13" i="33"/>
  <c r="CY14" i="33"/>
  <c r="FX14" i="33"/>
  <c r="GB14" i="33"/>
  <c r="GD14" i="33" s="1"/>
  <c r="GC14" i="33"/>
  <c r="GE14" i="33" s="1"/>
  <c r="GH14" i="33"/>
  <c r="HC14" i="33"/>
  <c r="IQ14" i="33"/>
  <c r="CY15" i="33"/>
  <c r="FX15" i="33"/>
  <c r="GB15" i="33"/>
  <c r="GC15" i="33"/>
  <c r="GD15" i="33"/>
  <c r="GF15" i="33" s="1"/>
  <c r="GE15" i="33"/>
  <c r="GH15" i="33"/>
  <c r="HC15" i="33"/>
  <c r="IQ15" i="33"/>
  <c r="CY16" i="33"/>
  <c r="FX16" i="33"/>
  <c r="GB16" i="33"/>
  <c r="GD16" i="33" s="1"/>
  <c r="GC16" i="33"/>
  <c r="GE16" i="33"/>
  <c r="GH16" i="33"/>
  <c r="HC16" i="33"/>
  <c r="IQ16" i="33"/>
  <c r="CY17" i="33"/>
  <c r="FX17" i="33"/>
  <c r="GB17" i="33"/>
  <c r="GD17" i="33" s="1"/>
  <c r="GC17" i="33"/>
  <c r="GE17" i="33"/>
  <c r="GH17" i="33"/>
  <c r="HC17" i="33"/>
  <c r="IQ17" i="33"/>
  <c r="CY18" i="33"/>
  <c r="FX18" i="33"/>
  <c r="GB18" i="33"/>
  <c r="GD18" i="33" s="1"/>
  <c r="GC18" i="33"/>
  <c r="GE18" i="33" s="1"/>
  <c r="GH18" i="33"/>
  <c r="HC18" i="33"/>
  <c r="IQ18" i="33"/>
  <c r="CY19" i="33"/>
  <c r="FX19" i="33"/>
  <c r="GB19" i="33"/>
  <c r="GC19" i="33"/>
  <c r="GD19" i="33"/>
  <c r="GF19" i="33" s="1"/>
  <c r="GE19" i="33"/>
  <c r="GH19" i="33"/>
  <c r="HC19" i="33"/>
  <c r="IQ19" i="33"/>
  <c r="CY20" i="33"/>
  <c r="FX20" i="33"/>
  <c r="GB20" i="33"/>
  <c r="GD20" i="33" s="1"/>
  <c r="GC20" i="33"/>
  <c r="GE20" i="33"/>
  <c r="GH20" i="33"/>
  <c r="HC20" i="33"/>
  <c r="IQ20" i="33"/>
  <c r="CY21" i="33"/>
  <c r="FX21" i="33"/>
  <c r="GB21" i="33"/>
  <c r="GD21" i="33" s="1"/>
  <c r="GC21" i="33"/>
  <c r="GE21" i="33"/>
  <c r="GH21" i="33"/>
  <c r="HC21" i="33"/>
  <c r="IQ21" i="33"/>
  <c r="CY22" i="33"/>
  <c r="FX22" i="33"/>
  <c r="GB22" i="33"/>
  <c r="GD22" i="33" s="1"/>
  <c r="GC22" i="33"/>
  <c r="GE22" i="33" s="1"/>
  <c r="GH22" i="33"/>
  <c r="HC22" i="33"/>
  <c r="IQ22" i="33"/>
  <c r="CY23" i="33"/>
  <c r="FX23" i="33"/>
  <c r="GB23" i="33"/>
  <c r="GC23" i="33"/>
  <c r="GD23" i="33"/>
  <c r="GF23" i="33" s="1"/>
  <c r="GE23" i="33"/>
  <c r="GH23" i="33"/>
  <c r="HC23" i="33"/>
  <c r="IQ23" i="33"/>
  <c r="CY24" i="33"/>
  <c r="FX24" i="33"/>
  <c r="GB24" i="33"/>
  <c r="GD24" i="33" s="1"/>
  <c r="GC24" i="33"/>
  <c r="GE24" i="33"/>
  <c r="GH24" i="33"/>
  <c r="HC24" i="33"/>
  <c r="IQ24" i="33"/>
  <c r="CY25" i="33"/>
  <c r="FX25" i="33"/>
  <c r="GB25" i="33"/>
  <c r="GD25" i="33" s="1"/>
  <c r="GC25" i="33"/>
  <c r="GE25" i="33"/>
  <c r="GH25" i="33"/>
  <c r="HC25" i="33"/>
  <c r="IQ25" i="33"/>
  <c r="CY26" i="33"/>
  <c r="FX26" i="33"/>
  <c r="GB26" i="33"/>
  <c r="GD26" i="33" s="1"/>
  <c r="GC26" i="33"/>
  <c r="GE26" i="33" s="1"/>
  <c r="GH26" i="33"/>
  <c r="HC26" i="33"/>
  <c r="IQ26" i="33"/>
  <c r="CY27" i="33"/>
  <c r="FX27" i="33"/>
  <c r="GB27" i="33"/>
  <c r="GC27" i="33"/>
  <c r="GD27" i="33"/>
  <c r="GF27" i="33" s="1"/>
  <c r="GE27" i="33"/>
  <c r="GH27" i="33"/>
  <c r="HC27" i="33"/>
  <c r="IQ27" i="33"/>
  <c r="CY28" i="33"/>
  <c r="FX28" i="33"/>
  <c r="GB28" i="33"/>
  <c r="GD28" i="33" s="1"/>
  <c r="GC28" i="33"/>
  <c r="GE28" i="33"/>
  <c r="GH28" i="33"/>
  <c r="HC28" i="33"/>
  <c r="IQ28" i="33"/>
  <c r="CY29" i="33"/>
  <c r="FX29" i="33"/>
  <c r="GB29" i="33"/>
  <c r="GD29" i="33" s="1"/>
  <c r="GC29" i="33"/>
  <c r="GE29" i="33"/>
  <c r="GH29" i="33"/>
  <c r="HC29" i="33"/>
  <c r="IQ29" i="33"/>
  <c r="CY30" i="33"/>
  <c r="FX30" i="33"/>
  <c r="GB30" i="33"/>
  <c r="GD30" i="33" s="1"/>
  <c r="GC30" i="33"/>
  <c r="GE30" i="33" s="1"/>
  <c r="GH30" i="33"/>
  <c r="HC30" i="33"/>
  <c r="IQ30" i="33"/>
  <c r="CY31" i="33"/>
  <c r="FX31" i="33"/>
  <c r="GB31" i="33"/>
  <c r="GC31" i="33"/>
  <c r="GD31" i="33"/>
  <c r="GF31" i="33" s="1"/>
  <c r="GE31" i="33"/>
  <c r="GH31" i="33"/>
  <c r="HC31" i="33"/>
  <c r="IQ31" i="33"/>
  <c r="CY32" i="33"/>
  <c r="FX32" i="33"/>
  <c r="GB32" i="33"/>
  <c r="GD32" i="33" s="1"/>
  <c r="GC32" i="33"/>
  <c r="GE32" i="33"/>
  <c r="GH32" i="33"/>
  <c r="HC32" i="33"/>
  <c r="IQ32" i="33"/>
  <c r="CY33" i="33"/>
  <c r="FX33" i="33"/>
  <c r="GB33" i="33"/>
  <c r="GD33" i="33" s="1"/>
  <c r="GC33" i="33"/>
  <c r="GE33" i="33"/>
  <c r="GH33" i="33"/>
  <c r="HC33" i="33"/>
  <c r="IQ33" i="33"/>
  <c r="CY34" i="33"/>
  <c r="FX34" i="33"/>
  <c r="GB34" i="33"/>
  <c r="GD34" i="33" s="1"/>
  <c r="GC34" i="33"/>
  <c r="GE34" i="33" s="1"/>
  <c r="GH34" i="33"/>
  <c r="HC34" i="33"/>
  <c r="IQ34" i="33"/>
  <c r="CY35" i="33"/>
  <c r="FX35" i="33"/>
  <c r="GB35" i="33"/>
  <c r="GC35" i="33"/>
  <c r="GD35" i="33"/>
  <c r="GF35" i="33" s="1"/>
  <c r="GE35" i="33"/>
  <c r="GH35" i="33"/>
  <c r="HC35" i="33"/>
  <c r="IQ35" i="33"/>
  <c r="CY36" i="33"/>
  <c r="FX36" i="33"/>
  <c r="GB36" i="33"/>
  <c r="GD36" i="33" s="1"/>
  <c r="GC36" i="33"/>
  <c r="GE36" i="33"/>
  <c r="GH36" i="33"/>
  <c r="HC36" i="33"/>
  <c r="IQ36" i="33"/>
  <c r="CY37" i="33"/>
  <c r="FX37" i="33"/>
  <c r="GB37" i="33"/>
  <c r="GD37" i="33" s="1"/>
  <c r="GC37" i="33"/>
  <c r="GE37" i="33"/>
  <c r="GH37" i="33"/>
  <c r="HC37" i="33"/>
  <c r="IQ37" i="33"/>
  <c r="CY38" i="33"/>
  <c r="FX38" i="33"/>
  <c r="GB38" i="33"/>
  <c r="GD38" i="33" s="1"/>
  <c r="GC38" i="33"/>
  <c r="GE38" i="33" s="1"/>
  <c r="GH38" i="33"/>
  <c r="HC38" i="33"/>
  <c r="IQ38" i="33"/>
  <c r="CY39" i="33"/>
  <c r="FX39" i="33"/>
  <c r="GB39" i="33"/>
  <c r="GC39" i="33"/>
  <c r="GD39" i="33"/>
  <c r="GF39" i="33" s="1"/>
  <c r="GE39" i="33"/>
  <c r="GH39" i="33"/>
  <c r="HC39" i="33"/>
  <c r="IQ39" i="33"/>
  <c r="CY40" i="33"/>
  <c r="FX40" i="33"/>
  <c r="GB40" i="33"/>
  <c r="GD40" i="33" s="1"/>
  <c r="GC40" i="33"/>
  <c r="GE40" i="33"/>
  <c r="GH40" i="33"/>
  <c r="HC40" i="33"/>
  <c r="IQ40" i="33"/>
  <c r="CY41" i="33"/>
  <c r="FX41" i="33"/>
  <c r="GB41" i="33"/>
  <c r="GD41" i="33" s="1"/>
  <c r="GC41" i="33"/>
  <c r="GE41" i="33"/>
  <c r="GH41" i="33"/>
  <c r="HC41" i="33"/>
  <c r="IQ41" i="33"/>
  <c r="CY42" i="33"/>
  <c r="FX42" i="33"/>
  <c r="GB42" i="33"/>
  <c r="GD42" i="33" s="1"/>
  <c r="GC42" i="33"/>
  <c r="GE42" i="33" s="1"/>
  <c r="GH42" i="33"/>
  <c r="HC42" i="33"/>
  <c r="IQ42" i="33"/>
  <c r="CY43" i="33"/>
  <c r="FX43" i="33"/>
  <c r="GB43" i="33"/>
  <c r="GC43" i="33"/>
  <c r="GD43" i="33"/>
  <c r="GF43" i="33" s="1"/>
  <c r="GE43" i="33"/>
  <c r="GH43" i="33"/>
  <c r="HC43" i="33"/>
  <c r="IQ43" i="33"/>
  <c r="CY44" i="33"/>
  <c r="FX44" i="33"/>
  <c r="GB44" i="33"/>
  <c r="GD44" i="33" s="1"/>
  <c r="GC44" i="33"/>
  <c r="GE44" i="33"/>
  <c r="GH44" i="33"/>
  <c r="HC44" i="33"/>
  <c r="IQ44" i="33"/>
  <c r="CY45" i="33"/>
  <c r="FX45" i="33"/>
  <c r="GB45" i="33"/>
  <c r="GD45" i="33" s="1"/>
  <c r="GC45" i="33"/>
  <c r="GE45" i="33"/>
  <c r="GH45" i="33"/>
  <c r="HC45" i="33"/>
  <c r="IQ45" i="33"/>
  <c r="CY46" i="33"/>
  <c r="FX46" i="33"/>
  <c r="GB46" i="33"/>
  <c r="GD46" i="33" s="1"/>
  <c r="GC46" i="33"/>
  <c r="GE46" i="33" s="1"/>
  <c r="GH46" i="33"/>
  <c r="HC46" i="33"/>
  <c r="IQ46" i="33"/>
  <c r="CY47" i="33"/>
  <c r="FX47" i="33"/>
  <c r="GB47" i="33"/>
  <c r="GC47" i="33"/>
  <c r="GE47" i="33" s="1"/>
  <c r="GD47" i="33"/>
  <c r="GF47" i="33" s="1"/>
  <c r="GH47" i="33"/>
  <c r="HC47" i="33"/>
  <c r="IQ47" i="33"/>
  <c r="CY48" i="33"/>
  <c r="FX48" i="33"/>
  <c r="GB48" i="33"/>
  <c r="GD48" i="33" s="1"/>
  <c r="GC48" i="33"/>
  <c r="GE48" i="33"/>
  <c r="GH48" i="33"/>
  <c r="HC48" i="33"/>
  <c r="IQ48" i="33"/>
  <c r="CY49" i="33"/>
  <c r="FX49" i="33"/>
  <c r="GB49" i="33"/>
  <c r="GD49" i="33" s="1"/>
  <c r="GC49" i="33"/>
  <c r="GE49" i="33"/>
  <c r="GH49" i="33"/>
  <c r="HC49" i="33"/>
  <c r="IQ49" i="33"/>
  <c r="CY50" i="33"/>
  <c r="FX50" i="33"/>
  <c r="GB50" i="33"/>
  <c r="GD50" i="33" s="1"/>
  <c r="GC50" i="33"/>
  <c r="GE50" i="33" s="1"/>
  <c r="GH50" i="33"/>
  <c r="HC50" i="33"/>
  <c r="IQ50" i="33"/>
  <c r="CY51" i="33"/>
  <c r="FX51" i="33"/>
  <c r="GB51" i="33"/>
  <c r="GC51" i="33"/>
  <c r="GE51" i="33" s="1"/>
  <c r="GD51" i="33"/>
  <c r="GF51" i="33" s="1"/>
  <c r="GH51" i="33"/>
  <c r="HC51" i="33"/>
  <c r="IQ51" i="33"/>
  <c r="CY52" i="33"/>
  <c r="FX52" i="33"/>
  <c r="GB52" i="33"/>
  <c r="GD52" i="33" s="1"/>
  <c r="GC52" i="33"/>
  <c r="GE52" i="33"/>
  <c r="GH52" i="33"/>
  <c r="HC52" i="33"/>
  <c r="IQ52" i="33"/>
  <c r="CY53" i="33"/>
  <c r="FX53" i="33"/>
  <c r="GB53" i="33"/>
  <c r="GD53" i="33" s="1"/>
  <c r="GC53" i="33"/>
  <c r="GE53" i="33"/>
  <c r="GH53" i="33"/>
  <c r="HC53" i="33"/>
  <c r="IQ53" i="33"/>
  <c r="CY54" i="33"/>
  <c r="FX54" i="33"/>
  <c r="GB54" i="33"/>
  <c r="GD54" i="33" s="1"/>
  <c r="GC54" i="33"/>
  <c r="GE54" i="33" s="1"/>
  <c r="GH54" i="33"/>
  <c r="HC54" i="33"/>
  <c r="IQ54" i="33"/>
  <c r="CY55" i="33"/>
  <c r="FX55" i="33"/>
  <c r="GB55" i="33"/>
  <c r="GC55" i="33"/>
  <c r="GE55" i="33" s="1"/>
  <c r="GD55" i="33"/>
  <c r="GF55" i="33" s="1"/>
  <c r="GH55" i="33"/>
  <c r="HC55" i="33"/>
  <c r="IQ55" i="33"/>
  <c r="CY56" i="33"/>
  <c r="FX56" i="33"/>
  <c r="GB56" i="33"/>
  <c r="GD56" i="33" s="1"/>
  <c r="GC56" i="33"/>
  <c r="GE56" i="33"/>
  <c r="GH56" i="33"/>
  <c r="IQ56" i="33"/>
  <c r="CY57" i="33"/>
  <c r="FX57" i="33"/>
  <c r="GB57" i="33"/>
  <c r="GD57" i="33" s="1"/>
  <c r="GC57" i="33"/>
  <c r="GE57" i="33" s="1"/>
  <c r="GH57" i="33"/>
  <c r="IQ57" i="33"/>
  <c r="CY2" i="32"/>
  <c r="FX2" i="32"/>
  <c r="GB2" i="32"/>
  <c r="GD2" i="32" s="1"/>
  <c r="GC2" i="32"/>
  <c r="GE2" i="32" s="1"/>
  <c r="GH2" i="32"/>
  <c r="HC2" i="32"/>
  <c r="IQ2" i="32"/>
  <c r="CY3" i="32"/>
  <c r="FX3" i="32"/>
  <c r="GB3" i="32"/>
  <c r="GC3" i="32"/>
  <c r="GD3" i="32"/>
  <c r="GF3" i="32" s="1"/>
  <c r="GE3" i="32"/>
  <c r="GH3" i="32"/>
  <c r="HC3" i="32"/>
  <c r="IQ3" i="32"/>
  <c r="CY4" i="32"/>
  <c r="FX4" i="32"/>
  <c r="GB4" i="32"/>
  <c r="GD4" i="32" s="1"/>
  <c r="GC4" i="32"/>
  <c r="GE4" i="32"/>
  <c r="GH4" i="32"/>
  <c r="HC4" i="32"/>
  <c r="IQ4" i="32"/>
  <c r="CY5" i="32"/>
  <c r="FX5" i="32"/>
  <c r="GB5" i="32"/>
  <c r="GD5" i="32" s="1"/>
  <c r="GC5" i="32"/>
  <c r="GE5" i="32" s="1"/>
  <c r="GH5" i="32"/>
  <c r="HC5" i="32"/>
  <c r="IQ5" i="32"/>
  <c r="CY6" i="32"/>
  <c r="FX6" i="32"/>
  <c r="GB6" i="32"/>
  <c r="GD6" i="32" s="1"/>
  <c r="GC6" i="32"/>
  <c r="GE6" i="32" s="1"/>
  <c r="GH6" i="32"/>
  <c r="HC6" i="32"/>
  <c r="IQ6" i="32"/>
  <c r="CY7" i="32"/>
  <c r="FX7" i="32"/>
  <c r="GB7" i="32"/>
  <c r="GC7" i="32"/>
  <c r="GD7" i="32"/>
  <c r="GF7" i="32" s="1"/>
  <c r="GE7" i="32"/>
  <c r="GH7" i="32"/>
  <c r="HC7" i="32"/>
  <c r="IQ7" i="32"/>
  <c r="CY8" i="32"/>
  <c r="FX8" i="32"/>
  <c r="GB8" i="32"/>
  <c r="GD8" i="32" s="1"/>
  <c r="GC8" i="32"/>
  <c r="GE8" i="32"/>
  <c r="GH8" i="32"/>
  <c r="HC8" i="32"/>
  <c r="IQ8" i="32"/>
  <c r="CY9" i="32"/>
  <c r="FX9" i="32"/>
  <c r="GB9" i="32"/>
  <c r="GD9" i="32" s="1"/>
  <c r="GC9" i="32"/>
  <c r="GE9" i="32"/>
  <c r="GH9" i="32"/>
  <c r="HC9" i="32"/>
  <c r="IQ9" i="32"/>
  <c r="CY10" i="32"/>
  <c r="FX10" i="32"/>
  <c r="GB10" i="32"/>
  <c r="GD10" i="32" s="1"/>
  <c r="GC10" i="32"/>
  <c r="GE10" i="32" s="1"/>
  <c r="GH10" i="32"/>
  <c r="HC10" i="32"/>
  <c r="IQ10" i="32"/>
  <c r="CY11" i="32"/>
  <c r="FX11" i="32"/>
  <c r="GB11" i="32"/>
  <c r="GC11" i="32"/>
  <c r="GD11" i="32"/>
  <c r="GF11" i="32" s="1"/>
  <c r="GE11" i="32"/>
  <c r="GH11" i="32"/>
  <c r="HC11" i="32"/>
  <c r="IQ11" i="32"/>
  <c r="CY12" i="32"/>
  <c r="FX12" i="32"/>
  <c r="GB12" i="32"/>
  <c r="GD12" i="32" s="1"/>
  <c r="GC12" i="32"/>
  <c r="GE12" i="32"/>
  <c r="GH12" i="32"/>
  <c r="HC12" i="32"/>
  <c r="IQ12" i="32"/>
  <c r="CY13" i="32"/>
  <c r="FX13" i="32"/>
  <c r="GB13" i="32"/>
  <c r="GD13" i="32" s="1"/>
  <c r="GC13" i="32"/>
  <c r="GE13" i="32"/>
  <c r="GH13" i="32"/>
  <c r="HC13" i="32"/>
  <c r="IQ13" i="32"/>
  <c r="CY14" i="32"/>
  <c r="FX14" i="32"/>
  <c r="GB14" i="32"/>
  <c r="GD14" i="32" s="1"/>
  <c r="GC14" i="32"/>
  <c r="GE14" i="32" s="1"/>
  <c r="GH14" i="32"/>
  <c r="HC14" i="32"/>
  <c r="IQ14" i="32"/>
  <c r="CY15" i="32"/>
  <c r="FX15" i="32"/>
  <c r="GB15" i="32"/>
  <c r="GC15" i="32"/>
  <c r="GD15" i="32"/>
  <c r="GF15" i="32" s="1"/>
  <c r="GE15" i="32"/>
  <c r="GH15" i="32"/>
  <c r="HC15" i="32"/>
  <c r="IQ15" i="32"/>
  <c r="CY16" i="32"/>
  <c r="FX16" i="32"/>
  <c r="GB16" i="32"/>
  <c r="GD16" i="32" s="1"/>
  <c r="GC16" i="32"/>
  <c r="GE16" i="32"/>
  <c r="GH16" i="32"/>
  <c r="IQ16" i="32"/>
  <c r="CY17" i="32"/>
  <c r="GB17" i="32"/>
  <c r="GC17" i="32"/>
  <c r="GE17" i="32" s="1"/>
  <c r="GD17" i="32"/>
  <c r="GF17" i="32" s="1"/>
  <c r="GH17" i="32"/>
  <c r="IQ17" i="32"/>
  <c r="CY2" i="31"/>
  <c r="FX2" i="31"/>
  <c r="GB2" i="31"/>
  <c r="GD2" i="31" s="1"/>
  <c r="GC2" i="31"/>
  <c r="GE2" i="31" s="1"/>
  <c r="GH2" i="31"/>
  <c r="IQ2" i="31"/>
  <c r="CY3" i="31"/>
  <c r="FX3" i="31"/>
  <c r="GB3" i="31"/>
  <c r="GC3" i="31"/>
  <c r="GD3" i="31"/>
  <c r="GF3" i="31" s="1"/>
  <c r="GE3" i="31"/>
  <c r="GH3" i="31"/>
  <c r="IQ3" i="31"/>
  <c r="CY4" i="31"/>
  <c r="FX4" i="31"/>
  <c r="GB4" i="31"/>
  <c r="GD4" i="31" s="1"/>
  <c r="GC4" i="31"/>
  <c r="GE4" i="31" s="1"/>
  <c r="GH4" i="31"/>
  <c r="IQ4" i="31"/>
  <c r="CY5" i="31"/>
  <c r="FX5" i="31"/>
  <c r="GB5" i="31"/>
  <c r="GC5" i="31"/>
  <c r="GD5" i="31"/>
  <c r="GF5" i="31" s="1"/>
  <c r="GE5" i="31"/>
  <c r="GH5" i="31"/>
  <c r="IQ5" i="31"/>
  <c r="CY6" i="31"/>
  <c r="FX6" i="31"/>
  <c r="GB6" i="31"/>
  <c r="GD6" i="31" s="1"/>
  <c r="GC6" i="31"/>
  <c r="GE6" i="31" s="1"/>
  <c r="GH6" i="31"/>
  <c r="IQ6" i="31"/>
  <c r="CY7" i="31"/>
  <c r="FX7" i="31"/>
  <c r="GB7" i="31"/>
  <c r="GC7" i="31"/>
  <c r="GD7" i="31"/>
  <c r="GF7" i="31" s="1"/>
  <c r="GE7" i="31"/>
  <c r="GH7" i="31"/>
  <c r="IQ7" i="31"/>
  <c r="CY8" i="31"/>
  <c r="FX8" i="31"/>
  <c r="GB8" i="31"/>
  <c r="GD8" i="31" s="1"/>
  <c r="GC8" i="31"/>
  <c r="GE8" i="31" s="1"/>
  <c r="GH8" i="31"/>
  <c r="IQ8" i="31"/>
  <c r="CY9" i="31"/>
  <c r="FX9" i="31"/>
  <c r="GB9" i="31"/>
  <c r="GC9" i="31"/>
  <c r="GD9" i="31"/>
  <c r="GF9" i="31" s="1"/>
  <c r="GE9" i="31"/>
  <c r="GH9" i="31"/>
  <c r="IQ9" i="31"/>
  <c r="CY10" i="31"/>
  <c r="FX10" i="31"/>
  <c r="GB10" i="31"/>
  <c r="GD10" i="31" s="1"/>
  <c r="GC10" i="31"/>
  <c r="GE10" i="31" s="1"/>
  <c r="GH10" i="31"/>
  <c r="IQ10" i="31"/>
  <c r="CY11" i="31"/>
  <c r="FX11" i="31"/>
  <c r="GB11" i="31"/>
  <c r="GC11" i="31"/>
  <c r="GD11" i="31"/>
  <c r="GF11" i="31" s="1"/>
  <c r="GE11" i="31"/>
  <c r="GH11" i="31"/>
  <c r="IQ11" i="31"/>
  <c r="CY12" i="31"/>
  <c r="FX12" i="31"/>
  <c r="GB12" i="31"/>
  <c r="GD12" i="31" s="1"/>
  <c r="GC12" i="31"/>
  <c r="GE12" i="31" s="1"/>
  <c r="GH12" i="31"/>
  <c r="IQ12" i="31"/>
  <c r="CY13" i="31"/>
  <c r="FX13" i="31"/>
  <c r="GB13" i="31"/>
  <c r="GC13" i="31"/>
  <c r="GD13" i="31"/>
  <c r="GF13" i="31" s="1"/>
  <c r="GE13" i="31"/>
  <c r="GH13" i="31"/>
  <c r="IQ13" i="31"/>
  <c r="CY14" i="31"/>
  <c r="FX14" i="31"/>
  <c r="GB14" i="31"/>
  <c r="GD14" i="31" s="1"/>
  <c r="GC14" i="31"/>
  <c r="GE14" i="31" s="1"/>
  <c r="GH14" i="31"/>
  <c r="IQ14" i="31"/>
  <c r="CY15" i="31"/>
  <c r="FX15" i="31"/>
  <c r="GB15" i="31"/>
  <c r="GC15" i="31"/>
  <c r="GD15" i="31"/>
  <c r="GF15" i="31" s="1"/>
  <c r="GE15" i="31"/>
  <c r="GH15" i="31"/>
  <c r="IQ15" i="31"/>
  <c r="CY16" i="31"/>
  <c r="FX16" i="31"/>
  <c r="GB16" i="31"/>
  <c r="GD16" i="31" s="1"/>
  <c r="GC16" i="31"/>
  <c r="GE16" i="31" s="1"/>
  <c r="GH16" i="31"/>
  <c r="HC16" i="31"/>
  <c r="IQ16" i="31"/>
  <c r="CY17" i="31"/>
  <c r="FX17" i="31"/>
  <c r="GB17" i="31"/>
  <c r="GC17" i="31"/>
  <c r="GE17" i="31" s="1"/>
  <c r="GD17" i="31"/>
  <c r="GG17" i="31" s="1"/>
  <c r="GH17" i="31"/>
  <c r="HC17" i="31"/>
  <c r="IQ17" i="31"/>
  <c r="CY18" i="31"/>
  <c r="FX18" i="31"/>
  <c r="GB18" i="31"/>
  <c r="GC18" i="31"/>
  <c r="GD18" i="31"/>
  <c r="GF18" i="31" s="1"/>
  <c r="GE18" i="31"/>
  <c r="GH18" i="31"/>
  <c r="HC18" i="31"/>
  <c r="IQ18" i="31"/>
  <c r="CY19" i="31"/>
  <c r="FX19" i="31"/>
  <c r="GB19" i="31"/>
  <c r="GD19" i="31" s="1"/>
  <c r="GC19" i="31"/>
  <c r="GE19" i="31"/>
  <c r="GH19" i="31"/>
  <c r="HC19" i="31"/>
  <c r="IQ19" i="31"/>
  <c r="CY20" i="31"/>
  <c r="FX20" i="31"/>
  <c r="GB20" i="31"/>
  <c r="GD20" i="31" s="1"/>
  <c r="GC20" i="31"/>
  <c r="GE20" i="31" s="1"/>
  <c r="GH20" i="31"/>
  <c r="HC20" i="31"/>
  <c r="IQ20" i="31"/>
  <c r="CY21" i="31"/>
  <c r="FX21" i="31"/>
  <c r="GB21" i="31"/>
  <c r="GC21" i="31"/>
  <c r="GE21" i="31" s="1"/>
  <c r="GD21" i="31"/>
  <c r="GG21" i="31" s="1"/>
  <c r="GH21" i="31"/>
  <c r="HC21" i="31"/>
  <c r="IQ21" i="31"/>
  <c r="CY22" i="31"/>
  <c r="FX22" i="31"/>
  <c r="GB22" i="31"/>
  <c r="GC22" i="31"/>
  <c r="GD22" i="31"/>
  <c r="GF22" i="31" s="1"/>
  <c r="GE22" i="31"/>
  <c r="GH22" i="31"/>
  <c r="HC22" i="31"/>
  <c r="IQ22" i="31"/>
  <c r="CY23" i="31"/>
  <c r="FX23" i="31"/>
  <c r="GB23" i="31"/>
  <c r="GD23" i="31" s="1"/>
  <c r="GC23" i="31"/>
  <c r="GE23" i="31"/>
  <c r="GH23" i="31"/>
  <c r="HC23" i="31"/>
  <c r="IQ23" i="31"/>
  <c r="CY24" i="31"/>
  <c r="FX24" i="31"/>
  <c r="GB24" i="31"/>
  <c r="GD24" i="31" s="1"/>
  <c r="GC24" i="31"/>
  <c r="GE24" i="31" s="1"/>
  <c r="GH24" i="31"/>
  <c r="HC24" i="31"/>
  <c r="IQ24" i="31"/>
  <c r="CY25" i="31"/>
  <c r="FX25" i="31"/>
  <c r="GB25" i="31"/>
  <c r="GC25" i="31"/>
  <c r="GE25" i="31" s="1"/>
  <c r="GD25" i="31"/>
  <c r="GF25" i="31" s="1"/>
  <c r="GH25" i="31"/>
  <c r="HC25" i="31"/>
  <c r="IQ25" i="31"/>
  <c r="CY26" i="31"/>
  <c r="FX26" i="31"/>
  <c r="GB26" i="31"/>
  <c r="GC26" i="31"/>
  <c r="GD26" i="31"/>
  <c r="GF26" i="31" s="1"/>
  <c r="GE26" i="31"/>
  <c r="GH26" i="31"/>
  <c r="HC26" i="31"/>
  <c r="IQ26" i="31"/>
  <c r="CY27" i="31"/>
  <c r="FX27" i="31"/>
  <c r="GB27" i="31"/>
  <c r="GD27" i="31" s="1"/>
  <c r="GC27" i="31"/>
  <c r="GE27" i="31"/>
  <c r="GH27" i="31"/>
  <c r="HC27" i="31"/>
  <c r="IQ27" i="31"/>
  <c r="CY28" i="31"/>
  <c r="FX28" i="31"/>
  <c r="GB28" i="31"/>
  <c r="GD28" i="31" s="1"/>
  <c r="GC28" i="31"/>
  <c r="GE28" i="31" s="1"/>
  <c r="GH28" i="31"/>
  <c r="HC28" i="31"/>
  <c r="IQ28" i="31"/>
  <c r="CY29" i="31"/>
  <c r="FX29" i="31"/>
  <c r="GB29" i="31"/>
  <c r="GC29" i="31"/>
  <c r="GE29" i="31" s="1"/>
  <c r="GD29" i="31"/>
  <c r="GF29" i="31" s="1"/>
  <c r="GH29" i="31"/>
  <c r="HC29" i="31"/>
  <c r="IQ29" i="31"/>
  <c r="CY30" i="31"/>
  <c r="FX30" i="31"/>
  <c r="GB30" i="31"/>
  <c r="GC30" i="31"/>
  <c r="GD30" i="31"/>
  <c r="GF30" i="31" s="1"/>
  <c r="GE30" i="31"/>
  <c r="GH30" i="31"/>
  <c r="HC30" i="31"/>
  <c r="IQ30" i="31"/>
  <c r="CY31" i="31"/>
  <c r="FX31" i="31"/>
  <c r="GB31" i="31"/>
  <c r="GD31" i="31" s="1"/>
  <c r="GC31" i="31"/>
  <c r="GE31" i="31"/>
  <c r="GH31" i="31"/>
  <c r="HC31" i="31"/>
  <c r="IQ31" i="31"/>
  <c r="CY32" i="31"/>
  <c r="FX32" i="31"/>
  <c r="GB32" i="31"/>
  <c r="GD32" i="31" s="1"/>
  <c r="GC32" i="31"/>
  <c r="GE32" i="31" s="1"/>
  <c r="GH32" i="31"/>
  <c r="HC32" i="31"/>
  <c r="IQ32" i="31"/>
  <c r="CY33" i="31"/>
  <c r="FX33" i="31"/>
  <c r="GB33" i="31"/>
  <c r="GC33" i="31"/>
  <c r="GE33" i="31" s="1"/>
  <c r="GD33" i="31"/>
  <c r="GG33" i="31" s="1"/>
  <c r="GH33" i="31"/>
  <c r="HC33" i="31"/>
  <c r="IQ33" i="31"/>
  <c r="CY34" i="31"/>
  <c r="FX34" i="31"/>
  <c r="GB34" i="31"/>
  <c r="GC34" i="31"/>
  <c r="GD34" i="31"/>
  <c r="GF34" i="31" s="1"/>
  <c r="GE34" i="31"/>
  <c r="GH34" i="31"/>
  <c r="HC34" i="31"/>
  <c r="IQ34" i="31"/>
  <c r="CY35" i="31"/>
  <c r="FX35" i="31"/>
  <c r="GB35" i="31"/>
  <c r="GD35" i="31" s="1"/>
  <c r="GC35" i="31"/>
  <c r="GE35" i="31"/>
  <c r="GH35" i="31"/>
  <c r="HC35" i="31"/>
  <c r="IQ35" i="31"/>
  <c r="CY36" i="31"/>
  <c r="FX36" i="31"/>
  <c r="GB36" i="31"/>
  <c r="GD36" i="31" s="1"/>
  <c r="GC36" i="31"/>
  <c r="GE36" i="31" s="1"/>
  <c r="GH36" i="31"/>
  <c r="HC36" i="31"/>
  <c r="IQ36" i="31"/>
  <c r="CY37" i="31"/>
  <c r="FX37" i="31"/>
  <c r="GB37" i="31"/>
  <c r="GC37" i="31"/>
  <c r="GE37" i="31" s="1"/>
  <c r="GD37" i="31"/>
  <c r="GF37" i="31" s="1"/>
  <c r="GH37" i="31"/>
  <c r="HC37" i="31"/>
  <c r="IQ37" i="31"/>
  <c r="CY38" i="31"/>
  <c r="FX38" i="31"/>
  <c r="GB38" i="31"/>
  <c r="GC38" i="31"/>
  <c r="GD38" i="31"/>
  <c r="GF38" i="31" s="1"/>
  <c r="GE38" i="31"/>
  <c r="GH38" i="31"/>
  <c r="HC38" i="31"/>
  <c r="IQ38" i="31"/>
  <c r="CY39" i="31"/>
  <c r="FX39" i="31"/>
  <c r="GB39" i="31"/>
  <c r="GD39" i="31" s="1"/>
  <c r="GC39" i="31"/>
  <c r="GE39" i="31"/>
  <c r="GH39" i="31"/>
  <c r="HC39" i="31"/>
  <c r="IQ39" i="31"/>
  <c r="CY40" i="31"/>
  <c r="FX40" i="31"/>
  <c r="GB40" i="31"/>
  <c r="GD40" i="31" s="1"/>
  <c r="GC40" i="31"/>
  <c r="GE40" i="31" s="1"/>
  <c r="GH40" i="31"/>
  <c r="IQ40" i="31"/>
  <c r="CY41" i="31"/>
  <c r="FX41" i="31"/>
  <c r="GB41" i="31"/>
  <c r="GC41" i="31"/>
  <c r="GD41" i="31"/>
  <c r="GF41" i="31" s="1"/>
  <c r="GE41" i="31"/>
  <c r="GH41" i="31"/>
  <c r="IQ41" i="31"/>
  <c r="CY2" i="30"/>
  <c r="FX2" i="30"/>
  <c r="GB2" i="30"/>
  <c r="GD2" i="30" s="1"/>
  <c r="GC2" i="30"/>
  <c r="GE2" i="30" s="1"/>
  <c r="GH2" i="30"/>
  <c r="IQ2" i="30"/>
  <c r="CY3" i="30"/>
  <c r="FX3" i="30"/>
  <c r="GB3" i="30"/>
  <c r="GC3" i="30"/>
  <c r="GD3" i="30"/>
  <c r="GF3" i="30" s="1"/>
  <c r="GE3" i="30"/>
  <c r="GH3" i="30"/>
  <c r="IQ3" i="30"/>
  <c r="CY4" i="30"/>
  <c r="FX4" i="30"/>
  <c r="GB4" i="30"/>
  <c r="GD4" i="30" s="1"/>
  <c r="GC4" i="30"/>
  <c r="GE4" i="30" s="1"/>
  <c r="GH4" i="30"/>
  <c r="IQ4" i="30"/>
  <c r="CY5" i="30"/>
  <c r="FX5" i="30"/>
  <c r="GB5" i="30"/>
  <c r="GC5" i="30"/>
  <c r="GD5" i="30"/>
  <c r="GF5" i="30" s="1"/>
  <c r="GE5" i="30"/>
  <c r="GH5" i="30"/>
  <c r="HC5" i="30"/>
  <c r="IQ5" i="30"/>
  <c r="CY6" i="30"/>
  <c r="FX6" i="30"/>
  <c r="GB6" i="30"/>
  <c r="GD6" i="30" s="1"/>
  <c r="GC6" i="30"/>
  <c r="GE6" i="30"/>
  <c r="GH6" i="30"/>
  <c r="HC6" i="30"/>
  <c r="IQ6" i="30"/>
  <c r="CY7" i="30"/>
  <c r="FX7" i="30"/>
  <c r="GB7" i="30"/>
  <c r="GD7" i="30" s="1"/>
  <c r="GC7" i="30"/>
  <c r="GE7" i="30" s="1"/>
  <c r="GH7" i="30"/>
  <c r="HC7" i="30"/>
  <c r="IQ7" i="30"/>
  <c r="CY8" i="30"/>
  <c r="FX8" i="30"/>
  <c r="GB8" i="30"/>
  <c r="GC8" i="30"/>
  <c r="GE8" i="30" s="1"/>
  <c r="GD8" i="30"/>
  <c r="GH8" i="30"/>
  <c r="HC8" i="30"/>
  <c r="IQ8" i="30"/>
  <c r="CY9" i="30"/>
  <c r="FX9" i="30"/>
  <c r="GB9" i="30"/>
  <c r="GC9" i="30"/>
  <c r="GD9" i="30"/>
  <c r="GF9" i="30" s="1"/>
  <c r="GE9" i="30"/>
  <c r="GH9" i="30"/>
  <c r="HC9" i="30"/>
  <c r="IQ9" i="30"/>
  <c r="CY10" i="30"/>
  <c r="FX10" i="30"/>
  <c r="GB10" i="30"/>
  <c r="GD10" i="30" s="1"/>
  <c r="GC10" i="30"/>
  <c r="GE10" i="30"/>
  <c r="GH10" i="30"/>
  <c r="HC10" i="30"/>
  <c r="IQ10" i="30"/>
  <c r="CY11" i="30"/>
  <c r="FX11" i="30"/>
  <c r="GB11" i="30"/>
  <c r="GD11" i="30" s="1"/>
  <c r="GC11" i="30"/>
  <c r="GE11" i="30" s="1"/>
  <c r="GH11" i="30"/>
  <c r="HC11" i="30"/>
  <c r="IQ11" i="30"/>
  <c r="CY12" i="30"/>
  <c r="FX12" i="30"/>
  <c r="GB12" i="30"/>
  <c r="GC12" i="30"/>
  <c r="GE12" i="30" s="1"/>
  <c r="GD12" i="30"/>
  <c r="GH12" i="30"/>
  <c r="HC12" i="30"/>
  <c r="IQ12" i="30"/>
  <c r="CY13" i="30"/>
  <c r="FX13" i="30"/>
  <c r="GB13" i="30"/>
  <c r="GC13" i="30"/>
  <c r="GD13" i="30"/>
  <c r="GF13" i="30" s="1"/>
  <c r="GE13" i="30"/>
  <c r="GH13" i="30"/>
  <c r="HC13" i="30"/>
  <c r="IQ13" i="30"/>
  <c r="CY14" i="30"/>
  <c r="FX14" i="30"/>
  <c r="GB14" i="30"/>
  <c r="GD14" i="30" s="1"/>
  <c r="GC14" i="30"/>
  <c r="GE14" i="30"/>
  <c r="GH14" i="30"/>
  <c r="HC14" i="30"/>
  <c r="IQ14" i="30"/>
  <c r="CY15" i="30"/>
  <c r="FX15" i="30"/>
  <c r="GB15" i="30"/>
  <c r="GD15" i="30" s="1"/>
  <c r="GC15" i="30"/>
  <c r="GE15" i="30" s="1"/>
  <c r="GH15" i="30"/>
  <c r="HC15" i="30"/>
  <c r="IQ15" i="30"/>
  <c r="CY16" i="30"/>
  <c r="FX16" i="30"/>
  <c r="GB16" i="30"/>
  <c r="GC16" i="30"/>
  <c r="GE16" i="30" s="1"/>
  <c r="GD16" i="30"/>
  <c r="GH16" i="30"/>
  <c r="HC16" i="30"/>
  <c r="IQ16" i="30"/>
  <c r="CY17" i="30"/>
  <c r="FX17" i="30"/>
  <c r="GB17" i="30"/>
  <c r="GC17" i="30"/>
  <c r="GD17" i="30"/>
  <c r="GF17" i="30" s="1"/>
  <c r="GE17" i="30"/>
  <c r="GH17" i="30"/>
  <c r="HC17" i="30"/>
  <c r="IQ17" i="30"/>
  <c r="CY18" i="30"/>
  <c r="FX18" i="30"/>
  <c r="GB18" i="30"/>
  <c r="GD18" i="30" s="1"/>
  <c r="GC18" i="30"/>
  <c r="GE18" i="30"/>
  <c r="GH18" i="30"/>
  <c r="HC18" i="30"/>
  <c r="IQ18" i="30"/>
  <c r="CY19" i="30"/>
  <c r="FX19" i="30"/>
  <c r="GB19" i="30"/>
  <c r="GD19" i="30" s="1"/>
  <c r="GC19" i="30"/>
  <c r="GE19" i="30" s="1"/>
  <c r="GH19" i="30"/>
  <c r="HC19" i="30"/>
  <c r="IQ19" i="30"/>
  <c r="CY20" i="30"/>
  <c r="FX20" i="30"/>
  <c r="GB20" i="30"/>
  <c r="GC20" i="30"/>
  <c r="GE20" i="30" s="1"/>
  <c r="GD20" i="30"/>
  <c r="GH20" i="30"/>
  <c r="HC20" i="30"/>
  <c r="IQ20" i="30"/>
  <c r="CY21" i="30"/>
  <c r="FX21" i="30"/>
  <c r="GB21" i="30"/>
  <c r="GC21" i="30"/>
  <c r="GD21" i="30"/>
  <c r="GF21" i="30" s="1"/>
  <c r="GE21" i="30"/>
  <c r="GH21" i="30"/>
  <c r="HC21" i="30"/>
  <c r="IQ21" i="30"/>
  <c r="CY22" i="30"/>
  <c r="FX22" i="30"/>
  <c r="GB22" i="30"/>
  <c r="GD22" i="30" s="1"/>
  <c r="GC22" i="30"/>
  <c r="GE22" i="30"/>
  <c r="GH22" i="30"/>
  <c r="HC22" i="30"/>
  <c r="IQ22" i="30"/>
  <c r="CY23" i="30"/>
  <c r="FX23" i="30"/>
  <c r="GB23" i="30"/>
  <c r="GD23" i="30" s="1"/>
  <c r="GC23" i="30"/>
  <c r="GE23" i="30" s="1"/>
  <c r="GH23" i="30"/>
  <c r="HC23" i="30"/>
  <c r="IQ23" i="30"/>
  <c r="CY24" i="30"/>
  <c r="FX24" i="30"/>
  <c r="GB24" i="30"/>
  <c r="GC24" i="30"/>
  <c r="GE24" i="30" s="1"/>
  <c r="GD24" i="30"/>
  <c r="GH24" i="30"/>
  <c r="HC24" i="30"/>
  <c r="IQ24" i="30"/>
  <c r="CY25" i="30"/>
  <c r="FX25" i="30"/>
  <c r="GB25" i="30"/>
  <c r="GC25" i="30"/>
  <c r="GD25" i="30"/>
  <c r="GF25" i="30" s="1"/>
  <c r="GE25" i="30"/>
  <c r="GH25" i="30"/>
  <c r="HC25" i="30"/>
  <c r="IQ25" i="30"/>
  <c r="CY26" i="30"/>
  <c r="FX26" i="30"/>
  <c r="GB26" i="30"/>
  <c r="GD26" i="30" s="1"/>
  <c r="GC26" i="30"/>
  <c r="GE26" i="30"/>
  <c r="GH26" i="30"/>
  <c r="IQ26" i="30"/>
  <c r="GB27" i="30"/>
  <c r="GD27" i="30" s="1"/>
  <c r="GC27" i="30"/>
  <c r="GE27" i="30"/>
  <c r="GH27" i="30"/>
  <c r="IQ27" i="30"/>
  <c r="CY2" i="29"/>
  <c r="FX2" i="29"/>
  <c r="GB2" i="29"/>
  <c r="GD2" i="29" s="1"/>
  <c r="GC2" i="29"/>
  <c r="GE2" i="29" s="1"/>
  <c r="GH2" i="29"/>
  <c r="HC2" i="29"/>
  <c r="IQ2" i="29"/>
  <c r="CY3" i="29"/>
  <c r="FX3" i="29"/>
  <c r="GB3" i="29"/>
  <c r="GC3" i="29"/>
  <c r="GE3" i="29" s="1"/>
  <c r="GD3" i="29"/>
  <c r="GF3" i="29" s="1"/>
  <c r="GH3" i="29"/>
  <c r="HC3" i="29"/>
  <c r="IQ3" i="29"/>
  <c r="CY4" i="29"/>
  <c r="FX4" i="29"/>
  <c r="GB4" i="29"/>
  <c r="GC4" i="29"/>
  <c r="GD4" i="29"/>
  <c r="GF4" i="29" s="1"/>
  <c r="GE4" i="29"/>
  <c r="GH4" i="29"/>
  <c r="HC4" i="29"/>
  <c r="IQ4" i="29"/>
  <c r="CY5" i="29"/>
  <c r="FX5" i="29"/>
  <c r="GB5" i="29"/>
  <c r="GD5" i="29" s="1"/>
  <c r="GC5" i="29"/>
  <c r="GE5" i="29"/>
  <c r="GH5" i="29"/>
  <c r="HC5" i="29"/>
  <c r="IQ5" i="29"/>
  <c r="CY6" i="29"/>
  <c r="FX6" i="29"/>
  <c r="GB6" i="29"/>
  <c r="GD6" i="29" s="1"/>
  <c r="GC6" i="29"/>
  <c r="GE6" i="29" s="1"/>
  <c r="GH6" i="29"/>
  <c r="HC6" i="29"/>
  <c r="IQ6" i="29"/>
  <c r="CY7" i="29"/>
  <c r="FX7" i="29"/>
  <c r="GB7" i="29"/>
  <c r="GC7" i="29"/>
  <c r="GE7" i="29" s="1"/>
  <c r="GD7" i="29"/>
  <c r="GG7" i="29" s="1"/>
  <c r="GH7" i="29"/>
  <c r="HC7" i="29"/>
  <c r="IQ7" i="29"/>
  <c r="CY8" i="29"/>
  <c r="FX8" i="29"/>
  <c r="GB8" i="29"/>
  <c r="GC8" i="29"/>
  <c r="GD8" i="29"/>
  <c r="GF8" i="29" s="1"/>
  <c r="GE8" i="29"/>
  <c r="GH8" i="29"/>
  <c r="HC8" i="29"/>
  <c r="IQ8" i="29"/>
  <c r="CY9" i="29"/>
  <c r="FX9" i="29"/>
  <c r="GB9" i="29"/>
  <c r="GD9" i="29" s="1"/>
  <c r="GC9" i="29"/>
  <c r="GE9" i="29"/>
  <c r="GH9" i="29"/>
  <c r="HC9" i="29"/>
  <c r="IQ9" i="29"/>
  <c r="CY10" i="29"/>
  <c r="FX10" i="29"/>
  <c r="GB10" i="29"/>
  <c r="GD10" i="29" s="1"/>
  <c r="GC10" i="29"/>
  <c r="GE10" i="29" s="1"/>
  <c r="GH10" i="29"/>
  <c r="HC10" i="29"/>
  <c r="IQ10" i="29"/>
  <c r="CY11" i="29"/>
  <c r="FX11" i="29"/>
  <c r="GB11" i="29"/>
  <c r="GC11" i="29"/>
  <c r="GE11" i="29" s="1"/>
  <c r="GD11" i="29"/>
  <c r="GG11" i="29" s="1"/>
  <c r="GH11" i="29"/>
  <c r="HC11" i="29"/>
  <c r="IQ11" i="29"/>
  <c r="CY12" i="29"/>
  <c r="FX12" i="29"/>
  <c r="GB12" i="29"/>
  <c r="GC12" i="29"/>
  <c r="GD12" i="29"/>
  <c r="GF12" i="29" s="1"/>
  <c r="GE12" i="29"/>
  <c r="GH12" i="29"/>
  <c r="HC12" i="29"/>
  <c r="IQ12" i="29"/>
  <c r="CY13" i="29"/>
  <c r="FX13" i="29"/>
  <c r="GB13" i="29"/>
  <c r="GD13" i="29" s="1"/>
  <c r="GC13" i="29"/>
  <c r="GE13" i="29"/>
  <c r="GH13" i="29"/>
  <c r="HC13" i="29"/>
  <c r="IQ13" i="29"/>
  <c r="CY14" i="29"/>
  <c r="FX14" i="29"/>
  <c r="GB14" i="29"/>
  <c r="GD14" i="29" s="1"/>
  <c r="GC14" i="29"/>
  <c r="GE14" i="29" s="1"/>
  <c r="GH14" i="29"/>
  <c r="HC14" i="29"/>
  <c r="IQ14" i="29"/>
  <c r="CY15" i="29"/>
  <c r="FX15" i="29"/>
  <c r="GB15" i="29"/>
  <c r="GC15" i="29"/>
  <c r="GE15" i="29" s="1"/>
  <c r="GD15" i="29"/>
  <c r="GG15" i="29" s="1"/>
  <c r="GH15" i="29"/>
  <c r="HC15" i="29"/>
  <c r="IQ15" i="29"/>
  <c r="CY16" i="29"/>
  <c r="FX16" i="29"/>
  <c r="GB16" i="29"/>
  <c r="GC16" i="29"/>
  <c r="GD16" i="29"/>
  <c r="GF16" i="29" s="1"/>
  <c r="GE16" i="29"/>
  <c r="GH16" i="29"/>
  <c r="HC16" i="29"/>
  <c r="IQ16" i="29"/>
  <c r="CY17" i="29"/>
  <c r="FX17" i="29"/>
  <c r="GB17" i="29"/>
  <c r="GD17" i="29" s="1"/>
  <c r="GC17" i="29"/>
  <c r="GE17" i="29"/>
  <c r="GH17" i="29"/>
  <c r="HC17" i="29"/>
  <c r="IQ17" i="29"/>
  <c r="CY18" i="29"/>
  <c r="FX18" i="29"/>
  <c r="GB18" i="29"/>
  <c r="GD18" i="29" s="1"/>
  <c r="GC18" i="29"/>
  <c r="GE18" i="29" s="1"/>
  <c r="GH18" i="29"/>
  <c r="HC18" i="29"/>
  <c r="IQ18" i="29"/>
  <c r="CY19" i="29"/>
  <c r="FX19" i="29"/>
  <c r="GB19" i="29"/>
  <c r="GC19" i="29"/>
  <c r="GE19" i="29" s="1"/>
  <c r="GD19" i="29"/>
  <c r="GG19" i="29" s="1"/>
  <c r="GH19" i="29"/>
  <c r="HC19" i="29"/>
  <c r="IQ19" i="29"/>
  <c r="CY20" i="29"/>
  <c r="FX20" i="29"/>
  <c r="GB20" i="29"/>
  <c r="GC20" i="29"/>
  <c r="GD20" i="29"/>
  <c r="GF20" i="29" s="1"/>
  <c r="GE20" i="29"/>
  <c r="GH20" i="29"/>
  <c r="HC20" i="29"/>
  <c r="IQ20" i="29"/>
  <c r="CY21" i="29"/>
  <c r="FX21" i="29"/>
  <c r="GB21" i="29"/>
  <c r="GD21" i="29" s="1"/>
  <c r="GC21" i="29"/>
  <c r="GE21" i="29"/>
  <c r="GH21" i="29"/>
  <c r="HC21" i="29"/>
  <c r="IQ21" i="29"/>
  <c r="CY22" i="29"/>
  <c r="FX22" i="29"/>
  <c r="GB22" i="29"/>
  <c r="GD22" i="29" s="1"/>
  <c r="GC22" i="29"/>
  <c r="GE22" i="29" s="1"/>
  <c r="GH22" i="29"/>
  <c r="HC22" i="29"/>
  <c r="IQ22" i="29"/>
  <c r="CY23" i="29"/>
  <c r="FX23" i="29"/>
  <c r="GB23" i="29"/>
  <c r="GC23" i="29"/>
  <c r="GE23" i="29" s="1"/>
  <c r="GD23" i="29"/>
  <c r="GG23" i="29" s="1"/>
  <c r="GH23" i="29"/>
  <c r="HC23" i="29"/>
  <c r="IQ23" i="29"/>
  <c r="CY24" i="29"/>
  <c r="FX24" i="29"/>
  <c r="GB24" i="29"/>
  <c r="GC24" i="29"/>
  <c r="GD24" i="29"/>
  <c r="GF24" i="29" s="1"/>
  <c r="GE24" i="29"/>
  <c r="GH24" i="29"/>
  <c r="HC24" i="29"/>
  <c r="IQ24" i="29"/>
  <c r="CY25" i="29"/>
  <c r="FX25" i="29"/>
  <c r="GB25" i="29"/>
  <c r="GD25" i="29" s="1"/>
  <c r="GC25" i="29"/>
  <c r="GE25" i="29"/>
  <c r="GH25" i="29"/>
  <c r="HC25" i="29"/>
  <c r="IQ25" i="29"/>
  <c r="CY26" i="29"/>
  <c r="FX26" i="29"/>
  <c r="GB26" i="29"/>
  <c r="GD26" i="29" s="1"/>
  <c r="GC26" i="29"/>
  <c r="GE26" i="29" s="1"/>
  <c r="GH26" i="29"/>
  <c r="HC26" i="29"/>
  <c r="IQ26" i="29"/>
  <c r="CY27" i="29"/>
  <c r="FX27" i="29"/>
  <c r="GB27" i="29"/>
  <c r="GC27" i="29"/>
  <c r="GE27" i="29" s="1"/>
  <c r="GD27" i="29"/>
  <c r="GG27" i="29" s="1"/>
  <c r="GH27" i="29"/>
  <c r="HC27" i="29"/>
  <c r="IQ27" i="29"/>
  <c r="CY28" i="29"/>
  <c r="FX28" i="29"/>
  <c r="GB28" i="29"/>
  <c r="GC28" i="29"/>
  <c r="GD28" i="29"/>
  <c r="GF28" i="29" s="1"/>
  <c r="GE28" i="29"/>
  <c r="GH28" i="29"/>
  <c r="HC28" i="29"/>
  <c r="IQ28" i="29"/>
  <c r="CY29" i="29"/>
  <c r="FX29" i="29"/>
  <c r="GB29" i="29"/>
  <c r="GD29" i="29" s="1"/>
  <c r="GC29" i="29"/>
  <c r="GE29" i="29"/>
  <c r="GH29" i="29"/>
  <c r="HC29" i="29"/>
  <c r="IQ29" i="29"/>
  <c r="CY30" i="29"/>
  <c r="FX30" i="29"/>
  <c r="GB30" i="29"/>
  <c r="GD30" i="29" s="1"/>
  <c r="GC30" i="29"/>
  <c r="GE30" i="29" s="1"/>
  <c r="GH30" i="29"/>
  <c r="HC30" i="29"/>
  <c r="IQ30" i="29"/>
  <c r="CY31" i="29"/>
  <c r="FX31" i="29"/>
  <c r="GB31" i="29"/>
  <c r="GC31" i="29"/>
  <c r="GE31" i="29" s="1"/>
  <c r="GD31" i="29"/>
  <c r="GG31" i="29" s="1"/>
  <c r="GH31" i="29"/>
  <c r="HC31" i="29"/>
  <c r="IQ31" i="29"/>
  <c r="CY32" i="29"/>
  <c r="FX32" i="29"/>
  <c r="GB32" i="29"/>
  <c r="GC32" i="29"/>
  <c r="GD32" i="29"/>
  <c r="GF32" i="29" s="1"/>
  <c r="GE32" i="29"/>
  <c r="GH32" i="29"/>
  <c r="HC32" i="29"/>
  <c r="IQ32" i="29"/>
  <c r="CY33" i="29"/>
  <c r="FX33" i="29"/>
  <c r="GB33" i="29"/>
  <c r="GD33" i="29" s="1"/>
  <c r="GC33" i="29"/>
  <c r="GE33" i="29"/>
  <c r="GH33" i="29"/>
  <c r="HC33" i="29"/>
  <c r="IQ33" i="29"/>
  <c r="CY34" i="29"/>
  <c r="FX34" i="29"/>
  <c r="GB34" i="29"/>
  <c r="GD34" i="29" s="1"/>
  <c r="GC34" i="29"/>
  <c r="GE34" i="29" s="1"/>
  <c r="GH34" i="29"/>
  <c r="HC34" i="29"/>
  <c r="IQ34" i="29"/>
  <c r="CY35" i="29"/>
  <c r="FX35" i="29"/>
  <c r="GB35" i="29"/>
  <c r="GC35" i="29"/>
  <c r="GE35" i="29" s="1"/>
  <c r="GD35" i="29"/>
  <c r="GG35" i="29" s="1"/>
  <c r="GH35" i="29"/>
  <c r="HC35" i="29"/>
  <c r="IQ35" i="29"/>
  <c r="CY36" i="29"/>
  <c r="FX36" i="29"/>
  <c r="GB36" i="29"/>
  <c r="GC36" i="29"/>
  <c r="GD36" i="29"/>
  <c r="GF36" i="29" s="1"/>
  <c r="GE36" i="29"/>
  <c r="GH36" i="29"/>
  <c r="HC36" i="29"/>
  <c r="IQ36" i="29"/>
  <c r="CY37" i="29"/>
  <c r="FX37" i="29"/>
  <c r="GB37" i="29"/>
  <c r="GD37" i="29" s="1"/>
  <c r="GC37" i="29"/>
  <c r="GE37" i="29"/>
  <c r="GH37" i="29"/>
  <c r="HC37" i="29"/>
  <c r="IQ37" i="29"/>
  <c r="CY38" i="29"/>
  <c r="FX38" i="29"/>
  <c r="GB38" i="29"/>
  <c r="GD38" i="29" s="1"/>
  <c r="GC38" i="29"/>
  <c r="GE38" i="29" s="1"/>
  <c r="GH38" i="29"/>
  <c r="HC38" i="29"/>
  <c r="IQ38" i="29"/>
  <c r="CY39" i="29"/>
  <c r="FX39" i="29"/>
  <c r="GB39" i="29"/>
  <c r="GC39" i="29"/>
  <c r="GE39" i="29" s="1"/>
  <c r="GD39" i="29"/>
  <c r="GG39" i="29" s="1"/>
  <c r="GH39" i="29"/>
  <c r="HC39" i="29"/>
  <c r="IQ39" i="29"/>
  <c r="CY40" i="29"/>
  <c r="FX40" i="29"/>
  <c r="GB40" i="29"/>
  <c r="GC40" i="29"/>
  <c r="GD40" i="29"/>
  <c r="GF40" i="29" s="1"/>
  <c r="GE40" i="29"/>
  <c r="GH40" i="29"/>
  <c r="HC40" i="29"/>
  <c r="IQ40" i="29"/>
  <c r="CY41" i="29"/>
  <c r="FX41" i="29"/>
  <c r="GB41" i="29"/>
  <c r="GD41" i="29" s="1"/>
  <c r="GC41" i="29"/>
  <c r="GE41" i="29"/>
  <c r="GH41" i="29"/>
  <c r="HC41" i="29"/>
  <c r="IQ41" i="29"/>
  <c r="CY42" i="29"/>
  <c r="FX42" i="29"/>
  <c r="GB42" i="29"/>
  <c r="GD42" i="29" s="1"/>
  <c r="GC42" i="29"/>
  <c r="GE42" i="29" s="1"/>
  <c r="GH42" i="29"/>
  <c r="HC42" i="29"/>
  <c r="IQ42" i="29"/>
  <c r="CY43" i="29"/>
  <c r="FX43" i="29"/>
  <c r="GB43" i="29"/>
  <c r="GC43" i="29"/>
  <c r="GE43" i="29" s="1"/>
  <c r="GD43" i="29"/>
  <c r="GG43" i="29" s="1"/>
  <c r="GH43" i="29"/>
  <c r="HC43" i="29"/>
  <c r="IQ43" i="29"/>
  <c r="CY44" i="29"/>
  <c r="FX44" i="29"/>
  <c r="GB44" i="29"/>
  <c r="GC44" i="29"/>
  <c r="GD44" i="29"/>
  <c r="GF44" i="29" s="1"/>
  <c r="GE44" i="29"/>
  <c r="GH44" i="29"/>
  <c r="HC44" i="29"/>
  <c r="IQ44" i="29"/>
  <c r="CY45" i="29"/>
  <c r="FX45" i="29"/>
  <c r="GB45" i="29"/>
  <c r="GD45" i="29" s="1"/>
  <c r="GC45" i="29"/>
  <c r="GE45" i="29"/>
  <c r="GH45" i="29"/>
  <c r="HC45" i="29"/>
  <c r="IQ45" i="29"/>
  <c r="CY46" i="29"/>
  <c r="FX46" i="29"/>
  <c r="GB46" i="29"/>
  <c r="GD46" i="29" s="1"/>
  <c r="GC46" i="29"/>
  <c r="GE46" i="29" s="1"/>
  <c r="GG46" i="29" s="1"/>
  <c r="GH46" i="29"/>
  <c r="HC46" i="29"/>
  <c r="IQ46" i="29"/>
  <c r="CY47" i="29"/>
  <c r="FX47" i="29"/>
  <c r="GB47" i="29"/>
  <c r="GC47" i="29"/>
  <c r="GE47" i="29" s="1"/>
  <c r="GD47" i="29"/>
  <c r="GH47" i="29"/>
  <c r="HC47" i="29"/>
  <c r="IQ47" i="29"/>
  <c r="CY48" i="29"/>
  <c r="FX48" i="29"/>
  <c r="GB48" i="29"/>
  <c r="GC48" i="29"/>
  <c r="GD48" i="29"/>
  <c r="GE48" i="29"/>
  <c r="GH48" i="29"/>
  <c r="HC48" i="29"/>
  <c r="IQ48" i="29"/>
  <c r="CY49" i="29"/>
  <c r="FX49" i="29"/>
  <c r="GB49" i="29"/>
  <c r="GD49" i="29" s="1"/>
  <c r="GG49" i="29" s="1"/>
  <c r="GC49" i="29"/>
  <c r="GE49" i="29"/>
  <c r="GH49" i="29"/>
  <c r="HC49" i="29"/>
  <c r="IQ49" i="29"/>
  <c r="CY50" i="29"/>
  <c r="FX50" i="29"/>
  <c r="GB50" i="29"/>
  <c r="GD50" i="29" s="1"/>
  <c r="GG50" i="29" s="1"/>
  <c r="GC50" i="29"/>
  <c r="GE50" i="29" s="1"/>
  <c r="GH50" i="29"/>
  <c r="HC50" i="29"/>
  <c r="IQ50" i="29"/>
  <c r="CY51" i="29"/>
  <c r="FX51" i="29"/>
  <c r="GB51" i="29"/>
  <c r="GC51" i="29"/>
  <c r="GE51" i="29" s="1"/>
  <c r="GD51" i="29"/>
  <c r="GH51" i="29"/>
  <c r="HC51" i="29"/>
  <c r="IQ51" i="29"/>
  <c r="CY52" i="29"/>
  <c r="FX52" i="29"/>
  <c r="GB52" i="29"/>
  <c r="GC52" i="29"/>
  <c r="GD52" i="29"/>
  <c r="GE52" i="29"/>
  <c r="GH52" i="29"/>
  <c r="HC52" i="29"/>
  <c r="IQ52" i="29"/>
  <c r="CY53" i="29"/>
  <c r="FX53" i="29"/>
  <c r="GB53" i="29"/>
  <c r="GD53" i="29" s="1"/>
  <c r="GG53" i="29" s="1"/>
  <c r="GC53" i="29"/>
  <c r="GE53" i="29"/>
  <c r="GH53" i="29"/>
  <c r="HC53" i="29"/>
  <c r="IQ53" i="29"/>
  <c r="CY54" i="29"/>
  <c r="FX54" i="29"/>
  <c r="GB54" i="29"/>
  <c r="GD54" i="29" s="1"/>
  <c r="GC54" i="29"/>
  <c r="GE54" i="29" s="1"/>
  <c r="GG54" i="29" s="1"/>
  <c r="GH54" i="29"/>
  <c r="HC54" i="29"/>
  <c r="IQ54" i="29"/>
  <c r="CY55" i="29"/>
  <c r="FX55" i="29"/>
  <c r="GB55" i="29"/>
  <c r="GC55" i="29"/>
  <c r="GE55" i="29" s="1"/>
  <c r="GD55" i="29"/>
  <c r="GH55" i="29"/>
  <c r="HC55" i="29"/>
  <c r="IQ55" i="29"/>
  <c r="CY56" i="29"/>
  <c r="FX56" i="29"/>
  <c r="GB56" i="29"/>
  <c r="GC56" i="29"/>
  <c r="GD56" i="29"/>
  <c r="GE56" i="29"/>
  <c r="GH56" i="29"/>
  <c r="IQ56" i="29"/>
  <c r="CY57" i="29"/>
  <c r="FX57" i="29"/>
  <c r="GB57" i="29"/>
  <c r="GD57" i="29" s="1"/>
  <c r="GC57" i="29"/>
  <c r="GE57" i="29" s="1"/>
  <c r="GG57" i="29" s="1"/>
  <c r="GH57" i="29"/>
  <c r="IQ57" i="29"/>
  <c r="CY2" i="28"/>
  <c r="FX2" i="28"/>
  <c r="GB2" i="28"/>
  <c r="GD2" i="28" s="1"/>
  <c r="GC2" i="28"/>
  <c r="GE2" i="28" s="1"/>
  <c r="GH2" i="28"/>
  <c r="HC2" i="28"/>
  <c r="IQ2" i="28"/>
  <c r="CY3" i="28"/>
  <c r="FX3" i="28"/>
  <c r="GB3" i="28"/>
  <c r="GC3" i="28"/>
  <c r="GD3" i="28"/>
  <c r="GF3" i="28" s="1"/>
  <c r="GE3" i="28"/>
  <c r="GH3" i="28"/>
  <c r="HC3" i="28"/>
  <c r="IQ3" i="28"/>
  <c r="CY4" i="28"/>
  <c r="FX4" i="28"/>
  <c r="GB4" i="28"/>
  <c r="GD4" i="28" s="1"/>
  <c r="GC4" i="28"/>
  <c r="GE4" i="28"/>
  <c r="GH4" i="28"/>
  <c r="HC4" i="28"/>
  <c r="IQ4" i="28"/>
  <c r="CY5" i="28"/>
  <c r="FX5" i="28"/>
  <c r="GB5" i="28"/>
  <c r="GD5" i="28" s="1"/>
  <c r="GC5" i="28"/>
  <c r="GE5" i="28"/>
  <c r="GH5" i="28"/>
  <c r="HC5" i="28"/>
  <c r="IQ5" i="28"/>
  <c r="CY6" i="28"/>
  <c r="FX6" i="28"/>
  <c r="GB6" i="28"/>
  <c r="GD6" i="28" s="1"/>
  <c r="GC6" i="28"/>
  <c r="GE6" i="28" s="1"/>
  <c r="GH6" i="28"/>
  <c r="HC6" i="28"/>
  <c r="IQ6" i="28"/>
  <c r="CY7" i="28"/>
  <c r="FX7" i="28"/>
  <c r="GB7" i="28"/>
  <c r="GC7" i="28"/>
  <c r="GD7" i="28"/>
  <c r="GF7" i="28" s="1"/>
  <c r="GE7" i="28"/>
  <c r="GH7" i="28"/>
  <c r="HC7" i="28"/>
  <c r="IQ7" i="28"/>
  <c r="CY8" i="28"/>
  <c r="FX8" i="28"/>
  <c r="GB8" i="28"/>
  <c r="GD8" i="28" s="1"/>
  <c r="GC8" i="28"/>
  <c r="GE8" i="28"/>
  <c r="GH8" i="28"/>
  <c r="HC8" i="28"/>
  <c r="IQ8" i="28"/>
  <c r="CY9" i="28"/>
  <c r="FX9" i="28"/>
  <c r="GB9" i="28"/>
  <c r="GD9" i="28" s="1"/>
  <c r="GC9" i="28"/>
  <c r="GE9" i="28"/>
  <c r="GH9" i="28"/>
  <c r="HC9" i="28"/>
  <c r="IQ9" i="28"/>
  <c r="CY10" i="28"/>
  <c r="FX10" i="28"/>
  <c r="GB10" i="28"/>
  <c r="GD10" i="28" s="1"/>
  <c r="GC10" i="28"/>
  <c r="GE10" i="28" s="1"/>
  <c r="GH10" i="28"/>
  <c r="HC10" i="28"/>
  <c r="IQ10" i="28"/>
  <c r="CY11" i="28"/>
  <c r="FX11" i="28"/>
  <c r="GB11" i="28"/>
  <c r="GC11" i="28"/>
  <c r="GD11" i="28"/>
  <c r="GF11" i="28" s="1"/>
  <c r="GE11" i="28"/>
  <c r="GH11" i="28"/>
  <c r="HC11" i="28"/>
  <c r="IQ11" i="28"/>
  <c r="CY12" i="28"/>
  <c r="FX12" i="28"/>
  <c r="GB12" i="28"/>
  <c r="GD12" i="28" s="1"/>
  <c r="GC12" i="28"/>
  <c r="GE12" i="28"/>
  <c r="GH12" i="28"/>
  <c r="HC12" i="28"/>
  <c r="IQ12" i="28"/>
  <c r="CY13" i="28"/>
  <c r="FX13" i="28"/>
  <c r="GB13" i="28"/>
  <c r="GD13" i="28" s="1"/>
  <c r="GC13" i="28"/>
  <c r="GE13" i="28"/>
  <c r="GH13" i="28"/>
  <c r="HC13" i="28"/>
  <c r="IQ13" i="28"/>
  <c r="CY14" i="28"/>
  <c r="FX14" i="28"/>
  <c r="GB14" i="28"/>
  <c r="GD14" i="28" s="1"/>
  <c r="GC14" i="28"/>
  <c r="GE14" i="28" s="1"/>
  <c r="GH14" i="28"/>
  <c r="HC14" i="28"/>
  <c r="IQ14" i="28"/>
  <c r="CY15" i="28"/>
  <c r="FX15" i="28"/>
  <c r="GB15" i="28"/>
  <c r="GC15" i="28"/>
  <c r="GD15" i="28"/>
  <c r="GF15" i="28" s="1"/>
  <c r="GE15" i="28"/>
  <c r="GH15" i="28"/>
  <c r="HC15" i="28"/>
  <c r="IQ15" i="28"/>
  <c r="CY16" i="28"/>
  <c r="FX16" i="28"/>
  <c r="GB16" i="28"/>
  <c r="GD16" i="28" s="1"/>
  <c r="GC16" i="28"/>
  <c r="GE16" i="28"/>
  <c r="GH16" i="28"/>
  <c r="HC16" i="28"/>
  <c r="IQ16" i="28"/>
  <c r="CY17" i="28"/>
  <c r="FX17" i="28"/>
  <c r="GB17" i="28"/>
  <c r="GD17" i="28" s="1"/>
  <c r="GC17" i="28"/>
  <c r="GE17" i="28"/>
  <c r="GH17" i="28"/>
  <c r="HC17" i="28"/>
  <c r="IQ17" i="28"/>
  <c r="CY18" i="28"/>
  <c r="FX18" i="28"/>
  <c r="GB18" i="28"/>
  <c r="GD18" i="28" s="1"/>
  <c r="GC18" i="28"/>
  <c r="GE18" i="28" s="1"/>
  <c r="GH18" i="28"/>
  <c r="HC18" i="28"/>
  <c r="IQ18" i="28"/>
  <c r="CY19" i="28"/>
  <c r="FX19" i="28"/>
  <c r="GB19" i="28"/>
  <c r="GC19" i="28"/>
  <c r="GD19" i="28"/>
  <c r="GF19" i="28" s="1"/>
  <c r="GE19" i="28"/>
  <c r="GH19" i="28"/>
  <c r="HC19" i="28"/>
  <c r="IQ19" i="28"/>
  <c r="CY20" i="28"/>
  <c r="FX20" i="28"/>
  <c r="GB20" i="28"/>
  <c r="GD20" i="28" s="1"/>
  <c r="GC20" i="28"/>
  <c r="GE20" i="28"/>
  <c r="GH20" i="28"/>
  <c r="HC20" i="28"/>
  <c r="IQ20" i="28"/>
  <c r="CY21" i="28"/>
  <c r="FX21" i="28"/>
  <c r="GB21" i="28"/>
  <c r="GD21" i="28" s="1"/>
  <c r="GC21" i="28"/>
  <c r="GE21" i="28" s="1"/>
  <c r="GH21" i="28"/>
  <c r="HC21" i="28"/>
  <c r="IQ21" i="28"/>
  <c r="CY22" i="28"/>
  <c r="FX22" i="28"/>
  <c r="GB22" i="28"/>
  <c r="GC22" i="28"/>
  <c r="GE22" i="28" s="1"/>
  <c r="GD22" i="28"/>
  <c r="GF22" i="28" s="1"/>
  <c r="GH22" i="28"/>
  <c r="HC22" i="28"/>
  <c r="IQ22" i="28"/>
  <c r="CY23" i="28"/>
  <c r="FX23" i="28"/>
  <c r="GB23" i="28"/>
  <c r="GC23" i="28"/>
  <c r="GD23" i="28"/>
  <c r="GF23" i="28" s="1"/>
  <c r="GE23" i="28"/>
  <c r="GH23" i="28"/>
  <c r="HC23" i="28"/>
  <c r="IQ23" i="28"/>
  <c r="CY24" i="28"/>
  <c r="FX24" i="28"/>
  <c r="GB24" i="28"/>
  <c r="GD24" i="28" s="1"/>
  <c r="GC24" i="28"/>
  <c r="GE24" i="28"/>
  <c r="GH24" i="28"/>
  <c r="IQ24" i="28"/>
  <c r="CY25" i="28"/>
  <c r="FX25" i="28"/>
  <c r="GB25" i="28"/>
  <c r="GC25" i="28"/>
  <c r="GE25" i="28" s="1"/>
  <c r="GD25" i="28"/>
  <c r="GG25" i="28" s="1"/>
  <c r="GH25" i="28"/>
  <c r="IQ25" i="28"/>
  <c r="CY2" i="27"/>
  <c r="FX2" i="27"/>
  <c r="GB2" i="27"/>
  <c r="GD2" i="27" s="1"/>
  <c r="GC2" i="27"/>
  <c r="GE2" i="27" s="1"/>
  <c r="GH2" i="27"/>
  <c r="HC2" i="27"/>
  <c r="IQ2" i="27"/>
  <c r="CY3" i="27"/>
  <c r="FX3" i="27"/>
  <c r="GB3" i="27"/>
  <c r="GC3" i="27"/>
  <c r="GE3" i="27" s="1"/>
  <c r="GD3" i="27"/>
  <c r="GF3" i="27" s="1"/>
  <c r="GH3" i="27"/>
  <c r="HC3" i="27"/>
  <c r="IQ3" i="27"/>
  <c r="CY4" i="27"/>
  <c r="FX4" i="27"/>
  <c r="GB4" i="27"/>
  <c r="GC4" i="27"/>
  <c r="GD4" i="27"/>
  <c r="GF4" i="27" s="1"/>
  <c r="GE4" i="27"/>
  <c r="GH4" i="27"/>
  <c r="HC4" i="27"/>
  <c r="IQ4" i="27"/>
  <c r="CY5" i="27"/>
  <c r="FX5" i="27"/>
  <c r="GB5" i="27"/>
  <c r="GD5" i="27" s="1"/>
  <c r="GC5" i="27"/>
  <c r="GE5" i="27"/>
  <c r="GH5" i="27"/>
  <c r="HC5" i="27"/>
  <c r="IQ5" i="27"/>
  <c r="CY6" i="27"/>
  <c r="FX6" i="27"/>
  <c r="GB6" i="27"/>
  <c r="GD6" i="27" s="1"/>
  <c r="GC6" i="27"/>
  <c r="GE6" i="27" s="1"/>
  <c r="GH6" i="27"/>
  <c r="HC6" i="27"/>
  <c r="IQ6" i="27"/>
  <c r="CY7" i="27"/>
  <c r="FX7" i="27"/>
  <c r="GB7" i="27"/>
  <c r="GC7" i="27"/>
  <c r="GE7" i="27" s="1"/>
  <c r="GD7" i="27"/>
  <c r="GG7" i="27" s="1"/>
  <c r="GH7" i="27"/>
  <c r="HC7" i="27"/>
  <c r="IQ7" i="27"/>
  <c r="CY8" i="27"/>
  <c r="FX8" i="27"/>
  <c r="GB8" i="27"/>
  <c r="GC8" i="27"/>
  <c r="GD8" i="27"/>
  <c r="GF8" i="27" s="1"/>
  <c r="GE8" i="27"/>
  <c r="GH8" i="27"/>
  <c r="HC8" i="27"/>
  <c r="IQ8" i="27"/>
  <c r="CY9" i="27"/>
  <c r="FX9" i="27"/>
  <c r="GB9" i="27"/>
  <c r="GD9" i="27" s="1"/>
  <c r="GC9" i="27"/>
  <c r="GE9" i="27"/>
  <c r="GH9" i="27"/>
  <c r="HC9" i="27"/>
  <c r="IQ9" i="27"/>
  <c r="CY10" i="27"/>
  <c r="FX10" i="27"/>
  <c r="GB10" i="27"/>
  <c r="GD10" i="27" s="1"/>
  <c r="GC10" i="27"/>
  <c r="GE10" i="27" s="1"/>
  <c r="GH10" i="27"/>
  <c r="HC10" i="27"/>
  <c r="IQ10" i="27"/>
  <c r="CY11" i="27"/>
  <c r="FX11" i="27"/>
  <c r="GB11" i="27"/>
  <c r="GC11" i="27"/>
  <c r="GE11" i="27" s="1"/>
  <c r="GD11" i="27"/>
  <c r="GF11" i="27" s="1"/>
  <c r="GH11" i="27"/>
  <c r="HC11" i="27"/>
  <c r="IQ11" i="27"/>
  <c r="CY12" i="27"/>
  <c r="FX12" i="27"/>
  <c r="GB12" i="27"/>
  <c r="GC12" i="27"/>
  <c r="GD12" i="27"/>
  <c r="GF12" i="27" s="1"/>
  <c r="GE12" i="27"/>
  <c r="GH12" i="27"/>
  <c r="HC12" i="27"/>
  <c r="IQ12" i="27"/>
  <c r="CY13" i="27"/>
  <c r="FX13" i="27"/>
  <c r="GB13" i="27"/>
  <c r="GD13" i="27" s="1"/>
  <c r="GC13" i="27"/>
  <c r="GE13" i="27"/>
  <c r="GH13" i="27"/>
  <c r="HC13" i="27"/>
  <c r="IQ13" i="27"/>
  <c r="CY14" i="27"/>
  <c r="FX14" i="27"/>
  <c r="GB14" i="27"/>
  <c r="GD14" i="27" s="1"/>
  <c r="GC14" i="27"/>
  <c r="GE14" i="27" s="1"/>
  <c r="GH14" i="27"/>
  <c r="HC14" i="27"/>
  <c r="IQ14" i="27"/>
  <c r="CY15" i="27"/>
  <c r="FX15" i="27"/>
  <c r="GB15" i="27"/>
  <c r="GC15" i="27"/>
  <c r="GE15" i="27" s="1"/>
  <c r="GD15" i="27"/>
  <c r="GG15" i="27" s="1"/>
  <c r="GH15" i="27"/>
  <c r="HC15" i="27"/>
  <c r="IQ15" i="27"/>
  <c r="CY16" i="27"/>
  <c r="FX16" i="27"/>
  <c r="GB16" i="27"/>
  <c r="GC16" i="27"/>
  <c r="GD16" i="27"/>
  <c r="GF16" i="27" s="1"/>
  <c r="GE16" i="27"/>
  <c r="GH16" i="27"/>
  <c r="HC16" i="27"/>
  <c r="IQ16" i="27"/>
  <c r="CY17" i="27"/>
  <c r="FX17" i="27"/>
  <c r="GB17" i="27"/>
  <c r="GD17" i="27" s="1"/>
  <c r="GC17" i="27"/>
  <c r="GE17" i="27"/>
  <c r="GH17" i="27"/>
  <c r="HC17" i="27"/>
  <c r="IQ17" i="27"/>
  <c r="CY18" i="27"/>
  <c r="FX18" i="27"/>
  <c r="GB18" i="27"/>
  <c r="GD18" i="27" s="1"/>
  <c r="GC18" i="27"/>
  <c r="GE18" i="27" s="1"/>
  <c r="GH18" i="27"/>
  <c r="HC18" i="27"/>
  <c r="IQ18" i="27"/>
  <c r="CY19" i="27"/>
  <c r="FX19" i="27"/>
  <c r="GB19" i="27"/>
  <c r="GC19" i="27"/>
  <c r="GE19" i="27" s="1"/>
  <c r="GD19" i="27"/>
  <c r="GG19" i="27" s="1"/>
  <c r="GH19" i="27"/>
  <c r="HC19" i="27"/>
  <c r="IQ19" i="27"/>
  <c r="CY20" i="27"/>
  <c r="FX20" i="27"/>
  <c r="GB20" i="27"/>
  <c r="GC20" i="27"/>
  <c r="GD20" i="27"/>
  <c r="GF20" i="27" s="1"/>
  <c r="GE20" i="27"/>
  <c r="GH20" i="27"/>
  <c r="HC20" i="27"/>
  <c r="IQ20" i="27"/>
  <c r="CY21" i="27"/>
  <c r="FX21" i="27"/>
  <c r="GB21" i="27"/>
  <c r="GD21" i="27" s="1"/>
  <c r="GC21" i="27"/>
  <c r="GE21" i="27"/>
  <c r="GH21" i="27"/>
  <c r="HC21" i="27"/>
  <c r="IQ21" i="27"/>
  <c r="CY22" i="27"/>
  <c r="FX22" i="27"/>
  <c r="GB22" i="27"/>
  <c r="GD22" i="27" s="1"/>
  <c r="GC22" i="27"/>
  <c r="GE22" i="27" s="1"/>
  <c r="GH22" i="27"/>
  <c r="HC22" i="27"/>
  <c r="IQ22" i="27"/>
  <c r="CY23" i="27"/>
  <c r="FX23" i="27"/>
  <c r="GB23" i="27"/>
  <c r="GC23" i="27"/>
  <c r="GE23" i="27" s="1"/>
  <c r="GD23" i="27"/>
  <c r="GF23" i="27" s="1"/>
  <c r="GH23" i="27"/>
  <c r="HC23" i="27"/>
  <c r="IQ23" i="27"/>
  <c r="CY24" i="27"/>
  <c r="FX24" i="27"/>
  <c r="GB24" i="27"/>
  <c r="GC24" i="27"/>
  <c r="GD24" i="27"/>
  <c r="GF24" i="27" s="1"/>
  <c r="GE24" i="27"/>
  <c r="GH24" i="27"/>
  <c r="HC24" i="27"/>
  <c r="IQ24" i="27"/>
  <c r="CY25" i="27"/>
  <c r="FX25" i="27"/>
  <c r="GB25" i="27"/>
  <c r="GD25" i="27" s="1"/>
  <c r="GC25" i="27"/>
  <c r="GE25" i="27"/>
  <c r="GH25" i="27"/>
  <c r="HC25" i="27"/>
  <c r="IQ25" i="27"/>
  <c r="CY26" i="27"/>
  <c r="FX26" i="27"/>
  <c r="GB26" i="27"/>
  <c r="GD26" i="27" s="1"/>
  <c r="GC26" i="27"/>
  <c r="GE26" i="27" s="1"/>
  <c r="GH26" i="27"/>
  <c r="HC26" i="27"/>
  <c r="IQ26" i="27"/>
  <c r="CY27" i="27"/>
  <c r="FX27" i="27"/>
  <c r="GB27" i="27"/>
  <c r="GC27" i="27"/>
  <c r="GE27" i="27" s="1"/>
  <c r="GD27" i="27"/>
  <c r="GG27" i="27" s="1"/>
  <c r="GH27" i="27"/>
  <c r="HC27" i="27"/>
  <c r="IQ27" i="27"/>
  <c r="CY28" i="27"/>
  <c r="FX28" i="27"/>
  <c r="GB28" i="27"/>
  <c r="GC28" i="27"/>
  <c r="GD28" i="27"/>
  <c r="GF28" i="27" s="1"/>
  <c r="GE28" i="27"/>
  <c r="GH28" i="27"/>
  <c r="HC28" i="27"/>
  <c r="IQ28" i="27"/>
  <c r="CY29" i="27"/>
  <c r="FX29" i="27"/>
  <c r="GB29" i="27"/>
  <c r="GD29" i="27" s="1"/>
  <c r="GC29" i="27"/>
  <c r="GE29" i="27"/>
  <c r="GH29" i="27"/>
  <c r="HC29" i="27"/>
  <c r="IQ29" i="27"/>
  <c r="CY30" i="27"/>
  <c r="FX30" i="27"/>
  <c r="GB30" i="27"/>
  <c r="GD30" i="27" s="1"/>
  <c r="GC30" i="27"/>
  <c r="GE30" i="27" s="1"/>
  <c r="GH30" i="27"/>
  <c r="HC30" i="27"/>
  <c r="IQ30" i="27"/>
  <c r="CY31" i="27"/>
  <c r="FX31" i="27"/>
  <c r="GB31" i="27"/>
  <c r="GC31" i="27"/>
  <c r="GE31" i="27" s="1"/>
  <c r="GD31" i="27"/>
  <c r="GG31" i="27" s="1"/>
  <c r="GH31" i="27"/>
  <c r="HC31" i="27"/>
  <c r="IQ31" i="27"/>
  <c r="CY32" i="27"/>
  <c r="FX32" i="27"/>
  <c r="GB32" i="27"/>
  <c r="GC32" i="27"/>
  <c r="GD32" i="27"/>
  <c r="GF32" i="27" s="1"/>
  <c r="GE32" i="27"/>
  <c r="GH32" i="27"/>
  <c r="HC32" i="27"/>
  <c r="IQ32" i="27"/>
  <c r="CY33" i="27"/>
  <c r="FX33" i="27"/>
  <c r="GB33" i="27"/>
  <c r="GD33" i="27" s="1"/>
  <c r="GC33" i="27"/>
  <c r="GE33" i="27"/>
  <c r="GH33" i="27"/>
  <c r="HC33" i="27"/>
  <c r="IQ33" i="27"/>
  <c r="CY34" i="27"/>
  <c r="FX34" i="27"/>
  <c r="GB34" i="27"/>
  <c r="GD34" i="27" s="1"/>
  <c r="GC34" i="27"/>
  <c r="GE34" i="27" s="1"/>
  <c r="GH34" i="27"/>
  <c r="HC34" i="27"/>
  <c r="IQ34" i="27"/>
  <c r="CY35" i="27"/>
  <c r="FX35" i="27"/>
  <c r="GB35" i="27"/>
  <c r="GC35" i="27"/>
  <c r="GE35" i="27" s="1"/>
  <c r="GD35" i="27"/>
  <c r="GG35" i="27" s="1"/>
  <c r="GH35" i="27"/>
  <c r="HC35" i="27"/>
  <c r="IQ35" i="27"/>
  <c r="CY36" i="27"/>
  <c r="FX36" i="27"/>
  <c r="GB36" i="27"/>
  <c r="GC36" i="27"/>
  <c r="GD36" i="27"/>
  <c r="GF36" i="27" s="1"/>
  <c r="GE36" i="27"/>
  <c r="GH36" i="27"/>
  <c r="HC36" i="27"/>
  <c r="IQ36" i="27"/>
  <c r="CY37" i="27"/>
  <c r="FX37" i="27"/>
  <c r="GB37" i="27"/>
  <c r="GD37" i="27" s="1"/>
  <c r="GC37" i="27"/>
  <c r="GE37" i="27"/>
  <c r="GH37" i="27"/>
  <c r="HC37" i="27"/>
  <c r="IQ37" i="27"/>
  <c r="CY38" i="27"/>
  <c r="FX38" i="27"/>
  <c r="GB38" i="27"/>
  <c r="GD38" i="27" s="1"/>
  <c r="GC38" i="27"/>
  <c r="GE38" i="27" s="1"/>
  <c r="GH38" i="27"/>
  <c r="HC38" i="27"/>
  <c r="IQ38" i="27"/>
  <c r="CY39" i="27"/>
  <c r="FX39" i="27"/>
  <c r="GB39" i="27"/>
  <c r="GC39" i="27"/>
  <c r="GE39" i="27" s="1"/>
  <c r="GD39" i="27"/>
  <c r="GF39" i="27" s="1"/>
  <c r="GH39" i="27"/>
  <c r="HC39" i="27"/>
  <c r="IQ39" i="27"/>
  <c r="CY40" i="27"/>
  <c r="FX40" i="27"/>
  <c r="GB40" i="27"/>
  <c r="GC40" i="27"/>
  <c r="GD40" i="27"/>
  <c r="GF40" i="27" s="1"/>
  <c r="GE40" i="27"/>
  <c r="GH40" i="27"/>
  <c r="HC40" i="27"/>
  <c r="IQ40" i="27"/>
  <c r="CY41" i="27"/>
  <c r="FX41" i="27"/>
  <c r="GB41" i="27"/>
  <c r="GD41" i="27" s="1"/>
  <c r="GC41" i="27"/>
  <c r="GE41" i="27"/>
  <c r="GH41" i="27"/>
  <c r="HC41" i="27"/>
  <c r="IQ41" i="27"/>
  <c r="CY42" i="27"/>
  <c r="FX42" i="27"/>
  <c r="GB42" i="27"/>
  <c r="GD42" i="27" s="1"/>
  <c r="GC42" i="27"/>
  <c r="GE42" i="27" s="1"/>
  <c r="GH42" i="27"/>
  <c r="HC42" i="27"/>
  <c r="IQ42" i="27"/>
  <c r="CY43" i="27"/>
  <c r="FX43" i="27"/>
  <c r="GB43" i="27"/>
  <c r="GC43" i="27"/>
  <c r="GE43" i="27" s="1"/>
  <c r="GD43" i="27"/>
  <c r="GF43" i="27" s="1"/>
  <c r="GH43" i="27"/>
  <c r="HC43" i="27"/>
  <c r="IQ43" i="27"/>
  <c r="CY44" i="27"/>
  <c r="FX44" i="27"/>
  <c r="GB44" i="27"/>
  <c r="GC44" i="27"/>
  <c r="GD44" i="27"/>
  <c r="GF44" i="27" s="1"/>
  <c r="GE44" i="27"/>
  <c r="GH44" i="27"/>
  <c r="HC44" i="27"/>
  <c r="IQ44" i="27"/>
  <c r="CY45" i="27"/>
  <c r="FX45" i="27"/>
  <c r="GB45" i="27"/>
  <c r="GD45" i="27" s="1"/>
  <c r="GC45" i="27"/>
  <c r="GE45" i="27"/>
  <c r="GH45" i="27"/>
  <c r="HC45" i="27"/>
  <c r="IQ45" i="27"/>
  <c r="CY46" i="27"/>
  <c r="FX46" i="27"/>
  <c r="GB46" i="27"/>
  <c r="GD46" i="27" s="1"/>
  <c r="GC46" i="27"/>
  <c r="GE46" i="27" s="1"/>
  <c r="GH46" i="27"/>
  <c r="HC46" i="27"/>
  <c r="IQ46" i="27"/>
  <c r="CY47" i="27"/>
  <c r="FX47" i="27"/>
  <c r="GB47" i="27"/>
  <c r="GC47" i="27"/>
  <c r="GE47" i="27" s="1"/>
  <c r="GD47" i="27"/>
  <c r="GF47" i="27" s="1"/>
  <c r="GH47" i="27"/>
  <c r="HC47" i="27"/>
  <c r="IQ47" i="27"/>
  <c r="CY48" i="27"/>
  <c r="FX48" i="27"/>
  <c r="GB48" i="27"/>
  <c r="GC48" i="27"/>
  <c r="GD48" i="27"/>
  <c r="GF48" i="27" s="1"/>
  <c r="GE48" i="27"/>
  <c r="GH48" i="27"/>
  <c r="HC48" i="27"/>
  <c r="IQ48" i="27"/>
  <c r="CY49" i="27"/>
  <c r="FX49" i="27"/>
  <c r="GB49" i="27"/>
  <c r="GD49" i="27" s="1"/>
  <c r="GC49" i="27"/>
  <c r="GE49" i="27"/>
  <c r="GH49" i="27"/>
  <c r="HC49" i="27"/>
  <c r="IQ49" i="27"/>
  <c r="CY50" i="27"/>
  <c r="FX50" i="27"/>
  <c r="GB50" i="27"/>
  <c r="GD50" i="27" s="1"/>
  <c r="GC50" i="27"/>
  <c r="GE50" i="27" s="1"/>
  <c r="GH50" i="27"/>
  <c r="HC50" i="27"/>
  <c r="IQ50" i="27"/>
  <c r="CY51" i="27"/>
  <c r="FX51" i="27"/>
  <c r="GB51" i="27"/>
  <c r="GC51" i="27"/>
  <c r="GE51" i="27" s="1"/>
  <c r="GD51" i="27"/>
  <c r="GF51" i="27" s="1"/>
  <c r="GH51" i="27"/>
  <c r="HC51" i="27"/>
  <c r="IQ51" i="27"/>
  <c r="CY52" i="27"/>
  <c r="FX52" i="27"/>
  <c r="GB52" i="27"/>
  <c r="GC52" i="27"/>
  <c r="GD52" i="27"/>
  <c r="GF52" i="27" s="1"/>
  <c r="GE52" i="27"/>
  <c r="GH52" i="27"/>
  <c r="HC52" i="27"/>
  <c r="IQ52" i="27"/>
  <c r="CY53" i="27"/>
  <c r="FX53" i="27"/>
  <c r="GB53" i="27"/>
  <c r="GD53" i="27" s="1"/>
  <c r="GC53" i="27"/>
  <c r="GE53" i="27"/>
  <c r="GH53" i="27"/>
  <c r="HC53" i="27"/>
  <c r="IQ53" i="27"/>
  <c r="CY54" i="27"/>
  <c r="FX54" i="27"/>
  <c r="GB54" i="27"/>
  <c r="GD54" i="27" s="1"/>
  <c r="GC54" i="27"/>
  <c r="GE54" i="27" s="1"/>
  <c r="GH54" i="27"/>
  <c r="HC54" i="27"/>
  <c r="IQ54" i="27"/>
  <c r="CY55" i="27"/>
  <c r="FX55" i="27"/>
  <c r="GB55" i="27"/>
  <c r="GC55" i="27"/>
  <c r="GE55" i="27" s="1"/>
  <c r="GD55" i="27"/>
  <c r="GH55" i="27"/>
  <c r="HC55" i="27"/>
  <c r="IQ55" i="27"/>
  <c r="CY56" i="27"/>
  <c r="FX56" i="27"/>
  <c r="GB56" i="27"/>
  <c r="GC56" i="27"/>
  <c r="GD56" i="27"/>
  <c r="GE56" i="27"/>
  <c r="GH56" i="27"/>
  <c r="IQ56" i="27"/>
  <c r="CY57" i="27"/>
  <c r="FX57" i="27"/>
  <c r="GB57" i="27"/>
  <c r="GD57" i="27" s="1"/>
  <c r="GC57" i="27"/>
  <c r="GE57" i="27" s="1"/>
  <c r="GH57" i="27"/>
  <c r="IQ57" i="27"/>
  <c r="CY2" i="26"/>
  <c r="FX2" i="26"/>
  <c r="GB2" i="26"/>
  <c r="GD2" i="26" s="1"/>
  <c r="GC2" i="26"/>
  <c r="GE2" i="26" s="1"/>
  <c r="GH2" i="26"/>
  <c r="HC2" i="26"/>
  <c r="IQ2" i="26"/>
  <c r="CY3" i="26"/>
  <c r="FX3" i="26"/>
  <c r="GB3" i="26"/>
  <c r="GC3" i="26"/>
  <c r="GE3" i="26" s="1"/>
  <c r="GD3" i="26"/>
  <c r="GF3" i="26" s="1"/>
  <c r="GH3" i="26"/>
  <c r="HC3" i="26"/>
  <c r="IQ3" i="26"/>
  <c r="CY4" i="26"/>
  <c r="FX4" i="26"/>
  <c r="GB4" i="26"/>
  <c r="GC4" i="26"/>
  <c r="GD4" i="26"/>
  <c r="GF4" i="26" s="1"/>
  <c r="GE4" i="26"/>
  <c r="GH4" i="26"/>
  <c r="HC4" i="26"/>
  <c r="IQ4" i="26"/>
  <c r="CY5" i="26"/>
  <c r="FX5" i="26"/>
  <c r="GB5" i="26"/>
  <c r="GD5" i="26" s="1"/>
  <c r="GC5" i="26"/>
  <c r="GE5" i="26"/>
  <c r="GH5" i="26"/>
  <c r="HC5" i="26"/>
  <c r="IQ5" i="26"/>
  <c r="CY6" i="26"/>
  <c r="FX6" i="26"/>
  <c r="GB6" i="26"/>
  <c r="GD6" i="26" s="1"/>
  <c r="GC6" i="26"/>
  <c r="GE6" i="26" s="1"/>
  <c r="GH6" i="26"/>
  <c r="HC6" i="26"/>
  <c r="IQ6" i="26"/>
  <c r="CY7" i="26"/>
  <c r="FX7" i="26"/>
  <c r="GB7" i="26"/>
  <c r="GC7" i="26"/>
  <c r="GE7" i="26" s="1"/>
  <c r="GD7" i="26"/>
  <c r="GF7" i="26" s="1"/>
  <c r="GH7" i="26"/>
  <c r="HC7" i="26"/>
  <c r="IQ7" i="26"/>
  <c r="CY8" i="26"/>
  <c r="FX8" i="26"/>
  <c r="GB8" i="26"/>
  <c r="GC8" i="26"/>
  <c r="GD8" i="26"/>
  <c r="GF8" i="26" s="1"/>
  <c r="GE8" i="26"/>
  <c r="GH8" i="26"/>
  <c r="HC8" i="26"/>
  <c r="IQ8" i="26"/>
  <c r="CY9" i="26"/>
  <c r="FX9" i="26"/>
  <c r="GB9" i="26"/>
  <c r="GD9" i="26" s="1"/>
  <c r="GC9" i="26"/>
  <c r="GE9" i="26"/>
  <c r="GH9" i="26"/>
  <c r="HC9" i="26"/>
  <c r="IQ9" i="26"/>
  <c r="CY10" i="26"/>
  <c r="FX10" i="26"/>
  <c r="GB10" i="26"/>
  <c r="GD10" i="26" s="1"/>
  <c r="GC10" i="26"/>
  <c r="GE10" i="26" s="1"/>
  <c r="GH10" i="26"/>
  <c r="HC10" i="26"/>
  <c r="IQ10" i="26"/>
  <c r="CY11" i="26"/>
  <c r="FX11" i="26"/>
  <c r="GB11" i="26"/>
  <c r="GC11" i="26"/>
  <c r="GE11" i="26" s="1"/>
  <c r="GD11" i="26"/>
  <c r="GF11" i="26" s="1"/>
  <c r="GH11" i="26"/>
  <c r="HC11" i="26"/>
  <c r="IQ11" i="26"/>
  <c r="CY12" i="26"/>
  <c r="FX12" i="26"/>
  <c r="GB12" i="26"/>
  <c r="GC12" i="26"/>
  <c r="GD12" i="26"/>
  <c r="GF12" i="26" s="1"/>
  <c r="GE12" i="26"/>
  <c r="GH12" i="26"/>
  <c r="HC12" i="26"/>
  <c r="IQ12" i="26"/>
  <c r="CY13" i="26"/>
  <c r="FX13" i="26"/>
  <c r="GB13" i="26"/>
  <c r="GD13" i="26" s="1"/>
  <c r="GC13" i="26"/>
  <c r="GE13" i="26"/>
  <c r="GH13" i="26"/>
  <c r="HC13" i="26"/>
  <c r="IQ13" i="26"/>
  <c r="CY14" i="26"/>
  <c r="FX14" i="26"/>
  <c r="GB14" i="26"/>
  <c r="GD14" i="26" s="1"/>
  <c r="GC14" i="26"/>
  <c r="GE14" i="26" s="1"/>
  <c r="GH14" i="26"/>
  <c r="HC14" i="26"/>
  <c r="IQ14" i="26"/>
  <c r="CY15" i="26"/>
  <c r="FX15" i="26"/>
  <c r="GB15" i="26"/>
  <c r="GC15" i="26"/>
  <c r="GE15" i="26" s="1"/>
  <c r="GD15" i="26"/>
  <c r="GF15" i="26" s="1"/>
  <c r="GH15" i="26"/>
  <c r="HC15" i="26"/>
  <c r="IQ15" i="26"/>
  <c r="CY16" i="26"/>
  <c r="FX16" i="26"/>
  <c r="GB16" i="26"/>
  <c r="GC16" i="26"/>
  <c r="GD16" i="26"/>
  <c r="GF16" i="26" s="1"/>
  <c r="GE16" i="26"/>
  <c r="GH16" i="26"/>
  <c r="HC16" i="26"/>
  <c r="IQ16" i="26"/>
  <c r="CY17" i="26"/>
  <c r="FX17" i="26"/>
  <c r="GB17" i="26"/>
  <c r="GD17" i="26" s="1"/>
  <c r="GC17" i="26"/>
  <c r="GE17" i="26"/>
  <c r="GH17" i="26"/>
  <c r="HC17" i="26"/>
  <c r="IQ17" i="26"/>
  <c r="CY18" i="26"/>
  <c r="FX18" i="26"/>
  <c r="GB18" i="26"/>
  <c r="GD18" i="26" s="1"/>
  <c r="GC18" i="26"/>
  <c r="GE18" i="26" s="1"/>
  <c r="GH18" i="26"/>
  <c r="HC18" i="26"/>
  <c r="IQ18" i="26"/>
  <c r="CY19" i="26"/>
  <c r="FX19" i="26"/>
  <c r="GB19" i="26"/>
  <c r="GC19" i="26"/>
  <c r="GE19" i="26" s="1"/>
  <c r="GD19" i="26"/>
  <c r="GF19" i="26" s="1"/>
  <c r="GH19" i="26"/>
  <c r="HC19" i="26"/>
  <c r="IQ19" i="26"/>
  <c r="CY20" i="26"/>
  <c r="FX20" i="26"/>
  <c r="GB20" i="26"/>
  <c r="GC20" i="26"/>
  <c r="GD20" i="26"/>
  <c r="GF20" i="26" s="1"/>
  <c r="GE20" i="26"/>
  <c r="GH20" i="26"/>
  <c r="HC20" i="26"/>
  <c r="IQ20" i="26"/>
  <c r="CY21" i="26"/>
  <c r="FX21" i="26"/>
  <c r="GB21" i="26"/>
  <c r="GD21" i="26" s="1"/>
  <c r="GC21" i="26"/>
  <c r="GE21" i="26"/>
  <c r="GH21" i="26"/>
  <c r="HC21" i="26"/>
  <c r="IQ21" i="26"/>
  <c r="CY22" i="26"/>
  <c r="FX22" i="26"/>
  <c r="GB22" i="26"/>
  <c r="GD22" i="26" s="1"/>
  <c r="GC22" i="26"/>
  <c r="GE22" i="26" s="1"/>
  <c r="GH22" i="26"/>
  <c r="HC22" i="26"/>
  <c r="IQ22" i="26"/>
  <c r="CY23" i="26"/>
  <c r="FX23" i="26"/>
  <c r="GB23" i="26"/>
  <c r="GC23" i="26"/>
  <c r="GE23" i="26" s="1"/>
  <c r="GD23" i="26"/>
  <c r="GG23" i="26" s="1"/>
  <c r="GH23" i="26"/>
  <c r="HC23" i="26"/>
  <c r="IQ23" i="26"/>
  <c r="CY24" i="26"/>
  <c r="FX24" i="26"/>
  <c r="GB24" i="26"/>
  <c r="GC24" i="26"/>
  <c r="GD24" i="26"/>
  <c r="GF24" i="26" s="1"/>
  <c r="GE24" i="26"/>
  <c r="GH24" i="26"/>
  <c r="HC24" i="26"/>
  <c r="IQ24" i="26"/>
  <c r="CY25" i="26"/>
  <c r="FX25" i="26"/>
  <c r="GB25" i="26"/>
  <c r="GD25" i="26" s="1"/>
  <c r="GC25" i="26"/>
  <c r="GE25" i="26"/>
  <c r="GH25" i="26"/>
  <c r="HC25" i="26"/>
  <c r="IQ25" i="26"/>
  <c r="CY26" i="26"/>
  <c r="FX26" i="26"/>
  <c r="GB26" i="26"/>
  <c r="GD26" i="26" s="1"/>
  <c r="GC26" i="26"/>
  <c r="GE26" i="26" s="1"/>
  <c r="GH26" i="26"/>
  <c r="HC26" i="26"/>
  <c r="IQ26" i="26"/>
  <c r="CY27" i="26"/>
  <c r="FX27" i="26"/>
  <c r="GB27" i="26"/>
  <c r="GC27" i="26"/>
  <c r="GE27" i="26" s="1"/>
  <c r="GD27" i="26"/>
  <c r="GG27" i="26" s="1"/>
  <c r="GH27" i="26"/>
  <c r="HC27" i="26"/>
  <c r="IQ27" i="26"/>
  <c r="CY28" i="26"/>
  <c r="FX28" i="26"/>
  <c r="GB28" i="26"/>
  <c r="GC28" i="26"/>
  <c r="GD28" i="26"/>
  <c r="GF28" i="26" s="1"/>
  <c r="GE28" i="26"/>
  <c r="GH28" i="26"/>
  <c r="HC28" i="26"/>
  <c r="IQ28" i="26"/>
  <c r="CY29" i="26"/>
  <c r="FX29" i="26"/>
  <c r="GB29" i="26"/>
  <c r="GD29" i="26" s="1"/>
  <c r="GC29" i="26"/>
  <c r="GE29" i="26"/>
  <c r="GH29" i="26"/>
  <c r="HC29" i="26"/>
  <c r="IQ29" i="26"/>
  <c r="CY30" i="26"/>
  <c r="FX30" i="26"/>
  <c r="GB30" i="26"/>
  <c r="GD30" i="26" s="1"/>
  <c r="GC30" i="26"/>
  <c r="GE30" i="26" s="1"/>
  <c r="GH30" i="26"/>
  <c r="HC30" i="26"/>
  <c r="IQ30" i="26"/>
  <c r="CY31" i="26"/>
  <c r="FX31" i="26"/>
  <c r="GB31" i="26"/>
  <c r="GC31" i="26"/>
  <c r="GE31" i="26" s="1"/>
  <c r="GD31" i="26"/>
  <c r="GF31" i="26" s="1"/>
  <c r="GH31" i="26"/>
  <c r="HC31" i="26"/>
  <c r="IQ31" i="26"/>
  <c r="CY32" i="26"/>
  <c r="FX32" i="26"/>
  <c r="GB32" i="26"/>
  <c r="GC32" i="26"/>
  <c r="GD32" i="26"/>
  <c r="GF32" i="26" s="1"/>
  <c r="GE32" i="26"/>
  <c r="GH32" i="26"/>
  <c r="HC32" i="26"/>
  <c r="IQ32" i="26"/>
  <c r="CY33" i="26"/>
  <c r="FX33" i="26"/>
  <c r="GB33" i="26"/>
  <c r="GD33" i="26" s="1"/>
  <c r="GC33" i="26"/>
  <c r="GE33" i="26"/>
  <c r="GH33" i="26"/>
  <c r="HC33" i="26"/>
  <c r="IQ33" i="26"/>
  <c r="CY34" i="26"/>
  <c r="FX34" i="26"/>
  <c r="GB34" i="26"/>
  <c r="GD34" i="26" s="1"/>
  <c r="GC34" i="26"/>
  <c r="GE34" i="26" s="1"/>
  <c r="GH34" i="26"/>
  <c r="HC34" i="26"/>
  <c r="IQ34" i="26"/>
  <c r="CY35" i="26"/>
  <c r="FX35" i="26"/>
  <c r="GB35" i="26"/>
  <c r="GC35" i="26"/>
  <c r="GE35" i="26" s="1"/>
  <c r="GD35" i="26"/>
  <c r="GF35" i="26" s="1"/>
  <c r="GH35" i="26"/>
  <c r="HC35" i="26"/>
  <c r="IQ35" i="26"/>
  <c r="CY36" i="26"/>
  <c r="FX36" i="26"/>
  <c r="GB36" i="26"/>
  <c r="GC36" i="26"/>
  <c r="GD36" i="26"/>
  <c r="GF36" i="26" s="1"/>
  <c r="GE36" i="26"/>
  <c r="GH36" i="26"/>
  <c r="HC36" i="26"/>
  <c r="IQ36" i="26"/>
  <c r="CY37" i="26"/>
  <c r="FX37" i="26"/>
  <c r="GB37" i="26"/>
  <c r="GD37" i="26" s="1"/>
  <c r="GC37" i="26"/>
  <c r="GE37" i="26"/>
  <c r="GH37" i="26"/>
  <c r="HC37" i="26"/>
  <c r="IQ37" i="26"/>
  <c r="CY38" i="26"/>
  <c r="FX38" i="26"/>
  <c r="GB38" i="26"/>
  <c r="GD38" i="26" s="1"/>
  <c r="GC38" i="26"/>
  <c r="GE38" i="26" s="1"/>
  <c r="GH38" i="26"/>
  <c r="HC38" i="26"/>
  <c r="IQ38" i="26"/>
  <c r="CY39" i="26"/>
  <c r="FX39" i="26"/>
  <c r="GB39" i="26"/>
  <c r="GC39" i="26"/>
  <c r="GE39" i="26" s="1"/>
  <c r="GD39" i="26"/>
  <c r="GF39" i="26" s="1"/>
  <c r="GH39" i="26"/>
  <c r="HC39" i="26"/>
  <c r="IQ39" i="26"/>
  <c r="CY40" i="26"/>
  <c r="FX40" i="26"/>
  <c r="GB40" i="26"/>
  <c r="GC40" i="26"/>
  <c r="GD40" i="26"/>
  <c r="GF40" i="26" s="1"/>
  <c r="GE40" i="26"/>
  <c r="GH40" i="26"/>
  <c r="HC40" i="26"/>
  <c r="IQ40" i="26"/>
  <c r="CY41" i="26"/>
  <c r="FX41" i="26"/>
  <c r="GB41" i="26"/>
  <c r="GD41" i="26" s="1"/>
  <c r="GC41" i="26"/>
  <c r="GE41" i="26"/>
  <c r="GH41" i="26"/>
  <c r="HC41" i="26"/>
  <c r="IQ41" i="26"/>
  <c r="CY42" i="26"/>
  <c r="FX42" i="26"/>
  <c r="GB42" i="26"/>
  <c r="GD42" i="26" s="1"/>
  <c r="GC42" i="26"/>
  <c r="GE42" i="26" s="1"/>
  <c r="GH42" i="26"/>
  <c r="HC42" i="26"/>
  <c r="IQ42" i="26"/>
  <c r="CY43" i="26"/>
  <c r="FX43" i="26"/>
  <c r="GB43" i="26"/>
  <c r="GC43" i="26"/>
  <c r="GE43" i="26" s="1"/>
  <c r="GD43" i="26"/>
  <c r="GF43" i="26" s="1"/>
  <c r="GH43" i="26"/>
  <c r="HC43" i="26"/>
  <c r="IQ43" i="26"/>
  <c r="CY44" i="26"/>
  <c r="FX44" i="26"/>
  <c r="GB44" i="26"/>
  <c r="GC44" i="26"/>
  <c r="GD44" i="26"/>
  <c r="GF44" i="26" s="1"/>
  <c r="GE44" i="26"/>
  <c r="GH44" i="26"/>
  <c r="HC44" i="26"/>
  <c r="IQ44" i="26"/>
  <c r="CY45" i="26"/>
  <c r="FX45" i="26"/>
  <c r="GB45" i="26"/>
  <c r="GD45" i="26" s="1"/>
  <c r="GC45" i="26"/>
  <c r="GE45" i="26"/>
  <c r="GH45" i="26"/>
  <c r="HC45" i="26"/>
  <c r="IQ45" i="26"/>
  <c r="CY46" i="26"/>
  <c r="FX46" i="26"/>
  <c r="GB46" i="26"/>
  <c r="GD46" i="26" s="1"/>
  <c r="GC46" i="26"/>
  <c r="GE46" i="26" s="1"/>
  <c r="GH46" i="26"/>
  <c r="HC46" i="26"/>
  <c r="IQ46" i="26"/>
  <c r="CY47" i="26"/>
  <c r="FX47" i="26"/>
  <c r="GB47" i="26"/>
  <c r="GC47" i="26"/>
  <c r="GE47" i="26" s="1"/>
  <c r="GD47" i="26"/>
  <c r="GG47" i="26" s="1"/>
  <c r="GH47" i="26"/>
  <c r="HC47" i="26"/>
  <c r="IQ47" i="26"/>
  <c r="CY48" i="26"/>
  <c r="FX48" i="26"/>
  <c r="GB48" i="26"/>
  <c r="GC48" i="26"/>
  <c r="GD48" i="26"/>
  <c r="GF48" i="26" s="1"/>
  <c r="GE48" i="26"/>
  <c r="GH48" i="26"/>
  <c r="HC48" i="26"/>
  <c r="IQ48" i="26"/>
  <c r="CY49" i="26"/>
  <c r="FX49" i="26"/>
  <c r="GB49" i="26"/>
  <c r="GD49" i="26" s="1"/>
  <c r="GC49" i="26"/>
  <c r="GE49" i="26"/>
  <c r="GH49" i="26"/>
  <c r="HC49" i="26"/>
  <c r="IQ49" i="26"/>
  <c r="CY50" i="26"/>
  <c r="FX50" i="26"/>
  <c r="GB50" i="26"/>
  <c r="GD50" i="26" s="1"/>
  <c r="GC50" i="26"/>
  <c r="GE50" i="26" s="1"/>
  <c r="GH50" i="26"/>
  <c r="HC50" i="26"/>
  <c r="IQ50" i="26"/>
  <c r="CY51" i="26"/>
  <c r="FX51" i="26"/>
  <c r="GB51" i="26"/>
  <c r="GC51" i="26"/>
  <c r="GE51" i="26" s="1"/>
  <c r="GD51" i="26"/>
  <c r="GG51" i="26" s="1"/>
  <c r="GH51" i="26"/>
  <c r="HC51" i="26"/>
  <c r="IQ51" i="26"/>
  <c r="CY52" i="26"/>
  <c r="FX52" i="26"/>
  <c r="GB52" i="26"/>
  <c r="GC52" i="26"/>
  <c r="GD52" i="26"/>
  <c r="GF52" i="26" s="1"/>
  <c r="GE52" i="26"/>
  <c r="GH52" i="26"/>
  <c r="HC52" i="26"/>
  <c r="IQ52" i="26"/>
  <c r="CY53" i="26"/>
  <c r="FX53" i="26"/>
  <c r="GB53" i="26"/>
  <c r="GD53" i="26" s="1"/>
  <c r="GC53" i="26"/>
  <c r="GE53" i="26"/>
  <c r="GH53" i="26"/>
  <c r="HC53" i="26"/>
  <c r="IQ53" i="26"/>
  <c r="CY54" i="26"/>
  <c r="FX54" i="26"/>
  <c r="GB54" i="26"/>
  <c r="GD54" i="26" s="1"/>
  <c r="GC54" i="26"/>
  <c r="GE54" i="26" s="1"/>
  <c r="GH54" i="26"/>
  <c r="HC54" i="26"/>
  <c r="IQ54" i="26"/>
  <c r="CY55" i="26"/>
  <c r="FX55" i="26"/>
  <c r="GB55" i="26"/>
  <c r="GC55" i="26"/>
  <c r="GE55" i="26" s="1"/>
  <c r="GD55" i="26"/>
  <c r="GF55" i="26" s="1"/>
  <c r="GH55" i="26"/>
  <c r="HC55" i="26"/>
  <c r="IQ55" i="26"/>
  <c r="CY56" i="26"/>
  <c r="FX56" i="26"/>
  <c r="GB56" i="26"/>
  <c r="GC56" i="26"/>
  <c r="GD56" i="26"/>
  <c r="GF56" i="26" s="1"/>
  <c r="GE56" i="26"/>
  <c r="GH56" i="26"/>
  <c r="IQ56" i="26"/>
  <c r="CY57" i="26"/>
  <c r="FX57" i="26"/>
  <c r="GB57" i="26"/>
  <c r="GD57" i="26" s="1"/>
  <c r="GC57" i="26"/>
  <c r="GE57" i="26" s="1"/>
  <c r="GH57" i="26"/>
  <c r="IQ57" i="26"/>
  <c r="CY2" i="25"/>
  <c r="FX2" i="25"/>
  <c r="GB2" i="25"/>
  <c r="GD2" i="25" s="1"/>
  <c r="GC2" i="25"/>
  <c r="GE2" i="25" s="1"/>
  <c r="GH2" i="25"/>
  <c r="HC2" i="25"/>
  <c r="IQ2" i="25"/>
  <c r="CY3" i="25"/>
  <c r="FX3" i="25"/>
  <c r="GB3" i="25"/>
  <c r="GC3" i="25"/>
  <c r="GE3" i="25" s="1"/>
  <c r="GD3" i="25"/>
  <c r="GF3" i="25" s="1"/>
  <c r="GH3" i="25"/>
  <c r="HC3" i="25"/>
  <c r="IQ3" i="25"/>
  <c r="CY4" i="25"/>
  <c r="FX4" i="25"/>
  <c r="GB4" i="25"/>
  <c r="GC4" i="25"/>
  <c r="GD4" i="25"/>
  <c r="GF4" i="25" s="1"/>
  <c r="GE4" i="25"/>
  <c r="GH4" i="25"/>
  <c r="HC4" i="25"/>
  <c r="IQ4" i="25"/>
  <c r="CY5" i="25"/>
  <c r="FX5" i="25"/>
  <c r="GB5" i="25"/>
  <c r="GD5" i="25" s="1"/>
  <c r="GC5" i="25"/>
  <c r="GE5" i="25"/>
  <c r="GH5" i="25"/>
  <c r="HC5" i="25"/>
  <c r="IQ5" i="25"/>
  <c r="CY6" i="25"/>
  <c r="FX6" i="25"/>
  <c r="GB6" i="25"/>
  <c r="GD6" i="25" s="1"/>
  <c r="GC6" i="25"/>
  <c r="GE6" i="25" s="1"/>
  <c r="GH6" i="25"/>
  <c r="HC6" i="25"/>
  <c r="IQ6" i="25"/>
  <c r="CY7" i="25"/>
  <c r="FX7" i="25"/>
  <c r="GB7" i="25"/>
  <c r="GC7" i="25"/>
  <c r="GE7" i="25" s="1"/>
  <c r="GD7" i="25"/>
  <c r="GF7" i="25" s="1"/>
  <c r="GH7" i="25"/>
  <c r="HC7" i="25"/>
  <c r="IQ7" i="25"/>
  <c r="CY8" i="25"/>
  <c r="FX8" i="25"/>
  <c r="GB8" i="25"/>
  <c r="GC8" i="25"/>
  <c r="GD8" i="25"/>
  <c r="GF8" i="25" s="1"/>
  <c r="GE8" i="25"/>
  <c r="GH8" i="25"/>
  <c r="HC8" i="25"/>
  <c r="IQ8" i="25"/>
  <c r="CY9" i="25"/>
  <c r="FX9" i="25"/>
  <c r="GB9" i="25"/>
  <c r="GD9" i="25" s="1"/>
  <c r="GC9" i="25"/>
  <c r="GE9" i="25"/>
  <c r="GH9" i="25"/>
  <c r="HC9" i="25"/>
  <c r="IQ9" i="25"/>
  <c r="CY10" i="25"/>
  <c r="FX10" i="25"/>
  <c r="GB10" i="25"/>
  <c r="GD10" i="25" s="1"/>
  <c r="GC10" i="25"/>
  <c r="GE10" i="25" s="1"/>
  <c r="GH10" i="25"/>
  <c r="HC10" i="25"/>
  <c r="IQ10" i="25"/>
  <c r="CY11" i="25"/>
  <c r="FX11" i="25"/>
  <c r="GB11" i="25"/>
  <c r="GC11" i="25"/>
  <c r="GE11" i="25" s="1"/>
  <c r="GD11" i="25"/>
  <c r="GF11" i="25" s="1"/>
  <c r="GH11" i="25"/>
  <c r="HC11" i="25"/>
  <c r="IQ11" i="25"/>
  <c r="CY12" i="25"/>
  <c r="FX12" i="25"/>
  <c r="GB12" i="25"/>
  <c r="GC12" i="25"/>
  <c r="GD12" i="25"/>
  <c r="GF12" i="25" s="1"/>
  <c r="GE12" i="25"/>
  <c r="GH12" i="25"/>
  <c r="HC12" i="25"/>
  <c r="IQ12" i="25"/>
  <c r="CY13" i="25"/>
  <c r="FX13" i="25"/>
  <c r="GB13" i="25"/>
  <c r="GD13" i="25" s="1"/>
  <c r="GC13" i="25"/>
  <c r="GE13" i="25"/>
  <c r="GH13" i="25"/>
  <c r="HC13" i="25"/>
  <c r="IQ13" i="25"/>
  <c r="CY14" i="25"/>
  <c r="FX14" i="25"/>
  <c r="GB14" i="25"/>
  <c r="GD14" i="25" s="1"/>
  <c r="GC14" i="25"/>
  <c r="GE14" i="25" s="1"/>
  <c r="GH14" i="25"/>
  <c r="HC14" i="25"/>
  <c r="IQ14" i="25"/>
  <c r="CY15" i="25"/>
  <c r="FX15" i="25"/>
  <c r="GB15" i="25"/>
  <c r="GC15" i="25"/>
  <c r="GE15" i="25" s="1"/>
  <c r="GD15" i="25"/>
  <c r="GG15" i="25" s="1"/>
  <c r="GH15" i="25"/>
  <c r="HC15" i="25"/>
  <c r="IQ15" i="25"/>
  <c r="CY16" i="25"/>
  <c r="FX16" i="25"/>
  <c r="GB16" i="25"/>
  <c r="GC16" i="25"/>
  <c r="GD16" i="25"/>
  <c r="GF16" i="25" s="1"/>
  <c r="GE16" i="25"/>
  <c r="GH16" i="25"/>
  <c r="HC16" i="25"/>
  <c r="IQ16" i="25"/>
  <c r="CY17" i="25"/>
  <c r="FX17" i="25"/>
  <c r="GB17" i="25"/>
  <c r="GD17" i="25" s="1"/>
  <c r="GC17" i="25"/>
  <c r="GE17" i="25"/>
  <c r="GH17" i="25"/>
  <c r="HC17" i="25"/>
  <c r="IQ17" i="25"/>
  <c r="CY18" i="25"/>
  <c r="FX18" i="25"/>
  <c r="GB18" i="25"/>
  <c r="GD18" i="25" s="1"/>
  <c r="GC18" i="25"/>
  <c r="GE18" i="25" s="1"/>
  <c r="GH18" i="25"/>
  <c r="HC18" i="25"/>
  <c r="IQ18" i="25"/>
  <c r="CY19" i="25"/>
  <c r="FX19" i="25"/>
  <c r="GB19" i="25"/>
  <c r="GC19" i="25"/>
  <c r="GE19" i="25" s="1"/>
  <c r="GD19" i="25"/>
  <c r="GG19" i="25" s="1"/>
  <c r="GH19" i="25"/>
  <c r="HC19" i="25"/>
  <c r="IQ19" i="25"/>
  <c r="CY20" i="25"/>
  <c r="FX20" i="25"/>
  <c r="GB20" i="25"/>
  <c r="GC20" i="25"/>
  <c r="GD20" i="25"/>
  <c r="GF20" i="25" s="1"/>
  <c r="GE20" i="25"/>
  <c r="GH20" i="25"/>
  <c r="HC20" i="25"/>
  <c r="IQ20" i="25"/>
  <c r="CY21" i="25"/>
  <c r="FX21" i="25"/>
  <c r="GB21" i="25"/>
  <c r="GD21" i="25" s="1"/>
  <c r="GC21" i="25"/>
  <c r="GE21" i="25"/>
  <c r="GH21" i="25"/>
  <c r="HC21" i="25"/>
  <c r="IQ21" i="25"/>
  <c r="CY22" i="25"/>
  <c r="FX22" i="25"/>
  <c r="GB22" i="25"/>
  <c r="GD22" i="25" s="1"/>
  <c r="GC22" i="25"/>
  <c r="GE22" i="25" s="1"/>
  <c r="GH22" i="25"/>
  <c r="HC22" i="25"/>
  <c r="IQ22" i="25"/>
  <c r="CY23" i="25"/>
  <c r="FX23" i="25"/>
  <c r="GB23" i="25"/>
  <c r="GC23" i="25"/>
  <c r="GE23" i="25" s="1"/>
  <c r="GD23" i="25"/>
  <c r="GG23" i="25" s="1"/>
  <c r="GH23" i="25"/>
  <c r="HC23" i="25"/>
  <c r="IQ23" i="25"/>
  <c r="CY24" i="25"/>
  <c r="FX24" i="25"/>
  <c r="GB24" i="25"/>
  <c r="GC24" i="25"/>
  <c r="GD24" i="25"/>
  <c r="GF24" i="25" s="1"/>
  <c r="GE24" i="25"/>
  <c r="GH24" i="25"/>
  <c r="HC24" i="25"/>
  <c r="IQ24" i="25"/>
  <c r="CY25" i="25"/>
  <c r="FX25" i="25"/>
  <c r="GB25" i="25"/>
  <c r="GD25" i="25" s="1"/>
  <c r="GC25" i="25"/>
  <c r="GE25" i="25"/>
  <c r="GH25" i="25"/>
  <c r="HC25" i="25"/>
  <c r="IQ25" i="25"/>
  <c r="CY26" i="25"/>
  <c r="FX26" i="25"/>
  <c r="GB26" i="25"/>
  <c r="GD26" i="25" s="1"/>
  <c r="GC26" i="25"/>
  <c r="GE26" i="25" s="1"/>
  <c r="GH26" i="25"/>
  <c r="HC26" i="25"/>
  <c r="IQ26" i="25"/>
  <c r="CY27" i="25"/>
  <c r="FX27" i="25"/>
  <c r="GB27" i="25"/>
  <c r="GC27" i="25"/>
  <c r="GE27" i="25" s="1"/>
  <c r="GD27" i="25"/>
  <c r="GF27" i="25" s="1"/>
  <c r="GH27" i="25"/>
  <c r="HC27" i="25"/>
  <c r="IQ27" i="25"/>
  <c r="CY28" i="25"/>
  <c r="FX28" i="25"/>
  <c r="GB28" i="25"/>
  <c r="GC28" i="25"/>
  <c r="GD28" i="25"/>
  <c r="GF28" i="25" s="1"/>
  <c r="GE28" i="25"/>
  <c r="GH28" i="25"/>
  <c r="HC28" i="25"/>
  <c r="IQ28" i="25"/>
  <c r="CY29" i="25"/>
  <c r="FX29" i="25"/>
  <c r="GB29" i="25"/>
  <c r="GD29" i="25" s="1"/>
  <c r="GC29" i="25"/>
  <c r="GE29" i="25"/>
  <c r="GH29" i="25"/>
  <c r="HC29" i="25"/>
  <c r="IQ29" i="25"/>
  <c r="CY30" i="25"/>
  <c r="FX30" i="25"/>
  <c r="GB30" i="25"/>
  <c r="GD30" i="25" s="1"/>
  <c r="GC30" i="25"/>
  <c r="GE30" i="25" s="1"/>
  <c r="GH30" i="25"/>
  <c r="HC30" i="25"/>
  <c r="IQ30" i="25"/>
  <c r="CY31" i="25"/>
  <c r="FX31" i="25"/>
  <c r="GB31" i="25"/>
  <c r="GC31" i="25"/>
  <c r="GE31" i="25" s="1"/>
  <c r="GD31" i="25"/>
  <c r="GG31" i="25" s="1"/>
  <c r="GH31" i="25"/>
  <c r="HC31" i="25"/>
  <c r="IQ31" i="25"/>
  <c r="CY32" i="25"/>
  <c r="FX32" i="25"/>
  <c r="GB32" i="25"/>
  <c r="GC32" i="25"/>
  <c r="GD32" i="25"/>
  <c r="GF32" i="25" s="1"/>
  <c r="GE32" i="25"/>
  <c r="GH32" i="25"/>
  <c r="HC32" i="25"/>
  <c r="IQ32" i="25"/>
  <c r="CY33" i="25"/>
  <c r="FX33" i="25"/>
  <c r="GB33" i="25"/>
  <c r="GD33" i="25" s="1"/>
  <c r="GC33" i="25"/>
  <c r="GE33" i="25"/>
  <c r="GH33" i="25"/>
  <c r="HC33" i="25"/>
  <c r="IQ33" i="25"/>
  <c r="CY34" i="25"/>
  <c r="FX34" i="25"/>
  <c r="GB34" i="25"/>
  <c r="GD34" i="25" s="1"/>
  <c r="GC34" i="25"/>
  <c r="GE34" i="25" s="1"/>
  <c r="GH34" i="25"/>
  <c r="HC34" i="25"/>
  <c r="IQ34" i="25"/>
  <c r="CY35" i="25"/>
  <c r="FX35" i="25"/>
  <c r="GB35" i="25"/>
  <c r="GC35" i="25"/>
  <c r="GE35" i="25" s="1"/>
  <c r="GD35" i="25"/>
  <c r="GG35" i="25" s="1"/>
  <c r="GH35" i="25"/>
  <c r="HC35" i="25"/>
  <c r="IQ35" i="25"/>
  <c r="CY36" i="25"/>
  <c r="FX36" i="25"/>
  <c r="GB36" i="25"/>
  <c r="GC36" i="25"/>
  <c r="GD36" i="25"/>
  <c r="GF36" i="25" s="1"/>
  <c r="GE36" i="25"/>
  <c r="GH36" i="25"/>
  <c r="HC36" i="25"/>
  <c r="IQ36" i="25"/>
  <c r="CY37" i="25"/>
  <c r="FX37" i="25"/>
  <c r="GB37" i="25"/>
  <c r="GD37" i="25" s="1"/>
  <c r="GC37" i="25"/>
  <c r="GE37" i="25"/>
  <c r="GH37" i="25"/>
  <c r="HC37" i="25"/>
  <c r="IQ37" i="25"/>
  <c r="CY38" i="25"/>
  <c r="FX38" i="25"/>
  <c r="GB38" i="25"/>
  <c r="GD38" i="25" s="1"/>
  <c r="GC38" i="25"/>
  <c r="GE38" i="25" s="1"/>
  <c r="GH38" i="25"/>
  <c r="HC38" i="25"/>
  <c r="IQ38" i="25"/>
  <c r="CY39" i="25"/>
  <c r="FX39" i="25"/>
  <c r="GB39" i="25"/>
  <c r="GC39" i="25"/>
  <c r="GE39" i="25" s="1"/>
  <c r="GD39" i="25"/>
  <c r="GG39" i="25" s="1"/>
  <c r="GH39" i="25"/>
  <c r="HC39" i="25"/>
  <c r="IQ39" i="25"/>
  <c r="CY40" i="25"/>
  <c r="FX40" i="25"/>
  <c r="GB40" i="25"/>
  <c r="GC40" i="25"/>
  <c r="GD40" i="25"/>
  <c r="GF40" i="25" s="1"/>
  <c r="GE40" i="25"/>
  <c r="GH40" i="25"/>
  <c r="HC40" i="25"/>
  <c r="IQ40" i="25"/>
  <c r="CY41" i="25"/>
  <c r="FX41" i="25"/>
  <c r="GB41" i="25"/>
  <c r="GD41" i="25" s="1"/>
  <c r="GC41" i="25"/>
  <c r="GE41" i="25"/>
  <c r="GH41" i="25"/>
  <c r="HC41" i="25"/>
  <c r="IQ41" i="25"/>
  <c r="CY42" i="25"/>
  <c r="FX42" i="25"/>
  <c r="GB42" i="25"/>
  <c r="GD42" i="25" s="1"/>
  <c r="GC42" i="25"/>
  <c r="GE42" i="25" s="1"/>
  <c r="GH42" i="25"/>
  <c r="HC42" i="25"/>
  <c r="IQ42" i="25"/>
  <c r="CY43" i="25"/>
  <c r="FX43" i="25"/>
  <c r="GB43" i="25"/>
  <c r="GC43" i="25"/>
  <c r="GE43" i="25" s="1"/>
  <c r="GD43" i="25"/>
  <c r="GG43" i="25" s="1"/>
  <c r="GH43" i="25"/>
  <c r="HC43" i="25"/>
  <c r="IQ43" i="25"/>
  <c r="CY44" i="25"/>
  <c r="FX44" i="25"/>
  <c r="GB44" i="25"/>
  <c r="GC44" i="25"/>
  <c r="GD44" i="25"/>
  <c r="GF44" i="25" s="1"/>
  <c r="GE44" i="25"/>
  <c r="GH44" i="25"/>
  <c r="HC44" i="25"/>
  <c r="IQ44" i="25"/>
  <c r="CY45" i="25"/>
  <c r="FX45" i="25"/>
  <c r="GB45" i="25"/>
  <c r="GD45" i="25" s="1"/>
  <c r="GC45" i="25"/>
  <c r="GE45" i="25"/>
  <c r="GH45" i="25"/>
  <c r="HC45" i="25"/>
  <c r="IQ45" i="25"/>
  <c r="CY46" i="25"/>
  <c r="FX46" i="25"/>
  <c r="GB46" i="25"/>
  <c r="GD46" i="25" s="1"/>
  <c r="GC46" i="25"/>
  <c r="GE46" i="25" s="1"/>
  <c r="GH46" i="25"/>
  <c r="HC46" i="25"/>
  <c r="IQ46" i="25"/>
  <c r="CY47" i="25"/>
  <c r="FX47" i="25"/>
  <c r="GB47" i="25"/>
  <c r="GC47" i="25"/>
  <c r="GE47" i="25" s="1"/>
  <c r="GD47" i="25"/>
  <c r="GG47" i="25" s="1"/>
  <c r="GH47" i="25"/>
  <c r="HC47" i="25"/>
  <c r="IQ47" i="25"/>
  <c r="CY48" i="25"/>
  <c r="FX48" i="25"/>
  <c r="GB48" i="25"/>
  <c r="GC48" i="25"/>
  <c r="GD48" i="25"/>
  <c r="GF48" i="25" s="1"/>
  <c r="GE48" i="25"/>
  <c r="GH48" i="25"/>
  <c r="HC48" i="25"/>
  <c r="IQ48" i="25"/>
  <c r="CY49" i="25"/>
  <c r="FX49" i="25"/>
  <c r="GB49" i="25"/>
  <c r="GD49" i="25" s="1"/>
  <c r="GC49" i="25"/>
  <c r="GE49" i="25"/>
  <c r="GH49" i="25"/>
  <c r="HC49" i="25"/>
  <c r="IQ49" i="25"/>
  <c r="CY50" i="25"/>
  <c r="FX50" i="25"/>
  <c r="GB50" i="25"/>
  <c r="GD50" i="25" s="1"/>
  <c r="GC50" i="25"/>
  <c r="GE50" i="25" s="1"/>
  <c r="GH50" i="25"/>
  <c r="HC50" i="25"/>
  <c r="IQ50" i="25"/>
  <c r="CY51" i="25"/>
  <c r="FX51" i="25"/>
  <c r="GB51" i="25"/>
  <c r="GC51" i="25"/>
  <c r="GE51" i="25" s="1"/>
  <c r="GD51" i="25"/>
  <c r="GF51" i="25" s="1"/>
  <c r="GH51" i="25"/>
  <c r="HC51" i="25"/>
  <c r="IQ51" i="25"/>
  <c r="CY52" i="25"/>
  <c r="FX52" i="25"/>
  <c r="GB52" i="25"/>
  <c r="GC52" i="25"/>
  <c r="GD52" i="25"/>
  <c r="GF52" i="25" s="1"/>
  <c r="GE52" i="25"/>
  <c r="GH52" i="25"/>
  <c r="HC52" i="25"/>
  <c r="IQ52" i="25"/>
  <c r="CY53" i="25"/>
  <c r="FX53" i="25"/>
  <c r="GB53" i="25"/>
  <c r="GD53" i="25" s="1"/>
  <c r="GC53" i="25"/>
  <c r="GE53" i="25"/>
  <c r="GH53" i="25"/>
  <c r="HC53" i="25"/>
  <c r="IQ53" i="25"/>
  <c r="CY54" i="25"/>
  <c r="FX54" i="25"/>
  <c r="GB54" i="25"/>
  <c r="GD54" i="25" s="1"/>
  <c r="GC54" i="25"/>
  <c r="GE54" i="25" s="1"/>
  <c r="GH54" i="25"/>
  <c r="HC54" i="25"/>
  <c r="IQ54" i="25"/>
  <c r="CY55" i="25"/>
  <c r="FX55" i="25"/>
  <c r="GB55" i="25"/>
  <c r="GC55" i="25"/>
  <c r="GE55" i="25" s="1"/>
  <c r="GD55" i="25"/>
  <c r="GH55" i="25"/>
  <c r="HC55" i="25"/>
  <c r="IQ55" i="25"/>
  <c r="CY56" i="25"/>
  <c r="FX56" i="25"/>
  <c r="GB56" i="25"/>
  <c r="GC56" i="25"/>
  <c r="GD56" i="25"/>
  <c r="GF56" i="25" s="1"/>
  <c r="GE56" i="25"/>
  <c r="GH56" i="25"/>
  <c r="IQ56" i="25"/>
  <c r="CY57" i="25"/>
  <c r="FX57" i="25"/>
  <c r="GB57" i="25"/>
  <c r="GD57" i="25" s="1"/>
  <c r="GC57" i="25"/>
  <c r="GE57" i="25" s="1"/>
  <c r="GG57" i="25"/>
  <c r="GH57" i="25"/>
  <c r="IQ57" i="25"/>
  <c r="CY2" i="24"/>
  <c r="FX2" i="24"/>
  <c r="GB2" i="24"/>
  <c r="GD2" i="24" s="1"/>
  <c r="GC2" i="24"/>
  <c r="GE2" i="24" s="1"/>
  <c r="GH2" i="24"/>
  <c r="HC2" i="24"/>
  <c r="IQ2" i="24"/>
  <c r="CY3" i="24"/>
  <c r="FX3" i="24"/>
  <c r="GB3" i="24"/>
  <c r="GC3" i="24"/>
  <c r="GE3" i="24" s="1"/>
  <c r="GD3" i="24"/>
  <c r="GG3" i="24" s="1"/>
  <c r="GH3" i="24"/>
  <c r="HC3" i="24"/>
  <c r="IQ3" i="24"/>
  <c r="CY4" i="24"/>
  <c r="FX4" i="24"/>
  <c r="GB4" i="24"/>
  <c r="GC4" i="24"/>
  <c r="GD4" i="24"/>
  <c r="GF4" i="24" s="1"/>
  <c r="GE4" i="24"/>
  <c r="GH4" i="24"/>
  <c r="HC4" i="24"/>
  <c r="IQ4" i="24"/>
  <c r="CY5" i="24"/>
  <c r="FX5" i="24"/>
  <c r="GB5" i="24"/>
  <c r="GD5" i="24" s="1"/>
  <c r="GC5" i="24"/>
  <c r="GE5" i="24"/>
  <c r="GH5" i="24"/>
  <c r="HC5" i="24"/>
  <c r="IQ5" i="24"/>
  <c r="CY6" i="24"/>
  <c r="FX6" i="24"/>
  <c r="GB6" i="24"/>
  <c r="GD6" i="24" s="1"/>
  <c r="GC6" i="24"/>
  <c r="GE6" i="24" s="1"/>
  <c r="GH6" i="24"/>
  <c r="HC6" i="24"/>
  <c r="IQ6" i="24"/>
  <c r="CY7" i="24"/>
  <c r="FX7" i="24"/>
  <c r="GB7" i="24"/>
  <c r="GC7" i="24"/>
  <c r="GE7" i="24" s="1"/>
  <c r="GD7" i="24"/>
  <c r="GF7" i="24" s="1"/>
  <c r="GH7" i="24"/>
  <c r="HC7" i="24"/>
  <c r="IQ7" i="24"/>
  <c r="CY8" i="24"/>
  <c r="FX8" i="24"/>
  <c r="GB8" i="24"/>
  <c r="GC8" i="24"/>
  <c r="GD8" i="24"/>
  <c r="GF8" i="24" s="1"/>
  <c r="GE8" i="24"/>
  <c r="GH8" i="24"/>
  <c r="HC8" i="24"/>
  <c r="IQ8" i="24"/>
  <c r="IQ9" i="24"/>
  <c r="IQ10" i="24"/>
  <c r="IQ11" i="24"/>
  <c r="IQ12" i="24"/>
  <c r="IQ13" i="24"/>
  <c r="IQ14" i="24"/>
  <c r="IQ15" i="24"/>
  <c r="CY16" i="24"/>
  <c r="FX16" i="24"/>
  <c r="GB16" i="24"/>
  <c r="GD16" i="24" s="1"/>
  <c r="GC16" i="24"/>
  <c r="GE16" i="24" s="1"/>
  <c r="GH16" i="24"/>
  <c r="HC16" i="24"/>
  <c r="IQ16" i="24"/>
  <c r="CY17" i="24"/>
  <c r="FX17" i="24"/>
  <c r="GB17" i="24"/>
  <c r="GC17" i="24"/>
  <c r="GE17" i="24" s="1"/>
  <c r="GD17" i="24"/>
  <c r="GH17" i="24"/>
  <c r="HC17" i="24"/>
  <c r="IQ17" i="24"/>
  <c r="CY18" i="24"/>
  <c r="FX18" i="24"/>
  <c r="GB18" i="24"/>
  <c r="GC18" i="24"/>
  <c r="GD18" i="24"/>
  <c r="GF18" i="24" s="1"/>
  <c r="GE18" i="24"/>
  <c r="GH18" i="24"/>
  <c r="HC18" i="24"/>
  <c r="IQ18" i="24"/>
  <c r="CY19" i="24"/>
  <c r="FX19" i="24"/>
  <c r="GB19" i="24"/>
  <c r="GD19" i="24" s="1"/>
  <c r="GC19" i="24"/>
  <c r="GE19" i="24"/>
  <c r="GH19" i="24"/>
  <c r="HC19" i="24"/>
  <c r="IQ19" i="24"/>
  <c r="CY20" i="24"/>
  <c r="FX20" i="24"/>
  <c r="GB20" i="24"/>
  <c r="GD20" i="24" s="1"/>
  <c r="GC20" i="24"/>
  <c r="GE20" i="24" s="1"/>
  <c r="GH20" i="24"/>
  <c r="HC20" i="24"/>
  <c r="IQ20" i="24"/>
  <c r="CY21" i="24"/>
  <c r="FX21" i="24"/>
  <c r="GB21" i="24"/>
  <c r="GC21" i="24"/>
  <c r="GE21" i="24" s="1"/>
  <c r="GD21" i="24"/>
  <c r="GH21" i="24"/>
  <c r="HC21" i="24"/>
  <c r="IQ21" i="24"/>
  <c r="CY22" i="24"/>
  <c r="FX22" i="24"/>
  <c r="GB22" i="24"/>
  <c r="GC22" i="24"/>
  <c r="GD22" i="24"/>
  <c r="GF22" i="24" s="1"/>
  <c r="GE22" i="24"/>
  <c r="GH22" i="24"/>
  <c r="HC22" i="24"/>
  <c r="IQ22" i="24"/>
  <c r="CY23" i="24"/>
  <c r="FX23" i="24"/>
  <c r="GB23" i="24"/>
  <c r="GD23" i="24" s="1"/>
  <c r="GC23" i="24"/>
  <c r="GE23" i="24"/>
  <c r="GH23" i="24"/>
  <c r="HC23" i="24"/>
  <c r="IQ23" i="24"/>
  <c r="CY24" i="24"/>
  <c r="FX24" i="24"/>
  <c r="GB24" i="24"/>
  <c r="GD24" i="24" s="1"/>
  <c r="GC24" i="24"/>
  <c r="GE24" i="24" s="1"/>
  <c r="GH24" i="24"/>
  <c r="HC24" i="24"/>
  <c r="IQ24" i="24"/>
  <c r="CY25" i="24"/>
  <c r="FX25" i="24"/>
  <c r="GB25" i="24"/>
  <c r="GC25" i="24"/>
  <c r="GE25" i="24" s="1"/>
  <c r="GD25" i="24"/>
  <c r="GH25" i="24"/>
  <c r="HC25" i="24"/>
  <c r="IQ25" i="24"/>
  <c r="CY26" i="24"/>
  <c r="FX26" i="24"/>
  <c r="GB26" i="24"/>
  <c r="GC26" i="24"/>
  <c r="GD26" i="24"/>
  <c r="GF26" i="24" s="1"/>
  <c r="GE26" i="24"/>
  <c r="GH26" i="24"/>
  <c r="HC26" i="24"/>
  <c r="IQ26" i="24"/>
  <c r="CY27" i="24"/>
  <c r="FX27" i="24"/>
  <c r="GB27" i="24"/>
  <c r="GD27" i="24" s="1"/>
  <c r="GC27" i="24"/>
  <c r="GE27" i="24"/>
  <c r="GH27" i="24"/>
  <c r="HC27" i="24"/>
  <c r="IQ27" i="24"/>
  <c r="CY28" i="24"/>
  <c r="FX28" i="24"/>
  <c r="GB28" i="24"/>
  <c r="GD28" i="24" s="1"/>
  <c r="GC28" i="24"/>
  <c r="GE28" i="24" s="1"/>
  <c r="GH28" i="24"/>
  <c r="HC28" i="24"/>
  <c r="IQ28" i="24"/>
  <c r="CY29" i="24"/>
  <c r="FX29" i="24"/>
  <c r="GB29" i="24"/>
  <c r="GC29" i="24"/>
  <c r="GE29" i="24" s="1"/>
  <c r="GD29" i="24"/>
  <c r="GH29" i="24"/>
  <c r="HC29" i="24"/>
  <c r="IQ29" i="24"/>
  <c r="CY30" i="24"/>
  <c r="FX30" i="24"/>
  <c r="GB30" i="24"/>
  <c r="GC30" i="24"/>
  <c r="GD30" i="24"/>
  <c r="GF30" i="24" s="1"/>
  <c r="GE30" i="24"/>
  <c r="GH30" i="24"/>
  <c r="HC30" i="24"/>
  <c r="IQ30" i="24"/>
  <c r="CY31" i="24"/>
  <c r="FX31" i="24"/>
  <c r="GB31" i="24"/>
  <c r="GD31" i="24" s="1"/>
  <c r="GC31" i="24"/>
  <c r="GE31" i="24"/>
  <c r="GH31" i="24"/>
  <c r="HC31" i="24"/>
  <c r="IQ31" i="24"/>
  <c r="CY32" i="24"/>
  <c r="FX32" i="24"/>
  <c r="GB32" i="24"/>
  <c r="GD32" i="24" s="1"/>
  <c r="GC32" i="24"/>
  <c r="GE32" i="24" s="1"/>
  <c r="GH32" i="24"/>
  <c r="HC32" i="24"/>
  <c r="IQ32" i="24"/>
  <c r="CY33" i="24"/>
  <c r="FX33" i="24"/>
  <c r="GB33" i="24"/>
  <c r="GC33" i="24"/>
  <c r="GE33" i="24" s="1"/>
  <c r="GD33" i="24"/>
  <c r="GH33" i="24"/>
  <c r="HC33" i="24"/>
  <c r="IQ33" i="24"/>
  <c r="CY34" i="24"/>
  <c r="FX34" i="24"/>
  <c r="GB34" i="24"/>
  <c r="GC34" i="24"/>
  <c r="GD34" i="24"/>
  <c r="GF34" i="24" s="1"/>
  <c r="GE34" i="24"/>
  <c r="GH34" i="24"/>
  <c r="HC34" i="24"/>
  <c r="IQ34" i="24"/>
  <c r="CY35" i="24"/>
  <c r="FX35" i="24"/>
  <c r="GB35" i="24"/>
  <c r="GD35" i="24" s="1"/>
  <c r="GC35" i="24"/>
  <c r="GE35" i="24"/>
  <c r="GH35" i="24"/>
  <c r="HC35" i="24"/>
  <c r="IQ35" i="24"/>
  <c r="CY36" i="24"/>
  <c r="FX36" i="24"/>
  <c r="GB36" i="24"/>
  <c r="GD36" i="24" s="1"/>
  <c r="GC36" i="24"/>
  <c r="GE36" i="24" s="1"/>
  <c r="GH36" i="24"/>
  <c r="HC36" i="24"/>
  <c r="IQ36" i="24"/>
  <c r="CY37" i="24"/>
  <c r="FX37" i="24"/>
  <c r="GB37" i="24"/>
  <c r="GC37" i="24"/>
  <c r="GE37" i="24" s="1"/>
  <c r="GD37" i="24"/>
  <c r="GH37" i="24"/>
  <c r="HC37" i="24"/>
  <c r="IQ37" i="24"/>
  <c r="CY38" i="24"/>
  <c r="FX38" i="24"/>
  <c r="GB38" i="24"/>
  <c r="GC38" i="24"/>
  <c r="GD38" i="24"/>
  <c r="GF38" i="24" s="1"/>
  <c r="GE38" i="24"/>
  <c r="GH38" i="24"/>
  <c r="HC38" i="24"/>
  <c r="IQ38" i="24"/>
  <c r="CY39" i="24"/>
  <c r="FX39" i="24"/>
  <c r="GB39" i="24"/>
  <c r="GD39" i="24" s="1"/>
  <c r="GC39" i="24"/>
  <c r="GE39" i="24"/>
  <c r="GH39" i="24"/>
  <c r="HC39" i="24"/>
  <c r="IQ39" i="24"/>
  <c r="CY40" i="24"/>
  <c r="FX40" i="24"/>
  <c r="GB40" i="24"/>
  <c r="GD40" i="24" s="1"/>
  <c r="GC40" i="24"/>
  <c r="GE40" i="24" s="1"/>
  <c r="GH40" i="24"/>
  <c r="HC40" i="24"/>
  <c r="IQ40" i="24"/>
  <c r="CY41" i="24"/>
  <c r="FX41" i="24"/>
  <c r="GB41" i="24"/>
  <c r="GC41" i="24"/>
  <c r="GE41" i="24" s="1"/>
  <c r="GD41" i="24"/>
  <c r="GH41" i="24"/>
  <c r="HC41" i="24"/>
  <c r="IQ41" i="24"/>
  <c r="CY42" i="24"/>
  <c r="FX42" i="24"/>
  <c r="GB42" i="24"/>
  <c r="GC42" i="24"/>
  <c r="GD42" i="24"/>
  <c r="GF42" i="24" s="1"/>
  <c r="GE42" i="24"/>
  <c r="GH42" i="24"/>
  <c r="HC42" i="24"/>
  <c r="IQ42" i="24"/>
  <c r="CY43" i="24"/>
  <c r="FX43" i="24"/>
  <c r="GB43" i="24"/>
  <c r="GD43" i="24" s="1"/>
  <c r="GC43" i="24"/>
  <c r="GE43" i="24"/>
  <c r="GH43" i="24"/>
  <c r="HC43" i="24"/>
  <c r="IQ43" i="24"/>
  <c r="CY44" i="24"/>
  <c r="FX44" i="24"/>
  <c r="GB44" i="24"/>
  <c r="GD44" i="24" s="1"/>
  <c r="GC44" i="24"/>
  <c r="GE44" i="24" s="1"/>
  <c r="GH44" i="24"/>
  <c r="HC44" i="24"/>
  <c r="IQ44" i="24"/>
  <c r="CY45" i="24"/>
  <c r="FX45" i="24"/>
  <c r="GB45" i="24"/>
  <c r="GC45" i="24"/>
  <c r="GE45" i="24" s="1"/>
  <c r="GD45" i="24"/>
  <c r="GH45" i="24"/>
  <c r="HC45" i="24"/>
  <c r="IQ45" i="24"/>
  <c r="CY46" i="24"/>
  <c r="FX46" i="24"/>
  <c r="GB46" i="24"/>
  <c r="GC46" i="24"/>
  <c r="GD46" i="24"/>
  <c r="GF46" i="24" s="1"/>
  <c r="GE46" i="24"/>
  <c r="GH46" i="24"/>
  <c r="HC46" i="24"/>
  <c r="IQ46" i="24"/>
  <c r="CY47" i="24"/>
  <c r="FX47" i="24"/>
  <c r="GB47" i="24"/>
  <c r="GD47" i="24" s="1"/>
  <c r="GC47" i="24"/>
  <c r="GE47" i="24"/>
  <c r="GH47" i="24"/>
  <c r="HC47" i="24"/>
  <c r="IQ47" i="24"/>
  <c r="CY48" i="24"/>
  <c r="FX48" i="24"/>
  <c r="GB48" i="24"/>
  <c r="GD48" i="24" s="1"/>
  <c r="GC48" i="24"/>
  <c r="GE48" i="24" s="1"/>
  <c r="GH48" i="24"/>
  <c r="HC48" i="24"/>
  <c r="IQ48" i="24"/>
  <c r="CY49" i="24"/>
  <c r="FX49" i="24"/>
  <c r="GB49" i="24"/>
  <c r="GC49" i="24"/>
  <c r="GE49" i="24" s="1"/>
  <c r="GD49" i="24"/>
  <c r="GH49" i="24"/>
  <c r="HC49" i="24"/>
  <c r="IQ49" i="24"/>
  <c r="CY50" i="24"/>
  <c r="FX50" i="24"/>
  <c r="GB50" i="24"/>
  <c r="GC50" i="24"/>
  <c r="GD50" i="24"/>
  <c r="GF50" i="24" s="1"/>
  <c r="GE50" i="24"/>
  <c r="GH50" i="24"/>
  <c r="HC50" i="24"/>
  <c r="IQ50" i="24"/>
  <c r="CY51" i="24"/>
  <c r="FX51" i="24"/>
  <c r="GB51" i="24"/>
  <c r="GD51" i="24" s="1"/>
  <c r="GC51" i="24"/>
  <c r="GE51" i="24"/>
  <c r="GH51" i="24"/>
  <c r="HC51" i="24"/>
  <c r="IQ51" i="24"/>
  <c r="CY52" i="24"/>
  <c r="FX52" i="24"/>
  <c r="GB52" i="24"/>
  <c r="GD52" i="24" s="1"/>
  <c r="GC52" i="24"/>
  <c r="GE52" i="24" s="1"/>
  <c r="GH52" i="24"/>
  <c r="HC52" i="24"/>
  <c r="IQ52" i="24"/>
  <c r="CY53" i="24"/>
  <c r="FX53" i="24"/>
  <c r="GB53" i="24"/>
  <c r="GC53" i="24"/>
  <c r="GE53" i="24" s="1"/>
  <c r="GD53" i="24"/>
  <c r="GH53" i="24"/>
  <c r="HC53" i="24"/>
  <c r="IQ53" i="24"/>
  <c r="CY54" i="24"/>
  <c r="FX54" i="24"/>
  <c r="GB54" i="24"/>
  <c r="GC54" i="24"/>
  <c r="GD54" i="24"/>
  <c r="GF54" i="24" s="1"/>
  <c r="GE54" i="24"/>
  <c r="GH54" i="24"/>
  <c r="HC54" i="24"/>
  <c r="IQ54" i="24"/>
  <c r="CY55" i="24"/>
  <c r="FX55" i="24"/>
  <c r="GB55" i="24"/>
  <c r="GD55" i="24" s="1"/>
  <c r="GC55" i="24"/>
  <c r="GE55" i="24"/>
  <c r="GH55" i="24"/>
  <c r="HC55" i="24"/>
  <c r="IQ55" i="24"/>
  <c r="CY56" i="24"/>
  <c r="FX56" i="24"/>
  <c r="GB56" i="24"/>
  <c r="GD56" i="24" s="1"/>
  <c r="GC56" i="24"/>
  <c r="GE56" i="24" s="1"/>
  <c r="GH56" i="24"/>
  <c r="IQ56" i="24"/>
  <c r="CY57" i="24"/>
  <c r="FX57" i="24"/>
  <c r="GB57" i="24"/>
  <c r="GC57" i="24"/>
  <c r="GD57" i="24"/>
  <c r="GF57" i="24" s="1"/>
  <c r="GE57" i="24"/>
  <c r="GH57" i="24"/>
  <c r="IQ57" i="24"/>
  <c r="CY2" i="23"/>
  <c r="FX2" i="23"/>
  <c r="GB2" i="23"/>
  <c r="GD2" i="23" s="1"/>
  <c r="GC2" i="23"/>
  <c r="GE2" i="23" s="1"/>
  <c r="GH2" i="23"/>
  <c r="HC2" i="23"/>
  <c r="IQ2" i="23"/>
  <c r="CY3" i="23"/>
  <c r="FX3" i="23"/>
  <c r="GB3" i="23"/>
  <c r="GC3" i="23"/>
  <c r="GD3" i="23"/>
  <c r="GF3" i="23" s="1"/>
  <c r="GE3" i="23"/>
  <c r="GH3" i="23"/>
  <c r="HC3" i="23"/>
  <c r="IQ3" i="23"/>
  <c r="CY4" i="23"/>
  <c r="FX4" i="23"/>
  <c r="GB4" i="23"/>
  <c r="GD4" i="23" s="1"/>
  <c r="GC4" i="23"/>
  <c r="GE4" i="23"/>
  <c r="GH4" i="23"/>
  <c r="HC4" i="23"/>
  <c r="IQ4" i="23"/>
  <c r="CY5" i="23"/>
  <c r="FX5" i="23"/>
  <c r="GB5" i="23"/>
  <c r="GD5" i="23" s="1"/>
  <c r="GC5" i="23"/>
  <c r="GE5" i="23"/>
  <c r="GH5" i="23"/>
  <c r="HC5" i="23"/>
  <c r="IQ5" i="23"/>
  <c r="CY6" i="23"/>
  <c r="FX6" i="23"/>
  <c r="GB6" i="23"/>
  <c r="GD6" i="23" s="1"/>
  <c r="GC6" i="23"/>
  <c r="GE6" i="23" s="1"/>
  <c r="GH6" i="23"/>
  <c r="HC6" i="23"/>
  <c r="IQ6" i="23"/>
  <c r="CY7" i="23"/>
  <c r="FX7" i="23"/>
  <c r="GB7" i="23"/>
  <c r="GC7" i="23"/>
  <c r="GD7" i="23"/>
  <c r="GF7" i="23" s="1"/>
  <c r="GE7" i="23"/>
  <c r="GH7" i="23"/>
  <c r="HC7" i="23"/>
  <c r="IQ7" i="23"/>
  <c r="CY8" i="23"/>
  <c r="FX8" i="23"/>
  <c r="GB8" i="23"/>
  <c r="GD8" i="23" s="1"/>
  <c r="GC8" i="23"/>
  <c r="GE8" i="23"/>
  <c r="GH8" i="23"/>
  <c r="HC8" i="23"/>
  <c r="IQ8" i="23"/>
  <c r="CY9" i="23"/>
  <c r="FX9" i="23"/>
  <c r="GB9" i="23"/>
  <c r="GD9" i="23" s="1"/>
  <c r="GC9" i="23"/>
  <c r="GE9" i="23"/>
  <c r="GH9" i="23"/>
  <c r="HC9" i="23"/>
  <c r="IQ9" i="23"/>
  <c r="CY10" i="23"/>
  <c r="FX10" i="23"/>
  <c r="GB10" i="23"/>
  <c r="GD10" i="23" s="1"/>
  <c r="GC10" i="23"/>
  <c r="GE10" i="23" s="1"/>
  <c r="GH10" i="23"/>
  <c r="HC10" i="23"/>
  <c r="IQ10" i="23"/>
  <c r="CY11" i="23"/>
  <c r="FX11" i="23"/>
  <c r="GB11" i="23"/>
  <c r="GC11" i="23"/>
  <c r="GD11" i="23"/>
  <c r="GF11" i="23" s="1"/>
  <c r="GE11" i="23"/>
  <c r="GH11" i="23"/>
  <c r="HC11" i="23"/>
  <c r="IQ11" i="23"/>
  <c r="CY12" i="23"/>
  <c r="FX12" i="23"/>
  <c r="GB12" i="23"/>
  <c r="GD12" i="23" s="1"/>
  <c r="GC12" i="23"/>
  <c r="GE12" i="23"/>
  <c r="GH12" i="23"/>
  <c r="HC12" i="23"/>
  <c r="IQ12" i="23"/>
  <c r="CY13" i="23"/>
  <c r="FX13" i="23"/>
  <c r="GB13" i="23"/>
  <c r="GD13" i="23" s="1"/>
  <c r="GC13" i="23"/>
  <c r="GE13" i="23"/>
  <c r="GH13" i="23"/>
  <c r="HC13" i="23"/>
  <c r="IQ13" i="23"/>
  <c r="CY14" i="23"/>
  <c r="FX14" i="23"/>
  <c r="GB14" i="23"/>
  <c r="GD14" i="23" s="1"/>
  <c r="GC14" i="23"/>
  <c r="GE14" i="23" s="1"/>
  <c r="GH14" i="23"/>
  <c r="HC14" i="23"/>
  <c r="IQ14" i="23"/>
  <c r="CY15" i="23"/>
  <c r="FX15" i="23"/>
  <c r="GB15" i="23"/>
  <c r="GC15" i="23"/>
  <c r="GD15" i="23"/>
  <c r="GF15" i="23" s="1"/>
  <c r="GE15" i="23"/>
  <c r="GH15" i="23"/>
  <c r="HC15" i="23"/>
  <c r="IQ15" i="23"/>
  <c r="CY16" i="23"/>
  <c r="FX16" i="23"/>
  <c r="GB16" i="23"/>
  <c r="GD16" i="23" s="1"/>
  <c r="GC16" i="23"/>
  <c r="GE16" i="23"/>
  <c r="GH16" i="23"/>
  <c r="HC16" i="23"/>
  <c r="IQ16" i="23"/>
  <c r="CY17" i="23"/>
  <c r="FX17" i="23"/>
  <c r="GB17" i="23"/>
  <c r="GD17" i="23" s="1"/>
  <c r="GC17" i="23"/>
  <c r="GE17" i="23"/>
  <c r="GH17" i="23"/>
  <c r="HC17" i="23"/>
  <c r="IQ17" i="23"/>
  <c r="CY18" i="23"/>
  <c r="FX18" i="23"/>
  <c r="GB18" i="23"/>
  <c r="GD18" i="23" s="1"/>
  <c r="GC18" i="23"/>
  <c r="GE18" i="23" s="1"/>
  <c r="GH18" i="23"/>
  <c r="HC18" i="23"/>
  <c r="IQ18" i="23"/>
  <c r="CY19" i="23"/>
  <c r="FX19" i="23"/>
  <c r="GB19" i="23"/>
  <c r="GC19" i="23"/>
  <c r="GD19" i="23"/>
  <c r="GF19" i="23" s="1"/>
  <c r="GE19" i="23"/>
  <c r="GH19" i="23"/>
  <c r="HC19" i="23"/>
  <c r="IQ19" i="23"/>
  <c r="CY20" i="23"/>
  <c r="FX20" i="23"/>
  <c r="GB20" i="23"/>
  <c r="GD20" i="23" s="1"/>
  <c r="GC20" i="23"/>
  <c r="GE20" i="23"/>
  <c r="GH20" i="23"/>
  <c r="HC20" i="23"/>
  <c r="IQ20" i="23"/>
  <c r="CY21" i="23"/>
  <c r="FX21" i="23"/>
  <c r="GB21" i="23"/>
  <c r="GD21" i="23" s="1"/>
  <c r="GC21" i="23"/>
  <c r="GE21" i="23" s="1"/>
  <c r="GH21" i="23"/>
  <c r="HC21" i="23"/>
  <c r="IQ21" i="23"/>
  <c r="CY22" i="23"/>
  <c r="FX22" i="23"/>
  <c r="GB22" i="23"/>
  <c r="GD22" i="23" s="1"/>
  <c r="GC22" i="23"/>
  <c r="GE22" i="23" s="1"/>
  <c r="GH22" i="23"/>
  <c r="HC22" i="23"/>
  <c r="IQ22" i="23"/>
  <c r="CY23" i="23"/>
  <c r="FX23" i="23"/>
  <c r="GB23" i="23"/>
  <c r="GC23" i="23"/>
  <c r="GD23" i="23"/>
  <c r="GF23" i="23" s="1"/>
  <c r="GE23" i="23"/>
  <c r="GH23" i="23"/>
  <c r="HC23" i="23"/>
  <c r="IQ23" i="23"/>
  <c r="CY24" i="23"/>
  <c r="FX24" i="23"/>
  <c r="GB24" i="23"/>
  <c r="GD24" i="23" s="1"/>
  <c r="GC24" i="23"/>
  <c r="GE24" i="23"/>
  <c r="GH24" i="23"/>
  <c r="HC24" i="23"/>
  <c r="IQ24" i="23"/>
  <c r="CY25" i="23"/>
  <c r="FX25" i="23"/>
  <c r="GB25" i="23"/>
  <c r="GD25" i="23" s="1"/>
  <c r="GC25" i="23"/>
  <c r="GE25" i="23" s="1"/>
  <c r="GH25" i="23"/>
  <c r="HC25" i="23"/>
  <c r="IQ25" i="23"/>
  <c r="CY26" i="23"/>
  <c r="FX26" i="23"/>
  <c r="GB26" i="23"/>
  <c r="GD26" i="23" s="1"/>
  <c r="GC26" i="23"/>
  <c r="GE26" i="23" s="1"/>
  <c r="GH26" i="23"/>
  <c r="HC26" i="23"/>
  <c r="IQ26" i="23"/>
  <c r="CY27" i="23"/>
  <c r="FX27" i="23"/>
  <c r="GB27" i="23"/>
  <c r="GC27" i="23"/>
  <c r="GD27" i="23"/>
  <c r="GF27" i="23" s="1"/>
  <c r="GE27" i="23"/>
  <c r="GH27" i="23"/>
  <c r="HC27" i="23"/>
  <c r="IQ27" i="23"/>
  <c r="CY2" i="22"/>
  <c r="FX2" i="22"/>
  <c r="GB2" i="22"/>
  <c r="GD2" i="22" s="1"/>
  <c r="GC2" i="22"/>
  <c r="GE2" i="22" s="1"/>
  <c r="GH2" i="22"/>
  <c r="HC2" i="22"/>
  <c r="IQ2" i="22"/>
  <c r="CY3" i="22"/>
  <c r="FX3" i="22"/>
  <c r="GB3" i="22"/>
  <c r="GC3" i="22"/>
  <c r="GD3" i="22"/>
  <c r="GF3" i="22" s="1"/>
  <c r="GE3" i="22"/>
  <c r="GH3" i="22"/>
  <c r="HC3" i="22"/>
  <c r="IQ3" i="22"/>
  <c r="CY4" i="22"/>
  <c r="FX4" i="22"/>
  <c r="GB4" i="22"/>
  <c r="GD4" i="22" s="1"/>
  <c r="GC4" i="22"/>
  <c r="GE4" i="22"/>
  <c r="GH4" i="22"/>
  <c r="HC4" i="22"/>
  <c r="IQ4" i="22"/>
  <c r="CY5" i="22"/>
  <c r="FX5" i="22"/>
  <c r="GB5" i="22"/>
  <c r="GD5" i="22" s="1"/>
  <c r="GC5" i="22"/>
  <c r="GE5" i="22" s="1"/>
  <c r="GH5" i="22"/>
  <c r="HC5" i="22"/>
  <c r="IQ5" i="22"/>
  <c r="CY6" i="22"/>
  <c r="FX6" i="22"/>
  <c r="GB6" i="22"/>
  <c r="GD6" i="22" s="1"/>
  <c r="GC6" i="22"/>
  <c r="GE6" i="22" s="1"/>
  <c r="GH6" i="22"/>
  <c r="HC6" i="22"/>
  <c r="IQ6" i="22"/>
  <c r="CY7" i="22"/>
  <c r="FX7" i="22"/>
  <c r="GB7" i="22"/>
  <c r="GC7" i="22"/>
  <c r="GD7" i="22"/>
  <c r="GF7" i="22" s="1"/>
  <c r="GE7" i="22"/>
  <c r="GH7" i="22"/>
  <c r="HC7" i="22"/>
  <c r="IQ7" i="22"/>
  <c r="CY8" i="22"/>
  <c r="FX8" i="22"/>
  <c r="GB8" i="22"/>
  <c r="GD8" i="22" s="1"/>
  <c r="GC8" i="22"/>
  <c r="GE8" i="22"/>
  <c r="GH8" i="22"/>
  <c r="HC8" i="22"/>
  <c r="IQ8" i="22"/>
  <c r="CY9" i="22"/>
  <c r="FX9" i="22"/>
  <c r="GB9" i="22"/>
  <c r="GD9" i="22" s="1"/>
  <c r="GC9" i="22"/>
  <c r="GE9" i="22" s="1"/>
  <c r="GH9" i="22"/>
  <c r="HC9" i="22"/>
  <c r="IQ9" i="22"/>
  <c r="CY10" i="22"/>
  <c r="FX10" i="22"/>
  <c r="GB10" i="22"/>
  <c r="GD10" i="22" s="1"/>
  <c r="GC10" i="22"/>
  <c r="GE10" i="22" s="1"/>
  <c r="GH10" i="22"/>
  <c r="HC10" i="22"/>
  <c r="IQ10" i="22"/>
  <c r="CY11" i="22"/>
  <c r="FX11" i="22"/>
  <c r="GB11" i="22"/>
  <c r="GC11" i="22"/>
  <c r="GE11" i="22" s="1"/>
  <c r="GD11" i="22"/>
  <c r="GF11" i="22" s="1"/>
  <c r="GH11" i="22"/>
  <c r="HC11" i="22"/>
  <c r="IQ11" i="22"/>
  <c r="CY12" i="22"/>
  <c r="FX12" i="22"/>
  <c r="GB12" i="22"/>
  <c r="GC12" i="22"/>
  <c r="GD12" i="22"/>
  <c r="GF12" i="22" s="1"/>
  <c r="GE12" i="22"/>
  <c r="GH12" i="22"/>
  <c r="HC12" i="22"/>
  <c r="IQ12" i="22"/>
  <c r="CY13" i="22"/>
  <c r="FX13" i="22"/>
  <c r="GB13" i="22"/>
  <c r="GD13" i="22" s="1"/>
  <c r="GC13" i="22"/>
  <c r="GE13" i="22"/>
  <c r="GH13" i="22"/>
  <c r="HC13" i="22"/>
  <c r="IQ13" i="22"/>
  <c r="CY14" i="22"/>
  <c r="FX14" i="22"/>
  <c r="GB14" i="22"/>
  <c r="GD14" i="22" s="1"/>
  <c r="GC14" i="22"/>
  <c r="GE14" i="22" s="1"/>
  <c r="GH14" i="22"/>
  <c r="HC14" i="22"/>
  <c r="IQ14" i="22"/>
  <c r="CY15" i="22"/>
  <c r="FX15" i="22"/>
  <c r="GB15" i="22"/>
  <c r="GC15" i="22"/>
  <c r="GE15" i="22" s="1"/>
  <c r="GD15" i="22"/>
  <c r="GF15" i="22" s="1"/>
  <c r="GH15" i="22"/>
  <c r="HC15" i="22"/>
  <c r="IQ15" i="22"/>
  <c r="CY16" i="22"/>
  <c r="FX16" i="22"/>
  <c r="GB16" i="22"/>
  <c r="GC16" i="22"/>
  <c r="GD16" i="22"/>
  <c r="GF16" i="22" s="1"/>
  <c r="GE16" i="22"/>
  <c r="GH16" i="22"/>
  <c r="HC16" i="22"/>
  <c r="IQ16" i="22"/>
  <c r="CY17" i="22"/>
  <c r="FX17" i="22"/>
  <c r="GB17" i="22"/>
  <c r="GD17" i="22" s="1"/>
  <c r="GC17" i="22"/>
  <c r="GE17" i="22"/>
  <c r="GH17" i="22"/>
  <c r="HC17" i="22"/>
  <c r="IQ17" i="22"/>
  <c r="CY18" i="22"/>
  <c r="FX18" i="22"/>
  <c r="GB18" i="22"/>
  <c r="GD18" i="22" s="1"/>
  <c r="GC18" i="22"/>
  <c r="GE18" i="22" s="1"/>
  <c r="GH18" i="22"/>
  <c r="HC18" i="22"/>
  <c r="IQ18" i="22"/>
  <c r="CY19" i="22"/>
  <c r="FX19" i="22"/>
  <c r="GB19" i="22"/>
  <c r="GC19" i="22"/>
  <c r="GE19" i="22" s="1"/>
  <c r="GD19" i="22"/>
  <c r="GF19" i="22" s="1"/>
  <c r="GH19" i="22"/>
  <c r="HC19" i="22"/>
  <c r="IQ19" i="22"/>
  <c r="CY20" i="22"/>
  <c r="FX20" i="22"/>
  <c r="GB20" i="22"/>
  <c r="GC20" i="22"/>
  <c r="GD20" i="22"/>
  <c r="GF20" i="22" s="1"/>
  <c r="GE20" i="22"/>
  <c r="GH20" i="22"/>
  <c r="HC20" i="22"/>
  <c r="IQ20" i="22"/>
  <c r="CY21" i="22"/>
  <c r="FX21" i="22"/>
  <c r="GB21" i="22"/>
  <c r="GD21" i="22" s="1"/>
  <c r="GC21" i="22"/>
  <c r="GE21" i="22"/>
  <c r="GH21" i="22"/>
  <c r="HC21" i="22"/>
  <c r="IQ21" i="22"/>
  <c r="CY22" i="22"/>
  <c r="FX22" i="22"/>
  <c r="GB22" i="22"/>
  <c r="GD22" i="22" s="1"/>
  <c r="GC22" i="22"/>
  <c r="GE22" i="22" s="1"/>
  <c r="GH22" i="22"/>
  <c r="HC22" i="22"/>
  <c r="IQ22" i="22"/>
  <c r="CY23" i="22"/>
  <c r="FX23" i="22"/>
  <c r="GB23" i="22"/>
  <c r="GC23" i="22"/>
  <c r="GE23" i="22" s="1"/>
  <c r="GD23" i="22"/>
  <c r="GF23" i="22" s="1"/>
  <c r="GH23" i="22"/>
  <c r="HC23" i="22"/>
  <c r="IQ23" i="22"/>
  <c r="CY24" i="22"/>
  <c r="FX24" i="22"/>
  <c r="GB24" i="22"/>
  <c r="GC24" i="22"/>
  <c r="GD24" i="22"/>
  <c r="GF24" i="22" s="1"/>
  <c r="GE24" i="22"/>
  <c r="GH24" i="22"/>
  <c r="HC24" i="22"/>
  <c r="IQ24" i="22"/>
  <c r="CY25" i="22"/>
  <c r="FX25" i="22"/>
  <c r="GB25" i="22"/>
  <c r="GD25" i="22" s="1"/>
  <c r="GC25" i="22"/>
  <c r="GE25" i="22"/>
  <c r="GH25" i="22"/>
  <c r="HC25" i="22"/>
  <c r="IQ25" i="22"/>
  <c r="CY26" i="22"/>
  <c r="FX26" i="22"/>
  <c r="GB26" i="22"/>
  <c r="GD26" i="22" s="1"/>
  <c r="GC26" i="22"/>
  <c r="GE26" i="22" s="1"/>
  <c r="GH26" i="22"/>
  <c r="HC26" i="22"/>
  <c r="IQ26" i="22"/>
  <c r="CY27" i="22"/>
  <c r="FX27" i="22"/>
  <c r="GB27" i="22"/>
  <c r="GC27" i="22"/>
  <c r="GE27" i="22" s="1"/>
  <c r="GD27" i="22"/>
  <c r="GF27" i="22" s="1"/>
  <c r="GH27" i="22"/>
  <c r="HC27" i="22"/>
  <c r="IQ27" i="22"/>
  <c r="CY28" i="22"/>
  <c r="FX28" i="22"/>
  <c r="GB28" i="22"/>
  <c r="GC28" i="22"/>
  <c r="GD28" i="22"/>
  <c r="GF28" i="22" s="1"/>
  <c r="GE28" i="22"/>
  <c r="GH28" i="22"/>
  <c r="HC28" i="22"/>
  <c r="IQ28" i="22"/>
  <c r="CY29" i="22"/>
  <c r="FX29" i="22"/>
  <c r="GB29" i="22"/>
  <c r="GD29" i="22" s="1"/>
  <c r="GC29" i="22"/>
  <c r="GE29" i="22"/>
  <c r="GH29" i="22"/>
  <c r="HC29" i="22"/>
  <c r="IQ29" i="22"/>
  <c r="CY30" i="22"/>
  <c r="FX30" i="22"/>
  <c r="GB30" i="22"/>
  <c r="GD30" i="22" s="1"/>
  <c r="GC30" i="22"/>
  <c r="GE30" i="22" s="1"/>
  <c r="GH30" i="22"/>
  <c r="HC30" i="22"/>
  <c r="IQ30" i="22"/>
  <c r="CY31" i="22"/>
  <c r="FX31" i="22"/>
  <c r="GB31" i="22"/>
  <c r="GC31" i="22"/>
  <c r="GE31" i="22" s="1"/>
  <c r="GD31" i="22"/>
  <c r="GF31" i="22" s="1"/>
  <c r="GH31" i="22"/>
  <c r="HC31" i="22"/>
  <c r="IQ31" i="22"/>
  <c r="CY32" i="22"/>
  <c r="FX32" i="22"/>
  <c r="GB32" i="22"/>
  <c r="GC32" i="22"/>
  <c r="GD32" i="22"/>
  <c r="GF32" i="22" s="1"/>
  <c r="GE32" i="22"/>
  <c r="GH32" i="22"/>
  <c r="HC32" i="22"/>
  <c r="IQ32" i="22"/>
  <c r="CY33" i="22"/>
  <c r="FX33" i="22"/>
  <c r="GB33" i="22"/>
  <c r="GD33" i="22" s="1"/>
  <c r="GC33" i="22"/>
  <c r="GE33" i="22"/>
  <c r="GH33" i="22"/>
  <c r="HC33" i="22"/>
  <c r="IQ33" i="22"/>
  <c r="CY34" i="22"/>
  <c r="FX34" i="22"/>
  <c r="GB34" i="22"/>
  <c r="GD34" i="22" s="1"/>
  <c r="GC34" i="22"/>
  <c r="GE34" i="22" s="1"/>
  <c r="GH34" i="22"/>
  <c r="HC34" i="22"/>
  <c r="IQ34" i="22"/>
  <c r="CY35" i="22"/>
  <c r="FX35" i="22"/>
  <c r="GB35" i="22"/>
  <c r="GC35" i="22"/>
  <c r="GE35" i="22" s="1"/>
  <c r="GD35" i="22"/>
  <c r="GF35" i="22" s="1"/>
  <c r="GH35" i="22"/>
  <c r="HC35" i="22"/>
  <c r="IQ35" i="22"/>
  <c r="CY36" i="22"/>
  <c r="FX36" i="22"/>
  <c r="GB36" i="22"/>
  <c r="GC36" i="22"/>
  <c r="GD36" i="22"/>
  <c r="GF36" i="22" s="1"/>
  <c r="GE36" i="22"/>
  <c r="GH36" i="22"/>
  <c r="HC36" i="22"/>
  <c r="IQ36" i="22"/>
  <c r="CY37" i="22"/>
  <c r="FX37" i="22"/>
  <c r="GB37" i="22"/>
  <c r="GD37" i="22" s="1"/>
  <c r="GC37" i="22"/>
  <c r="GE37" i="22"/>
  <c r="GH37" i="22"/>
  <c r="HC37" i="22"/>
  <c r="IQ37" i="22"/>
  <c r="CY38" i="22"/>
  <c r="FX38" i="22"/>
  <c r="GB38" i="22"/>
  <c r="GD38" i="22" s="1"/>
  <c r="GC38" i="22"/>
  <c r="GE38" i="22" s="1"/>
  <c r="GH38" i="22"/>
  <c r="HC38" i="22"/>
  <c r="IQ38" i="22"/>
  <c r="CY39" i="22"/>
  <c r="FX39" i="22"/>
  <c r="GB39" i="22"/>
  <c r="GC39" i="22"/>
  <c r="GE39" i="22" s="1"/>
  <c r="GD39" i="22"/>
  <c r="GF39" i="22" s="1"/>
  <c r="GH39" i="22"/>
  <c r="HC39" i="22"/>
  <c r="IQ39" i="22"/>
  <c r="CY40" i="22"/>
  <c r="FX40" i="22"/>
  <c r="GB40" i="22"/>
  <c r="GC40" i="22"/>
  <c r="GD40" i="22"/>
  <c r="GF40" i="22" s="1"/>
  <c r="GE40" i="22"/>
  <c r="GH40" i="22"/>
  <c r="HC40" i="22"/>
  <c r="IQ40" i="22"/>
  <c r="CY41" i="22"/>
  <c r="FX41" i="22"/>
  <c r="GB41" i="22"/>
  <c r="GD41" i="22" s="1"/>
  <c r="GC41" i="22"/>
  <c r="GE41" i="22"/>
  <c r="GH41" i="22"/>
  <c r="HC41" i="22"/>
  <c r="IQ41" i="22"/>
  <c r="CY42" i="22"/>
  <c r="FX42" i="22"/>
  <c r="GB42" i="22"/>
  <c r="GD42" i="22" s="1"/>
  <c r="GC42" i="22"/>
  <c r="GE42" i="22" s="1"/>
  <c r="GH42" i="22"/>
  <c r="HC42" i="22"/>
  <c r="IQ42" i="22"/>
  <c r="CY43" i="22"/>
  <c r="FX43" i="22"/>
  <c r="GB43" i="22"/>
  <c r="GC43" i="22"/>
  <c r="GE43" i="22" s="1"/>
  <c r="GD43" i="22"/>
  <c r="GF43" i="22" s="1"/>
  <c r="GH43" i="22"/>
  <c r="HC43" i="22"/>
  <c r="IQ43" i="22"/>
  <c r="CY44" i="22"/>
  <c r="FX44" i="22"/>
  <c r="GB44" i="22"/>
  <c r="GC44" i="22"/>
  <c r="GD44" i="22"/>
  <c r="GF44" i="22" s="1"/>
  <c r="GE44" i="22"/>
  <c r="GH44" i="22"/>
  <c r="HC44" i="22"/>
  <c r="IQ44" i="22"/>
  <c r="CY45" i="22"/>
  <c r="FX45" i="22"/>
  <c r="GB45" i="22"/>
  <c r="GD45" i="22" s="1"/>
  <c r="GC45" i="22"/>
  <c r="GE45" i="22"/>
  <c r="GH45" i="22"/>
  <c r="HC45" i="22"/>
  <c r="IQ45" i="22"/>
  <c r="CY46" i="22"/>
  <c r="FX46" i="22"/>
  <c r="GB46" i="22"/>
  <c r="GD46" i="22" s="1"/>
  <c r="GC46" i="22"/>
  <c r="GE46" i="22" s="1"/>
  <c r="GH46" i="22"/>
  <c r="HC46" i="22"/>
  <c r="IQ46" i="22"/>
  <c r="CY47" i="22"/>
  <c r="FX47" i="22"/>
  <c r="GB47" i="22"/>
  <c r="GC47" i="22"/>
  <c r="GE47" i="22" s="1"/>
  <c r="GD47" i="22"/>
  <c r="GF47" i="22" s="1"/>
  <c r="GH47" i="22"/>
  <c r="HC47" i="22"/>
  <c r="IQ47" i="22"/>
  <c r="CY48" i="22"/>
  <c r="FX48" i="22"/>
  <c r="GB48" i="22"/>
  <c r="GC48" i="22"/>
  <c r="GD48" i="22"/>
  <c r="GF48" i="22" s="1"/>
  <c r="GE48" i="22"/>
  <c r="GH48" i="22"/>
  <c r="HC48" i="22"/>
  <c r="IQ48" i="22"/>
  <c r="CY49" i="22"/>
  <c r="FX49" i="22"/>
  <c r="GB49" i="22"/>
  <c r="GD49" i="22" s="1"/>
  <c r="GC49" i="22"/>
  <c r="GE49" i="22"/>
  <c r="GH49" i="22"/>
  <c r="HC49" i="22"/>
  <c r="IQ49" i="22"/>
  <c r="CY50" i="22"/>
  <c r="FX50" i="22"/>
  <c r="GB50" i="22"/>
  <c r="GD50" i="22" s="1"/>
  <c r="GC50" i="22"/>
  <c r="GE50" i="22" s="1"/>
  <c r="GH50" i="22"/>
  <c r="HC50" i="22"/>
  <c r="IQ50" i="22"/>
  <c r="CY51" i="22"/>
  <c r="FX51" i="22"/>
  <c r="GB51" i="22"/>
  <c r="GC51" i="22"/>
  <c r="GE51" i="22" s="1"/>
  <c r="GD51" i="22"/>
  <c r="GF51" i="22" s="1"/>
  <c r="GH51" i="22"/>
  <c r="HC51" i="22"/>
  <c r="IQ51" i="22"/>
  <c r="CY52" i="22"/>
  <c r="FX52" i="22"/>
  <c r="GB52" i="22"/>
  <c r="GC52" i="22"/>
  <c r="GD52" i="22"/>
  <c r="GF52" i="22" s="1"/>
  <c r="GE52" i="22"/>
  <c r="GH52" i="22"/>
  <c r="HC52" i="22"/>
  <c r="IQ52" i="22"/>
  <c r="CY53" i="22"/>
  <c r="FX53" i="22"/>
  <c r="GB53" i="22"/>
  <c r="GD53" i="22" s="1"/>
  <c r="GC53" i="22"/>
  <c r="GE53" i="22"/>
  <c r="GH53" i="22"/>
  <c r="HC53" i="22"/>
  <c r="IQ53" i="22"/>
  <c r="CY54" i="22"/>
  <c r="FX54" i="22"/>
  <c r="GB54" i="22"/>
  <c r="GD54" i="22" s="1"/>
  <c r="GC54" i="22"/>
  <c r="GE54" i="22" s="1"/>
  <c r="GH54" i="22"/>
  <c r="HC54" i="22"/>
  <c r="IQ54" i="22"/>
  <c r="CY55" i="22"/>
  <c r="FX55" i="22"/>
  <c r="GB55" i="22"/>
  <c r="GC55" i="22"/>
  <c r="GE55" i="22" s="1"/>
  <c r="GD55" i="22"/>
  <c r="GH55" i="22"/>
  <c r="HC55" i="22"/>
  <c r="IQ55" i="22"/>
  <c r="CY56" i="22"/>
  <c r="FX56" i="22"/>
  <c r="GB56" i="22"/>
  <c r="GC56" i="22"/>
  <c r="GD56" i="22"/>
  <c r="GF56" i="22" s="1"/>
  <c r="GE56" i="22"/>
  <c r="GH56" i="22"/>
  <c r="IQ56" i="22"/>
  <c r="CY57" i="22"/>
  <c r="FX57" i="22"/>
  <c r="GB57" i="22"/>
  <c r="GD57" i="22" s="1"/>
  <c r="GC57" i="22"/>
  <c r="GE57" i="22" s="1"/>
  <c r="GH57" i="22"/>
  <c r="IQ57" i="22"/>
  <c r="CY2" i="21"/>
  <c r="FX2" i="21"/>
  <c r="GB2" i="21"/>
  <c r="GD2" i="21" s="1"/>
  <c r="GC2" i="21"/>
  <c r="GE2" i="21" s="1"/>
  <c r="GH2" i="21"/>
  <c r="HC2" i="21"/>
  <c r="IQ2" i="21"/>
  <c r="CY3" i="21"/>
  <c r="FX3" i="21"/>
  <c r="GB3" i="21"/>
  <c r="GC3" i="21"/>
  <c r="GE3" i="21" s="1"/>
  <c r="GD3" i="21"/>
  <c r="GF3" i="21" s="1"/>
  <c r="GH3" i="21"/>
  <c r="HC3" i="21"/>
  <c r="IQ3" i="21"/>
  <c r="CY4" i="21"/>
  <c r="FX4" i="21"/>
  <c r="GB4" i="21"/>
  <c r="GC4" i="21"/>
  <c r="GD4" i="21"/>
  <c r="GF4" i="21" s="1"/>
  <c r="GE4" i="21"/>
  <c r="GH4" i="21"/>
  <c r="HC4" i="21"/>
  <c r="IQ4" i="21"/>
  <c r="CY5" i="21"/>
  <c r="FX5" i="21"/>
  <c r="GB5" i="21"/>
  <c r="GD5" i="21" s="1"/>
  <c r="GC5" i="21"/>
  <c r="GE5" i="21"/>
  <c r="GH5" i="21"/>
  <c r="HC5" i="21"/>
  <c r="IQ5" i="21"/>
  <c r="CY6" i="21"/>
  <c r="FX6" i="21"/>
  <c r="GB6" i="21"/>
  <c r="GD6" i="21" s="1"/>
  <c r="GC6" i="21"/>
  <c r="GE6" i="21" s="1"/>
  <c r="GH6" i="21"/>
  <c r="HC6" i="21"/>
  <c r="IQ6" i="21"/>
  <c r="CY7" i="21"/>
  <c r="FX7" i="21"/>
  <c r="GB7" i="21"/>
  <c r="GC7" i="21"/>
  <c r="GE7" i="21" s="1"/>
  <c r="GD7" i="21"/>
  <c r="GF7" i="21" s="1"/>
  <c r="GH7" i="21"/>
  <c r="HC7" i="21"/>
  <c r="IQ7" i="21"/>
  <c r="CY8" i="21"/>
  <c r="FX8" i="21"/>
  <c r="GB8" i="21"/>
  <c r="GC8" i="21"/>
  <c r="GD8" i="21"/>
  <c r="GF8" i="21" s="1"/>
  <c r="GE8" i="21"/>
  <c r="GH8" i="21"/>
  <c r="HC8" i="21"/>
  <c r="IQ8" i="21"/>
  <c r="CY9" i="21"/>
  <c r="FX9" i="21"/>
  <c r="GB9" i="21"/>
  <c r="GD9" i="21" s="1"/>
  <c r="GC9" i="21"/>
  <c r="GE9" i="21"/>
  <c r="GH9" i="21"/>
  <c r="HC9" i="21"/>
  <c r="IQ9" i="21"/>
  <c r="CY10" i="21"/>
  <c r="FX10" i="21"/>
  <c r="GB10" i="21"/>
  <c r="GD10" i="21" s="1"/>
  <c r="GC10" i="21"/>
  <c r="GE10" i="21" s="1"/>
  <c r="GH10" i="21"/>
  <c r="HC10" i="21"/>
  <c r="IQ10" i="21"/>
  <c r="CY11" i="21"/>
  <c r="FX11" i="21"/>
  <c r="GB11" i="21"/>
  <c r="GC11" i="21"/>
  <c r="GE11" i="21" s="1"/>
  <c r="GD11" i="21"/>
  <c r="GG11" i="21" s="1"/>
  <c r="GH11" i="21"/>
  <c r="HC11" i="21"/>
  <c r="IQ11" i="21"/>
  <c r="CY12" i="21"/>
  <c r="FX12" i="21"/>
  <c r="GB12" i="21"/>
  <c r="GC12" i="21"/>
  <c r="GD12" i="21"/>
  <c r="GF12" i="21" s="1"/>
  <c r="GE12" i="21"/>
  <c r="GH12" i="21"/>
  <c r="HC12" i="21"/>
  <c r="IQ12" i="21"/>
  <c r="CY13" i="21"/>
  <c r="FX13" i="21"/>
  <c r="GB13" i="21"/>
  <c r="GD13" i="21" s="1"/>
  <c r="GC13" i="21"/>
  <c r="GE13" i="21"/>
  <c r="GH13" i="21"/>
  <c r="HC13" i="21"/>
  <c r="IQ13" i="21"/>
  <c r="CY14" i="21"/>
  <c r="FX14" i="21"/>
  <c r="GB14" i="21"/>
  <c r="GD14" i="21" s="1"/>
  <c r="GC14" i="21"/>
  <c r="GE14" i="21" s="1"/>
  <c r="GH14" i="21"/>
  <c r="HC14" i="21"/>
  <c r="IQ14" i="21"/>
  <c r="CY15" i="21"/>
  <c r="FX15" i="21"/>
  <c r="GB15" i="21"/>
  <c r="GC15" i="21"/>
  <c r="GE15" i="21" s="1"/>
  <c r="GD15" i="21"/>
  <c r="GG15" i="21" s="1"/>
  <c r="GH15" i="21"/>
  <c r="HC15" i="21"/>
  <c r="IQ15" i="21"/>
  <c r="CY16" i="21"/>
  <c r="FX16" i="21"/>
  <c r="GB16" i="21"/>
  <c r="GC16" i="21"/>
  <c r="GD16" i="21"/>
  <c r="GF16" i="21" s="1"/>
  <c r="GE16" i="21"/>
  <c r="GH16" i="21"/>
  <c r="HC16" i="21"/>
  <c r="IQ16" i="21"/>
  <c r="CY17" i="21"/>
  <c r="FX17" i="21"/>
  <c r="GB17" i="21"/>
  <c r="GD17" i="21" s="1"/>
  <c r="GC17" i="21"/>
  <c r="GE17" i="21"/>
  <c r="GH17" i="21"/>
  <c r="HC17" i="21"/>
  <c r="IQ17" i="21"/>
  <c r="CY18" i="21"/>
  <c r="FX18" i="21"/>
  <c r="GB18" i="21"/>
  <c r="GD18" i="21" s="1"/>
  <c r="GC18" i="21"/>
  <c r="GE18" i="21" s="1"/>
  <c r="GH18" i="21"/>
  <c r="HC18" i="21"/>
  <c r="IQ18" i="21"/>
  <c r="CY19" i="21"/>
  <c r="FX19" i="21"/>
  <c r="GB19" i="21"/>
  <c r="GC19" i="21"/>
  <c r="GE19" i="21" s="1"/>
  <c r="GD19" i="21"/>
  <c r="GG19" i="21" s="1"/>
  <c r="GH19" i="21"/>
  <c r="HC19" i="21"/>
  <c r="IQ19" i="21"/>
  <c r="CY20" i="21"/>
  <c r="FX20" i="21"/>
  <c r="GB20" i="21"/>
  <c r="GC20" i="21"/>
  <c r="GD20" i="21"/>
  <c r="GF20" i="21" s="1"/>
  <c r="GE20" i="21"/>
  <c r="GH20" i="21"/>
  <c r="HC20" i="21"/>
  <c r="IQ20" i="21"/>
  <c r="CY21" i="21"/>
  <c r="FX21" i="21"/>
  <c r="GB21" i="21"/>
  <c r="GD21" i="21" s="1"/>
  <c r="GC21" i="21"/>
  <c r="GE21" i="21"/>
  <c r="GH21" i="21"/>
  <c r="HC21" i="21"/>
  <c r="IQ21" i="21"/>
  <c r="CY22" i="21"/>
  <c r="FX22" i="21"/>
  <c r="GB22" i="21"/>
  <c r="GD22" i="21" s="1"/>
  <c r="GC22" i="21"/>
  <c r="GE22" i="21" s="1"/>
  <c r="GH22" i="21"/>
  <c r="HC22" i="21"/>
  <c r="IQ22" i="21"/>
  <c r="CY23" i="21"/>
  <c r="FX23" i="21"/>
  <c r="GB23" i="21"/>
  <c r="GC23" i="21"/>
  <c r="GE23" i="21" s="1"/>
  <c r="GD23" i="21"/>
  <c r="GG23" i="21" s="1"/>
  <c r="GH23" i="21"/>
  <c r="HC23" i="21"/>
  <c r="IQ23" i="21"/>
  <c r="CY24" i="21"/>
  <c r="FX24" i="21"/>
  <c r="GB24" i="21"/>
  <c r="GC24" i="21"/>
  <c r="GD24" i="21"/>
  <c r="GF24" i="21" s="1"/>
  <c r="GE24" i="21"/>
  <c r="GH24" i="21"/>
  <c r="HC24" i="21"/>
  <c r="IQ24" i="21"/>
  <c r="CY25" i="21"/>
  <c r="FX25" i="21"/>
  <c r="GB25" i="21"/>
  <c r="GD25" i="21" s="1"/>
  <c r="GC25" i="21"/>
  <c r="GE25" i="21"/>
  <c r="GH25" i="21"/>
  <c r="HC25" i="21"/>
  <c r="IQ25" i="21"/>
  <c r="CY26" i="21"/>
  <c r="FX26" i="21"/>
  <c r="GB26" i="21"/>
  <c r="GD26" i="21" s="1"/>
  <c r="GC26" i="21"/>
  <c r="GE26" i="21" s="1"/>
  <c r="GH26" i="21"/>
  <c r="HC26" i="21"/>
  <c r="IQ26" i="21"/>
  <c r="CY27" i="21"/>
  <c r="FX27" i="21"/>
  <c r="GB27" i="21"/>
  <c r="GC27" i="21"/>
  <c r="GE27" i="21" s="1"/>
  <c r="GD27" i="21"/>
  <c r="GG27" i="21" s="1"/>
  <c r="GH27" i="21"/>
  <c r="HC27" i="21"/>
  <c r="IQ27" i="21"/>
  <c r="CY28" i="21"/>
  <c r="FX28" i="21"/>
  <c r="GB28" i="21"/>
  <c r="GC28" i="21"/>
  <c r="GD28" i="21"/>
  <c r="GF28" i="21" s="1"/>
  <c r="GE28" i="21"/>
  <c r="GH28" i="21"/>
  <c r="HC28" i="21"/>
  <c r="IQ28" i="21"/>
  <c r="CY29" i="21"/>
  <c r="FX29" i="21"/>
  <c r="GB29" i="21"/>
  <c r="GD29" i="21" s="1"/>
  <c r="GC29" i="21"/>
  <c r="GE29" i="21"/>
  <c r="GH29" i="21"/>
  <c r="HC29" i="21"/>
  <c r="IQ29" i="21"/>
  <c r="CY30" i="21"/>
  <c r="FX30" i="21"/>
  <c r="GB30" i="21"/>
  <c r="GD30" i="21" s="1"/>
  <c r="GC30" i="21"/>
  <c r="GE30" i="21" s="1"/>
  <c r="GH30" i="21"/>
  <c r="HC30" i="21"/>
  <c r="IQ30" i="21"/>
  <c r="CY31" i="21"/>
  <c r="FX31" i="21"/>
  <c r="GB31" i="21"/>
  <c r="GC31" i="21"/>
  <c r="GE31" i="21" s="1"/>
  <c r="GD31" i="21"/>
  <c r="GF31" i="21" s="1"/>
  <c r="GH31" i="21"/>
  <c r="HC31" i="21"/>
  <c r="IQ31" i="21"/>
  <c r="CY32" i="21"/>
  <c r="FX32" i="21"/>
  <c r="GB32" i="21"/>
  <c r="GC32" i="21"/>
  <c r="GD32" i="21"/>
  <c r="GF32" i="21" s="1"/>
  <c r="GE32" i="21"/>
  <c r="GH32" i="21"/>
  <c r="HC32" i="21"/>
  <c r="IQ32" i="21"/>
  <c r="CY33" i="21"/>
  <c r="FX33" i="21"/>
  <c r="GB33" i="21"/>
  <c r="GD33" i="21" s="1"/>
  <c r="GC33" i="21"/>
  <c r="GE33" i="21"/>
  <c r="GH33" i="21"/>
  <c r="HC33" i="21"/>
  <c r="IQ33" i="21"/>
  <c r="CY34" i="21"/>
  <c r="FX34" i="21"/>
  <c r="GB34" i="21"/>
  <c r="GD34" i="21" s="1"/>
  <c r="GC34" i="21"/>
  <c r="GE34" i="21" s="1"/>
  <c r="GH34" i="21"/>
  <c r="HC34" i="21"/>
  <c r="IQ34" i="21"/>
  <c r="CY35" i="21"/>
  <c r="FX35" i="21"/>
  <c r="GB35" i="21"/>
  <c r="GC35" i="21"/>
  <c r="GE35" i="21" s="1"/>
  <c r="GD35" i="21"/>
  <c r="GG35" i="21" s="1"/>
  <c r="GH35" i="21"/>
  <c r="HC35" i="21"/>
  <c r="IQ35" i="21"/>
  <c r="CY36" i="21"/>
  <c r="FX36" i="21"/>
  <c r="GB36" i="21"/>
  <c r="GC36" i="21"/>
  <c r="GD36" i="21"/>
  <c r="GF36" i="21" s="1"/>
  <c r="GE36" i="21"/>
  <c r="GH36" i="21"/>
  <c r="HC36" i="21"/>
  <c r="IQ36" i="21"/>
  <c r="CY37" i="21"/>
  <c r="FX37" i="21"/>
  <c r="GB37" i="21"/>
  <c r="GD37" i="21" s="1"/>
  <c r="GC37" i="21"/>
  <c r="GE37" i="21"/>
  <c r="GH37" i="21"/>
  <c r="HC37" i="21"/>
  <c r="IQ37" i="21"/>
  <c r="CY38" i="21"/>
  <c r="FX38" i="21"/>
  <c r="GB38" i="21"/>
  <c r="GD38" i="21" s="1"/>
  <c r="GC38" i="21"/>
  <c r="GE38" i="21" s="1"/>
  <c r="GH38" i="21"/>
  <c r="HC38" i="21"/>
  <c r="IQ38" i="21"/>
  <c r="CY39" i="21"/>
  <c r="FX39" i="21"/>
  <c r="GB39" i="21"/>
  <c r="GC39" i="21"/>
  <c r="GE39" i="21" s="1"/>
  <c r="GD39" i="21"/>
  <c r="GF39" i="21" s="1"/>
  <c r="GH39" i="21"/>
  <c r="HC39" i="21"/>
  <c r="IQ39" i="21"/>
  <c r="CY40" i="21"/>
  <c r="FX40" i="21"/>
  <c r="GB40" i="21"/>
  <c r="GC40" i="21"/>
  <c r="GD40" i="21"/>
  <c r="GF40" i="21" s="1"/>
  <c r="GE40" i="21"/>
  <c r="GH40" i="21"/>
  <c r="HC40" i="21"/>
  <c r="IQ40" i="21"/>
  <c r="CY41" i="21"/>
  <c r="FX41" i="21"/>
  <c r="GB41" i="21"/>
  <c r="GD41" i="21" s="1"/>
  <c r="GC41" i="21"/>
  <c r="GE41" i="21"/>
  <c r="GH41" i="21"/>
  <c r="HC41" i="21"/>
  <c r="IQ41" i="21"/>
  <c r="CY42" i="21"/>
  <c r="FX42" i="21"/>
  <c r="GB42" i="21"/>
  <c r="GD42" i="21" s="1"/>
  <c r="GC42" i="21"/>
  <c r="GE42" i="21" s="1"/>
  <c r="GH42" i="21"/>
  <c r="HC42" i="21"/>
  <c r="IQ42" i="21"/>
  <c r="CY43" i="21"/>
  <c r="FX43" i="21"/>
  <c r="GB43" i="21"/>
  <c r="GC43" i="21"/>
  <c r="GE43" i="21" s="1"/>
  <c r="GD43" i="21"/>
  <c r="GF43" i="21" s="1"/>
  <c r="GH43" i="21"/>
  <c r="HC43" i="21"/>
  <c r="IQ43" i="21"/>
  <c r="CY44" i="21"/>
  <c r="FX44" i="21"/>
  <c r="GB44" i="21"/>
  <c r="GC44" i="21"/>
  <c r="GD44" i="21"/>
  <c r="GF44" i="21" s="1"/>
  <c r="GE44" i="21"/>
  <c r="GH44" i="21"/>
  <c r="HC44" i="21"/>
  <c r="IQ44" i="21"/>
  <c r="CY45" i="21"/>
  <c r="FX45" i="21"/>
  <c r="GB45" i="21"/>
  <c r="GD45" i="21" s="1"/>
  <c r="GC45" i="21"/>
  <c r="GE45" i="21"/>
  <c r="GH45" i="21"/>
  <c r="HC45" i="21"/>
  <c r="IQ45" i="21"/>
  <c r="CY46" i="21"/>
  <c r="FX46" i="21"/>
  <c r="GB46" i="21"/>
  <c r="GD46" i="21" s="1"/>
  <c r="GC46" i="21"/>
  <c r="GE46" i="21" s="1"/>
  <c r="GH46" i="21"/>
  <c r="HC46" i="21"/>
  <c r="IQ46" i="21"/>
  <c r="CY47" i="21"/>
  <c r="FX47" i="21"/>
  <c r="GB47" i="21"/>
  <c r="GC47" i="21"/>
  <c r="GE47" i="21" s="1"/>
  <c r="GD47" i="21"/>
  <c r="GF47" i="21" s="1"/>
  <c r="GH47" i="21"/>
  <c r="HC47" i="21"/>
  <c r="IQ47" i="21"/>
  <c r="CY48" i="21"/>
  <c r="FX48" i="21"/>
  <c r="GB48" i="21"/>
  <c r="GC48" i="21"/>
  <c r="GD48" i="21"/>
  <c r="GF48" i="21" s="1"/>
  <c r="GE48" i="21"/>
  <c r="GH48" i="21"/>
  <c r="HC48" i="21"/>
  <c r="IQ48" i="21"/>
  <c r="CY49" i="21"/>
  <c r="FX49" i="21"/>
  <c r="GB49" i="21"/>
  <c r="GD49" i="21" s="1"/>
  <c r="GC49" i="21"/>
  <c r="GE49" i="21"/>
  <c r="GH49" i="21"/>
  <c r="HC49" i="21"/>
  <c r="IQ49" i="21"/>
  <c r="CY50" i="21"/>
  <c r="FX50" i="21"/>
  <c r="GB50" i="21"/>
  <c r="GD50" i="21" s="1"/>
  <c r="GC50" i="21"/>
  <c r="GE50" i="21" s="1"/>
  <c r="GH50" i="21"/>
  <c r="HC50" i="21"/>
  <c r="IQ50" i="21"/>
  <c r="CY51" i="21"/>
  <c r="FX51" i="21"/>
  <c r="GB51" i="21"/>
  <c r="GC51" i="21"/>
  <c r="GE51" i="21" s="1"/>
  <c r="GD51" i="21"/>
  <c r="GG51" i="21" s="1"/>
  <c r="GH51" i="21"/>
  <c r="HC51" i="21"/>
  <c r="IQ51" i="21"/>
  <c r="CY52" i="21"/>
  <c r="FX52" i="21"/>
  <c r="GB52" i="21"/>
  <c r="GC52" i="21"/>
  <c r="GD52" i="21"/>
  <c r="GF52" i="21" s="1"/>
  <c r="GE52" i="21"/>
  <c r="GH52" i="21"/>
  <c r="HC52" i="21"/>
  <c r="IQ52" i="21"/>
  <c r="CY53" i="21"/>
  <c r="FX53" i="21"/>
  <c r="GB53" i="21"/>
  <c r="GD53" i="21" s="1"/>
  <c r="GC53" i="21"/>
  <c r="GE53" i="21"/>
  <c r="GH53" i="21"/>
  <c r="HC53" i="21"/>
  <c r="IQ53" i="21"/>
  <c r="CY54" i="21"/>
  <c r="FX54" i="21"/>
  <c r="GB54" i="21"/>
  <c r="GD54" i="21" s="1"/>
  <c r="GC54" i="21"/>
  <c r="GE54" i="21" s="1"/>
  <c r="GH54" i="21"/>
  <c r="HC54" i="21"/>
  <c r="IQ54" i="21"/>
  <c r="CY55" i="21"/>
  <c r="FX55" i="21"/>
  <c r="GB55" i="21"/>
  <c r="GC55" i="21"/>
  <c r="GE55" i="21" s="1"/>
  <c r="GD55" i="21"/>
  <c r="GG55" i="21" s="1"/>
  <c r="GH55" i="21"/>
  <c r="HC55" i="21"/>
  <c r="IQ55" i="21"/>
  <c r="CY56" i="21"/>
  <c r="FX56" i="21"/>
  <c r="GB56" i="21"/>
  <c r="GC56" i="21"/>
  <c r="GD56" i="21"/>
  <c r="GF56" i="21" s="1"/>
  <c r="GE56" i="21"/>
  <c r="GH56" i="21"/>
  <c r="IQ56" i="21"/>
  <c r="CY57" i="21"/>
  <c r="FX57" i="21"/>
  <c r="GB57" i="21"/>
  <c r="GD57" i="21" s="1"/>
  <c r="GC57" i="21"/>
  <c r="GE57" i="21" s="1"/>
  <c r="GH57" i="21"/>
  <c r="IQ57" i="21"/>
  <c r="CY2" i="20"/>
  <c r="FX2" i="20"/>
  <c r="GB2" i="20"/>
  <c r="GD2" i="20" s="1"/>
  <c r="GC2" i="20"/>
  <c r="GE2" i="20" s="1"/>
  <c r="GH2" i="20"/>
  <c r="HC2" i="20"/>
  <c r="IQ2" i="20"/>
  <c r="CY3" i="20"/>
  <c r="FX3" i="20"/>
  <c r="GB3" i="20"/>
  <c r="GC3" i="20"/>
  <c r="GD3" i="20"/>
  <c r="GF3" i="20" s="1"/>
  <c r="GE3" i="20"/>
  <c r="GH3" i="20"/>
  <c r="HC3" i="20"/>
  <c r="IQ3" i="20"/>
  <c r="CY4" i="20"/>
  <c r="FX4" i="20"/>
  <c r="GB4" i="20"/>
  <c r="GD4" i="20" s="1"/>
  <c r="GC4" i="20"/>
  <c r="GE4" i="20"/>
  <c r="GH4" i="20"/>
  <c r="HC4" i="20"/>
  <c r="IQ4" i="20"/>
  <c r="CY5" i="20"/>
  <c r="FX5" i="20"/>
  <c r="GB5" i="20"/>
  <c r="GD5" i="20" s="1"/>
  <c r="GC5" i="20"/>
  <c r="GE5" i="20"/>
  <c r="GH5" i="20"/>
  <c r="HC5" i="20"/>
  <c r="IQ5" i="20"/>
  <c r="CY6" i="20"/>
  <c r="FX6" i="20"/>
  <c r="GB6" i="20"/>
  <c r="GD6" i="20" s="1"/>
  <c r="GC6" i="20"/>
  <c r="GE6" i="20" s="1"/>
  <c r="GH6" i="20"/>
  <c r="HC6" i="20"/>
  <c r="IQ6" i="20"/>
  <c r="CY7" i="20"/>
  <c r="FX7" i="20"/>
  <c r="GB7" i="20"/>
  <c r="GC7" i="20"/>
  <c r="GD7" i="20"/>
  <c r="GF7" i="20" s="1"/>
  <c r="GE7" i="20"/>
  <c r="GH7" i="20"/>
  <c r="HC7" i="20"/>
  <c r="IQ7" i="20"/>
  <c r="CY8" i="20"/>
  <c r="FX8" i="20"/>
  <c r="GB8" i="20"/>
  <c r="GD8" i="20" s="1"/>
  <c r="GC8" i="20"/>
  <c r="GE8" i="20"/>
  <c r="GH8" i="20"/>
  <c r="HC8" i="20"/>
  <c r="IQ8" i="20"/>
  <c r="CY9" i="20"/>
  <c r="FX9" i="20"/>
  <c r="GB9" i="20"/>
  <c r="GD9" i="20" s="1"/>
  <c r="GC9" i="20"/>
  <c r="GE9" i="20"/>
  <c r="GH9" i="20"/>
  <c r="HC9" i="20"/>
  <c r="IQ9" i="20"/>
  <c r="CY10" i="20"/>
  <c r="FX10" i="20"/>
  <c r="GB10" i="20"/>
  <c r="GD10" i="20" s="1"/>
  <c r="GC10" i="20"/>
  <c r="GE10" i="20" s="1"/>
  <c r="GH10" i="20"/>
  <c r="HC10" i="20"/>
  <c r="IQ10" i="20"/>
  <c r="CY11" i="20"/>
  <c r="FX11" i="20"/>
  <c r="GB11" i="20"/>
  <c r="GC11" i="20"/>
  <c r="GD11" i="20"/>
  <c r="GF11" i="20" s="1"/>
  <c r="GE11" i="20"/>
  <c r="GH11" i="20"/>
  <c r="HC11" i="20"/>
  <c r="IQ11" i="20"/>
  <c r="CY12" i="20"/>
  <c r="FX12" i="20"/>
  <c r="GB12" i="20"/>
  <c r="GD12" i="20" s="1"/>
  <c r="GC12" i="20"/>
  <c r="GE12" i="20"/>
  <c r="GH12" i="20"/>
  <c r="HC12" i="20"/>
  <c r="IQ12" i="20"/>
  <c r="CY13" i="20"/>
  <c r="FX13" i="20"/>
  <c r="GB13" i="20"/>
  <c r="GD13" i="20" s="1"/>
  <c r="GC13" i="20"/>
  <c r="GE13" i="20" s="1"/>
  <c r="GH13" i="20"/>
  <c r="HC13" i="20"/>
  <c r="IQ13" i="20"/>
  <c r="CY14" i="20"/>
  <c r="FX14" i="20"/>
  <c r="GB14" i="20"/>
  <c r="GD14" i="20" s="1"/>
  <c r="GC14" i="20"/>
  <c r="GE14" i="20" s="1"/>
  <c r="GH14" i="20"/>
  <c r="HC14" i="20"/>
  <c r="IQ14" i="20"/>
  <c r="CY15" i="20"/>
  <c r="FX15" i="20"/>
  <c r="GB15" i="20"/>
  <c r="GC15" i="20"/>
  <c r="GD15" i="20"/>
  <c r="GF15" i="20" s="1"/>
  <c r="GE15" i="20"/>
  <c r="GH15" i="20"/>
  <c r="HC15" i="20"/>
  <c r="IQ15" i="20"/>
  <c r="CY16" i="20"/>
  <c r="FX16" i="20"/>
  <c r="GB16" i="20"/>
  <c r="GD16" i="20" s="1"/>
  <c r="GC16" i="20"/>
  <c r="GE16" i="20"/>
  <c r="GH16" i="20"/>
  <c r="HC16" i="20"/>
  <c r="IQ16" i="20"/>
  <c r="CY17" i="20"/>
  <c r="FX17" i="20"/>
  <c r="GB17" i="20"/>
  <c r="GD17" i="20" s="1"/>
  <c r="GC17" i="20"/>
  <c r="GE17" i="20" s="1"/>
  <c r="GH17" i="20"/>
  <c r="HC17" i="20"/>
  <c r="IQ17" i="20"/>
  <c r="CY18" i="20"/>
  <c r="FX18" i="20"/>
  <c r="GB18" i="20"/>
  <c r="GD18" i="20" s="1"/>
  <c r="GC18" i="20"/>
  <c r="GE18" i="20" s="1"/>
  <c r="GH18" i="20"/>
  <c r="HC18" i="20"/>
  <c r="IQ18" i="20"/>
  <c r="CY19" i="20"/>
  <c r="FX19" i="20"/>
  <c r="GB19" i="20"/>
  <c r="GC19" i="20"/>
  <c r="GD19" i="20"/>
  <c r="GF19" i="20" s="1"/>
  <c r="GE19" i="20"/>
  <c r="GH19" i="20"/>
  <c r="HC19" i="20"/>
  <c r="IQ19" i="20"/>
  <c r="CY20" i="20"/>
  <c r="FX20" i="20"/>
  <c r="GB20" i="20"/>
  <c r="GD20" i="20" s="1"/>
  <c r="GC20" i="20"/>
  <c r="GE20" i="20"/>
  <c r="GH20" i="20"/>
  <c r="HC20" i="20"/>
  <c r="IQ20" i="20"/>
  <c r="CY21" i="20"/>
  <c r="FX21" i="20"/>
  <c r="GB21" i="20"/>
  <c r="GD21" i="20" s="1"/>
  <c r="GC21" i="20"/>
  <c r="GE21" i="20" s="1"/>
  <c r="GH21" i="20"/>
  <c r="HC21" i="20"/>
  <c r="IQ21" i="20"/>
  <c r="CY22" i="20"/>
  <c r="FX22" i="20"/>
  <c r="GB22" i="20"/>
  <c r="GD22" i="20" s="1"/>
  <c r="GC22" i="20"/>
  <c r="GE22" i="20" s="1"/>
  <c r="GH22" i="20"/>
  <c r="HC22" i="20"/>
  <c r="IQ22" i="20"/>
  <c r="CY23" i="20"/>
  <c r="FX23" i="20"/>
  <c r="GB23" i="20"/>
  <c r="GC23" i="20"/>
  <c r="GD23" i="20"/>
  <c r="GF23" i="20" s="1"/>
  <c r="GE23" i="20"/>
  <c r="GH23" i="20"/>
  <c r="HC23" i="20"/>
  <c r="IQ23" i="20"/>
  <c r="CY24" i="20"/>
  <c r="FX24" i="20"/>
  <c r="GB24" i="20"/>
  <c r="GD24" i="20" s="1"/>
  <c r="GC24" i="20"/>
  <c r="GE24" i="20"/>
  <c r="GH24" i="20"/>
  <c r="HC24" i="20"/>
  <c r="IQ24" i="20"/>
  <c r="CY25" i="20"/>
  <c r="FX25" i="20"/>
  <c r="GB25" i="20"/>
  <c r="GD25" i="20" s="1"/>
  <c r="GC25" i="20"/>
  <c r="GE25" i="20"/>
  <c r="GH25" i="20"/>
  <c r="HC25" i="20"/>
  <c r="IQ25" i="20"/>
  <c r="CY26" i="20"/>
  <c r="FX26" i="20"/>
  <c r="GB26" i="20"/>
  <c r="GD26" i="20" s="1"/>
  <c r="GC26" i="20"/>
  <c r="GE26" i="20" s="1"/>
  <c r="GH26" i="20"/>
  <c r="HC26" i="20"/>
  <c r="IQ26" i="20"/>
  <c r="CY27" i="20"/>
  <c r="FX27" i="20"/>
  <c r="GB27" i="20"/>
  <c r="GC27" i="20"/>
  <c r="GD27" i="20"/>
  <c r="GF27" i="20" s="1"/>
  <c r="GE27" i="20"/>
  <c r="GH27" i="20"/>
  <c r="HC27" i="20"/>
  <c r="IQ27" i="20"/>
  <c r="CY28" i="20"/>
  <c r="FX28" i="20"/>
  <c r="GB28" i="20"/>
  <c r="GD28" i="20" s="1"/>
  <c r="GC28" i="20"/>
  <c r="GE28" i="20"/>
  <c r="GH28" i="20"/>
  <c r="HC28" i="20"/>
  <c r="IQ28" i="20"/>
  <c r="CY29" i="20"/>
  <c r="FX29" i="20"/>
  <c r="GB29" i="20"/>
  <c r="GD29" i="20" s="1"/>
  <c r="GC29" i="20"/>
  <c r="GE29" i="20"/>
  <c r="GH29" i="20"/>
  <c r="HC29" i="20"/>
  <c r="IQ29" i="20"/>
  <c r="CY30" i="20"/>
  <c r="FX30" i="20"/>
  <c r="GB30" i="20"/>
  <c r="GD30" i="20" s="1"/>
  <c r="GC30" i="20"/>
  <c r="GE30" i="20" s="1"/>
  <c r="GH30" i="20"/>
  <c r="HC30" i="20"/>
  <c r="IQ30" i="20"/>
  <c r="CY31" i="20"/>
  <c r="FX31" i="20"/>
  <c r="GB31" i="20"/>
  <c r="GC31" i="20"/>
  <c r="GD31" i="20"/>
  <c r="GF31" i="20" s="1"/>
  <c r="GE31" i="20"/>
  <c r="GH31" i="20"/>
  <c r="HC31" i="20"/>
  <c r="IQ31" i="20"/>
  <c r="CY32" i="20"/>
  <c r="FX32" i="20"/>
  <c r="GB32" i="20"/>
  <c r="GD32" i="20" s="1"/>
  <c r="GC32" i="20"/>
  <c r="GE32" i="20"/>
  <c r="GH32" i="20"/>
  <c r="HC32" i="20"/>
  <c r="IQ32" i="20"/>
  <c r="CY33" i="20"/>
  <c r="FX33" i="20"/>
  <c r="GB33" i="20"/>
  <c r="GD33" i="20" s="1"/>
  <c r="GC33" i="20"/>
  <c r="GE33" i="20" s="1"/>
  <c r="GH33" i="20"/>
  <c r="HC33" i="20"/>
  <c r="IQ33" i="20"/>
  <c r="CY34" i="20"/>
  <c r="FX34" i="20"/>
  <c r="GB34" i="20"/>
  <c r="GD34" i="20" s="1"/>
  <c r="GC34" i="20"/>
  <c r="GE34" i="20" s="1"/>
  <c r="GH34" i="20"/>
  <c r="HC34" i="20"/>
  <c r="IQ34" i="20"/>
  <c r="CY35" i="20"/>
  <c r="FX35" i="20"/>
  <c r="GB35" i="20"/>
  <c r="GC35" i="20"/>
  <c r="GD35" i="20"/>
  <c r="GF35" i="20" s="1"/>
  <c r="GE35" i="20"/>
  <c r="GH35" i="20"/>
  <c r="HC35" i="20"/>
  <c r="IQ35" i="20"/>
  <c r="CY36" i="20"/>
  <c r="FX36" i="20"/>
  <c r="GB36" i="20"/>
  <c r="GD36" i="20" s="1"/>
  <c r="GC36" i="20"/>
  <c r="GE36" i="20"/>
  <c r="GH36" i="20"/>
  <c r="HC36" i="20"/>
  <c r="IQ36" i="20"/>
  <c r="CY37" i="20"/>
  <c r="FX37" i="20"/>
  <c r="GB37" i="20"/>
  <c r="GD37" i="20" s="1"/>
  <c r="GC37" i="20"/>
  <c r="GE37" i="20" s="1"/>
  <c r="GH37" i="20"/>
  <c r="HC37" i="20"/>
  <c r="IQ37" i="20"/>
  <c r="CY38" i="20"/>
  <c r="FX38" i="20"/>
  <c r="GB38" i="20"/>
  <c r="GD38" i="20" s="1"/>
  <c r="GC38" i="20"/>
  <c r="GE38" i="20" s="1"/>
  <c r="GH38" i="20"/>
  <c r="HC38" i="20"/>
  <c r="IQ38" i="20"/>
  <c r="CY39" i="20"/>
  <c r="FX39" i="20"/>
  <c r="GB39" i="20"/>
  <c r="GC39" i="20"/>
  <c r="GD39" i="20"/>
  <c r="GF39" i="20" s="1"/>
  <c r="GE39" i="20"/>
  <c r="GH39" i="20"/>
  <c r="HC39" i="20"/>
  <c r="IQ39" i="20"/>
  <c r="CY40" i="20"/>
  <c r="FX40" i="20"/>
  <c r="GB40" i="20"/>
  <c r="GD40" i="20" s="1"/>
  <c r="GC40" i="20"/>
  <c r="GE40" i="20"/>
  <c r="GH40" i="20"/>
  <c r="HC40" i="20"/>
  <c r="IQ40" i="20"/>
  <c r="CY41" i="20"/>
  <c r="FX41" i="20"/>
  <c r="GB41" i="20"/>
  <c r="GD41" i="20" s="1"/>
  <c r="GC41" i="20"/>
  <c r="GE41" i="20" s="1"/>
  <c r="GH41" i="20"/>
  <c r="HC41" i="20"/>
  <c r="IQ41" i="20"/>
  <c r="CY42" i="20"/>
  <c r="FX42" i="20"/>
  <c r="GB42" i="20"/>
  <c r="GD42" i="20" s="1"/>
  <c r="GC42" i="20"/>
  <c r="GE42" i="20" s="1"/>
  <c r="GH42" i="20"/>
  <c r="HC42" i="20"/>
  <c r="IQ42" i="20"/>
  <c r="CY43" i="20"/>
  <c r="FX43" i="20"/>
  <c r="GB43" i="20"/>
  <c r="GC43" i="20"/>
  <c r="GD43" i="20"/>
  <c r="GF43" i="20" s="1"/>
  <c r="GE43" i="20"/>
  <c r="GH43" i="20"/>
  <c r="HC43" i="20"/>
  <c r="IQ43" i="20"/>
  <c r="CY44" i="20"/>
  <c r="FX44" i="20"/>
  <c r="GB44" i="20"/>
  <c r="GD44" i="20" s="1"/>
  <c r="GC44" i="20"/>
  <c r="GE44" i="20"/>
  <c r="GH44" i="20"/>
  <c r="HC44" i="20"/>
  <c r="IQ44" i="20"/>
  <c r="CY45" i="20"/>
  <c r="FX45" i="20"/>
  <c r="GB45" i="20"/>
  <c r="GD45" i="20" s="1"/>
  <c r="GC45" i="20"/>
  <c r="GE45" i="20" s="1"/>
  <c r="GH45" i="20"/>
  <c r="HC45" i="20"/>
  <c r="IQ45" i="20"/>
  <c r="CY46" i="20"/>
  <c r="FX46" i="20"/>
  <c r="GB46" i="20"/>
  <c r="GD46" i="20" s="1"/>
  <c r="GC46" i="20"/>
  <c r="GE46" i="20" s="1"/>
  <c r="GH46" i="20"/>
  <c r="HC46" i="20"/>
  <c r="IQ46" i="20"/>
  <c r="CY47" i="20"/>
  <c r="FX47" i="20"/>
  <c r="GB47" i="20"/>
  <c r="GC47" i="20"/>
  <c r="GD47" i="20"/>
  <c r="GF47" i="20" s="1"/>
  <c r="GE47" i="20"/>
  <c r="GH47" i="20"/>
  <c r="HC47" i="20"/>
  <c r="IQ47" i="20"/>
  <c r="CY48" i="20"/>
  <c r="FX48" i="20"/>
  <c r="GB48" i="20"/>
  <c r="GD48" i="20" s="1"/>
  <c r="GC48" i="20"/>
  <c r="GE48" i="20"/>
  <c r="GH48" i="20"/>
  <c r="HC48" i="20"/>
  <c r="IQ48" i="20"/>
  <c r="CY49" i="20"/>
  <c r="FX49" i="20"/>
  <c r="GB49" i="20"/>
  <c r="GD49" i="20" s="1"/>
  <c r="GC49" i="20"/>
  <c r="GE49" i="20" s="1"/>
  <c r="GH49" i="20"/>
  <c r="HC49" i="20"/>
  <c r="IQ49" i="20"/>
  <c r="CY50" i="20"/>
  <c r="FX50" i="20"/>
  <c r="GB50" i="20"/>
  <c r="GC50" i="20"/>
  <c r="GE50" i="20" s="1"/>
  <c r="GG50" i="20" s="1"/>
  <c r="GD50" i="20"/>
  <c r="GH50" i="20"/>
  <c r="HC50" i="20"/>
  <c r="IQ50" i="20"/>
  <c r="CY51" i="20"/>
  <c r="FX51" i="20"/>
  <c r="GB51" i="20"/>
  <c r="GC51" i="20"/>
  <c r="GD51" i="20"/>
  <c r="GF51" i="20" s="1"/>
  <c r="GE51" i="20"/>
  <c r="GH51" i="20"/>
  <c r="HC51" i="20"/>
  <c r="IQ51" i="20"/>
  <c r="CY52" i="20"/>
  <c r="FX52" i="20"/>
  <c r="GB52" i="20"/>
  <c r="GD52" i="20" s="1"/>
  <c r="GC52" i="20"/>
  <c r="GE52" i="20"/>
  <c r="GH52" i="20"/>
  <c r="HC52" i="20"/>
  <c r="IQ52" i="20"/>
  <c r="CY53" i="20"/>
  <c r="FX53" i="20"/>
  <c r="GB53" i="20"/>
  <c r="GD53" i="20" s="1"/>
  <c r="GC53" i="20"/>
  <c r="GE53" i="20" s="1"/>
  <c r="GH53" i="20"/>
  <c r="HC53" i="20"/>
  <c r="IQ53" i="20"/>
  <c r="CY54" i="20"/>
  <c r="FX54" i="20"/>
  <c r="GB54" i="20"/>
  <c r="GC54" i="20"/>
  <c r="GE54" i="20" s="1"/>
  <c r="GG54" i="20" s="1"/>
  <c r="GD54" i="20"/>
  <c r="GH54" i="20"/>
  <c r="HC54" i="20"/>
  <c r="IQ54" i="20"/>
  <c r="CY55" i="20"/>
  <c r="FX55" i="20"/>
  <c r="GB55" i="20"/>
  <c r="GC55" i="20"/>
  <c r="GD55" i="20"/>
  <c r="GF55" i="20" s="1"/>
  <c r="GE55" i="20"/>
  <c r="GH55" i="20"/>
  <c r="HC55" i="20"/>
  <c r="IQ55" i="20"/>
  <c r="CY56" i="20"/>
  <c r="FX56" i="20"/>
  <c r="GB56" i="20"/>
  <c r="GD56" i="20" s="1"/>
  <c r="GC56" i="20"/>
  <c r="GE56" i="20"/>
  <c r="GH56" i="20"/>
  <c r="IQ56" i="20"/>
  <c r="CY57" i="20"/>
  <c r="FX57" i="20"/>
  <c r="GB57" i="20"/>
  <c r="GC57" i="20"/>
  <c r="GE57" i="20" s="1"/>
  <c r="GG57" i="20" s="1"/>
  <c r="GD57" i="20"/>
  <c r="GH57" i="20"/>
  <c r="IQ57" i="20"/>
  <c r="CY2" i="19"/>
  <c r="FX2" i="19"/>
  <c r="GB2" i="19"/>
  <c r="GD2" i="19" s="1"/>
  <c r="GC2" i="19"/>
  <c r="GE2" i="19" s="1"/>
  <c r="GH2" i="19"/>
  <c r="HC2" i="19"/>
  <c r="IQ2" i="19"/>
  <c r="CY3" i="19"/>
  <c r="FX3" i="19"/>
  <c r="GB3" i="19"/>
  <c r="GC3" i="19"/>
  <c r="GE3" i="19" s="1"/>
  <c r="GD3" i="19"/>
  <c r="GF3" i="19" s="1"/>
  <c r="GH3" i="19"/>
  <c r="HC3" i="19"/>
  <c r="IQ3" i="19"/>
  <c r="CY4" i="19"/>
  <c r="FX4" i="19"/>
  <c r="GB4" i="19"/>
  <c r="GC4" i="19"/>
  <c r="GD4" i="19"/>
  <c r="GF4" i="19" s="1"/>
  <c r="GE4" i="19"/>
  <c r="GH4" i="19"/>
  <c r="HC4" i="19"/>
  <c r="IQ4" i="19"/>
  <c r="CY5" i="19"/>
  <c r="FX5" i="19"/>
  <c r="GB5" i="19"/>
  <c r="GD5" i="19" s="1"/>
  <c r="GC5" i="19"/>
  <c r="GE5" i="19"/>
  <c r="GH5" i="19"/>
  <c r="HC5" i="19"/>
  <c r="IQ5" i="19"/>
  <c r="CY6" i="19"/>
  <c r="FX6" i="19"/>
  <c r="GB6" i="19"/>
  <c r="GD6" i="19" s="1"/>
  <c r="GC6" i="19"/>
  <c r="GE6" i="19" s="1"/>
  <c r="GH6" i="19"/>
  <c r="HC6" i="19"/>
  <c r="IQ6" i="19"/>
  <c r="CY7" i="19"/>
  <c r="FX7" i="19"/>
  <c r="GB7" i="19"/>
  <c r="GC7" i="19"/>
  <c r="GE7" i="19" s="1"/>
  <c r="GD7" i="19"/>
  <c r="GF7" i="19" s="1"/>
  <c r="GH7" i="19"/>
  <c r="HC7" i="19"/>
  <c r="IQ7" i="19"/>
  <c r="CY8" i="19"/>
  <c r="FX8" i="19"/>
  <c r="GB8" i="19"/>
  <c r="GC8" i="19"/>
  <c r="GD8" i="19"/>
  <c r="GF8" i="19" s="1"/>
  <c r="GE8" i="19"/>
  <c r="GH8" i="19"/>
  <c r="HC8" i="19"/>
  <c r="IQ8" i="19"/>
  <c r="CY9" i="19"/>
  <c r="FX9" i="19"/>
  <c r="GB9" i="19"/>
  <c r="GD9" i="19" s="1"/>
  <c r="GC9" i="19"/>
  <c r="GE9" i="19"/>
  <c r="GH9" i="19"/>
  <c r="HC9" i="19"/>
  <c r="IQ9" i="19"/>
  <c r="CY10" i="19"/>
  <c r="FX10" i="19"/>
  <c r="GB10" i="19"/>
  <c r="GD10" i="19" s="1"/>
  <c r="GC10" i="19"/>
  <c r="GE10" i="19" s="1"/>
  <c r="GH10" i="19"/>
  <c r="HC10" i="19"/>
  <c r="IQ10" i="19"/>
  <c r="CY11" i="19"/>
  <c r="FX11" i="19"/>
  <c r="GB11" i="19"/>
  <c r="GC11" i="19"/>
  <c r="GE11" i="19" s="1"/>
  <c r="GD11" i="19"/>
  <c r="GF11" i="19" s="1"/>
  <c r="GH11" i="19"/>
  <c r="HC11" i="19"/>
  <c r="IQ11" i="19"/>
  <c r="CY12" i="19"/>
  <c r="FX12" i="19"/>
  <c r="GB12" i="19"/>
  <c r="GC12" i="19"/>
  <c r="GD12" i="19"/>
  <c r="GF12" i="19" s="1"/>
  <c r="GE12" i="19"/>
  <c r="GH12" i="19"/>
  <c r="HC12" i="19"/>
  <c r="IQ12" i="19"/>
  <c r="CY13" i="19"/>
  <c r="FX13" i="19"/>
  <c r="GB13" i="19"/>
  <c r="GD13" i="19" s="1"/>
  <c r="GC13" i="19"/>
  <c r="GE13" i="19"/>
  <c r="GH13" i="19"/>
  <c r="HC13" i="19"/>
  <c r="IQ13" i="19"/>
  <c r="CY14" i="19"/>
  <c r="FX14" i="19"/>
  <c r="GB14" i="19"/>
  <c r="GD14" i="19" s="1"/>
  <c r="GC14" i="19"/>
  <c r="GE14" i="19" s="1"/>
  <c r="GH14" i="19"/>
  <c r="HC14" i="19"/>
  <c r="IQ14" i="19"/>
  <c r="CY15" i="19"/>
  <c r="FX15" i="19"/>
  <c r="GB15" i="19"/>
  <c r="GC15" i="19"/>
  <c r="GE15" i="19" s="1"/>
  <c r="GD15" i="19"/>
  <c r="GF15" i="19" s="1"/>
  <c r="GH15" i="19"/>
  <c r="HC15" i="19"/>
  <c r="IQ15" i="19"/>
  <c r="CY16" i="19"/>
  <c r="FX16" i="19"/>
  <c r="GB16" i="19"/>
  <c r="GC16" i="19"/>
  <c r="GD16" i="19"/>
  <c r="GF16" i="19" s="1"/>
  <c r="GE16" i="19"/>
  <c r="GH16" i="19"/>
  <c r="HC16" i="19"/>
  <c r="IQ16" i="19"/>
  <c r="CY17" i="19"/>
  <c r="FX17" i="19"/>
  <c r="GB17" i="19"/>
  <c r="GD17" i="19" s="1"/>
  <c r="GC17" i="19"/>
  <c r="GE17" i="19"/>
  <c r="GH17" i="19"/>
  <c r="HC17" i="19"/>
  <c r="IQ17" i="19"/>
  <c r="CY18" i="19"/>
  <c r="FX18" i="19"/>
  <c r="GB18" i="19"/>
  <c r="GD18" i="19" s="1"/>
  <c r="GC18" i="19"/>
  <c r="GE18" i="19" s="1"/>
  <c r="GH18" i="19"/>
  <c r="HC18" i="19"/>
  <c r="IQ18" i="19"/>
  <c r="CY19" i="19"/>
  <c r="FX19" i="19"/>
  <c r="GB19" i="19"/>
  <c r="GC19" i="19"/>
  <c r="GE19" i="19" s="1"/>
  <c r="GD19" i="19"/>
  <c r="GG19" i="19" s="1"/>
  <c r="GH19" i="19"/>
  <c r="HC19" i="19"/>
  <c r="IQ19" i="19"/>
  <c r="CY20" i="19"/>
  <c r="FX20" i="19"/>
  <c r="GB20" i="19"/>
  <c r="GC20" i="19"/>
  <c r="GD20" i="19"/>
  <c r="GF20" i="19" s="1"/>
  <c r="GE20" i="19"/>
  <c r="GH20" i="19"/>
  <c r="HC20" i="19"/>
  <c r="IQ20" i="19"/>
  <c r="CY21" i="19"/>
  <c r="FX21" i="19"/>
  <c r="GB21" i="19"/>
  <c r="GD21" i="19" s="1"/>
  <c r="GC21" i="19"/>
  <c r="GE21" i="19"/>
  <c r="GH21" i="19"/>
  <c r="HC21" i="19"/>
  <c r="IQ21" i="19"/>
  <c r="CY22" i="19"/>
  <c r="FX22" i="19"/>
  <c r="GB22" i="19"/>
  <c r="GD22" i="19" s="1"/>
  <c r="GC22" i="19"/>
  <c r="GE22" i="19" s="1"/>
  <c r="GH22" i="19"/>
  <c r="HC22" i="19"/>
  <c r="IQ22" i="19"/>
  <c r="CY23" i="19"/>
  <c r="FX23" i="19"/>
  <c r="GB23" i="19"/>
  <c r="GC23" i="19"/>
  <c r="GE23" i="19" s="1"/>
  <c r="GD23" i="19"/>
  <c r="GF23" i="19" s="1"/>
  <c r="GH23" i="19"/>
  <c r="HC23" i="19"/>
  <c r="IQ23" i="19"/>
  <c r="CY24" i="19"/>
  <c r="FX24" i="19"/>
  <c r="GB24" i="19"/>
  <c r="GC24" i="19"/>
  <c r="GD24" i="19"/>
  <c r="GF24" i="19" s="1"/>
  <c r="GE24" i="19"/>
  <c r="GH24" i="19"/>
  <c r="HC24" i="19"/>
  <c r="IQ24" i="19"/>
  <c r="CY25" i="19"/>
  <c r="FX25" i="19"/>
  <c r="GB25" i="19"/>
  <c r="GD25" i="19" s="1"/>
  <c r="GC25" i="19"/>
  <c r="GE25" i="19"/>
  <c r="GH25" i="19"/>
  <c r="HC25" i="19"/>
  <c r="IQ25" i="19"/>
  <c r="CY26" i="19"/>
  <c r="FX26" i="19"/>
  <c r="GB26" i="19"/>
  <c r="GD26" i="19" s="1"/>
  <c r="GC26" i="19"/>
  <c r="GE26" i="19" s="1"/>
  <c r="GH26" i="19"/>
  <c r="HC26" i="19"/>
  <c r="IQ26" i="19"/>
  <c r="CY27" i="19"/>
  <c r="FX27" i="19"/>
  <c r="GB27" i="19"/>
  <c r="GC27" i="19"/>
  <c r="GE27" i="19" s="1"/>
  <c r="GD27" i="19"/>
  <c r="GF27" i="19" s="1"/>
  <c r="GH27" i="19"/>
  <c r="HC27" i="19"/>
  <c r="IQ27" i="19"/>
  <c r="CY28" i="19"/>
  <c r="FX28" i="19"/>
  <c r="GB28" i="19"/>
  <c r="GC28" i="19"/>
  <c r="GD28" i="19"/>
  <c r="GF28" i="19" s="1"/>
  <c r="GE28" i="19"/>
  <c r="GH28" i="19"/>
  <c r="HC28" i="19"/>
  <c r="IQ28" i="19"/>
  <c r="CY29" i="19"/>
  <c r="FX29" i="19"/>
  <c r="GB29" i="19"/>
  <c r="GD29" i="19" s="1"/>
  <c r="GC29" i="19"/>
  <c r="GE29" i="19"/>
  <c r="GH29" i="19"/>
  <c r="HC29" i="19"/>
  <c r="IQ29" i="19"/>
  <c r="CY30" i="19"/>
  <c r="FX30" i="19"/>
  <c r="GB30" i="19"/>
  <c r="GD30" i="19" s="1"/>
  <c r="GC30" i="19"/>
  <c r="GE30" i="19" s="1"/>
  <c r="GH30" i="19"/>
  <c r="HC30" i="19"/>
  <c r="IQ30" i="19"/>
  <c r="CY31" i="19"/>
  <c r="FX31" i="19"/>
  <c r="GB31" i="19"/>
  <c r="GC31" i="19"/>
  <c r="GE31" i="19" s="1"/>
  <c r="GD31" i="19"/>
  <c r="GF31" i="19" s="1"/>
  <c r="GH31" i="19"/>
  <c r="HC31" i="19"/>
  <c r="IQ31" i="19"/>
  <c r="CY32" i="19"/>
  <c r="FX32" i="19"/>
  <c r="GB32" i="19"/>
  <c r="GC32" i="19"/>
  <c r="GD32" i="19"/>
  <c r="GF32" i="19" s="1"/>
  <c r="GE32" i="19"/>
  <c r="GH32" i="19"/>
  <c r="HC32" i="19"/>
  <c r="IQ32" i="19"/>
  <c r="CY33" i="19"/>
  <c r="FX33" i="19"/>
  <c r="GB33" i="19"/>
  <c r="GD33" i="19" s="1"/>
  <c r="GC33" i="19"/>
  <c r="GE33" i="19"/>
  <c r="GH33" i="19"/>
  <c r="HC33" i="19"/>
  <c r="IQ33" i="19"/>
  <c r="CY34" i="19"/>
  <c r="FX34" i="19"/>
  <c r="GB34" i="19"/>
  <c r="GD34" i="19" s="1"/>
  <c r="GC34" i="19"/>
  <c r="GE34" i="19" s="1"/>
  <c r="GH34" i="19"/>
  <c r="HC34" i="19"/>
  <c r="IQ34" i="19"/>
  <c r="CY35" i="19"/>
  <c r="FX35" i="19"/>
  <c r="GB35" i="19"/>
  <c r="GC35" i="19"/>
  <c r="GE35" i="19" s="1"/>
  <c r="GD35" i="19"/>
  <c r="GG35" i="19" s="1"/>
  <c r="GH35" i="19"/>
  <c r="HC35" i="19"/>
  <c r="IQ35" i="19"/>
  <c r="CY36" i="19"/>
  <c r="FX36" i="19"/>
  <c r="GB36" i="19"/>
  <c r="GC36" i="19"/>
  <c r="GD36" i="19"/>
  <c r="GF36" i="19" s="1"/>
  <c r="GE36" i="19"/>
  <c r="GH36" i="19"/>
  <c r="HC36" i="19"/>
  <c r="IQ36" i="19"/>
  <c r="CY37" i="19"/>
  <c r="FX37" i="19"/>
  <c r="GB37" i="19"/>
  <c r="GD37" i="19" s="1"/>
  <c r="GC37" i="19"/>
  <c r="GE37" i="19"/>
  <c r="GH37" i="19"/>
  <c r="HC37" i="19"/>
  <c r="IQ37" i="19"/>
  <c r="CY38" i="19"/>
  <c r="FX38" i="19"/>
  <c r="GB38" i="19"/>
  <c r="GD38" i="19" s="1"/>
  <c r="GC38" i="19"/>
  <c r="GE38" i="19" s="1"/>
  <c r="GH38" i="19"/>
  <c r="HC38" i="19"/>
  <c r="IQ38" i="19"/>
  <c r="CY39" i="19"/>
  <c r="FX39" i="19"/>
  <c r="GB39" i="19"/>
  <c r="GC39" i="19"/>
  <c r="GE39" i="19" s="1"/>
  <c r="GD39" i="19"/>
  <c r="GH39" i="19"/>
  <c r="HC39" i="19"/>
  <c r="IQ39" i="19"/>
  <c r="CY40" i="19"/>
  <c r="FX40" i="19"/>
  <c r="GB40" i="19"/>
  <c r="GC40" i="19"/>
  <c r="GD40" i="19"/>
  <c r="GE40" i="19"/>
  <c r="GH40" i="19"/>
  <c r="HC40" i="19"/>
  <c r="IQ40" i="19"/>
  <c r="CY41" i="19"/>
  <c r="FX41" i="19"/>
  <c r="GB41" i="19"/>
  <c r="GD41" i="19" s="1"/>
  <c r="GG41" i="19" s="1"/>
  <c r="GC41" i="19"/>
  <c r="GE41" i="19"/>
  <c r="GH41" i="19"/>
  <c r="HC41" i="19"/>
  <c r="IQ41" i="19"/>
  <c r="CY42" i="19"/>
  <c r="FX42" i="19"/>
  <c r="GB42" i="19"/>
  <c r="GD42" i="19" s="1"/>
  <c r="GC42" i="19"/>
  <c r="GE42" i="19" s="1"/>
  <c r="GG42" i="19"/>
  <c r="GH42" i="19"/>
  <c r="HC42" i="19"/>
  <c r="IQ42" i="19"/>
  <c r="CY43" i="19"/>
  <c r="FX43" i="19"/>
  <c r="GB43" i="19"/>
  <c r="GC43" i="19"/>
  <c r="GE43" i="19" s="1"/>
  <c r="GD43" i="19"/>
  <c r="GH43" i="19"/>
  <c r="HC43" i="19"/>
  <c r="IQ43" i="19"/>
  <c r="CY44" i="19"/>
  <c r="FX44" i="19"/>
  <c r="GB44" i="19"/>
  <c r="GC44" i="19"/>
  <c r="GD44" i="19"/>
  <c r="GE44" i="19"/>
  <c r="GH44" i="19"/>
  <c r="HC44" i="19"/>
  <c r="IQ44" i="19"/>
  <c r="CY45" i="19"/>
  <c r="FX45" i="19"/>
  <c r="GB45" i="19"/>
  <c r="GD45" i="19" s="1"/>
  <c r="GG45" i="19" s="1"/>
  <c r="GC45" i="19"/>
  <c r="GE45" i="19"/>
  <c r="GH45" i="19"/>
  <c r="HC45" i="19"/>
  <c r="IQ45" i="19"/>
  <c r="CY46" i="19"/>
  <c r="FX46" i="19"/>
  <c r="GB46" i="19"/>
  <c r="GD46" i="19" s="1"/>
  <c r="GC46" i="19"/>
  <c r="GE46" i="19" s="1"/>
  <c r="GH46" i="19"/>
  <c r="HC46" i="19"/>
  <c r="IQ46" i="19"/>
  <c r="CY47" i="19"/>
  <c r="FX47" i="19"/>
  <c r="GB47" i="19"/>
  <c r="GC47" i="19"/>
  <c r="GE47" i="19" s="1"/>
  <c r="GD47" i="19"/>
  <c r="GH47" i="19"/>
  <c r="HC47" i="19"/>
  <c r="IQ47" i="19"/>
  <c r="CY48" i="19"/>
  <c r="FX48" i="19"/>
  <c r="GB48" i="19"/>
  <c r="GC48" i="19"/>
  <c r="GD48" i="19"/>
  <c r="GE48" i="19"/>
  <c r="GH48" i="19"/>
  <c r="HC48" i="19"/>
  <c r="IQ48" i="19"/>
  <c r="CY49" i="19"/>
  <c r="FX49" i="19"/>
  <c r="GB49" i="19"/>
  <c r="GD49" i="19" s="1"/>
  <c r="GG49" i="19" s="1"/>
  <c r="GC49" i="19"/>
  <c r="GE49" i="19"/>
  <c r="GH49" i="19"/>
  <c r="HC49" i="19"/>
  <c r="IQ49" i="19"/>
  <c r="CY50" i="19"/>
  <c r="FX50" i="19"/>
  <c r="GB50" i="19"/>
  <c r="GD50" i="19" s="1"/>
  <c r="GC50" i="19"/>
  <c r="GE50" i="19" s="1"/>
  <c r="GG50" i="19"/>
  <c r="GH50" i="19"/>
  <c r="HC50" i="19"/>
  <c r="IQ50" i="19"/>
  <c r="CY51" i="19"/>
  <c r="FX51" i="19"/>
  <c r="GB51" i="19"/>
  <c r="GC51" i="19"/>
  <c r="GE51" i="19" s="1"/>
  <c r="GD51" i="19"/>
  <c r="GH51" i="19"/>
  <c r="HC51" i="19"/>
  <c r="IQ51" i="19"/>
  <c r="CY52" i="19"/>
  <c r="FX52" i="19"/>
  <c r="GB52" i="19"/>
  <c r="GC52" i="19"/>
  <c r="GD52" i="19"/>
  <c r="GE52" i="19"/>
  <c r="GH52" i="19"/>
  <c r="HC52" i="19"/>
  <c r="IQ52" i="19"/>
  <c r="CY53" i="19"/>
  <c r="FX53" i="19"/>
  <c r="GB53" i="19"/>
  <c r="GD53" i="19" s="1"/>
  <c r="GG53" i="19" s="1"/>
  <c r="GC53" i="19"/>
  <c r="GE53" i="19"/>
  <c r="GH53" i="19"/>
  <c r="HC53" i="19"/>
  <c r="IQ53" i="19"/>
  <c r="CY54" i="19"/>
  <c r="FX54" i="19"/>
  <c r="GB54" i="19"/>
  <c r="GD54" i="19" s="1"/>
  <c r="GC54" i="19"/>
  <c r="GE54" i="19" s="1"/>
  <c r="GH54" i="19"/>
  <c r="HC54" i="19"/>
  <c r="IQ54" i="19"/>
  <c r="CY55" i="19"/>
  <c r="FX55" i="19"/>
  <c r="GB55" i="19"/>
  <c r="GC55" i="19"/>
  <c r="GE55" i="19" s="1"/>
  <c r="GD55" i="19"/>
  <c r="GH55" i="19"/>
  <c r="HC55" i="19"/>
  <c r="IQ55" i="19"/>
  <c r="CY56" i="19"/>
  <c r="FX56" i="19"/>
  <c r="GB56" i="19"/>
  <c r="GC56" i="19"/>
  <c r="GD56" i="19"/>
  <c r="GE56" i="19"/>
  <c r="GH56" i="19"/>
  <c r="IQ56" i="19"/>
  <c r="CY57" i="19"/>
  <c r="FX57" i="19"/>
  <c r="GB57" i="19"/>
  <c r="GD57" i="19" s="1"/>
  <c r="GC57" i="19"/>
  <c r="GE57" i="19" s="1"/>
  <c r="GH57" i="19"/>
  <c r="IQ57" i="19"/>
  <c r="CY2" i="18"/>
  <c r="FX2" i="18"/>
  <c r="GB2" i="18"/>
  <c r="GD2" i="18" s="1"/>
  <c r="GC2" i="18"/>
  <c r="GE2" i="18" s="1"/>
  <c r="GH2" i="18"/>
  <c r="HC2" i="18"/>
  <c r="IQ2" i="18"/>
  <c r="CY3" i="18"/>
  <c r="FX3" i="18"/>
  <c r="GB3" i="18"/>
  <c r="GC3" i="18"/>
  <c r="GE3" i="18" s="1"/>
  <c r="GD3" i="18"/>
  <c r="GG3" i="18" s="1"/>
  <c r="GH3" i="18"/>
  <c r="HC3" i="18"/>
  <c r="IQ3" i="18"/>
  <c r="CY4" i="18"/>
  <c r="FX4" i="18"/>
  <c r="GB4" i="18"/>
  <c r="GC4" i="18"/>
  <c r="GD4" i="18"/>
  <c r="GF4" i="18" s="1"/>
  <c r="GE4" i="18"/>
  <c r="GH4" i="18"/>
  <c r="HC4" i="18"/>
  <c r="IQ4" i="18"/>
  <c r="CY5" i="18"/>
  <c r="FX5" i="18"/>
  <c r="GB5" i="18"/>
  <c r="GD5" i="18" s="1"/>
  <c r="GC5" i="18"/>
  <c r="GE5" i="18"/>
  <c r="GH5" i="18"/>
  <c r="HC5" i="18"/>
  <c r="IQ5" i="18"/>
  <c r="CY6" i="18"/>
  <c r="FX6" i="18"/>
  <c r="GB6" i="18"/>
  <c r="GD6" i="18" s="1"/>
  <c r="GC6" i="18"/>
  <c r="GE6" i="18" s="1"/>
  <c r="GH6" i="18"/>
  <c r="HC6" i="18"/>
  <c r="IQ6" i="18"/>
  <c r="CY7" i="18"/>
  <c r="FX7" i="18"/>
  <c r="GB7" i="18"/>
  <c r="GC7" i="18"/>
  <c r="GE7" i="18" s="1"/>
  <c r="GD7" i="18"/>
  <c r="GF7" i="18" s="1"/>
  <c r="GH7" i="18"/>
  <c r="HC7" i="18"/>
  <c r="IQ7" i="18"/>
  <c r="CY8" i="18"/>
  <c r="FX8" i="18"/>
  <c r="GB8" i="18"/>
  <c r="GC8" i="18"/>
  <c r="GD8" i="18"/>
  <c r="GF8" i="18" s="1"/>
  <c r="GE8" i="18"/>
  <c r="GH8" i="18"/>
  <c r="HC8" i="18"/>
  <c r="IQ8" i="18"/>
  <c r="CY9" i="18"/>
  <c r="FX9" i="18"/>
  <c r="GB9" i="18"/>
  <c r="GD9" i="18" s="1"/>
  <c r="GC9" i="18"/>
  <c r="GE9" i="18"/>
  <c r="GH9" i="18"/>
  <c r="HC9" i="18"/>
  <c r="IQ9" i="18"/>
  <c r="CY10" i="18"/>
  <c r="FX10" i="18"/>
  <c r="GB10" i="18"/>
  <c r="GD10" i="18" s="1"/>
  <c r="GC10" i="18"/>
  <c r="GE10" i="18" s="1"/>
  <c r="GH10" i="18"/>
  <c r="HC10" i="18"/>
  <c r="IQ10" i="18"/>
  <c r="CY11" i="18"/>
  <c r="FX11" i="18"/>
  <c r="GB11" i="18"/>
  <c r="GC11" i="18"/>
  <c r="GE11" i="18" s="1"/>
  <c r="GD11" i="18"/>
  <c r="GG11" i="18" s="1"/>
  <c r="GH11" i="18"/>
  <c r="HC11" i="18"/>
  <c r="IQ11" i="18"/>
  <c r="CY12" i="18"/>
  <c r="FX12" i="18"/>
  <c r="GB12" i="18"/>
  <c r="GC12" i="18"/>
  <c r="GD12" i="18"/>
  <c r="GF12" i="18" s="1"/>
  <c r="GE12" i="18"/>
  <c r="GH12" i="18"/>
  <c r="HC12" i="18"/>
  <c r="IQ12" i="18"/>
  <c r="CY13" i="18"/>
  <c r="FX13" i="18"/>
  <c r="GB13" i="18"/>
  <c r="GD13" i="18" s="1"/>
  <c r="GC13" i="18"/>
  <c r="GE13" i="18"/>
  <c r="GH13" i="18"/>
  <c r="HC13" i="18"/>
  <c r="IQ13" i="18"/>
  <c r="CY14" i="18"/>
  <c r="FX14" i="18"/>
  <c r="GB14" i="18"/>
  <c r="GD14" i="18" s="1"/>
  <c r="GC14" i="18"/>
  <c r="GE14" i="18" s="1"/>
  <c r="GH14" i="18"/>
  <c r="HC14" i="18"/>
  <c r="IQ14" i="18"/>
  <c r="CY15" i="18"/>
  <c r="FX15" i="18"/>
  <c r="GB15" i="18"/>
  <c r="GC15" i="18"/>
  <c r="GE15" i="18" s="1"/>
  <c r="GD15" i="18"/>
  <c r="GF15" i="18" s="1"/>
  <c r="GH15" i="18"/>
  <c r="HC15" i="18"/>
  <c r="IQ15" i="18"/>
  <c r="CY16" i="18"/>
  <c r="FX16" i="18"/>
  <c r="GB16" i="18"/>
  <c r="GC16" i="18"/>
  <c r="GD16" i="18"/>
  <c r="GF16" i="18" s="1"/>
  <c r="GE16" i="18"/>
  <c r="GH16" i="18"/>
  <c r="HC16" i="18"/>
  <c r="IQ16" i="18"/>
  <c r="CY17" i="18"/>
  <c r="FX17" i="18"/>
  <c r="GB17" i="18"/>
  <c r="GD17" i="18" s="1"/>
  <c r="GC17" i="18"/>
  <c r="GE17" i="18"/>
  <c r="GH17" i="18"/>
  <c r="HC17" i="18"/>
  <c r="IQ17" i="18"/>
  <c r="CY18" i="18"/>
  <c r="FX18" i="18"/>
  <c r="GB18" i="18"/>
  <c r="GD18" i="18" s="1"/>
  <c r="GC18" i="18"/>
  <c r="GE18" i="18" s="1"/>
  <c r="GH18" i="18"/>
  <c r="HC18" i="18"/>
  <c r="IQ18" i="18"/>
  <c r="CY19" i="18"/>
  <c r="FX19" i="18"/>
  <c r="GB19" i="18"/>
  <c r="GC19" i="18"/>
  <c r="GE19" i="18" s="1"/>
  <c r="GD19" i="18"/>
  <c r="GF19" i="18" s="1"/>
  <c r="GH19" i="18"/>
  <c r="HC19" i="18"/>
  <c r="IQ19" i="18"/>
  <c r="CY20" i="18"/>
  <c r="FX20" i="18"/>
  <c r="GB20" i="18"/>
  <c r="GC20" i="18"/>
  <c r="GD20" i="18"/>
  <c r="GF20" i="18" s="1"/>
  <c r="GE20" i="18"/>
  <c r="GH20" i="18"/>
  <c r="HC20" i="18"/>
  <c r="IQ20" i="18"/>
  <c r="CY21" i="18"/>
  <c r="FX21" i="18"/>
  <c r="GB21" i="18"/>
  <c r="GD21" i="18" s="1"/>
  <c r="GC21" i="18"/>
  <c r="GE21" i="18"/>
  <c r="GH21" i="18"/>
  <c r="HC21" i="18"/>
  <c r="IQ21" i="18"/>
  <c r="CY22" i="18"/>
  <c r="FX22" i="18"/>
  <c r="GB22" i="18"/>
  <c r="GD22" i="18" s="1"/>
  <c r="GC22" i="18"/>
  <c r="GE22" i="18" s="1"/>
  <c r="GH22" i="18"/>
  <c r="HC22" i="18"/>
  <c r="IQ22" i="18"/>
  <c r="CY23" i="18"/>
  <c r="FX23" i="18"/>
  <c r="GB23" i="18"/>
  <c r="GC23" i="18"/>
  <c r="GE23" i="18" s="1"/>
  <c r="GD23" i="18"/>
  <c r="GF23" i="18" s="1"/>
  <c r="GH23" i="18"/>
  <c r="IQ23" i="18"/>
  <c r="CY24" i="18"/>
  <c r="FX24" i="18"/>
  <c r="GB24" i="18"/>
  <c r="GD24" i="18" s="1"/>
  <c r="GC24" i="18"/>
  <c r="GE24" i="18"/>
  <c r="GH24" i="18"/>
  <c r="IQ24" i="18"/>
  <c r="CY2" i="17"/>
  <c r="FX2" i="17"/>
  <c r="GB2" i="17"/>
  <c r="GD2" i="17" s="1"/>
  <c r="GC2" i="17"/>
  <c r="GE2" i="17" s="1"/>
  <c r="GH2" i="17"/>
  <c r="HC2" i="17"/>
  <c r="IQ2" i="17"/>
  <c r="CY3" i="17"/>
  <c r="FX3" i="17"/>
  <c r="GB3" i="17"/>
  <c r="GC3" i="17"/>
  <c r="GE3" i="17" s="1"/>
  <c r="GD3" i="17"/>
  <c r="GG3" i="17" s="1"/>
  <c r="GH3" i="17"/>
  <c r="HC3" i="17"/>
  <c r="IQ3" i="17"/>
  <c r="CY4" i="17"/>
  <c r="FX4" i="17"/>
  <c r="GB4" i="17"/>
  <c r="GC4" i="17"/>
  <c r="GD4" i="17"/>
  <c r="GF4" i="17" s="1"/>
  <c r="GE4" i="17"/>
  <c r="GH4" i="17"/>
  <c r="HC4" i="17"/>
  <c r="IQ4" i="17"/>
  <c r="CY5" i="17"/>
  <c r="FX5" i="17"/>
  <c r="GB5" i="17"/>
  <c r="GD5" i="17" s="1"/>
  <c r="GC5" i="17"/>
  <c r="GE5" i="17"/>
  <c r="GH5" i="17"/>
  <c r="HC5" i="17"/>
  <c r="IQ5" i="17"/>
  <c r="CY6" i="17"/>
  <c r="FX6" i="17"/>
  <c r="GB6" i="17"/>
  <c r="GD6" i="17" s="1"/>
  <c r="GC6" i="17"/>
  <c r="GE6" i="17" s="1"/>
  <c r="GH6" i="17"/>
  <c r="HC6" i="17"/>
  <c r="IQ6" i="17"/>
  <c r="CY7" i="17"/>
  <c r="FX7" i="17"/>
  <c r="GB7" i="17"/>
  <c r="GC7" i="17"/>
  <c r="GE7" i="17" s="1"/>
  <c r="GD7" i="17"/>
  <c r="GF7" i="17" s="1"/>
  <c r="GH7" i="17"/>
  <c r="HC7" i="17"/>
  <c r="IQ7" i="17"/>
  <c r="CY8" i="17"/>
  <c r="FX8" i="17"/>
  <c r="GB8" i="17"/>
  <c r="GC8" i="17"/>
  <c r="GD8" i="17"/>
  <c r="GF8" i="17" s="1"/>
  <c r="GE8" i="17"/>
  <c r="GH8" i="17"/>
  <c r="HC8" i="17"/>
  <c r="IQ8" i="17"/>
  <c r="CY9" i="17"/>
  <c r="FX9" i="17"/>
  <c r="GB9" i="17"/>
  <c r="GD9" i="17" s="1"/>
  <c r="GC9" i="17"/>
  <c r="GE9" i="17"/>
  <c r="GH9" i="17"/>
  <c r="HC9" i="17"/>
  <c r="IQ9" i="17"/>
  <c r="CY10" i="17"/>
  <c r="FX10" i="17"/>
  <c r="GB10" i="17"/>
  <c r="GD10" i="17" s="1"/>
  <c r="GC10" i="17"/>
  <c r="GE10" i="17" s="1"/>
  <c r="GH10" i="17"/>
  <c r="HC10" i="17"/>
  <c r="IQ10" i="17"/>
  <c r="CY11" i="17"/>
  <c r="FX11" i="17"/>
  <c r="GB11" i="17"/>
  <c r="GC11" i="17"/>
  <c r="GE11" i="17" s="1"/>
  <c r="GD11" i="17"/>
  <c r="GF11" i="17" s="1"/>
  <c r="GH11" i="17"/>
  <c r="HC11" i="17"/>
  <c r="IQ11" i="17"/>
  <c r="CY12" i="17"/>
  <c r="FX12" i="17"/>
  <c r="GB12" i="17"/>
  <c r="GC12" i="17"/>
  <c r="GD12" i="17"/>
  <c r="GF12" i="17" s="1"/>
  <c r="GE12" i="17"/>
  <c r="GH12" i="17"/>
  <c r="HC12" i="17"/>
  <c r="IQ12" i="17"/>
  <c r="CY13" i="17"/>
  <c r="FX13" i="17"/>
  <c r="GB13" i="17"/>
  <c r="GD13" i="17" s="1"/>
  <c r="GC13" i="17"/>
  <c r="GE13" i="17"/>
  <c r="GH13" i="17"/>
  <c r="HC13" i="17"/>
  <c r="IQ13" i="17"/>
  <c r="CY14" i="17"/>
  <c r="FX14" i="17"/>
  <c r="GB14" i="17"/>
  <c r="GD14" i="17" s="1"/>
  <c r="GC14" i="17"/>
  <c r="GE14" i="17" s="1"/>
  <c r="GH14" i="17"/>
  <c r="HC14" i="17"/>
  <c r="IQ14" i="17"/>
  <c r="CY15" i="17"/>
  <c r="FX15" i="17"/>
  <c r="GB15" i="17"/>
  <c r="GC15" i="17"/>
  <c r="GE15" i="17" s="1"/>
  <c r="GD15" i="17"/>
  <c r="GF15" i="17" s="1"/>
  <c r="GH15" i="17"/>
  <c r="HC15" i="17"/>
  <c r="IQ15" i="17"/>
  <c r="CY16" i="17"/>
  <c r="FX16" i="17"/>
  <c r="GB16" i="17"/>
  <c r="GC16" i="17"/>
  <c r="GD16" i="17"/>
  <c r="GF16" i="17" s="1"/>
  <c r="GE16" i="17"/>
  <c r="GH16" i="17"/>
  <c r="HC16" i="17"/>
  <c r="IQ16" i="17"/>
  <c r="CY17" i="17"/>
  <c r="FX17" i="17"/>
  <c r="GB17" i="17"/>
  <c r="GD17" i="17" s="1"/>
  <c r="GC17" i="17"/>
  <c r="GE17" i="17"/>
  <c r="GH17" i="17"/>
  <c r="HC17" i="17"/>
  <c r="IQ17" i="17"/>
  <c r="CY18" i="17"/>
  <c r="FX18" i="17"/>
  <c r="GB18" i="17"/>
  <c r="GD18" i="17" s="1"/>
  <c r="GC18" i="17"/>
  <c r="GE18" i="17" s="1"/>
  <c r="GH18" i="17"/>
  <c r="HC18" i="17"/>
  <c r="IQ18" i="17"/>
  <c r="CY19" i="17"/>
  <c r="FX19" i="17"/>
  <c r="GB19" i="17"/>
  <c r="GC19" i="17"/>
  <c r="GE19" i="17" s="1"/>
  <c r="GD19" i="17"/>
  <c r="GF19" i="17" s="1"/>
  <c r="GH19" i="17"/>
  <c r="HC19" i="17"/>
  <c r="IQ19" i="17"/>
  <c r="CY20" i="17"/>
  <c r="FX20" i="17"/>
  <c r="GB20" i="17"/>
  <c r="GC20" i="17"/>
  <c r="GD20" i="17"/>
  <c r="GF20" i="17" s="1"/>
  <c r="GE20" i="17"/>
  <c r="GH20" i="17"/>
  <c r="HC20" i="17"/>
  <c r="IQ20" i="17"/>
  <c r="CY21" i="17"/>
  <c r="FX21" i="17"/>
  <c r="GB21" i="17"/>
  <c r="GD21" i="17" s="1"/>
  <c r="GC21" i="17"/>
  <c r="GE21" i="17"/>
  <c r="GH21" i="17"/>
  <c r="HC21" i="17"/>
  <c r="IQ21" i="17"/>
  <c r="CY22" i="17"/>
  <c r="FX22" i="17"/>
  <c r="GB22" i="17"/>
  <c r="GD22" i="17" s="1"/>
  <c r="GC22" i="17"/>
  <c r="GE22" i="17" s="1"/>
  <c r="GH22" i="17"/>
  <c r="HC22" i="17"/>
  <c r="IQ22" i="17"/>
  <c r="CY23" i="17"/>
  <c r="FX23" i="17"/>
  <c r="GB23" i="17"/>
  <c r="GC23" i="17"/>
  <c r="GE23" i="17" s="1"/>
  <c r="GD23" i="17"/>
  <c r="GF23" i="17" s="1"/>
  <c r="GH23" i="17"/>
  <c r="HC23" i="17"/>
  <c r="IQ23" i="17"/>
  <c r="CY24" i="17"/>
  <c r="FX24" i="17"/>
  <c r="GB24" i="17"/>
  <c r="GC24" i="17"/>
  <c r="GD24" i="17"/>
  <c r="GF24" i="17" s="1"/>
  <c r="GE24" i="17"/>
  <c r="GH24" i="17"/>
  <c r="IQ24" i="17"/>
  <c r="CY25" i="17"/>
  <c r="FX25" i="17"/>
  <c r="GB25" i="17"/>
  <c r="GD25" i="17" s="1"/>
  <c r="GC25" i="17"/>
  <c r="GE25" i="17" s="1"/>
  <c r="GH25" i="17"/>
  <c r="IQ25" i="17"/>
  <c r="CY2" i="16"/>
  <c r="FX2" i="16"/>
  <c r="GB2" i="16"/>
  <c r="GD2" i="16" s="1"/>
  <c r="GC2" i="16"/>
  <c r="GE2" i="16" s="1"/>
  <c r="GH2" i="16"/>
  <c r="HC2" i="16"/>
  <c r="IQ2" i="16"/>
  <c r="CY3" i="16"/>
  <c r="FX3" i="16"/>
  <c r="GB3" i="16"/>
  <c r="GC3" i="16"/>
  <c r="GE3" i="16" s="1"/>
  <c r="GD3" i="16"/>
  <c r="GF3" i="16" s="1"/>
  <c r="GH3" i="16"/>
  <c r="HC3" i="16"/>
  <c r="IQ3" i="16"/>
  <c r="CY4" i="16"/>
  <c r="FX4" i="16"/>
  <c r="GB4" i="16"/>
  <c r="GC4" i="16"/>
  <c r="GD4" i="16"/>
  <c r="GF4" i="16" s="1"/>
  <c r="GE4" i="16"/>
  <c r="GH4" i="16"/>
  <c r="HC4" i="16"/>
  <c r="IQ4" i="16"/>
  <c r="CY5" i="16"/>
  <c r="FX5" i="16"/>
  <c r="GB5" i="16"/>
  <c r="GD5" i="16" s="1"/>
  <c r="GC5" i="16"/>
  <c r="GE5" i="16"/>
  <c r="GH5" i="16"/>
  <c r="HC5" i="16"/>
  <c r="IQ5" i="16"/>
  <c r="CY6" i="16"/>
  <c r="FX6" i="16"/>
  <c r="GB6" i="16"/>
  <c r="GD6" i="16" s="1"/>
  <c r="GC6" i="16"/>
  <c r="GE6" i="16" s="1"/>
  <c r="GH6" i="16"/>
  <c r="HC6" i="16"/>
  <c r="IQ6" i="16"/>
  <c r="CY7" i="16"/>
  <c r="FX7" i="16"/>
  <c r="GB7" i="16"/>
  <c r="GC7" i="16"/>
  <c r="GE7" i="16" s="1"/>
  <c r="GD7" i="16"/>
  <c r="GF7" i="16" s="1"/>
  <c r="GH7" i="16"/>
  <c r="HC7" i="16"/>
  <c r="IQ7" i="16"/>
  <c r="CY8" i="16"/>
  <c r="FX8" i="16"/>
  <c r="GB8" i="16"/>
  <c r="GC8" i="16"/>
  <c r="GD8" i="16"/>
  <c r="GF8" i="16" s="1"/>
  <c r="GE8" i="16"/>
  <c r="GH8" i="16"/>
  <c r="HC8" i="16"/>
  <c r="IQ8" i="16"/>
  <c r="CY9" i="16"/>
  <c r="FX9" i="16"/>
  <c r="GB9" i="16"/>
  <c r="GD9" i="16" s="1"/>
  <c r="GC9" i="16"/>
  <c r="GE9" i="16"/>
  <c r="GH9" i="16"/>
  <c r="HC9" i="16"/>
  <c r="IQ9" i="16"/>
  <c r="CY10" i="16"/>
  <c r="FX10" i="16"/>
  <c r="GB10" i="16"/>
  <c r="GD10" i="16" s="1"/>
  <c r="GC10" i="16"/>
  <c r="GE10" i="16" s="1"/>
  <c r="GH10" i="16"/>
  <c r="HC10" i="16"/>
  <c r="IQ10" i="16"/>
  <c r="CY11" i="16"/>
  <c r="FX11" i="16"/>
  <c r="GB11" i="16"/>
  <c r="GC11" i="16"/>
  <c r="GE11" i="16" s="1"/>
  <c r="GD11" i="16"/>
  <c r="GF11" i="16" s="1"/>
  <c r="GH11" i="16"/>
  <c r="HC11" i="16"/>
  <c r="IQ11" i="16"/>
  <c r="CY12" i="16"/>
  <c r="FX12" i="16"/>
  <c r="GB12" i="16"/>
  <c r="GC12" i="16"/>
  <c r="GD12" i="16"/>
  <c r="GF12" i="16" s="1"/>
  <c r="GE12" i="16"/>
  <c r="GH12" i="16"/>
  <c r="HC12" i="16"/>
  <c r="IQ12" i="16"/>
  <c r="CY13" i="16"/>
  <c r="FX13" i="16"/>
  <c r="GB13" i="16"/>
  <c r="GD13" i="16" s="1"/>
  <c r="GC13" i="16"/>
  <c r="GE13" i="16"/>
  <c r="GH13" i="16"/>
  <c r="HC13" i="16"/>
  <c r="IQ13" i="16"/>
  <c r="CY14" i="16"/>
  <c r="FX14" i="16"/>
  <c r="GB14" i="16"/>
  <c r="GD14" i="16" s="1"/>
  <c r="GC14" i="16"/>
  <c r="GE14" i="16" s="1"/>
  <c r="GH14" i="16"/>
  <c r="HC14" i="16"/>
  <c r="IQ14" i="16"/>
  <c r="CY15" i="16"/>
  <c r="FX15" i="16"/>
  <c r="GB15" i="16"/>
  <c r="GC15" i="16"/>
  <c r="GE15" i="16" s="1"/>
  <c r="GD15" i="16"/>
  <c r="GG15" i="16" s="1"/>
  <c r="GH15" i="16"/>
  <c r="HC15" i="16"/>
  <c r="IQ15" i="16"/>
  <c r="CY16" i="16"/>
  <c r="FX16" i="16"/>
  <c r="GB16" i="16"/>
  <c r="GC16" i="16"/>
  <c r="GD16" i="16"/>
  <c r="GF16" i="16" s="1"/>
  <c r="GE16" i="16"/>
  <c r="GH16" i="16"/>
  <c r="HC16" i="16"/>
  <c r="IQ16" i="16"/>
  <c r="CY17" i="16"/>
  <c r="FX17" i="16"/>
  <c r="GB17" i="16"/>
  <c r="GD17" i="16" s="1"/>
  <c r="GC17" i="16"/>
  <c r="GE17" i="16"/>
  <c r="GH17" i="16"/>
  <c r="HC17" i="16"/>
  <c r="IQ17" i="16"/>
  <c r="CY18" i="16"/>
  <c r="FX18" i="16"/>
  <c r="GB18" i="16"/>
  <c r="GD18" i="16" s="1"/>
  <c r="GC18" i="16"/>
  <c r="GE18" i="16" s="1"/>
  <c r="GH18" i="16"/>
  <c r="HC18" i="16"/>
  <c r="IQ18" i="16"/>
  <c r="CY19" i="16"/>
  <c r="FX19" i="16"/>
  <c r="GB19" i="16"/>
  <c r="GC19" i="16"/>
  <c r="GE19" i="16" s="1"/>
  <c r="GD19" i="16"/>
  <c r="GG19" i="16" s="1"/>
  <c r="GH19" i="16"/>
  <c r="HC19" i="16"/>
  <c r="IQ19" i="16"/>
  <c r="CY20" i="16"/>
  <c r="FX20" i="16"/>
  <c r="GB20" i="16"/>
  <c r="GC20" i="16"/>
  <c r="GD20" i="16"/>
  <c r="GF20" i="16" s="1"/>
  <c r="GE20" i="16"/>
  <c r="GH20" i="16"/>
  <c r="HC20" i="16"/>
  <c r="IQ20" i="16"/>
  <c r="CY21" i="16"/>
  <c r="FX21" i="16"/>
  <c r="GB21" i="16"/>
  <c r="GD21" i="16" s="1"/>
  <c r="GC21" i="16"/>
  <c r="GE21" i="16"/>
  <c r="GH21" i="16"/>
  <c r="HC21" i="16"/>
  <c r="IQ21" i="16"/>
  <c r="CY22" i="16"/>
  <c r="FX22" i="16"/>
  <c r="GB22" i="16"/>
  <c r="GD22" i="16" s="1"/>
  <c r="GC22" i="16"/>
  <c r="GE22" i="16" s="1"/>
  <c r="GH22" i="16"/>
  <c r="HC22" i="16"/>
  <c r="IQ22" i="16"/>
  <c r="CY23" i="16"/>
  <c r="FX23" i="16"/>
  <c r="GB23" i="16"/>
  <c r="GC23" i="16"/>
  <c r="GE23" i="16" s="1"/>
  <c r="GD23" i="16"/>
  <c r="GG23" i="16" s="1"/>
  <c r="GH23" i="16"/>
  <c r="HC23" i="16"/>
  <c r="IQ23" i="16"/>
  <c r="CY24" i="16"/>
  <c r="FX24" i="16"/>
  <c r="GB24" i="16"/>
  <c r="GC24" i="16"/>
  <c r="GD24" i="16"/>
  <c r="GF24" i="16" s="1"/>
  <c r="GE24" i="16"/>
  <c r="GH24" i="16"/>
  <c r="HC24" i="16"/>
  <c r="IQ24" i="16"/>
  <c r="CY25" i="16"/>
  <c r="FX25" i="16"/>
  <c r="GB25" i="16"/>
  <c r="GD25" i="16" s="1"/>
  <c r="GC25" i="16"/>
  <c r="GE25" i="16"/>
  <c r="GH25" i="16"/>
  <c r="HC25" i="16"/>
  <c r="IQ25" i="16"/>
  <c r="CY26" i="16"/>
  <c r="FX26" i="16"/>
  <c r="GB26" i="16"/>
  <c r="GD26" i="16" s="1"/>
  <c r="GC26" i="16"/>
  <c r="GE26" i="16" s="1"/>
  <c r="GH26" i="16"/>
  <c r="HC26" i="16"/>
  <c r="IQ26" i="16"/>
  <c r="CY27" i="16"/>
  <c r="FX27" i="16"/>
  <c r="GB27" i="16"/>
  <c r="GC27" i="16"/>
  <c r="GE27" i="16" s="1"/>
  <c r="GD27" i="16"/>
  <c r="GF27" i="16" s="1"/>
  <c r="GH27" i="16"/>
  <c r="HC27" i="16"/>
  <c r="IQ27" i="16"/>
  <c r="CY28" i="16"/>
  <c r="FX28" i="16"/>
  <c r="GB28" i="16"/>
  <c r="GC28" i="16"/>
  <c r="GD28" i="16"/>
  <c r="GF28" i="16" s="1"/>
  <c r="GE28" i="16"/>
  <c r="GH28" i="16"/>
  <c r="HC28" i="16"/>
  <c r="IQ28" i="16"/>
  <c r="CY29" i="16"/>
  <c r="FX29" i="16"/>
  <c r="GB29" i="16"/>
  <c r="GD29" i="16" s="1"/>
  <c r="GC29" i="16"/>
  <c r="GE29" i="16"/>
  <c r="GH29" i="16"/>
  <c r="HC29" i="16"/>
  <c r="IQ29" i="16"/>
  <c r="CY30" i="16"/>
  <c r="FX30" i="16"/>
  <c r="GB30" i="16"/>
  <c r="GD30" i="16" s="1"/>
  <c r="GC30" i="16"/>
  <c r="GE30" i="16" s="1"/>
  <c r="GH30" i="16"/>
  <c r="HC30" i="16"/>
  <c r="IQ30" i="16"/>
  <c r="CY31" i="16"/>
  <c r="FX31" i="16"/>
  <c r="GB31" i="16"/>
  <c r="GC31" i="16"/>
  <c r="GE31" i="16" s="1"/>
  <c r="GD31" i="16"/>
  <c r="GF31" i="16" s="1"/>
  <c r="GH31" i="16"/>
  <c r="HC31" i="16"/>
  <c r="IQ31" i="16"/>
  <c r="CY32" i="16"/>
  <c r="FX32" i="16"/>
  <c r="GB32" i="16"/>
  <c r="GC32" i="16"/>
  <c r="GD32" i="16"/>
  <c r="GF32" i="16" s="1"/>
  <c r="GE32" i="16"/>
  <c r="GH32" i="16"/>
  <c r="HC32" i="16"/>
  <c r="IQ32" i="16"/>
  <c r="CY33" i="16"/>
  <c r="FX33" i="16"/>
  <c r="GB33" i="16"/>
  <c r="GD33" i="16" s="1"/>
  <c r="GC33" i="16"/>
  <c r="GE33" i="16"/>
  <c r="GH33" i="16"/>
  <c r="HC33" i="16"/>
  <c r="IQ33" i="16"/>
  <c r="CY34" i="16"/>
  <c r="FX34" i="16"/>
  <c r="GB34" i="16"/>
  <c r="GD34" i="16" s="1"/>
  <c r="GC34" i="16"/>
  <c r="GE34" i="16" s="1"/>
  <c r="GH34" i="16"/>
  <c r="HC34" i="16"/>
  <c r="IQ34" i="16"/>
  <c r="CY35" i="16"/>
  <c r="FX35" i="16"/>
  <c r="GB35" i="16"/>
  <c r="GC35" i="16"/>
  <c r="GE35" i="16" s="1"/>
  <c r="GD35" i="16"/>
  <c r="GF35" i="16" s="1"/>
  <c r="GH35" i="16"/>
  <c r="HC35" i="16"/>
  <c r="IQ35" i="16"/>
  <c r="CY36" i="16"/>
  <c r="FX36" i="16"/>
  <c r="GB36" i="16"/>
  <c r="GC36" i="16"/>
  <c r="GD36" i="16"/>
  <c r="GF36" i="16" s="1"/>
  <c r="GE36" i="16"/>
  <c r="GH36" i="16"/>
  <c r="HC36" i="16"/>
  <c r="IQ36" i="16"/>
  <c r="CY37" i="16"/>
  <c r="FX37" i="16"/>
  <c r="GB37" i="16"/>
  <c r="GD37" i="16" s="1"/>
  <c r="GC37" i="16"/>
  <c r="GE37" i="16"/>
  <c r="GH37" i="16"/>
  <c r="HC37" i="16"/>
  <c r="IQ37" i="16"/>
  <c r="CY38" i="16"/>
  <c r="FX38" i="16"/>
  <c r="GB38" i="16"/>
  <c r="GD38" i="16" s="1"/>
  <c r="GC38" i="16"/>
  <c r="GE38" i="16" s="1"/>
  <c r="GH38" i="16"/>
  <c r="HC38" i="16"/>
  <c r="IQ38" i="16"/>
  <c r="CY39" i="16"/>
  <c r="FX39" i="16"/>
  <c r="GB39" i="16"/>
  <c r="GC39" i="16"/>
  <c r="GE39" i="16" s="1"/>
  <c r="GD39" i="16"/>
  <c r="GH39" i="16"/>
  <c r="HC39" i="16"/>
  <c r="IQ39" i="16"/>
  <c r="CY40" i="16"/>
  <c r="FX40" i="16"/>
  <c r="GB40" i="16"/>
  <c r="GC40" i="16"/>
  <c r="GD40" i="16"/>
  <c r="GF40" i="16" s="1"/>
  <c r="GE40" i="16"/>
  <c r="GH40" i="16"/>
  <c r="HC40" i="16"/>
  <c r="IQ40" i="16"/>
  <c r="CY41" i="16"/>
  <c r="FX41" i="16"/>
  <c r="GB41" i="16"/>
  <c r="GD41" i="16" s="1"/>
  <c r="GG41" i="16" s="1"/>
  <c r="GC41" i="16"/>
  <c r="GE41" i="16"/>
  <c r="GH41" i="16"/>
  <c r="HC41" i="16"/>
  <c r="IQ41" i="16"/>
  <c r="CY42" i="16"/>
  <c r="FX42" i="16"/>
  <c r="GB42" i="16"/>
  <c r="GD42" i="16" s="1"/>
  <c r="GF42" i="16" s="1"/>
  <c r="GC42" i="16"/>
  <c r="GE42" i="16" s="1"/>
  <c r="GH42" i="16"/>
  <c r="HC42" i="16"/>
  <c r="IQ42" i="16"/>
  <c r="CY43" i="16"/>
  <c r="FX43" i="16"/>
  <c r="GB43" i="16"/>
  <c r="GC43" i="16"/>
  <c r="GE43" i="16" s="1"/>
  <c r="GD43" i="16"/>
  <c r="GH43" i="16"/>
  <c r="HC43" i="16"/>
  <c r="IQ43" i="16"/>
  <c r="CY44" i="16"/>
  <c r="FX44" i="16"/>
  <c r="GB44" i="16"/>
  <c r="GC44" i="16"/>
  <c r="GD44" i="16"/>
  <c r="GE44" i="16"/>
  <c r="GH44" i="16"/>
  <c r="HC44" i="16"/>
  <c r="IQ44" i="16"/>
  <c r="CY45" i="16"/>
  <c r="FX45" i="16"/>
  <c r="GB45" i="16"/>
  <c r="GD45" i="16" s="1"/>
  <c r="GG45" i="16" s="1"/>
  <c r="GC45" i="16"/>
  <c r="GE45" i="16"/>
  <c r="GF45" i="16"/>
  <c r="GH45" i="16"/>
  <c r="HC45" i="16"/>
  <c r="IQ45" i="16"/>
  <c r="CY46" i="16"/>
  <c r="FX46" i="16"/>
  <c r="GB46" i="16"/>
  <c r="GD46" i="16" s="1"/>
  <c r="GC46" i="16"/>
  <c r="GE46" i="16" s="1"/>
  <c r="GG46" i="16"/>
  <c r="GH46" i="16"/>
  <c r="HC46" i="16"/>
  <c r="IQ46" i="16"/>
  <c r="CY47" i="16"/>
  <c r="FX47" i="16"/>
  <c r="GB47" i="16"/>
  <c r="GC47" i="16"/>
  <c r="GE47" i="16" s="1"/>
  <c r="GD47" i="16"/>
  <c r="GH47" i="16"/>
  <c r="HC47" i="16"/>
  <c r="IQ47" i="16"/>
  <c r="CY48" i="16"/>
  <c r="FX48" i="16"/>
  <c r="GB48" i="16"/>
  <c r="GC48" i="16"/>
  <c r="GD48" i="16"/>
  <c r="GF48" i="16" s="1"/>
  <c r="GE48" i="16"/>
  <c r="GH48" i="16"/>
  <c r="HC48" i="16"/>
  <c r="IQ48" i="16"/>
  <c r="CY49" i="16"/>
  <c r="FX49" i="16"/>
  <c r="GB49" i="16"/>
  <c r="GD49" i="16" s="1"/>
  <c r="GG49" i="16" s="1"/>
  <c r="GC49" i="16"/>
  <c r="GE49" i="16"/>
  <c r="GH49" i="16"/>
  <c r="HC49" i="16"/>
  <c r="IQ49" i="16"/>
  <c r="CY50" i="16"/>
  <c r="FX50" i="16"/>
  <c r="GB50" i="16"/>
  <c r="GD50" i="16" s="1"/>
  <c r="GF50" i="16" s="1"/>
  <c r="GC50" i="16"/>
  <c r="GE50" i="16" s="1"/>
  <c r="GH50" i="16"/>
  <c r="HC50" i="16"/>
  <c r="IQ50" i="16"/>
  <c r="CY51" i="16"/>
  <c r="FX51" i="16"/>
  <c r="GB51" i="16"/>
  <c r="GC51" i="16"/>
  <c r="GE51" i="16" s="1"/>
  <c r="GD51" i="16"/>
  <c r="GH51" i="16"/>
  <c r="HC51" i="16"/>
  <c r="IQ51" i="16"/>
  <c r="CY52" i="16"/>
  <c r="FX52" i="16"/>
  <c r="GB52" i="16"/>
  <c r="GC52" i="16"/>
  <c r="GD52" i="16"/>
  <c r="GE52" i="16"/>
  <c r="GH52" i="16"/>
  <c r="HC52" i="16"/>
  <c r="IQ52" i="16"/>
  <c r="CY53" i="16"/>
  <c r="FX53" i="16"/>
  <c r="GB53" i="16"/>
  <c r="GD53" i="16" s="1"/>
  <c r="GG53" i="16" s="1"/>
  <c r="GC53" i="16"/>
  <c r="GE53" i="16"/>
  <c r="GF53" i="16"/>
  <c r="GH53" i="16"/>
  <c r="HC53" i="16"/>
  <c r="IQ53" i="16"/>
  <c r="CY54" i="16"/>
  <c r="FX54" i="16"/>
  <c r="GB54" i="16"/>
  <c r="GD54" i="16" s="1"/>
  <c r="GC54" i="16"/>
  <c r="GE54" i="16" s="1"/>
  <c r="GG54" i="16"/>
  <c r="GH54" i="16"/>
  <c r="HC54" i="16"/>
  <c r="IQ54" i="16"/>
  <c r="CY55" i="16"/>
  <c r="FX55" i="16"/>
  <c r="GB55" i="16"/>
  <c r="GC55" i="16"/>
  <c r="GE55" i="16" s="1"/>
  <c r="GD55" i="16"/>
  <c r="GH55" i="16"/>
  <c r="HC55" i="16"/>
  <c r="IQ55" i="16"/>
  <c r="CY56" i="16"/>
  <c r="FX56" i="16"/>
  <c r="GB56" i="16"/>
  <c r="GC56" i="16"/>
  <c r="GD56" i="16"/>
  <c r="GF56" i="16" s="1"/>
  <c r="GE56" i="16"/>
  <c r="GH56" i="16"/>
  <c r="IQ56" i="16"/>
  <c r="CY57" i="16"/>
  <c r="FX57" i="16"/>
  <c r="GB57" i="16"/>
  <c r="GD57" i="16" s="1"/>
  <c r="GC57" i="16"/>
  <c r="GE57" i="16" s="1"/>
  <c r="GG57" i="16"/>
  <c r="GH57" i="16"/>
  <c r="IQ57" i="16"/>
  <c r="CY2" i="15"/>
  <c r="FX2" i="15"/>
  <c r="GB2" i="15"/>
  <c r="GD2" i="15" s="1"/>
  <c r="GC2" i="15"/>
  <c r="GE2" i="15" s="1"/>
  <c r="GH2" i="15"/>
  <c r="HC2" i="15"/>
  <c r="IQ2" i="15"/>
  <c r="CY3" i="15"/>
  <c r="FX3" i="15"/>
  <c r="GB3" i="15"/>
  <c r="GC3" i="15"/>
  <c r="GE3" i="15" s="1"/>
  <c r="GD3" i="15"/>
  <c r="GF3" i="15" s="1"/>
  <c r="GH3" i="15"/>
  <c r="HC3" i="15"/>
  <c r="IQ3" i="15"/>
  <c r="CY4" i="15"/>
  <c r="FX4" i="15"/>
  <c r="GB4" i="15"/>
  <c r="GC4" i="15"/>
  <c r="GD4" i="15"/>
  <c r="GF4" i="15" s="1"/>
  <c r="GE4" i="15"/>
  <c r="GH4" i="15"/>
  <c r="HC4" i="15"/>
  <c r="IQ4" i="15"/>
  <c r="CY5" i="15"/>
  <c r="FX5" i="15"/>
  <c r="GB5" i="15"/>
  <c r="GD5" i="15" s="1"/>
  <c r="GC5" i="15"/>
  <c r="GE5" i="15"/>
  <c r="GH5" i="15"/>
  <c r="HC5" i="15"/>
  <c r="IQ5" i="15"/>
  <c r="CY6" i="15"/>
  <c r="FX6" i="15"/>
  <c r="GB6" i="15"/>
  <c r="GD6" i="15" s="1"/>
  <c r="GC6" i="15"/>
  <c r="GE6" i="15" s="1"/>
  <c r="GH6" i="15"/>
  <c r="HC6" i="15"/>
  <c r="IQ6" i="15"/>
  <c r="CY7" i="15"/>
  <c r="FX7" i="15"/>
  <c r="GB7" i="15"/>
  <c r="GC7" i="15"/>
  <c r="GE7" i="15" s="1"/>
  <c r="GD7" i="15"/>
  <c r="GF7" i="15" s="1"/>
  <c r="GH7" i="15"/>
  <c r="HC7" i="15"/>
  <c r="IQ7" i="15"/>
  <c r="CY8" i="15"/>
  <c r="FX8" i="15"/>
  <c r="GB8" i="15"/>
  <c r="GC8" i="15"/>
  <c r="GD8" i="15"/>
  <c r="GF8" i="15" s="1"/>
  <c r="GE8" i="15"/>
  <c r="GH8" i="15"/>
  <c r="HC8" i="15"/>
  <c r="IQ8" i="15"/>
  <c r="CY9" i="15"/>
  <c r="FX9" i="15"/>
  <c r="GB9" i="15"/>
  <c r="GD9" i="15" s="1"/>
  <c r="GC9" i="15"/>
  <c r="GE9" i="15"/>
  <c r="GH9" i="15"/>
  <c r="HC9" i="15"/>
  <c r="IQ9" i="15"/>
  <c r="CY10" i="15"/>
  <c r="FX10" i="15"/>
  <c r="GB10" i="15"/>
  <c r="GD10" i="15" s="1"/>
  <c r="GC10" i="15"/>
  <c r="GE10" i="15" s="1"/>
  <c r="GH10" i="15"/>
  <c r="HC10" i="15"/>
  <c r="IQ10" i="15"/>
  <c r="CY11" i="15"/>
  <c r="FX11" i="15"/>
  <c r="GB11" i="15"/>
  <c r="GC11" i="15"/>
  <c r="GE11" i="15" s="1"/>
  <c r="GD11" i="15"/>
  <c r="GF11" i="15" s="1"/>
  <c r="GH11" i="15"/>
  <c r="HC11" i="15"/>
  <c r="IQ11" i="15"/>
  <c r="CY12" i="15"/>
  <c r="FX12" i="15"/>
  <c r="GB12" i="15"/>
  <c r="GC12" i="15"/>
  <c r="GD12" i="15"/>
  <c r="GF12" i="15" s="1"/>
  <c r="GE12" i="15"/>
  <c r="GH12" i="15"/>
  <c r="HC12" i="15"/>
  <c r="IQ12" i="15"/>
  <c r="CY13" i="15"/>
  <c r="FX13" i="15"/>
  <c r="GB13" i="15"/>
  <c r="GD13" i="15" s="1"/>
  <c r="GC13" i="15"/>
  <c r="GE13" i="15"/>
  <c r="GH13" i="15"/>
  <c r="HC13" i="15"/>
  <c r="IQ13" i="15"/>
  <c r="CY14" i="15"/>
  <c r="FX14" i="15"/>
  <c r="GB14" i="15"/>
  <c r="GD14" i="15" s="1"/>
  <c r="GC14" i="15"/>
  <c r="GE14" i="15" s="1"/>
  <c r="GH14" i="15"/>
  <c r="HC14" i="15"/>
  <c r="IQ14" i="15"/>
  <c r="CY15" i="15"/>
  <c r="FX15" i="15"/>
  <c r="GB15" i="15"/>
  <c r="GC15" i="15"/>
  <c r="GE15" i="15" s="1"/>
  <c r="GD15" i="15"/>
  <c r="GF15" i="15" s="1"/>
  <c r="GH15" i="15"/>
  <c r="HC15" i="15"/>
  <c r="IQ15" i="15"/>
  <c r="CY16" i="15"/>
  <c r="FX16" i="15"/>
  <c r="GB16" i="15"/>
  <c r="GC16" i="15"/>
  <c r="GD16" i="15"/>
  <c r="GF16" i="15" s="1"/>
  <c r="GE16" i="15"/>
  <c r="GH16" i="15"/>
  <c r="HC16" i="15"/>
  <c r="IQ16" i="15"/>
  <c r="CY17" i="15"/>
  <c r="FX17" i="15"/>
  <c r="GB17" i="15"/>
  <c r="GD17" i="15" s="1"/>
  <c r="GC17" i="15"/>
  <c r="GE17" i="15"/>
  <c r="GH17" i="15"/>
  <c r="HC17" i="15"/>
  <c r="IQ17" i="15"/>
  <c r="CY18" i="15"/>
  <c r="FX18" i="15"/>
  <c r="GB18" i="15"/>
  <c r="GD18" i="15" s="1"/>
  <c r="GC18" i="15"/>
  <c r="GE18" i="15" s="1"/>
  <c r="GH18" i="15"/>
  <c r="HC18" i="15"/>
  <c r="IQ18" i="15"/>
  <c r="CY19" i="15"/>
  <c r="FX19" i="15"/>
  <c r="GB19" i="15"/>
  <c r="GC19" i="15"/>
  <c r="GE19" i="15" s="1"/>
  <c r="GD19" i="15"/>
  <c r="GG19" i="15" s="1"/>
  <c r="GH19" i="15"/>
  <c r="HC19" i="15"/>
  <c r="IQ19" i="15"/>
  <c r="CY20" i="15"/>
  <c r="FX20" i="15"/>
  <c r="GB20" i="15"/>
  <c r="GC20" i="15"/>
  <c r="GD20" i="15"/>
  <c r="GF20" i="15" s="1"/>
  <c r="GE20" i="15"/>
  <c r="GH20" i="15"/>
  <c r="HC20" i="15"/>
  <c r="IQ20" i="15"/>
  <c r="CY21" i="15"/>
  <c r="FX21" i="15"/>
  <c r="GB21" i="15"/>
  <c r="GD21" i="15" s="1"/>
  <c r="GC21" i="15"/>
  <c r="GE21" i="15"/>
  <c r="GH21" i="15"/>
  <c r="HC21" i="15"/>
  <c r="IQ21" i="15"/>
  <c r="CY22" i="15"/>
  <c r="FX22" i="15"/>
  <c r="GB22" i="15"/>
  <c r="GD22" i="15" s="1"/>
  <c r="GC22" i="15"/>
  <c r="GE22" i="15" s="1"/>
  <c r="GH22" i="15"/>
  <c r="HC22" i="15"/>
  <c r="IQ22" i="15"/>
  <c r="CY23" i="15"/>
  <c r="FX23" i="15"/>
  <c r="GB23" i="15"/>
  <c r="GC23" i="15"/>
  <c r="GE23" i="15" s="1"/>
  <c r="GD23" i="15"/>
  <c r="GG23" i="15" s="1"/>
  <c r="GH23" i="15"/>
  <c r="HC23" i="15"/>
  <c r="IQ23" i="15"/>
  <c r="CY24" i="15"/>
  <c r="FX24" i="15"/>
  <c r="GB24" i="15"/>
  <c r="GC24" i="15"/>
  <c r="GD24" i="15"/>
  <c r="GF24" i="15" s="1"/>
  <c r="GE24" i="15"/>
  <c r="GH24" i="15"/>
  <c r="HC24" i="15"/>
  <c r="IQ24" i="15"/>
  <c r="CY25" i="15"/>
  <c r="FX25" i="15"/>
  <c r="GB25" i="15"/>
  <c r="GD25" i="15" s="1"/>
  <c r="GC25" i="15"/>
  <c r="GE25" i="15"/>
  <c r="GH25" i="15"/>
  <c r="HC25" i="15"/>
  <c r="IQ25" i="15"/>
  <c r="CY26" i="15"/>
  <c r="FX26" i="15"/>
  <c r="GB26" i="15"/>
  <c r="GD26" i="15" s="1"/>
  <c r="GC26" i="15"/>
  <c r="GE26" i="15" s="1"/>
  <c r="GH26" i="15"/>
  <c r="HC26" i="15"/>
  <c r="IQ26" i="15"/>
  <c r="CY27" i="15"/>
  <c r="FX27" i="15"/>
  <c r="GB27" i="15"/>
  <c r="GC27" i="15"/>
  <c r="GE27" i="15" s="1"/>
  <c r="GD27" i="15"/>
  <c r="GG27" i="15" s="1"/>
  <c r="GH27" i="15"/>
  <c r="HC27" i="15"/>
  <c r="IQ27" i="15"/>
  <c r="CY28" i="15"/>
  <c r="FX28" i="15"/>
  <c r="GB28" i="15"/>
  <c r="GC28" i="15"/>
  <c r="GD28" i="15"/>
  <c r="GF28" i="15" s="1"/>
  <c r="GE28" i="15"/>
  <c r="GH28" i="15"/>
  <c r="HC28" i="15"/>
  <c r="IQ28" i="15"/>
  <c r="CY29" i="15"/>
  <c r="FX29" i="15"/>
  <c r="GB29" i="15"/>
  <c r="GD29" i="15" s="1"/>
  <c r="GC29" i="15"/>
  <c r="GE29" i="15"/>
  <c r="GH29" i="15"/>
  <c r="HC29" i="15"/>
  <c r="IQ29" i="15"/>
  <c r="CY30" i="15"/>
  <c r="FX30" i="15"/>
  <c r="GB30" i="15"/>
  <c r="GD30" i="15" s="1"/>
  <c r="GC30" i="15"/>
  <c r="GE30" i="15" s="1"/>
  <c r="GH30" i="15"/>
  <c r="HC30" i="15"/>
  <c r="IQ30" i="15"/>
  <c r="CY31" i="15"/>
  <c r="FX31" i="15"/>
  <c r="GB31" i="15"/>
  <c r="GC31" i="15"/>
  <c r="GE31" i="15" s="1"/>
  <c r="GD31" i="15"/>
  <c r="GF31" i="15" s="1"/>
  <c r="GH31" i="15"/>
  <c r="HC31" i="15"/>
  <c r="IQ31" i="15"/>
  <c r="CY32" i="15"/>
  <c r="FX32" i="15"/>
  <c r="GB32" i="15"/>
  <c r="GC32" i="15"/>
  <c r="GD32" i="15"/>
  <c r="GF32" i="15" s="1"/>
  <c r="GE32" i="15"/>
  <c r="GH32" i="15"/>
  <c r="HC32" i="15"/>
  <c r="IQ32" i="15"/>
  <c r="CY33" i="15"/>
  <c r="FX33" i="15"/>
  <c r="GB33" i="15"/>
  <c r="GD33" i="15" s="1"/>
  <c r="GC33" i="15"/>
  <c r="GE33" i="15"/>
  <c r="GH33" i="15"/>
  <c r="HC33" i="15"/>
  <c r="IQ33" i="15"/>
  <c r="CY34" i="15"/>
  <c r="FX34" i="15"/>
  <c r="GB34" i="15"/>
  <c r="GD34" i="15" s="1"/>
  <c r="GC34" i="15"/>
  <c r="GE34" i="15" s="1"/>
  <c r="GH34" i="15"/>
  <c r="HC34" i="15"/>
  <c r="IQ34" i="15"/>
  <c r="CY35" i="15"/>
  <c r="FX35" i="15"/>
  <c r="GB35" i="15"/>
  <c r="GC35" i="15"/>
  <c r="GE35" i="15" s="1"/>
  <c r="GD35" i="15"/>
  <c r="GF35" i="15" s="1"/>
  <c r="GH35" i="15"/>
  <c r="HC35" i="15"/>
  <c r="IQ35" i="15"/>
  <c r="CY36" i="15"/>
  <c r="FX36" i="15"/>
  <c r="GB36" i="15"/>
  <c r="GC36" i="15"/>
  <c r="GD36" i="15"/>
  <c r="GF36" i="15" s="1"/>
  <c r="GE36" i="15"/>
  <c r="GH36" i="15"/>
  <c r="HC36" i="15"/>
  <c r="IQ36" i="15"/>
  <c r="CY37" i="15"/>
  <c r="FX37" i="15"/>
  <c r="GB37" i="15"/>
  <c r="GD37" i="15" s="1"/>
  <c r="GC37" i="15"/>
  <c r="GE37" i="15"/>
  <c r="GH37" i="15"/>
  <c r="HC37" i="15"/>
  <c r="IQ37" i="15"/>
  <c r="CY38" i="15"/>
  <c r="FX38" i="15"/>
  <c r="GB38" i="15"/>
  <c r="GD38" i="15" s="1"/>
  <c r="GC38" i="15"/>
  <c r="GE38" i="15" s="1"/>
  <c r="GH38" i="15"/>
  <c r="HC38" i="15"/>
  <c r="IQ38" i="15"/>
  <c r="CY39" i="15"/>
  <c r="FX39" i="15"/>
  <c r="GB39" i="15"/>
  <c r="GC39" i="15"/>
  <c r="GE39" i="15" s="1"/>
  <c r="GD39" i="15"/>
  <c r="GF39" i="15" s="1"/>
  <c r="GH39" i="15"/>
  <c r="HC39" i="15"/>
  <c r="IQ39" i="15"/>
  <c r="CY40" i="15"/>
  <c r="FX40" i="15"/>
  <c r="GB40" i="15"/>
  <c r="GC40" i="15"/>
  <c r="GD40" i="15"/>
  <c r="GF40" i="15" s="1"/>
  <c r="GE40" i="15"/>
  <c r="GH40" i="15"/>
  <c r="HC40" i="15"/>
  <c r="IQ40" i="15"/>
  <c r="CY41" i="15"/>
  <c r="FX41" i="15"/>
  <c r="GB41" i="15"/>
  <c r="GD41" i="15" s="1"/>
  <c r="GC41" i="15"/>
  <c r="GE41" i="15"/>
  <c r="GH41" i="15"/>
  <c r="HC41" i="15"/>
  <c r="IQ41" i="15"/>
  <c r="CY42" i="15"/>
  <c r="FX42" i="15"/>
  <c r="GB42" i="15"/>
  <c r="GD42" i="15" s="1"/>
  <c r="GC42" i="15"/>
  <c r="GE42" i="15" s="1"/>
  <c r="GH42" i="15"/>
  <c r="HC42" i="15"/>
  <c r="IQ42" i="15"/>
  <c r="CY43" i="15"/>
  <c r="FX43" i="15"/>
  <c r="GB43" i="15"/>
  <c r="GC43" i="15"/>
  <c r="GE43" i="15" s="1"/>
  <c r="GD43" i="15"/>
  <c r="GG43" i="15" s="1"/>
  <c r="GH43" i="15"/>
  <c r="HC43" i="15"/>
  <c r="IQ43" i="15"/>
  <c r="CY44" i="15"/>
  <c r="FX44" i="15"/>
  <c r="GB44" i="15"/>
  <c r="GC44" i="15"/>
  <c r="GD44" i="15"/>
  <c r="GF44" i="15" s="1"/>
  <c r="GE44" i="15"/>
  <c r="GH44" i="15"/>
  <c r="HC44" i="15"/>
  <c r="IQ44" i="15"/>
  <c r="CY45" i="15"/>
  <c r="FX45" i="15"/>
  <c r="GB45" i="15"/>
  <c r="GD45" i="15" s="1"/>
  <c r="GC45" i="15"/>
  <c r="GE45" i="15"/>
  <c r="GH45" i="15"/>
  <c r="HC45" i="15"/>
  <c r="IQ45" i="15"/>
  <c r="CY46" i="15"/>
  <c r="FX46" i="15"/>
  <c r="GB46" i="15"/>
  <c r="GD46" i="15" s="1"/>
  <c r="GC46" i="15"/>
  <c r="GE46" i="15" s="1"/>
  <c r="GH46" i="15"/>
  <c r="HC46" i="15"/>
  <c r="IQ46" i="15"/>
  <c r="CY47" i="15"/>
  <c r="FX47" i="15"/>
  <c r="GB47" i="15"/>
  <c r="GC47" i="15"/>
  <c r="GE47" i="15" s="1"/>
  <c r="GD47" i="15"/>
  <c r="GH47" i="15"/>
  <c r="HC47" i="15"/>
  <c r="IQ47" i="15"/>
  <c r="CY48" i="15"/>
  <c r="FX48" i="15"/>
  <c r="GB48" i="15"/>
  <c r="GC48" i="15"/>
  <c r="GD48" i="15"/>
  <c r="GE48" i="15"/>
  <c r="GH48" i="15"/>
  <c r="HC48" i="15"/>
  <c r="IQ48" i="15"/>
  <c r="CY49" i="15"/>
  <c r="FX49" i="15"/>
  <c r="GB49" i="15"/>
  <c r="GD49" i="15" s="1"/>
  <c r="GG49" i="15" s="1"/>
  <c r="GC49" i="15"/>
  <c r="GE49" i="15"/>
  <c r="GH49" i="15"/>
  <c r="HC49" i="15"/>
  <c r="IQ49" i="15"/>
  <c r="CY50" i="15"/>
  <c r="FX50" i="15"/>
  <c r="GB50" i="15"/>
  <c r="GD50" i="15" s="1"/>
  <c r="GC50" i="15"/>
  <c r="GE50" i="15" s="1"/>
  <c r="GG50" i="15"/>
  <c r="GH50" i="15"/>
  <c r="IQ50" i="15"/>
  <c r="CY51" i="15"/>
  <c r="FX51" i="15"/>
  <c r="GB51" i="15"/>
  <c r="GC51" i="15"/>
  <c r="GD51" i="15"/>
  <c r="GE51" i="15"/>
  <c r="GH51" i="15"/>
  <c r="IQ51" i="15"/>
  <c r="CY2" i="14"/>
  <c r="FX2" i="14"/>
  <c r="GB2" i="14"/>
  <c r="GD2" i="14" s="1"/>
  <c r="GC2" i="14"/>
  <c r="GE2" i="14" s="1"/>
  <c r="GH2" i="14"/>
  <c r="HC2" i="14"/>
  <c r="IQ2" i="14"/>
  <c r="CY3" i="14"/>
  <c r="FX3" i="14"/>
  <c r="GB3" i="14"/>
  <c r="GC3" i="14"/>
  <c r="GD3" i="14"/>
  <c r="GF3" i="14" s="1"/>
  <c r="GE3" i="14"/>
  <c r="GH3" i="14"/>
  <c r="HC3" i="14"/>
  <c r="IQ3" i="14"/>
  <c r="CY4" i="14"/>
  <c r="FX4" i="14"/>
  <c r="GB4" i="14"/>
  <c r="GD4" i="14" s="1"/>
  <c r="GC4" i="14"/>
  <c r="GE4" i="14"/>
  <c r="GH4" i="14"/>
  <c r="HC4" i="14"/>
  <c r="IQ4" i="14"/>
  <c r="CY5" i="14"/>
  <c r="FX5" i="14"/>
  <c r="GB5" i="14"/>
  <c r="GD5" i="14" s="1"/>
  <c r="GC5" i="14"/>
  <c r="GE5" i="14" s="1"/>
  <c r="GH5" i="14"/>
  <c r="HC5" i="14"/>
  <c r="IQ5" i="14"/>
  <c r="CY6" i="14"/>
  <c r="FX6" i="14"/>
  <c r="GB6" i="14"/>
  <c r="GD6" i="14" s="1"/>
  <c r="GC6" i="14"/>
  <c r="GE6" i="14" s="1"/>
  <c r="GH6" i="14"/>
  <c r="HC6" i="14"/>
  <c r="IQ6" i="14"/>
  <c r="CY7" i="14"/>
  <c r="FX7" i="14"/>
  <c r="GB7" i="14"/>
  <c r="GC7" i="14"/>
  <c r="GD7" i="14"/>
  <c r="GF7" i="14" s="1"/>
  <c r="GE7" i="14"/>
  <c r="GH7" i="14"/>
  <c r="HC7" i="14"/>
  <c r="IQ7" i="14"/>
  <c r="CY8" i="14"/>
  <c r="FX8" i="14"/>
  <c r="GB8" i="14"/>
  <c r="GD8" i="14" s="1"/>
  <c r="GC8" i="14"/>
  <c r="GE8" i="14"/>
  <c r="GH8" i="14"/>
  <c r="HC8" i="14"/>
  <c r="IQ8" i="14"/>
  <c r="CY9" i="14"/>
  <c r="FX9" i="14"/>
  <c r="GB9" i="14"/>
  <c r="GD9" i="14" s="1"/>
  <c r="GC9" i="14"/>
  <c r="GE9" i="14" s="1"/>
  <c r="GH9" i="14"/>
  <c r="HC9" i="14"/>
  <c r="IQ9" i="14"/>
  <c r="CY10" i="14"/>
  <c r="FX10" i="14"/>
  <c r="GB10" i="14"/>
  <c r="GD10" i="14" s="1"/>
  <c r="GC10" i="14"/>
  <c r="GE10" i="14" s="1"/>
  <c r="GH10" i="14"/>
  <c r="HC10" i="14"/>
  <c r="IQ10" i="14"/>
  <c r="CY11" i="14"/>
  <c r="FX11" i="14"/>
  <c r="GB11" i="14"/>
  <c r="GC11" i="14"/>
  <c r="GD11" i="14"/>
  <c r="GF11" i="14" s="1"/>
  <c r="GE11" i="14"/>
  <c r="GH11" i="14"/>
  <c r="HC11" i="14"/>
  <c r="IQ11" i="14"/>
  <c r="CY12" i="14"/>
  <c r="FX12" i="14"/>
  <c r="GB12" i="14"/>
  <c r="GD12" i="14" s="1"/>
  <c r="GC12" i="14"/>
  <c r="GE12" i="14"/>
  <c r="GH12" i="14"/>
  <c r="HC12" i="14"/>
  <c r="IQ12" i="14"/>
  <c r="CY13" i="14"/>
  <c r="FX13" i="14"/>
  <c r="GB13" i="14"/>
  <c r="GD13" i="14" s="1"/>
  <c r="GC13" i="14"/>
  <c r="GE13" i="14" s="1"/>
  <c r="GH13" i="14"/>
  <c r="HC13" i="14"/>
  <c r="IQ13" i="14"/>
  <c r="CY14" i="14"/>
  <c r="FX14" i="14"/>
  <c r="GB14" i="14"/>
  <c r="GD14" i="14" s="1"/>
  <c r="GC14" i="14"/>
  <c r="GE14" i="14" s="1"/>
  <c r="GH14" i="14"/>
  <c r="HC14" i="14"/>
  <c r="IQ14" i="14"/>
  <c r="CY15" i="14"/>
  <c r="FX15" i="14"/>
  <c r="GB15" i="14"/>
  <c r="GC15" i="14"/>
  <c r="GD15" i="14"/>
  <c r="GF15" i="14" s="1"/>
  <c r="GE15" i="14"/>
  <c r="GH15" i="14"/>
  <c r="HC15" i="14"/>
  <c r="IQ15" i="14"/>
  <c r="CY16" i="14"/>
  <c r="FX16" i="14"/>
  <c r="GB16" i="14"/>
  <c r="GD16" i="14" s="1"/>
  <c r="GC16" i="14"/>
  <c r="GE16" i="14"/>
  <c r="GH16" i="14"/>
  <c r="HC16" i="14"/>
  <c r="IQ16" i="14"/>
  <c r="CY17" i="14"/>
  <c r="FX17" i="14"/>
  <c r="GB17" i="14"/>
  <c r="GD17" i="14" s="1"/>
  <c r="GC17" i="14"/>
  <c r="GE17" i="14" s="1"/>
  <c r="GH17" i="14"/>
  <c r="HC17" i="14"/>
  <c r="IQ17" i="14"/>
  <c r="CY18" i="14"/>
  <c r="FX18" i="14"/>
  <c r="GB18" i="14"/>
  <c r="GC18" i="14"/>
  <c r="GE18" i="14" s="1"/>
  <c r="GG18" i="14" s="1"/>
  <c r="GD18" i="14"/>
  <c r="GH18" i="14"/>
  <c r="HC18" i="14"/>
  <c r="IQ18" i="14"/>
  <c r="CY19" i="14"/>
  <c r="FX19" i="14"/>
  <c r="GB19" i="14"/>
  <c r="GC19" i="14"/>
  <c r="GD19" i="14"/>
  <c r="GF19" i="14" s="1"/>
  <c r="GE19" i="14"/>
  <c r="GH19" i="14"/>
  <c r="HC19" i="14"/>
  <c r="IQ19" i="14"/>
  <c r="CY20" i="14"/>
  <c r="FX20" i="14"/>
  <c r="GB20" i="14"/>
  <c r="GD20" i="14" s="1"/>
  <c r="GC20" i="14"/>
  <c r="GE20" i="14"/>
  <c r="GH20" i="14"/>
  <c r="HC20" i="14"/>
  <c r="IQ20" i="14"/>
  <c r="CY21" i="14"/>
  <c r="FX21" i="14"/>
  <c r="GB21" i="14"/>
  <c r="GD21" i="14" s="1"/>
  <c r="GC21" i="14"/>
  <c r="GE21" i="14" s="1"/>
  <c r="GH21" i="14"/>
  <c r="HC21" i="14"/>
  <c r="IQ21" i="14"/>
  <c r="CY22" i="14"/>
  <c r="FX22" i="14"/>
  <c r="GB22" i="14"/>
  <c r="GC22" i="14"/>
  <c r="GE22" i="14" s="1"/>
  <c r="GG22" i="14" s="1"/>
  <c r="GD22" i="14"/>
  <c r="GH22" i="14"/>
  <c r="HC22" i="14"/>
  <c r="IQ22" i="14"/>
  <c r="CY23" i="14"/>
  <c r="FX23" i="14"/>
  <c r="GB23" i="14"/>
  <c r="GC23" i="14"/>
  <c r="GD23" i="14"/>
  <c r="GF23" i="14" s="1"/>
  <c r="GE23" i="14"/>
  <c r="GH23" i="14"/>
  <c r="HC23" i="14"/>
  <c r="IQ23" i="14"/>
  <c r="CY24" i="14"/>
  <c r="FX24" i="14"/>
  <c r="GB24" i="14"/>
  <c r="GD24" i="14" s="1"/>
  <c r="GC24" i="14"/>
  <c r="GE24" i="14"/>
  <c r="GH24" i="14"/>
  <c r="HC24" i="14"/>
  <c r="IQ24" i="14"/>
  <c r="CY25" i="14"/>
  <c r="FX25" i="14"/>
  <c r="GB25" i="14"/>
  <c r="GD25" i="14" s="1"/>
  <c r="GC25" i="14"/>
  <c r="GE25" i="14" s="1"/>
  <c r="GH25" i="14"/>
  <c r="HC25" i="14"/>
  <c r="IQ25" i="14"/>
  <c r="CY26" i="14"/>
  <c r="FX26" i="14"/>
  <c r="GB26" i="14"/>
  <c r="GD26" i="14" s="1"/>
  <c r="GC26" i="14"/>
  <c r="GE26" i="14" s="1"/>
  <c r="GH26" i="14"/>
  <c r="HC26" i="14"/>
  <c r="IQ26" i="14"/>
  <c r="CY27" i="14"/>
  <c r="FX27" i="14"/>
  <c r="GB27" i="14"/>
  <c r="GC27" i="14"/>
  <c r="GD27" i="14"/>
  <c r="GF27" i="14" s="1"/>
  <c r="GE27" i="14"/>
  <c r="GH27" i="14"/>
  <c r="HC27" i="14"/>
  <c r="IQ27" i="14"/>
  <c r="CY28" i="14"/>
  <c r="FX28" i="14"/>
  <c r="GB28" i="14"/>
  <c r="GD28" i="14" s="1"/>
  <c r="GC28" i="14"/>
  <c r="GE28" i="14"/>
  <c r="GH28" i="14"/>
  <c r="HC28" i="14"/>
  <c r="IQ28" i="14"/>
  <c r="CY29" i="14"/>
  <c r="FX29" i="14"/>
  <c r="GB29" i="14"/>
  <c r="GD29" i="14" s="1"/>
  <c r="GC29" i="14"/>
  <c r="GE29" i="14" s="1"/>
  <c r="GH29" i="14"/>
  <c r="HC29" i="14"/>
  <c r="IQ29" i="14"/>
  <c r="CY30" i="14"/>
  <c r="FX30" i="14"/>
  <c r="GB30" i="14"/>
  <c r="GD30" i="14" s="1"/>
  <c r="GC30" i="14"/>
  <c r="GE30" i="14" s="1"/>
  <c r="GH30" i="14"/>
  <c r="HC30" i="14"/>
  <c r="IQ30" i="14"/>
  <c r="CY31" i="14"/>
  <c r="FX31" i="14"/>
  <c r="GB31" i="14"/>
  <c r="GC31" i="14"/>
  <c r="GD31" i="14"/>
  <c r="GF31" i="14" s="1"/>
  <c r="GE31" i="14"/>
  <c r="GH31" i="14"/>
  <c r="HC31" i="14"/>
  <c r="IQ31" i="14"/>
  <c r="CY32" i="14"/>
  <c r="FX32" i="14"/>
  <c r="GB32" i="14"/>
  <c r="GD32" i="14" s="1"/>
  <c r="GC32" i="14"/>
  <c r="GE32" i="14"/>
  <c r="GH32" i="14"/>
  <c r="HC32" i="14"/>
  <c r="IQ32" i="14"/>
  <c r="CY33" i="14"/>
  <c r="FX33" i="14"/>
  <c r="GB33" i="14"/>
  <c r="GD33" i="14" s="1"/>
  <c r="GC33" i="14"/>
  <c r="GE33" i="14" s="1"/>
  <c r="GH33" i="14"/>
  <c r="HC33" i="14"/>
  <c r="IQ33" i="14"/>
  <c r="CY34" i="14"/>
  <c r="FX34" i="14"/>
  <c r="GB34" i="14"/>
  <c r="GC34" i="14"/>
  <c r="GE34" i="14" s="1"/>
  <c r="GG34" i="14" s="1"/>
  <c r="GD34" i="14"/>
  <c r="GF34" i="14" s="1"/>
  <c r="GH34" i="14"/>
  <c r="HC34" i="14"/>
  <c r="IQ34" i="14"/>
  <c r="CY35" i="14"/>
  <c r="FX35" i="14"/>
  <c r="GB35" i="14"/>
  <c r="GC35" i="14"/>
  <c r="GD35" i="14"/>
  <c r="GF35" i="14" s="1"/>
  <c r="GE35" i="14"/>
  <c r="GH35" i="14"/>
  <c r="HC35" i="14"/>
  <c r="IQ35" i="14"/>
  <c r="CY36" i="14"/>
  <c r="FX36" i="14"/>
  <c r="GB36" i="14"/>
  <c r="GD36" i="14" s="1"/>
  <c r="GC36" i="14"/>
  <c r="GE36" i="14"/>
  <c r="GH36" i="14"/>
  <c r="HC36" i="14"/>
  <c r="IQ36" i="14"/>
  <c r="CY37" i="14"/>
  <c r="FX37" i="14"/>
  <c r="GB37" i="14"/>
  <c r="GD37" i="14" s="1"/>
  <c r="GC37" i="14"/>
  <c r="GE37" i="14" s="1"/>
  <c r="GH37" i="14"/>
  <c r="HC37" i="14"/>
  <c r="IQ37" i="14"/>
  <c r="CY38" i="14"/>
  <c r="FX38" i="14"/>
  <c r="GB38" i="14"/>
  <c r="GC38" i="14"/>
  <c r="GE38" i="14" s="1"/>
  <c r="GG38" i="14" s="1"/>
  <c r="GD38" i="14"/>
  <c r="GF38" i="14" s="1"/>
  <c r="GH38" i="14"/>
  <c r="HC38" i="14"/>
  <c r="IQ38" i="14"/>
  <c r="CY39" i="14"/>
  <c r="FX39" i="14"/>
  <c r="GB39" i="14"/>
  <c r="GC39" i="14"/>
  <c r="GD39" i="14"/>
  <c r="GF39" i="14" s="1"/>
  <c r="GE39" i="14"/>
  <c r="GH39" i="14"/>
  <c r="HC39" i="14"/>
  <c r="IQ39" i="14"/>
  <c r="CY40" i="14"/>
  <c r="FX40" i="14"/>
  <c r="GB40" i="14"/>
  <c r="GD40" i="14" s="1"/>
  <c r="GC40" i="14"/>
  <c r="GE40" i="14"/>
  <c r="GH40" i="14"/>
  <c r="HC40" i="14"/>
  <c r="IQ40" i="14"/>
  <c r="CY41" i="14"/>
  <c r="FX41" i="14"/>
  <c r="GB41" i="14"/>
  <c r="GD41" i="14" s="1"/>
  <c r="GC41" i="14"/>
  <c r="GE41" i="14" s="1"/>
  <c r="GH41" i="14"/>
  <c r="HC41" i="14"/>
  <c r="IQ41" i="14"/>
  <c r="CY42" i="14"/>
  <c r="FX42" i="14"/>
  <c r="GB42" i="14"/>
  <c r="GC42" i="14"/>
  <c r="GE42" i="14" s="1"/>
  <c r="GG42" i="14" s="1"/>
  <c r="GD42" i="14"/>
  <c r="GH42" i="14"/>
  <c r="HC42" i="14"/>
  <c r="IQ42" i="14"/>
  <c r="CY43" i="14"/>
  <c r="FX43" i="14"/>
  <c r="GB43" i="14"/>
  <c r="GC43" i="14"/>
  <c r="GD43" i="14"/>
  <c r="GF43" i="14" s="1"/>
  <c r="GE43" i="14"/>
  <c r="GH43" i="14"/>
  <c r="HC43" i="14"/>
  <c r="IQ43" i="14"/>
  <c r="CY44" i="14"/>
  <c r="FX44" i="14"/>
  <c r="GB44" i="14"/>
  <c r="GD44" i="14" s="1"/>
  <c r="GC44" i="14"/>
  <c r="GE44" i="14"/>
  <c r="GH44" i="14"/>
  <c r="HC44" i="14"/>
  <c r="IQ44" i="14"/>
  <c r="CY45" i="14"/>
  <c r="FX45" i="14"/>
  <c r="GB45" i="14"/>
  <c r="GD45" i="14" s="1"/>
  <c r="GC45" i="14"/>
  <c r="GE45" i="14" s="1"/>
  <c r="GH45" i="14"/>
  <c r="HC45" i="14"/>
  <c r="IQ45" i="14"/>
  <c r="CY46" i="14"/>
  <c r="FX46" i="14"/>
  <c r="GB46" i="14"/>
  <c r="GC46" i="14"/>
  <c r="GE46" i="14" s="1"/>
  <c r="GG46" i="14" s="1"/>
  <c r="GD46" i="14"/>
  <c r="GH46" i="14"/>
  <c r="HC46" i="14"/>
  <c r="IQ46" i="14"/>
  <c r="CY47" i="14"/>
  <c r="FX47" i="14"/>
  <c r="GB47" i="14"/>
  <c r="GC47" i="14"/>
  <c r="GD47" i="14"/>
  <c r="GF47" i="14" s="1"/>
  <c r="GE47" i="14"/>
  <c r="GH47" i="14"/>
  <c r="HC47" i="14"/>
  <c r="IQ47" i="14"/>
  <c r="CY48" i="14"/>
  <c r="FX48" i="14"/>
  <c r="GB48" i="14"/>
  <c r="GD48" i="14" s="1"/>
  <c r="GC48" i="14"/>
  <c r="GE48" i="14"/>
  <c r="GH48" i="14"/>
  <c r="HC48" i="14"/>
  <c r="IQ48" i="14"/>
  <c r="CY49" i="14"/>
  <c r="FX49" i="14"/>
  <c r="GB49" i="14"/>
  <c r="GD49" i="14" s="1"/>
  <c r="GC49" i="14"/>
  <c r="GE49" i="14" s="1"/>
  <c r="GH49" i="14"/>
  <c r="HC49" i="14"/>
  <c r="IQ49" i="14"/>
  <c r="CY50" i="14"/>
  <c r="FX50" i="14"/>
  <c r="GB50" i="14"/>
  <c r="GC50" i="14"/>
  <c r="GE50" i="14" s="1"/>
  <c r="GG50" i="14" s="1"/>
  <c r="GD50" i="14"/>
  <c r="GH50" i="14"/>
  <c r="HC50" i="14"/>
  <c r="IQ50" i="14"/>
  <c r="CY51" i="14"/>
  <c r="FX51" i="14"/>
  <c r="GB51" i="14"/>
  <c r="GC51" i="14"/>
  <c r="GD51" i="14"/>
  <c r="GF51" i="14" s="1"/>
  <c r="GE51" i="14"/>
  <c r="GH51" i="14"/>
  <c r="HC51" i="14"/>
  <c r="IQ51" i="14"/>
  <c r="CY52" i="14"/>
  <c r="FX52" i="14"/>
  <c r="GB52" i="14"/>
  <c r="GD52" i="14" s="1"/>
  <c r="GC52" i="14"/>
  <c r="GE52" i="14"/>
  <c r="GH52" i="14"/>
  <c r="HC52" i="14"/>
  <c r="IQ52" i="14"/>
  <c r="CY53" i="14"/>
  <c r="FX53" i="14"/>
  <c r="GB53" i="14"/>
  <c r="GD53" i="14" s="1"/>
  <c r="GC53" i="14"/>
  <c r="GE53" i="14" s="1"/>
  <c r="GH53" i="14"/>
  <c r="HC53" i="14"/>
  <c r="IQ53" i="14"/>
  <c r="CY54" i="14"/>
  <c r="FX54" i="14"/>
  <c r="GB54" i="14"/>
  <c r="GC54" i="14"/>
  <c r="GE54" i="14" s="1"/>
  <c r="GG54" i="14" s="1"/>
  <c r="GD54" i="14"/>
  <c r="GH54" i="14"/>
  <c r="HC54" i="14"/>
  <c r="IQ54" i="14"/>
  <c r="CY55" i="14"/>
  <c r="FX55" i="14"/>
  <c r="GB55" i="14"/>
  <c r="GC55" i="14"/>
  <c r="GD55" i="14"/>
  <c r="GF55" i="14" s="1"/>
  <c r="GE55" i="14"/>
  <c r="GH55" i="14"/>
  <c r="HC55" i="14"/>
  <c r="IQ55" i="14"/>
  <c r="CY56" i="14"/>
  <c r="FX56" i="14"/>
  <c r="GB56" i="14"/>
  <c r="GD56" i="14" s="1"/>
  <c r="GC56" i="14"/>
  <c r="GE56" i="14"/>
  <c r="GH56" i="14"/>
  <c r="IQ56" i="14"/>
  <c r="CY57" i="14"/>
  <c r="FX57" i="14"/>
  <c r="GB57" i="14"/>
  <c r="GD57" i="14" s="1"/>
  <c r="GC57" i="14"/>
  <c r="GE57" i="14" s="1"/>
  <c r="GH57" i="14"/>
  <c r="IQ57" i="14"/>
  <c r="CY2" i="13"/>
  <c r="FX2" i="13"/>
  <c r="GB2" i="13"/>
  <c r="GD2" i="13" s="1"/>
  <c r="GC2" i="13"/>
  <c r="GE2" i="13" s="1"/>
  <c r="GH2" i="13"/>
  <c r="HC2" i="13"/>
  <c r="IQ2" i="13"/>
  <c r="CY3" i="13"/>
  <c r="FX3" i="13"/>
  <c r="GB3" i="13"/>
  <c r="GC3" i="13"/>
  <c r="GE3" i="13" s="1"/>
  <c r="GD3" i="13"/>
  <c r="GG3" i="13" s="1"/>
  <c r="GH3" i="13"/>
  <c r="HC3" i="13"/>
  <c r="IQ3" i="13"/>
  <c r="CY4" i="13"/>
  <c r="FX4" i="13"/>
  <c r="GB4" i="13"/>
  <c r="GC4" i="13"/>
  <c r="GD4" i="13"/>
  <c r="GF4" i="13" s="1"/>
  <c r="GE4" i="13"/>
  <c r="GH4" i="13"/>
  <c r="HC4" i="13"/>
  <c r="IQ4" i="13"/>
  <c r="CY5" i="13"/>
  <c r="FX5" i="13"/>
  <c r="GB5" i="13"/>
  <c r="GD5" i="13" s="1"/>
  <c r="GC5" i="13"/>
  <c r="GE5" i="13"/>
  <c r="GH5" i="13"/>
  <c r="HC5" i="13"/>
  <c r="IQ5" i="13"/>
  <c r="CY6" i="13"/>
  <c r="FX6" i="13"/>
  <c r="GB6" i="13"/>
  <c r="GD6" i="13" s="1"/>
  <c r="GC6" i="13"/>
  <c r="GE6" i="13" s="1"/>
  <c r="GH6" i="13"/>
  <c r="HC6" i="13"/>
  <c r="IQ6" i="13"/>
  <c r="CY7" i="13"/>
  <c r="FX7" i="13"/>
  <c r="GB7" i="13"/>
  <c r="GC7" i="13"/>
  <c r="GE7" i="13" s="1"/>
  <c r="GD7" i="13"/>
  <c r="GF7" i="13" s="1"/>
  <c r="GH7" i="13"/>
  <c r="HC7" i="13"/>
  <c r="IQ7" i="13"/>
  <c r="CY8" i="13"/>
  <c r="FX8" i="13"/>
  <c r="GB8" i="13"/>
  <c r="GC8" i="13"/>
  <c r="GD8" i="13"/>
  <c r="GF8" i="13" s="1"/>
  <c r="GE8" i="13"/>
  <c r="GH8" i="13"/>
  <c r="HC8" i="13"/>
  <c r="IQ8" i="13"/>
  <c r="CY9" i="13"/>
  <c r="FX9" i="13"/>
  <c r="GB9" i="13"/>
  <c r="GD9" i="13" s="1"/>
  <c r="GC9" i="13"/>
  <c r="GE9" i="13"/>
  <c r="GH9" i="13"/>
  <c r="HC9" i="13"/>
  <c r="IQ9" i="13"/>
  <c r="CY10" i="13"/>
  <c r="FX10" i="13"/>
  <c r="GB10" i="13"/>
  <c r="GD10" i="13" s="1"/>
  <c r="GC10" i="13"/>
  <c r="GE10" i="13" s="1"/>
  <c r="GH10" i="13"/>
  <c r="HC10" i="13"/>
  <c r="IQ10" i="13"/>
  <c r="CY11" i="13"/>
  <c r="FX11" i="13"/>
  <c r="GB11" i="13"/>
  <c r="GC11" i="13"/>
  <c r="GE11" i="13" s="1"/>
  <c r="GD11" i="13"/>
  <c r="GG11" i="13" s="1"/>
  <c r="GH11" i="13"/>
  <c r="HC11" i="13"/>
  <c r="IQ11" i="13"/>
  <c r="CY12" i="13"/>
  <c r="FX12" i="13"/>
  <c r="GB12" i="13"/>
  <c r="GC12" i="13"/>
  <c r="GD12" i="13"/>
  <c r="GF12" i="13" s="1"/>
  <c r="GE12" i="13"/>
  <c r="GH12" i="13"/>
  <c r="HC12" i="13"/>
  <c r="IQ12" i="13"/>
  <c r="CY13" i="13"/>
  <c r="FX13" i="13"/>
  <c r="GB13" i="13"/>
  <c r="GD13" i="13" s="1"/>
  <c r="GC13" i="13"/>
  <c r="GE13" i="13"/>
  <c r="GH13" i="13"/>
  <c r="HC13" i="13"/>
  <c r="IQ13" i="13"/>
  <c r="CY14" i="13"/>
  <c r="FX14" i="13"/>
  <c r="GB14" i="13"/>
  <c r="GD14" i="13" s="1"/>
  <c r="GC14" i="13"/>
  <c r="GE14" i="13" s="1"/>
  <c r="GH14" i="13"/>
  <c r="HC14" i="13"/>
  <c r="IQ14" i="13"/>
  <c r="CY15" i="13"/>
  <c r="FX15" i="13"/>
  <c r="GB15" i="13"/>
  <c r="GC15" i="13"/>
  <c r="GE15" i="13" s="1"/>
  <c r="GD15" i="13"/>
  <c r="GF15" i="13" s="1"/>
  <c r="GH15" i="13"/>
  <c r="HC15" i="13"/>
  <c r="IQ15" i="13"/>
  <c r="CY16" i="13"/>
  <c r="FX16" i="13"/>
  <c r="GB16" i="13"/>
  <c r="GC16" i="13"/>
  <c r="GD16" i="13"/>
  <c r="GF16" i="13" s="1"/>
  <c r="GE16" i="13"/>
  <c r="GH16" i="13"/>
  <c r="HC16" i="13"/>
  <c r="IQ16" i="13"/>
  <c r="CY17" i="13"/>
  <c r="FX17" i="13"/>
  <c r="GB17" i="13"/>
  <c r="GD17" i="13" s="1"/>
  <c r="GC17" i="13"/>
  <c r="GE17" i="13"/>
  <c r="GH17" i="13"/>
  <c r="HC17" i="13"/>
  <c r="IQ17" i="13"/>
  <c r="CY18" i="13"/>
  <c r="FX18" i="13"/>
  <c r="GB18" i="13"/>
  <c r="GD18" i="13" s="1"/>
  <c r="GC18" i="13"/>
  <c r="GE18" i="13" s="1"/>
  <c r="GH18" i="13"/>
  <c r="HC18" i="13"/>
  <c r="IQ18" i="13"/>
  <c r="CY19" i="13"/>
  <c r="FX19" i="13"/>
  <c r="GB19" i="13"/>
  <c r="GC19" i="13"/>
  <c r="GE19" i="13" s="1"/>
  <c r="GD19" i="13"/>
  <c r="GG19" i="13" s="1"/>
  <c r="GH19" i="13"/>
  <c r="HC19" i="13"/>
  <c r="IQ19" i="13"/>
  <c r="CY20" i="13"/>
  <c r="FX20" i="13"/>
  <c r="GB20" i="13"/>
  <c r="GC20" i="13"/>
  <c r="GD20" i="13"/>
  <c r="GF20" i="13" s="1"/>
  <c r="GE20" i="13"/>
  <c r="GH20" i="13"/>
  <c r="HC20" i="13"/>
  <c r="IQ20" i="13"/>
  <c r="CY21" i="13"/>
  <c r="FX21" i="13"/>
  <c r="GB21" i="13"/>
  <c r="GD21" i="13" s="1"/>
  <c r="GC21" i="13"/>
  <c r="GE21" i="13"/>
  <c r="GH21" i="13"/>
  <c r="HC21" i="13"/>
  <c r="IQ21" i="13"/>
  <c r="CY22" i="13"/>
  <c r="FX22" i="13"/>
  <c r="GB22" i="13"/>
  <c r="GD22" i="13" s="1"/>
  <c r="GC22" i="13"/>
  <c r="GE22" i="13" s="1"/>
  <c r="GH22" i="13"/>
  <c r="HC22" i="13"/>
  <c r="IQ22" i="13"/>
  <c r="CY23" i="13"/>
  <c r="FX23" i="13"/>
  <c r="GB23" i="13"/>
  <c r="GC23" i="13"/>
  <c r="GE23" i="13" s="1"/>
  <c r="GD23" i="13"/>
  <c r="GH23" i="13"/>
  <c r="HC23" i="13"/>
  <c r="IQ23" i="13"/>
  <c r="CY24" i="13"/>
  <c r="FX24" i="13"/>
  <c r="GB24" i="13"/>
  <c r="GC24" i="13"/>
  <c r="GD24" i="13"/>
  <c r="GF24" i="13" s="1"/>
  <c r="GE24" i="13"/>
  <c r="GH24" i="13"/>
  <c r="HC24" i="13"/>
  <c r="IQ24" i="13"/>
  <c r="CY25" i="13"/>
  <c r="FX25" i="13"/>
  <c r="GB25" i="13"/>
  <c r="GD25" i="13" s="1"/>
  <c r="GG25" i="13" s="1"/>
  <c r="GC25" i="13"/>
  <c r="GE25" i="13"/>
  <c r="GH25" i="13"/>
  <c r="HC25" i="13"/>
  <c r="IQ25" i="13"/>
  <c r="CY26" i="13"/>
  <c r="FX26" i="13"/>
  <c r="GB26" i="13"/>
  <c r="GD26" i="13" s="1"/>
  <c r="GF26" i="13" s="1"/>
  <c r="GC26" i="13"/>
  <c r="GE26" i="13" s="1"/>
  <c r="GH26" i="13"/>
  <c r="HC26" i="13"/>
  <c r="IQ26" i="13"/>
  <c r="CY27" i="13"/>
  <c r="FX27" i="13"/>
  <c r="GB27" i="13"/>
  <c r="GC27" i="13"/>
  <c r="GE27" i="13" s="1"/>
  <c r="GD27" i="13"/>
  <c r="GH27" i="13"/>
  <c r="HC27" i="13"/>
  <c r="IQ27" i="13"/>
  <c r="CY28" i="13"/>
  <c r="FX28" i="13"/>
  <c r="GB28" i="13"/>
  <c r="GC28" i="13"/>
  <c r="GD28" i="13"/>
  <c r="GE28" i="13"/>
  <c r="GH28" i="13"/>
  <c r="HC28" i="13"/>
  <c r="IQ28" i="13"/>
  <c r="CY29" i="13"/>
  <c r="FX29" i="13"/>
  <c r="GB29" i="13"/>
  <c r="GD29" i="13" s="1"/>
  <c r="GG29" i="13" s="1"/>
  <c r="GC29" i="13"/>
  <c r="GE29" i="13"/>
  <c r="GF29" i="13"/>
  <c r="GH29" i="13"/>
  <c r="HC29" i="13"/>
  <c r="IQ29" i="13"/>
  <c r="CY30" i="13"/>
  <c r="FX30" i="13"/>
  <c r="GB30" i="13"/>
  <c r="GD30" i="13" s="1"/>
  <c r="GC30" i="13"/>
  <c r="GE30" i="13" s="1"/>
  <c r="GG30" i="13"/>
  <c r="GH30" i="13"/>
  <c r="HC30" i="13"/>
  <c r="IQ30" i="13"/>
  <c r="CY31" i="13"/>
  <c r="FX31" i="13"/>
  <c r="GB31" i="13"/>
  <c r="GC31" i="13"/>
  <c r="GE31" i="13" s="1"/>
  <c r="GD31" i="13"/>
  <c r="GH31" i="13"/>
  <c r="HC31" i="13"/>
  <c r="IQ31" i="13"/>
  <c r="CY32" i="13"/>
  <c r="FX32" i="13"/>
  <c r="GB32" i="13"/>
  <c r="GC32" i="13"/>
  <c r="GD32" i="13"/>
  <c r="GF32" i="13" s="1"/>
  <c r="GE32" i="13"/>
  <c r="GH32" i="13"/>
  <c r="HC32" i="13"/>
  <c r="IQ32" i="13"/>
  <c r="CY33" i="13"/>
  <c r="FX33" i="13"/>
  <c r="GB33" i="13"/>
  <c r="GD33" i="13" s="1"/>
  <c r="GG33" i="13" s="1"/>
  <c r="GC33" i="13"/>
  <c r="GE33" i="13"/>
  <c r="GH33" i="13"/>
  <c r="HC33" i="13"/>
  <c r="IQ33" i="13"/>
  <c r="CY34" i="13"/>
  <c r="FX34" i="13"/>
  <c r="GB34" i="13"/>
  <c r="GD34" i="13" s="1"/>
  <c r="GF34" i="13" s="1"/>
  <c r="GC34" i="13"/>
  <c r="GE34" i="13" s="1"/>
  <c r="GH34" i="13"/>
  <c r="HC34" i="13"/>
  <c r="IQ34" i="13"/>
  <c r="CY35" i="13"/>
  <c r="FX35" i="13"/>
  <c r="GB35" i="13"/>
  <c r="GC35" i="13"/>
  <c r="GE35" i="13" s="1"/>
  <c r="GD35" i="13"/>
  <c r="GH35" i="13"/>
  <c r="HC35" i="13"/>
  <c r="IQ35" i="13"/>
  <c r="CY36" i="13"/>
  <c r="FX36" i="13"/>
  <c r="GB36" i="13"/>
  <c r="GC36" i="13"/>
  <c r="GD36" i="13"/>
  <c r="GE36" i="13"/>
  <c r="GH36" i="13"/>
  <c r="HC36" i="13"/>
  <c r="IQ36" i="13"/>
  <c r="CY37" i="13"/>
  <c r="FX37" i="13"/>
  <c r="GB37" i="13"/>
  <c r="GD37" i="13" s="1"/>
  <c r="GG37" i="13" s="1"/>
  <c r="GC37" i="13"/>
  <c r="GE37" i="13"/>
  <c r="GF37" i="13"/>
  <c r="GH37" i="13"/>
  <c r="HC37" i="13"/>
  <c r="IQ37" i="13"/>
  <c r="CY38" i="13"/>
  <c r="FX38" i="13"/>
  <c r="GB38" i="13"/>
  <c r="GD38" i="13" s="1"/>
  <c r="GC38" i="13"/>
  <c r="GE38" i="13" s="1"/>
  <c r="GG38" i="13"/>
  <c r="GH38" i="13"/>
  <c r="HC38" i="13"/>
  <c r="IQ38" i="13"/>
  <c r="CY39" i="13"/>
  <c r="FX39" i="13"/>
  <c r="GB39" i="13"/>
  <c r="GC39" i="13"/>
  <c r="GE39" i="13" s="1"/>
  <c r="GD39" i="13"/>
  <c r="GH39" i="13"/>
  <c r="HC39" i="13"/>
  <c r="IQ39" i="13"/>
  <c r="CY40" i="13"/>
  <c r="FX40" i="13"/>
  <c r="GB40" i="13"/>
  <c r="GC40" i="13"/>
  <c r="GD40" i="13"/>
  <c r="GF40" i="13" s="1"/>
  <c r="GE40" i="13"/>
  <c r="GH40" i="13"/>
  <c r="HC40" i="13"/>
  <c r="IQ40" i="13"/>
  <c r="CY41" i="13"/>
  <c r="FX41" i="13"/>
  <c r="GB41" i="13"/>
  <c r="GD41" i="13" s="1"/>
  <c r="GG41" i="13" s="1"/>
  <c r="GC41" i="13"/>
  <c r="GE41" i="13"/>
  <c r="GH41" i="13"/>
  <c r="HC41" i="13"/>
  <c r="IQ41" i="13"/>
  <c r="CY42" i="13"/>
  <c r="FX42" i="13"/>
  <c r="GB42" i="13"/>
  <c r="GD42" i="13" s="1"/>
  <c r="GF42" i="13" s="1"/>
  <c r="GC42" i="13"/>
  <c r="GE42" i="13" s="1"/>
  <c r="GH42" i="13"/>
  <c r="HC42" i="13"/>
  <c r="IQ42" i="13"/>
  <c r="CY43" i="13"/>
  <c r="FX43" i="13"/>
  <c r="GB43" i="13"/>
  <c r="GC43" i="13"/>
  <c r="GE43" i="13" s="1"/>
  <c r="GD43" i="13"/>
  <c r="GH43" i="13"/>
  <c r="HC43" i="13"/>
  <c r="IQ43" i="13"/>
  <c r="CY44" i="13"/>
  <c r="FX44" i="13"/>
  <c r="GB44" i="13"/>
  <c r="GC44" i="13"/>
  <c r="GD44" i="13"/>
  <c r="GE44" i="13"/>
  <c r="GH44" i="13"/>
  <c r="HC44" i="13"/>
  <c r="IQ44" i="13"/>
  <c r="CY45" i="13"/>
  <c r="FX45" i="13"/>
  <c r="GB45" i="13"/>
  <c r="GD45" i="13" s="1"/>
  <c r="GG45" i="13" s="1"/>
  <c r="GC45" i="13"/>
  <c r="GE45" i="13"/>
  <c r="GF45" i="13"/>
  <c r="GH45" i="13"/>
  <c r="HC45" i="13"/>
  <c r="IQ45" i="13"/>
  <c r="CY46" i="13"/>
  <c r="FX46" i="13"/>
  <c r="GB46" i="13"/>
  <c r="GD46" i="13" s="1"/>
  <c r="GC46" i="13"/>
  <c r="GE46" i="13" s="1"/>
  <c r="GG46" i="13"/>
  <c r="GH46" i="13"/>
  <c r="HC46" i="13"/>
  <c r="IQ46" i="13"/>
  <c r="CY47" i="13"/>
  <c r="FX47" i="13"/>
  <c r="GB47" i="13"/>
  <c r="GC47" i="13"/>
  <c r="GE47" i="13" s="1"/>
  <c r="GD47" i="13"/>
  <c r="GH47" i="13"/>
  <c r="HC47" i="13"/>
  <c r="IQ47" i="13"/>
  <c r="CY48" i="13"/>
  <c r="FX48" i="13"/>
  <c r="GB48" i="13"/>
  <c r="GC48" i="13"/>
  <c r="GD48" i="13"/>
  <c r="GF48" i="13" s="1"/>
  <c r="GE48" i="13"/>
  <c r="GH48" i="13"/>
  <c r="HC48" i="13"/>
  <c r="IQ48" i="13"/>
  <c r="CY49" i="13"/>
  <c r="FX49" i="13"/>
  <c r="GB49" i="13"/>
  <c r="GD49" i="13" s="1"/>
  <c r="GG49" i="13" s="1"/>
  <c r="GC49" i="13"/>
  <c r="GE49" i="13"/>
  <c r="GH49" i="13"/>
  <c r="HC49" i="13"/>
  <c r="IQ49" i="13"/>
  <c r="CY50" i="13"/>
  <c r="FX50" i="13"/>
  <c r="GB50" i="13"/>
  <c r="GD50" i="13" s="1"/>
  <c r="GF50" i="13" s="1"/>
  <c r="GC50" i="13"/>
  <c r="GE50" i="13" s="1"/>
  <c r="GH50" i="13"/>
  <c r="HC50" i="13"/>
  <c r="IQ50" i="13"/>
  <c r="CY51" i="13"/>
  <c r="FX51" i="13"/>
  <c r="GB51" i="13"/>
  <c r="GC51" i="13"/>
  <c r="GE51" i="13" s="1"/>
  <c r="GD51" i="13"/>
  <c r="GH51" i="13"/>
  <c r="HC51" i="13"/>
  <c r="IQ51" i="13"/>
  <c r="CY52" i="13"/>
  <c r="FX52" i="13"/>
  <c r="GB52" i="13"/>
  <c r="GC52" i="13"/>
  <c r="GD52" i="13"/>
  <c r="GE52" i="13"/>
  <c r="GH52" i="13"/>
  <c r="HC52" i="13"/>
  <c r="IQ52" i="13"/>
  <c r="CY53" i="13"/>
  <c r="FX53" i="13"/>
  <c r="GB53" i="13"/>
  <c r="GD53" i="13" s="1"/>
  <c r="GG53" i="13" s="1"/>
  <c r="GC53" i="13"/>
  <c r="GE53" i="13"/>
  <c r="GF53" i="13"/>
  <c r="GH53" i="13"/>
  <c r="HC53" i="13"/>
  <c r="IQ53" i="13"/>
  <c r="CY54" i="13"/>
  <c r="FX54" i="13"/>
  <c r="GB54" i="13"/>
  <c r="GD54" i="13" s="1"/>
  <c r="GC54" i="13"/>
  <c r="GE54" i="13" s="1"/>
  <c r="GG54" i="13"/>
  <c r="GH54" i="13"/>
  <c r="HC54" i="13"/>
  <c r="IQ54" i="13"/>
  <c r="CY55" i="13"/>
  <c r="FX55" i="13"/>
  <c r="GB55" i="13"/>
  <c r="GC55" i="13"/>
  <c r="GE55" i="13" s="1"/>
  <c r="GD55" i="13"/>
  <c r="GH55" i="13"/>
  <c r="HC55" i="13"/>
  <c r="IQ55" i="13"/>
  <c r="CY56" i="13"/>
  <c r="FX56" i="13"/>
  <c r="GB56" i="13"/>
  <c r="GC56" i="13"/>
  <c r="GD56" i="13"/>
  <c r="GF56" i="13" s="1"/>
  <c r="GE56" i="13"/>
  <c r="GH56" i="13"/>
  <c r="IQ56" i="13"/>
  <c r="CY57" i="13"/>
  <c r="FX57" i="13"/>
  <c r="GB57" i="13"/>
  <c r="GD57" i="13" s="1"/>
  <c r="GC57" i="13"/>
  <c r="GE57" i="13" s="1"/>
  <c r="GG57" i="13"/>
  <c r="GH57" i="13"/>
  <c r="IQ57" i="13"/>
  <c r="CY2" i="12"/>
  <c r="FX2" i="12"/>
  <c r="GB2" i="12"/>
  <c r="GD2" i="12" s="1"/>
  <c r="GC2" i="12"/>
  <c r="GE2" i="12" s="1"/>
  <c r="GH2" i="12"/>
  <c r="HC2" i="12"/>
  <c r="IQ2" i="12"/>
  <c r="CY3" i="12"/>
  <c r="FX3" i="12"/>
  <c r="GB3" i="12"/>
  <c r="GC3" i="12"/>
  <c r="GE3" i="12" s="1"/>
  <c r="GD3" i="12"/>
  <c r="GF3" i="12" s="1"/>
  <c r="GH3" i="12"/>
  <c r="HC3" i="12"/>
  <c r="IQ3" i="12"/>
  <c r="CY4" i="12"/>
  <c r="FX4" i="12"/>
  <c r="GB4" i="12"/>
  <c r="GC4" i="12"/>
  <c r="GD4" i="12"/>
  <c r="GF4" i="12" s="1"/>
  <c r="GE4" i="12"/>
  <c r="GH4" i="12"/>
  <c r="HC4" i="12"/>
  <c r="IQ4" i="12"/>
  <c r="CY5" i="12"/>
  <c r="FX5" i="12"/>
  <c r="GB5" i="12"/>
  <c r="GD5" i="12" s="1"/>
  <c r="GC5" i="12"/>
  <c r="GE5" i="12"/>
  <c r="GH5" i="12"/>
  <c r="HC5" i="12"/>
  <c r="IQ5" i="12"/>
  <c r="CY6" i="12"/>
  <c r="FX6" i="12"/>
  <c r="GB6" i="12"/>
  <c r="GD6" i="12" s="1"/>
  <c r="GC6" i="12"/>
  <c r="GE6" i="12" s="1"/>
  <c r="GH6" i="12"/>
  <c r="HC6" i="12"/>
  <c r="IQ6" i="12"/>
  <c r="CY7" i="12"/>
  <c r="FX7" i="12"/>
  <c r="GB7" i="12"/>
  <c r="GC7" i="12"/>
  <c r="GE7" i="12" s="1"/>
  <c r="GD7" i="12"/>
  <c r="GF7" i="12" s="1"/>
  <c r="GH7" i="12"/>
  <c r="HC7" i="12"/>
  <c r="IQ7" i="12"/>
  <c r="CY8" i="12"/>
  <c r="FX8" i="12"/>
  <c r="GB8" i="12"/>
  <c r="GC8" i="12"/>
  <c r="GD8" i="12"/>
  <c r="GF8" i="12" s="1"/>
  <c r="GE8" i="12"/>
  <c r="GH8" i="12"/>
  <c r="HC8" i="12"/>
  <c r="IQ8" i="12"/>
  <c r="CY9" i="12"/>
  <c r="FX9" i="12"/>
  <c r="GB9" i="12"/>
  <c r="GD9" i="12" s="1"/>
  <c r="GC9" i="12"/>
  <c r="GE9" i="12"/>
  <c r="GH9" i="12"/>
  <c r="HC9" i="12"/>
  <c r="IQ9" i="12"/>
  <c r="CY10" i="12"/>
  <c r="FX10" i="12"/>
  <c r="GB10" i="12"/>
  <c r="GD10" i="12" s="1"/>
  <c r="GC10" i="12"/>
  <c r="GE10" i="12" s="1"/>
  <c r="GH10" i="12"/>
  <c r="HC10" i="12"/>
  <c r="IQ10" i="12"/>
  <c r="CY11" i="12"/>
  <c r="FX11" i="12"/>
  <c r="GB11" i="12"/>
  <c r="GC11" i="12"/>
  <c r="GE11" i="12" s="1"/>
  <c r="GD11" i="12"/>
  <c r="GF11" i="12" s="1"/>
  <c r="GH11" i="12"/>
  <c r="HC11" i="12"/>
  <c r="IQ11" i="12"/>
  <c r="CY12" i="12"/>
  <c r="FX12" i="12"/>
  <c r="GB12" i="12"/>
  <c r="GC12" i="12"/>
  <c r="GD12" i="12"/>
  <c r="GF12" i="12" s="1"/>
  <c r="GE12" i="12"/>
  <c r="GH12" i="12"/>
  <c r="HC12" i="12"/>
  <c r="IQ12" i="12"/>
  <c r="CY13" i="12"/>
  <c r="FX13" i="12"/>
  <c r="GB13" i="12"/>
  <c r="GD13" i="12" s="1"/>
  <c r="GC13" i="12"/>
  <c r="GE13" i="12"/>
  <c r="GH13" i="12"/>
  <c r="HC13" i="12"/>
  <c r="IQ13" i="12"/>
  <c r="CY14" i="12"/>
  <c r="FX14" i="12"/>
  <c r="GB14" i="12"/>
  <c r="GD14" i="12" s="1"/>
  <c r="GC14" i="12"/>
  <c r="GE14" i="12" s="1"/>
  <c r="GH14" i="12"/>
  <c r="HC14" i="12"/>
  <c r="IQ14" i="12"/>
  <c r="CY15" i="12"/>
  <c r="FX15" i="12"/>
  <c r="GB15" i="12"/>
  <c r="GC15" i="12"/>
  <c r="GE15" i="12" s="1"/>
  <c r="GD15" i="12"/>
  <c r="GF15" i="12" s="1"/>
  <c r="GH15" i="12"/>
  <c r="HC15" i="12"/>
  <c r="IQ15" i="12"/>
  <c r="CY16" i="12"/>
  <c r="FX16" i="12"/>
  <c r="GB16" i="12"/>
  <c r="GC16" i="12"/>
  <c r="GD16" i="12"/>
  <c r="GF16" i="12" s="1"/>
  <c r="GE16" i="12"/>
  <c r="GH16" i="12"/>
  <c r="HC16" i="12"/>
  <c r="IQ16" i="12"/>
  <c r="CY17" i="12"/>
  <c r="FX17" i="12"/>
  <c r="GB17" i="12"/>
  <c r="GD17" i="12" s="1"/>
  <c r="GC17" i="12"/>
  <c r="GE17" i="12"/>
  <c r="GH17" i="12"/>
  <c r="HC17" i="12"/>
  <c r="IQ17" i="12"/>
  <c r="CY18" i="12"/>
  <c r="FX18" i="12"/>
  <c r="GB18" i="12"/>
  <c r="GD18" i="12" s="1"/>
  <c r="GC18" i="12"/>
  <c r="GE18" i="12" s="1"/>
  <c r="GH18" i="12"/>
  <c r="HC18" i="12"/>
  <c r="IQ18" i="12"/>
  <c r="CY19" i="12"/>
  <c r="FX19" i="12"/>
  <c r="GB19" i="12"/>
  <c r="GC19" i="12"/>
  <c r="GE19" i="12" s="1"/>
  <c r="GD19" i="12"/>
  <c r="GG19" i="12" s="1"/>
  <c r="GH19" i="12"/>
  <c r="HC19" i="12"/>
  <c r="IQ19" i="12"/>
  <c r="CY20" i="12"/>
  <c r="FX20" i="12"/>
  <c r="GB20" i="12"/>
  <c r="GC20" i="12"/>
  <c r="GD20" i="12"/>
  <c r="GF20" i="12" s="1"/>
  <c r="GE20" i="12"/>
  <c r="GH20" i="12"/>
  <c r="HC20" i="12"/>
  <c r="IQ20" i="12"/>
  <c r="CY21" i="12"/>
  <c r="FX21" i="12"/>
  <c r="GB21" i="12"/>
  <c r="GD21" i="12" s="1"/>
  <c r="GC21" i="12"/>
  <c r="GE21" i="12"/>
  <c r="GH21" i="12"/>
  <c r="HC21" i="12"/>
  <c r="IQ21" i="12"/>
  <c r="CY22" i="12"/>
  <c r="FX22" i="12"/>
  <c r="GB22" i="12"/>
  <c r="GD22" i="12" s="1"/>
  <c r="GC22" i="12"/>
  <c r="GE22" i="12" s="1"/>
  <c r="GH22" i="12"/>
  <c r="HC22" i="12"/>
  <c r="IQ22" i="12"/>
  <c r="CY23" i="12"/>
  <c r="FX23" i="12"/>
  <c r="GB23" i="12"/>
  <c r="GC23" i="12"/>
  <c r="GE23" i="12" s="1"/>
  <c r="GD23" i="12"/>
  <c r="GG23" i="12" s="1"/>
  <c r="GH23" i="12"/>
  <c r="HC23" i="12"/>
  <c r="IQ23" i="12"/>
  <c r="CY24" i="12"/>
  <c r="FX24" i="12"/>
  <c r="GB24" i="12"/>
  <c r="GC24" i="12"/>
  <c r="GD24" i="12"/>
  <c r="GF24" i="12" s="1"/>
  <c r="GE24" i="12"/>
  <c r="GH24" i="12"/>
  <c r="HC24" i="12"/>
  <c r="IQ24" i="12"/>
  <c r="CY25" i="12"/>
  <c r="FX25" i="12"/>
  <c r="GB25" i="12"/>
  <c r="GD25" i="12" s="1"/>
  <c r="GC25" i="12"/>
  <c r="GE25" i="12"/>
  <c r="GH25" i="12"/>
  <c r="HC25" i="12"/>
  <c r="IQ25" i="12"/>
  <c r="CY26" i="12"/>
  <c r="FX26" i="12"/>
  <c r="GB26" i="12"/>
  <c r="GD26" i="12" s="1"/>
  <c r="GC26" i="12"/>
  <c r="GE26" i="12" s="1"/>
  <c r="GH26" i="12"/>
  <c r="HC26" i="12"/>
  <c r="IQ26" i="12"/>
  <c r="CY27" i="12"/>
  <c r="FX27" i="12"/>
  <c r="GB27" i="12"/>
  <c r="GC27" i="12"/>
  <c r="GE27" i="12" s="1"/>
  <c r="GD27" i="12"/>
  <c r="GG27" i="12" s="1"/>
  <c r="GH27" i="12"/>
  <c r="HC27" i="12"/>
  <c r="IQ27" i="12"/>
  <c r="CY28" i="12"/>
  <c r="FX28" i="12"/>
  <c r="GB28" i="12"/>
  <c r="GC28" i="12"/>
  <c r="GD28" i="12"/>
  <c r="GF28" i="12" s="1"/>
  <c r="GE28" i="12"/>
  <c r="GH28" i="12"/>
  <c r="HC28" i="12"/>
  <c r="IQ28" i="12"/>
  <c r="CY29" i="12"/>
  <c r="FX29" i="12"/>
  <c r="GB29" i="12"/>
  <c r="GD29" i="12" s="1"/>
  <c r="GC29" i="12"/>
  <c r="GE29" i="12"/>
  <c r="GH29" i="12"/>
  <c r="HC29" i="12"/>
  <c r="IQ29" i="12"/>
  <c r="CY30" i="12"/>
  <c r="FX30" i="12"/>
  <c r="GB30" i="12"/>
  <c r="GD30" i="12" s="1"/>
  <c r="GC30" i="12"/>
  <c r="GE30" i="12" s="1"/>
  <c r="GH30" i="12"/>
  <c r="HC30" i="12"/>
  <c r="IQ30" i="12"/>
  <c r="CY31" i="12"/>
  <c r="FX31" i="12"/>
  <c r="GB31" i="12"/>
  <c r="GC31" i="12"/>
  <c r="GE31" i="12" s="1"/>
  <c r="GD31" i="12"/>
  <c r="GG31" i="12" s="1"/>
  <c r="GH31" i="12"/>
  <c r="HC31" i="12"/>
  <c r="IQ31" i="12"/>
  <c r="CY32" i="12"/>
  <c r="FX32" i="12"/>
  <c r="GB32" i="12"/>
  <c r="GC32" i="12"/>
  <c r="GD32" i="12"/>
  <c r="GF32" i="12" s="1"/>
  <c r="GE32" i="12"/>
  <c r="GH32" i="12"/>
  <c r="HC32" i="12"/>
  <c r="IQ32" i="12"/>
  <c r="CY33" i="12"/>
  <c r="FX33" i="12"/>
  <c r="GB33" i="12"/>
  <c r="GD33" i="12" s="1"/>
  <c r="GC33" i="12"/>
  <c r="GE33" i="12"/>
  <c r="GH33" i="12"/>
  <c r="HC33" i="12"/>
  <c r="IQ33" i="12"/>
  <c r="CY34" i="12"/>
  <c r="FX34" i="12"/>
  <c r="GB34" i="12"/>
  <c r="GD34" i="12" s="1"/>
  <c r="GC34" i="12"/>
  <c r="GE34" i="12" s="1"/>
  <c r="GH34" i="12"/>
  <c r="HC34" i="12"/>
  <c r="IQ34" i="12"/>
  <c r="CY35" i="12"/>
  <c r="FX35" i="12"/>
  <c r="GB35" i="12"/>
  <c r="GC35" i="12"/>
  <c r="GE35" i="12" s="1"/>
  <c r="GD35" i="12"/>
  <c r="GG35" i="12" s="1"/>
  <c r="GH35" i="12"/>
  <c r="HC35" i="12"/>
  <c r="IQ35" i="12"/>
  <c r="CY36" i="12"/>
  <c r="FX36" i="12"/>
  <c r="GB36" i="12"/>
  <c r="GC36" i="12"/>
  <c r="GD36" i="12"/>
  <c r="GF36" i="12" s="1"/>
  <c r="GE36" i="12"/>
  <c r="GH36" i="12"/>
  <c r="HC36" i="12"/>
  <c r="IQ36" i="12"/>
  <c r="CY37" i="12"/>
  <c r="FX37" i="12"/>
  <c r="GB37" i="12"/>
  <c r="GD37" i="12" s="1"/>
  <c r="GC37" i="12"/>
  <c r="GE37" i="12"/>
  <c r="GH37" i="12"/>
  <c r="HC37" i="12"/>
  <c r="IQ37" i="12"/>
  <c r="CY38" i="12"/>
  <c r="FX38" i="12"/>
  <c r="GB38" i="12"/>
  <c r="GD38" i="12" s="1"/>
  <c r="GC38" i="12"/>
  <c r="GE38" i="12" s="1"/>
  <c r="GH38" i="12"/>
  <c r="HC38" i="12"/>
  <c r="IQ38" i="12"/>
  <c r="CY39" i="12"/>
  <c r="FX39" i="12"/>
  <c r="GB39" i="12"/>
  <c r="GC39" i="12"/>
  <c r="GE39" i="12" s="1"/>
  <c r="GD39" i="12"/>
  <c r="GG39" i="12" s="1"/>
  <c r="GH39" i="12"/>
  <c r="HC39" i="12"/>
  <c r="IQ39" i="12"/>
  <c r="CY40" i="12"/>
  <c r="FX40" i="12"/>
  <c r="GB40" i="12"/>
  <c r="GC40" i="12"/>
  <c r="GD40" i="12"/>
  <c r="GF40" i="12" s="1"/>
  <c r="GE40" i="12"/>
  <c r="GH40" i="12"/>
  <c r="HC40" i="12"/>
  <c r="IQ40" i="12"/>
  <c r="CY41" i="12"/>
  <c r="FX41" i="12"/>
  <c r="GB41" i="12"/>
  <c r="GD41" i="12" s="1"/>
  <c r="GC41" i="12"/>
  <c r="GE41" i="12"/>
  <c r="GH41" i="12"/>
  <c r="HC41" i="12"/>
  <c r="IQ41" i="12"/>
  <c r="CY42" i="12"/>
  <c r="FX42" i="12"/>
  <c r="GB42" i="12"/>
  <c r="GD42" i="12" s="1"/>
  <c r="GC42" i="12"/>
  <c r="GE42" i="12" s="1"/>
  <c r="GH42" i="12"/>
  <c r="HC42" i="12"/>
  <c r="IQ42" i="12"/>
  <c r="CY43" i="12"/>
  <c r="FX43" i="12"/>
  <c r="GB43" i="12"/>
  <c r="GC43" i="12"/>
  <c r="GE43" i="12" s="1"/>
  <c r="GD43" i="12"/>
  <c r="GG43" i="12" s="1"/>
  <c r="GH43" i="12"/>
  <c r="HC43" i="12"/>
  <c r="IQ43" i="12"/>
  <c r="CY44" i="12"/>
  <c r="FX44" i="12"/>
  <c r="GB44" i="12"/>
  <c r="GC44" i="12"/>
  <c r="GD44" i="12"/>
  <c r="GF44" i="12" s="1"/>
  <c r="GE44" i="12"/>
  <c r="GH44" i="12"/>
  <c r="HC44" i="12"/>
  <c r="IQ44" i="12"/>
  <c r="CY45" i="12"/>
  <c r="FX45" i="12"/>
  <c r="GB45" i="12"/>
  <c r="GD45" i="12" s="1"/>
  <c r="GC45" i="12"/>
  <c r="GE45" i="12"/>
  <c r="GH45" i="12"/>
  <c r="HC45" i="12"/>
  <c r="IQ45" i="12"/>
  <c r="CY46" i="12"/>
  <c r="FX46" i="12"/>
  <c r="GB46" i="12"/>
  <c r="GD46" i="12" s="1"/>
  <c r="GC46" i="12"/>
  <c r="GE46" i="12" s="1"/>
  <c r="GH46" i="12"/>
  <c r="HC46" i="12"/>
  <c r="IQ46" i="12"/>
  <c r="CY47" i="12"/>
  <c r="FX47" i="12"/>
  <c r="GB47" i="12"/>
  <c r="GC47" i="12"/>
  <c r="GE47" i="12" s="1"/>
  <c r="GD47" i="12"/>
  <c r="GG47" i="12" s="1"/>
  <c r="GH47" i="12"/>
  <c r="HC47" i="12"/>
  <c r="IQ47" i="12"/>
  <c r="CY48" i="12"/>
  <c r="FX48" i="12"/>
  <c r="GB48" i="12"/>
  <c r="GC48" i="12"/>
  <c r="GD48" i="12"/>
  <c r="GF48" i="12" s="1"/>
  <c r="GE48" i="12"/>
  <c r="GH48" i="12"/>
  <c r="HC48" i="12"/>
  <c r="IQ48" i="12"/>
  <c r="CY49" i="12"/>
  <c r="FX49" i="12"/>
  <c r="GB49" i="12"/>
  <c r="GD49" i="12" s="1"/>
  <c r="GC49" i="12"/>
  <c r="GE49" i="12"/>
  <c r="GH49" i="12"/>
  <c r="HC49" i="12"/>
  <c r="IQ49" i="12"/>
  <c r="CY50" i="12"/>
  <c r="FX50" i="12"/>
  <c r="GB50" i="12"/>
  <c r="GD50" i="12" s="1"/>
  <c r="GC50" i="12"/>
  <c r="GE50" i="12" s="1"/>
  <c r="GH50" i="12"/>
  <c r="HC50" i="12"/>
  <c r="IQ50" i="12"/>
  <c r="CY51" i="12"/>
  <c r="FX51" i="12"/>
  <c r="GB51" i="12"/>
  <c r="GC51" i="12"/>
  <c r="GE51" i="12" s="1"/>
  <c r="GD51" i="12"/>
  <c r="GH51" i="12"/>
  <c r="HC51" i="12"/>
  <c r="IQ51" i="12"/>
  <c r="CY52" i="12"/>
  <c r="FX52" i="12"/>
  <c r="GB52" i="12"/>
  <c r="GC52" i="12"/>
  <c r="GD52" i="12"/>
  <c r="GE52" i="12"/>
  <c r="GH52" i="12"/>
  <c r="HC52" i="12"/>
  <c r="IQ52" i="12"/>
  <c r="CY53" i="12"/>
  <c r="FX53" i="12"/>
  <c r="GB53" i="12"/>
  <c r="GD53" i="12" s="1"/>
  <c r="GG53" i="12" s="1"/>
  <c r="GC53" i="12"/>
  <c r="GE53" i="12"/>
  <c r="GH53" i="12"/>
  <c r="HC53" i="12"/>
  <c r="IQ53" i="12"/>
  <c r="CY54" i="12"/>
  <c r="FX54" i="12"/>
  <c r="GB54" i="12"/>
  <c r="GD54" i="12" s="1"/>
  <c r="GC54" i="12"/>
  <c r="GE54" i="12" s="1"/>
  <c r="GG54" i="12"/>
  <c r="GH54" i="12"/>
  <c r="HC54" i="12"/>
  <c r="IQ54" i="12"/>
  <c r="CY55" i="12"/>
  <c r="FX55" i="12"/>
  <c r="GB55" i="12"/>
  <c r="GC55" i="12"/>
  <c r="GE55" i="12" s="1"/>
  <c r="GD55" i="12"/>
  <c r="GH55" i="12"/>
  <c r="HC55" i="12"/>
  <c r="IQ55" i="12"/>
  <c r="CY56" i="12"/>
  <c r="FX56" i="12"/>
  <c r="GB56" i="12"/>
  <c r="GC56" i="12"/>
  <c r="GD56" i="12"/>
  <c r="GE56" i="12"/>
  <c r="GH56" i="12"/>
  <c r="IQ56" i="12"/>
  <c r="CY57" i="12"/>
  <c r="FX57" i="12"/>
  <c r="GB57" i="12"/>
  <c r="GD57" i="12" s="1"/>
  <c r="GC57" i="12"/>
  <c r="GE57" i="12" s="1"/>
  <c r="GG57" i="12"/>
  <c r="GH57" i="12"/>
  <c r="IQ57" i="12"/>
  <c r="CY2" i="11"/>
  <c r="FX2" i="11"/>
  <c r="GB2" i="11"/>
  <c r="GD2" i="11" s="1"/>
  <c r="GC2" i="11"/>
  <c r="GE2" i="11" s="1"/>
  <c r="GH2" i="11"/>
  <c r="IQ2" i="11"/>
  <c r="CY3" i="11"/>
  <c r="FX3" i="11"/>
  <c r="GB3" i="11"/>
  <c r="GD3" i="11" s="1"/>
  <c r="GC3" i="11"/>
  <c r="GE3" i="11"/>
  <c r="GH3" i="11"/>
  <c r="HC3" i="11"/>
  <c r="IQ3" i="11"/>
  <c r="CY4" i="11"/>
  <c r="FX4" i="11"/>
  <c r="GB4" i="11"/>
  <c r="GD4" i="11" s="1"/>
  <c r="GC4" i="11"/>
  <c r="GE4" i="11" s="1"/>
  <c r="GH4" i="11"/>
  <c r="HC4" i="11"/>
  <c r="IQ4" i="11"/>
  <c r="CY5" i="11"/>
  <c r="FX5" i="11"/>
  <c r="GB5" i="11"/>
  <c r="GD5" i="11" s="1"/>
  <c r="GC5" i="11"/>
  <c r="GE5" i="11" s="1"/>
  <c r="GH5" i="11"/>
  <c r="HC5" i="11"/>
  <c r="IQ5" i="11"/>
  <c r="CY6" i="11"/>
  <c r="FX6" i="11"/>
  <c r="GB6" i="11"/>
  <c r="GC6" i="11"/>
  <c r="GD6" i="11"/>
  <c r="GF6" i="11" s="1"/>
  <c r="GE6" i="11"/>
  <c r="GH6" i="11"/>
  <c r="HC6" i="11"/>
  <c r="IQ6" i="11"/>
  <c r="CY7" i="11"/>
  <c r="FX7" i="11"/>
  <c r="GB7" i="11"/>
  <c r="GD7" i="11" s="1"/>
  <c r="GC7" i="11"/>
  <c r="GE7" i="11"/>
  <c r="GH7" i="11"/>
  <c r="HC7" i="11"/>
  <c r="IQ7" i="11"/>
  <c r="CY8" i="11"/>
  <c r="FX8" i="11"/>
  <c r="GB8" i="11"/>
  <c r="GD8" i="11" s="1"/>
  <c r="GC8" i="11"/>
  <c r="GE8" i="11" s="1"/>
  <c r="GH8" i="11"/>
  <c r="HC8" i="11"/>
  <c r="IQ8" i="11"/>
  <c r="CY9" i="11"/>
  <c r="FX9" i="11"/>
  <c r="GB9" i="11"/>
  <c r="GC9" i="11"/>
  <c r="GE9" i="11" s="1"/>
  <c r="GG9" i="11" s="1"/>
  <c r="GD9" i="11"/>
  <c r="GH9" i="11"/>
  <c r="HC9" i="11"/>
  <c r="IQ9" i="11"/>
  <c r="CY10" i="11"/>
  <c r="FX10" i="11"/>
  <c r="GB10" i="11"/>
  <c r="GC10" i="11"/>
  <c r="GD10" i="11"/>
  <c r="GF10" i="11" s="1"/>
  <c r="GE10" i="11"/>
  <c r="GH10" i="11"/>
  <c r="HC10" i="11"/>
  <c r="IQ10" i="11"/>
  <c r="CY11" i="11"/>
  <c r="FX11" i="11"/>
  <c r="GB11" i="11"/>
  <c r="GD11" i="11" s="1"/>
  <c r="GC11" i="11"/>
  <c r="GE11" i="11"/>
  <c r="GH11" i="11"/>
  <c r="HC11" i="11"/>
  <c r="IQ11" i="11"/>
  <c r="CY12" i="11"/>
  <c r="FX12" i="11"/>
  <c r="GB12" i="11"/>
  <c r="GD12" i="11" s="1"/>
  <c r="GC12" i="11"/>
  <c r="GE12" i="11" s="1"/>
  <c r="GH12" i="11"/>
  <c r="HC12" i="11"/>
  <c r="IQ12" i="11"/>
  <c r="CY13" i="11"/>
  <c r="FX13" i="11"/>
  <c r="GB13" i="11"/>
  <c r="GC13" i="11"/>
  <c r="GE13" i="11" s="1"/>
  <c r="GG13" i="11" s="1"/>
  <c r="GD13" i="11"/>
  <c r="GH13" i="11"/>
  <c r="HC13" i="11"/>
  <c r="IQ13" i="11"/>
  <c r="CY14" i="11"/>
  <c r="FX14" i="11"/>
  <c r="GB14" i="11"/>
  <c r="GC14" i="11"/>
  <c r="GD14" i="11"/>
  <c r="GF14" i="11" s="1"/>
  <c r="GE14" i="11"/>
  <c r="GH14" i="11"/>
  <c r="HC14" i="11"/>
  <c r="IQ14" i="11"/>
  <c r="CY15" i="11"/>
  <c r="FX15" i="11"/>
  <c r="GB15" i="11"/>
  <c r="GD15" i="11" s="1"/>
  <c r="GC15" i="11"/>
  <c r="GE15" i="11"/>
  <c r="GH15" i="11"/>
  <c r="HC15" i="11"/>
  <c r="IQ15" i="11"/>
  <c r="CY16" i="11"/>
  <c r="FX16" i="11"/>
  <c r="GB16" i="11"/>
  <c r="GD16" i="11" s="1"/>
  <c r="GC16" i="11"/>
  <c r="GE16" i="11" s="1"/>
  <c r="GH16" i="11"/>
  <c r="HC16" i="11"/>
  <c r="IQ16" i="11"/>
  <c r="CY17" i="11"/>
  <c r="FX17" i="11"/>
  <c r="GB17" i="11"/>
  <c r="GC17" i="11"/>
  <c r="GE17" i="11" s="1"/>
  <c r="GG17" i="11" s="1"/>
  <c r="GD17" i="11"/>
  <c r="GH17" i="11"/>
  <c r="HC17" i="11"/>
  <c r="IQ17" i="11"/>
  <c r="CY18" i="11"/>
  <c r="FX18" i="11"/>
  <c r="GB18" i="11"/>
  <c r="GC18" i="11"/>
  <c r="GD18" i="11"/>
  <c r="GF18" i="11" s="1"/>
  <c r="GE18" i="11"/>
  <c r="GH18" i="11"/>
  <c r="HC18" i="11"/>
  <c r="IQ18" i="11"/>
  <c r="CY19" i="11"/>
  <c r="FX19" i="11"/>
  <c r="GB19" i="11"/>
  <c r="GD19" i="11" s="1"/>
  <c r="GC19" i="11"/>
  <c r="GE19" i="11"/>
  <c r="GH19" i="11"/>
  <c r="HC19" i="11"/>
  <c r="IQ19" i="11"/>
  <c r="CY20" i="11"/>
  <c r="FX20" i="11"/>
  <c r="GB20" i="11"/>
  <c r="GD20" i="11" s="1"/>
  <c r="GC20" i="11"/>
  <c r="GE20" i="11" s="1"/>
  <c r="GH20" i="11"/>
  <c r="HC20" i="11"/>
  <c r="IQ20" i="11"/>
  <c r="CY21" i="11"/>
  <c r="FX21" i="11"/>
  <c r="GB21" i="11"/>
  <c r="GC21" i="11"/>
  <c r="GE21" i="11" s="1"/>
  <c r="GG21" i="11" s="1"/>
  <c r="GD21" i="11"/>
  <c r="GH21" i="11"/>
  <c r="HC21" i="11"/>
  <c r="IQ21" i="11"/>
  <c r="CY22" i="11"/>
  <c r="FX22" i="11"/>
  <c r="GB22" i="11"/>
  <c r="GC22" i="11"/>
  <c r="GD22" i="11"/>
  <c r="GF22" i="11" s="1"/>
  <c r="GE22" i="11"/>
  <c r="GH22" i="11"/>
  <c r="HC22" i="11"/>
  <c r="IQ22" i="11"/>
  <c r="CY23" i="11"/>
  <c r="FX23" i="11"/>
  <c r="GB23" i="11"/>
  <c r="GD23" i="11" s="1"/>
  <c r="GC23" i="11"/>
  <c r="GE23" i="11"/>
  <c r="GH23" i="11"/>
  <c r="HC23" i="11"/>
  <c r="IQ23" i="11"/>
  <c r="CY24" i="11"/>
  <c r="FX24" i="11"/>
  <c r="GB24" i="11"/>
  <c r="GD24" i="11" s="1"/>
  <c r="GC24" i="11"/>
  <c r="GE24" i="11" s="1"/>
  <c r="GH24" i="11"/>
  <c r="HC24" i="11"/>
  <c r="IQ24" i="11"/>
  <c r="CY25" i="11"/>
  <c r="FX25" i="11"/>
  <c r="GB25" i="11"/>
  <c r="GC25" i="11"/>
  <c r="GE25" i="11" s="1"/>
  <c r="GG25" i="11" s="1"/>
  <c r="GD25" i="11"/>
  <c r="GH25" i="11"/>
  <c r="IQ25" i="11"/>
  <c r="CY26" i="11"/>
  <c r="FX26" i="11"/>
  <c r="GB26" i="11"/>
  <c r="GD26" i="11" s="1"/>
  <c r="GC26" i="11"/>
  <c r="GE26" i="11"/>
  <c r="GH26" i="11"/>
  <c r="IQ26" i="11"/>
  <c r="CY2" i="10"/>
  <c r="FX2" i="10"/>
  <c r="GB2" i="10"/>
  <c r="GD2" i="10" s="1"/>
  <c r="GC2" i="10"/>
  <c r="GE2" i="10" s="1"/>
  <c r="GH2" i="10"/>
  <c r="IQ2" i="10"/>
  <c r="CY3" i="10"/>
  <c r="FX3" i="10"/>
  <c r="GB3" i="10"/>
  <c r="GD3" i="10" s="1"/>
  <c r="GC3" i="10"/>
  <c r="GE3" i="10"/>
  <c r="GH3" i="10"/>
  <c r="HC3" i="10"/>
  <c r="IQ3" i="10"/>
  <c r="CY4" i="10"/>
  <c r="FX4" i="10"/>
  <c r="GB4" i="10"/>
  <c r="GD4" i="10" s="1"/>
  <c r="GC4" i="10"/>
  <c r="GE4" i="10" s="1"/>
  <c r="GH4" i="10"/>
  <c r="HC4" i="10"/>
  <c r="IQ4" i="10"/>
  <c r="CY5" i="10"/>
  <c r="FX5" i="10"/>
  <c r="GB5" i="10"/>
  <c r="GC5" i="10"/>
  <c r="GE5" i="10" s="1"/>
  <c r="GG5" i="10" s="1"/>
  <c r="GD5" i="10"/>
  <c r="GF5" i="10" s="1"/>
  <c r="GH5" i="10"/>
  <c r="HC5" i="10"/>
  <c r="IQ5" i="10"/>
  <c r="CY6" i="10"/>
  <c r="FX6" i="10"/>
  <c r="GB6" i="10"/>
  <c r="GC6" i="10"/>
  <c r="GD6" i="10"/>
  <c r="GF6" i="10" s="1"/>
  <c r="GE6" i="10"/>
  <c r="GH6" i="10"/>
  <c r="HC6" i="10"/>
  <c r="IQ6" i="10"/>
  <c r="CY7" i="10"/>
  <c r="FX7" i="10"/>
  <c r="GB7" i="10"/>
  <c r="GD7" i="10" s="1"/>
  <c r="GC7" i="10"/>
  <c r="GE7" i="10"/>
  <c r="GH7" i="10"/>
  <c r="HC7" i="10"/>
  <c r="IQ7" i="10"/>
  <c r="CY8" i="10"/>
  <c r="FX8" i="10"/>
  <c r="GB8" i="10"/>
  <c r="GD8" i="10" s="1"/>
  <c r="GC8" i="10"/>
  <c r="GE8" i="10" s="1"/>
  <c r="GH8" i="10"/>
  <c r="HC8" i="10"/>
  <c r="IQ8" i="10"/>
  <c r="CY9" i="10"/>
  <c r="FX9" i="10"/>
  <c r="GB9" i="10"/>
  <c r="GC9" i="10"/>
  <c r="GE9" i="10" s="1"/>
  <c r="GG9" i="10" s="1"/>
  <c r="GD9" i="10"/>
  <c r="GF9" i="10" s="1"/>
  <c r="GH9" i="10"/>
  <c r="HC9" i="10"/>
  <c r="IQ9" i="10"/>
  <c r="CY10" i="10"/>
  <c r="FX10" i="10"/>
  <c r="GB10" i="10"/>
  <c r="GC10" i="10"/>
  <c r="GD10" i="10"/>
  <c r="GF10" i="10" s="1"/>
  <c r="GE10" i="10"/>
  <c r="GH10" i="10"/>
  <c r="HC10" i="10"/>
  <c r="IQ10" i="10"/>
  <c r="CY11" i="10"/>
  <c r="FX11" i="10"/>
  <c r="GB11" i="10"/>
  <c r="GD11" i="10" s="1"/>
  <c r="GC11" i="10"/>
  <c r="GE11" i="10"/>
  <c r="GH11" i="10"/>
  <c r="HC11" i="10"/>
  <c r="IQ11" i="10"/>
  <c r="CY12" i="10"/>
  <c r="FX12" i="10"/>
  <c r="GB12" i="10"/>
  <c r="GD12" i="10" s="1"/>
  <c r="GC12" i="10"/>
  <c r="GE12" i="10" s="1"/>
  <c r="GH12" i="10"/>
  <c r="HC12" i="10"/>
  <c r="IQ12" i="10"/>
  <c r="CY13" i="10"/>
  <c r="FX13" i="10"/>
  <c r="GB13" i="10"/>
  <c r="GC13" i="10"/>
  <c r="GE13" i="10" s="1"/>
  <c r="GG13" i="10" s="1"/>
  <c r="GD13" i="10"/>
  <c r="GF13" i="10" s="1"/>
  <c r="GH13" i="10"/>
  <c r="HC13" i="10"/>
  <c r="IQ13" i="10"/>
  <c r="CY14" i="10"/>
  <c r="FX14" i="10"/>
  <c r="GB14" i="10"/>
  <c r="GC14" i="10"/>
  <c r="GD14" i="10"/>
  <c r="GF14" i="10" s="1"/>
  <c r="GE14" i="10"/>
  <c r="GH14" i="10"/>
  <c r="HC14" i="10"/>
  <c r="IQ14" i="10"/>
  <c r="CY15" i="10"/>
  <c r="FX15" i="10"/>
  <c r="GB15" i="10"/>
  <c r="GD15" i="10" s="1"/>
  <c r="GC15" i="10"/>
  <c r="GE15" i="10"/>
  <c r="GH15" i="10"/>
  <c r="HC15" i="10"/>
  <c r="IQ15" i="10"/>
  <c r="CY16" i="10"/>
  <c r="FX16" i="10"/>
  <c r="GB16" i="10"/>
  <c r="GD16" i="10" s="1"/>
  <c r="GC16" i="10"/>
  <c r="GE16" i="10" s="1"/>
  <c r="GH16" i="10"/>
  <c r="HC16" i="10"/>
  <c r="IQ16" i="10"/>
  <c r="CY17" i="10"/>
  <c r="FX17" i="10"/>
  <c r="GB17" i="10"/>
  <c r="GC17" i="10"/>
  <c r="GE17" i="10" s="1"/>
  <c r="GG17" i="10" s="1"/>
  <c r="GD17" i="10"/>
  <c r="GH17" i="10"/>
  <c r="HC17" i="10"/>
  <c r="IQ17" i="10"/>
  <c r="CY18" i="10"/>
  <c r="FX18" i="10"/>
  <c r="GB18" i="10"/>
  <c r="GC18" i="10"/>
  <c r="GD18" i="10"/>
  <c r="GF18" i="10" s="1"/>
  <c r="GE18" i="10"/>
  <c r="GH18" i="10"/>
  <c r="HC18" i="10"/>
  <c r="IQ18" i="10"/>
  <c r="CY19" i="10"/>
  <c r="FX19" i="10"/>
  <c r="GB19" i="10"/>
  <c r="GD19" i="10" s="1"/>
  <c r="GC19" i="10"/>
  <c r="GE19" i="10"/>
  <c r="GH19" i="10"/>
  <c r="HC19" i="10"/>
  <c r="IQ19" i="10"/>
  <c r="CY20" i="10"/>
  <c r="FX20" i="10"/>
  <c r="GB20" i="10"/>
  <c r="GD20" i="10" s="1"/>
  <c r="GC20" i="10"/>
  <c r="GE20" i="10" s="1"/>
  <c r="GH20" i="10"/>
  <c r="HC20" i="10"/>
  <c r="IQ20" i="10"/>
  <c r="CY21" i="10"/>
  <c r="FX21" i="10"/>
  <c r="GB21" i="10"/>
  <c r="GC21" i="10"/>
  <c r="GE21" i="10" s="1"/>
  <c r="GG21" i="10" s="1"/>
  <c r="GD21" i="10"/>
  <c r="GH21" i="10"/>
  <c r="HC21" i="10"/>
  <c r="IQ21" i="10"/>
  <c r="CY22" i="10"/>
  <c r="FX22" i="10"/>
  <c r="GB22" i="10"/>
  <c r="GC22" i="10"/>
  <c r="GD22" i="10"/>
  <c r="GF22" i="10" s="1"/>
  <c r="GE22" i="10"/>
  <c r="GH22" i="10"/>
  <c r="HC22" i="10"/>
  <c r="IQ22" i="10"/>
  <c r="CY23" i="10"/>
  <c r="FX23" i="10"/>
  <c r="GB23" i="10"/>
  <c r="GD23" i="10" s="1"/>
  <c r="GC23" i="10"/>
  <c r="GE23" i="10"/>
  <c r="GH23" i="10"/>
  <c r="HC23" i="10"/>
  <c r="IQ23" i="10"/>
  <c r="CY24" i="10"/>
  <c r="FX24" i="10"/>
  <c r="GB24" i="10"/>
  <c r="GD24" i="10" s="1"/>
  <c r="GC24" i="10"/>
  <c r="GE24" i="10" s="1"/>
  <c r="GH24" i="10"/>
  <c r="HC24" i="10"/>
  <c r="IQ24" i="10"/>
  <c r="CY25" i="10"/>
  <c r="FX25" i="10"/>
  <c r="GB25" i="10"/>
  <c r="GC25" i="10"/>
  <c r="GE25" i="10" s="1"/>
  <c r="GG25" i="10" s="1"/>
  <c r="GD25" i="10"/>
  <c r="GH25" i="10"/>
  <c r="HC25" i="10"/>
  <c r="IQ25" i="10"/>
  <c r="CY26" i="10"/>
  <c r="FX26" i="10"/>
  <c r="GB26" i="10"/>
  <c r="GC26" i="10"/>
  <c r="GD26" i="10"/>
  <c r="GF26" i="10" s="1"/>
  <c r="GE26" i="10"/>
  <c r="GH26" i="10"/>
  <c r="HC26" i="10"/>
  <c r="IQ26" i="10"/>
  <c r="CY27" i="10"/>
  <c r="FX27" i="10"/>
  <c r="GB27" i="10"/>
  <c r="GD27" i="10" s="1"/>
  <c r="GC27" i="10"/>
  <c r="GE27" i="10"/>
  <c r="GH27" i="10"/>
  <c r="HC27" i="10"/>
  <c r="IQ27" i="10"/>
  <c r="CY28" i="10"/>
  <c r="FX28" i="10"/>
  <c r="GB28" i="10"/>
  <c r="GD28" i="10" s="1"/>
  <c r="GC28" i="10"/>
  <c r="GE28" i="10" s="1"/>
  <c r="GH28" i="10"/>
  <c r="HC28" i="10"/>
  <c r="IQ28" i="10"/>
  <c r="CY29" i="10"/>
  <c r="FX29" i="10"/>
  <c r="GB29" i="10"/>
  <c r="GD29" i="10" s="1"/>
  <c r="GC29" i="10"/>
  <c r="GE29" i="10" s="1"/>
  <c r="GH29" i="10"/>
  <c r="HC29" i="10"/>
  <c r="IQ29" i="10"/>
  <c r="CY30" i="10"/>
  <c r="FX30" i="10"/>
  <c r="GB30" i="10"/>
  <c r="GC30" i="10"/>
  <c r="GE30" i="10" s="1"/>
  <c r="GD30" i="10"/>
  <c r="GH30" i="10"/>
  <c r="HC30" i="10"/>
  <c r="IQ30" i="10"/>
  <c r="CY31" i="10"/>
  <c r="FX31" i="10"/>
  <c r="GB31" i="10"/>
  <c r="GC31" i="10"/>
  <c r="GD31" i="10"/>
  <c r="GF31" i="10" s="1"/>
  <c r="GE31" i="10"/>
  <c r="GH31" i="10"/>
  <c r="HC31" i="10"/>
  <c r="IQ31" i="10"/>
  <c r="CY32" i="10"/>
  <c r="FX32" i="10"/>
  <c r="GB32" i="10"/>
  <c r="GD32" i="10" s="1"/>
  <c r="GC32" i="10"/>
  <c r="GE32" i="10"/>
  <c r="GH32" i="10"/>
  <c r="HC32" i="10"/>
  <c r="IQ32" i="10"/>
  <c r="CY33" i="10"/>
  <c r="FX33" i="10"/>
  <c r="GB33" i="10"/>
  <c r="GD33" i="10" s="1"/>
  <c r="GC33" i="10"/>
  <c r="GE33" i="10" s="1"/>
  <c r="GH33" i="10"/>
  <c r="HC33" i="10"/>
  <c r="IQ33" i="10"/>
  <c r="CY34" i="10"/>
  <c r="FX34" i="10"/>
  <c r="GB34" i="10"/>
  <c r="GC34" i="10"/>
  <c r="GE34" i="10" s="1"/>
  <c r="GD34" i="10"/>
  <c r="GH34" i="10"/>
  <c r="HC34" i="10"/>
  <c r="IQ34" i="10"/>
  <c r="CY35" i="10"/>
  <c r="FX35" i="10"/>
  <c r="GB35" i="10"/>
  <c r="GC35" i="10"/>
  <c r="GD35" i="10"/>
  <c r="GF35" i="10" s="1"/>
  <c r="GE35" i="10"/>
  <c r="GH35" i="10"/>
  <c r="HC35" i="10"/>
  <c r="IQ35" i="10"/>
  <c r="CY36" i="10"/>
  <c r="FX36" i="10"/>
  <c r="GB36" i="10"/>
  <c r="GD36" i="10" s="1"/>
  <c r="GC36" i="10"/>
  <c r="GE36" i="10"/>
  <c r="GH36" i="10"/>
  <c r="HC36" i="10"/>
  <c r="IQ36" i="10"/>
  <c r="CY37" i="10"/>
  <c r="FX37" i="10"/>
  <c r="GB37" i="10"/>
  <c r="GD37" i="10" s="1"/>
  <c r="GC37" i="10"/>
  <c r="GE37" i="10" s="1"/>
  <c r="GH37" i="10"/>
  <c r="HC37" i="10"/>
  <c r="IQ37" i="10"/>
  <c r="CY38" i="10"/>
  <c r="FX38" i="10"/>
  <c r="GB38" i="10"/>
  <c r="GC38" i="10"/>
  <c r="GE38" i="10" s="1"/>
  <c r="GD38" i="10"/>
  <c r="GH38" i="10"/>
  <c r="HC38" i="10"/>
  <c r="IQ38" i="10"/>
  <c r="CY39" i="10"/>
  <c r="FX39" i="10"/>
  <c r="GB39" i="10"/>
  <c r="GC39" i="10"/>
  <c r="GD39" i="10"/>
  <c r="GF39" i="10" s="1"/>
  <c r="GE39" i="10"/>
  <c r="GH39" i="10"/>
  <c r="HC39" i="10"/>
  <c r="IQ39" i="10"/>
  <c r="CY40" i="10"/>
  <c r="FX40" i="10"/>
  <c r="GB40" i="10"/>
  <c r="GD40" i="10" s="1"/>
  <c r="GC40" i="10"/>
  <c r="GE40" i="10"/>
  <c r="GH40" i="10"/>
  <c r="HC40" i="10"/>
  <c r="IQ40" i="10"/>
  <c r="CY41" i="10"/>
  <c r="FX41" i="10"/>
  <c r="GB41" i="10"/>
  <c r="GD41" i="10" s="1"/>
  <c r="GC41" i="10"/>
  <c r="GE41" i="10" s="1"/>
  <c r="GH41" i="10"/>
  <c r="IQ41" i="10"/>
  <c r="CY42" i="10"/>
  <c r="FX42" i="10"/>
  <c r="GB42" i="10"/>
  <c r="GC42" i="10"/>
  <c r="GD42" i="10"/>
  <c r="GF42" i="10" s="1"/>
  <c r="GE42" i="10"/>
  <c r="GH42" i="10"/>
  <c r="IQ42" i="10"/>
  <c r="CY2" i="9"/>
  <c r="FX2" i="9"/>
  <c r="GB2" i="9"/>
  <c r="GC2" i="9"/>
  <c r="GE2" i="9" s="1"/>
  <c r="GG2" i="9" s="1"/>
  <c r="GD2" i="9"/>
  <c r="GH2" i="9"/>
  <c r="IQ2" i="9"/>
  <c r="CY3" i="9"/>
  <c r="FX3" i="9"/>
  <c r="GB3" i="9"/>
  <c r="GD3" i="9" s="1"/>
  <c r="GC3" i="9"/>
  <c r="GE3" i="9"/>
  <c r="GH3" i="9"/>
  <c r="HC3" i="9"/>
  <c r="IQ3" i="9"/>
  <c r="CY4" i="9"/>
  <c r="FX4" i="9"/>
  <c r="GB4" i="9"/>
  <c r="GD4" i="9" s="1"/>
  <c r="GC4" i="9"/>
  <c r="GE4" i="9" s="1"/>
  <c r="GH4" i="9"/>
  <c r="HC4" i="9"/>
  <c r="IQ4" i="9"/>
  <c r="CY5" i="9"/>
  <c r="FX5" i="9"/>
  <c r="GB5" i="9"/>
  <c r="GC5" i="9"/>
  <c r="GE5" i="9" s="1"/>
  <c r="GG5" i="9" s="1"/>
  <c r="GD5" i="9"/>
  <c r="GH5" i="9"/>
  <c r="HC5" i="9"/>
  <c r="IQ5" i="9"/>
  <c r="CY6" i="9"/>
  <c r="FX6" i="9"/>
  <c r="GB6" i="9"/>
  <c r="GC6" i="9"/>
  <c r="GD6" i="9"/>
  <c r="GF6" i="9" s="1"/>
  <c r="GE6" i="9"/>
  <c r="GH6" i="9"/>
  <c r="HC6" i="9"/>
  <c r="IQ6" i="9"/>
  <c r="CY7" i="9"/>
  <c r="FX7" i="9"/>
  <c r="GB7" i="9"/>
  <c r="GD7" i="9" s="1"/>
  <c r="GC7" i="9"/>
  <c r="GE7" i="9"/>
  <c r="GH7" i="9"/>
  <c r="HC7" i="9"/>
  <c r="IQ7" i="9"/>
  <c r="CY8" i="9"/>
  <c r="FX8" i="9"/>
  <c r="GB8" i="9"/>
  <c r="GD8" i="9" s="1"/>
  <c r="GC8" i="9"/>
  <c r="GE8" i="9" s="1"/>
  <c r="GH8" i="9"/>
  <c r="HC8" i="9"/>
  <c r="IQ8" i="9"/>
  <c r="CY9" i="9"/>
  <c r="FX9" i="9"/>
  <c r="GB9" i="9"/>
  <c r="GC9" i="9"/>
  <c r="GE9" i="9" s="1"/>
  <c r="GG9" i="9" s="1"/>
  <c r="GD9" i="9"/>
  <c r="GH9" i="9"/>
  <c r="HC9" i="9"/>
  <c r="IQ9" i="9"/>
  <c r="CY10" i="9"/>
  <c r="FX10" i="9"/>
  <c r="GB10" i="9"/>
  <c r="GC10" i="9"/>
  <c r="GD10" i="9"/>
  <c r="GF10" i="9" s="1"/>
  <c r="GE10" i="9"/>
  <c r="GH10" i="9"/>
  <c r="HC10" i="9"/>
  <c r="IQ10" i="9"/>
  <c r="CY11" i="9"/>
  <c r="FX11" i="9"/>
  <c r="GB11" i="9"/>
  <c r="GD11" i="9" s="1"/>
  <c r="GC11" i="9"/>
  <c r="GE11" i="9"/>
  <c r="GH11" i="9"/>
  <c r="HC11" i="9"/>
  <c r="IQ11" i="9"/>
  <c r="CY12" i="9"/>
  <c r="FX12" i="9"/>
  <c r="GB12" i="9"/>
  <c r="GD12" i="9" s="1"/>
  <c r="GC12" i="9"/>
  <c r="GE12" i="9" s="1"/>
  <c r="GH12" i="9"/>
  <c r="HC12" i="9"/>
  <c r="IQ12" i="9"/>
  <c r="CY13" i="9"/>
  <c r="FX13" i="9"/>
  <c r="GB13" i="9"/>
  <c r="GC13" i="9"/>
  <c r="GE13" i="9" s="1"/>
  <c r="GG13" i="9" s="1"/>
  <c r="GD13" i="9"/>
  <c r="GH13" i="9"/>
  <c r="HC13" i="9"/>
  <c r="IQ13" i="9"/>
  <c r="CY14" i="9"/>
  <c r="FX14" i="9"/>
  <c r="GB14" i="9"/>
  <c r="GC14" i="9"/>
  <c r="GD14" i="9"/>
  <c r="GF14" i="9" s="1"/>
  <c r="GE14" i="9"/>
  <c r="GH14" i="9"/>
  <c r="HC14" i="9"/>
  <c r="IQ14" i="9"/>
  <c r="CY15" i="9"/>
  <c r="FX15" i="9"/>
  <c r="GB15" i="9"/>
  <c r="GD15" i="9" s="1"/>
  <c r="GC15" i="9"/>
  <c r="GE15" i="9"/>
  <c r="GH15" i="9"/>
  <c r="HC15" i="9"/>
  <c r="IQ15" i="9"/>
  <c r="CY16" i="9"/>
  <c r="FX16" i="9"/>
  <c r="GB16" i="9"/>
  <c r="GD16" i="9" s="1"/>
  <c r="GC16" i="9"/>
  <c r="GE16" i="9" s="1"/>
  <c r="GH16" i="9"/>
  <c r="HC16" i="9"/>
  <c r="IQ16" i="9"/>
  <c r="CY17" i="9"/>
  <c r="FX17" i="9"/>
  <c r="GB17" i="9"/>
  <c r="GC17" i="9"/>
  <c r="GE17" i="9" s="1"/>
  <c r="GG17" i="9" s="1"/>
  <c r="GD17" i="9"/>
  <c r="GH17" i="9"/>
  <c r="HC17" i="9"/>
  <c r="IQ17" i="9"/>
  <c r="CY18" i="9"/>
  <c r="FX18" i="9"/>
  <c r="GB18" i="9"/>
  <c r="GC18" i="9"/>
  <c r="GD18" i="9"/>
  <c r="GF18" i="9" s="1"/>
  <c r="GE18" i="9"/>
  <c r="GH18" i="9"/>
  <c r="HC18" i="9"/>
  <c r="IQ18" i="9"/>
  <c r="CY19" i="9"/>
  <c r="FX19" i="9"/>
  <c r="GB19" i="9"/>
  <c r="GD19" i="9" s="1"/>
  <c r="GC19" i="9"/>
  <c r="GE19" i="9"/>
  <c r="GH19" i="9"/>
  <c r="HC19" i="9"/>
  <c r="IQ19" i="9"/>
  <c r="CY20" i="9"/>
  <c r="FX20" i="9"/>
  <c r="GB20" i="9"/>
  <c r="GD20" i="9" s="1"/>
  <c r="GC20" i="9"/>
  <c r="GE20" i="9" s="1"/>
  <c r="GH20" i="9"/>
  <c r="HC20" i="9"/>
  <c r="IQ20" i="9"/>
  <c r="CY21" i="9"/>
  <c r="FX21" i="9"/>
  <c r="GB21" i="9"/>
  <c r="GC21" i="9"/>
  <c r="GE21" i="9" s="1"/>
  <c r="GG21" i="9" s="1"/>
  <c r="GD21" i="9"/>
  <c r="GH21" i="9"/>
  <c r="HC21" i="9"/>
  <c r="IQ21" i="9"/>
  <c r="CY22" i="9"/>
  <c r="FX22" i="9"/>
  <c r="GB22" i="9"/>
  <c r="GC22" i="9"/>
  <c r="GD22" i="9"/>
  <c r="GF22" i="9" s="1"/>
  <c r="GE22" i="9"/>
  <c r="GH22" i="9"/>
  <c r="HC22" i="9"/>
  <c r="IQ22" i="9"/>
  <c r="CY23" i="9"/>
  <c r="FX23" i="9"/>
  <c r="GB23" i="9"/>
  <c r="GD23" i="9" s="1"/>
  <c r="GC23" i="9"/>
  <c r="GE23" i="9"/>
  <c r="GH23" i="9"/>
  <c r="HC23" i="9"/>
  <c r="IQ23" i="9"/>
  <c r="CY24" i="9"/>
  <c r="FX24" i="9"/>
  <c r="GB24" i="9"/>
  <c r="GD24" i="9" s="1"/>
  <c r="GC24" i="9"/>
  <c r="GE24" i="9" s="1"/>
  <c r="GH24" i="9"/>
  <c r="HC24" i="9"/>
  <c r="IQ24" i="9"/>
  <c r="CY25" i="9"/>
  <c r="FX25" i="9"/>
  <c r="GB25" i="9"/>
  <c r="GC25" i="9"/>
  <c r="GE25" i="9" s="1"/>
  <c r="GG25" i="9" s="1"/>
  <c r="GD25" i="9"/>
  <c r="GH25" i="9"/>
  <c r="HC25" i="9"/>
  <c r="IQ25" i="9"/>
  <c r="CY26" i="9"/>
  <c r="FX26" i="9"/>
  <c r="GB26" i="9"/>
  <c r="GC26" i="9"/>
  <c r="GD26" i="9"/>
  <c r="GF26" i="9" s="1"/>
  <c r="GE26" i="9"/>
  <c r="GH26" i="9"/>
  <c r="IQ26" i="9"/>
  <c r="CY27" i="9"/>
  <c r="FX27" i="9"/>
  <c r="GB27" i="9"/>
  <c r="GD27" i="9" s="1"/>
  <c r="GC27" i="9"/>
  <c r="GE27" i="9" s="1"/>
  <c r="GH27" i="9"/>
  <c r="IQ27" i="9"/>
  <c r="CY2" i="8"/>
  <c r="FX2" i="8"/>
  <c r="GB2" i="8"/>
  <c r="GD2" i="8" s="1"/>
  <c r="GC2" i="8"/>
  <c r="GE2" i="8" s="1"/>
  <c r="GH2" i="8"/>
  <c r="IQ2" i="8"/>
  <c r="CY3" i="8"/>
  <c r="FX3" i="8"/>
  <c r="GB3" i="8"/>
  <c r="GC3" i="8"/>
  <c r="GD3" i="8"/>
  <c r="GF3" i="8" s="1"/>
  <c r="GE3" i="8"/>
  <c r="GH3" i="8"/>
  <c r="IQ3" i="8"/>
  <c r="CY4" i="8"/>
  <c r="FX4" i="8"/>
  <c r="GB4" i="8"/>
  <c r="GD4" i="8" s="1"/>
  <c r="GC4" i="8"/>
  <c r="GE4" i="8" s="1"/>
  <c r="GH4" i="8"/>
  <c r="HC4" i="8"/>
  <c r="IQ4" i="8"/>
  <c r="CY5" i="8"/>
  <c r="FX5" i="8"/>
  <c r="GB5" i="8"/>
  <c r="GC5" i="8"/>
  <c r="GE5" i="8" s="1"/>
  <c r="GD5" i="8"/>
  <c r="GH5" i="8"/>
  <c r="HC5" i="8"/>
  <c r="IQ5" i="8"/>
  <c r="CY6" i="8"/>
  <c r="FX6" i="8"/>
  <c r="GB6" i="8"/>
  <c r="GC6" i="8"/>
  <c r="GD6" i="8"/>
  <c r="GF6" i="8" s="1"/>
  <c r="GE6" i="8"/>
  <c r="GH6" i="8"/>
  <c r="HC6" i="8"/>
  <c r="IQ6" i="8"/>
  <c r="CY7" i="8"/>
  <c r="FX7" i="8"/>
  <c r="GB7" i="8"/>
  <c r="GD7" i="8" s="1"/>
  <c r="GC7" i="8"/>
  <c r="GE7" i="8"/>
  <c r="GH7" i="8"/>
  <c r="HC7" i="8"/>
  <c r="IQ7" i="8"/>
  <c r="CY8" i="8"/>
  <c r="FX8" i="8"/>
  <c r="GB8" i="8"/>
  <c r="GD8" i="8" s="1"/>
  <c r="GC8" i="8"/>
  <c r="GE8" i="8" s="1"/>
  <c r="GH8" i="8"/>
  <c r="HC8" i="8"/>
  <c r="IQ8" i="8"/>
  <c r="CY9" i="8"/>
  <c r="FX9" i="8"/>
  <c r="GB9" i="8"/>
  <c r="GC9" i="8"/>
  <c r="GE9" i="8" s="1"/>
  <c r="GD9" i="8"/>
  <c r="GG9" i="8" s="1"/>
  <c r="GH9" i="8"/>
  <c r="HC9" i="8"/>
  <c r="IQ9" i="8"/>
  <c r="CY10" i="8"/>
  <c r="FX10" i="8"/>
  <c r="GB10" i="8"/>
  <c r="GC10" i="8"/>
  <c r="GD10" i="8"/>
  <c r="GF10" i="8" s="1"/>
  <c r="GE10" i="8"/>
  <c r="GH10" i="8"/>
  <c r="HC10" i="8"/>
  <c r="IQ10" i="8"/>
  <c r="CY11" i="8"/>
  <c r="FX11" i="8"/>
  <c r="GB11" i="8"/>
  <c r="GD11" i="8" s="1"/>
  <c r="GC11" i="8"/>
  <c r="GE11" i="8"/>
  <c r="GH11" i="8"/>
  <c r="HC11" i="8"/>
  <c r="IQ11" i="8"/>
  <c r="CY12" i="8"/>
  <c r="FX12" i="8"/>
  <c r="GB12" i="8"/>
  <c r="GD12" i="8" s="1"/>
  <c r="GC12" i="8"/>
  <c r="GE12" i="8" s="1"/>
  <c r="GH12" i="8"/>
  <c r="HC12" i="8"/>
  <c r="IQ12" i="8"/>
  <c r="CY13" i="8"/>
  <c r="FX13" i="8"/>
  <c r="GB13" i="8"/>
  <c r="GC13" i="8"/>
  <c r="GE13" i="8" s="1"/>
  <c r="GD13" i="8"/>
  <c r="GG13" i="8" s="1"/>
  <c r="GH13" i="8"/>
  <c r="HC13" i="8"/>
  <c r="IQ13" i="8"/>
  <c r="CY14" i="8"/>
  <c r="FX14" i="8"/>
  <c r="GB14" i="8"/>
  <c r="GC14" i="8"/>
  <c r="GD14" i="8"/>
  <c r="GF14" i="8" s="1"/>
  <c r="GE14" i="8"/>
  <c r="GH14" i="8"/>
  <c r="HC14" i="8"/>
  <c r="IQ14" i="8"/>
  <c r="CY15" i="8"/>
  <c r="FX15" i="8"/>
  <c r="GB15" i="8"/>
  <c r="GD15" i="8" s="1"/>
  <c r="GC15" i="8"/>
  <c r="GE15" i="8"/>
  <c r="GH15" i="8"/>
  <c r="HC15" i="8"/>
  <c r="IQ15" i="8"/>
  <c r="CY16" i="8"/>
  <c r="FX16" i="8"/>
  <c r="GB16" i="8"/>
  <c r="GD16" i="8" s="1"/>
  <c r="GC16" i="8"/>
  <c r="GE16" i="8" s="1"/>
  <c r="GH16" i="8"/>
  <c r="HC16" i="8"/>
  <c r="IQ16" i="8"/>
  <c r="CY17" i="8"/>
  <c r="FX17" i="8"/>
  <c r="GB17" i="8"/>
  <c r="GC17" i="8"/>
  <c r="GE17" i="8" s="1"/>
  <c r="GD17" i="8"/>
  <c r="GH17" i="8"/>
  <c r="HC17" i="8"/>
  <c r="IQ17" i="8"/>
  <c r="CY18" i="8"/>
  <c r="FX18" i="8"/>
  <c r="GB18" i="8"/>
  <c r="GC18" i="8"/>
  <c r="GD18" i="8"/>
  <c r="GF18" i="8" s="1"/>
  <c r="GE18" i="8"/>
  <c r="GH18" i="8"/>
  <c r="HC18" i="8"/>
  <c r="IQ18" i="8"/>
  <c r="CY19" i="8"/>
  <c r="FX19" i="8"/>
  <c r="GB19" i="8"/>
  <c r="GD19" i="8" s="1"/>
  <c r="GC19" i="8"/>
  <c r="GE19" i="8"/>
  <c r="GH19" i="8"/>
  <c r="HC19" i="8"/>
  <c r="IQ19" i="8"/>
  <c r="CY20" i="8"/>
  <c r="FX20" i="8"/>
  <c r="GB20" i="8"/>
  <c r="GD20" i="8" s="1"/>
  <c r="GC20" i="8"/>
  <c r="GE20" i="8" s="1"/>
  <c r="GH20" i="8"/>
  <c r="HC20" i="8"/>
  <c r="IQ20" i="8"/>
  <c r="CY21" i="8"/>
  <c r="FX21" i="8"/>
  <c r="GB21" i="8"/>
  <c r="GC21" i="8"/>
  <c r="GE21" i="8" s="1"/>
  <c r="GD21" i="8"/>
  <c r="GG21" i="8" s="1"/>
  <c r="GH21" i="8"/>
  <c r="HC21" i="8"/>
  <c r="IQ21" i="8"/>
  <c r="CY22" i="8"/>
  <c r="FX22" i="8"/>
  <c r="GB22" i="8"/>
  <c r="GC22" i="8"/>
  <c r="GD22" i="8"/>
  <c r="GF22" i="8" s="1"/>
  <c r="GE22" i="8"/>
  <c r="GH22" i="8"/>
  <c r="HC22" i="8"/>
  <c r="IQ22" i="8"/>
  <c r="CY23" i="8"/>
  <c r="FX23" i="8"/>
  <c r="GB23" i="8"/>
  <c r="GD23" i="8" s="1"/>
  <c r="GC23" i="8"/>
  <c r="GE23" i="8"/>
  <c r="GH23" i="8"/>
  <c r="HC23" i="8"/>
  <c r="IQ23" i="8"/>
  <c r="CY24" i="8"/>
  <c r="FX24" i="8"/>
  <c r="GB24" i="8"/>
  <c r="GD24" i="8" s="1"/>
  <c r="GC24" i="8"/>
  <c r="GE24" i="8" s="1"/>
  <c r="GH24" i="8"/>
  <c r="HC24" i="8"/>
  <c r="IQ24" i="8"/>
  <c r="CY25" i="8"/>
  <c r="FX25" i="8"/>
  <c r="GB25" i="8"/>
  <c r="GC25" i="8"/>
  <c r="GE25" i="8" s="1"/>
  <c r="GD25" i="8"/>
  <c r="GF25" i="8" s="1"/>
  <c r="GH25" i="8"/>
  <c r="HC25" i="8"/>
  <c r="IQ25" i="8"/>
  <c r="CY26" i="8"/>
  <c r="FX26" i="8"/>
  <c r="GB26" i="8"/>
  <c r="GC26" i="8"/>
  <c r="GD26" i="8"/>
  <c r="GF26" i="8" s="1"/>
  <c r="GE26" i="8"/>
  <c r="GH26" i="8"/>
  <c r="IQ26" i="8"/>
  <c r="CY27" i="8"/>
  <c r="FX27" i="8"/>
  <c r="GB27" i="8"/>
  <c r="GD27" i="8" s="1"/>
  <c r="GC27" i="8"/>
  <c r="GE27" i="8" s="1"/>
  <c r="GH27" i="8"/>
  <c r="IQ27" i="8"/>
  <c r="CY2" i="7"/>
  <c r="FX2" i="7"/>
  <c r="GB2" i="7"/>
  <c r="GD2" i="7" s="1"/>
  <c r="GC2" i="7"/>
  <c r="GE2" i="7" s="1"/>
  <c r="GH2" i="7"/>
  <c r="IQ2" i="7"/>
  <c r="CY3" i="7"/>
  <c r="FX3" i="7"/>
  <c r="GB3" i="7"/>
  <c r="GC3" i="7"/>
  <c r="GD3" i="7"/>
  <c r="GF3" i="7" s="1"/>
  <c r="GE3" i="7"/>
  <c r="GH3" i="7"/>
  <c r="HC3" i="7"/>
  <c r="IQ3" i="7"/>
  <c r="CY4" i="7"/>
  <c r="FX4" i="7"/>
  <c r="GB4" i="7"/>
  <c r="GD4" i="7" s="1"/>
  <c r="GC4" i="7"/>
  <c r="GE4" i="7"/>
  <c r="GH4" i="7"/>
  <c r="HC4" i="7"/>
  <c r="IQ4" i="7"/>
  <c r="CY5" i="7"/>
  <c r="FX5" i="7"/>
  <c r="GB5" i="7"/>
  <c r="GD5" i="7" s="1"/>
  <c r="GC5" i="7"/>
  <c r="GE5" i="7" s="1"/>
  <c r="GH5" i="7"/>
  <c r="HC5" i="7"/>
  <c r="IQ5" i="7"/>
  <c r="CY6" i="7"/>
  <c r="FX6" i="7"/>
  <c r="GB6" i="7"/>
  <c r="GC6" i="7"/>
  <c r="GE6" i="7" s="1"/>
  <c r="GD6" i="7"/>
  <c r="GF6" i="7" s="1"/>
  <c r="GH6" i="7"/>
  <c r="HC6" i="7"/>
  <c r="IQ6" i="7"/>
  <c r="CY7" i="7"/>
  <c r="FX7" i="7"/>
  <c r="GB7" i="7"/>
  <c r="GC7" i="7"/>
  <c r="GD7" i="7"/>
  <c r="GF7" i="7" s="1"/>
  <c r="GE7" i="7"/>
  <c r="GH7" i="7"/>
  <c r="HC7" i="7"/>
  <c r="IQ7" i="7"/>
  <c r="CY8" i="7"/>
  <c r="FX8" i="7"/>
  <c r="GB8" i="7"/>
  <c r="GD8" i="7" s="1"/>
  <c r="GC8" i="7"/>
  <c r="GE8" i="7"/>
  <c r="GH8" i="7"/>
  <c r="HC8" i="7"/>
  <c r="IQ8" i="7"/>
  <c r="CY9" i="7"/>
  <c r="FX9" i="7"/>
  <c r="GB9" i="7"/>
  <c r="GD9" i="7" s="1"/>
  <c r="GC9" i="7"/>
  <c r="GE9" i="7" s="1"/>
  <c r="GH9" i="7"/>
  <c r="HC9" i="7"/>
  <c r="IQ9" i="7"/>
  <c r="CY10" i="7"/>
  <c r="FX10" i="7"/>
  <c r="GB10" i="7"/>
  <c r="GC10" i="7"/>
  <c r="GE10" i="7" s="1"/>
  <c r="GD10" i="7"/>
  <c r="GG10" i="7" s="1"/>
  <c r="GH10" i="7"/>
  <c r="HC10" i="7"/>
  <c r="IQ10" i="7"/>
  <c r="CY11" i="7"/>
  <c r="FX11" i="7"/>
  <c r="GB11" i="7"/>
  <c r="GC11" i="7"/>
  <c r="GD11" i="7"/>
  <c r="GF11" i="7" s="1"/>
  <c r="GE11" i="7"/>
  <c r="GH11" i="7"/>
  <c r="HC11" i="7"/>
  <c r="IQ11" i="7"/>
  <c r="CY12" i="7"/>
  <c r="FX12" i="7"/>
  <c r="GB12" i="7"/>
  <c r="GD12" i="7" s="1"/>
  <c r="GC12" i="7"/>
  <c r="GE12" i="7"/>
  <c r="GH12" i="7"/>
  <c r="HC12" i="7"/>
  <c r="IQ12" i="7"/>
  <c r="CY13" i="7"/>
  <c r="FX13" i="7"/>
  <c r="GB13" i="7"/>
  <c r="GD13" i="7" s="1"/>
  <c r="GC13" i="7"/>
  <c r="GE13" i="7" s="1"/>
  <c r="GH13" i="7"/>
  <c r="HC13" i="7"/>
  <c r="IQ13" i="7"/>
  <c r="CY14" i="7"/>
  <c r="FX14" i="7"/>
  <c r="GB14" i="7"/>
  <c r="GC14" i="7"/>
  <c r="GE14" i="7" s="1"/>
  <c r="GD14" i="7"/>
  <c r="GG14" i="7" s="1"/>
  <c r="GH14" i="7"/>
  <c r="HC14" i="7"/>
  <c r="IQ14" i="7"/>
  <c r="CY15" i="7"/>
  <c r="FX15" i="7"/>
  <c r="GB15" i="7"/>
  <c r="GC15" i="7"/>
  <c r="GD15" i="7"/>
  <c r="GF15" i="7" s="1"/>
  <c r="GE15" i="7"/>
  <c r="GH15" i="7"/>
  <c r="HC15" i="7"/>
  <c r="IQ15" i="7"/>
  <c r="CY16" i="7"/>
  <c r="FX16" i="7"/>
  <c r="GB16" i="7"/>
  <c r="GD16" i="7" s="1"/>
  <c r="GC16" i="7"/>
  <c r="GE16" i="7"/>
  <c r="GH16" i="7"/>
  <c r="HC16" i="7"/>
  <c r="IQ16" i="7"/>
  <c r="CY17" i="7"/>
  <c r="FX17" i="7"/>
  <c r="GB17" i="7"/>
  <c r="GD17" i="7" s="1"/>
  <c r="GC17" i="7"/>
  <c r="GE17" i="7" s="1"/>
  <c r="GH17" i="7"/>
  <c r="HC17" i="7"/>
  <c r="IQ17" i="7"/>
  <c r="CY18" i="7"/>
  <c r="FX18" i="7"/>
  <c r="GB18" i="7"/>
  <c r="GC18" i="7"/>
  <c r="GE18" i="7" s="1"/>
  <c r="GD18" i="7"/>
  <c r="GF18" i="7" s="1"/>
  <c r="GH18" i="7"/>
  <c r="HC18" i="7"/>
  <c r="IQ18" i="7"/>
  <c r="CY19" i="7"/>
  <c r="FX19" i="7"/>
  <c r="GB19" i="7"/>
  <c r="GC19" i="7"/>
  <c r="GD19" i="7"/>
  <c r="GF19" i="7" s="1"/>
  <c r="GE19" i="7"/>
  <c r="GH19" i="7"/>
  <c r="HC19" i="7"/>
  <c r="IQ19" i="7"/>
  <c r="CY20" i="7"/>
  <c r="FX20" i="7"/>
  <c r="GB20" i="7"/>
  <c r="GD20" i="7" s="1"/>
  <c r="GC20" i="7"/>
  <c r="GE20" i="7"/>
  <c r="GH20" i="7"/>
  <c r="HC20" i="7"/>
  <c r="IQ20" i="7"/>
  <c r="CY21" i="7"/>
  <c r="FX21" i="7"/>
  <c r="GB21" i="7"/>
  <c r="GD21" i="7" s="1"/>
  <c r="GC21" i="7"/>
  <c r="GE21" i="7" s="1"/>
  <c r="GH21" i="7"/>
  <c r="HC21" i="7"/>
  <c r="IQ21" i="7"/>
  <c r="CY22" i="7"/>
  <c r="FX22" i="7"/>
  <c r="GB22" i="7"/>
  <c r="GC22" i="7"/>
  <c r="GE22" i="7" s="1"/>
  <c r="GD22" i="7"/>
  <c r="GF22" i="7" s="1"/>
  <c r="GH22" i="7"/>
  <c r="HC22" i="7"/>
  <c r="IQ22" i="7"/>
  <c r="CY23" i="7"/>
  <c r="FX23" i="7"/>
  <c r="GB23" i="7"/>
  <c r="GC23" i="7"/>
  <c r="GD23" i="7"/>
  <c r="GF23" i="7" s="1"/>
  <c r="GE23" i="7"/>
  <c r="GH23" i="7"/>
  <c r="HC23" i="7"/>
  <c r="IQ23" i="7"/>
  <c r="CY24" i="7"/>
  <c r="FX24" i="7"/>
  <c r="GB24" i="7"/>
  <c r="GD24" i="7" s="1"/>
  <c r="GC24" i="7"/>
  <c r="GE24" i="7"/>
  <c r="GH24" i="7"/>
  <c r="HC24" i="7"/>
  <c r="IQ24" i="7"/>
  <c r="CY25" i="7"/>
  <c r="FX25" i="7"/>
  <c r="GB25" i="7"/>
  <c r="GD25" i="7" s="1"/>
  <c r="GC25" i="7"/>
  <c r="GE25" i="7" s="1"/>
  <c r="GH25" i="7"/>
  <c r="HC25" i="7"/>
  <c r="IQ25" i="7"/>
  <c r="CY26" i="7"/>
  <c r="FX26" i="7"/>
  <c r="GB26" i="7"/>
  <c r="GC26" i="7"/>
  <c r="GE26" i="7" s="1"/>
  <c r="GD26" i="7"/>
  <c r="GF26" i="7" s="1"/>
  <c r="GH26" i="7"/>
  <c r="IQ26" i="7"/>
  <c r="CY27" i="7"/>
  <c r="FX27" i="7"/>
  <c r="GB27" i="7"/>
  <c r="GD27" i="7" s="1"/>
  <c r="GC27" i="7"/>
  <c r="GE27" i="7"/>
  <c r="GH27" i="7"/>
  <c r="IQ27" i="7"/>
  <c r="CY2" i="6"/>
  <c r="FX2" i="6"/>
  <c r="GB2" i="6"/>
  <c r="GD2" i="6" s="1"/>
  <c r="GC2" i="6"/>
  <c r="GE2" i="6" s="1"/>
  <c r="GH2" i="6"/>
  <c r="HC2" i="6"/>
  <c r="IQ2" i="6"/>
  <c r="CY3" i="6"/>
  <c r="FX3" i="6"/>
  <c r="GB3" i="6"/>
  <c r="GC3" i="6"/>
  <c r="GD3" i="6"/>
  <c r="GF3" i="6" s="1"/>
  <c r="GE3" i="6"/>
  <c r="GH3" i="6"/>
  <c r="HC3" i="6"/>
  <c r="IQ3" i="6"/>
  <c r="CY4" i="6"/>
  <c r="FX4" i="6"/>
  <c r="GB4" i="6"/>
  <c r="GD4" i="6" s="1"/>
  <c r="GC4" i="6"/>
  <c r="GE4" i="6"/>
  <c r="GH4" i="6"/>
  <c r="HC4" i="6"/>
  <c r="IQ4" i="6"/>
  <c r="CY5" i="6"/>
  <c r="FX5" i="6"/>
  <c r="GB5" i="6"/>
  <c r="GD5" i="6" s="1"/>
  <c r="GC5" i="6"/>
  <c r="GE5" i="6" s="1"/>
  <c r="GH5" i="6"/>
  <c r="HC5" i="6"/>
  <c r="IQ5" i="6"/>
  <c r="CY6" i="6"/>
  <c r="FX6" i="6"/>
  <c r="GB6" i="6"/>
  <c r="GD6" i="6" s="1"/>
  <c r="GC6" i="6"/>
  <c r="GE6" i="6" s="1"/>
  <c r="GH6" i="6"/>
  <c r="HC6" i="6"/>
  <c r="IQ6" i="6"/>
  <c r="CY7" i="6"/>
  <c r="FX7" i="6"/>
  <c r="GB7" i="6"/>
  <c r="GC7" i="6"/>
  <c r="GD7" i="6"/>
  <c r="GF7" i="6" s="1"/>
  <c r="GE7" i="6"/>
  <c r="GH7" i="6"/>
  <c r="HC7" i="6"/>
  <c r="IQ7" i="6"/>
  <c r="CY8" i="6"/>
  <c r="FX8" i="6"/>
  <c r="GB8" i="6"/>
  <c r="GD8" i="6" s="1"/>
  <c r="GC8" i="6"/>
  <c r="GE8" i="6"/>
  <c r="GH8" i="6"/>
  <c r="HC8" i="6"/>
  <c r="IQ8" i="6"/>
  <c r="CY9" i="6"/>
  <c r="FX9" i="6"/>
  <c r="GB9" i="6"/>
  <c r="GD9" i="6" s="1"/>
  <c r="GC9" i="6"/>
  <c r="GE9" i="6" s="1"/>
  <c r="GH9" i="6"/>
  <c r="HC9" i="6"/>
  <c r="IQ9" i="6"/>
  <c r="CY10" i="6"/>
  <c r="FX10" i="6"/>
  <c r="GB10" i="6"/>
  <c r="GC10" i="6"/>
  <c r="GE10" i="6" s="1"/>
  <c r="GG10" i="6" s="1"/>
  <c r="GD10" i="6"/>
  <c r="GF10" i="6" s="1"/>
  <c r="GH10" i="6"/>
  <c r="HC10" i="6"/>
  <c r="IQ10" i="6"/>
  <c r="CY11" i="6"/>
  <c r="FX11" i="6"/>
  <c r="GB11" i="6"/>
  <c r="GC11" i="6"/>
  <c r="GD11" i="6"/>
  <c r="GF11" i="6" s="1"/>
  <c r="GE11" i="6"/>
  <c r="GH11" i="6"/>
  <c r="HC11" i="6"/>
  <c r="IQ11" i="6"/>
  <c r="CY12" i="6"/>
  <c r="FX12" i="6"/>
  <c r="GB12" i="6"/>
  <c r="GD12" i="6" s="1"/>
  <c r="GC12" i="6"/>
  <c r="GE12" i="6"/>
  <c r="GH12" i="6"/>
  <c r="HC12" i="6"/>
  <c r="IQ12" i="6"/>
  <c r="CY13" i="6"/>
  <c r="FX13" i="6"/>
  <c r="GB13" i="6"/>
  <c r="GD13" i="6" s="1"/>
  <c r="GC13" i="6"/>
  <c r="GE13" i="6" s="1"/>
  <c r="GH13" i="6"/>
  <c r="HC13" i="6"/>
  <c r="IQ13" i="6"/>
  <c r="CY14" i="6"/>
  <c r="FX14" i="6"/>
  <c r="GB14" i="6"/>
  <c r="GC14" i="6"/>
  <c r="GE14" i="6" s="1"/>
  <c r="GG14" i="6" s="1"/>
  <c r="GD14" i="6"/>
  <c r="GF14" i="6" s="1"/>
  <c r="GH14" i="6"/>
  <c r="HC14" i="6"/>
  <c r="IQ14" i="6"/>
  <c r="CY15" i="6"/>
  <c r="FX15" i="6"/>
  <c r="GB15" i="6"/>
  <c r="GC15" i="6"/>
  <c r="GD15" i="6"/>
  <c r="GF15" i="6" s="1"/>
  <c r="GE15" i="6"/>
  <c r="GH15" i="6"/>
  <c r="HC15" i="6"/>
  <c r="IQ15" i="6"/>
  <c r="CY16" i="6"/>
  <c r="FX16" i="6"/>
  <c r="GB16" i="6"/>
  <c r="GD16" i="6" s="1"/>
  <c r="GC16" i="6"/>
  <c r="GE16" i="6"/>
  <c r="GH16" i="6"/>
  <c r="HC16" i="6"/>
  <c r="IQ16" i="6"/>
  <c r="CY17" i="6"/>
  <c r="FX17" i="6"/>
  <c r="GB17" i="6"/>
  <c r="GD17" i="6" s="1"/>
  <c r="GC17" i="6"/>
  <c r="GE17" i="6" s="1"/>
  <c r="GH17" i="6"/>
  <c r="HC17" i="6"/>
  <c r="IQ17" i="6"/>
  <c r="CY18" i="6"/>
  <c r="FX18" i="6"/>
  <c r="GB18" i="6"/>
  <c r="GC18" i="6"/>
  <c r="GE18" i="6" s="1"/>
  <c r="GG18" i="6" s="1"/>
  <c r="GD18" i="6"/>
  <c r="GH18" i="6"/>
  <c r="HC18" i="6"/>
  <c r="IQ18" i="6"/>
  <c r="CY19" i="6"/>
  <c r="FX19" i="6"/>
  <c r="GB19" i="6"/>
  <c r="GC19" i="6"/>
  <c r="GD19" i="6"/>
  <c r="GF19" i="6" s="1"/>
  <c r="GE19" i="6"/>
  <c r="GH19" i="6"/>
  <c r="HC19" i="6"/>
  <c r="IQ19" i="6"/>
  <c r="CY20" i="6"/>
  <c r="FX20" i="6"/>
  <c r="GB20" i="6"/>
  <c r="GD20" i="6" s="1"/>
  <c r="GC20" i="6"/>
  <c r="GE20" i="6"/>
  <c r="GH20" i="6"/>
  <c r="HC20" i="6"/>
  <c r="IQ20" i="6"/>
  <c r="CY21" i="6"/>
  <c r="FX21" i="6"/>
  <c r="GB21" i="6"/>
  <c r="GD21" i="6" s="1"/>
  <c r="GC21" i="6"/>
  <c r="GE21" i="6" s="1"/>
  <c r="GH21" i="6"/>
  <c r="HC21" i="6"/>
  <c r="IQ21" i="6"/>
  <c r="CY22" i="6"/>
  <c r="FX22" i="6"/>
  <c r="GB22" i="6"/>
  <c r="GC22" i="6"/>
  <c r="GE22" i="6" s="1"/>
  <c r="GG22" i="6" s="1"/>
  <c r="GD22" i="6"/>
  <c r="GH22" i="6"/>
  <c r="HC22" i="6"/>
  <c r="IQ22" i="6"/>
  <c r="CY23" i="6"/>
  <c r="FX23" i="6"/>
  <c r="GB23" i="6"/>
  <c r="GC23" i="6"/>
  <c r="GD23" i="6"/>
  <c r="GF23" i="6" s="1"/>
  <c r="GE23" i="6"/>
  <c r="GH23" i="6"/>
  <c r="HC23" i="6"/>
  <c r="IQ23" i="6"/>
  <c r="CY24" i="6"/>
  <c r="FX24" i="6"/>
  <c r="GB24" i="6"/>
  <c r="GD24" i="6" s="1"/>
  <c r="GC24" i="6"/>
  <c r="GE24" i="6"/>
  <c r="GH24" i="6"/>
  <c r="HC24" i="6"/>
  <c r="IQ24" i="6"/>
  <c r="CY25" i="6"/>
  <c r="FX25" i="6"/>
  <c r="GB25" i="6"/>
  <c r="GD25" i="6" s="1"/>
  <c r="GC25" i="6"/>
  <c r="GE25" i="6" s="1"/>
  <c r="GH25" i="6"/>
  <c r="HC25" i="6"/>
  <c r="IQ25" i="6"/>
  <c r="CY26" i="6"/>
  <c r="FX26" i="6"/>
  <c r="GB26" i="6"/>
  <c r="GC26" i="6"/>
  <c r="GE26" i="6" s="1"/>
  <c r="GG26" i="6" s="1"/>
  <c r="GD26" i="6"/>
  <c r="GH26" i="6"/>
  <c r="HC26" i="6"/>
  <c r="IQ26" i="6"/>
  <c r="CY27" i="6"/>
  <c r="FX27" i="6"/>
  <c r="GB27" i="6"/>
  <c r="GC27" i="6"/>
  <c r="GD27" i="6"/>
  <c r="GF27" i="6" s="1"/>
  <c r="GE27" i="6"/>
  <c r="GH27" i="6"/>
  <c r="HC27" i="6"/>
  <c r="IQ27" i="6"/>
  <c r="CY28" i="6"/>
  <c r="FX28" i="6"/>
  <c r="GB28" i="6"/>
  <c r="GD28" i="6" s="1"/>
  <c r="GC28" i="6"/>
  <c r="GE28" i="6"/>
  <c r="GH28" i="6"/>
  <c r="HC28" i="6"/>
  <c r="IQ28" i="6"/>
  <c r="CY29" i="6"/>
  <c r="FX29" i="6"/>
  <c r="GB29" i="6"/>
  <c r="GD29" i="6" s="1"/>
  <c r="GC29" i="6"/>
  <c r="GE29" i="6" s="1"/>
  <c r="GH29" i="6"/>
  <c r="HC29" i="6"/>
  <c r="IQ29" i="6"/>
  <c r="CY30" i="6"/>
  <c r="FX30" i="6"/>
  <c r="GB30" i="6"/>
  <c r="GC30" i="6"/>
  <c r="GE30" i="6" s="1"/>
  <c r="GG30" i="6" s="1"/>
  <c r="GD30" i="6"/>
  <c r="GH30" i="6"/>
  <c r="HC30" i="6"/>
  <c r="IQ30" i="6"/>
  <c r="CY31" i="6"/>
  <c r="FX31" i="6"/>
  <c r="GB31" i="6"/>
  <c r="GC31" i="6"/>
  <c r="GD31" i="6"/>
  <c r="GF31" i="6" s="1"/>
  <c r="GE31" i="6"/>
  <c r="GH31" i="6"/>
  <c r="HC31" i="6"/>
  <c r="IQ31" i="6"/>
  <c r="CY32" i="6"/>
  <c r="FX32" i="6"/>
  <c r="GB32" i="6"/>
  <c r="GD32" i="6" s="1"/>
  <c r="GC32" i="6"/>
  <c r="GE32" i="6"/>
  <c r="GH32" i="6"/>
  <c r="HC32" i="6"/>
  <c r="IQ32" i="6"/>
  <c r="CY33" i="6"/>
  <c r="FX33" i="6"/>
  <c r="GB33" i="6"/>
  <c r="GD33" i="6" s="1"/>
  <c r="GC33" i="6"/>
  <c r="GE33" i="6" s="1"/>
  <c r="GH33" i="6"/>
  <c r="HC33" i="6"/>
  <c r="IQ33" i="6"/>
  <c r="CY34" i="6"/>
  <c r="FX34" i="6"/>
  <c r="GB34" i="6"/>
  <c r="GC34" i="6"/>
  <c r="GE34" i="6" s="1"/>
  <c r="GG34" i="6" s="1"/>
  <c r="GD34" i="6"/>
  <c r="GH34" i="6"/>
  <c r="HC34" i="6"/>
  <c r="IQ34" i="6"/>
  <c r="CY35" i="6"/>
  <c r="FX35" i="6"/>
  <c r="GB35" i="6"/>
  <c r="GC35" i="6"/>
  <c r="GD35" i="6"/>
  <c r="GF35" i="6" s="1"/>
  <c r="GE35" i="6"/>
  <c r="GH35" i="6"/>
  <c r="HC35" i="6"/>
  <c r="IQ35" i="6"/>
  <c r="CY36" i="6"/>
  <c r="FX36" i="6"/>
  <c r="GB36" i="6"/>
  <c r="GD36" i="6" s="1"/>
  <c r="GC36" i="6"/>
  <c r="GE36" i="6"/>
  <c r="GH36" i="6"/>
  <c r="HC36" i="6"/>
  <c r="IQ36" i="6"/>
  <c r="CY37" i="6"/>
  <c r="FX37" i="6"/>
  <c r="GB37" i="6"/>
  <c r="GD37" i="6" s="1"/>
  <c r="GC37" i="6"/>
  <c r="GE37" i="6" s="1"/>
  <c r="GH37" i="6"/>
  <c r="HC37" i="6"/>
  <c r="IQ37" i="6"/>
  <c r="CY38" i="6"/>
  <c r="FX38" i="6"/>
  <c r="GB38" i="6"/>
  <c r="GC38" i="6"/>
  <c r="GE38" i="6" s="1"/>
  <c r="GG38" i="6" s="1"/>
  <c r="GD38" i="6"/>
  <c r="GH38" i="6"/>
  <c r="HC38" i="6"/>
  <c r="IQ38" i="6"/>
  <c r="CY39" i="6"/>
  <c r="FX39" i="6"/>
  <c r="GB39" i="6"/>
  <c r="GC39" i="6"/>
  <c r="GD39" i="6"/>
  <c r="GF39" i="6" s="1"/>
  <c r="GE39" i="6"/>
  <c r="GH39" i="6"/>
  <c r="IQ39" i="6"/>
  <c r="CY40" i="6"/>
  <c r="GB40" i="6"/>
  <c r="GC40" i="6"/>
  <c r="GE40" i="6" s="1"/>
  <c r="GG40" i="6" s="1"/>
  <c r="GD40" i="6"/>
  <c r="GF40" i="6" s="1"/>
  <c r="GH40" i="6"/>
  <c r="IQ40" i="6"/>
  <c r="CY2" i="5"/>
  <c r="FX2" i="5"/>
  <c r="GB2" i="5"/>
  <c r="GD2" i="5" s="1"/>
  <c r="GC2" i="5"/>
  <c r="GE2" i="5" s="1"/>
  <c r="GH2" i="5"/>
  <c r="HC2" i="5"/>
  <c r="IQ2" i="5"/>
  <c r="CY3" i="5"/>
  <c r="FX3" i="5"/>
  <c r="GB3" i="5"/>
  <c r="GC3" i="5"/>
  <c r="GD3" i="5"/>
  <c r="GF3" i="5" s="1"/>
  <c r="GE3" i="5"/>
  <c r="GH3" i="5"/>
  <c r="HC3" i="5"/>
  <c r="IQ3" i="5"/>
  <c r="CY4" i="5"/>
  <c r="FX4" i="5"/>
  <c r="GB4" i="5"/>
  <c r="GD4" i="5" s="1"/>
  <c r="GC4" i="5"/>
  <c r="GE4" i="5"/>
  <c r="GH4" i="5"/>
  <c r="HC4" i="5"/>
  <c r="IQ4" i="5"/>
  <c r="CY5" i="5"/>
  <c r="FX5" i="5"/>
  <c r="GB5" i="5"/>
  <c r="GD5" i="5" s="1"/>
  <c r="GC5" i="5"/>
  <c r="GE5" i="5" s="1"/>
  <c r="GH5" i="5"/>
  <c r="HC5" i="5"/>
  <c r="IQ5" i="5"/>
  <c r="CY6" i="5"/>
  <c r="FX6" i="5"/>
  <c r="GB6" i="5"/>
  <c r="GD6" i="5" s="1"/>
  <c r="GC6" i="5"/>
  <c r="GE6" i="5" s="1"/>
  <c r="GH6" i="5"/>
  <c r="HC6" i="5"/>
  <c r="IQ6" i="5"/>
  <c r="CY7" i="5"/>
  <c r="FX7" i="5"/>
  <c r="GB7" i="5"/>
  <c r="GC7" i="5"/>
  <c r="GD7" i="5"/>
  <c r="GF7" i="5" s="1"/>
  <c r="GE7" i="5"/>
  <c r="GH7" i="5"/>
  <c r="HC7" i="5"/>
  <c r="IQ7" i="5"/>
  <c r="CY8" i="5"/>
  <c r="FX8" i="5"/>
  <c r="GB8" i="5"/>
  <c r="GD8" i="5" s="1"/>
  <c r="GC8" i="5"/>
  <c r="GE8" i="5"/>
  <c r="GH8" i="5"/>
  <c r="HC8" i="5"/>
  <c r="IQ8" i="5"/>
  <c r="CY9" i="5"/>
  <c r="FX9" i="5"/>
  <c r="GB9" i="5"/>
  <c r="GD9" i="5" s="1"/>
  <c r="GC9" i="5"/>
  <c r="GE9" i="5" s="1"/>
  <c r="GH9" i="5"/>
  <c r="HC9" i="5"/>
  <c r="IQ9" i="5"/>
  <c r="CY10" i="5"/>
  <c r="FX10" i="5"/>
  <c r="GB10" i="5"/>
  <c r="GD10" i="5" s="1"/>
  <c r="GC10" i="5"/>
  <c r="GE10" i="5" s="1"/>
  <c r="GH10" i="5"/>
  <c r="HC10" i="5"/>
  <c r="IQ10" i="5"/>
  <c r="CY11" i="5"/>
  <c r="FX11" i="5"/>
  <c r="GB11" i="5"/>
  <c r="GC11" i="5"/>
  <c r="GD11" i="5"/>
  <c r="GF11" i="5" s="1"/>
  <c r="GE11" i="5"/>
  <c r="GH11" i="5"/>
  <c r="HC11" i="5"/>
  <c r="IQ11" i="5"/>
  <c r="CY12" i="5"/>
  <c r="FX12" i="5"/>
  <c r="GB12" i="5"/>
  <c r="GD12" i="5" s="1"/>
  <c r="GC12" i="5"/>
  <c r="GE12" i="5"/>
  <c r="GH12" i="5"/>
  <c r="HC12" i="5"/>
  <c r="IQ12" i="5"/>
  <c r="CY13" i="5"/>
  <c r="FX13" i="5"/>
  <c r="GB13" i="5"/>
  <c r="GD13" i="5" s="1"/>
  <c r="GC13" i="5"/>
  <c r="GE13" i="5"/>
  <c r="GH13" i="5"/>
  <c r="HC13" i="5"/>
  <c r="IQ13" i="5"/>
  <c r="CY14" i="5"/>
  <c r="FX14" i="5"/>
  <c r="GB14" i="5"/>
  <c r="GD14" i="5" s="1"/>
  <c r="GC14" i="5"/>
  <c r="GE14" i="5" s="1"/>
  <c r="GH14" i="5"/>
  <c r="HC14" i="5"/>
  <c r="IQ14" i="5"/>
  <c r="CY15" i="5"/>
  <c r="FX15" i="5"/>
  <c r="GB15" i="5"/>
  <c r="GC15" i="5"/>
  <c r="GE15" i="5" s="1"/>
  <c r="GD15" i="5"/>
  <c r="GF15" i="5" s="1"/>
  <c r="GH15" i="5"/>
  <c r="HC15" i="5"/>
  <c r="IQ15" i="5"/>
  <c r="CY16" i="5"/>
  <c r="FX16" i="5"/>
  <c r="GB16" i="5"/>
  <c r="GD16" i="5" s="1"/>
  <c r="GC16" i="5"/>
  <c r="GE16" i="5"/>
  <c r="GH16" i="5"/>
  <c r="HC16" i="5"/>
  <c r="IQ16" i="5"/>
  <c r="CY17" i="5"/>
  <c r="FX17" i="5"/>
  <c r="GB17" i="5"/>
  <c r="GD17" i="5" s="1"/>
  <c r="GC17" i="5"/>
  <c r="GE17" i="5"/>
  <c r="GH17" i="5"/>
  <c r="HC17" i="5"/>
  <c r="IQ17" i="5"/>
  <c r="CY18" i="5"/>
  <c r="FX18" i="5"/>
  <c r="GB18" i="5"/>
  <c r="GD18" i="5" s="1"/>
  <c r="GC18" i="5"/>
  <c r="GE18" i="5" s="1"/>
  <c r="GH18" i="5"/>
  <c r="HC18" i="5"/>
  <c r="IQ18" i="5"/>
  <c r="CY19" i="5"/>
  <c r="FX19" i="5"/>
  <c r="GB19" i="5"/>
  <c r="GC19" i="5"/>
  <c r="GD19" i="5"/>
  <c r="GF19" i="5" s="1"/>
  <c r="GE19" i="5"/>
  <c r="GH19" i="5"/>
  <c r="HC19" i="5"/>
  <c r="IQ19" i="5"/>
  <c r="CY20" i="5"/>
  <c r="FX20" i="5"/>
  <c r="GB20" i="5"/>
  <c r="GD20" i="5" s="1"/>
  <c r="GC20" i="5"/>
  <c r="GE20" i="5"/>
  <c r="GH20" i="5"/>
  <c r="HC20" i="5"/>
  <c r="IQ20" i="5"/>
  <c r="CY21" i="5"/>
  <c r="FX21" i="5"/>
  <c r="GB21" i="5"/>
  <c r="GD21" i="5" s="1"/>
  <c r="GC21" i="5"/>
  <c r="GE21" i="5" s="1"/>
  <c r="GH21" i="5"/>
  <c r="HC21" i="5"/>
  <c r="IQ21" i="5"/>
  <c r="CY22" i="5"/>
  <c r="FX22" i="5"/>
  <c r="GB22" i="5"/>
  <c r="GC22" i="5"/>
  <c r="GE22" i="5" s="1"/>
  <c r="GD22" i="5"/>
  <c r="GH22" i="5"/>
  <c r="HC22" i="5"/>
  <c r="IQ22" i="5"/>
  <c r="CY23" i="5"/>
  <c r="FX23" i="5"/>
  <c r="GB23" i="5"/>
  <c r="GC23" i="5"/>
  <c r="GD23" i="5"/>
  <c r="GF23" i="5" s="1"/>
  <c r="GE23" i="5"/>
  <c r="GH23" i="5"/>
  <c r="HC23" i="5"/>
  <c r="IQ23" i="5"/>
  <c r="CY24" i="5"/>
  <c r="FX24" i="5"/>
  <c r="GB24" i="5"/>
  <c r="GD24" i="5" s="1"/>
  <c r="GC24" i="5"/>
  <c r="GE24" i="5"/>
  <c r="GH24" i="5"/>
  <c r="HC24" i="5"/>
  <c r="IQ24" i="5"/>
  <c r="CY25" i="5"/>
  <c r="FX25" i="5"/>
  <c r="GB25" i="5"/>
  <c r="GD25" i="5" s="1"/>
  <c r="GC25" i="5"/>
  <c r="GE25" i="5" s="1"/>
  <c r="GH25" i="5"/>
  <c r="HC25" i="5"/>
  <c r="IQ25" i="5"/>
  <c r="CY26" i="5"/>
  <c r="FX26" i="5"/>
  <c r="GB26" i="5"/>
  <c r="GC26" i="5"/>
  <c r="GE26" i="5" s="1"/>
  <c r="GD26" i="5"/>
  <c r="GH26" i="5"/>
  <c r="HC26" i="5"/>
  <c r="IQ26" i="5"/>
  <c r="CY27" i="5"/>
  <c r="FX27" i="5"/>
  <c r="GB27" i="5"/>
  <c r="GC27" i="5"/>
  <c r="GD27" i="5"/>
  <c r="GF27" i="5" s="1"/>
  <c r="GE27" i="5"/>
  <c r="GH27" i="5"/>
  <c r="HC27" i="5"/>
  <c r="IQ27" i="5"/>
  <c r="CY28" i="5"/>
  <c r="FX28" i="5"/>
  <c r="GB28" i="5"/>
  <c r="GD28" i="5" s="1"/>
  <c r="GC28" i="5"/>
  <c r="GE28" i="5"/>
  <c r="GH28" i="5"/>
  <c r="HC28" i="5"/>
  <c r="IQ28" i="5"/>
  <c r="CY29" i="5"/>
  <c r="FX29" i="5"/>
  <c r="GB29" i="5"/>
  <c r="GD29" i="5" s="1"/>
  <c r="GC29" i="5"/>
  <c r="GE29" i="5" s="1"/>
  <c r="GH29" i="5"/>
  <c r="HC29" i="5"/>
  <c r="IQ29" i="5"/>
  <c r="CY30" i="5"/>
  <c r="FX30" i="5"/>
  <c r="GB30" i="5"/>
  <c r="GC30" i="5"/>
  <c r="GE30" i="5" s="1"/>
  <c r="GD30" i="5"/>
  <c r="GH30" i="5"/>
  <c r="HC30" i="5"/>
  <c r="IQ30" i="5"/>
  <c r="CY31" i="5"/>
  <c r="FX31" i="5"/>
  <c r="GB31" i="5"/>
  <c r="GC31" i="5"/>
  <c r="GD31" i="5"/>
  <c r="GF31" i="5" s="1"/>
  <c r="GE31" i="5"/>
  <c r="GH31" i="5"/>
  <c r="HC31" i="5"/>
  <c r="IQ31" i="5"/>
  <c r="CY32" i="5"/>
  <c r="FX32" i="5"/>
  <c r="GB32" i="5"/>
  <c r="GD32" i="5" s="1"/>
  <c r="GC32" i="5"/>
  <c r="GE32" i="5"/>
  <c r="GH32" i="5"/>
  <c r="HC32" i="5"/>
  <c r="IQ32" i="5"/>
  <c r="CY33" i="5"/>
  <c r="FX33" i="5"/>
  <c r="GB33" i="5"/>
  <c r="GD33" i="5" s="1"/>
  <c r="GC33" i="5"/>
  <c r="GE33" i="5" s="1"/>
  <c r="GH33" i="5"/>
  <c r="HC33" i="5"/>
  <c r="IQ33" i="5"/>
  <c r="CY34" i="5"/>
  <c r="FX34" i="5"/>
  <c r="GB34" i="5"/>
  <c r="GC34" i="5"/>
  <c r="GE34" i="5" s="1"/>
  <c r="GD34" i="5"/>
  <c r="GH34" i="5"/>
  <c r="HC34" i="5"/>
  <c r="IQ34" i="5"/>
  <c r="CY35" i="5"/>
  <c r="FX35" i="5"/>
  <c r="GB35" i="5"/>
  <c r="GC35" i="5"/>
  <c r="GD35" i="5"/>
  <c r="GF35" i="5" s="1"/>
  <c r="GE35" i="5"/>
  <c r="GH35" i="5"/>
  <c r="HC35" i="5"/>
  <c r="IQ35" i="5"/>
  <c r="CY36" i="5"/>
  <c r="FX36" i="5"/>
  <c r="GB36" i="5"/>
  <c r="GD36" i="5" s="1"/>
  <c r="GC36" i="5"/>
  <c r="GE36" i="5"/>
  <c r="GH36" i="5"/>
  <c r="HC36" i="5"/>
  <c r="IQ36" i="5"/>
  <c r="CY37" i="5"/>
  <c r="FX37" i="5"/>
  <c r="GB37" i="5"/>
  <c r="GD37" i="5" s="1"/>
  <c r="GC37" i="5"/>
  <c r="GE37" i="5" s="1"/>
  <c r="GH37" i="5"/>
  <c r="HC37" i="5"/>
  <c r="IQ37" i="5"/>
  <c r="CY38" i="5"/>
  <c r="FX38" i="5"/>
  <c r="GB38" i="5"/>
  <c r="GC38" i="5"/>
  <c r="GE38" i="5" s="1"/>
  <c r="GD38" i="5"/>
  <c r="GH38" i="5"/>
  <c r="HC38" i="5"/>
  <c r="IQ38" i="5"/>
  <c r="CY39" i="5"/>
  <c r="FX39" i="5"/>
  <c r="GB39" i="5"/>
  <c r="GC39" i="5"/>
  <c r="GD39" i="5"/>
  <c r="GF39" i="5" s="1"/>
  <c r="GE39" i="5"/>
  <c r="GH39" i="5"/>
  <c r="HC39" i="5"/>
  <c r="IQ39" i="5"/>
  <c r="CY40" i="5"/>
  <c r="FX40" i="5"/>
  <c r="GB40" i="5"/>
  <c r="GD40" i="5" s="1"/>
  <c r="GC40" i="5"/>
  <c r="GE40" i="5"/>
  <c r="GH40" i="5"/>
  <c r="HC40" i="5"/>
  <c r="IQ40" i="5"/>
  <c r="CY41" i="5"/>
  <c r="FX41" i="5"/>
  <c r="GB41" i="5"/>
  <c r="GD41" i="5" s="1"/>
  <c r="GC41" i="5"/>
  <c r="GE41" i="5" s="1"/>
  <c r="GH41" i="5"/>
  <c r="HC41" i="5"/>
  <c r="IQ41" i="5"/>
  <c r="CY42" i="5"/>
  <c r="FX42" i="5"/>
  <c r="GB42" i="5"/>
  <c r="GC42" i="5"/>
  <c r="GE42" i="5" s="1"/>
  <c r="GD42" i="5"/>
  <c r="GH42" i="5"/>
  <c r="HC42" i="5"/>
  <c r="IQ42" i="5"/>
  <c r="CY43" i="5"/>
  <c r="FX43" i="5"/>
  <c r="GB43" i="5"/>
  <c r="GC43" i="5"/>
  <c r="GD43" i="5"/>
  <c r="GF43" i="5" s="1"/>
  <c r="GE43" i="5"/>
  <c r="GH43" i="5"/>
  <c r="HC43" i="5"/>
  <c r="IQ43" i="5"/>
  <c r="CY44" i="5"/>
  <c r="FX44" i="5"/>
  <c r="GB44" i="5"/>
  <c r="GD44" i="5" s="1"/>
  <c r="GC44" i="5"/>
  <c r="GE44" i="5"/>
  <c r="GH44" i="5"/>
  <c r="HC44" i="5"/>
  <c r="IQ44" i="5"/>
  <c r="CY45" i="5"/>
  <c r="FX45" i="5"/>
  <c r="GB45" i="5"/>
  <c r="GD45" i="5" s="1"/>
  <c r="GC45" i="5"/>
  <c r="GE45" i="5" s="1"/>
  <c r="GH45" i="5"/>
  <c r="HC45" i="5"/>
  <c r="IQ45" i="5"/>
  <c r="CY46" i="5"/>
  <c r="FX46" i="5"/>
  <c r="GB46" i="5"/>
  <c r="GC46" i="5"/>
  <c r="GE46" i="5" s="1"/>
  <c r="GD46" i="5"/>
  <c r="GH46" i="5"/>
  <c r="HC46" i="5"/>
  <c r="IQ46" i="5"/>
  <c r="CY47" i="5"/>
  <c r="FX47" i="5"/>
  <c r="GB47" i="5"/>
  <c r="GC47" i="5"/>
  <c r="GD47" i="5"/>
  <c r="GF47" i="5" s="1"/>
  <c r="GE47" i="5"/>
  <c r="GH47" i="5"/>
  <c r="HC47" i="5"/>
  <c r="IQ47" i="5"/>
  <c r="CY48" i="5"/>
  <c r="FX48" i="5"/>
  <c r="GB48" i="5"/>
  <c r="GD48" i="5" s="1"/>
  <c r="GC48" i="5"/>
  <c r="GE48" i="5"/>
  <c r="GH48" i="5"/>
  <c r="HC48" i="5"/>
  <c r="IQ48" i="5"/>
  <c r="CY49" i="5"/>
  <c r="FX49" i="5"/>
  <c r="GB49" i="5"/>
  <c r="GD49" i="5" s="1"/>
  <c r="GC49" i="5"/>
  <c r="GE49" i="5" s="1"/>
  <c r="GH49" i="5"/>
  <c r="HC49" i="5"/>
  <c r="IQ49" i="5"/>
  <c r="CY50" i="5"/>
  <c r="FX50" i="5"/>
  <c r="GB50" i="5"/>
  <c r="GC50" i="5"/>
  <c r="GE50" i="5" s="1"/>
  <c r="GD50" i="5"/>
  <c r="GH50" i="5"/>
  <c r="HC50" i="5"/>
  <c r="IQ50" i="5"/>
  <c r="CY51" i="5"/>
  <c r="FX51" i="5"/>
  <c r="GB51" i="5"/>
  <c r="GC51" i="5"/>
  <c r="GD51" i="5"/>
  <c r="GF51" i="5" s="1"/>
  <c r="GE51" i="5"/>
  <c r="GH51" i="5"/>
  <c r="HC51" i="5"/>
  <c r="IQ51" i="5"/>
  <c r="CY52" i="5"/>
  <c r="FX52" i="5"/>
  <c r="GB52" i="5"/>
  <c r="GD52" i="5" s="1"/>
  <c r="GC52" i="5"/>
  <c r="GE52" i="5"/>
  <c r="GH52" i="5"/>
  <c r="HC52" i="5"/>
  <c r="IQ52" i="5"/>
  <c r="CY53" i="5"/>
  <c r="FX53" i="5"/>
  <c r="GB53" i="5"/>
  <c r="GD53" i="5" s="1"/>
  <c r="GC53" i="5"/>
  <c r="GE53" i="5" s="1"/>
  <c r="GH53" i="5"/>
  <c r="HC53" i="5"/>
  <c r="IQ53" i="5"/>
  <c r="CY54" i="5"/>
  <c r="FX54" i="5"/>
  <c r="GB54" i="5"/>
  <c r="GC54" i="5"/>
  <c r="GE54" i="5" s="1"/>
  <c r="GD54" i="5"/>
  <c r="GH54" i="5"/>
  <c r="HC54" i="5"/>
  <c r="IQ54" i="5"/>
  <c r="CY55" i="5"/>
  <c r="FX55" i="5"/>
  <c r="GB55" i="5"/>
  <c r="GC55" i="5"/>
  <c r="GD55" i="5"/>
  <c r="GF55" i="5" s="1"/>
  <c r="GE55" i="5"/>
  <c r="GH55" i="5"/>
  <c r="HC55" i="5"/>
  <c r="IQ55" i="5"/>
  <c r="CY56" i="5"/>
  <c r="FX56" i="5"/>
  <c r="GB56" i="5"/>
  <c r="GD56" i="5" s="1"/>
  <c r="GC56" i="5"/>
  <c r="GE56" i="5"/>
  <c r="GH56" i="5"/>
  <c r="IQ56" i="5"/>
  <c r="CY57" i="5"/>
  <c r="FX57" i="5"/>
  <c r="GB57" i="5"/>
  <c r="GC57" i="5"/>
  <c r="GE57" i="5" s="1"/>
  <c r="GD57" i="5"/>
  <c r="GH57" i="5"/>
  <c r="IQ57" i="5"/>
  <c r="CY2" i="4"/>
  <c r="FX2" i="4"/>
  <c r="GB2" i="4"/>
  <c r="GD2" i="4" s="1"/>
  <c r="GC2" i="4"/>
  <c r="GE2" i="4" s="1"/>
  <c r="GH2" i="4"/>
  <c r="HC2" i="4"/>
  <c r="IQ2" i="4"/>
  <c r="CY3" i="4"/>
  <c r="FX3" i="4"/>
  <c r="GB3" i="4"/>
  <c r="GC3" i="4"/>
  <c r="GD3" i="4"/>
  <c r="GF3" i="4" s="1"/>
  <c r="GE3" i="4"/>
  <c r="GH3" i="4"/>
  <c r="HC3" i="4"/>
  <c r="IQ3" i="4"/>
  <c r="CY4" i="4"/>
  <c r="FX4" i="4"/>
  <c r="GB4" i="4"/>
  <c r="GD4" i="4" s="1"/>
  <c r="GC4" i="4"/>
  <c r="GE4" i="4"/>
  <c r="GH4" i="4"/>
  <c r="HC4" i="4"/>
  <c r="IQ4" i="4"/>
  <c r="CY5" i="4"/>
  <c r="FX5" i="4"/>
  <c r="GB5" i="4"/>
  <c r="GD5" i="4" s="1"/>
  <c r="GC5" i="4"/>
  <c r="GE5" i="4" s="1"/>
  <c r="GH5" i="4"/>
  <c r="HC5" i="4"/>
  <c r="IQ5" i="4"/>
  <c r="CY6" i="4"/>
  <c r="FX6" i="4"/>
  <c r="GB6" i="4"/>
  <c r="GD6" i="4" s="1"/>
  <c r="GC6" i="4"/>
  <c r="GE6" i="4" s="1"/>
  <c r="GH6" i="4"/>
  <c r="HC6" i="4"/>
  <c r="IQ6" i="4"/>
  <c r="CY7" i="4"/>
  <c r="FX7" i="4"/>
  <c r="GB7" i="4"/>
  <c r="GC7" i="4"/>
  <c r="GD7" i="4"/>
  <c r="GF7" i="4" s="1"/>
  <c r="GE7" i="4"/>
  <c r="GH7" i="4"/>
  <c r="HC7" i="4"/>
  <c r="IQ7" i="4"/>
  <c r="CY8" i="4"/>
  <c r="FX8" i="4"/>
  <c r="GB8" i="4"/>
  <c r="GD8" i="4" s="1"/>
  <c r="GC8" i="4"/>
  <c r="GE8" i="4"/>
  <c r="GH8" i="4"/>
  <c r="HC8" i="4"/>
  <c r="IQ8" i="4"/>
  <c r="CY9" i="4"/>
  <c r="FX9" i="4"/>
  <c r="GB9" i="4"/>
  <c r="GD9" i="4" s="1"/>
  <c r="GC9" i="4"/>
  <c r="GE9" i="4" s="1"/>
  <c r="GH9" i="4"/>
  <c r="HC9" i="4"/>
  <c r="IQ9" i="4"/>
  <c r="CY10" i="4"/>
  <c r="FX10" i="4"/>
  <c r="GB10" i="4"/>
  <c r="GD10" i="4" s="1"/>
  <c r="GC10" i="4"/>
  <c r="GE10" i="4" s="1"/>
  <c r="GH10" i="4"/>
  <c r="HC10" i="4"/>
  <c r="IQ10" i="4"/>
  <c r="CY11" i="4"/>
  <c r="FX11" i="4"/>
  <c r="GB11" i="4"/>
  <c r="GC11" i="4"/>
  <c r="GD11" i="4"/>
  <c r="GF11" i="4" s="1"/>
  <c r="GE11" i="4"/>
  <c r="GH11" i="4"/>
  <c r="HC11" i="4"/>
  <c r="IQ11" i="4"/>
  <c r="CY12" i="4"/>
  <c r="FX12" i="4"/>
  <c r="GB12" i="4"/>
  <c r="GD12" i="4" s="1"/>
  <c r="GC12" i="4"/>
  <c r="GE12" i="4"/>
  <c r="GH12" i="4"/>
  <c r="HC12" i="4"/>
  <c r="IQ12" i="4"/>
  <c r="CY13" i="4"/>
  <c r="FX13" i="4"/>
  <c r="GB13" i="4"/>
  <c r="GD13" i="4" s="1"/>
  <c r="GC13" i="4"/>
  <c r="GE13" i="4"/>
  <c r="GH13" i="4"/>
  <c r="HC13" i="4"/>
  <c r="IQ13" i="4"/>
  <c r="CY14" i="4"/>
  <c r="FX14" i="4"/>
  <c r="GB14" i="4"/>
  <c r="GD14" i="4" s="1"/>
  <c r="GC14" i="4"/>
  <c r="GE14" i="4" s="1"/>
  <c r="GH14" i="4"/>
  <c r="HC14" i="4"/>
  <c r="IQ14" i="4"/>
  <c r="CY15" i="4"/>
  <c r="FX15" i="4"/>
  <c r="GB15" i="4"/>
  <c r="GC15" i="4"/>
  <c r="GE15" i="4" s="1"/>
  <c r="GD15" i="4"/>
  <c r="GF15" i="4" s="1"/>
  <c r="GH15" i="4"/>
  <c r="HC15" i="4"/>
  <c r="IQ15" i="4"/>
  <c r="CY16" i="4"/>
  <c r="FX16" i="4"/>
  <c r="GB16" i="4"/>
  <c r="GC16" i="4"/>
  <c r="GD16" i="4"/>
  <c r="GF16" i="4" s="1"/>
  <c r="GE16" i="4"/>
  <c r="GG16" i="4" s="1"/>
  <c r="GH16" i="4"/>
  <c r="HC16" i="4"/>
  <c r="IQ16" i="4"/>
  <c r="CY17" i="4"/>
  <c r="FX17" i="4"/>
  <c r="GB17" i="4"/>
  <c r="GD17" i="4" s="1"/>
  <c r="GC17" i="4"/>
  <c r="GE17" i="4"/>
  <c r="GH17" i="4"/>
  <c r="HC17" i="4"/>
  <c r="IQ17" i="4"/>
  <c r="CY18" i="4"/>
  <c r="FX18" i="4"/>
  <c r="GB18" i="4"/>
  <c r="GD18" i="4" s="1"/>
  <c r="GC18" i="4"/>
  <c r="GE18" i="4" s="1"/>
  <c r="GH18" i="4"/>
  <c r="HC18" i="4"/>
  <c r="IQ18" i="4"/>
  <c r="CY19" i="4"/>
  <c r="FX19" i="4"/>
  <c r="GB19" i="4"/>
  <c r="GC19" i="4"/>
  <c r="GE19" i="4" s="1"/>
  <c r="GD19" i="4"/>
  <c r="GF19" i="4" s="1"/>
  <c r="GH19" i="4"/>
  <c r="HC19" i="4"/>
  <c r="IQ19" i="4"/>
  <c r="CY20" i="4"/>
  <c r="FX20" i="4"/>
  <c r="GB20" i="4"/>
  <c r="GC20" i="4"/>
  <c r="GD20" i="4"/>
  <c r="GF20" i="4" s="1"/>
  <c r="GE20" i="4"/>
  <c r="GH20" i="4"/>
  <c r="HC20" i="4"/>
  <c r="IQ20" i="4"/>
  <c r="CY21" i="4"/>
  <c r="FX21" i="4"/>
  <c r="GB21" i="4"/>
  <c r="GD21" i="4" s="1"/>
  <c r="GC21" i="4"/>
  <c r="GE21" i="4"/>
  <c r="GH21" i="4"/>
  <c r="HC21" i="4"/>
  <c r="IQ21" i="4"/>
  <c r="CY22" i="4"/>
  <c r="FX22" i="4"/>
  <c r="GB22" i="4"/>
  <c r="GD22" i="4" s="1"/>
  <c r="GC22" i="4"/>
  <c r="GE22" i="4" s="1"/>
  <c r="GH22" i="4"/>
  <c r="HC22" i="4"/>
  <c r="IQ22" i="4"/>
  <c r="CY23" i="4"/>
  <c r="FX23" i="4"/>
  <c r="GB23" i="4"/>
  <c r="GC23" i="4"/>
  <c r="GE23" i="4" s="1"/>
  <c r="GD23" i="4"/>
  <c r="GF23" i="4" s="1"/>
  <c r="GH23" i="4"/>
  <c r="HC23" i="4"/>
  <c r="IQ23" i="4"/>
  <c r="CY24" i="4"/>
  <c r="FX24" i="4"/>
  <c r="GB24" i="4"/>
  <c r="GC24" i="4"/>
  <c r="GD24" i="4"/>
  <c r="GF24" i="4" s="1"/>
  <c r="GE24" i="4"/>
  <c r="GH24" i="4"/>
  <c r="HC24" i="4"/>
  <c r="IQ24" i="4"/>
  <c r="CY25" i="4"/>
  <c r="FX25" i="4"/>
  <c r="GB25" i="4"/>
  <c r="GD25" i="4" s="1"/>
  <c r="GC25" i="4"/>
  <c r="GE25" i="4"/>
  <c r="GH25" i="4"/>
  <c r="HC25" i="4"/>
  <c r="IQ25" i="4"/>
  <c r="CY26" i="4"/>
  <c r="FX26" i="4"/>
  <c r="GB26" i="4"/>
  <c r="GD26" i="4" s="1"/>
  <c r="GC26" i="4"/>
  <c r="GE26" i="4" s="1"/>
  <c r="GH26" i="4"/>
  <c r="HC26" i="4"/>
  <c r="IQ26" i="4"/>
  <c r="CY27" i="4"/>
  <c r="FX27" i="4"/>
  <c r="GB27" i="4"/>
  <c r="GC27" i="4"/>
  <c r="GE27" i="4" s="1"/>
  <c r="GD27" i="4"/>
  <c r="GF27" i="4" s="1"/>
  <c r="GH27" i="4"/>
  <c r="HC27" i="4"/>
  <c r="IQ27" i="4"/>
  <c r="CY28" i="4"/>
  <c r="FX28" i="4"/>
  <c r="GB28" i="4"/>
  <c r="GC28" i="4"/>
  <c r="GD28" i="4"/>
  <c r="GF28" i="4" s="1"/>
  <c r="GE28" i="4"/>
  <c r="GH28" i="4"/>
  <c r="HC28" i="4"/>
  <c r="IQ28" i="4"/>
  <c r="CY29" i="4"/>
  <c r="FX29" i="4"/>
  <c r="GB29" i="4"/>
  <c r="GD29" i="4" s="1"/>
  <c r="GC29" i="4"/>
  <c r="GE29" i="4"/>
  <c r="GH29" i="4"/>
  <c r="HC29" i="4"/>
  <c r="IQ29" i="4"/>
  <c r="CY30" i="4"/>
  <c r="FX30" i="4"/>
  <c r="GB30" i="4"/>
  <c r="GD30" i="4" s="1"/>
  <c r="GC30" i="4"/>
  <c r="GE30" i="4" s="1"/>
  <c r="GH30" i="4"/>
  <c r="HC30" i="4"/>
  <c r="IQ30" i="4"/>
  <c r="CY31" i="4"/>
  <c r="FX31" i="4"/>
  <c r="GB31" i="4"/>
  <c r="GC31" i="4"/>
  <c r="GE31" i="4" s="1"/>
  <c r="GD31" i="4"/>
  <c r="GF31" i="4" s="1"/>
  <c r="GH31" i="4"/>
  <c r="HC31" i="4"/>
  <c r="IQ31" i="4"/>
  <c r="CY32" i="4"/>
  <c r="FX32" i="4"/>
  <c r="GB32" i="4"/>
  <c r="GC32" i="4"/>
  <c r="GD32" i="4"/>
  <c r="GF32" i="4" s="1"/>
  <c r="GE32" i="4"/>
  <c r="GH32" i="4"/>
  <c r="HC32" i="4"/>
  <c r="IQ32" i="4"/>
  <c r="CY33" i="4"/>
  <c r="FX33" i="4"/>
  <c r="GB33" i="4"/>
  <c r="GD33" i="4" s="1"/>
  <c r="GC33" i="4"/>
  <c r="GE33" i="4"/>
  <c r="GH33" i="4"/>
  <c r="HC33" i="4"/>
  <c r="IQ33" i="4"/>
  <c r="CY34" i="4"/>
  <c r="FX34" i="4"/>
  <c r="GB34" i="4"/>
  <c r="GD34" i="4" s="1"/>
  <c r="GC34" i="4"/>
  <c r="GE34" i="4" s="1"/>
  <c r="GH34" i="4"/>
  <c r="HC34" i="4"/>
  <c r="IQ34" i="4"/>
  <c r="CY35" i="4"/>
  <c r="FX35" i="4"/>
  <c r="GB35" i="4"/>
  <c r="GC35" i="4"/>
  <c r="GE35" i="4" s="1"/>
  <c r="GD35" i="4"/>
  <c r="GF35" i="4" s="1"/>
  <c r="GH35" i="4"/>
  <c r="HC35" i="4"/>
  <c r="IQ35" i="4"/>
  <c r="CY36" i="4"/>
  <c r="FX36" i="4"/>
  <c r="GB36" i="4"/>
  <c r="GC36" i="4"/>
  <c r="GD36" i="4"/>
  <c r="GF36" i="4" s="1"/>
  <c r="GE36" i="4"/>
  <c r="GH36" i="4"/>
  <c r="HC36" i="4"/>
  <c r="IQ36" i="4"/>
  <c r="CY37" i="4"/>
  <c r="FX37" i="4"/>
  <c r="GB37" i="4"/>
  <c r="GD37" i="4" s="1"/>
  <c r="GC37" i="4"/>
  <c r="GE37" i="4"/>
  <c r="GH37" i="4"/>
  <c r="HC37" i="4"/>
  <c r="IQ37" i="4"/>
  <c r="CY38" i="4"/>
  <c r="FX38" i="4"/>
  <c r="GB38" i="4"/>
  <c r="GD38" i="4" s="1"/>
  <c r="GC38" i="4"/>
  <c r="GE38" i="4" s="1"/>
  <c r="GH38" i="4"/>
  <c r="HC38" i="4"/>
  <c r="IQ38" i="4"/>
  <c r="CY39" i="4"/>
  <c r="FX39" i="4"/>
  <c r="GB39" i="4"/>
  <c r="GC39" i="4"/>
  <c r="GE39" i="4" s="1"/>
  <c r="GD39" i="4"/>
  <c r="GF39" i="4" s="1"/>
  <c r="GH39" i="4"/>
  <c r="HC39" i="4"/>
  <c r="IQ39" i="4"/>
  <c r="CY40" i="4"/>
  <c r="FX40" i="4"/>
  <c r="GB40" i="4"/>
  <c r="GC40" i="4"/>
  <c r="GD40" i="4"/>
  <c r="GF40" i="4" s="1"/>
  <c r="GE40" i="4"/>
  <c r="GH40" i="4"/>
  <c r="HC40" i="4"/>
  <c r="IQ40" i="4"/>
  <c r="CY41" i="4"/>
  <c r="FX41" i="4"/>
  <c r="GB41" i="4"/>
  <c r="GD41" i="4" s="1"/>
  <c r="GC41" i="4"/>
  <c r="GE41" i="4"/>
  <c r="GH41" i="4"/>
  <c r="HC41" i="4"/>
  <c r="IQ41" i="4"/>
  <c r="CY42" i="4"/>
  <c r="FX42" i="4"/>
  <c r="GB42" i="4"/>
  <c r="GD42" i="4" s="1"/>
  <c r="GC42" i="4"/>
  <c r="GE42" i="4" s="1"/>
  <c r="GH42" i="4"/>
  <c r="HC42" i="4"/>
  <c r="IQ42" i="4"/>
  <c r="CY43" i="4"/>
  <c r="FX43" i="4"/>
  <c r="GB43" i="4"/>
  <c r="GC43" i="4"/>
  <c r="GE43" i="4" s="1"/>
  <c r="GD43" i="4"/>
  <c r="GF43" i="4" s="1"/>
  <c r="GH43" i="4"/>
  <c r="HC43" i="4"/>
  <c r="IQ43" i="4"/>
  <c r="CY44" i="4"/>
  <c r="FX44" i="4"/>
  <c r="GB44" i="4"/>
  <c r="GC44" i="4"/>
  <c r="GD44" i="4"/>
  <c r="GF44" i="4" s="1"/>
  <c r="GE44" i="4"/>
  <c r="GH44" i="4"/>
  <c r="HC44" i="4"/>
  <c r="IQ44" i="4"/>
  <c r="CY45" i="4"/>
  <c r="FX45" i="4"/>
  <c r="GB45" i="4"/>
  <c r="GD45" i="4" s="1"/>
  <c r="GC45" i="4"/>
  <c r="GE45" i="4"/>
  <c r="GH45" i="4"/>
  <c r="HC45" i="4"/>
  <c r="IQ45" i="4"/>
  <c r="CY46" i="4"/>
  <c r="FX46" i="4"/>
  <c r="GB46" i="4"/>
  <c r="GD46" i="4" s="1"/>
  <c r="GC46" i="4"/>
  <c r="GE46" i="4" s="1"/>
  <c r="GH46" i="4"/>
  <c r="HC46" i="4"/>
  <c r="IQ46" i="4"/>
  <c r="CY47" i="4"/>
  <c r="FX47" i="4"/>
  <c r="GB47" i="4"/>
  <c r="GC47" i="4"/>
  <c r="GE47" i="4" s="1"/>
  <c r="GD47" i="4"/>
  <c r="GG47" i="4" s="1"/>
  <c r="GH47" i="4"/>
  <c r="HC47" i="4"/>
  <c r="IQ47" i="4"/>
  <c r="CY48" i="4"/>
  <c r="FX48" i="4"/>
  <c r="GB48" i="4"/>
  <c r="GC48" i="4"/>
  <c r="GD48" i="4"/>
  <c r="GF48" i="4" s="1"/>
  <c r="GE48" i="4"/>
  <c r="GH48" i="4"/>
  <c r="HC48" i="4"/>
  <c r="IQ48" i="4"/>
  <c r="CY49" i="4"/>
  <c r="FX49" i="4"/>
  <c r="GB49" i="4"/>
  <c r="GD49" i="4" s="1"/>
  <c r="GC49" i="4"/>
  <c r="GE49" i="4"/>
  <c r="GH49" i="4"/>
  <c r="HC49" i="4"/>
  <c r="IQ49" i="4"/>
  <c r="CY50" i="4"/>
  <c r="FX50" i="4"/>
  <c r="GB50" i="4"/>
  <c r="GD50" i="4" s="1"/>
  <c r="GC50" i="4"/>
  <c r="GE50" i="4" s="1"/>
  <c r="GH50" i="4"/>
  <c r="HC50" i="4"/>
  <c r="IQ50" i="4"/>
  <c r="CY51" i="4"/>
  <c r="FX51" i="4"/>
  <c r="GB51" i="4"/>
  <c r="GC51" i="4"/>
  <c r="GE51" i="4" s="1"/>
  <c r="GD51" i="4"/>
  <c r="GF51" i="4" s="1"/>
  <c r="GH51" i="4"/>
  <c r="HC51" i="4"/>
  <c r="IQ51" i="4"/>
  <c r="CY52" i="4"/>
  <c r="FX52" i="4"/>
  <c r="GB52" i="4"/>
  <c r="GC52" i="4"/>
  <c r="GD52" i="4"/>
  <c r="GF52" i="4" s="1"/>
  <c r="GE52" i="4"/>
  <c r="GH52" i="4"/>
  <c r="HC52" i="4"/>
  <c r="IQ52" i="4"/>
  <c r="CY53" i="4"/>
  <c r="FX53" i="4"/>
  <c r="GB53" i="4"/>
  <c r="GD53" i="4" s="1"/>
  <c r="GC53" i="4"/>
  <c r="GE53" i="4"/>
  <c r="GH53" i="4"/>
  <c r="HC53" i="4"/>
  <c r="IQ53" i="4"/>
  <c r="CY54" i="4"/>
  <c r="FX54" i="4"/>
  <c r="GB54" i="4"/>
  <c r="GD54" i="4" s="1"/>
  <c r="GC54" i="4"/>
  <c r="GE54" i="4" s="1"/>
  <c r="GH54" i="4"/>
  <c r="HC54" i="4"/>
  <c r="IQ54" i="4"/>
  <c r="CY55" i="4"/>
  <c r="FX55" i="4"/>
  <c r="GB55" i="4"/>
  <c r="GC55" i="4"/>
  <c r="GE55" i="4" s="1"/>
  <c r="GD55" i="4"/>
  <c r="GF55" i="4" s="1"/>
  <c r="GH55" i="4"/>
  <c r="HC55" i="4"/>
  <c r="IQ55" i="4"/>
  <c r="CY56" i="4"/>
  <c r="FX56" i="4"/>
  <c r="GB56" i="4"/>
  <c r="GC56" i="4"/>
  <c r="GD56" i="4"/>
  <c r="GF56" i="4" s="1"/>
  <c r="GE56" i="4"/>
  <c r="GH56" i="4"/>
  <c r="IQ56" i="4"/>
  <c r="CY57" i="4"/>
  <c r="FX57" i="4"/>
  <c r="GB57" i="4"/>
  <c r="GD57" i="4" s="1"/>
  <c r="GC57" i="4"/>
  <c r="GE57" i="4" s="1"/>
  <c r="GH57" i="4"/>
  <c r="IQ57" i="4"/>
  <c r="CY2" i="3"/>
  <c r="FX2" i="3"/>
  <c r="GB2" i="3"/>
  <c r="GD2" i="3" s="1"/>
  <c r="GC2" i="3"/>
  <c r="GE2" i="3" s="1"/>
  <c r="GH2" i="3"/>
  <c r="HC2" i="3"/>
  <c r="IQ2" i="3"/>
  <c r="CY3" i="3"/>
  <c r="FX3" i="3"/>
  <c r="GB3" i="3"/>
  <c r="GC3" i="3"/>
  <c r="GE3" i="3" s="1"/>
  <c r="GD3" i="3"/>
  <c r="GG3" i="3" s="1"/>
  <c r="GH3" i="3"/>
  <c r="HC3" i="3"/>
  <c r="IQ3" i="3"/>
  <c r="CY4" i="3"/>
  <c r="FX4" i="3"/>
  <c r="GB4" i="3"/>
  <c r="GC4" i="3"/>
  <c r="GD4" i="3"/>
  <c r="GF4" i="3" s="1"/>
  <c r="GE4" i="3"/>
  <c r="GH4" i="3"/>
  <c r="HC4" i="3"/>
  <c r="IQ4" i="3"/>
  <c r="CY5" i="3"/>
  <c r="FX5" i="3"/>
  <c r="GB5" i="3"/>
  <c r="GD5" i="3" s="1"/>
  <c r="GC5" i="3"/>
  <c r="GE5" i="3"/>
  <c r="GH5" i="3"/>
  <c r="HC5" i="3"/>
  <c r="IQ5" i="3"/>
  <c r="CY6" i="3"/>
  <c r="FX6" i="3"/>
  <c r="GB6" i="3"/>
  <c r="GD6" i="3" s="1"/>
  <c r="GC6" i="3"/>
  <c r="GE6" i="3" s="1"/>
  <c r="GH6" i="3"/>
  <c r="HC6" i="3"/>
  <c r="IQ6" i="3"/>
  <c r="CY7" i="3"/>
  <c r="FX7" i="3"/>
  <c r="GB7" i="3"/>
  <c r="GC7" i="3"/>
  <c r="GE7" i="3" s="1"/>
  <c r="GD7" i="3"/>
  <c r="GF7" i="3" s="1"/>
  <c r="GH7" i="3"/>
  <c r="HC7" i="3"/>
  <c r="IQ7" i="3"/>
  <c r="CY8" i="3"/>
  <c r="FX8" i="3"/>
  <c r="GB8" i="3"/>
  <c r="GC8" i="3"/>
  <c r="GD8" i="3"/>
  <c r="GF8" i="3" s="1"/>
  <c r="GE8" i="3"/>
  <c r="GH8" i="3"/>
  <c r="HC8" i="3"/>
  <c r="IQ8" i="3"/>
  <c r="CY9" i="3"/>
  <c r="FX9" i="3"/>
  <c r="GB9" i="3"/>
  <c r="GD9" i="3" s="1"/>
  <c r="GC9" i="3"/>
  <c r="GE9" i="3"/>
  <c r="GH9" i="3"/>
  <c r="HC9" i="3"/>
  <c r="IQ9" i="3"/>
  <c r="CY10" i="3"/>
  <c r="FX10" i="3"/>
  <c r="GB10" i="3"/>
  <c r="GD10" i="3" s="1"/>
  <c r="GC10" i="3"/>
  <c r="GE10" i="3" s="1"/>
  <c r="GH10" i="3"/>
  <c r="HC10" i="3"/>
  <c r="IQ10" i="3"/>
  <c r="CY11" i="3"/>
  <c r="FX11" i="3"/>
  <c r="GB11" i="3"/>
  <c r="GC11" i="3"/>
  <c r="GE11" i="3" s="1"/>
  <c r="GD11" i="3"/>
  <c r="GG11" i="3" s="1"/>
  <c r="GH11" i="3"/>
  <c r="HC11" i="3"/>
  <c r="IQ11" i="3"/>
  <c r="CY12" i="3"/>
  <c r="FX12" i="3"/>
  <c r="GB12" i="3"/>
  <c r="GC12" i="3"/>
  <c r="GD12" i="3"/>
  <c r="GF12" i="3" s="1"/>
  <c r="GE12" i="3"/>
  <c r="GH12" i="3"/>
  <c r="HC12" i="3"/>
  <c r="IQ12" i="3"/>
  <c r="CY13" i="3"/>
  <c r="FX13" i="3"/>
  <c r="GB13" i="3"/>
  <c r="GD13" i="3" s="1"/>
  <c r="GC13" i="3"/>
  <c r="GE13" i="3"/>
  <c r="GH13" i="3"/>
  <c r="HC13" i="3"/>
  <c r="IQ13" i="3"/>
  <c r="CY14" i="3"/>
  <c r="FX14" i="3"/>
  <c r="GB14" i="3"/>
  <c r="GD14" i="3" s="1"/>
  <c r="GC14" i="3"/>
  <c r="GE14" i="3" s="1"/>
  <c r="GH14" i="3"/>
  <c r="HC14" i="3"/>
  <c r="IQ14" i="3"/>
  <c r="CY15" i="3"/>
  <c r="FX15" i="3"/>
  <c r="GB15" i="3"/>
  <c r="GC15" i="3"/>
  <c r="GE15" i="3" s="1"/>
  <c r="GD15" i="3"/>
  <c r="GF15" i="3" s="1"/>
  <c r="GH15" i="3"/>
  <c r="HC15" i="3"/>
  <c r="IQ15" i="3"/>
  <c r="CY16" i="3"/>
  <c r="FX16" i="3"/>
  <c r="GB16" i="3"/>
  <c r="GC16" i="3"/>
  <c r="GD16" i="3"/>
  <c r="GF16" i="3" s="1"/>
  <c r="GE16" i="3"/>
  <c r="GH16" i="3"/>
  <c r="HC16" i="3"/>
  <c r="IQ16" i="3"/>
  <c r="CY17" i="3"/>
  <c r="FX17" i="3"/>
  <c r="GB17" i="3"/>
  <c r="GD17" i="3" s="1"/>
  <c r="GC17" i="3"/>
  <c r="GE17" i="3"/>
  <c r="GH17" i="3"/>
  <c r="HC17" i="3"/>
  <c r="IQ17" i="3"/>
  <c r="CY18" i="3"/>
  <c r="FX18" i="3"/>
  <c r="GB18" i="3"/>
  <c r="GD18" i="3" s="1"/>
  <c r="GC18" i="3"/>
  <c r="GE18" i="3" s="1"/>
  <c r="GH18" i="3"/>
  <c r="HC18" i="3"/>
  <c r="IQ18" i="3"/>
  <c r="CY19" i="3"/>
  <c r="FX19" i="3"/>
  <c r="GB19" i="3"/>
  <c r="GC19" i="3"/>
  <c r="GE19" i="3" s="1"/>
  <c r="GD19" i="3"/>
  <c r="GF19" i="3" s="1"/>
  <c r="GH19" i="3"/>
  <c r="HC19" i="3"/>
  <c r="IQ19" i="3"/>
  <c r="CY20" i="3"/>
  <c r="FX20" i="3"/>
  <c r="GB20" i="3"/>
  <c r="GC20" i="3"/>
  <c r="GD20" i="3"/>
  <c r="GF20" i="3" s="1"/>
  <c r="GE20" i="3"/>
  <c r="GH20" i="3"/>
  <c r="HC20" i="3"/>
  <c r="IQ20" i="3"/>
  <c r="CY21" i="3"/>
  <c r="FX21" i="3"/>
  <c r="GB21" i="3"/>
  <c r="GD21" i="3" s="1"/>
  <c r="GC21" i="3"/>
  <c r="GE21" i="3"/>
  <c r="GH21" i="3"/>
  <c r="HC21" i="3"/>
  <c r="IQ21" i="3"/>
  <c r="CY22" i="3"/>
  <c r="FX22" i="3"/>
  <c r="GB22" i="3"/>
  <c r="GD22" i="3" s="1"/>
  <c r="GC22" i="3"/>
  <c r="GE22" i="3" s="1"/>
  <c r="GH22" i="3"/>
  <c r="HC22" i="3"/>
  <c r="IQ22" i="3"/>
  <c r="CY23" i="3"/>
  <c r="FX23" i="3"/>
  <c r="GB23" i="3"/>
  <c r="GC23" i="3"/>
  <c r="GE23" i="3" s="1"/>
  <c r="GD23" i="3"/>
  <c r="GF23" i="3" s="1"/>
  <c r="GH23" i="3"/>
  <c r="HC23" i="3"/>
  <c r="IQ23" i="3"/>
  <c r="CY24" i="3"/>
  <c r="FX24" i="3"/>
  <c r="GB24" i="3"/>
  <c r="GC24" i="3"/>
  <c r="GD24" i="3"/>
  <c r="GF24" i="3" s="1"/>
  <c r="GE24" i="3"/>
  <c r="GH24" i="3"/>
  <c r="HC24" i="3"/>
  <c r="IQ24" i="3"/>
  <c r="CY25" i="3"/>
  <c r="FX25" i="3"/>
  <c r="GB25" i="3"/>
  <c r="GD25" i="3" s="1"/>
  <c r="GC25" i="3"/>
  <c r="GE25" i="3"/>
  <c r="GH25" i="3"/>
  <c r="HC25" i="3"/>
  <c r="IQ25" i="3"/>
  <c r="CY26" i="3"/>
  <c r="FX26" i="3"/>
  <c r="GB26" i="3"/>
  <c r="GD26" i="3" s="1"/>
  <c r="GC26" i="3"/>
  <c r="GE26" i="3" s="1"/>
  <c r="GH26" i="3"/>
  <c r="HC26" i="3"/>
  <c r="IQ26" i="3"/>
  <c r="CY27" i="3"/>
  <c r="FX27" i="3"/>
  <c r="GB27" i="3"/>
  <c r="GC27" i="3"/>
  <c r="GE27" i="3" s="1"/>
  <c r="GD27" i="3"/>
  <c r="GF27" i="3" s="1"/>
  <c r="GH27" i="3"/>
  <c r="HC27" i="3"/>
  <c r="IQ27" i="3"/>
  <c r="CY28" i="3"/>
  <c r="FX28" i="3"/>
  <c r="GB28" i="3"/>
  <c r="GC28" i="3"/>
  <c r="GD28" i="3"/>
  <c r="GF28" i="3" s="1"/>
  <c r="GE28" i="3"/>
  <c r="GH28" i="3"/>
  <c r="HC28" i="3"/>
  <c r="IQ28" i="3"/>
  <c r="CY29" i="3"/>
  <c r="FX29" i="3"/>
  <c r="GB29" i="3"/>
  <c r="GD29" i="3" s="1"/>
  <c r="GC29" i="3"/>
  <c r="GE29" i="3"/>
  <c r="GH29" i="3"/>
  <c r="HC29" i="3"/>
  <c r="IQ29" i="3"/>
  <c r="CY30" i="3"/>
  <c r="FX30" i="3"/>
  <c r="GB30" i="3"/>
  <c r="GD30" i="3" s="1"/>
  <c r="GC30" i="3"/>
  <c r="GE30" i="3" s="1"/>
  <c r="GH30" i="3"/>
  <c r="HC30" i="3"/>
  <c r="IQ30" i="3"/>
  <c r="CY31" i="3"/>
  <c r="FX31" i="3"/>
  <c r="GB31" i="3"/>
  <c r="GC31" i="3"/>
  <c r="GE31" i="3" s="1"/>
  <c r="GD31" i="3"/>
  <c r="GF31" i="3" s="1"/>
  <c r="GH31" i="3"/>
  <c r="HC31" i="3"/>
  <c r="IQ31" i="3"/>
  <c r="CY32" i="3"/>
  <c r="FX32" i="3"/>
  <c r="GB32" i="3"/>
  <c r="GC32" i="3"/>
  <c r="GD32" i="3"/>
  <c r="GF32" i="3" s="1"/>
  <c r="GE32" i="3"/>
  <c r="GH32" i="3"/>
  <c r="HC32" i="3"/>
  <c r="IQ32" i="3"/>
  <c r="CY33" i="3"/>
  <c r="FX33" i="3"/>
  <c r="GB33" i="3"/>
  <c r="GD33" i="3" s="1"/>
  <c r="GC33" i="3"/>
  <c r="GE33" i="3"/>
  <c r="GH33" i="3"/>
  <c r="HC33" i="3"/>
  <c r="IQ33" i="3"/>
  <c r="CY34" i="3"/>
  <c r="FX34" i="3"/>
  <c r="GB34" i="3"/>
  <c r="GD34" i="3" s="1"/>
  <c r="GC34" i="3"/>
  <c r="GE34" i="3" s="1"/>
  <c r="GH34" i="3"/>
  <c r="HC34" i="3"/>
  <c r="IQ34" i="3"/>
  <c r="CY35" i="3"/>
  <c r="FX35" i="3"/>
  <c r="GB35" i="3"/>
  <c r="GC35" i="3"/>
  <c r="GE35" i="3" s="1"/>
  <c r="GD35" i="3"/>
  <c r="GF35" i="3" s="1"/>
  <c r="GH35" i="3"/>
  <c r="HC35" i="3"/>
  <c r="IQ35" i="3"/>
  <c r="CY36" i="3"/>
  <c r="FX36" i="3"/>
  <c r="GB36" i="3"/>
  <c r="GC36" i="3"/>
  <c r="GD36" i="3"/>
  <c r="GF36" i="3" s="1"/>
  <c r="GE36" i="3"/>
  <c r="GH36" i="3"/>
  <c r="HC36" i="3"/>
  <c r="IQ36" i="3"/>
  <c r="CY37" i="3"/>
  <c r="FX37" i="3"/>
  <c r="GB37" i="3"/>
  <c r="GD37" i="3" s="1"/>
  <c r="GC37" i="3"/>
  <c r="GE37" i="3"/>
  <c r="GH37" i="3"/>
  <c r="HC37" i="3"/>
  <c r="IQ37" i="3"/>
  <c r="CY38" i="3"/>
  <c r="FX38" i="3"/>
  <c r="GB38" i="3"/>
  <c r="GD38" i="3" s="1"/>
  <c r="GC38" i="3"/>
  <c r="GE38" i="3" s="1"/>
  <c r="GH38" i="3"/>
  <c r="HC38" i="3"/>
  <c r="IQ38" i="3"/>
  <c r="CY39" i="3"/>
  <c r="FX39" i="3"/>
  <c r="GB39" i="3"/>
  <c r="GC39" i="3"/>
  <c r="GE39" i="3" s="1"/>
  <c r="GD39" i="3"/>
  <c r="GF39" i="3" s="1"/>
  <c r="GH39" i="3"/>
  <c r="HC39" i="3"/>
  <c r="IQ39" i="3"/>
  <c r="CY40" i="3"/>
  <c r="FX40" i="3"/>
  <c r="GB40" i="3"/>
  <c r="GC40" i="3"/>
  <c r="GD40" i="3"/>
  <c r="GF40" i="3" s="1"/>
  <c r="GE40" i="3"/>
  <c r="GH40" i="3"/>
  <c r="HC40" i="3"/>
  <c r="IQ40" i="3"/>
  <c r="CY41" i="3"/>
  <c r="FX41" i="3"/>
  <c r="GB41" i="3"/>
  <c r="GD41" i="3" s="1"/>
  <c r="GC41" i="3"/>
  <c r="GE41" i="3"/>
  <c r="GH41" i="3"/>
  <c r="HC41" i="3"/>
  <c r="IQ41" i="3"/>
  <c r="CY42" i="3"/>
  <c r="FX42" i="3"/>
  <c r="GB42" i="3"/>
  <c r="GD42" i="3" s="1"/>
  <c r="GC42" i="3"/>
  <c r="GE42" i="3" s="1"/>
  <c r="GH42" i="3"/>
  <c r="HC42" i="3"/>
  <c r="IQ42" i="3"/>
  <c r="CY43" i="3"/>
  <c r="FX43" i="3"/>
  <c r="GB43" i="3"/>
  <c r="GC43" i="3"/>
  <c r="GE43" i="3" s="1"/>
  <c r="GD43" i="3"/>
  <c r="GG43" i="3" s="1"/>
  <c r="GH43" i="3"/>
  <c r="HC43" i="3"/>
  <c r="IQ43" i="3"/>
  <c r="CY44" i="3"/>
  <c r="FX44" i="3"/>
  <c r="GB44" i="3"/>
  <c r="GC44" i="3"/>
  <c r="GD44" i="3"/>
  <c r="GF44" i="3" s="1"/>
  <c r="GE44" i="3"/>
  <c r="GH44" i="3"/>
  <c r="HC44" i="3"/>
  <c r="IQ44" i="3"/>
  <c r="CY45" i="3"/>
  <c r="FX45" i="3"/>
  <c r="GB45" i="3"/>
  <c r="GD45" i="3" s="1"/>
  <c r="GC45" i="3"/>
  <c r="GE45" i="3"/>
  <c r="GH45" i="3"/>
  <c r="HC45" i="3"/>
  <c r="IQ45" i="3"/>
  <c r="CY46" i="3"/>
  <c r="FX46" i="3"/>
  <c r="GB46" i="3"/>
  <c r="GD46" i="3" s="1"/>
  <c r="GC46" i="3"/>
  <c r="GE46" i="3" s="1"/>
  <c r="GH46" i="3"/>
  <c r="HC46" i="3"/>
  <c r="IQ46" i="3"/>
  <c r="CY47" i="3"/>
  <c r="FX47" i="3"/>
  <c r="GB47" i="3"/>
  <c r="GC47" i="3"/>
  <c r="GE47" i="3" s="1"/>
  <c r="GD47" i="3"/>
  <c r="GF47" i="3" s="1"/>
  <c r="GH47" i="3"/>
  <c r="HC47" i="3"/>
  <c r="IQ47" i="3"/>
  <c r="CY48" i="3"/>
  <c r="FX48" i="3"/>
  <c r="GB48" i="3"/>
  <c r="GC48" i="3"/>
  <c r="GD48" i="3"/>
  <c r="GF48" i="3" s="1"/>
  <c r="GE48" i="3"/>
  <c r="GH48" i="3"/>
  <c r="HC48" i="3"/>
  <c r="IQ48" i="3"/>
  <c r="CY49" i="3"/>
  <c r="FX49" i="3"/>
  <c r="GB49" i="3"/>
  <c r="GD49" i="3" s="1"/>
  <c r="GC49" i="3"/>
  <c r="GE49" i="3"/>
  <c r="GH49" i="3"/>
  <c r="HC49" i="3"/>
  <c r="IQ49" i="3"/>
  <c r="CY50" i="3"/>
  <c r="FX50" i="3"/>
  <c r="GB50" i="3"/>
  <c r="GD50" i="3" s="1"/>
  <c r="GC50" i="3"/>
  <c r="GE50" i="3" s="1"/>
  <c r="GH50" i="3"/>
  <c r="HC50" i="3"/>
  <c r="IQ50" i="3"/>
  <c r="CY51" i="3"/>
  <c r="FX51" i="3"/>
  <c r="GB51" i="3"/>
  <c r="GC51" i="3"/>
  <c r="GE51" i="3" s="1"/>
  <c r="GD51" i="3"/>
  <c r="GF51" i="3" s="1"/>
  <c r="GH51" i="3"/>
  <c r="HC51" i="3"/>
  <c r="IQ51" i="3"/>
  <c r="CY52" i="3"/>
  <c r="FX52" i="3"/>
  <c r="GB52" i="3"/>
  <c r="GC52" i="3"/>
  <c r="GD52" i="3"/>
  <c r="GF52" i="3" s="1"/>
  <c r="GE52" i="3"/>
  <c r="GH52" i="3"/>
  <c r="HC52" i="3"/>
  <c r="IQ52" i="3"/>
  <c r="CY53" i="3"/>
  <c r="FX53" i="3"/>
  <c r="GB53" i="3"/>
  <c r="GD53" i="3" s="1"/>
  <c r="GC53" i="3"/>
  <c r="GE53" i="3"/>
  <c r="GH53" i="3"/>
  <c r="HC53" i="3"/>
  <c r="IQ53" i="3"/>
  <c r="CY54" i="3"/>
  <c r="FX54" i="3"/>
  <c r="GB54" i="3"/>
  <c r="GD54" i="3" s="1"/>
  <c r="GC54" i="3"/>
  <c r="GE54" i="3" s="1"/>
  <c r="GH54" i="3"/>
  <c r="HC54" i="3"/>
  <c r="IQ54" i="3"/>
  <c r="CY55" i="3"/>
  <c r="FX55" i="3"/>
  <c r="GB55" i="3"/>
  <c r="GC55" i="3"/>
  <c r="GE55" i="3" s="1"/>
  <c r="GD55" i="3"/>
  <c r="GF55" i="3" s="1"/>
  <c r="GH55" i="3"/>
  <c r="HC55" i="3"/>
  <c r="IQ55" i="3"/>
  <c r="CY56" i="3"/>
  <c r="FX56" i="3"/>
  <c r="GB56" i="3"/>
  <c r="GC56" i="3"/>
  <c r="GD56" i="3"/>
  <c r="GF56" i="3" s="1"/>
  <c r="GE56" i="3"/>
  <c r="GH56" i="3"/>
  <c r="IQ56" i="3"/>
  <c r="CY57" i="3"/>
  <c r="FX57" i="3"/>
  <c r="GB57" i="3"/>
  <c r="GD57" i="3" s="1"/>
  <c r="GC57" i="3"/>
  <c r="GE57" i="3" s="1"/>
  <c r="GH57" i="3"/>
  <c r="IQ57" i="3"/>
  <c r="CY2" i="2"/>
  <c r="FX2" i="2"/>
  <c r="GB2" i="2"/>
  <c r="GD2" i="2" s="1"/>
  <c r="GC2" i="2"/>
  <c r="GE2" i="2" s="1"/>
  <c r="GH2" i="2"/>
  <c r="HC2" i="2"/>
  <c r="IQ2" i="2"/>
  <c r="CY3" i="2"/>
  <c r="FX3" i="2"/>
  <c r="GB3" i="2"/>
  <c r="GC3" i="2"/>
  <c r="GE3" i="2" s="1"/>
  <c r="GD3" i="2"/>
  <c r="GG3" i="2" s="1"/>
  <c r="GH3" i="2"/>
  <c r="HC3" i="2"/>
  <c r="IQ3" i="2"/>
  <c r="CY4" i="2"/>
  <c r="FX4" i="2"/>
  <c r="GB4" i="2"/>
  <c r="GC4" i="2"/>
  <c r="GD4" i="2"/>
  <c r="GF4" i="2" s="1"/>
  <c r="GE4" i="2"/>
  <c r="GH4" i="2"/>
  <c r="HC4" i="2"/>
  <c r="IQ4" i="2"/>
  <c r="CY5" i="2"/>
  <c r="FX5" i="2"/>
  <c r="GB5" i="2"/>
  <c r="GD5" i="2" s="1"/>
  <c r="GC5" i="2"/>
  <c r="GE5" i="2"/>
  <c r="GH5" i="2"/>
  <c r="HC5" i="2"/>
  <c r="IQ5" i="2"/>
  <c r="CY6" i="2"/>
  <c r="FX6" i="2"/>
  <c r="GB6" i="2"/>
  <c r="GD6" i="2" s="1"/>
  <c r="GC6" i="2"/>
  <c r="GE6" i="2" s="1"/>
  <c r="GH6" i="2"/>
  <c r="HC6" i="2"/>
  <c r="IQ6" i="2"/>
  <c r="CY7" i="2"/>
  <c r="FX7" i="2"/>
  <c r="GB7" i="2"/>
  <c r="GC7" i="2"/>
  <c r="GE7" i="2" s="1"/>
  <c r="GD7" i="2"/>
  <c r="GG7" i="2" s="1"/>
  <c r="GH7" i="2"/>
  <c r="HC7" i="2"/>
  <c r="IQ7" i="2"/>
  <c r="CY8" i="2"/>
  <c r="FX8" i="2"/>
  <c r="GB8" i="2"/>
  <c r="GC8" i="2"/>
  <c r="GD8" i="2"/>
  <c r="GF8" i="2" s="1"/>
  <c r="GE8" i="2"/>
  <c r="GH8" i="2"/>
  <c r="HC8" i="2"/>
  <c r="IQ8" i="2"/>
  <c r="CY9" i="2"/>
  <c r="FX9" i="2"/>
  <c r="GB9" i="2"/>
  <c r="GD9" i="2" s="1"/>
  <c r="GC9" i="2"/>
  <c r="GE9" i="2"/>
  <c r="GH9" i="2"/>
  <c r="HC9" i="2"/>
  <c r="IQ9" i="2"/>
  <c r="CY10" i="2"/>
  <c r="FX10" i="2"/>
  <c r="GB10" i="2"/>
  <c r="GD10" i="2" s="1"/>
  <c r="GC10" i="2"/>
  <c r="GE10" i="2" s="1"/>
  <c r="GH10" i="2"/>
  <c r="HC10" i="2"/>
  <c r="IQ10" i="2"/>
  <c r="CY11" i="2"/>
  <c r="FX11" i="2"/>
  <c r="GB11" i="2"/>
  <c r="GC11" i="2"/>
  <c r="GE11" i="2" s="1"/>
  <c r="GD11" i="2"/>
  <c r="GF11" i="2" s="1"/>
  <c r="GH11" i="2"/>
  <c r="HC11" i="2"/>
  <c r="IQ11" i="2"/>
  <c r="CY12" i="2"/>
  <c r="FX12" i="2"/>
  <c r="GB12" i="2"/>
  <c r="GC12" i="2"/>
  <c r="GD12" i="2"/>
  <c r="GF12" i="2" s="1"/>
  <c r="GE12" i="2"/>
  <c r="GH12" i="2"/>
  <c r="HC12" i="2"/>
  <c r="IQ12" i="2"/>
  <c r="CY13" i="2"/>
  <c r="FX13" i="2"/>
  <c r="GB13" i="2"/>
  <c r="GD13" i="2" s="1"/>
  <c r="GC13" i="2"/>
  <c r="GE13" i="2"/>
  <c r="GH13" i="2"/>
  <c r="HC13" i="2"/>
  <c r="IQ13" i="2"/>
  <c r="CY14" i="2"/>
  <c r="FX14" i="2"/>
  <c r="GB14" i="2"/>
  <c r="GD14" i="2" s="1"/>
  <c r="GC14" i="2"/>
  <c r="GE14" i="2" s="1"/>
  <c r="GH14" i="2"/>
  <c r="HC14" i="2"/>
  <c r="IQ14" i="2"/>
  <c r="CY15" i="2"/>
  <c r="FX15" i="2"/>
  <c r="GB15" i="2"/>
  <c r="GC15" i="2"/>
  <c r="GE15" i="2" s="1"/>
  <c r="GD15" i="2"/>
  <c r="GF15" i="2" s="1"/>
  <c r="GH15" i="2"/>
  <c r="HC15" i="2"/>
  <c r="IQ15" i="2"/>
  <c r="CY16" i="2"/>
  <c r="FX16" i="2"/>
  <c r="GB16" i="2"/>
  <c r="GC16" i="2"/>
  <c r="GD16" i="2"/>
  <c r="GF16" i="2" s="1"/>
  <c r="GE16" i="2"/>
  <c r="GH16" i="2"/>
  <c r="HC16" i="2"/>
  <c r="IQ16" i="2"/>
  <c r="CY17" i="2"/>
  <c r="FX17" i="2"/>
  <c r="GB17" i="2"/>
  <c r="GD17" i="2" s="1"/>
  <c r="GC17" i="2"/>
  <c r="GE17" i="2"/>
  <c r="GH17" i="2"/>
  <c r="HC17" i="2"/>
  <c r="IQ17" i="2"/>
  <c r="CY18" i="2"/>
  <c r="FX18" i="2"/>
  <c r="GB18" i="2"/>
  <c r="GD18" i="2" s="1"/>
  <c r="GC18" i="2"/>
  <c r="GE18" i="2" s="1"/>
  <c r="GH18" i="2"/>
  <c r="HC18" i="2"/>
  <c r="IQ18" i="2"/>
  <c r="CY19" i="2"/>
  <c r="FX19" i="2"/>
  <c r="GB19" i="2"/>
  <c r="GC19" i="2"/>
  <c r="GE19" i="2" s="1"/>
  <c r="GD19" i="2"/>
  <c r="GF19" i="2" s="1"/>
  <c r="GH19" i="2"/>
  <c r="HC19" i="2"/>
  <c r="IQ19" i="2"/>
  <c r="CY20" i="2"/>
  <c r="FX20" i="2"/>
  <c r="GB20" i="2"/>
  <c r="GC20" i="2"/>
  <c r="GD20" i="2"/>
  <c r="GF20" i="2" s="1"/>
  <c r="GE20" i="2"/>
  <c r="GH20" i="2"/>
  <c r="HC20" i="2"/>
  <c r="IQ20" i="2"/>
  <c r="CY21" i="2"/>
  <c r="FX21" i="2"/>
  <c r="GB21" i="2"/>
  <c r="GD21" i="2" s="1"/>
  <c r="GC21" i="2"/>
  <c r="GE21" i="2"/>
  <c r="GH21" i="2"/>
  <c r="HC21" i="2"/>
  <c r="IQ21" i="2"/>
  <c r="CY22" i="2"/>
  <c r="FX22" i="2"/>
  <c r="GB22" i="2"/>
  <c r="GD22" i="2" s="1"/>
  <c r="GC22" i="2"/>
  <c r="GE22" i="2" s="1"/>
  <c r="GH22" i="2"/>
  <c r="HC22" i="2"/>
  <c r="IQ22" i="2"/>
  <c r="CY23" i="2"/>
  <c r="FX23" i="2"/>
  <c r="GB23" i="2"/>
  <c r="GC23" i="2"/>
  <c r="GE23" i="2" s="1"/>
  <c r="GD23" i="2"/>
  <c r="GF23" i="2" s="1"/>
  <c r="GH23" i="2"/>
  <c r="HC23" i="2"/>
  <c r="IQ23" i="2"/>
  <c r="CY24" i="2"/>
  <c r="FX24" i="2"/>
  <c r="GB24" i="2"/>
  <c r="GC24" i="2"/>
  <c r="GD24" i="2"/>
  <c r="GF24" i="2" s="1"/>
  <c r="GE24" i="2"/>
  <c r="GH24" i="2"/>
  <c r="HC24" i="2"/>
  <c r="IQ24" i="2"/>
  <c r="CY25" i="2"/>
  <c r="FX25" i="2"/>
  <c r="GB25" i="2"/>
  <c r="GD25" i="2" s="1"/>
  <c r="GC25" i="2"/>
  <c r="GE25" i="2"/>
  <c r="GH25" i="2"/>
  <c r="HC25" i="2"/>
  <c r="IQ25" i="2"/>
  <c r="CY26" i="2"/>
  <c r="FX26" i="2"/>
  <c r="GB26" i="2"/>
  <c r="GD26" i="2" s="1"/>
  <c r="GC26" i="2"/>
  <c r="GE26" i="2" s="1"/>
  <c r="GH26" i="2"/>
  <c r="HC26" i="2"/>
  <c r="IQ26" i="2"/>
  <c r="CY27" i="2"/>
  <c r="FX27" i="2"/>
  <c r="GB27" i="2"/>
  <c r="GC27" i="2"/>
  <c r="GE27" i="2" s="1"/>
  <c r="GD27" i="2"/>
  <c r="GF27" i="2" s="1"/>
  <c r="GH27" i="2"/>
  <c r="HC27" i="2"/>
  <c r="IQ27" i="2"/>
  <c r="CY28" i="2"/>
  <c r="FX28" i="2"/>
  <c r="GB28" i="2"/>
  <c r="GC28" i="2"/>
  <c r="GD28" i="2"/>
  <c r="GF28" i="2" s="1"/>
  <c r="GE28" i="2"/>
  <c r="GH28" i="2"/>
  <c r="HC28" i="2"/>
  <c r="IQ28" i="2"/>
  <c r="CY29" i="2"/>
  <c r="FX29" i="2"/>
  <c r="GB29" i="2"/>
  <c r="GD29" i="2" s="1"/>
  <c r="GC29" i="2"/>
  <c r="GE29" i="2"/>
  <c r="GH29" i="2"/>
  <c r="HC29" i="2"/>
  <c r="IQ29" i="2"/>
  <c r="CY30" i="2"/>
  <c r="FX30" i="2"/>
  <c r="GB30" i="2"/>
  <c r="GD30" i="2" s="1"/>
  <c r="GC30" i="2"/>
  <c r="GE30" i="2" s="1"/>
  <c r="GH30" i="2"/>
  <c r="HC30" i="2"/>
  <c r="IQ30" i="2"/>
  <c r="CY31" i="2"/>
  <c r="FX31" i="2"/>
  <c r="GB31" i="2"/>
  <c r="GC31" i="2"/>
  <c r="GE31" i="2" s="1"/>
  <c r="GD31" i="2"/>
  <c r="GF31" i="2" s="1"/>
  <c r="GH31" i="2"/>
  <c r="HC31" i="2"/>
  <c r="IQ31" i="2"/>
  <c r="CY32" i="2"/>
  <c r="FX32" i="2"/>
  <c r="GB32" i="2"/>
  <c r="GC32" i="2"/>
  <c r="GD32" i="2"/>
  <c r="GF32" i="2" s="1"/>
  <c r="GE32" i="2"/>
  <c r="GH32" i="2"/>
  <c r="HC32" i="2"/>
  <c r="IQ32" i="2"/>
  <c r="CY33" i="2"/>
  <c r="FX33" i="2"/>
  <c r="GB33" i="2"/>
  <c r="GD33" i="2" s="1"/>
  <c r="GC33" i="2"/>
  <c r="GE33" i="2"/>
  <c r="GH33" i="2"/>
  <c r="HC33" i="2"/>
  <c r="IQ33" i="2"/>
  <c r="CY34" i="2"/>
  <c r="FX34" i="2"/>
  <c r="GB34" i="2"/>
  <c r="GD34" i="2" s="1"/>
  <c r="GC34" i="2"/>
  <c r="GE34" i="2" s="1"/>
  <c r="GH34" i="2"/>
  <c r="HC34" i="2"/>
  <c r="IQ34" i="2"/>
  <c r="CY35" i="2"/>
  <c r="FX35" i="2"/>
  <c r="GB35" i="2"/>
  <c r="GC35" i="2"/>
  <c r="GE35" i="2" s="1"/>
  <c r="GD35" i="2"/>
  <c r="GF35" i="2" s="1"/>
  <c r="GH35" i="2"/>
  <c r="HC35" i="2"/>
  <c r="IQ35" i="2"/>
  <c r="CY36" i="2"/>
  <c r="FX36" i="2"/>
  <c r="GB36" i="2"/>
  <c r="GC36" i="2"/>
  <c r="GD36" i="2"/>
  <c r="GF36" i="2" s="1"/>
  <c r="GE36" i="2"/>
  <c r="GH36" i="2"/>
  <c r="HC36" i="2"/>
  <c r="IQ36" i="2"/>
  <c r="CY37" i="2"/>
  <c r="FX37" i="2"/>
  <c r="GB37" i="2"/>
  <c r="GD37" i="2" s="1"/>
  <c r="GC37" i="2"/>
  <c r="GE37" i="2"/>
  <c r="GH37" i="2"/>
  <c r="HC37" i="2"/>
  <c r="IQ37" i="2"/>
  <c r="CY38" i="2"/>
  <c r="FX38" i="2"/>
  <c r="GB38" i="2"/>
  <c r="GD38" i="2" s="1"/>
  <c r="GC38" i="2"/>
  <c r="GE38" i="2" s="1"/>
  <c r="GH38" i="2"/>
  <c r="HC38" i="2"/>
  <c r="IQ38" i="2"/>
  <c r="CY39" i="2"/>
  <c r="FX39" i="2"/>
  <c r="GB39" i="2"/>
  <c r="GC39" i="2"/>
  <c r="GE39" i="2" s="1"/>
  <c r="GD39" i="2"/>
  <c r="GF39" i="2" s="1"/>
  <c r="GH39" i="2"/>
  <c r="HC39" i="2"/>
  <c r="IQ39" i="2"/>
  <c r="CY40" i="2"/>
  <c r="FX40" i="2"/>
  <c r="GB40" i="2"/>
  <c r="GC40" i="2"/>
  <c r="GD40" i="2"/>
  <c r="GF40" i="2" s="1"/>
  <c r="GE40" i="2"/>
  <c r="GH40" i="2"/>
  <c r="HC40" i="2"/>
  <c r="IQ40" i="2"/>
  <c r="CY41" i="2"/>
  <c r="FX41" i="2"/>
  <c r="GB41" i="2"/>
  <c r="GD41" i="2" s="1"/>
  <c r="GC41" i="2"/>
  <c r="GE41" i="2"/>
  <c r="GH41" i="2"/>
  <c r="HC41" i="2"/>
  <c r="IQ41" i="2"/>
  <c r="CY42" i="2"/>
  <c r="FX42" i="2"/>
  <c r="GB42" i="2"/>
  <c r="GD42" i="2" s="1"/>
  <c r="GC42" i="2"/>
  <c r="GE42" i="2" s="1"/>
  <c r="GH42" i="2"/>
  <c r="HC42" i="2"/>
  <c r="IQ42" i="2"/>
  <c r="CY43" i="2"/>
  <c r="FX43" i="2"/>
  <c r="GB43" i="2"/>
  <c r="GC43" i="2"/>
  <c r="GE43" i="2" s="1"/>
  <c r="GD43" i="2"/>
  <c r="GF43" i="2" s="1"/>
  <c r="GH43" i="2"/>
  <c r="HC43" i="2"/>
  <c r="IQ43" i="2"/>
  <c r="CY44" i="2"/>
  <c r="FX44" i="2"/>
  <c r="GB44" i="2"/>
  <c r="GC44" i="2"/>
  <c r="GD44" i="2"/>
  <c r="GF44" i="2" s="1"/>
  <c r="GE44" i="2"/>
  <c r="GH44" i="2"/>
  <c r="HC44" i="2"/>
  <c r="IQ44" i="2"/>
  <c r="CY45" i="2"/>
  <c r="FX45" i="2"/>
  <c r="GB45" i="2"/>
  <c r="GD45" i="2" s="1"/>
  <c r="GC45" i="2"/>
  <c r="GE45" i="2"/>
  <c r="GH45" i="2"/>
  <c r="HC45" i="2"/>
  <c r="IQ45" i="2"/>
  <c r="CY46" i="2"/>
  <c r="FX46" i="2"/>
  <c r="GB46" i="2"/>
  <c r="GD46" i="2" s="1"/>
  <c r="GC46" i="2"/>
  <c r="GE46" i="2" s="1"/>
  <c r="GH46" i="2"/>
  <c r="HC46" i="2"/>
  <c r="IQ46" i="2"/>
  <c r="CY47" i="2"/>
  <c r="FX47" i="2"/>
  <c r="GB47" i="2"/>
  <c r="GC47" i="2"/>
  <c r="GE47" i="2" s="1"/>
  <c r="GD47" i="2"/>
  <c r="GG47" i="2" s="1"/>
  <c r="GH47" i="2"/>
  <c r="HC47" i="2"/>
  <c r="IQ47" i="2"/>
  <c r="CY48" i="2"/>
  <c r="FX48" i="2"/>
  <c r="GB48" i="2"/>
  <c r="GC48" i="2"/>
  <c r="GD48" i="2"/>
  <c r="GF48" i="2" s="1"/>
  <c r="GE48" i="2"/>
  <c r="GH48" i="2"/>
  <c r="HC48" i="2"/>
  <c r="IQ48" i="2"/>
  <c r="CY49" i="2"/>
  <c r="FX49" i="2"/>
  <c r="GB49" i="2"/>
  <c r="GD49" i="2" s="1"/>
  <c r="GC49" i="2"/>
  <c r="GE49" i="2"/>
  <c r="GH49" i="2"/>
  <c r="HC49" i="2"/>
  <c r="IQ49" i="2"/>
  <c r="CY50" i="2"/>
  <c r="FX50" i="2"/>
  <c r="GB50" i="2"/>
  <c r="GD50" i="2" s="1"/>
  <c r="GC50" i="2"/>
  <c r="GE50" i="2" s="1"/>
  <c r="GH50" i="2"/>
  <c r="HC50" i="2"/>
  <c r="IQ50" i="2"/>
  <c r="CY51" i="2"/>
  <c r="FX51" i="2"/>
  <c r="GB51" i="2"/>
  <c r="GC51" i="2"/>
  <c r="GE51" i="2" s="1"/>
  <c r="GD51" i="2"/>
  <c r="GF51" i="2" s="1"/>
  <c r="GH51" i="2"/>
  <c r="HC51" i="2"/>
  <c r="IQ51" i="2"/>
  <c r="CY52" i="2"/>
  <c r="FX52" i="2"/>
  <c r="GB52" i="2"/>
  <c r="GC52" i="2"/>
  <c r="GD52" i="2"/>
  <c r="GF52" i="2" s="1"/>
  <c r="GE52" i="2"/>
  <c r="GH52" i="2"/>
  <c r="HC52" i="2"/>
  <c r="IQ52" i="2"/>
  <c r="CY53" i="2"/>
  <c r="FX53" i="2"/>
  <c r="GB53" i="2"/>
  <c r="GD53" i="2" s="1"/>
  <c r="GC53" i="2"/>
  <c r="GE53" i="2"/>
  <c r="GH53" i="2"/>
  <c r="HC53" i="2"/>
  <c r="IQ53" i="2"/>
  <c r="CY54" i="2"/>
  <c r="FX54" i="2"/>
  <c r="GB54" i="2"/>
  <c r="GD54" i="2" s="1"/>
  <c r="GC54" i="2"/>
  <c r="GE54" i="2" s="1"/>
  <c r="GH54" i="2"/>
  <c r="HC54" i="2"/>
  <c r="IQ54" i="2"/>
  <c r="CY55" i="2"/>
  <c r="FX55" i="2"/>
  <c r="GB55" i="2"/>
  <c r="GC55" i="2"/>
  <c r="GE55" i="2" s="1"/>
  <c r="GD55" i="2"/>
  <c r="GF55" i="2" s="1"/>
  <c r="GH55" i="2"/>
  <c r="HC55" i="2"/>
  <c r="IQ55" i="2"/>
  <c r="IQ56" i="2"/>
  <c r="GB57" i="2"/>
  <c r="GD57" i="2" s="1"/>
  <c r="GC57" i="2"/>
  <c r="GE57" i="2"/>
  <c r="GH57" i="2"/>
  <c r="IQ57" i="2"/>
  <c r="GG33" i="37" l="1"/>
  <c r="GF33" i="37"/>
  <c r="GF32" i="37"/>
  <c r="GG32" i="37"/>
  <c r="GF30" i="37"/>
  <c r="GG30" i="37"/>
  <c r="GG17" i="37"/>
  <c r="GF17" i="37"/>
  <c r="GF16" i="37"/>
  <c r="GG16" i="37"/>
  <c r="GG14" i="37"/>
  <c r="GF14" i="37"/>
  <c r="GF57" i="37"/>
  <c r="GG37" i="37"/>
  <c r="GF37" i="37"/>
  <c r="GF36" i="37"/>
  <c r="GG36" i="37"/>
  <c r="GF34" i="37"/>
  <c r="GG34" i="37"/>
  <c r="GG21" i="37"/>
  <c r="GF21" i="37"/>
  <c r="GF20" i="37"/>
  <c r="GG20" i="37"/>
  <c r="GG18" i="37"/>
  <c r="GF18" i="37"/>
  <c r="GG5" i="37"/>
  <c r="GF5" i="37"/>
  <c r="GF4" i="37"/>
  <c r="GG4" i="37"/>
  <c r="GF2" i="37"/>
  <c r="GG2" i="37"/>
  <c r="GF56" i="37"/>
  <c r="GG56" i="37"/>
  <c r="GG53" i="37"/>
  <c r="GF53" i="37"/>
  <c r="GF52" i="37"/>
  <c r="GG52" i="37"/>
  <c r="GG49" i="37"/>
  <c r="GF49" i="37"/>
  <c r="GF48" i="37"/>
  <c r="GG48" i="37"/>
  <c r="GG45" i="37"/>
  <c r="GF45" i="37"/>
  <c r="GF44" i="37"/>
  <c r="GG44" i="37"/>
  <c r="GG41" i="37"/>
  <c r="GF41" i="37"/>
  <c r="GF40" i="37"/>
  <c r="GG40" i="37"/>
  <c r="GF38" i="37"/>
  <c r="GG38" i="37"/>
  <c r="GG25" i="37"/>
  <c r="GF25" i="37"/>
  <c r="GF24" i="37"/>
  <c r="GG24" i="37"/>
  <c r="GF22" i="37"/>
  <c r="GG22" i="37"/>
  <c r="GG9" i="37"/>
  <c r="GF9" i="37"/>
  <c r="GF8" i="37"/>
  <c r="GG8" i="37"/>
  <c r="GG6" i="37"/>
  <c r="GF6" i="37"/>
  <c r="GG29" i="37"/>
  <c r="GF29" i="37"/>
  <c r="GF28" i="37"/>
  <c r="GG28" i="37"/>
  <c r="GF26" i="37"/>
  <c r="GG26" i="37"/>
  <c r="GG13" i="37"/>
  <c r="GF13" i="37"/>
  <c r="GF12" i="37"/>
  <c r="GG12" i="37"/>
  <c r="GG10" i="37"/>
  <c r="GF10" i="37"/>
  <c r="GG55" i="37"/>
  <c r="GG51" i="37"/>
  <c r="GG47" i="37"/>
  <c r="GG43" i="37"/>
  <c r="GG39" i="37"/>
  <c r="GG35" i="37"/>
  <c r="GG31" i="37"/>
  <c r="GG27" i="37"/>
  <c r="GG23" i="37"/>
  <c r="GG19" i="37"/>
  <c r="GG15" i="37"/>
  <c r="GG11" i="37"/>
  <c r="GG7" i="37"/>
  <c r="GG3" i="37"/>
  <c r="GG49" i="36"/>
  <c r="GF49" i="36"/>
  <c r="GF48" i="36"/>
  <c r="GG48" i="36"/>
  <c r="GF46" i="36"/>
  <c r="GG46" i="36"/>
  <c r="GG33" i="36"/>
  <c r="GF33" i="36"/>
  <c r="GF32" i="36"/>
  <c r="GG32" i="36"/>
  <c r="GG30" i="36"/>
  <c r="GF30" i="36"/>
  <c r="GG17" i="36"/>
  <c r="GF17" i="36"/>
  <c r="GF16" i="36"/>
  <c r="GG16" i="36"/>
  <c r="GG14" i="36"/>
  <c r="GF14" i="36"/>
  <c r="GG53" i="36"/>
  <c r="GF53" i="36"/>
  <c r="GF52" i="36"/>
  <c r="GG52" i="36"/>
  <c r="GF50" i="36"/>
  <c r="GG50" i="36"/>
  <c r="GG37" i="36"/>
  <c r="GF37" i="36"/>
  <c r="GF36" i="36"/>
  <c r="GG36" i="36"/>
  <c r="GF34" i="36"/>
  <c r="GG34" i="36"/>
  <c r="GG21" i="36"/>
  <c r="GF21" i="36"/>
  <c r="GF20" i="36"/>
  <c r="GG20" i="36"/>
  <c r="GF18" i="36"/>
  <c r="GG18" i="36"/>
  <c r="GG5" i="36"/>
  <c r="GF5" i="36"/>
  <c r="GF4" i="36"/>
  <c r="GG4" i="36"/>
  <c r="GG2" i="36"/>
  <c r="GF2" i="36"/>
  <c r="GF57" i="36"/>
  <c r="GF56" i="36"/>
  <c r="GG56" i="36"/>
  <c r="GF54" i="36"/>
  <c r="GG54" i="36"/>
  <c r="GG41" i="36"/>
  <c r="GF41" i="36"/>
  <c r="GF40" i="36"/>
  <c r="GG40" i="36"/>
  <c r="GG38" i="36"/>
  <c r="GF38" i="36"/>
  <c r="GG25" i="36"/>
  <c r="GF25" i="36"/>
  <c r="GF24" i="36"/>
  <c r="GG24" i="36"/>
  <c r="GF22" i="36"/>
  <c r="GG22" i="36"/>
  <c r="GG9" i="36"/>
  <c r="GF9" i="36"/>
  <c r="GF8" i="36"/>
  <c r="GG8" i="36"/>
  <c r="GG6" i="36"/>
  <c r="GF6" i="36"/>
  <c r="GG45" i="36"/>
  <c r="GF45" i="36"/>
  <c r="GF44" i="36"/>
  <c r="GG44" i="36"/>
  <c r="GG42" i="36"/>
  <c r="GF42" i="36"/>
  <c r="GG29" i="36"/>
  <c r="GF29" i="36"/>
  <c r="GF28" i="36"/>
  <c r="GG28" i="36"/>
  <c r="GG26" i="36"/>
  <c r="GF26" i="36"/>
  <c r="GG13" i="36"/>
  <c r="GF13" i="36"/>
  <c r="GF12" i="36"/>
  <c r="GG12" i="36"/>
  <c r="GF10" i="36"/>
  <c r="GG10" i="36"/>
  <c r="GG57" i="36"/>
  <c r="GG55" i="36"/>
  <c r="GG51" i="36"/>
  <c r="GG47" i="36"/>
  <c r="GG43" i="36"/>
  <c r="GG39" i="36"/>
  <c r="GG35" i="36"/>
  <c r="GG31" i="36"/>
  <c r="GG27" i="36"/>
  <c r="GG23" i="36"/>
  <c r="GG19" i="36"/>
  <c r="GG15" i="36"/>
  <c r="GG11" i="36"/>
  <c r="GG7" i="36"/>
  <c r="GG3" i="36"/>
  <c r="GG17" i="35"/>
  <c r="GF17" i="35"/>
  <c r="GF14" i="35"/>
  <c r="GG14" i="35"/>
  <c r="GG21" i="35"/>
  <c r="GF21" i="35"/>
  <c r="GF20" i="35"/>
  <c r="GG20" i="35"/>
  <c r="GG18" i="35"/>
  <c r="GF18" i="35"/>
  <c r="GG5" i="35"/>
  <c r="GF5" i="35"/>
  <c r="GF4" i="35"/>
  <c r="GG4" i="35"/>
  <c r="GG2" i="35"/>
  <c r="GF2" i="35"/>
  <c r="GF56" i="35"/>
  <c r="GG56" i="35"/>
  <c r="GG53" i="35"/>
  <c r="GF53" i="35"/>
  <c r="GF52" i="35"/>
  <c r="GG52" i="35"/>
  <c r="GG49" i="35"/>
  <c r="GF49" i="35"/>
  <c r="GF48" i="35"/>
  <c r="GG48" i="35"/>
  <c r="GG45" i="35"/>
  <c r="GF45" i="35"/>
  <c r="GF44" i="35"/>
  <c r="GG44" i="35"/>
  <c r="GG41" i="35"/>
  <c r="GF41" i="35"/>
  <c r="GF40" i="35"/>
  <c r="GG40" i="35"/>
  <c r="GG37" i="35"/>
  <c r="GF37" i="35"/>
  <c r="GF36" i="35"/>
  <c r="GG36" i="35"/>
  <c r="GG33" i="35"/>
  <c r="GF33" i="35"/>
  <c r="GF32" i="35"/>
  <c r="GG32" i="35"/>
  <c r="GG29" i="35"/>
  <c r="GF29" i="35"/>
  <c r="GF28" i="35"/>
  <c r="GG28" i="35"/>
  <c r="GG25" i="35"/>
  <c r="GF25" i="35"/>
  <c r="GF24" i="35"/>
  <c r="GG24" i="35"/>
  <c r="GG22" i="35"/>
  <c r="GF22" i="35"/>
  <c r="GG9" i="35"/>
  <c r="GF9" i="35"/>
  <c r="GF8" i="35"/>
  <c r="GG8" i="35"/>
  <c r="GF6" i="35"/>
  <c r="GG6" i="35"/>
  <c r="GF16" i="35"/>
  <c r="GG16" i="35"/>
  <c r="GG13" i="35"/>
  <c r="GF13" i="35"/>
  <c r="GF12" i="35"/>
  <c r="GG12" i="35"/>
  <c r="GF10" i="35"/>
  <c r="GG10" i="35"/>
  <c r="GG57" i="35"/>
  <c r="GG55" i="35"/>
  <c r="GG51" i="35"/>
  <c r="GG47" i="35"/>
  <c r="GG43" i="35"/>
  <c r="GG39" i="35"/>
  <c r="GG35" i="35"/>
  <c r="GG31" i="35"/>
  <c r="GG27" i="35"/>
  <c r="GG23" i="35"/>
  <c r="GG19" i="35"/>
  <c r="GG15" i="35"/>
  <c r="GG11" i="35"/>
  <c r="GG7" i="35"/>
  <c r="GG3" i="35"/>
  <c r="GF27" i="34"/>
  <c r="GG2" i="34"/>
  <c r="GF2" i="34"/>
  <c r="GF26" i="34"/>
  <c r="GF22" i="34"/>
  <c r="GF18" i="34"/>
  <c r="GF14" i="34"/>
  <c r="GF10" i="34"/>
  <c r="GF6" i="34"/>
  <c r="GG25" i="34"/>
  <c r="GF25" i="34"/>
  <c r="GG24" i="34"/>
  <c r="GF24" i="34"/>
  <c r="GF21" i="34"/>
  <c r="GG21" i="34"/>
  <c r="GG20" i="34"/>
  <c r="GF20" i="34"/>
  <c r="GF17" i="34"/>
  <c r="GG17" i="34"/>
  <c r="GG16" i="34"/>
  <c r="GF16" i="34"/>
  <c r="GF13" i="34"/>
  <c r="GG13" i="34"/>
  <c r="GG12" i="34"/>
  <c r="GF12" i="34"/>
  <c r="GG9" i="34"/>
  <c r="GF9" i="34"/>
  <c r="GG8" i="34"/>
  <c r="GF8" i="34"/>
  <c r="GG5" i="34"/>
  <c r="GF5" i="34"/>
  <c r="GG4" i="34"/>
  <c r="GF4" i="34"/>
  <c r="GF3" i="34"/>
  <c r="GG3" i="34"/>
  <c r="GG27" i="34"/>
  <c r="GG26" i="34"/>
  <c r="GG22" i="34"/>
  <c r="GG18" i="34"/>
  <c r="GG14" i="34"/>
  <c r="GG10" i="34"/>
  <c r="GG6" i="34"/>
  <c r="GG23" i="34"/>
  <c r="GG19" i="34"/>
  <c r="GG15" i="34"/>
  <c r="GG11" i="34"/>
  <c r="GG7" i="34"/>
  <c r="GF56" i="33"/>
  <c r="GG56" i="33"/>
  <c r="GF57" i="33"/>
  <c r="GG57" i="33"/>
  <c r="GG46" i="33"/>
  <c r="GF46" i="33"/>
  <c r="GG45" i="33"/>
  <c r="GF45" i="33"/>
  <c r="GF44" i="33"/>
  <c r="GG44" i="33"/>
  <c r="GG42" i="33"/>
  <c r="GF42" i="33"/>
  <c r="GG41" i="33"/>
  <c r="GF41" i="33"/>
  <c r="GF40" i="33"/>
  <c r="GG40" i="33"/>
  <c r="GG38" i="33"/>
  <c r="GF38" i="33"/>
  <c r="GG37" i="33"/>
  <c r="GF37" i="33"/>
  <c r="GF36" i="33"/>
  <c r="GG36" i="33"/>
  <c r="GG34" i="33"/>
  <c r="GF34" i="33"/>
  <c r="GG33" i="33"/>
  <c r="GF33" i="33"/>
  <c r="GF32" i="33"/>
  <c r="GG32" i="33"/>
  <c r="GG30" i="33"/>
  <c r="GF30" i="33"/>
  <c r="GG29" i="33"/>
  <c r="GF29" i="33"/>
  <c r="GF28" i="33"/>
  <c r="GG28" i="33"/>
  <c r="GG26" i="33"/>
  <c r="GF26" i="33"/>
  <c r="GG25" i="33"/>
  <c r="GF25" i="33"/>
  <c r="GF24" i="33"/>
  <c r="GG24" i="33"/>
  <c r="GG22" i="33"/>
  <c r="GF22" i="33"/>
  <c r="GG21" i="33"/>
  <c r="GF21" i="33"/>
  <c r="GF20" i="33"/>
  <c r="GG20" i="33"/>
  <c r="GG18" i="33"/>
  <c r="GF18" i="33"/>
  <c r="GG17" i="33"/>
  <c r="GF17" i="33"/>
  <c r="GF16" i="33"/>
  <c r="GG16" i="33"/>
  <c r="GG14" i="33"/>
  <c r="GF14" i="33"/>
  <c r="GG13" i="33"/>
  <c r="GF13" i="33"/>
  <c r="GF12" i="33"/>
  <c r="GG12" i="33"/>
  <c r="GG10" i="33"/>
  <c r="GF10" i="33"/>
  <c r="GG9" i="33"/>
  <c r="GF9" i="33"/>
  <c r="GF8" i="33"/>
  <c r="GG8" i="33"/>
  <c r="GG6" i="33"/>
  <c r="GF6" i="33"/>
  <c r="GG5" i="33"/>
  <c r="GF5" i="33"/>
  <c r="GF4" i="33"/>
  <c r="GG4" i="33"/>
  <c r="GG2" i="33"/>
  <c r="GF2" i="33"/>
  <c r="GF50" i="33"/>
  <c r="GG50" i="33"/>
  <c r="GG49" i="33"/>
  <c r="GF49" i="33"/>
  <c r="GF48" i="33"/>
  <c r="GG48" i="33"/>
  <c r="GF54" i="33"/>
  <c r="GG54" i="33"/>
  <c r="GG53" i="33"/>
  <c r="GF53" i="33"/>
  <c r="GF52" i="33"/>
  <c r="GG52" i="33"/>
  <c r="GG55" i="33"/>
  <c r="GG51" i="33"/>
  <c r="GG47" i="33"/>
  <c r="GG43" i="33"/>
  <c r="GG39" i="33"/>
  <c r="GG35" i="33"/>
  <c r="GG31" i="33"/>
  <c r="GG27" i="33"/>
  <c r="GG23" i="33"/>
  <c r="GG19" i="33"/>
  <c r="GG15" i="33"/>
  <c r="GG11" i="33"/>
  <c r="GG7" i="33"/>
  <c r="GG3" i="33"/>
  <c r="GG5" i="32"/>
  <c r="GF5" i="32"/>
  <c r="GF4" i="32"/>
  <c r="GG4" i="32"/>
  <c r="GG2" i="32"/>
  <c r="GF2" i="32"/>
  <c r="GF16" i="32"/>
  <c r="GG16" i="32"/>
  <c r="GG14" i="32"/>
  <c r="GF14" i="32"/>
  <c r="GG13" i="32"/>
  <c r="GF13" i="32"/>
  <c r="GF12" i="32"/>
  <c r="GG12" i="32"/>
  <c r="GG10" i="32"/>
  <c r="GF10" i="32"/>
  <c r="GG9" i="32"/>
  <c r="GF9" i="32"/>
  <c r="GF8" i="32"/>
  <c r="GG8" i="32"/>
  <c r="GG6" i="32"/>
  <c r="GF6" i="32"/>
  <c r="GG17" i="32"/>
  <c r="GG15" i="32"/>
  <c r="GG11" i="32"/>
  <c r="GG7" i="32"/>
  <c r="GG3" i="32"/>
  <c r="GF14" i="31"/>
  <c r="GG14" i="31"/>
  <c r="GF10" i="31"/>
  <c r="GG10" i="31"/>
  <c r="GG6" i="31"/>
  <c r="GF6" i="31"/>
  <c r="GF2" i="31"/>
  <c r="GG2" i="31"/>
  <c r="GF40" i="31"/>
  <c r="GG40" i="31"/>
  <c r="GG39" i="31"/>
  <c r="GF39" i="31"/>
  <c r="GF36" i="31"/>
  <c r="GG36" i="31"/>
  <c r="GG35" i="31"/>
  <c r="GF35" i="31"/>
  <c r="GF32" i="31"/>
  <c r="GG32" i="31"/>
  <c r="GG31" i="31"/>
  <c r="GF31" i="31"/>
  <c r="GG28" i="31"/>
  <c r="GF28" i="31"/>
  <c r="GG27" i="31"/>
  <c r="GF27" i="31"/>
  <c r="GF24" i="31"/>
  <c r="GG24" i="31"/>
  <c r="GG23" i="31"/>
  <c r="GF23" i="31"/>
  <c r="GF20" i="31"/>
  <c r="GG20" i="31"/>
  <c r="GG19" i="31"/>
  <c r="GF19" i="31"/>
  <c r="GG16" i="31"/>
  <c r="GF16" i="31"/>
  <c r="GG12" i="31"/>
  <c r="GF12" i="31"/>
  <c r="GF8" i="31"/>
  <c r="GG8" i="31"/>
  <c r="GF4" i="31"/>
  <c r="GG4" i="31"/>
  <c r="GG37" i="31"/>
  <c r="GG29" i="31"/>
  <c r="GG25" i="31"/>
  <c r="GG41" i="31"/>
  <c r="GG38" i="31"/>
  <c r="GG34" i="31"/>
  <c r="GF33" i="31"/>
  <c r="GG30" i="31"/>
  <c r="GG26" i="31"/>
  <c r="GG22" i="31"/>
  <c r="GF21" i="31"/>
  <c r="GG18" i="31"/>
  <c r="GF17" i="31"/>
  <c r="GG15" i="31"/>
  <c r="GG13" i="31"/>
  <c r="GG11" i="31"/>
  <c r="GG9" i="31"/>
  <c r="GG7" i="31"/>
  <c r="GG5" i="31"/>
  <c r="GG3" i="31"/>
  <c r="GG26" i="30"/>
  <c r="GF26" i="30"/>
  <c r="GF23" i="30"/>
  <c r="GG23" i="30"/>
  <c r="GG18" i="30"/>
  <c r="GF18" i="30"/>
  <c r="GF15" i="30"/>
  <c r="GG15" i="30"/>
  <c r="GG10" i="30"/>
  <c r="GF10" i="30"/>
  <c r="GG7" i="30"/>
  <c r="GF7" i="30"/>
  <c r="GG6" i="30"/>
  <c r="GF6" i="30"/>
  <c r="GG2" i="30"/>
  <c r="GF2" i="30"/>
  <c r="GG22" i="30"/>
  <c r="GF22" i="30"/>
  <c r="GF19" i="30"/>
  <c r="GG19" i="30"/>
  <c r="GG14" i="30"/>
  <c r="GF14" i="30"/>
  <c r="GF11" i="30"/>
  <c r="GG11" i="30"/>
  <c r="GG27" i="30"/>
  <c r="GF27" i="30"/>
  <c r="GF24" i="30"/>
  <c r="GF20" i="30"/>
  <c r="GG16" i="30"/>
  <c r="GF12" i="30"/>
  <c r="GG8" i="30"/>
  <c r="GF4" i="30"/>
  <c r="GG4" i="30"/>
  <c r="GG24" i="30"/>
  <c r="GG20" i="30"/>
  <c r="GG12" i="30"/>
  <c r="GG25" i="30"/>
  <c r="GG21" i="30"/>
  <c r="GG17" i="30"/>
  <c r="GF16" i="30"/>
  <c r="GG13" i="30"/>
  <c r="GG9" i="30"/>
  <c r="GF8" i="30"/>
  <c r="GG5" i="30"/>
  <c r="GG3" i="30"/>
  <c r="GF57" i="29"/>
  <c r="GF54" i="29"/>
  <c r="GF52" i="29"/>
  <c r="GG51" i="29"/>
  <c r="GF51" i="29"/>
  <c r="GF49" i="29"/>
  <c r="GF46" i="29"/>
  <c r="GG45" i="29"/>
  <c r="GF45" i="29"/>
  <c r="GG42" i="29"/>
  <c r="GF42" i="29"/>
  <c r="GG41" i="29"/>
  <c r="GF41" i="29"/>
  <c r="GF38" i="29"/>
  <c r="GG38" i="29"/>
  <c r="GG37" i="29"/>
  <c r="GF37" i="29"/>
  <c r="GF34" i="29"/>
  <c r="GG34" i="29"/>
  <c r="GG33" i="29"/>
  <c r="GF33" i="29"/>
  <c r="GG30" i="29"/>
  <c r="GF30" i="29"/>
  <c r="GG29" i="29"/>
  <c r="GF29" i="29"/>
  <c r="GG26" i="29"/>
  <c r="GF26" i="29"/>
  <c r="GG25" i="29"/>
  <c r="GF25" i="29"/>
  <c r="GG22" i="29"/>
  <c r="GF22" i="29"/>
  <c r="GG21" i="29"/>
  <c r="GF21" i="29"/>
  <c r="GG18" i="29"/>
  <c r="GF18" i="29"/>
  <c r="GG17" i="29"/>
  <c r="GF17" i="29"/>
  <c r="GG14" i="29"/>
  <c r="GF14" i="29"/>
  <c r="GG13" i="29"/>
  <c r="GF13" i="29"/>
  <c r="GG10" i="29"/>
  <c r="GF10" i="29"/>
  <c r="GG9" i="29"/>
  <c r="GF9" i="29"/>
  <c r="GG6" i="29"/>
  <c r="GF6" i="29"/>
  <c r="GG5" i="29"/>
  <c r="GF5" i="29"/>
  <c r="GF2" i="29"/>
  <c r="GG2" i="29"/>
  <c r="GF56" i="29"/>
  <c r="GG55" i="29"/>
  <c r="GF55" i="29"/>
  <c r="GF53" i="29"/>
  <c r="GF50" i="29"/>
  <c r="GF48" i="29"/>
  <c r="GG47" i="29"/>
  <c r="GF47" i="29"/>
  <c r="GG3" i="29"/>
  <c r="GG56" i="29"/>
  <c r="GG52" i="29"/>
  <c r="GG48" i="29"/>
  <c r="GG44" i="29"/>
  <c r="GF43" i="29"/>
  <c r="GG40" i="29"/>
  <c r="GF39" i="29"/>
  <c r="GG36" i="29"/>
  <c r="GF35" i="29"/>
  <c r="GG32" i="29"/>
  <c r="GF31" i="29"/>
  <c r="GG28" i="29"/>
  <c r="GF27" i="29"/>
  <c r="GG24" i="29"/>
  <c r="GF23" i="29"/>
  <c r="GG20" i="29"/>
  <c r="GF19" i="29"/>
  <c r="GG16" i="29"/>
  <c r="GF15" i="29"/>
  <c r="GG12" i="29"/>
  <c r="GF11" i="29"/>
  <c r="GG8" i="29"/>
  <c r="GF7" i="29"/>
  <c r="GG4" i="29"/>
  <c r="GG24" i="28"/>
  <c r="GF24" i="28"/>
  <c r="GF21" i="28"/>
  <c r="GG21" i="28"/>
  <c r="GF20" i="28"/>
  <c r="GG20" i="28"/>
  <c r="GF18" i="28"/>
  <c r="GG18" i="28"/>
  <c r="GG17" i="28"/>
  <c r="GF17" i="28"/>
  <c r="GF16" i="28"/>
  <c r="GG16" i="28"/>
  <c r="GF14" i="28"/>
  <c r="GG14" i="28"/>
  <c r="GG13" i="28"/>
  <c r="GF13" i="28"/>
  <c r="GF12" i="28"/>
  <c r="GG12" i="28"/>
  <c r="GF10" i="28"/>
  <c r="GG10" i="28"/>
  <c r="GG9" i="28"/>
  <c r="GF9" i="28"/>
  <c r="GF8" i="28"/>
  <c r="GG8" i="28"/>
  <c r="GG6" i="28"/>
  <c r="GF6" i="28"/>
  <c r="GG5" i="28"/>
  <c r="GF5" i="28"/>
  <c r="GF4" i="28"/>
  <c r="GG4" i="28"/>
  <c r="GF2" i="28"/>
  <c r="GG2" i="28"/>
  <c r="GG22" i="28"/>
  <c r="GF25" i="28"/>
  <c r="GG23" i="28"/>
  <c r="GG19" i="28"/>
  <c r="GG15" i="28"/>
  <c r="GG11" i="28"/>
  <c r="GG7" i="28"/>
  <c r="GG3" i="28"/>
  <c r="GF57" i="27"/>
  <c r="GF54" i="27"/>
  <c r="GG53" i="27"/>
  <c r="GF53" i="27"/>
  <c r="GF50" i="27"/>
  <c r="GG50" i="27"/>
  <c r="GG49" i="27"/>
  <c r="GF49" i="27"/>
  <c r="GF46" i="27"/>
  <c r="GG46" i="27"/>
  <c r="GG45" i="27"/>
  <c r="GF45" i="27"/>
  <c r="GF42" i="27"/>
  <c r="GG42" i="27"/>
  <c r="GG41" i="27"/>
  <c r="GF41" i="27"/>
  <c r="GF38" i="27"/>
  <c r="GG38" i="27"/>
  <c r="GG37" i="27"/>
  <c r="GF37" i="27"/>
  <c r="GF34" i="27"/>
  <c r="GG34" i="27"/>
  <c r="GG33" i="27"/>
  <c r="GF33" i="27"/>
  <c r="GF30" i="27"/>
  <c r="GG30" i="27"/>
  <c r="GG29" i="27"/>
  <c r="GF29" i="27"/>
  <c r="GF26" i="27"/>
  <c r="GG26" i="27"/>
  <c r="GG25" i="27"/>
  <c r="GF25" i="27"/>
  <c r="GG22" i="27"/>
  <c r="GF22" i="27"/>
  <c r="GG21" i="27"/>
  <c r="GF21" i="27"/>
  <c r="GF18" i="27"/>
  <c r="GG18" i="27"/>
  <c r="GG17" i="27"/>
  <c r="GF17" i="27"/>
  <c r="GF14" i="27"/>
  <c r="GG14" i="27"/>
  <c r="GG13" i="27"/>
  <c r="GF13" i="27"/>
  <c r="GF10" i="27"/>
  <c r="GG10" i="27"/>
  <c r="GG9" i="27"/>
  <c r="GF9" i="27"/>
  <c r="GF6" i="27"/>
  <c r="GG6" i="27"/>
  <c r="GG5" i="27"/>
  <c r="GF5" i="27"/>
  <c r="GF2" i="27"/>
  <c r="GG2" i="27"/>
  <c r="GG57" i="27"/>
  <c r="GF56" i="27"/>
  <c r="GF55" i="27"/>
  <c r="GG55" i="27"/>
  <c r="GG54" i="27"/>
  <c r="GG51" i="27"/>
  <c r="GG47" i="27"/>
  <c r="GG43" i="27"/>
  <c r="GG39" i="27"/>
  <c r="GG23" i="27"/>
  <c r="GG11" i="27"/>
  <c r="GG3" i="27"/>
  <c r="GG56" i="27"/>
  <c r="GG52" i="27"/>
  <c r="GG48" i="27"/>
  <c r="GG44" i="27"/>
  <c r="GG40" i="27"/>
  <c r="GG36" i="27"/>
  <c r="GF35" i="27"/>
  <c r="GG32" i="27"/>
  <c r="GF31" i="27"/>
  <c r="GG28" i="27"/>
  <c r="GF27" i="27"/>
  <c r="GG24" i="27"/>
  <c r="GG20" i="27"/>
  <c r="GF19" i="27"/>
  <c r="GG16" i="27"/>
  <c r="GF15" i="27"/>
  <c r="GG12" i="27"/>
  <c r="GG8" i="27"/>
  <c r="GF7" i="27"/>
  <c r="GG4" i="27"/>
  <c r="GF54" i="26"/>
  <c r="GG54" i="26"/>
  <c r="GG53" i="26"/>
  <c r="GF53" i="26"/>
  <c r="GG50" i="26"/>
  <c r="GF50" i="26"/>
  <c r="GG49" i="26"/>
  <c r="GF49" i="26"/>
  <c r="GF46" i="26"/>
  <c r="GG46" i="26"/>
  <c r="GG45" i="26"/>
  <c r="GF45" i="26"/>
  <c r="GF42" i="26"/>
  <c r="GG42" i="26"/>
  <c r="GG41" i="26"/>
  <c r="GF41" i="26"/>
  <c r="GF38" i="26"/>
  <c r="GG38" i="26"/>
  <c r="GG37" i="26"/>
  <c r="GF37" i="26"/>
  <c r="GF34" i="26"/>
  <c r="GG34" i="26"/>
  <c r="GG33" i="26"/>
  <c r="GF33" i="26"/>
  <c r="GF30" i="26"/>
  <c r="GG30" i="26"/>
  <c r="GG29" i="26"/>
  <c r="GF29" i="26"/>
  <c r="GG26" i="26"/>
  <c r="GF26" i="26"/>
  <c r="GG25" i="26"/>
  <c r="GF25" i="26"/>
  <c r="GG22" i="26"/>
  <c r="GF22" i="26"/>
  <c r="GG21" i="26"/>
  <c r="GF21" i="26"/>
  <c r="GF18" i="26"/>
  <c r="GG18" i="26"/>
  <c r="GG17" i="26"/>
  <c r="GF17" i="26"/>
  <c r="GF14" i="26"/>
  <c r="GG14" i="26"/>
  <c r="GG13" i="26"/>
  <c r="GF13" i="26"/>
  <c r="GF10" i="26"/>
  <c r="GG10" i="26"/>
  <c r="GG9" i="26"/>
  <c r="GF9" i="26"/>
  <c r="GF6" i="26"/>
  <c r="GG6" i="26"/>
  <c r="GG5" i="26"/>
  <c r="GF5" i="26"/>
  <c r="GF2" i="26"/>
  <c r="GG2" i="26"/>
  <c r="GF57" i="26"/>
  <c r="GG57" i="26"/>
  <c r="GG43" i="26"/>
  <c r="GG39" i="26"/>
  <c r="GG35" i="26"/>
  <c r="GG19" i="26"/>
  <c r="GG15" i="26"/>
  <c r="GG55" i="26"/>
  <c r="GG31" i="26"/>
  <c r="GG11" i="26"/>
  <c r="GG7" i="26"/>
  <c r="GG3" i="26"/>
  <c r="GG56" i="26"/>
  <c r="GG52" i="26"/>
  <c r="GF51" i="26"/>
  <c r="GG48" i="26"/>
  <c r="GF47" i="26"/>
  <c r="GG44" i="26"/>
  <c r="GG40" i="26"/>
  <c r="GG36" i="26"/>
  <c r="GG32" i="26"/>
  <c r="GG28" i="26"/>
  <c r="GF27" i="26"/>
  <c r="GG24" i="26"/>
  <c r="GF23" i="26"/>
  <c r="GG20" i="26"/>
  <c r="GG16" i="26"/>
  <c r="GG12" i="26"/>
  <c r="GG8" i="26"/>
  <c r="GG4" i="26"/>
  <c r="GG54" i="25"/>
  <c r="GF54" i="25"/>
  <c r="GG53" i="25"/>
  <c r="GF53" i="25"/>
  <c r="GF50" i="25"/>
  <c r="GG50" i="25"/>
  <c r="GG49" i="25"/>
  <c r="GF49" i="25"/>
  <c r="GG46" i="25"/>
  <c r="GF46" i="25"/>
  <c r="GG45" i="25"/>
  <c r="GF45" i="25"/>
  <c r="GF42" i="25"/>
  <c r="GG42" i="25"/>
  <c r="GG41" i="25"/>
  <c r="GF41" i="25"/>
  <c r="GG38" i="25"/>
  <c r="GF38" i="25"/>
  <c r="GG37" i="25"/>
  <c r="GF37" i="25"/>
  <c r="GG34" i="25"/>
  <c r="GF34" i="25"/>
  <c r="GG33" i="25"/>
  <c r="GF33" i="25"/>
  <c r="GF30" i="25"/>
  <c r="GG30" i="25"/>
  <c r="GG29" i="25"/>
  <c r="GF29" i="25"/>
  <c r="GF26" i="25"/>
  <c r="GG26" i="25"/>
  <c r="GG25" i="25"/>
  <c r="GF25" i="25"/>
  <c r="GG22" i="25"/>
  <c r="GF22" i="25"/>
  <c r="GG21" i="25"/>
  <c r="GF21" i="25"/>
  <c r="GG18" i="25"/>
  <c r="GF18" i="25"/>
  <c r="GG17" i="25"/>
  <c r="GF17" i="25"/>
  <c r="GF14" i="25"/>
  <c r="GG14" i="25"/>
  <c r="GG13" i="25"/>
  <c r="GF13" i="25"/>
  <c r="GF10" i="25"/>
  <c r="GG10" i="25"/>
  <c r="GG9" i="25"/>
  <c r="GF9" i="25"/>
  <c r="GF6" i="25"/>
  <c r="GG6" i="25"/>
  <c r="GG5" i="25"/>
  <c r="GF5" i="25"/>
  <c r="GF2" i="25"/>
  <c r="GG2" i="25"/>
  <c r="GG55" i="25"/>
  <c r="GF55" i="25"/>
  <c r="GF57" i="25"/>
  <c r="GG51" i="25"/>
  <c r="GG27" i="25"/>
  <c r="GG11" i="25"/>
  <c r="GG7" i="25"/>
  <c r="GG3" i="25"/>
  <c r="GG56" i="25"/>
  <c r="GG52" i="25"/>
  <c r="GG48" i="25"/>
  <c r="GF47" i="25"/>
  <c r="GG44" i="25"/>
  <c r="GF43" i="25"/>
  <c r="GG40" i="25"/>
  <c r="GF39" i="25"/>
  <c r="GG36" i="25"/>
  <c r="GF35" i="25"/>
  <c r="GG32" i="25"/>
  <c r="GF31" i="25"/>
  <c r="GG28" i="25"/>
  <c r="GG24" i="25"/>
  <c r="GF23" i="25"/>
  <c r="GG20" i="25"/>
  <c r="GF19" i="25"/>
  <c r="GG16" i="25"/>
  <c r="GF15" i="25"/>
  <c r="GG12" i="25"/>
  <c r="GG8" i="25"/>
  <c r="GG4" i="25"/>
  <c r="GF53" i="24"/>
  <c r="GF49" i="24"/>
  <c r="GF45" i="24"/>
  <c r="GF41" i="24"/>
  <c r="GF37" i="24"/>
  <c r="GF33" i="24"/>
  <c r="GF29" i="24"/>
  <c r="GF25" i="24"/>
  <c r="GF21" i="24"/>
  <c r="GF17" i="24"/>
  <c r="GF6" i="24"/>
  <c r="GG6" i="24"/>
  <c r="GG5" i="24"/>
  <c r="GF5" i="24"/>
  <c r="GG2" i="24"/>
  <c r="GF2" i="24"/>
  <c r="GF56" i="24"/>
  <c r="GG56" i="24"/>
  <c r="GG55" i="24"/>
  <c r="GF55" i="24"/>
  <c r="GF52" i="24"/>
  <c r="GG52" i="24"/>
  <c r="GG51" i="24"/>
  <c r="GF51" i="24"/>
  <c r="GF48" i="24"/>
  <c r="GG48" i="24"/>
  <c r="GG47" i="24"/>
  <c r="GF47" i="24"/>
  <c r="GF44" i="24"/>
  <c r="GG44" i="24"/>
  <c r="GG43" i="24"/>
  <c r="GF43" i="24"/>
  <c r="GF40" i="24"/>
  <c r="GG40" i="24"/>
  <c r="GG39" i="24"/>
  <c r="GF39" i="24"/>
  <c r="GF36" i="24"/>
  <c r="GG36" i="24"/>
  <c r="GG35" i="24"/>
  <c r="GF35" i="24"/>
  <c r="GF32" i="24"/>
  <c r="GG32" i="24"/>
  <c r="GG31" i="24"/>
  <c r="GF31" i="24"/>
  <c r="GF28" i="24"/>
  <c r="GG28" i="24"/>
  <c r="GG27" i="24"/>
  <c r="GF27" i="24"/>
  <c r="GF24" i="24"/>
  <c r="GG24" i="24"/>
  <c r="GG23" i="24"/>
  <c r="GF23" i="24"/>
  <c r="GF20" i="24"/>
  <c r="GG20" i="24"/>
  <c r="GG19" i="24"/>
  <c r="GF19" i="24"/>
  <c r="GF16" i="24"/>
  <c r="GG16" i="24"/>
  <c r="GG53" i="24"/>
  <c r="GG49" i="24"/>
  <c r="GG45" i="24"/>
  <c r="GG41" i="24"/>
  <c r="GG37" i="24"/>
  <c r="GG33" i="24"/>
  <c r="GG29" i="24"/>
  <c r="GG25" i="24"/>
  <c r="GG21" i="24"/>
  <c r="GG17" i="24"/>
  <c r="GG7" i="24"/>
  <c r="GG57" i="24"/>
  <c r="GG54" i="24"/>
  <c r="GG50" i="24"/>
  <c r="GG46" i="24"/>
  <c r="GG42" i="24"/>
  <c r="GG38" i="24"/>
  <c r="GG34" i="24"/>
  <c r="GG30" i="24"/>
  <c r="GG26" i="24"/>
  <c r="GG22" i="24"/>
  <c r="GG18" i="24"/>
  <c r="GG8" i="24"/>
  <c r="GG4" i="24"/>
  <c r="GF3" i="24"/>
  <c r="GF20" i="23"/>
  <c r="GG20" i="23"/>
  <c r="GG17" i="23"/>
  <c r="GF17" i="23"/>
  <c r="GG14" i="23"/>
  <c r="GF14" i="23"/>
  <c r="GF12" i="23"/>
  <c r="GG12" i="23"/>
  <c r="GF8" i="23"/>
  <c r="GG8" i="23"/>
  <c r="GG6" i="23"/>
  <c r="GF6" i="23"/>
  <c r="GG2" i="23"/>
  <c r="GF2" i="23"/>
  <c r="GG25" i="23"/>
  <c r="GF25" i="23"/>
  <c r="GF24" i="23"/>
  <c r="GG24" i="23"/>
  <c r="GF22" i="23"/>
  <c r="GG22" i="23"/>
  <c r="GG21" i="23"/>
  <c r="GF21" i="23"/>
  <c r="GF18" i="23"/>
  <c r="GG18" i="23"/>
  <c r="GF16" i="23"/>
  <c r="GG16" i="23"/>
  <c r="GG13" i="23"/>
  <c r="GF13" i="23"/>
  <c r="GG10" i="23"/>
  <c r="GF10" i="23"/>
  <c r="GG9" i="23"/>
  <c r="GF9" i="23"/>
  <c r="GG5" i="23"/>
  <c r="GF5" i="23"/>
  <c r="GF4" i="23"/>
  <c r="GG4" i="23"/>
  <c r="GG26" i="23"/>
  <c r="GF26" i="23"/>
  <c r="GG27" i="23"/>
  <c r="GG23" i="23"/>
  <c r="GG19" i="23"/>
  <c r="GG15" i="23"/>
  <c r="GG11" i="23"/>
  <c r="GG7" i="23"/>
  <c r="GG3" i="23"/>
  <c r="GF57" i="22"/>
  <c r="GG57" i="22"/>
  <c r="GG2" i="22"/>
  <c r="GF2" i="22"/>
  <c r="GF55" i="22"/>
  <c r="GG9" i="22"/>
  <c r="GF9" i="22"/>
  <c r="GF8" i="22"/>
  <c r="GG8" i="22"/>
  <c r="GF6" i="22"/>
  <c r="GG6" i="22"/>
  <c r="GG5" i="22"/>
  <c r="GF5" i="22"/>
  <c r="GF4" i="22"/>
  <c r="GG4" i="22"/>
  <c r="GG54" i="22"/>
  <c r="GF54" i="22"/>
  <c r="GG53" i="22"/>
  <c r="GF53" i="22"/>
  <c r="GG50" i="22"/>
  <c r="GF50" i="22"/>
  <c r="GG49" i="22"/>
  <c r="GF49" i="22"/>
  <c r="GG46" i="22"/>
  <c r="GF46" i="22"/>
  <c r="GG45" i="22"/>
  <c r="GF45" i="22"/>
  <c r="GG42" i="22"/>
  <c r="GF42" i="22"/>
  <c r="GG41" i="22"/>
  <c r="GF41" i="22"/>
  <c r="GG38" i="22"/>
  <c r="GF38" i="22"/>
  <c r="GG37" i="22"/>
  <c r="GF37" i="22"/>
  <c r="GF34" i="22"/>
  <c r="GG34" i="22"/>
  <c r="GG33" i="22"/>
  <c r="GF33" i="22"/>
  <c r="GG30" i="22"/>
  <c r="GF30" i="22"/>
  <c r="GG29" i="22"/>
  <c r="GF29" i="22"/>
  <c r="GG26" i="22"/>
  <c r="GF26" i="22"/>
  <c r="GG25" i="22"/>
  <c r="GF25" i="22"/>
  <c r="GG22" i="22"/>
  <c r="GF22" i="22"/>
  <c r="GG21" i="22"/>
  <c r="GF21" i="22"/>
  <c r="GF18" i="22"/>
  <c r="GG18" i="22"/>
  <c r="GG17" i="22"/>
  <c r="GF17" i="22"/>
  <c r="GF14" i="22"/>
  <c r="GG14" i="22"/>
  <c r="GG13" i="22"/>
  <c r="GF13" i="22"/>
  <c r="GG10" i="22"/>
  <c r="GF10" i="22"/>
  <c r="GG55" i="22"/>
  <c r="GG51" i="22"/>
  <c r="GG47" i="22"/>
  <c r="GG43" i="22"/>
  <c r="GG39" i="22"/>
  <c r="GG35" i="22"/>
  <c r="GG31" i="22"/>
  <c r="GG27" i="22"/>
  <c r="GG23" i="22"/>
  <c r="GG19" i="22"/>
  <c r="GG15" i="22"/>
  <c r="GG11" i="22"/>
  <c r="GG7" i="22"/>
  <c r="GG3" i="22"/>
  <c r="GG56" i="22"/>
  <c r="GG52" i="22"/>
  <c r="GG48" i="22"/>
  <c r="GG44" i="22"/>
  <c r="GG40" i="22"/>
  <c r="GG36" i="22"/>
  <c r="GG32" i="22"/>
  <c r="GG28" i="22"/>
  <c r="GG24" i="22"/>
  <c r="GG20" i="22"/>
  <c r="GG16" i="22"/>
  <c r="GG12" i="22"/>
  <c r="GF54" i="21"/>
  <c r="GG54" i="21"/>
  <c r="GF50" i="21"/>
  <c r="GG50" i="21"/>
  <c r="GG49" i="21"/>
  <c r="GF49" i="21"/>
  <c r="GG46" i="21"/>
  <c r="GF46" i="21"/>
  <c r="GG41" i="21"/>
  <c r="GF41" i="21"/>
  <c r="GG33" i="21"/>
  <c r="GF33" i="21"/>
  <c r="GF30" i="21"/>
  <c r="GG30" i="21"/>
  <c r="GG25" i="21"/>
  <c r="GF25" i="21"/>
  <c r="GF18" i="21"/>
  <c r="GG18" i="21"/>
  <c r="GG13" i="21"/>
  <c r="GF13" i="21"/>
  <c r="GF10" i="21"/>
  <c r="GG10" i="21"/>
  <c r="GG9" i="21"/>
  <c r="GF9" i="21"/>
  <c r="GF6" i="21"/>
  <c r="GG6" i="21"/>
  <c r="GG5" i="21"/>
  <c r="GF5" i="21"/>
  <c r="GF2" i="21"/>
  <c r="GG2" i="21"/>
  <c r="GG57" i="21"/>
  <c r="GF57" i="21"/>
  <c r="GG53" i="21"/>
  <c r="GF53" i="21"/>
  <c r="GG45" i="21"/>
  <c r="GF45" i="21"/>
  <c r="GG42" i="21"/>
  <c r="GF42" i="21"/>
  <c r="GF38" i="21"/>
  <c r="GG38" i="21"/>
  <c r="GG37" i="21"/>
  <c r="GF37" i="21"/>
  <c r="GG34" i="21"/>
  <c r="GF34" i="21"/>
  <c r="GG29" i="21"/>
  <c r="GF29" i="21"/>
  <c r="GF26" i="21"/>
  <c r="GG26" i="21"/>
  <c r="GG22" i="21"/>
  <c r="GF22" i="21"/>
  <c r="GG21" i="21"/>
  <c r="GF21" i="21"/>
  <c r="GG17" i="21"/>
  <c r="GF17" i="21"/>
  <c r="GF14" i="21"/>
  <c r="GG14" i="21"/>
  <c r="GG47" i="21"/>
  <c r="GG43" i="21"/>
  <c r="GG39" i="21"/>
  <c r="GG31" i="21"/>
  <c r="GG7" i="21"/>
  <c r="GG3" i="21"/>
  <c r="GG56" i="21"/>
  <c r="GF55" i="21"/>
  <c r="GG52" i="21"/>
  <c r="GF51" i="21"/>
  <c r="GG48" i="21"/>
  <c r="GG44" i="21"/>
  <c r="GG40" i="21"/>
  <c r="GG36" i="21"/>
  <c r="GF35" i="21"/>
  <c r="GG32" i="21"/>
  <c r="GG28" i="21"/>
  <c r="GF27" i="21"/>
  <c r="GG24" i="21"/>
  <c r="GF23" i="21"/>
  <c r="GG20" i="21"/>
  <c r="GF19" i="21"/>
  <c r="GG16" i="21"/>
  <c r="GF15" i="21"/>
  <c r="GG12" i="21"/>
  <c r="GF11" i="21"/>
  <c r="GG8" i="21"/>
  <c r="GG4" i="21"/>
  <c r="GF56" i="20"/>
  <c r="GG56" i="20"/>
  <c r="GF52" i="20"/>
  <c r="GG52" i="20"/>
  <c r="GF48" i="20"/>
  <c r="GG48" i="20"/>
  <c r="GF32" i="20"/>
  <c r="GG32" i="20"/>
  <c r="GG29" i="20"/>
  <c r="GF29" i="20"/>
  <c r="GF26" i="20"/>
  <c r="GG26" i="20"/>
  <c r="GG22" i="20"/>
  <c r="GF22" i="20"/>
  <c r="GG37" i="20"/>
  <c r="GF37" i="20"/>
  <c r="GF36" i="20"/>
  <c r="GG36" i="20"/>
  <c r="GG34" i="20"/>
  <c r="GF34" i="20"/>
  <c r="GG13" i="20"/>
  <c r="GF13" i="20"/>
  <c r="GF12" i="20"/>
  <c r="GG12" i="20"/>
  <c r="GG10" i="20"/>
  <c r="GF10" i="20"/>
  <c r="GG9" i="20"/>
  <c r="GF9" i="20"/>
  <c r="GF8" i="20"/>
  <c r="GG8" i="20"/>
  <c r="GG6" i="20"/>
  <c r="GF6" i="20"/>
  <c r="GG5" i="20"/>
  <c r="GF5" i="20"/>
  <c r="GF4" i="20"/>
  <c r="GG4" i="20"/>
  <c r="GG2" i="20"/>
  <c r="GF2" i="20"/>
  <c r="GG53" i="20"/>
  <c r="GF53" i="20"/>
  <c r="GG49" i="20"/>
  <c r="GF49" i="20"/>
  <c r="GG46" i="20"/>
  <c r="GF46" i="20"/>
  <c r="GG33" i="20"/>
  <c r="GF33" i="20"/>
  <c r="GF30" i="20"/>
  <c r="GG30" i="20"/>
  <c r="GF28" i="20"/>
  <c r="GG28" i="20"/>
  <c r="GG25" i="20"/>
  <c r="GF25" i="20"/>
  <c r="GF24" i="20"/>
  <c r="GG24" i="20"/>
  <c r="GG41" i="20"/>
  <c r="GF41" i="20"/>
  <c r="GF40" i="20"/>
  <c r="GG40" i="20"/>
  <c r="GG38" i="20"/>
  <c r="GF38" i="20"/>
  <c r="GG17" i="20"/>
  <c r="GF17" i="20"/>
  <c r="GF16" i="20"/>
  <c r="GG16" i="20"/>
  <c r="GG14" i="20"/>
  <c r="GF14" i="20"/>
  <c r="GF57" i="20"/>
  <c r="GF54" i="20"/>
  <c r="GF50" i="20"/>
  <c r="GG45" i="20"/>
  <c r="GF45" i="20"/>
  <c r="GF44" i="20"/>
  <c r="GG44" i="20"/>
  <c r="GG42" i="20"/>
  <c r="GF42" i="20"/>
  <c r="GG21" i="20"/>
  <c r="GF21" i="20"/>
  <c r="GF20" i="20"/>
  <c r="GG20" i="20"/>
  <c r="GG18" i="20"/>
  <c r="GF18" i="20"/>
  <c r="GG55" i="20"/>
  <c r="GG51" i="20"/>
  <c r="GG47" i="20"/>
  <c r="GG43" i="20"/>
  <c r="GG39" i="20"/>
  <c r="GG35" i="20"/>
  <c r="GG31" i="20"/>
  <c r="GG27" i="20"/>
  <c r="GG23" i="20"/>
  <c r="GG19" i="20"/>
  <c r="GG15" i="20"/>
  <c r="GG11" i="20"/>
  <c r="GG7" i="20"/>
  <c r="GG3" i="20"/>
  <c r="GF57" i="19"/>
  <c r="GF54" i="19"/>
  <c r="GF52" i="19"/>
  <c r="GF51" i="19"/>
  <c r="GG51" i="19"/>
  <c r="GF49" i="19"/>
  <c r="GF46" i="19"/>
  <c r="GF44" i="19"/>
  <c r="GG43" i="19"/>
  <c r="GF43" i="19"/>
  <c r="GF41" i="19"/>
  <c r="GF38" i="19"/>
  <c r="GG37" i="19"/>
  <c r="GF37" i="19"/>
  <c r="GF34" i="19"/>
  <c r="GG34" i="19"/>
  <c r="GG33" i="19"/>
  <c r="GF33" i="19"/>
  <c r="GF30" i="19"/>
  <c r="GG30" i="19"/>
  <c r="GG29" i="19"/>
  <c r="GF29" i="19"/>
  <c r="GF26" i="19"/>
  <c r="GG26" i="19"/>
  <c r="GG25" i="19"/>
  <c r="GF25" i="19"/>
  <c r="GG22" i="19"/>
  <c r="GF22" i="19"/>
  <c r="GG21" i="19"/>
  <c r="GF21" i="19"/>
  <c r="GF18" i="19"/>
  <c r="GG18" i="19"/>
  <c r="GG17" i="19"/>
  <c r="GF17" i="19"/>
  <c r="GF14" i="19"/>
  <c r="GG14" i="19"/>
  <c r="GG13" i="19"/>
  <c r="GF13" i="19"/>
  <c r="GF10" i="19"/>
  <c r="GG10" i="19"/>
  <c r="GG9" i="19"/>
  <c r="GF9" i="19"/>
  <c r="GF6" i="19"/>
  <c r="GG6" i="19"/>
  <c r="GG5" i="19"/>
  <c r="GF5" i="19"/>
  <c r="GG2" i="19"/>
  <c r="GF2" i="19"/>
  <c r="GG57" i="19"/>
  <c r="GF56" i="19"/>
  <c r="GG55" i="19"/>
  <c r="GF55" i="19"/>
  <c r="GG54" i="19"/>
  <c r="GF53" i="19"/>
  <c r="GF50" i="19"/>
  <c r="GF48" i="19"/>
  <c r="GF47" i="19"/>
  <c r="GG47" i="19"/>
  <c r="GG46" i="19"/>
  <c r="GF45" i="19"/>
  <c r="GF42" i="19"/>
  <c r="GF40" i="19"/>
  <c r="GF39" i="19"/>
  <c r="GG39" i="19"/>
  <c r="GG38" i="19"/>
  <c r="GG31" i="19"/>
  <c r="GG27" i="19"/>
  <c r="GG23" i="19"/>
  <c r="GG15" i="19"/>
  <c r="GG11" i="19"/>
  <c r="GG7" i="19"/>
  <c r="GG3" i="19"/>
  <c r="GG56" i="19"/>
  <c r="GG52" i="19"/>
  <c r="GG48" i="19"/>
  <c r="GG44" i="19"/>
  <c r="GG40" i="19"/>
  <c r="GG36" i="19"/>
  <c r="GF35" i="19"/>
  <c r="GG32" i="19"/>
  <c r="GG28" i="19"/>
  <c r="GG24" i="19"/>
  <c r="GG20" i="19"/>
  <c r="GF19" i="19"/>
  <c r="GG16" i="19"/>
  <c r="GG12" i="19"/>
  <c r="GG8" i="19"/>
  <c r="GG4" i="19"/>
  <c r="GF22" i="18"/>
  <c r="GG22" i="18"/>
  <c r="GG21" i="18"/>
  <c r="GF21" i="18"/>
  <c r="GF18" i="18"/>
  <c r="GG18" i="18"/>
  <c r="GG17" i="18"/>
  <c r="GF17" i="18"/>
  <c r="GF14" i="18"/>
  <c r="GG14" i="18"/>
  <c r="GG13" i="18"/>
  <c r="GF13" i="18"/>
  <c r="GF10" i="18"/>
  <c r="GG10" i="18"/>
  <c r="GG9" i="18"/>
  <c r="GF9" i="18"/>
  <c r="GF6" i="18"/>
  <c r="GG6" i="18"/>
  <c r="GG5" i="18"/>
  <c r="GF5" i="18"/>
  <c r="GG2" i="18"/>
  <c r="GF2" i="18"/>
  <c r="GG24" i="18"/>
  <c r="GF24" i="18"/>
  <c r="GG23" i="18"/>
  <c r="GG19" i="18"/>
  <c r="GG15" i="18"/>
  <c r="GG7" i="18"/>
  <c r="GG20" i="18"/>
  <c r="GG16" i="18"/>
  <c r="GG12" i="18"/>
  <c r="GF11" i="18"/>
  <c r="GG8" i="18"/>
  <c r="GG4" i="18"/>
  <c r="GF3" i="18"/>
  <c r="GF22" i="17"/>
  <c r="GG22" i="17"/>
  <c r="GF18" i="17"/>
  <c r="GG18" i="17"/>
  <c r="GG17" i="17"/>
  <c r="GF17" i="17"/>
  <c r="GG13" i="17"/>
  <c r="GF13" i="17"/>
  <c r="GF10" i="17"/>
  <c r="GG10" i="17"/>
  <c r="GG9" i="17"/>
  <c r="GF9" i="17"/>
  <c r="GF6" i="17"/>
  <c r="GG6" i="17"/>
  <c r="GG5" i="17"/>
  <c r="GF5" i="17"/>
  <c r="GF2" i="17"/>
  <c r="GG2" i="17"/>
  <c r="GG25" i="17"/>
  <c r="GF25" i="17"/>
  <c r="GG21" i="17"/>
  <c r="GF21" i="17"/>
  <c r="GF14" i="17"/>
  <c r="GG14" i="17"/>
  <c r="GG23" i="17"/>
  <c r="GG19" i="17"/>
  <c r="GG15" i="17"/>
  <c r="GG11" i="17"/>
  <c r="GG7" i="17"/>
  <c r="GG24" i="17"/>
  <c r="GG20" i="17"/>
  <c r="GG16" i="17"/>
  <c r="GG12" i="17"/>
  <c r="GG8" i="17"/>
  <c r="GG4" i="17"/>
  <c r="GF3" i="17"/>
  <c r="GG39" i="16"/>
  <c r="GF39" i="16"/>
  <c r="GG47" i="16"/>
  <c r="GF47" i="16"/>
  <c r="GF38" i="16"/>
  <c r="GG38" i="16"/>
  <c r="GG37" i="16"/>
  <c r="GF37" i="16"/>
  <c r="GG34" i="16"/>
  <c r="GF34" i="16"/>
  <c r="GG33" i="16"/>
  <c r="GF33" i="16"/>
  <c r="GG30" i="16"/>
  <c r="GF30" i="16"/>
  <c r="GG29" i="16"/>
  <c r="GF29" i="16"/>
  <c r="GF26" i="16"/>
  <c r="GG26" i="16"/>
  <c r="GG25" i="16"/>
  <c r="GF25" i="16"/>
  <c r="GG22" i="16"/>
  <c r="GF22" i="16"/>
  <c r="GG21" i="16"/>
  <c r="GF21" i="16"/>
  <c r="GG18" i="16"/>
  <c r="GF18" i="16"/>
  <c r="GG17" i="16"/>
  <c r="GF17" i="16"/>
  <c r="GG14" i="16"/>
  <c r="GF14" i="16"/>
  <c r="GG13" i="16"/>
  <c r="GF13" i="16"/>
  <c r="GF10" i="16"/>
  <c r="GG10" i="16"/>
  <c r="GG9" i="16"/>
  <c r="GF9" i="16"/>
  <c r="GG6" i="16"/>
  <c r="GF6" i="16"/>
  <c r="GG5" i="16"/>
  <c r="GF5" i="16"/>
  <c r="GG2" i="16"/>
  <c r="GF2" i="16"/>
  <c r="GF57" i="16"/>
  <c r="GF54" i="16"/>
  <c r="GF52" i="16"/>
  <c r="GG51" i="16"/>
  <c r="GF51" i="16"/>
  <c r="GG50" i="16"/>
  <c r="GF49" i="16"/>
  <c r="GF46" i="16"/>
  <c r="GF44" i="16"/>
  <c r="GG43" i="16"/>
  <c r="GF43" i="16"/>
  <c r="GG42" i="16"/>
  <c r="GF41" i="16"/>
  <c r="GF55" i="16"/>
  <c r="GG55" i="16"/>
  <c r="GG35" i="16"/>
  <c r="GG31" i="16"/>
  <c r="GG27" i="16"/>
  <c r="GG11" i="16"/>
  <c r="GG7" i="16"/>
  <c r="GG3" i="16"/>
  <c r="GG56" i="16"/>
  <c r="GG52" i="16"/>
  <c r="GG48" i="16"/>
  <c r="GG44" i="16"/>
  <c r="GG40" i="16"/>
  <c r="GG36" i="16"/>
  <c r="GG32" i="16"/>
  <c r="GG28" i="16"/>
  <c r="GG24" i="16"/>
  <c r="GF23" i="16"/>
  <c r="GG20" i="16"/>
  <c r="GF19" i="16"/>
  <c r="GG16" i="16"/>
  <c r="GF15" i="16"/>
  <c r="GG12" i="16"/>
  <c r="GG8" i="16"/>
  <c r="GG4" i="16"/>
  <c r="GF49" i="15"/>
  <c r="GG45" i="15"/>
  <c r="GF45" i="15"/>
  <c r="GF42" i="15"/>
  <c r="GG42" i="15"/>
  <c r="GG37" i="15"/>
  <c r="GF37" i="15"/>
  <c r="GG33" i="15"/>
  <c r="GF33" i="15"/>
  <c r="GF30" i="15"/>
  <c r="GG30" i="15"/>
  <c r="GG25" i="15"/>
  <c r="GF25" i="15"/>
  <c r="GG22" i="15"/>
  <c r="GF22" i="15"/>
  <c r="GG17" i="15"/>
  <c r="GF17" i="15"/>
  <c r="GG14" i="15"/>
  <c r="GF14" i="15"/>
  <c r="GG9" i="15"/>
  <c r="GF9" i="15"/>
  <c r="GF6" i="15"/>
  <c r="GG6" i="15"/>
  <c r="GF2" i="15"/>
  <c r="GG2" i="15"/>
  <c r="GF51" i="15"/>
  <c r="GF46" i="15"/>
  <c r="GG41" i="15"/>
  <c r="GF41" i="15"/>
  <c r="GF38" i="15"/>
  <c r="GG38" i="15"/>
  <c r="GG34" i="15"/>
  <c r="GF34" i="15"/>
  <c r="GG29" i="15"/>
  <c r="GF29" i="15"/>
  <c r="GF26" i="15"/>
  <c r="GG26" i="15"/>
  <c r="GG21" i="15"/>
  <c r="GF21" i="15"/>
  <c r="GG18" i="15"/>
  <c r="GF18" i="15"/>
  <c r="GG13" i="15"/>
  <c r="GF13" i="15"/>
  <c r="GG10" i="15"/>
  <c r="GF10" i="15"/>
  <c r="GG5" i="15"/>
  <c r="GF5" i="15"/>
  <c r="GF50" i="15"/>
  <c r="GF48" i="15"/>
  <c r="GF47" i="15"/>
  <c r="GG47" i="15"/>
  <c r="GG46" i="15"/>
  <c r="GG39" i="15"/>
  <c r="GG35" i="15"/>
  <c r="GG31" i="15"/>
  <c r="GG15" i="15"/>
  <c r="GG11" i="15"/>
  <c r="GG7" i="15"/>
  <c r="GG3" i="15"/>
  <c r="GG51" i="15"/>
  <c r="GG48" i="15"/>
  <c r="GG44" i="15"/>
  <c r="GF43" i="15"/>
  <c r="GG40" i="15"/>
  <c r="GG36" i="15"/>
  <c r="GG32" i="15"/>
  <c r="GG28" i="15"/>
  <c r="GF27" i="15"/>
  <c r="GG24" i="15"/>
  <c r="GF23" i="15"/>
  <c r="GG20" i="15"/>
  <c r="GF19" i="15"/>
  <c r="GG16" i="15"/>
  <c r="GG12" i="15"/>
  <c r="GG8" i="15"/>
  <c r="GG4" i="15"/>
  <c r="GG17" i="14"/>
  <c r="GF17" i="14"/>
  <c r="GF14" i="14"/>
  <c r="GG14" i="14"/>
  <c r="GF54" i="14"/>
  <c r="GF50" i="14"/>
  <c r="GF46" i="14"/>
  <c r="GF42" i="14"/>
  <c r="GG29" i="14"/>
  <c r="GF29" i="14"/>
  <c r="GF28" i="14"/>
  <c r="GG28" i="14"/>
  <c r="GG26" i="14"/>
  <c r="GF26" i="14"/>
  <c r="GG5" i="14"/>
  <c r="GF5" i="14"/>
  <c r="GF4" i="14"/>
  <c r="GG4" i="14"/>
  <c r="GF2" i="14"/>
  <c r="GG2" i="14"/>
  <c r="GG25" i="14"/>
  <c r="GF25" i="14"/>
  <c r="GF24" i="14"/>
  <c r="GG24" i="14"/>
  <c r="GG21" i="14"/>
  <c r="GF21" i="14"/>
  <c r="GF20" i="14"/>
  <c r="GG20" i="14"/>
  <c r="GF16" i="14"/>
  <c r="GG16" i="14"/>
  <c r="GF56" i="14"/>
  <c r="GG56" i="14"/>
  <c r="GG53" i="14"/>
  <c r="GF53" i="14"/>
  <c r="GF52" i="14"/>
  <c r="GG52" i="14"/>
  <c r="GG49" i="14"/>
  <c r="GF49" i="14"/>
  <c r="GF48" i="14"/>
  <c r="GG48" i="14"/>
  <c r="GG45" i="14"/>
  <c r="GF45" i="14"/>
  <c r="GF44" i="14"/>
  <c r="GG44" i="14"/>
  <c r="GG41" i="14"/>
  <c r="GF41" i="14"/>
  <c r="GF40" i="14"/>
  <c r="GG40" i="14"/>
  <c r="GG37" i="14"/>
  <c r="GF37" i="14"/>
  <c r="GF36" i="14"/>
  <c r="GG36" i="14"/>
  <c r="GG33" i="14"/>
  <c r="GF33" i="14"/>
  <c r="GF32" i="14"/>
  <c r="GG32" i="14"/>
  <c r="GF30" i="14"/>
  <c r="GG30" i="14"/>
  <c r="GG9" i="14"/>
  <c r="GF9" i="14"/>
  <c r="GF8" i="14"/>
  <c r="GG8" i="14"/>
  <c r="GF6" i="14"/>
  <c r="GG6" i="14"/>
  <c r="GG57" i="14"/>
  <c r="GF57" i="14"/>
  <c r="GF22" i="14"/>
  <c r="GF18" i="14"/>
  <c r="GG13" i="14"/>
  <c r="GF13" i="14"/>
  <c r="GF12" i="14"/>
  <c r="GG12" i="14"/>
  <c r="GG10" i="14"/>
  <c r="GF10" i="14"/>
  <c r="GG55" i="14"/>
  <c r="GG51" i="14"/>
  <c r="GG47" i="14"/>
  <c r="GG43" i="14"/>
  <c r="GG39" i="14"/>
  <c r="GG35" i="14"/>
  <c r="GG31" i="14"/>
  <c r="GG27" i="14"/>
  <c r="GG23" i="14"/>
  <c r="GG19" i="14"/>
  <c r="GG15" i="14"/>
  <c r="GG11" i="14"/>
  <c r="GG7" i="14"/>
  <c r="GG3" i="14"/>
  <c r="GG39" i="13"/>
  <c r="GF39" i="13"/>
  <c r="GG21" i="13"/>
  <c r="GF21" i="13"/>
  <c r="GF18" i="13"/>
  <c r="GG18" i="13"/>
  <c r="GF14" i="13"/>
  <c r="GG14" i="13"/>
  <c r="GG9" i="13"/>
  <c r="GF9" i="13"/>
  <c r="GF47" i="13"/>
  <c r="GG47" i="13"/>
  <c r="GF31" i="13"/>
  <c r="GG31" i="13"/>
  <c r="GG23" i="13"/>
  <c r="GF23" i="13"/>
  <c r="GF22" i="13"/>
  <c r="GG22" i="13"/>
  <c r="GG17" i="13"/>
  <c r="GF17" i="13"/>
  <c r="GG13" i="13"/>
  <c r="GF13" i="13"/>
  <c r="GF10" i="13"/>
  <c r="GG10" i="13"/>
  <c r="GF6" i="13"/>
  <c r="GG6" i="13"/>
  <c r="GG5" i="13"/>
  <c r="GF5" i="13"/>
  <c r="GF2" i="13"/>
  <c r="GG2" i="13"/>
  <c r="GF57" i="13"/>
  <c r="GF54" i="13"/>
  <c r="GF52" i="13"/>
  <c r="GG51" i="13"/>
  <c r="GF51" i="13"/>
  <c r="GG50" i="13"/>
  <c r="GF49" i="13"/>
  <c r="GF46" i="13"/>
  <c r="GF44" i="13"/>
  <c r="GF43" i="13"/>
  <c r="GG43" i="13"/>
  <c r="GG42" i="13"/>
  <c r="GF41" i="13"/>
  <c r="GF38" i="13"/>
  <c r="GF36" i="13"/>
  <c r="GG35" i="13"/>
  <c r="GF35" i="13"/>
  <c r="GG34" i="13"/>
  <c r="GF33" i="13"/>
  <c r="GF30" i="13"/>
  <c r="GF28" i="13"/>
  <c r="GF27" i="13"/>
  <c r="GG27" i="13"/>
  <c r="GG26" i="13"/>
  <c r="GF25" i="13"/>
  <c r="GF55" i="13"/>
  <c r="GG55" i="13"/>
  <c r="GG15" i="13"/>
  <c r="GG7" i="13"/>
  <c r="GG52" i="13"/>
  <c r="GG44" i="13"/>
  <c r="GG40" i="13"/>
  <c r="GG36" i="13"/>
  <c r="GG32" i="13"/>
  <c r="GG28" i="13"/>
  <c r="GG24" i="13"/>
  <c r="GG20" i="13"/>
  <c r="GF19" i="13"/>
  <c r="GG16" i="13"/>
  <c r="GG12" i="13"/>
  <c r="GF11" i="13"/>
  <c r="GG8" i="13"/>
  <c r="GG4" i="13"/>
  <c r="GF3" i="13"/>
  <c r="GG56" i="13"/>
  <c r="GG48" i="13"/>
  <c r="GF50" i="12"/>
  <c r="GG45" i="12"/>
  <c r="GF45" i="12"/>
  <c r="GG42" i="12"/>
  <c r="GF42" i="12"/>
  <c r="GG37" i="12"/>
  <c r="GF37" i="12"/>
  <c r="GG34" i="12"/>
  <c r="GF34" i="12"/>
  <c r="GG29" i="12"/>
  <c r="GF29" i="12"/>
  <c r="GG26" i="12"/>
  <c r="GF26" i="12"/>
  <c r="GF22" i="12"/>
  <c r="GG22" i="12"/>
  <c r="GG18" i="12"/>
  <c r="GF18" i="12"/>
  <c r="GG13" i="12"/>
  <c r="GF13" i="12"/>
  <c r="GF56" i="12"/>
  <c r="GG55" i="12"/>
  <c r="GF55" i="12"/>
  <c r="GF53" i="12"/>
  <c r="GG49" i="12"/>
  <c r="GF49" i="12"/>
  <c r="GF46" i="12"/>
  <c r="GG46" i="12"/>
  <c r="GG41" i="12"/>
  <c r="GF41" i="12"/>
  <c r="GF38" i="12"/>
  <c r="GG38" i="12"/>
  <c r="GG33" i="12"/>
  <c r="GF33" i="12"/>
  <c r="GG30" i="12"/>
  <c r="GF30" i="12"/>
  <c r="GG25" i="12"/>
  <c r="GF25" i="12"/>
  <c r="GG21" i="12"/>
  <c r="GF21" i="12"/>
  <c r="GG17" i="12"/>
  <c r="GF17" i="12"/>
  <c r="GF14" i="12"/>
  <c r="GG14" i="12"/>
  <c r="GF10" i="12"/>
  <c r="GG10" i="12"/>
  <c r="GG9" i="12"/>
  <c r="GF9" i="12"/>
  <c r="GG6" i="12"/>
  <c r="GF6" i="12"/>
  <c r="GG5" i="12"/>
  <c r="GF5" i="12"/>
  <c r="GF2" i="12"/>
  <c r="GG2" i="12"/>
  <c r="GF57" i="12"/>
  <c r="GF54" i="12"/>
  <c r="GF52" i="12"/>
  <c r="GG51" i="12"/>
  <c r="GF51" i="12"/>
  <c r="GG50" i="12"/>
  <c r="GG15" i="12"/>
  <c r="GG11" i="12"/>
  <c r="GG7" i="12"/>
  <c r="GG3" i="12"/>
  <c r="GG56" i="12"/>
  <c r="GG52" i="12"/>
  <c r="GG48" i="12"/>
  <c r="GF47" i="12"/>
  <c r="GG44" i="12"/>
  <c r="GF43" i="12"/>
  <c r="GG40" i="12"/>
  <c r="GF39" i="12"/>
  <c r="GG36" i="12"/>
  <c r="GF35" i="12"/>
  <c r="GG32" i="12"/>
  <c r="GF31" i="12"/>
  <c r="GG28" i="12"/>
  <c r="GF27" i="12"/>
  <c r="GG24" i="12"/>
  <c r="GF23" i="12"/>
  <c r="GG20" i="12"/>
  <c r="GF19" i="12"/>
  <c r="GG16" i="12"/>
  <c r="GG12" i="12"/>
  <c r="GG8" i="12"/>
  <c r="GG4" i="12"/>
  <c r="GG24" i="11"/>
  <c r="GF24" i="11"/>
  <c r="GF23" i="11"/>
  <c r="GG23" i="11"/>
  <c r="GG20" i="11"/>
  <c r="GF20" i="11"/>
  <c r="GF19" i="11"/>
  <c r="GG19" i="11"/>
  <c r="GG16" i="11"/>
  <c r="GF16" i="11"/>
  <c r="GF15" i="11"/>
  <c r="GG15" i="11"/>
  <c r="GG8" i="11"/>
  <c r="GF8" i="11"/>
  <c r="GF7" i="11"/>
  <c r="GG7" i="11"/>
  <c r="GG5" i="11"/>
  <c r="GF5" i="11"/>
  <c r="GG2" i="11"/>
  <c r="GF2" i="11"/>
  <c r="GF26" i="11"/>
  <c r="GG26" i="11"/>
  <c r="GG12" i="11"/>
  <c r="GF12" i="11"/>
  <c r="GF11" i="11"/>
  <c r="GG11" i="11"/>
  <c r="GF25" i="11"/>
  <c r="GF21" i="11"/>
  <c r="GF17" i="11"/>
  <c r="GF13" i="11"/>
  <c r="GF9" i="11"/>
  <c r="GG4" i="11"/>
  <c r="GF4" i="11"/>
  <c r="GF3" i="11"/>
  <c r="GG3" i="11"/>
  <c r="GG22" i="11"/>
  <c r="GG18" i="11"/>
  <c r="GG14" i="11"/>
  <c r="GG10" i="11"/>
  <c r="GG6" i="11"/>
  <c r="GF41" i="10"/>
  <c r="GG41" i="10"/>
  <c r="GG40" i="10"/>
  <c r="GF40" i="10"/>
  <c r="GF37" i="10"/>
  <c r="GG37" i="10"/>
  <c r="GG36" i="10"/>
  <c r="GF36" i="10"/>
  <c r="GF33" i="10"/>
  <c r="GG33" i="10"/>
  <c r="GG32" i="10"/>
  <c r="GF32" i="10"/>
  <c r="GG29" i="10"/>
  <c r="GF29" i="10"/>
  <c r="GG2" i="10"/>
  <c r="GF2" i="10"/>
  <c r="GF25" i="10"/>
  <c r="GF21" i="10"/>
  <c r="GF17" i="10"/>
  <c r="GF38" i="10"/>
  <c r="GF34" i="10"/>
  <c r="GF30" i="10"/>
  <c r="GG28" i="10"/>
  <c r="GF28" i="10"/>
  <c r="GF27" i="10"/>
  <c r="GG27" i="10"/>
  <c r="GG24" i="10"/>
  <c r="GF24" i="10"/>
  <c r="GF23" i="10"/>
  <c r="GG23" i="10"/>
  <c r="GG20" i="10"/>
  <c r="GF20" i="10"/>
  <c r="GF19" i="10"/>
  <c r="GG19" i="10"/>
  <c r="GG16" i="10"/>
  <c r="GF16" i="10"/>
  <c r="GF15" i="10"/>
  <c r="GG15" i="10"/>
  <c r="GG12" i="10"/>
  <c r="GF12" i="10"/>
  <c r="GF11" i="10"/>
  <c r="GG11" i="10"/>
  <c r="GG8" i="10"/>
  <c r="GF8" i="10"/>
  <c r="GF7" i="10"/>
  <c r="GG7" i="10"/>
  <c r="GG4" i="10"/>
  <c r="GF4" i="10"/>
  <c r="GF3" i="10"/>
  <c r="GG3" i="10"/>
  <c r="GG38" i="10"/>
  <c r="GG34" i="10"/>
  <c r="GG30" i="10"/>
  <c r="GG26" i="10"/>
  <c r="GG22" i="10"/>
  <c r="GG18" i="10"/>
  <c r="GG14" i="10"/>
  <c r="GG10" i="10"/>
  <c r="GG6" i="10"/>
  <c r="GG42" i="10"/>
  <c r="GG39" i="10"/>
  <c r="GG35" i="10"/>
  <c r="GG31" i="10"/>
  <c r="GF25" i="9"/>
  <c r="GF21" i="9"/>
  <c r="GF17" i="9"/>
  <c r="GF13" i="9"/>
  <c r="GF9" i="9"/>
  <c r="GF5" i="9"/>
  <c r="GG24" i="9"/>
  <c r="GF24" i="9"/>
  <c r="GF23" i="9"/>
  <c r="GG23" i="9"/>
  <c r="GG20" i="9"/>
  <c r="GF20" i="9"/>
  <c r="GF19" i="9"/>
  <c r="GG19" i="9"/>
  <c r="GG16" i="9"/>
  <c r="GF16" i="9"/>
  <c r="GF15" i="9"/>
  <c r="GG15" i="9"/>
  <c r="GG12" i="9"/>
  <c r="GF12" i="9"/>
  <c r="GF11" i="9"/>
  <c r="GG11" i="9"/>
  <c r="GG8" i="9"/>
  <c r="GF8" i="9"/>
  <c r="GF7" i="9"/>
  <c r="GG7" i="9"/>
  <c r="GG4" i="9"/>
  <c r="GF4" i="9"/>
  <c r="GF3" i="9"/>
  <c r="GG3" i="9"/>
  <c r="GG27" i="9"/>
  <c r="GF27" i="9"/>
  <c r="GF2" i="9"/>
  <c r="GG26" i="9"/>
  <c r="GG22" i="9"/>
  <c r="GG18" i="9"/>
  <c r="GG14" i="9"/>
  <c r="GG10" i="9"/>
  <c r="GG6" i="9"/>
  <c r="GG2" i="8"/>
  <c r="GF2" i="8"/>
  <c r="GF17" i="8"/>
  <c r="GF5" i="8"/>
  <c r="GF27" i="8"/>
  <c r="GG27" i="8"/>
  <c r="GF24" i="8"/>
  <c r="GG24" i="8"/>
  <c r="GG23" i="8"/>
  <c r="GF23" i="8"/>
  <c r="GF20" i="8"/>
  <c r="GG20" i="8"/>
  <c r="GG19" i="8"/>
  <c r="GF19" i="8"/>
  <c r="GG16" i="8"/>
  <c r="GF16" i="8"/>
  <c r="GG15" i="8"/>
  <c r="GF15" i="8"/>
  <c r="GG12" i="8"/>
  <c r="GF12" i="8"/>
  <c r="GG11" i="8"/>
  <c r="GF11" i="8"/>
  <c r="GG8" i="8"/>
  <c r="GF8" i="8"/>
  <c r="GG7" i="8"/>
  <c r="GF7" i="8"/>
  <c r="GF4" i="8"/>
  <c r="GG4" i="8"/>
  <c r="GG25" i="8"/>
  <c r="GG17" i="8"/>
  <c r="GG5" i="8"/>
  <c r="GG26" i="8"/>
  <c r="GG22" i="8"/>
  <c r="GF21" i="8"/>
  <c r="GG18" i="8"/>
  <c r="GG14" i="8"/>
  <c r="GF13" i="8"/>
  <c r="GG10" i="8"/>
  <c r="GF9" i="8"/>
  <c r="GG6" i="8"/>
  <c r="GG3" i="8"/>
  <c r="GF25" i="7"/>
  <c r="GG25" i="7"/>
  <c r="GG24" i="7"/>
  <c r="GF24" i="7"/>
  <c r="GF21" i="7"/>
  <c r="GG21" i="7"/>
  <c r="GG20" i="7"/>
  <c r="GF20" i="7"/>
  <c r="GF17" i="7"/>
  <c r="GG17" i="7"/>
  <c r="GG16" i="7"/>
  <c r="GF16" i="7"/>
  <c r="GF13" i="7"/>
  <c r="GG13" i="7"/>
  <c r="GG12" i="7"/>
  <c r="GF12" i="7"/>
  <c r="GF9" i="7"/>
  <c r="GG9" i="7"/>
  <c r="GG8" i="7"/>
  <c r="GF8" i="7"/>
  <c r="GF5" i="7"/>
  <c r="GG5" i="7"/>
  <c r="GG4" i="7"/>
  <c r="GF4" i="7"/>
  <c r="GG27" i="7"/>
  <c r="GF27" i="7"/>
  <c r="GF2" i="7"/>
  <c r="GG2" i="7"/>
  <c r="GG26" i="7"/>
  <c r="GG22" i="7"/>
  <c r="GG18" i="7"/>
  <c r="GG6" i="7"/>
  <c r="GG23" i="7"/>
  <c r="GG19" i="7"/>
  <c r="GG15" i="7"/>
  <c r="GF14" i="7"/>
  <c r="GG11" i="7"/>
  <c r="GF10" i="7"/>
  <c r="GG7" i="7"/>
  <c r="GG3" i="7"/>
  <c r="GF38" i="6"/>
  <c r="GF34" i="6"/>
  <c r="GF30" i="6"/>
  <c r="GF26" i="6"/>
  <c r="GF22" i="6"/>
  <c r="GF18" i="6"/>
  <c r="GG5" i="6"/>
  <c r="GF5" i="6"/>
  <c r="GF4" i="6"/>
  <c r="GG4" i="6"/>
  <c r="GG2" i="6"/>
  <c r="GF2" i="6"/>
  <c r="GG37" i="6"/>
  <c r="GF37" i="6"/>
  <c r="GF36" i="6"/>
  <c r="GG36" i="6"/>
  <c r="GG33" i="6"/>
  <c r="GF33" i="6"/>
  <c r="GF32" i="6"/>
  <c r="GG32" i="6"/>
  <c r="GG29" i="6"/>
  <c r="GF29" i="6"/>
  <c r="GF28" i="6"/>
  <c r="GG28" i="6"/>
  <c r="GG25" i="6"/>
  <c r="GF25" i="6"/>
  <c r="GF24" i="6"/>
  <c r="GG24" i="6"/>
  <c r="GG21" i="6"/>
  <c r="GF21" i="6"/>
  <c r="GF20" i="6"/>
  <c r="GG20" i="6"/>
  <c r="GG17" i="6"/>
  <c r="GF17" i="6"/>
  <c r="GF16" i="6"/>
  <c r="GG16" i="6"/>
  <c r="GG13" i="6"/>
  <c r="GF13" i="6"/>
  <c r="GF12" i="6"/>
  <c r="GG12" i="6"/>
  <c r="GG9" i="6"/>
  <c r="GF9" i="6"/>
  <c r="GF8" i="6"/>
  <c r="GG8" i="6"/>
  <c r="GF6" i="6"/>
  <c r="GG6" i="6"/>
  <c r="GG39" i="6"/>
  <c r="GG35" i="6"/>
  <c r="GG31" i="6"/>
  <c r="GG27" i="6"/>
  <c r="GG23" i="6"/>
  <c r="GG19" i="6"/>
  <c r="GG15" i="6"/>
  <c r="GG11" i="6"/>
  <c r="GG7" i="6"/>
  <c r="GG3" i="6"/>
  <c r="GG56" i="5"/>
  <c r="GF56" i="5"/>
  <c r="GG52" i="5"/>
  <c r="GF52" i="5"/>
  <c r="GF49" i="5"/>
  <c r="GG49" i="5"/>
  <c r="GG40" i="5"/>
  <c r="GF40" i="5"/>
  <c r="GG36" i="5"/>
  <c r="GF36" i="5"/>
  <c r="GG32" i="5"/>
  <c r="GF32" i="5"/>
  <c r="GG24" i="5"/>
  <c r="GF24" i="5"/>
  <c r="GF21" i="5"/>
  <c r="GG21" i="5"/>
  <c r="GG17" i="5"/>
  <c r="GF17" i="5"/>
  <c r="GG5" i="5"/>
  <c r="GF5" i="5"/>
  <c r="GF4" i="5"/>
  <c r="GG4" i="5"/>
  <c r="GF2" i="5"/>
  <c r="GG2" i="5"/>
  <c r="GG9" i="5"/>
  <c r="GF9" i="5"/>
  <c r="GF8" i="5"/>
  <c r="GG8" i="5"/>
  <c r="GF6" i="5"/>
  <c r="GG6" i="5"/>
  <c r="GF53" i="5"/>
  <c r="GG53" i="5"/>
  <c r="GG48" i="5"/>
  <c r="GF48" i="5"/>
  <c r="GF45" i="5"/>
  <c r="GG45" i="5"/>
  <c r="GG44" i="5"/>
  <c r="GF44" i="5"/>
  <c r="GG41" i="5"/>
  <c r="GF41" i="5"/>
  <c r="GF37" i="5"/>
  <c r="GG37" i="5"/>
  <c r="GF33" i="5"/>
  <c r="GG33" i="5"/>
  <c r="GF29" i="5"/>
  <c r="GG29" i="5"/>
  <c r="GG28" i="5"/>
  <c r="GF28" i="5"/>
  <c r="GF25" i="5"/>
  <c r="GG25" i="5"/>
  <c r="GG20" i="5"/>
  <c r="GF20" i="5"/>
  <c r="GG18" i="5"/>
  <c r="GF18" i="5"/>
  <c r="GF16" i="5"/>
  <c r="GG16" i="5"/>
  <c r="GF57" i="5"/>
  <c r="GG54" i="5"/>
  <c r="GF50" i="5"/>
  <c r="GF46" i="5"/>
  <c r="GF42" i="5"/>
  <c r="GG38" i="5"/>
  <c r="GF34" i="5"/>
  <c r="GF30" i="5"/>
  <c r="GF26" i="5"/>
  <c r="GF22" i="5"/>
  <c r="GF14" i="5"/>
  <c r="GG14" i="5"/>
  <c r="GG13" i="5"/>
  <c r="GF13" i="5"/>
  <c r="GF12" i="5"/>
  <c r="GG12" i="5"/>
  <c r="GG10" i="5"/>
  <c r="GF10" i="5"/>
  <c r="GG50" i="5"/>
  <c r="GG46" i="5"/>
  <c r="GG42" i="5"/>
  <c r="GG34" i="5"/>
  <c r="GG30" i="5"/>
  <c r="GG26" i="5"/>
  <c r="GG22" i="5"/>
  <c r="GG55" i="5"/>
  <c r="GF54" i="5"/>
  <c r="GG51" i="5"/>
  <c r="GG47" i="5"/>
  <c r="GG43" i="5"/>
  <c r="GG39" i="5"/>
  <c r="GF38" i="5"/>
  <c r="GG35" i="5"/>
  <c r="GG31" i="5"/>
  <c r="GG27" i="5"/>
  <c r="GG23" i="5"/>
  <c r="GG19" i="5"/>
  <c r="GG15" i="5"/>
  <c r="GG11" i="5"/>
  <c r="GG7" i="5"/>
  <c r="GG3" i="5"/>
  <c r="GG57" i="5"/>
  <c r="GG5" i="4"/>
  <c r="GF5" i="4"/>
  <c r="GF4" i="4"/>
  <c r="GG4" i="4"/>
  <c r="GG2" i="4"/>
  <c r="GF2" i="4"/>
  <c r="GG9" i="4"/>
  <c r="GF9" i="4"/>
  <c r="GF8" i="4"/>
  <c r="GG8" i="4"/>
  <c r="GG6" i="4"/>
  <c r="GF6" i="4"/>
  <c r="GF57" i="4"/>
  <c r="GG57" i="4"/>
  <c r="GF54" i="4"/>
  <c r="GG54" i="4"/>
  <c r="GG53" i="4"/>
  <c r="GF53" i="4"/>
  <c r="GF50" i="4"/>
  <c r="GG50" i="4"/>
  <c r="GG49" i="4"/>
  <c r="GF49" i="4"/>
  <c r="GF46" i="4"/>
  <c r="GG46" i="4"/>
  <c r="GG45" i="4"/>
  <c r="GF45" i="4"/>
  <c r="GG42" i="4"/>
  <c r="GF42" i="4"/>
  <c r="GG41" i="4"/>
  <c r="GF41" i="4"/>
  <c r="GG38" i="4"/>
  <c r="GF38" i="4"/>
  <c r="GG37" i="4"/>
  <c r="GF37" i="4"/>
  <c r="GG34" i="4"/>
  <c r="GF34" i="4"/>
  <c r="GG33" i="4"/>
  <c r="GF33" i="4"/>
  <c r="GG30" i="4"/>
  <c r="GF30" i="4"/>
  <c r="GG29" i="4"/>
  <c r="GF29" i="4"/>
  <c r="GG26" i="4"/>
  <c r="GF26" i="4"/>
  <c r="GG25" i="4"/>
  <c r="GF25" i="4"/>
  <c r="GG22" i="4"/>
  <c r="GF22" i="4"/>
  <c r="GG21" i="4"/>
  <c r="GF21" i="4"/>
  <c r="GG18" i="4"/>
  <c r="GF18" i="4"/>
  <c r="GG17" i="4"/>
  <c r="GF17" i="4"/>
  <c r="GG14" i="4"/>
  <c r="GF14" i="4"/>
  <c r="GG13" i="4"/>
  <c r="GF13" i="4"/>
  <c r="GF12" i="4"/>
  <c r="GG12" i="4"/>
  <c r="GG10" i="4"/>
  <c r="GF10" i="4"/>
  <c r="GG43" i="4"/>
  <c r="GG39" i="4"/>
  <c r="GG35" i="4"/>
  <c r="GG31" i="4"/>
  <c r="GG27" i="4"/>
  <c r="GG23" i="4"/>
  <c r="GG19" i="4"/>
  <c r="GG15" i="4"/>
  <c r="GG11" i="4"/>
  <c r="GG7" i="4"/>
  <c r="GG3" i="4"/>
  <c r="GG55" i="4"/>
  <c r="GG51" i="4"/>
  <c r="GG56" i="4"/>
  <c r="GG52" i="4"/>
  <c r="GG48" i="4"/>
  <c r="GF47" i="4"/>
  <c r="GG44" i="4"/>
  <c r="GG40" i="4"/>
  <c r="GG36" i="4"/>
  <c r="GG32" i="4"/>
  <c r="GG28" i="4"/>
  <c r="GG24" i="4"/>
  <c r="GG20" i="4"/>
  <c r="GG53" i="3"/>
  <c r="GF53" i="3"/>
  <c r="GF50" i="3"/>
  <c r="GG50" i="3"/>
  <c r="GG49" i="3"/>
  <c r="GF49" i="3"/>
  <c r="GG45" i="3"/>
  <c r="GF45" i="3"/>
  <c r="GG41" i="3"/>
  <c r="GF41" i="3"/>
  <c r="GG37" i="3"/>
  <c r="GF37" i="3"/>
  <c r="GG33" i="3"/>
  <c r="GF33" i="3"/>
  <c r="GF30" i="3"/>
  <c r="GG30" i="3"/>
  <c r="GG26" i="3"/>
  <c r="GF26" i="3"/>
  <c r="GF22" i="3"/>
  <c r="GG22" i="3"/>
  <c r="GG21" i="3"/>
  <c r="GF21" i="3"/>
  <c r="GG17" i="3"/>
  <c r="GF17" i="3"/>
  <c r="GF14" i="3"/>
  <c r="GG14" i="3"/>
  <c r="GG13" i="3"/>
  <c r="GF13" i="3"/>
  <c r="GF10" i="3"/>
  <c r="GG10" i="3"/>
  <c r="GG9" i="3"/>
  <c r="GF9" i="3"/>
  <c r="GF6" i="3"/>
  <c r="GG6" i="3"/>
  <c r="GG5" i="3"/>
  <c r="GF5" i="3"/>
  <c r="GG2" i="3"/>
  <c r="GF2" i="3"/>
  <c r="GG57" i="3"/>
  <c r="GF57" i="3"/>
  <c r="GF54" i="3"/>
  <c r="GG54" i="3"/>
  <c r="GF46" i="3"/>
  <c r="GG46" i="3"/>
  <c r="GF42" i="3"/>
  <c r="GG42" i="3"/>
  <c r="GF38" i="3"/>
  <c r="GG38" i="3"/>
  <c r="GF34" i="3"/>
  <c r="GG34" i="3"/>
  <c r="GG29" i="3"/>
  <c r="GF29" i="3"/>
  <c r="GG25" i="3"/>
  <c r="GF25" i="3"/>
  <c r="GF18" i="3"/>
  <c r="GG18" i="3"/>
  <c r="GG55" i="3"/>
  <c r="GG51" i="3"/>
  <c r="GG47" i="3"/>
  <c r="GG39" i="3"/>
  <c r="GG35" i="3"/>
  <c r="GG31" i="3"/>
  <c r="GG27" i="3"/>
  <c r="GG23" i="3"/>
  <c r="GG19" i="3"/>
  <c r="GG15" i="3"/>
  <c r="GG7" i="3"/>
  <c r="GG56" i="3"/>
  <c r="GG52" i="3"/>
  <c r="GG48" i="3"/>
  <c r="GG44" i="3"/>
  <c r="GF43" i="3"/>
  <c r="GG40" i="3"/>
  <c r="GG36" i="3"/>
  <c r="GG32" i="3"/>
  <c r="GG28" i="3"/>
  <c r="GG24" i="3"/>
  <c r="GG20" i="3"/>
  <c r="GG16" i="3"/>
  <c r="GG12" i="3"/>
  <c r="GF11" i="3"/>
  <c r="GG8" i="3"/>
  <c r="GG4" i="3"/>
  <c r="GF3" i="3"/>
  <c r="GF54" i="2"/>
  <c r="GG54" i="2"/>
  <c r="GG49" i="2"/>
  <c r="GF49" i="2"/>
  <c r="GF46" i="2"/>
  <c r="GG46" i="2"/>
  <c r="GG41" i="2"/>
  <c r="GF41" i="2"/>
  <c r="GG37" i="2"/>
  <c r="GF37" i="2"/>
  <c r="GF34" i="2"/>
  <c r="GG34" i="2"/>
  <c r="GG29" i="2"/>
  <c r="GF29" i="2"/>
  <c r="GG25" i="2"/>
  <c r="GF25" i="2"/>
  <c r="GG21" i="2"/>
  <c r="GF21" i="2"/>
  <c r="GG17" i="2"/>
  <c r="GF17" i="2"/>
  <c r="GF14" i="2"/>
  <c r="GG14" i="2"/>
  <c r="GG13" i="2"/>
  <c r="GF13" i="2"/>
  <c r="GG9" i="2"/>
  <c r="GF9" i="2"/>
  <c r="GF6" i="2"/>
  <c r="GG6" i="2"/>
  <c r="GG53" i="2"/>
  <c r="GF53" i="2"/>
  <c r="GF50" i="2"/>
  <c r="GG50" i="2"/>
  <c r="GG45" i="2"/>
  <c r="GF45" i="2"/>
  <c r="GF42" i="2"/>
  <c r="GG42" i="2"/>
  <c r="GF38" i="2"/>
  <c r="GG38" i="2"/>
  <c r="GG33" i="2"/>
  <c r="GF33" i="2"/>
  <c r="GF30" i="2"/>
  <c r="GG30" i="2"/>
  <c r="GF26" i="2"/>
  <c r="GG26" i="2"/>
  <c r="GF22" i="2"/>
  <c r="GG22" i="2"/>
  <c r="GF18" i="2"/>
  <c r="GG18" i="2"/>
  <c r="GF10" i="2"/>
  <c r="GG10" i="2"/>
  <c r="GG5" i="2"/>
  <c r="GF5" i="2"/>
  <c r="GF2" i="2"/>
  <c r="GG2" i="2"/>
  <c r="GG57" i="2"/>
  <c r="GF57" i="2"/>
  <c r="GG55" i="2"/>
  <c r="GG51" i="2"/>
  <c r="GG43" i="2"/>
  <c r="GG39" i="2"/>
  <c r="GG35" i="2"/>
  <c r="GG31" i="2"/>
  <c r="GG27" i="2"/>
  <c r="GG23" i="2"/>
  <c r="GG19" i="2"/>
  <c r="GG15" i="2"/>
  <c r="GG11" i="2"/>
  <c r="GG52" i="2"/>
  <c r="GG48" i="2"/>
  <c r="GF47" i="2"/>
  <c r="GG44" i="2"/>
  <c r="GG40" i="2"/>
  <c r="GG36" i="2"/>
  <c r="GG32" i="2"/>
  <c r="GG28" i="2"/>
  <c r="GG24" i="2"/>
  <c r="GG20" i="2"/>
  <c r="GG16" i="2"/>
  <c r="GG12" i="2"/>
  <c r="GG8" i="2"/>
  <c r="GF7" i="2"/>
  <c r="GG4" i="2"/>
  <c r="GF3" i="2"/>
</calcChain>
</file>

<file path=xl/sharedStrings.xml><?xml version="1.0" encoding="utf-8"?>
<sst xmlns="http://schemas.openxmlformats.org/spreadsheetml/2006/main" count="34111" uniqueCount="410">
  <si>
    <t>USA</t>
  </si>
  <si>
    <t xml:space="preserve"> </t>
  </si>
  <si>
    <t>country_12</t>
  </si>
  <si>
    <t>year_12</t>
  </si>
  <si>
    <t>elderly</t>
  </si>
  <si>
    <t>pop65</t>
  </si>
  <si>
    <t>pop15_64</t>
  </si>
  <si>
    <t>pop</t>
  </si>
  <si>
    <t>postfisc_gini</t>
  </si>
  <si>
    <t>pretran_gini</t>
  </si>
  <si>
    <t>prefisc_gini</t>
  </si>
  <si>
    <t>emprot_temp</t>
  </si>
  <si>
    <t>emprot_reg</t>
  </si>
  <si>
    <t>country_11</t>
  </si>
  <si>
    <t>year_11</t>
  </si>
  <si>
    <t>earretir_pmp</t>
  </si>
  <si>
    <t>compen_pmp</t>
  </si>
  <si>
    <t>startup_pmp</t>
  </si>
  <si>
    <t>jobcrea_pmp</t>
  </si>
  <si>
    <t>disabled_pmp</t>
  </si>
  <si>
    <t>incent_pmp</t>
  </si>
  <si>
    <t>jobrot_pmp</t>
  </si>
  <si>
    <t>training_pmp</t>
  </si>
  <si>
    <t>servadmi_pmp</t>
  </si>
  <si>
    <t>othfam_k_pmp</t>
  </si>
  <si>
    <t>homehelp_pmp</t>
  </si>
  <si>
    <t>childcare_pmp</t>
  </si>
  <si>
    <t>othfam_c_pmp</t>
  </si>
  <si>
    <t>mpleave_pmp</t>
  </si>
  <si>
    <t>fallow_pmp</t>
  </si>
  <si>
    <t>country_10</t>
  </si>
  <si>
    <t>year_10</t>
  </si>
  <si>
    <t>othsocx_pmp</t>
  </si>
  <si>
    <t>housing_pmp</t>
  </si>
  <si>
    <t>unemp_pmp</t>
  </si>
  <si>
    <t>almp_pmp</t>
  </si>
  <si>
    <t>family_pmp</t>
  </si>
  <si>
    <t>health_pmp</t>
  </si>
  <si>
    <t>incapben_pmp</t>
  </si>
  <si>
    <t>survivor_pmp</t>
  </si>
  <si>
    <t>oldage_pmp</t>
  </si>
  <si>
    <t>socexp_k_pmp</t>
  </si>
  <si>
    <t>socexp_c_pmp</t>
  </si>
  <si>
    <t>socexp_t_pmp</t>
  </si>
  <si>
    <t>sstran</t>
  </si>
  <si>
    <t>country_09</t>
  </si>
  <si>
    <t>year_09</t>
  </si>
  <si>
    <t>adjcov_ipol</t>
  </si>
  <si>
    <t>ud_ipol</t>
  </si>
  <si>
    <t>netu_ipol</t>
  </si>
  <si>
    <t>grossu_ipol</t>
  </si>
  <si>
    <t>adjcov</t>
  </si>
  <si>
    <t>ud</t>
  </si>
  <si>
    <t>netu</t>
  </si>
  <si>
    <t>grossu</t>
  </si>
  <si>
    <t>strike</t>
  </si>
  <si>
    <t>wdlost</t>
  </si>
  <si>
    <t>wi</t>
  </si>
  <si>
    <t>nld</t>
  </si>
  <si>
    <t>country_08</t>
  </si>
  <si>
    <t>year_08</t>
  </si>
  <si>
    <t>unemp</t>
  </si>
  <si>
    <t>emp_un</t>
  </si>
  <si>
    <t>emp_serv</t>
  </si>
  <si>
    <t>emp_ind</t>
  </si>
  <si>
    <t>emp_ag</t>
  </si>
  <si>
    <t>empratio</t>
  </si>
  <si>
    <t>labfopar</t>
  </si>
  <si>
    <t>emp_civ</t>
  </si>
  <si>
    <t>civ_labf</t>
  </si>
  <si>
    <t>ttl_labf</t>
  </si>
  <si>
    <t>country_07</t>
  </si>
  <si>
    <t>year_07</t>
  </si>
  <si>
    <t>curac</t>
  </si>
  <si>
    <t>interest</t>
  </si>
  <si>
    <t>capb</t>
  </si>
  <si>
    <t>pbal</t>
  </si>
  <si>
    <t>deficit</t>
  </si>
  <si>
    <t>debt_hist</t>
  </si>
  <si>
    <t>debt</t>
  </si>
  <si>
    <t>inflation</t>
  </si>
  <si>
    <t>nomgdpgr</t>
  </si>
  <si>
    <t>realgdpgr</t>
  </si>
  <si>
    <t>receipts</t>
  </si>
  <si>
    <t>outlays</t>
  </si>
  <si>
    <t>openc_NEW</t>
  </si>
  <si>
    <t>kaopen</t>
  </si>
  <si>
    <t>country_06</t>
  </si>
  <si>
    <t>year_06</t>
  </si>
  <si>
    <t>judrev</t>
  </si>
  <si>
    <t>referen</t>
  </si>
  <si>
    <t>bic</t>
  </si>
  <si>
    <t>prop</t>
  </si>
  <si>
    <t>pres</t>
  </si>
  <si>
    <t>fed</t>
  </si>
  <si>
    <t>structur</t>
  </si>
  <si>
    <t>instcons</t>
  </si>
  <si>
    <t>country_05</t>
  </si>
  <si>
    <t>year_05</t>
  </si>
  <si>
    <t>lfirstpb</t>
  </si>
  <si>
    <t>lfirstpi</t>
  </si>
  <si>
    <t>lfirstp</t>
  </si>
  <si>
    <t>lbank</t>
  </si>
  <si>
    <t>ljud</t>
  </si>
  <si>
    <t>lrid</t>
  </si>
  <si>
    <t>lbic</t>
  </si>
  <si>
    <t>lfed</t>
  </si>
  <si>
    <t>lint</t>
  </si>
  <si>
    <t>ldis</t>
  </si>
  <si>
    <t>lexe</t>
  </si>
  <si>
    <t>lmin</t>
  </si>
  <si>
    <t>leff</t>
  </si>
  <si>
    <t>lsec</t>
  </si>
  <si>
    <t>lfirst</t>
  </si>
  <si>
    <t>country_04</t>
  </si>
  <si>
    <t>year_04</t>
  </si>
  <si>
    <t>dis_gall</t>
  </si>
  <si>
    <t>dis_rel</t>
  </si>
  <si>
    <t>dis_abso</t>
  </si>
  <si>
    <t>effpar_leg</t>
  </si>
  <si>
    <t>effpar_ele</t>
  </si>
  <si>
    <t>rae_leg</t>
  </si>
  <si>
    <t>rae_ele</t>
  </si>
  <si>
    <t>womenpar</t>
  </si>
  <si>
    <t>country_03</t>
  </si>
  <si>
    <t>year_03</t>
  </si>
  <si>
    <t>sothers</t>
  </si>
  <si>
    <t>sallia3</t>
  </si>
  <si>
    <t>sallia2</t>
  </si>
  <si>
    <t>sallia1</t>
  </si>
  <si>
    <t>snonlbl2</t>
  </si>
  <si>
    <t>snonlbl1</t>
  </si>
  <si>
    <t>spension2</t>
  </si>
  <si>
    <t>spension1</t>
  </si>
  <si>
    <t>sperson1</t>
  </si>
  <si>
    <t>smonarch1</t>
  </si>
  <si>
    <t>sfemin1</t>
  </si>
  <si>
    <t>sregio1</t>
  </si>
  <si>
    <t>sright5</t>
  </si>
  <si>
    <t>sright4</t>
  </si>
  <si>
    <t>sright3</t>
  </si>
  <si>
    <t>sright2</t>
  </si>
  <si>
    <t>sright1</t>
  </si>
  <si>
    <t>sethnic4</t>
  </si>
  <si>
    <t>sethnic3</t>
  </si>
  <si>
    <t>sethnic2</t>
  </si>
  <si>
    <t>sethnic1</t>
  </si>
  <si>
    <t>sgreen3</t>
  </si>
  <si>
    <t>sgreen2</t>
  </si>
  <si>
    <t>sgreen1</t>
  </si>
  <si>
    <t>sprotest5</t>
  </si>
  <si>
    <t>sprotest4</t>
  </si>
  <si>
    <t>sprotest3</t>
  </si>
  <si>
    <t>sprotest2</t>
  </si>
  <si>
    <t>sprotest1</t>
  </si>
  <si>
    <t>sliberal9</t>
  </si>
  <si>
    <t>sliberal8</t>
  </si>
  <si>
    <t>sliberal7</t>
  </si>
  <si>
    <t>sliberal6</t>
  </si>
  <si>
    <t>sliberal5</t>
  </si>
  <si>
    <t>sliberal4</t>
  </si>
  <si>
    <t>sliberal3</t>
  </si>
  <si>
    <t>sliberal2</t>
  </si>
  <si>
    <t>sliberal1</t>
  </si>
  <si>
    <t>srelig7</t>
  </si>
  <si>
    <t>srelig6</t>
  </si>
  <si>
    <t>srelig5</t>
  </si>
  <si>
    <t>srelig4</t>
  </si>
  <si>
    <t>srelig3</t>
  </si>
  <si>
    <t>srelig2</t>
  </si>
  <si>
    <t>srelig1</t>
  </si>
  <si>
    <t>sconserv8</t>
  </si>
  <si>
    <t>sconserv7</t>
  </si>
  <si>
    <t>sconserv6</t>
  </si>
  <si>
    <t>sconserv5</t>
  </si>
  <si>
    <t>sconserv4</t>
  </si>
  <si>
    <t>sconserv3</t>
  </si>
  <si>
    <t>sconserv2</t>
  </si>
  <si>
    <t>sconserv1</t>
  </si>
  <si>
    <t>sagrarian3</t>
  </si>
  <si>
    <t>sagrarian2</t>
  </si>
  <si>
    <t>sagrarian1</t>
  </si>
  <si>
    <t>spostcom2</t>
  </si>
  <si>
    <t>spostcom1</t>
  </si>
  <si>
    <t>scomm4</t>
  </si>
  <si>
    <t>scomm3</t>
  </si>
  <si>
    <t>scomm2</t>
  </si>
  <si>
    <t>scomm1</t>
  </si>
  <si>
    <t>sleftsoc5</t>
  </si>
  <si>
    <t>sleftsoc4</t>
  </si>
  <si>
    <t>sleftsoc3</t>
  </si>
  <si>
    <t>sleftsoc2</t>
  </si>
  <si>
    <t>sleftsoc1</t>
  </si>
  <si>
    <t>ssocial8</t>
  </si>
  <si>
    <t>ssocial7</t>
  </si>
  <si>
    <t>ssocial6</t>
  </si>
  <si>
    <t>ssocial5</t>
  </si>
  <si>
    <t>ssocial4</t>
  </si>
  <si>
    <t>ssocial3</t>
  </si>
  <si>
    <t>ssocial2</t>
  </si>
  <si>
    <t>ssocial1</t>
  </si>
  <si>
    <t>country_02</t>
  </si>
  <si>
    <t>year_02</t>
  </si>
  <si>
    <t>others</t>
  </si>
  <si>
    <t>allia3</t>
  </si>
  <si>
    <t>allia2</t>
  </si>
  <si>
    <t>allia1</t>
  </si>
  <si>
    <t>nonlbl2</t>
  </si>
  <si>
    <t>nonlbl1</t>
  </si>
  <si>
    <t>pension2</t>
  </si>
  <si>
    <t>pension1</t>
  </si>
  <si>
    <t>person1</t>
  </si>
  <si>
    <t>monarch1</t>
  </si>
  <si>
    <t>femin1</t>
  </si>
  <si>
    <t>regio1</t>
  </si>
  <si>
    <t>right5</t>
  </si>
  <si>
    <t>right4</t>
  </si>
  <si>
    <t>right3</t>
  </si>
  <si>
    <t>right2</t>
  </si>
  <si>
    <t>right1</t>
  </si>
  <si>
    <t>ethnic4</t>
  </si>
  <si>
    <t>ethnic3</t>
  </si>
  <si>
    <t>ethnic2</t>
  </si>
  <si>
    <t>ethnic1</t>
  </si>
  <si>
    <t>green3</t>
  </si>
  <si>
    <t>green2</t>
  </si>
  <si>
    <t>green1</t>
  </si>
  <si>
    <t>protest5</t>
  </si>
  <si>
    <t>protest4</t>
  </si>
  <si>
    <t>protest3</t>
  </si>
  <si>
    <t>protest2</t>
  </si>
  <si>
    <t>protest1</t>
  </si>
  <si>
    <t>liberal9</t>
  </si>
  <si>
    <t>liberal8</t>
  </si>
  <si>
    <t>liberal7</t>
  </si>
  <si>
    <t>liberal6</t>
  </si>
  <si>
    <t>liberal5</t>
  </si>
  <si>
    <t>liberal4</t>
  </si>
  <si>
    <t>liberal3</t>
  </si>
  <si>
    <t>liberal2</t>
  </si>
  <si>
    <t>liberal1</t>
  </si>
  <si>
    <t>relig7</t>
  </si>
  <si>
    <t>relig6</t>
  </si>
  <si>
    <t>relig5</t>
  </si>
  <si>
    <t>relig4</t>
  </si>
  <si>
    <t>relig3</t>
  </si>
  <si>
    <t>relig2</t>
  </si>
  <si>
    <t>relig1</t>
  </si>
  <si>
    <t>conserv8</t>
  </si>
  <si>
    <t>conserv7</t>
  </si>
  <si>
    <t>conserv6</t>
  </si>
  <si>
    <t>conserv5</t>
  </si>
  <si>
    <t>conserv4</t>
  </si>
  <si>
    <t>conserv3</t>
  </si>
  <si>
    <t>conserv2</t>
  </si>
  <si>
    <t>conserv1</t>
  </si>
  <si>
    <t>agrarian3</t>
  </si>
  <si>
    <t>agrarian2</t>
  </si>
  <si>
    <t>agrarian1</t>
  </si>
  <si>
    <t>postcom2</t>
  </si>
  <si>
    <t>postcom1</t>
  </si>
  <si>
    <t>comm4</t>
  </si>
  <si>
    <t>comm3</t>
  </si>
  <si>
    <t>comm2</t>
  </si>
  <si>
    <t>comm1</t>
  </si>
  <si>
    <t>leftsoc5</t>
  </si>
  <si>
    <t>leftsoc4</t>
  </si>
  <si>
    <t>leftsoc3</t>
  </si>
  <si>
    <t>leftsoc2</t>
  </si>
  <si>
    <t>leftsoc1</t>
  </si>
  <si>
    <t>social8</t>
  </si>
  <si>
    <t>social7</t>
  </si>
  <si>
    <t>social6</t>
  </si>
  <si>
    <t>social5</t>
  </si>
  <si>
    <t>social4</t>
  </si>
  <si>
    <t>social3</t>
  </si>
  <si>
    <t>social2</t>
  </si>
  <si>
    <t>social1</t>
  </si>
  <si>
    <t>vturn</t>
  </si>
  <si>
    <t>elect</t>
  </si>
  <si>
    <t>country_01</t>
  </si>
  <si>
    <t>year_01</t>
  </si>
  <si>
    <t>gov_type</t>
  </si>
  <si>
    <t>gov_sup</t>
  </si>
  <si>
    <t>gov_left3</t>
  </si>
  <si>
    <t>gov_cent3</t>
  </si>
  <si>
    <t>gov_right3</t>
  </si>
  <si>
    <t>gov_left2</t>
  </si>
  <si>
    <t>gov_cent2</t>
  </si>
  <si>
    <t>gov_right2</t>
  </si>
  <si>
    <t>gov_chan</t>
  </si>
  <si>
    <t>gov_gap</t>
  </si>
  <si>
    <t>gov_new</t>
  </si>
  <si>
    <t>gov_party</t>
  </si>
  <si>
    <t>gov_left1</t>
  </si>
  <si>
    <t>gov_cent1</t>
  </si>
  <si>
    <t>gov_right1</t>
  </si>
  <si>
    <t>emu</t>
  </si>
  <si>
    <t>eu</t>
  </si>
  <si>
    <t>poco</t>
  </si>
  <si>
    <t>cpds1</t>
  </si>
  <si>
    <t>iso3n</t>
  </si>
  <si>
    <t>iso</t>
  </si>
  <si>
    <t>countryn</t>
  </si>
  <si>
    <t>country</t>
  </si>
  <si>
    <t>year</t>
  </si>
  <si>
    <t>United Kingdom</t>
  </si>
  <si>
    <t>GBR</t>
  </si>
  <si>
    <t>Switzerland</t>
  </si>
  <si>
    <t>CHE</t>
  </si>
  <si>
    <t>Sweden</t>
  </si>
  <si>
    <t>SWE</t>
  </si>
  <si>
    <t>Spain</t>
  </si>
  <si>
    <t>20/12/2015</t>
  </si>
  <si>
    <t>ESP</t>
  </si>
  <si>
    <t>Slovenia</t>
  </si>
  <si>
    <t>SVN</t>
  </si>
  <si>
    <t/>
  </si>
  <si>
    <t>Slovakia</t>
  </si>
  <si>
    <t>SVK</t>
  </si>
  <si>
    <t>Romania</t>
  </si>
  <si>
    <t>ROU</t>
  </si>
  <si>
    <t>Portugal</t>
  </si>
  <si>
    <t>PRT</t>
  </si>
  <si>
    <t>Poland</t>
  </si>
  <si>
    <t>POL</t>
  </si>
  <si>
    <t>Norway</t>
  </si>
  <si>
    <t>NOR</t>
  </si>
  <si>
    <t>..</t>
  </si>
  <si>
    <t>New Zealand</t>
  </si>
  <si>
    <t>NZL</t>
  </si>
  <si>
    <t>Netherlands</t>
  </si>
  <si>
    <t>NLD</t>
  </si>
  <si>
    <t>Malta</t>
  </si>
  <si>
    <t>MLT</t>
  </si>
  <si>
    <t>:</t>
  </si>
  <si>
    <t>Luxembourg</t>
  </si>
  <si>
    <t>LUX</t>
  </si>
  <si>
    <t>Lithuania</t>
  </si>
  <si>
    <t>LTU</t>
  </si>
  <si>
    <t>Latvia</t>
  </si>
  <si>
    <t>LVA</t>
  </si>
  <si>
    <t>Japan</t>
  </si>
  <si>
    <t>JPN</t>
  </si>
  <si>
    <t>Italy</t>
  </si>
  <si>
    <t>ITA</t>
  </si>
  <si>
    <t>Ireland</t>
  </si>
  <si>
    <t>IRL</t>
  </si>
  <si>
    <t>Iceland</t>
  </si>
  <si>
    <t>ISL</t>
  </si>
  <si>
    <t>Hungary</t>
  </si>
  <si>
    <t>HUN</t>
  </si>
  <si>
    <t>Greece</t>
  </si>
  <si>
    <t>20/09/2015</t>
  </si>
  <si>
    <t>GRC</t>
  </si>
  <si>
    <t>Germany</t>
  </si>
  <si>
    <t>DEU</t>
  </si>
  <si>
    <t>France</t>
  </si>
  <si>
    <t>FRA</t>
  </si>
  <si>
    <t>Finland</t>
  </si>
  <si>
    <t>FIN</t>
  </si>
  <si>
    <t>Estonia</t>
  </si>
  <si>
    <t>EST</t>
  </si>
  <si>
    <t>Denmark</t>
  </si>
  <si>
    <t>DNK</t>
  </si>
  <si>
    <t>Czech Republic</t>
  </si>
  <si>
    <t>CZE</t>
  </si>
  <si>
    <t>Cyprus</t>
  </si>
  <si>
    <t>CYP</t>
  </si>
  <si>
    <t>Croatia</t>
  </si>
  <si>
    <t>HRV</t>
  </si>
  <si>
    <t>Canada</t>
  </si>
  <si>
    <t xml:space="preserve"> CAN</t>
  </si>
  <si>
    <t>CAN</t>
  </si>
  <si>
    <t>Bulgaria</t>
  </si>
  <si>
    <t>BGR</t>
  </si>
  <si>
    <t>Belgium</t>
  </si>
  <si>
    <t>BEL</t>
  </si>
  <si>
    <t>Austria</t>
  </si>
  <si>
    <t>AUT</t>
  </si>
  <si>
    <t>Australia</t>
  </si>
  <si>
    <t>AUS</t>
  </si>
  <si>
    <t>LIB</t>
  </si>
  <si>
    <t>ALP</t>
  </si>
  <si>
    <t>CNT</t>
  </si>
  <si>
    <t>FPO</t>
  </si>
  <si>
    <t>OVP</t>
  </si>
  <si>
    <t>SPO</t>
  </si>
  <si>
    <t>LP</t>
  </si>
  <si>
    <t>CD &amp; V</t>
  </si>
  <si>
    <t>SP.a</t>
  </si>
  <si>
    <t>VLD</t>
  </si>
  <si>
    <t>CDH</t>
  </si>
  <si>
    <t>PS</t>
  </si>
  <si>
    <t>PRL</t>
  </si>
  <si>
    <t>FDF</t>
  </si>
  <si>
    <t>AGALEV</t>
  </si>
  <si>
    <t>CMFRF</t>
  </si>
  <si>
    <t>DP</t>
  </si>
  <si>
    <t>BSP</t>
  </si>
  <si>
    <t>NDSV</t>
  </si>
  <si>
    <t>KB</t>
  </si>
  <si>
    <t>SDS</t>
  </si>
  <si>
    <t>ABV</t>
  </si>
  <si>
    <t>PC</t>
  </si>
  <si>
    <t>HSLS</t>
  </si>
  <si>
    <t>HDZ</t>
  </si>
  <si>
    <t>SDP</t>
  </si>
  <si>
    <t>HNS</t>
  </si>
  <si>
    <t>HSS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</si>
</sst>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dd/mm/yyyy;@"/>
  </numFmts>
  <fonts count="1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name val="Airal"/>
    </font>
    <font>
      <sz val="10"/>
      <name val="Arial"/>
    </font>
    <font>
      <sz val="10"/>
      <color rgb="FFFF0000"/>
      <name val="Arial"/>
      <family val="2"/>
    </font>
    <font>
      <sz val="10"/>
      <name val="Verdana"/>
      <family val="2"/>
    </font>
    <font>
      <sz val="11"/>
      <name val="Arial"/>
      <family val="2"/>
    </font>
    <font>
      <u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/>
      <top style="thin">
        <color indexed="64"/>
      </top>
      <bottom/>
      <diagonal/>
    </border>
  </borders>
  <cellStyleXfs count="1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1" fillId="0" borderId="0"/>
    <xf numFmtId="0" fontId="6" fillId="0" borderId="0" applyBorder="0"/>
    <xf numFmtId="0" fontId="6" fillId="0" borderId="0" applyBorder="0"/>
    <xf numFmtId="0" fontId="7" fillId="0" borderId="0"/>
    <xf numFmtId="0" fontId="7" fillId="0" borderId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0" fontId="6" fillId="0" borderId="0" applyBorder="0"/>
    <xf numFmtId="0" fontId="1" fillId="0" borderId="0"/>
  </cellStyleXfs>
  <cellXfs count="138">
    <xf numFmtId="0" fontId="0" fillId="0" borderId="0" xfId="0"/>
    <xf numFmtId="0" fontId="1" fillId="0" borderId="1" xfId="0" applyFont="1" applyFill="1" applyBorder="1"/>
    <xf numFmtId="2" fontId="2" fillId="0" borderId="1" xfId="1" applyNumberFormat="1" applyFont="1" applyFill="1" applyBorder="1" applyAlignment="1">
      <alignment horizontal="right"/>
    </xf>
    <xf numFmtId="2" fontId="2" fillId="0" borderId="1" xfId="2" applyNumberFormat="1" applyFont="1" applyFill="1" applyBorder="1" applyAlignment="1">
      <alignment horizontal="right"/>
    </xf>
    <xf numFmtId="2" fontId="1" fillId="0" borderId="1" xfId="2" applyNumberFormat="1" applyFont="1" applyFill="1" applyBorder="1" applyAlignment="1">
      <alignment horizontal="right"/>
    </xf>
    <xf numFmtId="2" fontId="1" fillId="0" borderId="1" xfId="0" applyNumberFormat="1" applyFont="1" applyFill="1" applyBorder="1"/>
    <xf numFmtId="164" fontId="1" fillId="0" borderId="1" xfId="0" applyNumberFormat="1" applyFont="1" applyFill="1" applyBorder="1"/>
    <xf numFmtId="2" fontId="2" fillId="0" borderId="1" xfId="3" applyNumberFormat="1" applyFont="1" applyFill="1" applyBorder="1" applyAlignment="1">
      <alignment horizontal="right"/>
    </xf>
    <xf numFmtId="2" fontId="2" fillId="0" borderId="1" xfId="0" applyNumberFormat="1" applyFont="1" applyFill="1" applyBorder="1"/>
    <xf numFmtId="2" fontId="3" fillId="0" borderId="1" xfId="3" applyNumberFormat="1" applyFont="1" applyFill="1" applyBorder="1" applyAlignment="1">
      <alignment horizontal="right"/>
    </xf>
    <xf numFmtId="2" fontId="2" fillId="0" borderId="1" xfId="4" applyNumberFormat="1" applyFill="1" applyBorder="1"/>
    <xf numFmtId="2" fontId="2" fillId="0" borderId="1" xfId="4" applyNumberFormat="1" applyFont="1" applyFill="1" applyBorder="1" applyAlignment="1">
      <alignment horizontal="right"/>
    </xf>
    <xf numFmtId="2" fontId="2" fillId="0" borderId="1" xfId="5" applyNumberFormat="1" applyFont="1" applyFill="1" applyBorder="1" applyAlignment="1">
      <alignment horizontal="right"/>
    </xf>
    <xf numFmtId="2" fontId="2" fillId="0" borderId="1" xfId="3" applyNumberFormat="1" applyFill="1" applyBorder="1"/>
    <xf numFmtId="1" fontId="1" fillId="0" borderId="1" xfId="0" applyNumberFormat="1" applyFont="1" applyFill="1" applyBorder="1"/>
    <xf numFmtId="2" fontId="2" fillId="0" borderId="1" xfId="6" applyNumberFormat="1" applyFill="1" applyBorder="1"/>
    <xf numFmtId="165" fontId="1" fillId="0" borderId="1" xfId="0" applyNumberFormat="1" applyFont="1" applyFill="1" applyBorder="1"/>
    <xf numFmtId="0" fontId="1" fillId="0" borderId="1" xfId="0" applyFont="1" applyFill="1" applyBorder="1" applyAlignment="1">
      <alignment horizontal="right"/>
    </xf>
    <xf numFmtId="0" fontId="1" fillId="0" borderId="0" xfId="0" applyFont="1" applyFill="1" applyBorder="1"/>
    <xf numFmtId="2" fontId="2" fillId="0" borderId="0" xfId="1" applyNumberFormat="1" applyFont="1" applyFill="1" applyBorder="1" applyAlignment="1">
      <alignment horizontal="right"/>
    </xf>
    <xf numFmtId="2" fontId="2" fillId="0" borderId="0" xfId="2" applyNumberFormat="1" applyFont="1" applyFill="1" applyBorder="1" applyAlignment="1">
      <alignment horizontal="right"/>
    </xf>
    <xf numFmtId="2" fontId="1" fillId="0" borderId="0" xfId="2" applyNumberFormat="1" applyFont="1" applyFill="1" applyBorder="1" applyAlignment="1">
      <alignment horizontal="right"/>
    </xf>
    <xf numFmtId="2" fontId="2" fillId="0" borderId="0" xfId="0" applyNumberFormat="1" applyFont="1" applyFill="1" applyBorder="1"/>
    <xf numFmtId="2" fontId="1" fillId="0" borderId="0" xfId="7" applyNumberFormat="1" applyFont="1" applyFill="1"/>
    <xf numFmtId="2" fontId="5" fillId="0" borderId="0" xfId="7" applyNumberFormat="1" applyFont="1" applyFill="1"/>
    <xf numFmtId="2" fontId="1" fillId="0" borderId="0" xfId="0" applyNumberFormat="1" applyFont="1" applyFill="1" applyBorder="1"/>
    <xf numFmtId="164" fontId="1" fillId="0" borderId="0" xfId="0" applyNumberFormat="1" applyFont="1" applyFill="1" applyBorder="1"/>
    <xf numFmtId="2" fontId="2" fillId="0" borderId="0" xfId="3" applyNumberFormat="1" applyFont="1" applyFill="1" applyBorder="1" applyAlignment="1">
      <alignment horizontal="right"/>
    </xf>
    <xf numFmtId="2" fontId="2" fillId="0" borderId="0" xfId="8" applyNumberFormat="1" applyFont="1" applyFill="1" applyBorder="1" applyAlignment="1">
      <alignment horizontal="right"/>
    </xf>
    <xf numFmtId="2" fontId="1" fillId="0" borderId="0" xfId="0" applyNumberFormat="1" applyFont="1" applyFill="1"/>
    <xf numFmtId="2" fontId="3" fillId="0" borderId="0" xfId="3" applyNumberFormat="1" applyFont="1" applyFill="1" applyBorder="1" applyAlignment="1">
      <alignment horizontal="right"/>
    </xf>
    <xf numFmtId="2" fontId="2" fillId="0" borderId="0" xfId="4" applyNumberFormat="1" applyFill="1"/>
    <xf numFmtId="2" fontId="2" fillId="0" borderId="0" xfId="4" applyNumberFormat="1" applyFont="1" applyFill="1" applyBorder="1" applyAlignment="1">
      <alignment horizontal="right"/>
    </xf>
    <xf numFmtId="2" fontId="2" fillId="0" borderId="0" xfId="5" applyNumberFormat="1" applyFont="1" applyFill="1" applyBorder="1" applyAlignment="1">
      <alignment horizontal="right"/>
    </xf>
    <xf numFmtId="2" fontId="2" fillId="0" borderId="0" xfId="3" applyNumberFormat="1" applyFill="1"/>
    <xf numFmtId="1" fontId="1" fillId="0" borderId="0" xfId="0" applyNumberFormat="1" applyFont="1" applyFill="1" applyBorder="1"/>
    <xf numFmtId="2" fontId="2" fillId="0" borderId="0" xfId="6" applyNumberFormat="1" applyFill="1" applyBorder="1"/>
    <xf numFmtId="165" fontId="1" fillId="0" borderId="0" xfId="0" applyNumberFormat="1" applyFont="1" applyFill="1" applyBorder="1"/>
    <xf numFmtId="0" fontId="1" fillId="0" borderId="0" xfId="0" applyFont="1" applyFill="1" applyBorder="1" applyAlignment="1">
      <alignment horizontal="right"/>
    </xf>
    <xf numFmtId="0" fontId="1" fillId="0" borderId="0" xfId="0" applyFont="1" applyFill="1"/>
    <xf numFmtId="2" fontId="1" fillId="0" borderId="0" xfId="3" applyNumberFormat="1" applyFont="1" applyFill="1" applyBorder="1" applyAlignment="1">
      <alignment horizontal="right"/>
    </xf>
    <xf numFmtId="164" fontId="1" fillId="0" borderId="0" xfId="0" applyNumberFormat="1" applyFont="1" applyFill="1"/>
    <xf numFmtId="1" fontId="1" fillId="0" borderId="0" xfId="0" applyNumberFormat="1" applyFont="1" applyFill="1"/>
    <xf numFmtId="165" fontId="1" fillId="0" borderId="0" xfId="0" applyNumberFormat="1" applyFont="1" applyFill="1"/>
    <xf numFmtId="0" fontId="1" fillId="0" borderId="0" xfId="0" applyFont="1" applyFill="1" applyAlignment="1">
      <alignment horizontal="right"/>
    </xf>
    <xf numFmtId="2" fontId="2" fillId="0" borderId="0" xfId="6" applyNumberFormat="1" applyFill="1"/>
    <xf numFmtId="2" fontId="2" fillId="0" borderId="0" xfId="9" applyNumberFormat="1" applyFont="1" applyFill="1" applyBorder="1" applyAlignment="1">
      <alignment horizontal="right"/>
    </xf>
    <xf numFmtId="0" fontId="2" fillId="0" borderId="0" xfId="6" applyFill="1"/>
    <xf numFmtId="0" fontId="1" fillId="0" borderId="1" xfId="0" applyFont="1" applyFill="1" applyBorder="1" applyAlignment="1">
      <alignment horizontal="left"/>
    </xf>
    <xf numFmtId="2" fontId="1" fillId="0" borderId="1" xfId="0" applyNumberFormat="1" applyFont="1" applyFill="1" applyBorder="1" applyAlignment="1">
      <alignment horizontal="left"/>
    </xf>
    <xf numFmtId="164" fontId="1" fillId="0" borderId="1" xfId="0" applyNumberFormat="1" applyFont="1" applyFill="1" applyBorder="1" applyAlignment="1">
      <alignment horizontal="left"/>
    </xf>
    <xf numFmtId="2" fontId="2" fillId="0" borderId="1" xfId="0" applyNumberFormat="1" applyFont="1" applyFill="1" applyBorder="1" applyAlignment="1">
      <alignment horizontal="left"/>
    </xf>
    <xf numFmtId="2" fontId="1" fillId="0" borderId="0" xfId="0" applyNumberFormat="1" applyFont="1" applyFill="1" applyBorder="1" applyAlignment="1">
      <alignment horizontal="left"/>
    </xf>
    <xf numFmtId="1" fontId="1" fillId="0" borderId="1" xfId="0" applyNumberFormat="1" applyFont="1" applyFill="1" applyBorder="1" applyAlignment="1">
      <alignment horizontal="left"/>
    </xf>
    <xf numFmtId="165" fontId="1" fillId="0" borderId="1" xfId="0" applyNumberFormat="1" applyFont="1" applyFill="1" applyBorder="1" applyAlignment="1">
      <alignment horizontal="left"/>
    </xf>
    <xf numFmtId="2" fontId="1" fillId="0" borderId="1" xfId="7" applyNumberFormat="1" applyFont="1" applyFill="1" applyBorder="1"/>
    <xf numFmtId="2" fontId="1" fillId="0" borderId="0" xfId="7" applyNumberFormat="1" applyFont="1" applyFill="1" applyBorder="1"/>
    <xf numFmtId="2" fontId="2" fillId="0" borderId="0" xfId="9" applyNumberFormat="1" applyFont="1" applyFill="1" applyBorder="1" applyAlignment="1" applyProtection="1">
      <alignment horizontal="right"/>
    </xf>
    <xf numFmtId="2" fontId="2" fillId="0" borderId="0" xfId="0" applyNumberFormat="1" applyFont="1" applyFill="1"/>
    <xf numFmtId="2" fontId="2" fillId="0" borderId="0" xfId="9" applyNumberFormat="1" applyFont="1" applyFill="1" applyBorder="1"/>
    <xf numFmtId="2" fontId="2" fillId="0" borderId="1" xfId="4" applyNumberFormat="1" applyFont="1" applyFill="1" applyBorder="1"/>
    <xf numFmtId="2" fontId="2" fillId="0" borderId="1" xfId="3" applyNumberFormat="1" applyFont="1" applyFill="1" applyBorder="1"/>
    <xf numFmtId="2" fontId="2" fillId="0" borderId="1" xfId="6" applyNumberFormat="1" applyFont="1" applyFill="1" applyBorder="1"/>
    <xf numFmtId="2" fontId="2" fillId="0" borderId="1" xfId="6" applyNumberFormat="1" applyFont="1" applyBorder="1" applyAlignment="1">
      <alignment horizontal="right"/>
    </xf>
    <xf numFmtId="2" fontId="2" fillId="0" borderId="1" xfId="6" applyNumberFormat="1" applyFont="1" applyBorder="1" applyAlignment="1"/>
    <xf numFmtId="0" fontId="1" fillId="0" borderId="0" xfId="0" applyNumberFormat="1" applyFont="1" applyFill="1"/>
    <xf numFmtId="2" fontId="2" fillId="0" borderId="1" xfId="10" applyNumberFormat="1" applyFont="1" applyFill="1" applyBorder="1" applyAlignment="1"/>
    <xf numFmtId="2" fontId="2" fillId="0" borderId="0" xfId="10" applyNumberFormat="1" applyFont="1" applyFill="1" applyBorder="1" applyAlignment="1"/>
    <xf numFmtId="2" fontId="2" fillId="0" borderId="0" xfId="9" applyNumberFormat="1" applyFont="1" applyFill="1" applyBorder="1" applyAlignment="1">
      <alignment horizontal="center"/>
    </xf>
    <xf numFmtId="2" fontId="2" fillId="0" borderId="0" xfId="9" applyNumberFormat="1" applyFont="1" applyFill="1" applyBorder="1" applyAlignment="1"/>
    <xf numFmtId="2" fontId="2" fillId="0" borderId="1" xfId="1" applyNumberFormat="1" applyFill="1" applyBorder="1"/>
    <xf numFmtId="2" fontId="2" fillId="0" borderId="0" xfId="1" applyNumberFormat="1" applyFill="1"/>
    <xf numFmtId="2" fontId="2" fillId="0" borderId="1" xfId="1" applyNumberFormat="1" applyFont="1" applyFill="1" applyBorder="1"/>
    <xf numFmtId="2" fontId="2" fillId="0" borderId="1" xfId="2" applyNumberFormat="1" applyFont="1" applyFill="1" applyBorder="1"/>
    <xf numFmtId="2" fontId="2" fillId="0" borderId="1" xfId="11" applyNumberFormat="1" applyFont="1" applyFill="1" applyBorder="1" applyAlignment="1"/>
    <xf numFmtId="2" fontId="1" fillId="0" borderId="1" xfId="11" applyNumberFormat="1" applyFont="1" applyFill="1" applyBorder="1" applyAlignment="1"/>
    <xf numFmtId="2" fontId="2" fillId="0" borderId="1" xfId="12" applyNumberFormat="1" applyFont="1" applyFill="1" applyBorder="1" applyAlignment="1"/>
    <xf numFmtId="2" fontId="2" fillId="0" borderId="0" xfId="2" applyNumberFormat="1" applyFill="1"/>
    <xf numFmtId="2" fontId="2" fillId="0" borderId="0" xfId="2" applyNumberFormat="1" applyFill="1" applyBorder="1"/>
    <xf numFmtId="2" fontId="2" fillId="0" borderId="0" xfId="11" applyNumberFormat="1" applyFont="1" applyFill="1" applyBorder="1" applyAlignment="1"/>
    <xf numFmtId="2" fontId="1" fillId="0" borderId="0" xfId="11" applyNumberFormat="1" applyFont="1" applyFill="1" applyBorder="1" applyAlignment="1"/>
    <xf numFmtId="2" fontId="2" fillId="0" borderId="0" xfId="13" applyNumberFormat="1" applyFont="1" applyFill="1" applyBorder="1" applyAlignment="1"/>
    <xf numFmtId="2" fontId="2" fillId="0" borderId="0" xfId="12" applyNumberFormat="1" applyFont="1" applyFill="1" applyBorder="1" applyAlignment="1"/>
    <xf numFmtId="2" fontId="6" fillId="0" borderId="0" xfId="9" applyNumberFormat="1" applyFont="1" applyFill="1" applyBorder="1"/>
    <xf numFmtId="2" fontId="2" fillId="0" borderId="1" xfId="8" applyNumberFormat="1" applyFont="1" applyFill="1" applyBorder="1" applyAlignment="1">
      <alignment horizontal="right"/>
    </xf>
    <xf numFmtId="2" fontId="8" fillId="0" borderId="1" xfId="0" applyNumberFormat="1" applyFont="1" applyFill="1" applyBorder="1"/>
    <xf numFmtId="2" fontId="2" fillId="0" borderId="1" xfId="6" applyNumberFormat="1" applyFont="1" applyFill="1" applyBorder="1" applyAlignment="1">
      <alignment horizontal="right"/>
    </xf>
    <xf numFmtId="2" fontId="2" fillId="0" borderId="1" xfId="6" applyNumberFormat="1" applyFont="1" applyFill="1" applyBorder="1" applyAlignment="1"/>
    <xf numFmtId="2" fontId="2" fillId="0" borderId="1" xfId="9" applyNumberFormat="1" applyFont="1" applyFill="1" applyBorder="1" applyAlignment="1">
      <alignment horizontal="right"/>
    </xf>
    <xf numFmtId="0" fontId="2" fillId="0" borderId="0" xfId="3" applyFill="1"/>
    <xf numFmtId="2" fontId="2" fillId="0" borderId="1" xfId="5" applyNumberFormat="1" applyFont="1" applyBorder="1" applyAlignment="1">
      <alignment horizontal="right"/>
    </xf>
    <xf numFmtId="2" fontId="2" fillId="0" borderId="1" xfId="5" applyNumberFormat="1" applyFont="1" applyBorder="1" applyAlignment="1"/>
    <xf numFmtId="0" fontId="1" fillId="0" borderId="1" xfId="0" applyNumberFormat="1" applyFont="1" applyFill="1" applyBorder="1"/>
    <xf numFmtId="0" fontId="9" fillId="0" borderId="0" xfId="0" applyFont="1"/>
    <xf numFmtId="2" fontId="2" fillId="0" borderId="1" xfId="4" applyNumberFormat="1" applyFont="1" applyBorder="1" applyAlignment="1">
      <alignment horizontal="right"/>
    </xf>
    <xf numFmtId="2" fontId="2" fillId="0" borderId="1" xfId="4" applyNumberFormat="1" applyFont="1" applyBorder="1" applyAlignment="1"/>
    <xf numFmtId="2" fontId="2" fillId="0" borderId="0" xfId="8" applyNumberFormat="1" applyFont="1" applyFill="1" applyBorder="1" applyAlignment="1">
      <alignment horizontal="right" wrapText="1"/>
    </xf>
    <xf numFmtId="2" fontId="2" fillId="0" borderId="0" xfId="1" applyNumberFormat="1" applyFont="1" applyFill="1"/>
    <xf numFmtId="2" fontId="2" fillId="0" borderId="0" xfId="2" applyNumberFormat="1" applyFont="1" applyFill="1"/>
    <xf numFmtId="2" fontId="2" fillId="0" borderId="0" xfId="2" applyNumberFormat="1" applyFont="1" applyFill="1" applyBorder="1"/>
    <xf numFmtId="2" fontId="2" fillId="0" borderId="0" xfId="4" applyNumberFormat="1" applyFont="1" applyFill="1"/>
    <xf numFmtId="2" fontId="2" fillId="0" borderId="0" xfId="3" applyNumberFormat="1" applyFont="1" applyFill="1"/>
    <xf numFmtId="2" fontId="2" fillId="0" borderId="0" xfId="3" applyNumberFormat="1" applyFont="1" applyFill="1" applyBorder="1"/>
    <xf numFmtId="2" fontId="2" fillId="0" borderId="0" xfId="6" applyNumberFormat="1" applyFont="1" applyFill="1" applyBorder="1"/>
    <xf numFmtId="2" fontId="2" fillId="0" borderId="0" xfId="3" applyNumberFormat="1" applyFill="1" applyBorder="1"/>
    <xf numFmtId="2" fontId="1" fillId="0" borderId="0" xfId="0" applyNumberFormat="1" applyFont="1" applyFill="1" applyBorder="1" applyAlignment="1">
      <alignment horizontal="right"/>
    </xf>
    <xf numFmtId="2" fontId="2" fillId="0" borderId="1" xfId="3" applyNumberFormat="1" applyFont="1" applyBorder="1" applyAlignment="1">
      <alignment horizontal="right"/>
    </xf>
    <xf numFmtId="2" fontId="2" fillId="0" borderId="1" xfId="3" applyNumberFormat="1" applyFont="1" applyBorder="1" applyAlignment="1"/>
    <xf numFmtId="2" fontId="2" fillId="0" borderId="0" xfId="4" applyNumberFormat="1" applyFont="1" applyBorder="1" applyAlignment="1">
      <alignment horizontal="right"/>
    </xf>
    <xf numFmtId="2" fontId="2" fillId="0" borderId="0" xfId="4" applyNumberFormat="1" applyFont="1" applyBorder="1" applyAlignment="1"/>
    <xf numFmtId="2" fontId="5" fillId="0" borderId="0" xfId="0" applyNumberFormat="1" applyFont="1" applyFill="1" applyBorder="1"/>
    <xf numFmtId="2" fontId="5" fillId="0" borderId="0" xfId="0" applyNumberFormat="1" applyFont="1" applyFill="1"/>
    <xf numFmtId="2" fontId="6" fillId="0" borderId="0" xfId="8" applyNumberFormat="1" applyFont="1" applyFill="1" applyBorder="1" applyAlignment="1">
      <alignment horizontal="right"/>
    </xf>
    <xf numFmtId="2" fontId="2" fillId="0" borderId="0" xfId="14" applyNumberFormat="1" applyFont="1" applyFill="1" applyBorder="1" applyAlignment="1">
      <alignment horizontal="right"/>
    </xf>
    <xf numFmtId="2" fontId="2" fillId="0" borderId="0" xfId="6" applyNumberFormat="1" applyFont="1" applyBorder="1" applyAlignment="1">
      <alignment horizontal="right"/>
    </xf>
    <xf numFmtId="2" fontId="2" fillId="0" borderId="0" xfId="6" applyNumberFormat="1" applyFont="1" applyFill="1" applyBorder="1" applyAlignment="1"/>
    <xf numFmtId="0" fontId="0" fillId="0" borderId="0" xfId="0" applyFill="1"/>
    <xf numFmtId="2" fontId="2" fillId="0" borderId="1" xfId="4" applyNumberFormat="1" applyFont="1" applyFill="1" applyBorder="1" applyAlignment="1"/>
    <xf numFmtId="2" fontId="2" fillId="0" borderId="2" xfId="3" applyNumberFormat="1" applyFont="1" applyFill="1" applyBorder="1" applyAlignment="1">
      <alignment horizontal="right"/>
    </xf>
    <xf numFmtId="2" fontId="2" fillId="0" borderId="3" xfId="3" applyNumberFormat="1" applyFont="1" applyFill="1" applyBorder="1" applyAlignment="1">
      <alignment horizontal="right"/>
    </xf>
    <xf numFmtId="2" fontId="2" fillId="0" borderId="0" xfId="8" applyNumberFormat="1" applyFont="1" applyFill="1" applyBorder="1" applyAlignment="1" applyProtection="1">
      <alignment horizontal="right"/>
      <protection locked="0"/>
    </xf>
    <xf numFmtId="2" fontId="2" fillId="0" borderId="1" xfId="2" applyNumberFormat="1" applyFill="1" applyBorder="1"/>
    <xf numFmtId="2" fontId="2" fillId="0" borderId="0" xfId="6" applyNumberFormat="1" applyFont="1" applyAlignment="1"/>
    <xf numFmtId="2" fontId="2" fillId="0" borderId="0" xfId="6" applyNumberFormat="1" applyFont="1" applyAlignment="1">
      <alignment horizontal="right"/>
    </xf>
    <xf numFmtId="2" fontId="2" fillId="0" borderId="0" xfId="6" applyNumberFormat="1" applyFont="1" applyBorder="1" applyAlignment="1"/>
    <xf numFmtId="2" fontId="2" fillId="0" borderId="0" xfId="5" applyNumberFormat="1" applyFont="1" applyAlignment="1">
      <alignment horizontal="right"/>
    </xf>
    <xf numFmtId="2" fontId="2" fillId="0" borderId="0" xfId="5" applyNumberFormat="1" applyFont="1" applyBorder="1" applyAlignment="1">
      <alignment horizontal="right"/>
    </xf>
    <xf numFmtId="2" fontId="2" fillId="0" borderId="0" xfId="5" applyNumberFormat="1" applyFont="1" applyBorder="1" applyAlignment="1"/>
    <xf numFmtId="2" fontId="2" fillId="0" borderId="0" xfId="6" applyNumberFormat="1" applyFont="1" applyFill="1" applyBorder="1" applyAlignment="1">
      <alignment horizontal="right"/>
    </xf>
    <xf numFmtId="2" fontId="2" fillId="0" borderId="0" xfId="15" applyNumberFormat="1" applyFont="1" applyFill="1" applyBorder="1" applyAlignment="1">
      <alignment horizontal="right"/>
    </xf>
    <xf numFmtId="2" fontId="2" fillId="0" borderId="4" xfId="8" applyNumberFormat="1" applyFont="1" applyFill="1" applyBorder="1" applyAlignment="1">
      <alignment horizontal="right"/>
    </xf>
    <xf numFmtId="2" fontId="2" fillId="0" borderId="4" xfId="9" applyNumberFormat="1" applyFont="1" applyFill="1" applyBorder="1" applyAlignment="1">
      <alignment horizontal="right"/>
    </xf>
    <xf numFmtId="2" fontId="2" fillId="0" borderId="4" xfId="15" applyNumberFormat="1" applyFont="1" applyFill="1" applyBorder="1" applyAlignment="1">
      <alignment horizontal="right"/>
    </xf>
    <xf numFmtId="2" fontId="2" fillId="0" borderId="4" xfId="6" applyNumberFormat="1" applyFont="1" applyFill="1" applyBorder="1" applyAlignment="1">
      <alignment horizontal="right"/>
    </xf>
    <xf numFmtId="2" fontId="2" fillId="0" borderId="0" xfId="8" applyNumberFormat="1" applyFont="1" applyFill="1" applyBorder="1" applyAlignment="1" applyProtection="1">
      <alignment horizontal="right"/>
    </xf>
    <xf numFmtId="2" fontId="6" fillId="0" borderId="1" xfId="8" applyNumberFormat="1" applyFont="1" applyFill="1" applyBorder="1" applyAlignment="1">
      <alignment horizontal="right"/>
    </xf>
    <xf numFmtId="2" fontId="10" fillId="0" borderId="0" xfId="9" applyNumberFormat="1" applyFont="1" applyFill="1" applyBorder="1" applyAlignment="1">
      <alignment horizontal="right"/>
    </xf>
    <xf numFmtId="2" fontId="1" fillId="0" borderId="0" xfId="16" applyNumberFormat="1" applyFont="1" applyFill="1"/>
  </cellXfs>
  <cellStyles count="17">
    <cellStyle name="Komma 3" xfId="14" xr:uid="{B315217C-495A-44DB-AD50-CDC7198839E4}"/>
    <cellStyle name="Normal" xfId="0" builtinId="0"/>
    <cellStyle name="Standard 2" xfId="11" xr:uid="{13CA95F5-EEAB-4F22-BD54-79B64A6EA706}"/>
    <cellStyle name="Standard 2 2" xfId="4" xr:uid="{5237E78E-D640-44F5-B496-4352298C79F8}"/>
    <cellStyle name="Standard 2 2 3" xfId="6" xr:uid="{6D43CD4C-5705-43C7-A7E7-EDFB490A8408}"/>
    <cellStyle name="Standard 2 6" xfId="8" xr:uid="{F25CF004-E045-4045-BE13-8A5D81402FF9}"/>
    <cellStyle name="Standard 2 7" xfId="13" xr:uid="{BF64F3EE-C0AB-4375-B473-24C644DBB7A5}"/>
    <cellStyle name="Standard 2 8" xfId="7" xr:uid="{49A80575-4902-464A-9855-2E95A63A4ECF}"/>
    <cellStyle name="Standard 2 9" xfId="1" xr:uid="{A781DB4A-1830-453F-860E-FEC9C921386D}"/>
    <cellStyle name="Standard 3 2" xfId="9" xr:uid="{A474B644-8B24-4496-918B-3E709B5FD8AA}"/>
    <cellStyle name="Standard 3 5" xfId="15" xr:uid="{05D858A9-6F12-4AD5-AEFA-AE61969F5222}"/>
    <cellStyle name="Standard 4 2" xfId="2" xr:uid="{B75E431F-140F-4F9D-AC3E-BF9E8587725F}"/>
    <cellStyle name="Standard 5" xfId="3" xr:uid="{52528971-69E9-4071-B33A-B07C64E31482}"/>
    <cellStyle name="Standard 5 3" xfId="5" xr:uid="{401B5D0A-BCB8-4867-BAC5-1F9730B11E05}"/>
    <cellStyle name="Standard 6" xfId="10" xr:uid="{64CF357E-3FA1-4336-ABD7-52267943518C}"/>
    <cellStyle name="Standard 6 2" xfId="12" xr:uid="{02ADB0C3-63CB-4D1B-8EFA-709B1A8F2B07}"/>
    <cellStyle name="Standard 7" xfId="16" xr:uid="{60B6077D-888D-4F24-B5AE-3F1A1F3A42C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250</xdr:col>
      <xdr:colOff>0</xdr:colOff>
      <xdr:row>23</xdr:row>
      <xdr:rowOff>104775</xdr:rowOff>
    </xdr:from>
    <xdr:ext cx="1571625" cy="975879"/>
    <xdr:sp macro="" textlink="">
      <xdr:nvSpPr>
        <xdr:cNvPr id="2" name="Text Box 32" hidden="1">
          <a:extLst>
            <a:ext uri="{FF2B5EF4-FFF2-40B4-BE49-F238E27FC236}">
              <a16:creationId xmlns:a16="http://schemas.microsoft.com/office/drawing/2014/main" id="{0BD82835-5DFC-4A83-9355-CD0E03E6F60B}"/>
            </a:ext>
          </a:extLst>
        </xdr:cNvPr>
        <xdr:cNvSpPr>
          <a:spLocks noChangeArrowheads="1"/>
        </xdr:cNvSpPr>
      </xdr:nvSpPr>
      <xdr:spPr bwMode="auto">
        <a:xfrm>
          <a:off x="152400000" y="4486275"/>
          <a:ext cx="1571625" cy="975879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252</xdr:col>
      <xdr:colOff>0</xdr:colOff>
      <xdr:row>23</xdr:row>
      <xdr:rowOff>104775</xdr:rowOff>
    </xdr:from>
    <xdr:ext cx="1573306" cy="1060077"/>
    <xdr:sp macro="" textlink="">
      <xdr:nvSpPr>
        <xdr:cNvPr id="3" name="Text Box 32" hidden="1">
          <a:extLst>
            <a:ext uri="{FF2B5EF4-FFF2-40B4-BE49-F238E27FC236}">
              <a16:creationId xmlns:a16="http://schemas.microsoft.com/office/drawing/2014/main" id="{8838185D-7B12-4D08-80D2-4179DC3AC3DA}"/>
            </a:ext>
          </a:extLst>
        </xdr:cNvPr>
        <xdr:cNvSpPr>
          <a:spLocks noChangeArrowheads="1"/>
        </xdr:cNvSpPr>
      </xdr:nvSpPr>
      <xdr:spPr bwMode="auto">
        <a:xfrm>
          <a:off x="153619200" y="4486275"/>
          <a:ext cx="1573306" cy="1060077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251</xdr:col>
      <xdr:colOff>0</xdr:colOff>
      <xdr:row>14</xdr:row>
      <xdr:rowOff>57150</xdr:rowOff>
    </xdr:from>
    <xdr:ext cx="1562100" cy="319645"/>
    <xdr:sp macro="" textlink="">
      <xdr:nvSpPr>
        <xdr:cNvPr id="2" name="Text Box 47" hidden="1">
          <a:extLst>
            <a:ext uri="{FF2B5EF4-FFF2-40B4-BE49-F238E27FC236}">
              <a16:creationId xmlns:a16="http://schemas.microsoft.com/office/drawing/2014/main" id="{C6F3E17F-63F9-453A-A19B-781F4FA8B914}"/>
            </a:ext>
          </a:extLst>
        </xdr:cNvPr>
        <xdr:cNvSpPr>
          <a:spLocks noChangeArrowheads="1"/>
        </xdr:cNvSpPr>
      </xdr:nvSpPr>
      <xdr:spPr bwMode="auto">
        <a:xfrm>
          <a:off x="153009600" y="2724150"/>
          <a:ext cx="1562100" cy="319645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251</xdr:col>
      <xdr:colOff>0</xdr:colOff>
      <xdr:row>15</xdr:row>
      <xdr:rowOff>57150</xdr:rowOff>
    </xdr:from>
    <xdr:ext cx="1562100" cy="319645"/>
    <xdr:sp macro="" textlink="">
      <xdr:nvSpPr>
        <xdr:cNvPr id="3" name="Text Box 46" hidden="1">
          <a:extLst>
            <a:ext uri="{FF2B5EF4-FFF2-40B4-BE49-F238E27FC236}">
              <a16:creationId xmlns:a16="http://schemas.microsoft.com/office/drawing/2014/main" id="{387D1A6A-E67A-443D-B186-4E8CF06E04C3}"/>
            </a:ext>
          </a:extLst>
        </xdr:cNvPr>
        <xdr:cNvSpPr>
          <a:spLocks noChangeArrowheads="1"/>
        </xdr:cNvSpPr>
      </xdr:nvSpPr>
      <xdr:spPr bwMode="auto">
        <a:xfrm>
          <a:off x="153009600" y="2914650"/>
          <a:ext cx="1562100" cy="319645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251</xdr:col>
      <xdr:colOff>0</xdr:colOff>
      <xdr:row>16</xdr:row>
      <xdr:rowOff>66675</xdr:rowOff>
    </xdr:from>
    <xdr:ext cx="1562100" cy="319644"/>
    <xdr:sp macro="" textlink="">
      <xdr:nvSpPr>
        <xdr:cNvPr id="4" name="Text Box 45" hidden="1">
          <a:extLst>
            <a:ext uri="{FF2B5EF4-FFF2-40B4-BE49-F238E27FC236}">
              <a16:creationId xmlns:a16="http://schemas.microsoft.com/office/drawing/2014/main" id="{3B9720C7-63F6-4AC9-9F78-5D79BC53A0D7}"/>
            </a:ext>
          </a:extLst>
        </xdr:cNvPr>
        <xdr:cNvSpPr>
          <a:spLocks noChangeArrowheads="1"/>
        </xdr:cNvSpPr>
      </xdr:nvSpPr>
      <xdr:spPr bwMode="auto">
        <a:xfrm>
          <a:off x="153009600" y="3114675"/>
          <a:ext cx="1562100" cy="319644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252</xdr:col>
      <xdr:colOff>0</xdr:colOff>
      <xdr:row>14</xdr:row>
      <xdr:rowOff>57150</xdr:rowOff>
    </xdr:from>
    <xdr:ext cx="1563781" cy="351865"/>
    <xdr:sp macro="" textlink="">
      <xdr:nvSpPr>
        <xdr:cNvPr id="5" name="Text Box 47" hidden="1">
          <a:extLst>
            <a:ext uri="{FF2B5EF4-FFF2-40B4-BE49-F238E27FC236}">
              <a16:creationId xmlns:a16="http://schemas.microsoft.com/office/drawing/2014/main" id="{376A6ADE-4F2F-489E-AF6E-50A2F37DB2A8}"/>
            </a:ext>
          </a:extLst>
        </xdr:cNvPr>
        <xdr:cNvSpPr>
          <a:spLocks noChangeArrowheads="1"/>
        </xdr:cNvSpPr>
      </xdr:nvSpPr>
      <xdr:spPr bwMode="auto">
        <a:xfrm>
          <a:off x="153619200" y="2724150"/>
          <a:ext cx="1563781" cy="351865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252</xdr:col>
      <xdr:colOff>0</xdr:colOff>
      <xdr:row>15</xdr:row>
      <xdr:rowOff>57150</xdr:rowOff>
    </xdr:from>
    <xdr:ext cx="1563781" cy="351864"/>
    <xdr:sp macro="" textlink="">
      <xdr:nvSpPr>
        <xdr:cNvPr id="6" name="Text Box 46" hidden="1">
          <a:extLst>
            <a:ext uri="{FF2B5EF4-FFF2-40B4-BE49-F238E27FC236}">
              <a16:creationId xmlns:a16="http://schemas.microsoft.com/office/drawing/2014/main" id="{E18BE49A-1D37-40B7-BD7D-B39F04CDD73D}"/>
            </a:ext>
          </a:extLst>
        </xdr:cNvPr>
        <xdr:cNvSpPr>
          <a:spLocks noChangeArrowheads="1"/>
        </xdr:cNvSpPr>
      </xdr:nvSpPr>
      <xdr:spPr bwMode="auto">
        <a:xfrm>
          <a:off x="153619200" y="2914650"/>
          <a:ext cx="1563781" cy="351864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252</xdr:col>
      <xdr:colOff>0</xdr:colOff>
      <xdr:row>16</xdr:row>
      <xdr:rowOff>66675</xdr:rowOff>
    </xdr:from>
    <xdr:ext cx="1563781" cy="351865"/>
    <xdr:sp macro="" textlink="">
      <xdr:nvSpPr>
        <xdr:cNvPr id="7" name="Text Box 45" hidden="1">
          <a:extLst>
            <a:ext uri="{FF2B5EF4-FFF2-40B4-BE49-F238E27FC236}">
              <a16:creationId xmlns:a16="http://schemas.microsoft.com/office/drawing/2014/main" id="{A5342393-BA94-4725-BD93-33C01A2155C9}"/>
            </a:ext>
          </a:extLst>
        </xdr:cNvPr>
        <xdr:cNvSpPr>
          <a:spLocks noChangeArrowheads="1"/>
        </xdr:cNvSpPr>
      </xdr:nvSpPr>
      <xdr:spPr bwMode="auto">
        <a:xfrm>
          <a:off x="153619200" y="3114675"/>
          <a:ext cx="1563781" cy="351865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2728-77EE-469D-87F4-4FEB8907CD28}">
  <dimension ref="A1:KS57"/>
  <sheetViews>
    <sheetView topLeftCell="J1" workbookViewId="0">
      <selection activeCell="R1" sqref="R1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382</v>
      </c>
      <c r="K1" s="49" t="s">
        <v>295</v>
      </c>
      <c r="L1" s="49" t="s">
        <v>383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384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380</v>
      </c>
      <c r="C2" s="39">
        <v>1</v>
      </c>
      <c r="D2" s="44" t="s">
        <v>381</v>
      </c>
      <c r="E2" s="44">
        <v>36</v>
      </c>
      <c r="F2" s="39">
        <v>1</v>
      </c>
      <c r="G2" s="39">
        <v>0</v>
      </c>
      <c r="H2" s="39">
        <v>0</v>
      </c>
      <c r="I2" s="39">
        <v>0</v>
      </c>
      <c r="J2" s="29">
        <v>100</v>
      </c>
      <c r="K2" s="29">
        <v>0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100</v>
      </c>
      <c r="R2" s="29">
        <v>0</v>
      </c>
      <c r="S2" s="29">
        <v>0</v>
      </c>
      <c r="T2" s="29">
        <v>63.1</v>
      </c>
      <c r="U2" s="29">
        <v>0</v>
      </c>
      <c r="V2" s="29">
        <v>0</v>
      </c>
      <c r="W2" s="29">
        <v>63.1</v>
      </c>
      <c r="X2" s="39">
        <v>2</v>
      </c>
      <c r="Y2" s="39">
        <v>1960</v>
      </c>
      <c r="Z2" s="39" t="s">
        <v>380</v>
      </c>
      <c r="AA2" s="43"/>
      <c r="AB2" s="41">
        <v>95.5</v>
      </c>
      <c r="AC2" s="41">
        <v>42.8</v>
      </c>
      <c r="AD2" s="41">
        <v>7.8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9.3000000000000007</v>
      </c>
      <c r="AW2" s="41">
        <v>0</v>
      </c>
      <c r="AX2" s="41">
        <v>0</v>
      </c>
      <c r="AY2" s="41">
        <v>37.200000000000003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2.9000000000000057</v>
      </c>
      <c r="CZ2" s="39">
        <v>1960</v>
      </c>
      <c r="DA2" s="39" t="s">
        <v>380</v>
      </c>
      <c r="DB2" s="41">
        <v>36.9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15.6</v>
      </c>
      <c r="DV2" s="41">
        <v>0</v>
      </c>
      <c r="DW2" s="41">
        <v>0</v>
      </c>
      <c r="DX2" s="41">
        <v>47.5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380</v>
      </c>
      <c r="GA2" s="41">
        <v>0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0.66369900000000004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0.61387800000000003</v>
      </c>
      <c r="GD2" s="29">
        <f t="shared" ref="GD2:GD33" si="4">1/(1-GB2)</f>
        <v>2.9735266918623497</v>
      </c>
      <c r="GE2" s="29">
        <f t="shared" ref="GE2:GE33" si="5">1/(1-GC2)</f>
        <v>2.5898550199159853</v>
      </c>
      <c r="GF2" s="29">
        <f t="shared" ref="GF2:GF33" si="6">GD2-GE2</f>
        <v>0.38367167194636442</v>
      </c>
      <c r="GG2" s="29">
        <f t="shared" ref="GG2:GG33" si="7">(GD2-GE2)/GD2</f>
        <v>0.12902916694723429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10.987037817355503</v>
      </c>
      <c r="GI2" s="39">
        <v>1960</v>
      </c>
      <c r="GJ2" s="39" t="s">
        <v>380</v>
      </c>
      <c r="GK2" s="29">
        <v>-0.73</v>
      </c>
      <c r="GL2" s="29">
        <v>1.63</v>
      </c>
      <c r="GM2" s="29">
        <v>2.2200000000000002</v>
      </c>
      <c r="GN2" s="41">
        <v>80.7</v>
      </c>
      <c r="GO2" s="29">
        <v>9.1</v>
      </c>
      <c r="GP2" s="29">
        <v>9.44</v>
      </c>
      <c r="GQ2" s="29">
        <v>2.12</v>
      </c>
      <c r="GR2" s="41">
        <v>5</v>
      </c>
      <c r="GS2" s="41">
        <v>4</v>
      </c>
      <c r="GT2" s="41">
        <v>4</v>
      </c>
      <c r="GU2" s="41">
        <v>3</v>
      </c>
      <c r="GV2" s="29">
        <v>0.42</v>
      </c>
      <c r="GW2" s="29"/>
      <c r="GX2" s="29"/>
      <c r="GY2" s="29"/>
      <c r="GZ2" s="39">
        <v>1960</v>
      </c>
      <c r="HA2" s="39" t="s">
        <v>380</v>
      </c>
      <c r="HB2" s="42">
        <v>3</v>
      </c>
      <c r="HC2" s="42">
        <f t="shared" ref="HC2:HC33" si="9">HD2+IF(HE2&gt;=2,1,0)+IF(HF2=2,0,IF(HF2=0,2,1))+IF(HG2&gt;3,2,IF(HG2&lt;3,0,1))+IF(HH2=1,1,0)</f>
        <v>4</v>
      </c>
      <c r="HD2" s="42">
        <v>1</v>
      </c>
      <c r="HE2" s="42">
        <v>0</v>
      </c>
      <c r="HF2" s="42">
        <v>1</v>
      </c>
      <c r="HG2" s="42">
        <v>4</v>
      </c>
      <c r="HH2" s="42">
        <v>0</v>
      </c>
      <c r="HI2" s="42">
        <v>1</v>
      </c>
      <c r="HJ2" s="39">
        <v>1960</v>
      </c>
      <c r="HK2" s="39" t="s">
        <v>380</v>
      </c>
      <c r="HL2" s="29"/>
      <c r="HM2" s="29">
        <v>27.427420000000001</v>
      </c>
      <c r="HN2" s="25"/>
      <c r="HO2" s="29">
        <v>21.575360419999999</v>
      </c>
      <c r="HP2" s="29"/>
      <c r="HQ2" s="29"/>
      <c r="HR2" s="27">
        <v>3.7288135593220399</v>
      </c>
      <c r="HS2" s="29"/>
      <c r="HT2" s="29">
        <v>40.148690000000002</v>
      </c>
      <c r="HU2" s="29">
        <v>0.45821358600000001</v>
      </c>
      <c r="HV2" s="29">
        <v>1.637458869</v>
      </c>
      <c r="HW2" s="29"/>
      <c r="HX2" s="29"/>
      <c r="HY2" s="33">
        <v>-3.6507185653019198</v>
      </c>
      <c r="HZ2" s="39">
        <v>1960</v>
      </c>
      <c r="IA2" s="39" t="s">
        <v>380</v>
      </c>
      <c r="IB2" s="29">
        <v>4215</v>
      </c>
      <c r="IC2" s="29">
        <v>4163</v>
      </c>
      <c r="ID2" s="29">
        <v>4104</v>
      </c>
      <c r="IE2" s="29"/>
      <c r="IF2" s="29"/>
      <c r="IG2" s="32">
        <v>452</v>
      </c>
      <c r="IH2" s="32">
        <v>1597</v>
      </c>
      <c r="II2" s="32">
        <v>2055</v>
      </c>
      <c r="IJ2" s="31">
        <v>51.457000732421875</v>
      </c>
      <c r="IK2" s="31">
        <v>1.2465940713882446</v>
      </c>
      <c r="IL2" s="39">
        <v>1960</v>
      </c>
      <c r="IM2" s="39" t="s">
        <v>380</v>
      </c>
      <c r="IN2" s="29">
        <v>1145</v>
      </c>
      <c r="IO2" s="29">
        <v>603.29999999999995</v>
      </c>
      <c r="IP2" s="29">
        <v>725.11</v>
      </c>
      <c r="IQ2" s="29">
        <f t="shared" ref="IQ2:IQ33" si="10">IF(OR(IB2="",IP2=""),"",IP2*1000/IB2)</f>
        <v>172.03084223013047</v>
      </c>
      <c r="IR2" s="57">
        <v>1682.8</v>
      </c>
      <c r="IS2" s="57">
        <v>1682.8</v>
      </c>
      <c r="IT2" s="28">
        <v>50.17292784734645</v>
      </c>
      <c r="IU2" s="28">
        <v>92</v>
      </c>
      <c r="IV2" s="28">
        <v>1682.8</v>
      </c>
      <c r="IW2" s="28">
        <v>1682.8</v>
      </c>
      <c r="IX2" s="28">
        <v>50.17292784734645</v>
      </c>
      <c r="IY2" s="28">
        <v>92</v>
      </c>
      <c r="IZ2" s="39">
        <v>1960</v>
      </c>
      <c r="JA2" s="39" t="s">
        <v>380</v>
      </c>
      <c r="JB2" s="29">
        <v>5.5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380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380</v>
      </c>
      <c r="KI2" s="29"/>
      <c r="KJ2" s="29"/>
      <c r="KK2" s="29"/>
      <c r="KL2" s="29"/>
      <c r="KM2" s="29"/>
      <c r="KN2" s="21">
        <v>10275</v>
      </c>
      <c r="KO2" s="20">
        <v>6296.5</v>
      </c>
      <c r="KP2" s="20">
        <v>874.9000244140625</v>
      </c>
      <c r="KQ2" s="20">
        <v>8.5148420333862305</v>
      </c>
      <c r="KR2" s="39">
        <v>1960</v>
      </c>
      <c r="KS2" s="39" t="s">
        <v>380</v>
      </c>
    </row>
    <row r="3" spans="1:305" s="39" customFormat="1" ht="12.75">
      <c r="A3" s="39">
        <v>1961</v>
      </c>
      <c r="B3" s="39" t="s">
        <v>380</v>
      </c>
      <c r="C3" s="39">
        <v>1</v>
      </c>
      <c r="D3" s="44" t="s">
        <v>381</v>
      </c>
      <c r="E3" s="44">
        <v>36</v>
      </c>
      <c r="F3" s="39">
        <v>1</v>
      </c>
      <c r="G3" s="39">
        <v>0</v>
      </c>
      <c r="H3" s="39">
        <v>0</v>
      </c>
      <c r="I3" s="39">
        <v>0</v>
      </c>
      <c r="J3" s="29">
        <v>100</v>
      </c>
      <c r="K3" s="29">
        <v>0</v>
      </c>
      <c r="L3" s="29">
        <v>0</v>
      </c>
      <c r="M3" s="18">
        <v>1</v>
      </c>
      <c r="N3" s="39">
        <v>0</v>
      </c>
      <c r="O3" s="39">
        <v>0</v>
      </c>
      <c r="P3" s="39">
        <v>1</v>
      </c>
      <c r="Q3" s="29">
        <v>100</v>
      </c>
      <c r="R3" s="29">
        <v>0</v>
      </c>
      <c r="S3" s="29">
        <v>0</v>
      </c>
      <c r="T3" s="29">
        <v>62.8</v>
      </c>
      <c r="U3" s="29">
        <v>0</v>
      </c>
      <c r="V3" s="29">
        <v>0</v>
      </c>
      <c r="W3" s="29">
        <v>62.8</v>
      </c>
      <c r="X3" s="39">
        <v>2</v>
      </c>
      <c r="Y3" s="39">
        <v>1961</v>
      </c>
      <c r="Z3" s="39" t="s">
        <v>380</v>
      </c>
      <c r="AA3" s="43">
        <v>22624</v>
      </c>
      <c r="AB3" s="41">
        <v>95.3</v>
      </c>
      <c r="AC3" s="41">
        <v>47.9</v>
      </c>
      <c r="AD3" s="41">
        <v>7.6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8.5</v>
      </c>
      <c r="AW3" s="41">
        <v>0</v>
      </c>
      <c r="AX3" s="41">
        <v>0</v>
      </c>
      <c r="AY3" s="41">
        <v>33.6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0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2.4000000000000057</v>
      </c>
      <c r="CZ3" s="39">
        <v>1961</v>
      </c>
      <c r="DA3" s="39" t="s">
        <v>380</v>
      </c>
      <c r="DB3" s="41">
        <v>49.2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13.9</v>
      </c>
      <c r="DV3" s="41">
        <v>0</v>
      </c>
      <c r="DW3" s="41">
        <v>0</v>
      </c>
      <c r="DX3" s="41">
        <v>36.9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380</v>
      </c>
      <c r="GA3" s="41">
        <v>0</v>
      </c>
      <c r="GB3" s="29">
        <f t="shared" si="2"/>
        <v>0.64466200000000007</v>
      </c>
      <c r="GC3" s="29">
        <f t="shared" si="3"/>
        <v>0.60245400000000005</v>
      </c>
      <c r="GD3" s="29">
        <f t="shared" si="4"/>
        <v>2.8142219520569154</v>
      </c>
      <c r="GE3" s="29">
        <f t="shared" si="5"/>
        <v>2.515432176402228</v>
      </c>
      <c r="GF3" s="29">
        <f t="shared" si="6"/>
        <v>0.29878977565468734</v>
      </c>
      <c r="GG3" s="29">
        <f t="shared" si="7"/>
        <v>0.10617136130158526</v>
      </c>
      <c r="GH3" s="29">
        <f t="shared" si="8"/>
        <v>7.0533679898329424</v>
      </c>
      <c r="GI3" s="39">
        <v>1961</v>
      </c>
      <c r="GJ3" s="39" t="s">
        <v>380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380</v>
      </c>
      <c r="HB3" s="42">
        <v>3</v>
      </c>
      <c r="HC3" s="42">
        <f t="shared" si="9"/>
        <v>4</v>
      </c>
      <c r="HD3" s="42">
        <v>1</v>
      </c>
      <c r="HE3" s="42">
        <v>0</v>
      </c>
      <c r="HF3" s="42">
        <v>1</v>
      </c>
      <c r="HG3" s="42">
        <v>4</v>
      </c>
      <c r="HH3" s="42">
        <v>0</v>
      </c>
      <c r="HI3" s="42">
        <v>1</v>
      </c>
      <c r="HJ3" s="39">
        <v>1961</v>
      </c>
      <c r="HK3" s="39" t="s">
        <v>380</v>
      </c>
      <c r="HL3" s="29"/>
      <c r="HM3" s="29">
        <v>26.59769</v>
      </c>
      <c r="HN3" s="25"/>
      <c r="HO3" s="29">
        <v>21.158280919999999</v>
      </c>
      <c r="HP3" s="29">
        <v>-3.9919362886240003E-3</v>
      </c>
      <c r="HQ3" s="29">
        <v>1.2669999999999999</v>
      </c>
      <c r="HR3" s="27">
        <v>2.2875816993464202</v>
      </c>
      <c r="HS3" s="29"/>
      <c r="HT3" s="29">
        <v>38.619210000000002</v>
      </c>
      <c r="HU3" s="29">
        <v>-0.35762461499999998</v>
      </c>
      <c r="HV3" s="29">
        <v>1.524425768</v>
      </c>
      <c r="HW3" s="29"/>
      <c r="HX3" s="29"/>
      <c r="HY3" s="33">
        <v>-9.6168453540253995E-2</v>
      </c>
      <c r="HZ3" s="39">
        <v>1961</v>
      </c>
      <c r="IA3" s="39" t="s">
        <v>380</v>
      </c>
      <c r="IB3" s="29">
        <v>4286</v>
      </c>
      <c r="IC3" s="29">
        <v>4234</v>
      </c>
      <c r="ID3" s="29">
        <v>4116</v>
      </c>
      <c r="IE3" s="29"/>
      <c r="IF3" s="29"/>
      <c r="IG3" s="32">
        <v>450</v>
      </c>
      <c r="IH3" s="32">
        <v>1551</v>
      </c>
      <c r="II3" s="32">
        <v>2115</v>
      </c>
      <c r="IJ3" s="31">
        <v>102.91500091552734</v>
      </c>
      <c r="IK3" s="31">
        <v>2.4554879665374756</v>
      </c>
      <c r="IL3" s="39">
        <v>1961</v>
      </c>
      <c r="IM3" s="39" t="s">
        <v>380</v>
      </c>
      <c r="IN3" s="29">
        <v>815</v>
      </c>
      <c r="IO3" s="29">
        <v>300.39999999999998</v>
      </c>
      <c r="IP3" s="29">
        <v>606.80999999999995</v>
      </c>
      <c r="IQ3" s="29">
        <f t="shared" si="10"/>
        <v>141.57956136257582</v>
      </c>
      <c r="IR3" s="57">
        <v>1667.2</v>
      </c>
      <c r="IS3" s="57">
        <v>1667.2</v>
      </c>
      <c r="IT3" s="28">
        <v>49.471810089020771</v>
      </c>
      <c r="IU3" s="28"/>
      <c r="IV3" s="28">
        <v>1667.2</v>
      </c>
      <c r="IW3" s="28">
        <v>1667.2</v>
      </c>
      <c r="IX3" s="28">
        <v>49.471810089020771</v>
      </c>
      <c r="IY3" s="28">
        <v>91.56666666666672</v>
      </c>
      <c r="IZ3" s="39">
        <v>1961</v>
      </c>
      <c r="JA3" s="39" t="s">
        <v>380</v>
      </c>
      <c r="JB3" s="29">
        <v>6.1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380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380</v>
      </c>
      <c r="KI3" s="29"/>
      <c r="KJ3" s="29"/>
      <c r="KK3" s="29"/>
      <c r="KL3" s="29"/>
      <c r="KM3" s="29"/>
      <c r="KN3" s="21">
        <v>10508.2001953125</v>
      </c>
      <c r="KO3" s="20">
        <v>6428.60009765625</v>
      </c>
      <c r="KP3" s="20">
        <v>894.5999755859375</v>
      </c>
      <c r="KQ3" s="20">
        <v>8.5133514404296875</v>
      </c>
      <c r="KR3" s="39">
        <v>1961</v>
      </c>
      <c r="KS3" s="39" t="s">
        <v>380</v>
      </c>
    </row>
    <row r="4" spans="1:305" s="39" customFormat="1" ht="12.75">
      <c r="A4" s="39">
        <v>1962</v>
      </c>
      <c r="B4" s="39" t="s">
        <v>380</v>
      </c>
      <c r="C4" s="39">
        <v>1</v>
      </c>
      <c r="D4" s="44" t="s">
        <v>381</v>
      </c>
      <c r="E4" s="44">
        <v>36</v>
      </c>
      <c r="F4" s="39">
        <v>1</v>
      </c>
      <c r="G4" s="39">
        <v>0</v>
      </c>
      <c r="H4" s="39">
        <v>0</v>
      </c>
      <c r="I4" s="39">
        <v>0</v>
      </c>
      <c r="J4" s="29">
        <v>100</v>
      </c>
      <c r="K4" s="29">
        <v>0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100</v>
      </c>
      <c r="R4" s="29">
        <v>0</v>
      </c>
      <c r="S4" s="29">
        <v>0</v>
      </c>
      <c r="T4" s="29">
        <v>50.8</v>
      </c>
      <c r="U4" s="29">
        <v>0</v>
      </c>
      <c r="V4" s="29">
        <v>0</v>
      </c>
      <c r="W4" s="29">
        <v>50.8</v>
      </c>
      <c r="X4" s="39">
        <v>2</v>
      </c>
      <c r="Y4" s="39">
        <v>1962</v>
      </c>
      <c r="Z4" s="39" t="s">
        <v>380</v>
      </c>
      <c r="AA4" s="43"/>
      <c r="AB4" s="41">
        <v>95.3</v>
      </c>
      <c r="AC4" s="41">
        <v>47.9</v>
      </c>
      <c r="AD4" s="41">
        <v>7.6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8.5</v>
      </c>
      <c r="AW4" s="41">
        <v>0</v>
      </c>
      <c r="AX4" s="41">
        <v>0</v>
      </c>
      <c r="AY4" s="41">
        <v>33.6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2.4000000000000057</v>
      </c>
      <c r="CZ4" s="39">
        <v>1962</v>
      </c>
      <c r="DA4" s="39" t="s">
        <v>380</v>
      </c>
      <c r="DB4" s="41">
        <v>49.2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13.9</v>
      </c>
      <c r="DV4" s="41">
        <v>0</v>
      </c>
      <c r="DW4" s="41">
        <v>0</v>
      </c>
      <c r="DX4" s="41">
        <v>36.9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380</v>
      </c>
      <c r="GA4" s="41">
        <v>0</v>
      </c>
      <c r="GB4" s="29">
        <f t="shared" si="2"/>
        <v>0.64466200000000007</v>
      </c>
      <c r="GC4" s="29">
        <f t="shared" si="3"/>
        <v>0.60245400000000005</v>
      </c>
      <c r="GD4" s="29">
        <f t="shared" si="4"/>
        <v>2.8142219520569154</v>
      </c>
      <c r="GE4" s="29">
        <f t="shared" si="5"/>
        <v>2.515432176402228</v>
      </c>
      <c r="GF4" s="29">
        <f t="shared" si="6"/>
        <v>0.29878977565468734</v>
      </c>
      <c r="GG4" s="29">
        <f t="shared" si="7"/>
        <v>0.10617136130158526</v>
      </c>
      <c r="GH4" s="29">
        <f t="shared" si="8"/>
        <v>7.0533679898329424</v>
      </c>
      <c r="GI4" s="39">
        <v>1962</v>
      </c>
      <c r="GJ4" s="39" t="s">
        <v>380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380</v>
      </c>
      <c r="HB4" s="42">
        <v>3</v>
      </c>
      <c r="HC4" s="42">
        <f t="shared" si="9"/>
        <v>4</v>
      </c>
      <c r="HD4" s="42">
        <v>1</v>
      </c>
      <c r="HE4" s="42">
        <v>0</v>
      </c>
      <c r="HF4" s="42">
        <v>1</v>
      </c>
      <c r="HG4" s="42">
        <v>4</v>
      </c>
      <c r="HH4" s="42">
        <v>0</v>
      </c>
      <c r="HI4" s="42">
        <v>1</v>
      </c>
      <c r="HJ4" s="39">
        <v>1962</v>
      </c>
      <c r="HK4" s="39" t="s">
        <v>380</v>
      </c>
      <c r="HL4" s="29"/>
      <c r="HM4" s="29">
        <v>26.85435</v>
      </c>
      <c r="HN4" s="29">
        <v>23.172518029999999</v>
      </c>
      <c r="HO4" s="29">
        <v>21.654261940000001</v>
      </c>
      <c r="HP4" s="29">
        <v>5.5250603804466403</v>
      </c>
      <c r="HQ4" s="29">
        <v>5.9710000000000001</v>
      </c>
      <c r="HR4" s="27">
        <v>-0.319488817891388</v>
      </c>
      <c r="HS4" s="29"/>
      <c r="HT4" s="29">
        <v>38.746670000000002</v>
      </c>
      <c r="HU4" s="29">
        <v>-0.79382245600000001</v>
      </c>
      <c r="HV4" s="29">
        <v>0.56503764199999995</v>
      </c>
      <c r="HW4" s="29"/>
      <c r="HX4" s="29"/>
      <c r="HY4" s="33">
        <v>-0.76042843072647703</v>
      </c>
      <c r="HZ4" s="39">
        <v>1962</v>
      </c>
      <c r="IA4" s="39" t="s">
        <v>380</v>
      </c>
      <c r="IB4" s="29">
        <v>4382</v>
      </c>
      <c r="IC4" s="29">
        <v>4330</v>
      </c>
      <c r="ID4" s="29">
        <v>4216</v>
      </c>
      <c r="IE4" s="29"/>
      <c r="IF4" s="29"/>
      <c r="IG4" s="32">
        <v>449</v>
      </c>
      <c r="IH4" s="32">
        <v>1604</v>
      </c>
      <c r="II4" s="32">
        <v>2163</v>
      </c>
      <c r="IJ4" s="31">
        <v>99.426002502441406</v>
      </c>
      <c r="IK4" s="31">
        <v>2.319218635559082</v>
      </c>
      <c r="IL4" s="39">
        <v>1962</v>
      </c>
      <c r="IM4" s="39" t="s">
        <v>380</v>
      </c>
      <c r="IN4" s="29">
        <v>1183</v>
      </c>
      <c r="IO4" s="29">
        <v>353.9</v>
      </c>
      <c r="IP4" s="29">
        <v>508.76</v>
      </c>
      <c r="IQ4" s="29">
        <f t="shared" si="10"/>
        <v>116.10223642172524</v>
      </c>
      <c r="IR4" s="57">
        <v>1716.4</v>
      </c>
      <c r="IS4" s="57">
        <v>1716.4</v>
      </c>
      <c r="IT4" s="28">
        <v>49.521061742642807</v>
      </c>
      <c r="IU4" s="28"/>
      <c r="IV4" s="28">
        <v>1716.4</v>
      </c>
      <c r="IW4" s="28">
        <v>1716.4</v>
      </c>
      <c r="IX4" s="28">
        <v>49.521061742642807</v>
      </c>
      <c r="IY4" s="28">
        <v>91.133333333333326</v>
      </c>
      <c r="IZ4" s="39">
        <v>1962</v>
      </c>
      <c r="JA4" s="39" t="s">
        <v>380</v>
      </c>
      <c r="JB4" s="29">
        <v>6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380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380</v>
      </c>
      <c r="KI4" s="29"/>
      <c r="KJ4" s="29"/>
      <c r="KK4" s="29"/>
      <c r="KL4" s="29"/>
      <c r="KM4" s="29"/>
      <c r="KN4" s="21">
        <v>10700.5</v>
      </c>
      <c r="KO4" s="20">
        <v>6571.5</v>
      </c>
      <c r="KP4" s="20">
        <v>913.5999755859375</v>
      </c>
      <c r="KQ4" s="20">
        <v>8.5379190444946289</v>
      </c>
      <c r="KR4" s="39">
        <v>1962</v>
      </c>
      <c r="KS4" s="39" t="s">
        <v>380</v>
      </c>
    </row>
    <row r="5" spans="1:305" s="39" customFormat="1" ht="12.75">
      <c r="A5" s="39">
        <v>1963</v>
      </c>
      <c r="B5" s="39" t="s">
        <v>380</v>
      </c>
      <c r="C5" s="39">
        <v>1</v>
      </c>
      <c r="D5" s="44" t="s">
        <v>381</v>
      </c>
      <c r="E5" s="44">
        <v>36</v>
      </c>
      <c r="F5" s="39">
        <v>1</v>
      </c>
      <c r="G5" s="39">
        <v>0</v>
      </c>
      <c r="H5" s="39">
        <v>0</v>
      </c>
      <c r="I5" s="39">
        <v>0</v>
      </c>
      <c r="J5" s="29">
        <v>100</v>
      </c>
      <c r="K5" s="29">
        <v>0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100</v>
      </c>
      <c r="R5" s="29">
        <v>0</v>
      </c>
      <c r="S5" s="29">
        <v>0</v>
      </c>
      <c r="T5" s="29">
        <v>51.14</v>
      </c>
      <c r="U5" s="29">
        <v>0</v>
      </c>
      <c r="V5" s="29">
        <v>0</v>
      </c>
      <c r="W5" s="29">
        <v>51.14</v>
      </c>
      <c r="X5" s="39">
        <v>2</v>
      </c>
      <c r="Y5" s="39">
        <v>1963</v>
      </c>
      <c r="Z5" s="39" t="s">
        <v>380</v>
      </c>
      <c r="AA5" s="43">
        <v>23345</v>
      </c>
      <c r="AB5" s="41">
        <v>95.7</v>
      </c>
      <c r="AC5" s="41">
        <v>45.5</v>
      </c>
      <c r="AD5" s="41">
        <v>7.4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8.9</v>
      </c>
      <c r="AW5" s="41">
        <v>0</v>
      </c>
      <c r="AX5" s="41">
        <v>0</v>
      </c>
      <c r="AY5" s="41">
        <v>37.1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1.0999999999999943</v>
      </c>
      <c r="CZ5" s="39">
        <v>1963</v>
      </c>
      <c r="DA5" s="39" t="s">
        <v>380</v>
      </c>
      <c r="DB5" s="41">
        <v>41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16.399999999999999</v>
      </c>
      <c r="DV5" s="41">
        <v>0</v>
      </c>
      <c r="DW5" s="41">
        <v>0</v>
      </c>
      <c r="DX5" s="41">
        <v>42.6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380</v>
      </c>
      <c r="GA5" s="41">
        <v>0</v>
      </c>
      <c r="GB5" s="29">
        <f t="shared" si="2"/>
        <v>0.64193699999999998</v>
      </c>
      <c r="GC5" s="29">
        <f t="shared" si="3"/>
        <v>0.62352799999999997</v>
      </c>
      <c r="GD5" s="29">
        <f t="shared" si="4"/>
        <v>2.7928046181817163</v>
      </c>
      <c r="GE5" s="29">
        <f t="shared" si="5"/>
        <v>2.6562400390998531</v>
      </c>
      <c r="GF5" s="29">
        <f t="shared" si="6"/>
        <v>0.13656457908186326</v>
      </c>
      <c r="GG5" s="29">
        <f t="shared" si="7"/>
        <v>4.8898722879789212E-2</v>
      </c>
      <c r="GH5" s="29">
        <f t="shared" si="8"/>
        <v>8.9863785809412686</v>
      </c>
      <c r="GI5" s="39">
        <v>1963</v>
      </c>
      <c r="GJ5" s="39" t="s">
        <v>380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380</v>
      </c>
      <c r="HB5" s="42">
        <v>3</v>
      </c>
      <c r="HC5" s="42">
        <f t="shared" si="9"/>
        <v>4</v>
      </c>
      <c r="HD5" s="42">
        <v>1</v>
      </c>
      <c r="HE5" s="42">
        <v>0</v>
      </c>
      <c r="HF5" s="42">
        <v>1</v>
      </c>
      <c r="HG5" s="42">
        <v>4</v>
      </c>
      <c r="HH5" s="42">
        <v>0</v>
      </c>
      <c r="HI5" s="42">
        <v>1</v>
      </c>
      <c r="HJ5" s="39">
        <v>1963</v>
      </c>
      <c r="HK5" s="39" t="s">
        <v>380</v>
      </c>
      <c r="HL5" s="29"/>
      <c r="HM5" s="29">
        <v>28.72476</v>
      </c>
      <c r="HN5" s="29">
        <v>23.012874719999999</v>
      </c>
      <c r="HO5" s="29">
        <v>21.706145549999999</v>
      </c>
      <c r="HP5" s="29">
        <v>6.0930258951708902</v>
      </c>
      <c r="HQ5" s="29">
        <v>9.2680000000000007</v>
      </c>
      <c r="HR5" s="27">
        <v>0.64102564102565196</v>
      </c>
      <c r="HS5" s="29"/>
      <c r="HT5" s="29">
        <v>37.344650000000001</v>
      </c>
      <c r="HU5" s="29">
        <v>-0.50621226100000005</v>
      </c>
      <c r="HV5" s="29">
        <v>0.82967522199999999</v>
      </c>
      <c r="HW5" s="29"/>
      <c r="HX5" s="29"/>
      <c r="HY5" s="33">
        <v>-5.4595039024973001E-2</v>
      </c>
      <c r="HZ5" s="39">
        <v>1963</v>
      </c>
      <c r="IA5" s="39" t="s">
        <v>380</v>
      </c>
      <c r="IB5" s="29">
        <v>4484</v>
      </c>
      <c r="IC5" s="29">
        <v>4432</v>
      </c>
      <c r="ID5" s="29">
        <v>4338</v>
      </c>
      <c r="IE5" s="29"/>
      <c r="IF5" s="29"/>
      <c r="IG5" s="32">
        <v>449</v>
      </c>
      <c r="IH5" s="32">
        <v>1648</v>
      </c>
      <c r="II5" s="32">
        <v>2241</v>
      </c>
      <c r="IJ5" s="31">
        <v>81.983001708984375</v>
      </c>
      <c r="IK5" s="31">
        <v>1.8671576976776123</v>
      </c>
      <c r="IL5" s="39">
        <v>1963</v>
      </c>
      <c r="IM5" s="39" t="s">
        <v>380</v>
      </c>
      <c r="IN5" s="29">
        <v>1250</v>
      </c>
      <c r="IO5" s="29">
        <v>412.7</v>
      </c>
      <c r="IP5" s="29">
        <v>581.57000000000005</v>
      </c>
      <c r="IQ5" s="29">
        <f t="shared" si="10"/>
        <v>129.69892952720784</v>
      </c>
      <c r="IR5" s="57">
        <v>1763</v>
      </c>
      <c r="IS5" s="57">
        <v>1763</v>
      </c>
      <c r="IT5" s="28">
        <v>49.163413273842721</v>
      </c>
      <c r="IU5" s="28">
        <v>90.7</v>
      </c>
      <c r="IV5" s="28">
        <v>1763</v>
      </c>
      <c r="IW5" s="28">
        <v>1763</v>
      </c>
      <c r="IX5" s="28">
        <v>49.163413273842721</v>
      </c>
      <c r="IY5" s="28">
        <v>90.7</v>
      </c>
      <c r="IZ5" s="39">
        <v>1963</v>
      </c>
      <c r="JA5" s="39" t="s">
        <v>380</v>
      </c>
      <c r="JB5" s="29">
        <v>5.9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380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380</v>
      </c>
      <c r="KI5" s="29"/>
      <c r="KJ5" s="29"/>
      <c r="KK5" s="29"/>
      <c r="KL5" s="29"/>
      <c r="KM5" s="29"/>
      <c r="KN5" s="21">
        <v>10906.900390625</v>
      </c>
      <c r="KO5" s="20">
        <v>6710.89990234375</v>
      </c>
      <c r="KP5" s="20">
        <v>933</v>
      </c>
      <c r="KQ5" s="20">
        <v>8.5542182922363281</v>
      </c>
      <c r="KR5" s="39">
        <v>1963</v>
      </c>
      <c r="KS5" s="39" t="s">
        <v>380</v>
      </c>
    </row>
    <row r="6" spans="1:305" s="39" customFormat="1" ht="12.75">
      <c r="A6" s="39">
        <v>1964</v>
      </c>
      <c r="B6" s="39" t="s">
        <v>380</v>
      </c>
      <c r="C6" s="39">
        <v>1</v>
      </c>
      <c r="D6" s="44" t="s">
        <v>381</v>
      </c>
      <c r="E6" s="44">
        <v>36</v>
      </c>
      <c r="F6" s="39">
        <v>1</v>
      </c>
      <c r="G6" s="39">
        <v>0</v>
      </c>
      <c r="H6" s="39">
        <v>0</v>
      </c>
      <c r="I6" s="39">
        <v>0</v>
      </c>
      <c r="J6" s="29">
        <v>100</v>
      </c>
      <c r="K6" s="29">
        <v>0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100</v>
      </c>
      <c r="R6" s="29">
        <v>0</v>
      </c>
      <c r="S6" s="29">
        <v>0</v>
      </c>
      <c r="T6" s="29">
        <v>59</v>
      </c>
      <c r="U6" s="29">
        <v>0</v>
      </c>
      <c r="V6" s="29">
        <v>0</v>
      </c>
      <c r="W6" s="29">
        <v>59</v>
      </c>
      <c r="X6" s="39">
        <v>2</v>
      </c>
      <c r="Y6" s="39">
        <v>1964</v>
      </c>
      <c r="Z6" s="39" t="s">
        <v>380</v>
      </c>
      <c r="AA6" s="43"/>
      <c r="AB6" s="41">
        <v>95.7</v>
      </c>
      <c r="AC6" s="41">
        <v>45.5</v>
      </c>
      <c r="AD6" s="41">
        <v>7.4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8.9</v>
      </c>
      <c r="AW6" s="41">
        <v>0</v>
      </c>
      <c r="AX6" s="41">
        <v>0</v>
      </c>
      <c r="AY6" s="41">
        <v>37.1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1.0999999999999943</v>
      </c>
      <c r="CZ6" s="39">
        <v>1964</v>
      </c>
      <c r="DA6" s="39" t="s">
        <v>380</v>
      </c>
      <c r="DB6" s="41">
        <v>41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16.399999999999999</v>
      </c>
      <c r="DV6" s="41">
        <v>0</v>
      </c>
      <c r="DW6" s="41">
        <v>0</v>
      </c>
      <c r="DX6" s="41">
        <v>42.6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380</v>
      </c>
      <c r="GA6" s="41">
        <v>0</v>
      </c>
      <c r="GB6" s="29">
        <f t="shared" si="2"/>
        <v>0.64193699999999998</v>
      </c>
      <c r="GC6" s="29">
        <f t="shared" si="3"/>
        <v>0.62352799999999997</v>
      </c>
      <c r="GD6" s="29">
        <f t="shared" si="4"/>
        <v>2.7928046181817163</v>
      </c>
      <c r="GE6" s="29">
        <f t="shared" si="5"/>
        <v>2.6562400390998531</v>
      </c>
      <c r="GF6" s="29">
        <f t="shared" si="6"/>
        <v>0.13656457908186326</v>
      </c>
      <c r="GG6" s="29">
        <f t="shared" si="7"/>
        <v>4.8898722879789212E-2</v>
      </c>
      <c r="GH6" s="29">
        <f t="shared" si="8"/>
        <v>8.9863785809412686</v>
      </c>
      <c r="GI6" s="39">
        <v>1964</v>
      </c>
      <c r="GJ6" s="39" t="s">
        <v>380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380</v>
      </c>
      <c r="HB6" s="42">
        <v>3</v>
      </c>
      <c r="HC6" s="42">
        <f t="shared" si="9"/>
        <v>4</v>
      </c>
      <c r="HD6" s="42">
        <v>1</v>
      </c>
      <c r="HE6" s="42">
        <v>0</v>
      </c>
      <c r="HF6" s="42">
        <v>1</v>
      </c>
      <c r="HG6" s="42">
        <v>4</v>
      </c>
      <c r="HH6" s="42">
        <v>0</v>
      </c>
      <c r="HI6" s="42">
        <v>1</v>
      </c>
      <c r="HJ6" s="39">
        <v>1964</v>
      </c>
      <c r="HK6" s="39" t="s">
        <v>380</v>
      </c>
      <c r="HL6" s="29"/>
      <c r="HM6" s="29">
        <v>28.50001</v>
      </c>
      <c r="HN6" s="29">
        <v>22.8797961</v>
      </c>
      <c r="HO6" s="29">
        <v>22.24528506</v>
      </c>
      <c r="HP6" s="29">
        <v>6.2437375419429602</v>
      </c>
      <c r="HQ6" s="29">
        <v>9.7309999999999999</v>
      </c>
      <c r="HR6" s="27">
        <v>2.8662420382165501</v>
      </c>
      <c r="HS6" s="29"/>
      <c r="HT6" s="29">
        <v>35.30536</v>
      </c>
      <c r="HU6" s="29">
        <v>-8.0390213000000002E-2</v>
      </c>
      <c r="HV6" s="29">
        <v>1.426062733</v>
      </c>
      <c r="HW6" s="29"/>
      <c r="HX6" s="29"/>
      <c r="HY6" s="33">
        <v>-1.06001177571365</v>
      </c>
      <c r="HZ6" s="39">
        <v>1964</v>
      </c>
      <c r="IA6" s="39" t="s">
        <v>380</v>
      </c>
      <c r="IB6" s="29">
        <v>4610.7998046875</v>
      </c>
      <c r="IC6" s="29">
        <v>4558.7998046875</v>
      </c>
      <c r="ID6" s="29">
        <v>4495.5</v>
      </c>
      <c r="IE6" s="32">
        <v>67.239303588867188</v>
      </c>
      <c r="IF6" s="32">
        <v>65.557868957519531</v>
      </c>
      <c r="IG6" s="32">
        <v>456</v>
      </c>
      <c r="IH6" s="32">
        <v>1725</v>
      </c>
      <c r="II6" s="32">
        <v>2314.5</v>
      </c>
      <c r="IJ6" s="31">
        <v>66.28399658203125</v>
      </c>
      <c r="IK6" s="31">
        <v>1.448286771774292</v>
      </c>
      <c r="IL6" s="39">
        <v>1964</v>
      </c>
      <c r="IM6" s="39" t="s">
        <v>380</v>
      </c>
      <c r="IN6" s="29">
        <v>1334</v>
      </c>
      <c r="IO6" s="29">
        <v>545.6</v>
      </c>
      <c r="IP6" s="29">
        <v>911.36</v>
      </c>
      <c r="IQ6" s="29">
        <f t="shared" si="10"/>
        <v>197.65768166153725</v>
      </c>
      <c r="IR6" s="57">
        <v>1808.2</v>
      </c>
      <c r="IS6" s="57">
        <v>1808.2</v>
      </c>
      <c r="IT6" s="28">
        <v>48.192963752665243</v>
      </c>
      <c r="IU6" s="28"/>
      <c r="IV6" s="28">
        <v>1808.2</v>
      </c>
      <c r="IW6" s="28">
        <v>1808.2</v>
      </c>
      <c r="IX6" s="28">
        <v>48.192963752665243</v>
      </c>
      <c r="IY6" s="28">
        <v>90.220000000000027</v>
      </c>
      <c r="IZ6" s="39">
        <v>1964</v>
      </c>
      <c r="JA6" s="39" t="s">
        <v>380</v>
      </c>
      <c r="JB6" s="29">
        <v>5.7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380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380</v>
      </c>
      <c r="KI6" s="29"/>
      <c r="KJ6" s="29"/>
      <c r="KK6" s="29"/>
      <c r="KL6" s="29"/>
      <c r="KM6" s="29"/>
      <c r="KN6" s="21">
        <v>11121.599609375</v>
      </c>
      <c r="KO6" s="20">
        <v>6857.2998046875</v>
      </c>
      <c r="KP6" s="20">
        <v>948.0999755859375</v>
      </c>
      <c r="KQ6" s="20">
        <v>8.5248527526855469</v>
      </c>
      <c r="KR6" s="39">
        <v>1964</v>
      </c>
      <c r="KS6" s="39" t="s">
        <v>380</v>
      </c>
    </row>
    <row r="7" spans="1:305" s="39" customFormat="1" ht="12.75">
      <c r="A7" s="39">
        <v>1965</v>
      </c>
      <c r="B7" s="39" t="s">
        <v>380</v>
      </c>
      <c r="C7" s="39">
        <v>1</v>
      </c>
      <c r="D7" s="44" t="s">
        <v>381</v>
      </c>
      <c r="E7" s="44">
        <v>36</v>
      </c>
      <c r="F7" s="39">
        <v>1</v>
      </c>
      <c r="G7" s="39">
        <v>0</v>
      </c>
      <c r="H7" s="39">
        <v>0</v>
      </c>
      <c r="I7" s="39">
        <v>0</v>
      </c>
      <c r="J7" s="29">
        <v>100</v>
      </c>
      <c r="K7" s="29">
        <v>0</v>
      </c>
      <c r="L7" s="29">
        <v>0</v>
      </c>
      <c r="M7" s="18">
        <v>1</v>
      </c>
      <c r="N7" s="39">
        <v>0</v>
      </c>
      <c r="O7" s="39">
        <v>0</v>
      </c>
      <c r="P7" s="39">
        <v>0</v>
      </c>
      <c r="Q7" s="29">
        <v>100</v>
      </c>
      <c r="R7" s="29">
        <v>0</v>
      </c>
      <c r="S7" s="29">
        <v>0</v>
      </c>
      <c r="T7" s="29">
        <v>59</v>
      </c>
      <c r="U7" s="29">
        <v>0</v>
      </c>
      <c r="V7" s="29">
        <v>0</v>
      </c>
      <c r="W7" s="29">
        <v>59</v>
      </c>
      <c r="X7" s="39">
        <v>2</v>
      </c>
      <c r="Y7" s="39">
        <v>1965</v>
      </c>
      <c r="Z7" s="39" t="s">
        <v>380</v>
      </c>
      <c r="AA7" s="43"/>
      <c r="AB7" s="41">
        <v>95.7</v>
      </c>
      <c r="AC7" s="41">
        <v>45.5</v>
      </c>
      <c r="AD7" s="41">
        <v>7.4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8.9</v>
      </c>
      <c r="AW7" s="41">
        <v>0</v>
      </c>
      <c r="AX7" s="41">
        <v>0</v>
      </c>
      <c r="AY7" s="41">
        <v>37.1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1.0999999999999943</v>
      </c>
      <c r="CZ7" s="39">
        <v>1965</v>
      </c>
      <c r="DA7" s="39" t="s">
        <v>380</v>
      </c>
      <c r="DB7" s="41">
        <v>41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16.399999999999999</v>
      </c>
      <c r="DV7" s="41">
        <v>0</v>
      </c>
      <c r="DW7" s="41">
        <v>0</v>
      </c>
      <c r="DX7" s="41">
        <v>42.6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380</v>
      </c>
      <c r="GA7" s="41">
        <v>0</v>
      </c>
      <c r="GB7" s="29">
        <f t="shared" si="2"/>
        <v>0.64193699999999998</v>
      </c>
      <c r="GC7" s="29">
        <f t="shared" si="3"/>
        <v>0.62352799999999997</v>
      </c>
      <c r="GD7" s="29">
        <f t="shared" si="4"/>
        <v>2.7928046181817163</v>
      </c>
      <c r="GE7" s="29">
        <f t="shared" si="5"/>
        <v>2.6562400390998531</v>
      </c>
      <c r="GF7" s="29">
        <f t="shared" si="6"/>
        <v>0.13656457908186326</v>
      </c>
      <c r="GG7" s="29">
        <f t="shared" si="7"/>
        <v>4.8898722879789212E-2</v>
      </c>
      <c r="GH7" s="29">
        <f t="shared" si="8"/>
        <v>8.9863785809412686</v>
      </c>
      <c r="GI7" s="39">
        <v>1965</v>
      </c>
      <c r="GJ7" s="39" t="s">
        <v>380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380</v>
      </c>
      <c r="HB7" s="42">
        <v>3</v>
      </c>
      <c r="HC7" s="42">
        <f t="shared" si="9"/>
        <v>4</v>
      </c>
      <c r="HD7" s="42">
        <v>1</v>
      </c>
      <c r="HE7" s="42">
        <v>0</v>
      </c>
      <c r="HF7" s="42">
        <v>1</v>
      </c>
      <c r="HG7" s="42">
        <v>4</v>
      </c>
      <c r="HH7" s="42">
        <v>0</v>
      </c>
      <c r="HI7" s="42">
        <v>1</v>
      </c>
      <c r="HJ7" s="39">
        <v>1965</v>
      </c>
      <c r="HK7" s="39" t="s">
        <v>380</v>
      </c>
      <c r="HL7" s="29"/>
      <c r="HM7" s="29">
        <v>28.080079999999999</v>
      </c>
      <c r="HN7" s="29">
        <v>24.90242662</v>
      </c>
      <c r="HO7" s="29">
        <v>23.511766340000001</v>
      </c>
      <c r="HP7" s="29">
        <v>4.9880685079089799</v>
      </c>
      <c r="HQ7" s="29">
        <v>7.5279999999999996</v>
      </c>
      <c r="HR7" s="27">
        <v>3.40557275541796</v>
      </c>
      <c r="HS7" s="29"/>
      <c r="HT7" s="29">
        <v>53.994630000000001</v>
      </c>
      <c r="HU7" s="29">
        <v>-0.73164443400000001</v>
      </c>
      <c r="HV7" s="29">
        <v>0.677167042</v>
      </c>
      <c r="HW7" s="29"/>
      <c r="HX7" s="29"/>
      <c r="HY7" s="33">
        <v>-3.4192053833607998</v>
      </c>
      <c r="HZ7" s="39">
        <v>1965</v>
      </c>
      <c r="IA7" s="39" t="s">
        <v>380</v>
      </c>
      <c r="IB7" s="29">
        <v>4745.9501953125</v>
      </c>
      <c r="IC7" s="29">
        <v>4688.9501953125</v>
      </c>
      <c r="ID7" s="29">
        <v>4628.25</v>
      </c>
      <c r="IE7" s="32">
        <v>67.658172607421875</v>
      </c>
      <c r="IF7" s="32">
        <v>65.980239868164063</v>
      </c>
      <c r="IG7" s="32">
        <v>454</v>
      </c>
      <c r="IH7" s="32">
        <v>1775</v>
      </c>
      <c r="II7" s="32">
        <v>2399.25</v>
      </c>
      <c r="IJ7" s="31">
        <v>64.180000305175781</v>
      </c>
      <c r="IK7" s="31">
        <v>1.3634849786758423</v>
      </c>
      <c r="IL7" s="39">
        <v>1965</v>
      </c>
      <c r="IM7" s="39" t="s">
        <v>380</v>
      </c>
      <c r="IN7" s="29">
        <v>1346</v>
      </c>
      <c r="IO7" s="29">
        <v>475</v>
      </c>
      <c r="IP7" s="29">
        <v>815.87</v>
      </c>
      <c r="IQ7" s="29">
        <f t="shared" si="10"/>
        <v>171.90867295780345</v>
      </c>
      <c r="IR7" s="57">
        <v>1862.3</v>
      </c>
      <c r="IS7" s="57">
        <v>1862.3</v>
      </c>
      <c r="IT7" s="28">
        <v>47.88634610439702</v>
      </c>
      <c r="IU7" s="28"/>
      <c r="IV7" s="28">
        <v>1862.3</v>
      </c>
      <c r="IW7" s="28">
        <v>1862.3</v>
      </c>
      <c r="IX7" s="28">
        <v>47.88634610439702</v>
      </c>
      <c r="IY7" s="28">
        <v>89.740000000000123</v>
      </c>
      <c r="IZ7" s="39">
        <v>1965</v>
      </c>
      <c r="JA7" s="39" t="s">
        <v>380</v>
      </c>
      <c r="JB7" s="29">
        <v>5.8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380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380</v>
      </c>
      <c r="KI7" s="29"/>
      <c r="KJ7" s="29"/>
      <c r="KK7" s="29"/>
      <c r="KL7" s="29"/>
      <c r="KM7" s="29"/>
      <c r="KN7" s="21">
        <v>11340.900390625</v>
      </c>
      <c r="KO7" s="20">
        <v>7014.60009765625</v>
      </c>
      <c r="KP7" s="20">
        <v>966.29998779296875</v>
      </c>
      <c r="KQ7" s="20">
        <v>8.5204877853393555</v>
      </c>
      <c r="KR7" s="39">
        <v>1965</v>
      </c>
      <c r="KS7" s="39" t="s">
        <v>380</v>
      </c>
    </row>
    <row r="8" spans="1:305" s="39" customFormat="1" ht="12.75">
      <c r="A8" s="39">
        <v>1966</v>
      </c>
      <c r="B8" s="39" t="s">
        <v>380</v>
      </c>
      <c r="C8" s="39">
        <v>1</v>
      </c>
      <c r="D8" s="44" t="s">
        <v>381</v>
      </c>
      <c r="E8" s="44">
        <v>36</v>
      </c>
      <c r="F8" s="39">
        <v>1</v>
      </c>
      <c r="G8" s="39">
        <v>0</v>
      </c>
      <c r="H8" s="39">
        <v>0</v>
      </c>
      <c r="I8" s="39">
        <v>0</v>
      </c>
      <c r="J8" s="29">
        <v>100</v>
      </c>
      <c r="K8" s="29">
        <v>0</v>
      </c>
      <c r="L8" s="29">
        <v>0</v>
      </c>
      <c r="M8" s="18">
        <v>1</v>
      </c>
      <c r="N8" s="39">
        <v>0</v>
      </c>
      <c r="O8" s="39">
        <v>0</v>
      </c>
      <c r="P8" s="39">
        <v>2</v>
      </c>
      <c r="Q8" s="29">
        <v>100</v>
      </c>
      <c r="R8" s="29">
        <v>0</v>
      </c>
      <c r="S8" s="29">
        <v>0</v>
      </c>
      <c r="T8" s="29">
        <v>59.35</v>
      </c>
      <c r="U8" s="29">
        <v>0</v>
      </c>
      <c r="V8" s="29">
        <v>0</v>
      </c>
      <c r="W8" s="29">
        <v>59.35</v>
      </c>
      <c r="X8" s="39">
        <v>2</v>
      </c>
      <c r="Y8" s="39">
        <v>1966</v>
      </c>
      <c r="Z8" s="39" t="s">
        <v>380</v>
      </c>
      <c r="AA8" s="43">
        <v>24437</v>
      </c>
      <c r="AB8" s="41">
        <v>95.1</v>
      </c>
      <c r="AC8" s="41">
        <v>40</v>
      </c>
      <c r="AD8" s="41">
        <v>7.3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9.8000000000000007</v>
      </c>
      <c r="AW8" s="41">
        <v>0</v>
      </c>
      <c r="AX8" s="41">
        <v>0</v>
      </c>
      <c r="AY8" s="41">
        <v>40.1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2.8000000000000114</v>
      </c>
      <c r="CZ8" s="39">
        <v>1966</v>
      </c>
      <c r="DA8" s="39" t="s">
        <v>380</v>
      </c>
      <c r="DB8" s="41">
        <v>33.1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16.899999999999999</v>
      </c>
      <c r="DV8" s="41">
        <v>0</v>
      </c>
      <c r="DW8" s="41">
        <v>0</v>
      </c>
      <c r="DX8" s="41">
        <v>49.2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0.79999999999999716</v>
      </c>
      <c r="FY8" s="39">
        <v>1966</v>
      </c>
      <c r="FZ8" s="39" t="s">
        <v>380</v>
      </c>
      <c r="GA8" s="41">
        <v>0.8</v>
      </c>
      <c r="GB8" s="29">
        <f t="shared" si="2"/>
        <v>0.66426600000000002</v>
      </c>
      <c r="GC8" s="29">
        <f t="shared" si="3"/>
        <v>0.61981399999999987</v>
      </c>
      <c r="GD8" s="29">
        <f t="shared" si="4"/>
        <v>2.9785484937480269</v>
      </c>
      <c r="GE8" s="29">
        <f t="shared" si="5"/>
        <v>2.6302914889027993</v>
      </c>
      <c r="GF8" s="29">
        <f t="shared" si="6"/>
        <v>0.34825700484522759</v>
      </c>
      <c r="GG8" s="29">
        <f t="shared" si="7"/>
        <v>0.11692171726470764</v>
      </c>
      <c r="GH8" s="29">
        <f t="shared" si="8"/>
        <v>10.819426971887189</v>
      </c>
      <c r="GI8" s="39">
        <v>1966</v>
      </c>
      <c r="GJ8" s="39" t="s">
        <v>380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380</v>
      </c>
      <c r="HB8" s="42">
        <v>3</v>
      </c>
      <c r="HC8" s="42">
        <f t="shared" si="9"/>
        <v>4</v>
      </c>
      <c r="HD8" s="42">
        <v>1</v>
      </c>
      <c r="HE8" s="42">
        <v>0</v>
      </c>
      <c r="HF8" s="42">
        <v>1</v>
      </c>
      <c r="HG8" s="42">
        <v>4</v>
      </c>
      <c r="HH8" s="42">
        <v>0</v>
      </c>
      <c r="HI8" s="42">
        <v>1</v>
      </c>
      <c r="HJ8" s="39">
        <v>1966</v>
      </c>
      <c r="HK8" s="39" t="s">
        <v>380</v>
      </c>
      <c r="HL8" s="29"/>
      <c r="HM8" s="29">
        <v>26.804040000000001</v>
      </c>
      <c r="HN8" s="29">
        <v>26.056450689999998</v>
      </c>
      <c r="HO8" s="29">
        <v>23.159824050000001</v>
      </c>
      <c r="HP8" s="29">
        <v>2.9221931313596299</v>
      </c>
      <c r="HQ8" s="29">
        <v>6.98</v>
      </c>
      <c r="HR8" s="27">
        <v>3.2934131736526799</v>
      </c>
      <c r="HS8" s="29"/>
      <c r="HT8" s="29">
        <v>52.51193</v>
      </c>
      <c r="HU8" s="29">
        <v>-1.813948874</v>
      </c>
      <c r="HV8" s="29">
        <v>-0.28095354500000003</v>
      </c>
      <c r="HW8" s="29"/>
      <c r="HX8" s="29"/>
      <c r="HY8" s="33">
        <v>-1.8091684578749001</v>
      </c>
      <c r="HZ8" s="39">
        <v>1966</v>
      </c>
      <c r="IA8" s="39" t="s">
        <v>380</v>
      </c>
      <c r="IB8" s="29">
        <v>4930.625</v>
      </c>
      <c r="IC8" s="29">
        <v>4861.625</v>
      </c>
      <c r="ID8" s="29">
        <v>4785.14990234375</v>
      </c>
      <c r="IE8" s="32">
        <v>68.542572021484375</v>
      </c>
      <c r="IF8" s="32">
        <v>66.520263671875</v>
      </c>
      <c r="IG8" s="32">
        <v>430</v>
      </c>
      <c r="IH8" s="32">
        <v>1793</v>
      </c>
      <c r="II8" s="32">
        <v>2562.14990234375</v>
      </c>
      <c r="IJ8" s="31">
        <v>83.117996215820313</v>
      </c>
      <c r="IK8" s="31">
        <v>1.6884969472885132</v>
      </c>
      <c r="IL8" s="39">
        <v>1966</v>
      </c>
      <c r="IM8" s="39" t="s">
        <v>380</v>
      </c>
      <c r="IN8" s="29">
        <v>1273</v>
      </c>
      <c r="IO8" s="29">
        <v>394.9</v>
      </c>
      <c r="IP8" s="29">
        <v>732.08</v>
      </c>
      <c r="IQ8" s="29">
        <f t="shared" si="10"/>
        <v>148.47610597033844</v>
      </c>
      <c r="IR8" s="57">
        <v>1868.7</v>
      </c>
      <c r="IS8" s="57">
        <v>1868.7</v>
      </c>
      <c r="IT8" s="28">
        <v>45.835172921265638</v>
      </c>
      <c r="IU8" s="28"/>
      <c r="IV8" s="28">
        <v>1868.7</v>
      </c>
      <c r="IW8" s="28">
        <v>1868.7</v>
      </c>
      <c r="IX8" s="28">
        <v>45.835172921265638</v>
      </c>
      <c r="IY8" s="28">
        <v>89.260000000000105</v>
      </c>
      <c r="IZ8" s="39">
        <v>1966</v>
      </c>
      <c r="JA8" s="39" t="s">
        <v>380</v>
      </c>
      <c r="JB8" s="29">
        <v>5.7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380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380</v>
      </c>
      <c r="KI8" s="29"/>
      <c r="KJ8" s="29"/>
      <c r="KK8" s="29"/>
      <c r="KL8" s="29"/>
      <c r="KM8" s="29"/>
      <c r="KN8" s="21">
        <v>11599.5</v>
      </c>
      <c r="KO8" s="20">
        <v>7193.52197265625</v>
      </c>
      <c r="KP8" s="20">
        <v>986.2659912109375</v>
      </c>
      <c r="KQ8" s="20">
        <v>8.5026607513427734</v>
      </c>
      <c r="KR8" s="39">
        <v>1966</v>
      </c>
      <c r="KS8" s="39" t="s">
        <v>380</v>
      </c>
    </row>
    <row r="9" spans="1:305" s="39" customFormat="1" ht="12.75">
      <c r="A9" s="39">
        <v>1967</v>
      </c>
      <c r="B9" s="39" t="s">
        <v>380</v>
      </c>
      <c r="C9" s="39">
        <v>1</v>
      </c>
      <c r="D9" s="44" t="s">
        <v>381</v>
      </c>
      <c r="E9" s="44">
        <v>36</v>
      </c>
      <c r="F9" s="39">
        <v>1</v>
      </c>
      <c r="G9" s="39">
        <v>0</v>
      </c>
      <c r="H9" s="39">
        <v>0</v>
      </c>
      <c r="I9" s="39">
        <v>0</v>
      </c>
      <c r="J9" s="29">
        <v>100</v>
      </c>
      <c r="K9" s="29">
        <v>0</v>
      </c>
      <c r="L9" s="29">
        <v>0</v>
      </c>
      <c r="M9" s="18">
        <v>1</v>
      </c>
      <c r="N9" s="39">
        <v>0</v>
      </c>
      <c r="O9" s="39">
        <v>0</v>
      </c>
      <c r="P9" s="39">
        <v>1</v>
      </c>
      <c r="Q9" s="29">
        <v>100</v>
      </c>
      <c r="R9" s="29">
        <v>0</v>
      </c>
      <c r="S9" s="29">
        <v>0</v>
      </c>
      <c r="T9" s="29">
        <v>66.099999999999994</v>
      </c>
      <c r="U9" s="29">
        <v>0</v>
      </c>
      <c r="V9" s="29">
        <v>0</v>
      </c>
      <c r="W9" s="29">
        <v>66.099999999999994</v>
      </c>
      <c r="X9" s="39">
        <v>2</v>
      </c>
      <c r="Y9" s="39">
        <v>1967</v>
      </c>
      <c r="Z9" s="39" t="s">
        <v>380</v>
      </c>
      <c r="AA9" s="43"/>
      <c r="AB9" s="41">
        <v>95.1</v>
      </c>
      <c r="AC9" s="41">
        <v>40</v>
      </c>
      <c r="AD9" s="41">
        <v>7.3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9.8000000000000007</v>
      </c>
      <c r="AW9" s="41">
        <v>0</v>
      </c>
      <c r="AX9" s="41">
        <v>0</v>
      </c>
      <c r="AY9" s="41">
        <v>40.1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2.8000000000000114</v>
      </c>
      <c r="CZ9" s="39">
        <v>1967</v>
      </c>
      <c r="DA9" s="39" t="s">
        <v>380</v>
      </c>
      <c r="DB9" s="41">
        <v>33.1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16.899999999999999</v>
      </c>
      <c r="DV9" s="41">
        <v>0</v>
      </c>
      <c r="DW9" s="41">
        <v>0</v>
      </c>
      <c r="DX9" s="41">
        <v>49.2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0.79999999999999716</v>
      </c>
      <c r="FY9" s="39">
        <v>1967</v>
      </c>
      <c r="FZ9" s="39" t="s">
        <v>380</v>
      </c>
      <c r="GA9" s="41">
        <v>0.8</v>
      </c>
      <c r="GB9" s="29">
        <f t="shared" si="2"/>
        <v>0.66426600000000002</v>
      </c>
      <c r="GC9" s="29">
        <f t="shared" si="3"/>
        <v>0.61981399999999987</v>
      </c>
      <c r="GD9" s="29">
        <f t="shared" si="4"/>
        <v>2.9785484937480269</v>
      </c>
      <c r="GE9" s="29">
        <f t="shared" si="5"/>
        <v>2.6302914889027993</v>
      </c>
      <c r="GF9" s="29">
        <f t="shared" si="6"/>
        <v>0.34825700484522759</v>
      </c>
      <c r="GG9" s="29">
        <f t="shared" si="7"/>
        <v>0.11692171726470764</v>
      </c>
      <c r="GH9" s="29">
        <f t="shared" si="8"/>
        <v>10.819426971887189</v>
      </c>
      <c r="GI9" s="39">
        <v>1967</v>
      </c>
      <c r="GJ9" s="39" t="s">
        <v>380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380</v>
      </c>
      <c r="HB9" s="42">
        <v>3</v>
      </c>
      <c r="HC9" s="42">
        <f t="shared" si="9"/>
        <v>4</v>
      </c>
      <c r="HD9" s="42">
        <v>1</v>
      </c>
      <c r="HE9" s="42">
        <v>0</v>
      </c>
      <c r="HF9" s="42">
        <v>1</v>
      </c>
      <c r="HG9" s="42">
        <v>4</v>
      </c>
      <c r="HH9" s="42">
        <v>0</v>
      </c>
      <c r="HI9" s="42">
        <v>1</v>
      </c>
      <c r="HJ9" s="39">
        <v>1967</v>
      </c>
      <c r="HK9" s="39" t="s">
        <v>380</v>
      </c>
      <c r="HL9" s="29"/>
      <c r="HM9" s="29">
        <v>26.79757</v>
      </c>
      <c r="HN9" s="29">
        <v>26.351994560000001</v>
      </c>
      <c r="HO9" s="29">
        <v>23.318897939999999</v>
      </c>
      <c r="HP9" s="29">
        <v>7.1954378575820996</v>
      </c>
      <c r="HQ9" s="29">
        <v>10.683999999999999</v>
      </c>
      <c r="HR9" s="27">
        <v>3.4782608695652502</v>
      </c>
      <c r="HS9" s="29"/>
      <c r="HT9" s="29">
        <v>49.962809999999998</v>
      </c>
      <c r="HU9" s="29">
        <v>-1.8067605360000001</v>
      </c>
      <c r="HV9" s="29">
        <v>-0.44673167600000002</v>
      </c>
      <c r="HW9" s="29"/>
      <c r="HX9" s="29"/>
      <c r="HY9" s="33">
        <v>-2.2912037304236899</v>
      </c>
      <c r="HZ9" s="39">
        <v>1967</v>
      </c>
      <c r="IA9" s="39" t="s">
        <v>380</v>
      </c>
      <c r="IB9" s="29">
        <v>5100.52490234375</v>
      </c>
      <c r="IC9" s="29">
        <v>5022.52490234375</v>
      </c>
      <c r="ID9" s="29">
        <v>4928</v>
      </c>
      <c r="IE9" s="32">
        <v>69.449417114257813</v>
      </c>
      <c r="IF9" s="32">
        <v>67.100303649902344</v>
      </c>
      <c r="IG9" s="32">
        <v>429</v>
      </c>
      <c r="IH9" s="32">
        <v>1828</v>
      </c>
      <c r="II9" s="32">
        <v>2671</v>
      </c>
      <c r="IJ9" s="31">
        <v>91.535003662109375</v>
      </c>
      <c r="IK9" s="31">
        <v>1.816037654876709</v>
      </c>
      <c r="IL9" s="39">
        <v>1967</v>
      </c>
      <c r="IM9" s="39" t="s">
        <v>380</v>
      </c>
      <c r="IN9" s="29">
        <v>1340</v>
      </c>
      <c r="IO9" s="29">
        <v>483.3</v>
      </c>
      <c r="IP9" s="29">
        <v>705.32</v>
      </c>
      <c r="IQ9" s="29">
        <f t="shared" si="10"/>
        <v>138.28380676582861</v>
      </c>
      <c r="IR9" s="57">
        <v>1893.1</v>
      </c>
      <c r="IS9" s="57">
        <v>1893.1</v>
      </c>
      <c r="IT9" s="28">
        <v>45.020214030915582</v>
      </c>
      <c r="IU9" s="28"/>
      <c r="IV9" s="28">
        <v>1893.1</v>
      </c>
      <c r="IW9" s="28">
        <v>1893.1</v>
      </c>
      <c r="IX9" s="28">
        <v>45.020214030915582</v>
      </c>
      <c r="IY9" s="28">
        <v>88.780000000000086</v>
      </c>
      <c r="IZ9" s="39">
        <v>1967</v>
      </c>
      <c r="JA9" s="39" t="s">
        <v>380</v>
      </c>
      <c r="JB9" s="29">
        <v>5.6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380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380</v>
      </c>
      <c r="KI9" s="29"/>
      <c r="KJ9" s="29"/>
      <c r="KK9" s="29"/>
      <c r="KL9" s="29"/>
      <c r="KM9" s="29"/>
      <c r="KN9" s="21">
        <v>11799.080078125</v>
      </c>
      <c r="KO9" s="20">
        <v>7344.22900390625</v>
      </c>
      <c r="KP9" s="20">
        <v>999.60400390625</v>
      </c>
      <c r="KQ9" s="20">
        <v>8.4718818664550781</v>
      </c>
      <c r="KR9" s="39">
        <v>1967</v>
      </c>
      <c r="KS9" s="39" t="s">
        <v>380</v>
      </c>
    </row>
    <row r="10" spans="1:305" s="39" customFormat="1" ht="12.75">
      <c r="A10" s="39">
        <v>1968</v>
      </c>
      <c r="B10" s="39" t="s">
        <v>380</v>
      </c>
      <c r="C10" s="39">
        <v>1</v>
      </c>
      <c r="D10" s="44" t="s">
        <v>381</v>
      </c>
      <c r="E10" s="44">
        <v>36</v>
      </c>
      <c r="F10" s="39">
        <v>1</v>
      </c>
      <c r="G10" s="39">
        <v>0</v>
      </c>
      <c r="H10" s="39">
        <v>0</v>
      </c>
      <c r="I10" s="39">
        <v>0</v>
      </c>
      <c r="J10" s="29">
        <v>100</v>
      </c>
      <c r="K10" s="29">
        <v>0</v>
      </c>
      <c r="L10" s="29">
        <v>0</v>
      </c>
      <c r="M10" s="18">
        <v>1</v>
      </c>
      <c r="N10" s="39">
        <v>0</v>
      </c>
      <c r="O10" s="39">
        <v>0</v>
      </c>
      <c r="P10" s="39">
        <v>1</v>
      </c>
      <c r="Q10" s="29">
        <v>100</v>
      </c>
      <c r="R10" s="29">
        <v>0</v>
      </c>
      <c r="S10" s="29">
        <v>0</v>
      </c>
      <c r="T10" s="29">
        <v>66.099999999999994</v>
      </c>
      <c r="U10" s="29">
        <v>0</v>
      </c>
      <c r="V10" s="29">
        <v>0</v>
      </c>
      <c r="W10" s="29">
        <v>66.099999999999994</v>
      </c>
      <c r="X10" s="39">
        <v>2</v>
      </c>
      <c r="Y10" s="39">
        <v>1968</v>
      </c>
      <c r="Z10" s="39" t="s">
        <v>380</v>
      </c>
      <c r="AA10" s="43"/>
      <c r="AB10" s="41">
        <v>95.1</v>
      </c>
      <c r="AC10" s="41">
        <v>40</v>
      </c>
      <c r="AD10" s="41">
        <v>7.3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9.8000000000000007</v>
      </c>
      <c r="AW10" s="41">
        <v>0</v>
      </c>
      <c r="AX10" s="41">
        <v>0</v>
      </c>
      <c r="AY10" s="41">
        <v>40.1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2.8000000000000114</v>
      </c>
      <c r="CZ10" s="39">
        <v>1968</v>
      </c>
      <c r="DA10" s="39" t="s">
        <v>380</v>
      </c>
      <c r="DB10" s="41">
        <v>33.1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16.899999999999999</v>
      </c>
      <c r="DV10" s="41">
        <v>0</v>
      </c>
      <c r="DW10" s="41">
        <v>0</v>
      </c>
      <c r="DX10" s="41">
        <v>49.2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0.79999999999999716</v>
      </c>
      <c r="FY10" s="39">
        <v>1968</v>
      </c>
      <c r="FZ10" s="39" t="s">
        <v>380</v>
      </c>
      <c r="GA10" s="41">
        <v>0.8</v>
      </c>
      <c r="GB10" s="29">
        <f t="shared" si="2"/>
        <v>0.66426600000000002</v>
      </c>
      <c r="GC10" s="29">
        <f t="shared" si="3"/>
        <v>0.61981399999999987</v>
      </c>
      <c r="GD10" s="29">
        <f t="shared" si="4"/>
        <v>2.9785484937480269</v>
      </c>
      <c r="GE10" s="29">
        <f t="shared" si="5"/>
        <v>2.6302914889027993</v>
      </c>
      <c r="GF10" s="29">
        <f t="shared" si="6"/>
        <v>0.34825700484522759</v>
      </c>
      <c r="GG10" s="29">
        <f t="shared" si="7"/>
        <v>0.11692171726470764</v>
      </c>
      <c r="GH10" s="29">
        <f t="shared" si="8"/>
        <v>10.819426971887189</v>
      </c>
      <c r="GI10" s="39">
        <v>1968</v>
      </c>
      <c r="GJ10" s="39" t="s">
        <v>380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380</v>
      </c>
      <c r="HB10" s="42">
        <v>3</v>
      </c>
      <c r="HC10" s="42">
        <f t="shared" si="9"/>
        <v>4</v>
      </c>
      <c r="HD10" s="42">
        <v>1</v>
      </c>
      <c r="HE10" s="42">
        <v>0</v>
      </c>
      <c r="HF10" s="42">
        <v>1</v>
      </c>
      <c r="HG10" s="42">
        <v>4</v>
      </c>
      <c r="HH10" s="42">
        <v>0</v>
      </c>
      <c r="HI10" s="42">
        <v>1</v>
      </c>
      <c r="HJ10" s="39">
        <v>1968</v>
      </c>
      <c r="HK10" s="39" t="s">
        <v>380</v>
      </c>
      <c r="HL10" s="29"/>
      <c r="HM10" s="29">
        <v>25.303940000000001</v>
      </c>
      <c r="HN10" s="29">
        <v>26.51605979</v>
      </c>
      <c r="HO10" s="29">
        <v>24.0264943</v>
      </c>
      <c r="HP10" s="29">
        <v>5.2996059341678601</v>
      </c>
      <c r="HQ10" s="29">
        <v>9.1690000000000005</v>
      </c>
      <c r="HR10" s="27">
        <v>2.52100840336132</v>
      </c>
      <c r="HS10" s="29"/>
      <c r="HT10" s="29">
        <v>48.688249999999996</v>
      </c>
      <c r="HU10" s="29">
        <v>-1.3485764730000001</v>
      </c>
      <c r="HV10" s="29">
        <v>-3.7436738999999997E-2</v>
      </c>
      <c r="HW10" s="29"/>
      <c r="HX10" s="29"/>
      <c r="HY10" s="33">
        <v>-3.3662175919466799</v>
      </c>
      <c r="HZ10" s="39">
        <v>1968</v>
      </c>
      <c r="IA10" s="39" t="s">
        <v>380</v>
      </c>
      <c r="IB10" s="29">
        <v>5222.0498046875</v>
      </c>
      <c r="IC10" s="29">
        <v>5140.0498046875</v>
      </c>
      <c r="ID10" s="29">
        <v>5046.22509765625</v>
      </c>
      <c r="IE10" s="32">
        <v>69.551223754882813</v>
      </c>
      <c r="IF10" s="32">
        <v>67.209457397460938</v>
      </c>
      <c r="IG10" s="32">
        <v>440</v>
      </c>
      <c r="IH10" s="32">
        <v>1867</v>
      </c>
      <c r="II10" s="32">
        <v>2739.22509765625</v>
      </c>
      <c r="IJ10" s="31">
        <v>85.222000122070313</v>
      </c>
      <c r="IK10" s="31">
        <v>1.6524100303649902</v>
      </c>
      <c r="IL10" s="39">
        <v>1968</v>
      </c>
      <c r="IM10" s="39" t="s">
        <v>380</v>
      </c>
      <c r="IN10" s="29">
        <v>1713</v>
      </c>
      <c r="IO10" s="29">
        <v>720.3</v>
      </c>
      <c r="IP10" s="29">
        <v>1079.46</v>
      </c>
      <c r="IQ10" s="29">
        <f t="shared" si="10"/>
        <v>206.71193120966365</v>
      </c>
      <c r="IR10" s="57">
        <v>1939.4</v>
      </c>
      <c r="IS10" s="57">
        <v>1939.4</v>
      </c>
      <c r="IT10" s="28">
        <v>44.789838337182452</v>
      </c>
      <c r="IU10" s="28">
        <v>88.3</v>
      </c>
      <c r="IV10" s="28">
        <v>1939.4</v>
      </c>
      <c r="IW10" s="28">
        <v>1939.4</v>
      </c>
      <c r="IX10" s="28">
        <v>44.789838337182452</v>
      </c>
      <c r="IY10" s="28">
        <v>88.3</v>
      </c>
      <c r="IZ10" s="39">
        <v>1968</v>
      </c>
      <c r="JA10" s="39" t="s">
        <v>380</v>
      </c>
      <c r="JB10" s="29">
        <v>5.0999999999999996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380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380</v>
      </c>
      <c r="KI10" s="29"/>
      <c r="KJ10" s="29"/>
      <c r="KK10" s="29"/>
      <c r="KL10" s="29"/>
      <c r="KM10" s="29"/>
      <c r="KN10" s="21">
        <v>12008.6298828125</v>
      </c>
      <c r="KO10" s="20">
        <v>7508.20703125</v>
      </c>
      <c r="KP10" s="20">
        <v>1014.010009765625</v>
      </c>
      <c r="KQ10" s="20">
        <v>8.4440069198608398</v>
      </c>
      <c r="KR10" s="39">
        <v>1968</v>
      </c>
      <c r="KS10" s="39" t="s">
        <v>380</v>
      </c>
    </row>
    <row r="11" spans="1:305" s="39" customFormat="1" ht="12.75">
      <c r="A11" s="39">
        <v>1969</v>
      </c>
      <c r="B11" s="39" t="s">
        <v>380</v>
      </c>
      <c r="C11" s="39">
        <v>1</v>
      </c>
      <c r="D11" s="44" t="s">
        <v>381</v>
      </c>
      <c r="E11" s="44">
        <v>36</v>
      </c>
      <c r="F11" s="39">
        <v>1</v>
      </c>
      <c r="G11" s="39">
        <v>0</v>
      </c>
      <c r="H11" s="39">
        <v>0</v>
      </c>
      <c r="I11" s="39">
        <v>0</v>
      </c>
      <c r="J11" s="29">
        <v>100</v>
      </c>
      <c r="K11" s="29">
        <v>0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100</v>
      </c>
      <c r="R11" s="29">
        <v>0</v>
      </c>
      <c r="S11" s="29">
        <v>0</v>
      </c>
      <c r="T11" s="29">
        <v>64.239999999999995</v>
      </c>
      <c r="U11" s="29">
        <v>0</v>
      </c>
      <c r="V11" s="29">
        <v>0</v>
      </c>
      <c r="W11" s="29">
        <v>64.239999999999995</v>
      </c>
      <c r="X11" s="39">
        <v>2</v>
      </c>
      <c r="Y11" s="39">
        <v>1969</v>
      </c>
      <c r="Z11" s="39" t="s">
        <v>380</v>
      </c>
      <c r="AA11" s="43">
        <v>25501</v>
      </c>
      <c r="AB11" s="41">
        <v>95</v>
      </c>
      <c r="AC11" s="41">
        <v>47</v>
      </c>
      <c r="AD11" s="41">
        <v>6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8.6</v>
      </c>
      <c r="AW11" s="41">
        <v>0</v>
      </c>
      <c r="AX11" s="41">
        <v>0</v>
      </c>
      <c r="AY11" s="41">
        <v>34.799999999999997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3.5999999999999943</v>
      </c>
      <c r="CZ11" s="39">
        <v>1969</v>
      </c>
      <c r="DA11" s="39" t="s">
        <v>380</v>
      </c>
      <c r="DB11" s="41">
        <v>47.2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16</v>
      </c>
      <c r="DV11" s="41">
        <v>0</v>
      </c>
      <c r="DW11" s="41">
        <v>0</v>
      </c>
      <c r="DX11" s="41">
        <v>36.799999999999997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1969</v>
      </c>
      <c r="FZ11" s="39" t="s">
        <v>380</v>
      </c>
      <c r="GA11" s="41">
        <v>0</v>
      </c>
      <c r="GB11" s="29">
        <f t="shared" si="2"/>
        <v>0.64700000000000002</v>
      </c>
      <c r="GC11" s="29">
        <f t="shared" si="3"/>
        <v>0.61619200000000007</v>
      </c>
      <c r="GD11" s="29">
        <f t="shared" si="4"/>
        <v>2.8328611898017</v>
      </c>
      <c r="GE11" s="29">
        <f t="shared" si="5"/>
        <v>2.6054694013673507</v>
      </c>
      <c r="GF11" s="29">
        <f t="shared" si="6"/>
        <v>0.22739178843434926</v>
      </c>
      <c r="GG11" s="29">
        <f t="shared" si="7"/>
        <v>8.0269301317325278E-2</v>
      </c>
      <c r="GH11" s="29">
        <f t="shared" si="8"/>
        <v>6.884765791223403</v>
      </c>
      <c r="GI11" s="39">
        <v>1969</v>
      </c>
      <c r="GJ11" s="39" t="s">
        <v>380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-0.64141090000000001</v>
      </c>
      <c r="GX11" s="36">
        <v>-0.93686650000000005</v>
      </c>
      <c r="GY11" s="36">
        <v>-0.14556430000000001</v>
      </c>
      <c r="GZ11" s="39">
        <v>1969</v>
      </c>
      <c r="HA11" s="39" t="s">
        <v>380</v>
      </c>
      <c r="HB11" s="42">
        <v>3</v>
      </c>
      <c r="HC11" s="42">
        <f t="shared" si="9"/>
        <v>4</v>
      </c>
      <c r="HD11" s="42">
        <v>1</v>
      </c>
      <c r="HE11" s="42">
        <v>0</v>
      </c>
      <c r="HF11" s="42">
        <v>1</v>
      </c>
      <c r="HG11" s="42">
        <v>4</v>
      </c>
      <c r="HH11" s="42">
        <v>0</v>
      </c>
      <c r="HI11" s="42">
        <v>1</v>
      </c>
      <c r="HJ11" s="39">
        <v>1969</v>
      </c>
      <c r="HK11" s="39" t="s">
        <v>380</v>
      </c>
      <c r="HL11" s="25"/>
      <c r="HM11" s="29">
        <v>26.21002</v>
      </c>
      <c r="HN11" s="29">
        <v>25.052902280000001</v>
      </c>
      <c r="HO11" s="29">
        <v>24.295280720000001</v>
      </c>
      <c r="HP11" s="29">
        <v>6.2532676591177703</v>
      </c>
      <c r="HQ11" s="29">
        <v>12.303000000000001</v>
      </c>
      <c r="HR11" s="27">
        <v>3.27868852459018</v>
      </c>
      <c r="HS11" s="29"/>
      <c r="HT11" s="29">
        <v>45.501840000000001</v>
      </c>
      <c r="HU11" s="29">
        <v>-0.14559676499999999</v>
      </c>
      <c r="HV11" s="29">
        <v>1.305171289</v>
      </c>
      <c r="HW11" s="29"/>
      <c r="HX11" s="29"/>
      <c r="HY11" s="33">
        <v>-1.7189986799082599</v>
      </c>
      <c r="HZ11" s="39">
        <v>1969</v>
      </c>
      <c r="IA11" s="39" t="s">
        <v>380</v>
      </c>
      <c r="IB11" s="29">
        <v>5367.72509765625</v>
      </c>
      <c r="IC11" s="29">
        <v>5283.72509765625</v>
      </c>
      <c r="ID11" s="29">
        <v>5187.60009765625</v>
      </c>
      <c r="IE11" s="32">
        <v>69.803543090820313</v>
      </c>
      <c r="IF11" s="32">
        <v>67.461143493652344</v>
      </c>
      <c r="IG11" s="32">
        <v>415</v>
      </c>
      <c r="IH11" s="32">
        <v>1907</v>
      </c>
      <c r="II11" s="32">
        <v>2865.60009765625</v>
      </c>
      <c r="IJ11" s="31">
        <v>83.117996215820313</v>
      </c>
      <c r="IK11" s="31">
        <v>1.5733834505081177</v>
      </c>
      <c r="IL11" s="39">
        <v>1969</v>
      </c>
      <c r="IM11" s="39" t="s">
        <v>380</v>
      </c>
      <c r="IN11" s="29">
        <v>2014</v>
      </c>
      <c r="IO11" s="29">
        <v>1285.2</v>
      </c>
      <c r="IP11" s="29">
        <v>1958</v>
      </c>
      <c r="IQ11" s="29">
        <f t="shared" si="10"/>
        <v>364.77277885466532</v>
      </c>
      <c r="IR11" s="57">
        <v>1979.7</v>
      </c>
      <c r="IS11" s="57">
        <v>1979.7</v>
      </c>
      <c r="IT11" s="28">
        <v>44.377942165433758</v>
      </c>
      <c r="IU11" s="28"/>
      <c r="IV11" s="28">
        <v>1979.7</v>
      </c>
      <c r="IW11" s="28">
        <v>1979.7</v>
      </c>
      <c r="IX11" s="28">
        <v>44.377942165433758</v>
      </c>
      <c r="IY11" s="28">
        <v>87.81666666666672</v>
      </c>
      <c r="IZ11" s="39">
        <v>1969</v>
      </c>
      <c r="JA11" s="39" t="s">
        <v>380</v>
      </c>
      <c r="JB11" s="29">
        <v>5.4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380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380</v>
      </c>
      <c r="KI11" s="29"/>
      <c r="KJ11" s="29"/>
      <c r="KK11" s="29"/>
      <c r="KL11" s="29"/>
      <c r="KM11" s="29"/>
      <c r="KN11" s="21">
        <v>12263.009765625</v>
      </c>
      <c r="KO11" s="20">
        <v>7689.759765625</v>
      </c>
      <c r="KP11" s="20">
        <v>1026.6939697265625</v>
      </c>
      <c r="KQ11" s="20">
        <v>8.3722810745239258</v>
      </c>
      <c r="KR11" s="39">
        <v>1969</v>
      </c>
      <c r="KS11" s="39" t="s">
        <v>380</v>
      </c>
    </row>
    <row r="12" spans="1:305" s="39" customFormat="1" ht="12.75">
      <c r="A12" s="39">
        <v>1970</v>
      </c>
      <c r="B12" s="39" t="s">
        <v>380</v>
      </c>
      <c r="C12" s="39">
        <v>1</v>
      </c>
      <c r="D12" s="44" t="s">
        <v>381</v>
      </c>
      <c r="E12" s="44">
        <v>36</v>
      </c>
      <c r="F12" s="39">
        <v>1</v>
      </c>
      <c r="G12" s="39">
        <v>0</v>
      </c>
      <c r="H12" s="39">
        <v>0</v>
      </c>
      <c r="I12" s="39">
        <v>0</v>
      </c>
      <c r="J12" s="29">
        <v>100</v>
      </c>
      <c r="K12" s="29">
        <v>0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100</v>
      </c>
      <c r="R12" s="29">
        <v>0</v>
      </c>
      <c r="S12" s="29">
        <v>0</v>
      </c>
      <c r="T12" s="29">
        <v>52.8</v>
      </c>
      <c r="U12" s="29">
        <v>0</v>
      </c>
      <c r="V12" s="29">
        <v>0</v>
      </c>
      <c r="W12" s="29">
        <v>52.8</v>
      </c>
      <c r="X12" s="39">
        <v>2</v>
      </c>
      <c r="Y12" s="39">
        <v>1970</v>
      </c>
      <c r="Z12" s="39" t="s">
        <v>380</v>
      </c>
      <c r="AA12" s="43"/>
      <c r="AB12" s="41">
        <v>95</v>
      </c>
      <c r="AC12" s="41">
        <v>47</v>
      </c>
      <c r="AD12" s="41">
        <v>6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8.6</v>
      </c>
      <c r="AW12" s="41">
        <v>0</v>
      </c>
      <c r="AX12" s="41">
        <v>0</v>
      </c>
      <c r="AY12" s="41">
        <v>34.799999999999997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3.5999999999999943</v>
      </c>
      <c r="CZ12" s="39">
        <v>1970</v>
      </c>
      <c r="DA12" s="39" t="s">
        <v>380</v>
      </c>
      <c r="DB12" s="41">
        <v>47.2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16</v>
      </c>
      <c r="DV12" s="41">
        <v>0</v>
      </c>
      <c r="DW12" s="41">
        <v>0</v>
      </c>
      <c r="DX12" s="41">
        <v>36.799999999999997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380</v>
      </c>
      <c r="GA12" s="41">
        <v>0</v>
      </c>
      <c r="GB12" s="29">
        <f t="shared" si="2"/>
        <v>0.64700000000000002</v>
      </c>
      <c r="GC12" s="29">
        <f t="shared" si="3"/>
        <v>0.61619200000000007</v>
      </c>
      <c r="GD12" s="29">
        <f t="shared" si="4"/>
        <v>2.8328611898017</v>
      </c>
      <c r="GE12" s="29">
        <f t="shared" si="5"/>
        <v>2.6054694013673507</v>
      </c>
      <c r="GF12" s="29">
        <f t="shared" si="6"/>
        <v>0.22739178843434926</v>
      </c>
      <c r="GG12" s="29">
        <f t="shared" si="7"/>
        <v>8.0269301317325278E-2</v>
      </c>
      <c r="GH12" s="29">
        <f t="shared" si="8"/>
        <v>6.884765791223403</v>
      </c>
      <c r="GI12" s="39">
        <v>1970</v>
      </c>
      <c r="GJ12" s="39" t="s">
        <v>380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-0.63326910000000003</v>
      </c>
      <c r="GX12" s="36">
        <v>-0.91080419999999995</v>
      </c>
      <c r="GY12" s="36">
        <v>-0.15996160000000001</v>
      </c>
      <c r="GZ12" s="39">
        <v>1970</v>
      </c>
      <c r="HA12" s="39" t="s">
        <v>380</v>
      </c>
      <c r="HB12" s="42">
        <v>3</v>
      </c>
      <c r="HC12" s="42">
        <f t="shared" si="9"/>
        <v>4</v>
      </c>
      <c r="HD12" s="42">
        <v>1</v>
      </c>
      <c r="HE12" s="42">
        <v>0</v>
      </c>
      <c r="HF12" s="42">
        <v>1</v>
      </c>
      <c r="HG12" s="42">
        <v>4</v>
      </c>
      <c r="HH12" s="42">
        <v>0</v>
      </c>
      <c r="HI12" s="42">
        <v>1</v>
      </c>
      <c r="HJ12" s="39">
        <v>1970</v>
      </c>
      <c r="HK12" s="39" t="s">
        <v>380</v>
      </c>
      <c r="HL12" s="104">
        <v>0.41451329999999997</v>
      </c>
      <c r="HM12" s="29">
        <v>25.604310000000002</v>
      </c>
      <c r="HN12" s="29">
        <v>25.228583919999998</v>
      </c>
      <c r="HO12" s="29">
        <v>24.604753899999999</v>
      </c>
      <c r="HP12" s="29">
        <v>6.9449803825087404</v>
      </c>
      <c r="HQ12" s="29">
        <v>11.195</v>
      </c>
      <c r="HR12" s="27">
        <v>3.43915343915344</v>
      </c>
      <c r="HS12" s="29"/>
      <c r="HT12" s="29">
        <v>43.207630000000002</v>
      </c>
      <c r="HU12" s="29">
        <v>-7.1755941000000004E-2</v>
      </c>
      <c r="HV12" s="29">
        <v>1.3416155059999999</v>
      </c>
      <c r="HW12" s="29"/>
      <c r="HX12" s="27">
        <v>6.6466666666666701</v>
      </c>
      <c r="HY12" s="33">
        <v>-1.3548662505967499</v>
      </c>
      <c r="HZ12" s="39">
        <v>1970</v>
      </c>
      <c r="IA12" s="39" t="s">
        <v>380</v>
      </c>
      <c r="IB12" s="29">
        <v>5562.0498046875</v>
      </c>
      <c r="IC12" s="29">
        <v>5478.0498046875</v>
      </c>
      <c r="ID12" s="29">
        <v>5387.47509765625</v>
      </c>
      <c r="IE12" s="32">
        <v>70.7822265625</v>
      </c>
      <c r="IF12" s="32">
        <v>68.560600280761719</v>
      </c>
      <c r="IG12" s="32">
        <v>434</v>
      </c>
      <c r="IH12" s="32">
        <v>1962</v>
      </c>
      <c r="II12" s="32">
        <v>2991.47509765625</v>
      </c>
      <c r="IJ12" s="31">
        <v>82.066001892089844</v>
      </c>
      <c r="IK12" s="31">
        <v>1.4933593273162842</v>
      </c>
      <c r="IL12" s="39">
        <v>1970</v>
      </c>
      <c r="IM12" s="39" t="s">
        <v>380</v>
      </c>
      <c r="IN12" s="29">
        <v>2738</v>
      </c>
      <c r="IO12" s="29">
        <v>1367.4</v>
      </c>
      <c r="IP12" s="29">
        <v>2393.6999999999998</v>
      </c>
      <c r="IQ12" s="29">
        <f t="shared" si="10"/>
        <v>430.36292087544302</v>
      </c>
      <c r="IR12" s="46">
        <v>2052.6999999999998</v>
      </c>
      <c r="IS12" s="46">
        <v>2052.6999999999998</v>
      </c>
      <c r="IT12" s="28">
        <v>44.153581415358133</v>
      </c>
      <c r="IU12" s="28"/>
      <c r="IV12" s="28">
        <v>2052.6999999999998</v>
      </c>
      <c r="IW12" s="28">
        <v>2052.6999999999998</v>
      </c>
      <c r="IX12" s="28">
        <v>44.153581415358133</v>
      </c>
      <c r="IY12" s="28">
        <v>87.333333333333485</v>
      </c>
      <c r="IZ12" s="39">
        <v>1970</v>
      </c>
      <c r="JA12" s="39" t="s">
        <v>380</v>
      </c>
      <c r="JB12" s="27">
        <v>3.4726352691650391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380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380</v>
      </c>
      <c r="KI12" s="29"/>
      <c r="KJ12" s="29"/>
      <c r="KK12" s="29"/>
      <c r="KL12" s="29"/>
      <c r="KM12" s="29"/>
      <c r="KN12" s="21">
        <v>12507.349609375</v>
      </c>
      <c r="KO12" s="20">
        <v>7857.97509765625</v>
      </c>
      <c r="KP12" s="20">
        <v>1043.748046875</v>
      </c>
      <c r="KQ12" s="20">
        <v>8.3450784683227539</v>
      </c>
      <c r="KR12" s="39">
        <v>1970</v>
      </c>
      <c r="KS12" s="39" t="s">
        <v>380</v>
      </c>
    </row>
    <row r="13" spans="1:305" s="39" customFormat="1" ht="12.75">
      <c r="A13" s="39">
        <v>1971</v>
      </c>
      <c r="B13" s="39" t="s">
        <v>380</v>
      </c>
      <c r="C13" s="39">
        <v>1</v>
      </c>
      <c r="D13" s="44" t="s">
        <v>381</v>
      </c>
      <c r="E13" s="44">
        <v>36</v>
      </c>
      <c r="F13" s="39">
        <v>1</v>
      </c>
      <c r="G13" s="39">
        <v>0</v>
      </c>
      <c r="H13" s="39">
        <v>0</v>
      </c>
      <c r="I13" s="39">
        <v>0</v>
      </c>
      <c r="J13" s="29">
        <v>100</v>
      </c>
      <c r="K13" s="29">
        <v>0</v>
      </c>
      <c r="L13" s="29">
        <v>0</v>
      </c>
      <c r="M13" s="18">
        <v>1</v>
      </c>
      <c r="N13" s="39">
        <v>0</v>
      </c>
      <c r="O13" s="39">
        <v>0</v>
      </c>
      <c r="P13" s="39">
        <v>1</v>
      </c>
      <c r="Q13" s="29">
        <v>100</v>
      </c>
      <c r="R13" s="29">
        <v>0</v>
      </c>
      <c r="S13" s="29">
        <v>0</v>
      </c>
      <c r="T13" s="29">
        <v>52.8</v>
      </c>
      <c r="U13" s="29">
        <v>0</v>
      </c>
      <c r="V13" s="29">
        <v>0</v>
      </c>
      <c r="W13" s="29">
        <v>52.8</v>
      </c>
      <c r="X13" s="39">
        <v>2</v>
      </c>
      <c r="Y13" s="39">
        <v>1971</v>
      </c>
      <c r="Z13" s="39" t="s">
        <v>380</v>
      </c>
      <c r="AA13" s="43"/>
      <c r="AB13" s="41">
        <v>95</v>
      </c>
      <c r="AC13" s="41">
        <v>47</v>
      </c>
      <c r="AD13" s="41">
        <v>6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8.6</v>
      </c>
      <c r="AW13" s="41">
        <v>0</v>
      </c>
      <c r="AX13" s="41">
        <v>0</v>
      </c>
      <c r="AY13" s="41">
        <v>34.799999999999997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3.5999999999999943</v>
      </c>
      <c r="CZ13" s="39">
        <v>1971</v>
      </c>
      <c r="DA13" s="39" t="s">
        <v>380</v>
      </c>
      <c r="DB13" s="41">
        <v>47.2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16</v>
      </c>
      <c r="DV13" s="41">
        <v>0</v>
      </c>
      <c r="DW13" s="41">
        <v>0</v>
      </c>
      <c r="DX13" s="41">
        <v>36.799999999999997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380</v>
      </c>
      <c r="GA13" s="41">
        <v>0</v>
      </c>
      <c r="GB13" s="29">
        <f t="shared" si="2"/>
        <v>0.64700000000000002</v>
      </c>
      <c r="GC13" s="29">
        <f t="shared" si="3"/>
        <v>0.61619200000000007</v>
      </c>
      <c r="GD13" s="29">
        <f t="shared" si="4"/>
        <v>2.8328611898017</v>
      </c>
      <c r="GE13" s="29">
        <f t="shared" si="5"/>
        <v>2.6054694013673507</v>
      </c>
      <c r="GF13" s="29">
        <f t="shared" si="6"/>
        <v>0.22739178843434926</v>
      </c>
      <c r="GG13" s="29">
        <f t="shared" si="7"/>
        <v>8.0269301317325278E-2</v>
      </c>
      <c r="GH13" s="29">
        <f t="shared" si="8"/>
        <v>6.884765791223403</v>
      </c>
      <c r="GI13" s="39">
        <v>1971</v>
      </c>
      <c r="GJ13" s="39" t="s">
        <v>380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-0.67249910000000002</v>
      </c>
      <c r="GX13" s="36">
        <v>-0.93442159999999996</v>
      </c>
      <c r="GY13" s="36">
        <v>-0.21289379999999999</v>
      </c>
      <c r="GZ13" s="39">
        <v>1971</v>
      </c>
      <c r="HA13" s="39" t="s">
        <v>380</v>
      </c>
      <c r="HB13" s="42">
        <v>3</v>
      </c>
      <c r="HC13" s="42">
        <f t="shared" si="9"/>
        <v>4</v>
      </c>
      <c r="HD13" s="42">
        <v>1</v>
      </c>
      <c r="HE13" s="42">
        <v>0</v>
      </c>
      <c r="HF13" s="42">
        <v>1</v>
      </c>
      <c r="HG13" s="42">
        <v>4</v>
      </c>
      <c r="HH13" s="42">
        <v>0</v>
      </c>
      <c r="HI13" s="42">
        <v>1</v>
      </c>
      <c r="HJ13" s="39">
        <v>1971</v>
      </c>
      <c r="HK13" s="39" t="s">
        <v>380</v>
      </c>
      <c r="HL13" s="104">
        <v>0.41451329999999997</v>
      </c>
      <c r="HM13" s="29">
        <v>24.86617</v>
      </c>
      <c r="HN13" s="29">
        <v>25.551350459999998</v>
      </c>
      <c r="HO13" s="29">
        <v>24.40669965</v>
      </c>
      <c r="HP13" s="32">
        <v>3.8694569828939298</v>
      </c>
      <c r="HQ13" s="32">
        <v>10.566429034348699</v>
      </c>
      <c r="HR13" s="27">
        <v>6.13810741687979</v>
      </c>
      <c r="HS13" s="29"/>
      <c r="HT13" s="29">
        <v>39.893770000000004</v>
      </c>
      <c r="HU13" s="29">
        <v>-0.487371946</v>
      </c>
      <c r="HV13" s="29">
        <v>0.90696460800000001</v>
      </c>
      <c r="HW13" s="29">
        <v>-0.41116793899999998</v>
      </c>
      <c r="HX13" s="27">
        <v>6.7133333333333303</v>
      </c>
      <c r="HY13" s="33">
        <v>-1.1996357019247801</v>
      </c>
      <c r="HZ13" s="39">
        <v>1971</v>
      </c>
      <c r="IA13" s="39" t="s">
        <v>380</v>
      </c>
      <c r="IB13" s="29">
        <v>5707.9248046875</v>
      </c>
      <c r="IC13" s="29">
        <v>5623.9248046875</v>
      </c>
      <c r="ID13" s="29">
        <v>5516.64990234375</v>
      </c>
      <c r="IE13" s="32">
        <v>69.358352661132813</v>
      </c>
      <c r="IF13" s="32">
        <v>67.03411865234375</v>
      </c>
      <c r="IG13" s="32">
        <v>412</v>
      </c>
      <c r="IH13" s="32">
        <v>2027</v>
      </c>
      <c r="II13" s="32">
        <v>3077.64990234375</v>
      </c>
      <c r="IJ13" s="31">
        <v>97.847999572753906</v>
      </c>
      <c r="IK13" s="31">
        <v>1.7374914884567261</v>
      </c>
      <c r="IL13" s="39">
        <v>1971</v>
      </c>
      <c r="IM13" s="39" t="s">
        <v>380</v>
      </c>
      <c r="IN13" s="30">
        <v>2404</v>
      </c>
      <c r="IO13" s="27">
        <v>1327</v>
      </c>
      <c r="IP13" s="27">
        <v>3068.6</v>
      </c>
      <c r="IQ13" s="29">
        <f t="shared" si="10"/>
        <v>537.60343820226637</v>
      </c>
      <c r="IR13" s="46">
        <v>2160.5</v>
      </c>
      <c r="IS13" s="46">
        <v>2160.5</v>
      </c>
      <c r="IT13" s="28">
        <v>45.388655462184872</v>
      </c>
      <c r="IU13" s="28"/>
      <c r="IV13" s="28">
        <v>2160.5</v>
      </c>
      <c r="IW13" s="28">
        <v>2160.5</v>
      </c>
      <c r="IX13" s="28">
        <v>45.388655462184872</v>
      </c>
      <c r="IY13" s="28">
        <v>86.850000000000136</v>
      </c>
      <c r="IZ13" s="39">
        <v>1971</v>
      </c>
      <c r="JA13" s="39" t="s">
        <v>380</v>
      </c>
      <c r="JB13" s="27">
        <v>3.666179895401001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380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380</v>
      </c>
      <c r="KI13" s="29"/>
      <c r="KJ13" s="29"/>
      <c r="KK13" s="29"/>
      <c r="KL13" s="29"/>
      <c r="KM13" s="29"/>
      <c r="KN13" s="21">
        <v>13067.259765625</v>
      </c>
      <c r="KO13" s="20">
        <v>8229.615234375</v>
      </c>
      <c r="KP13" s="20">
        <v>1090.373046875</v>
      </c>
      <c r="KQ13" s="20">
        <v>8.3443088531494141</v>
      </c>
      <c r="KR13" s="39">
        <v>1971</v>
      </c>
      <c r="KS13" s="39" t="s">
        <v>380</v>
      </c>
    </row>
    <row r="14" spans="1:305" s="39" customFormat="1" ht="12.75">
      <c r="A14" s="39">
        <v>1972</v>
      </c>
      <c r="B14" s="39" t="s">
        <v>380</v>
      </c>
      <c r="C14" s="39">
        <v>1</v>
      </c>
      <c r="D14" s="44" t="s">
        <v>381</v>
      </c>
      <c r="E14" s="44">
        <v>36</v>
      </c>
      <c r="F14" s="39">
        <v>1</v>
      </c>
      <c r="G14" s="39">
        <v>0</v>
      </c>
      <c r="H14" s="39">
        <v>0</v>
      </c>
      <c r="I14" s="39">
        <v>0</v>
      </c>
      <c r="J14" s="29">
        <v>96.45</v>
      </c>
      <c r="K14" s="29">
        <v>0</v>
      </c>
      <c r="L14" s="29">
        <v>3.55</v>
      </c>
      <c r="M14" s="18">
        <v>2</v>
      </c>
      <c r="N14" s="39">
        <v>1</v>
      </c>
      <c r="O14" s="39">
        <v>1</v>
      </c>
      <c r="P14" s="39">
        <v>1</v>
      </c>
      <c r="Q14" s="29">
        <v>96.45</v>
      </c>
      <c r="R14" s="29">
        <v>0</v>
      </c>
      <c r="S14" s="29">
        <v>3.55</v>
      </c>
      <c r="T14" s="29">
        <v>50.92</v>
      </c>
      <c r="U14" s="29">
        <v>0</v>
      </c>
      <c r="V14" s="29">
        <v>1.9</v>
      </c>
      <c r="W14" s="29">
        <v>52.83</v>
      </c>
      <c r="X14" s="39">
        <v>2</v>
      </c>
      <c r="Y14" s="39">
        <v>1972</v>
      </c>
      <c r="Z14" s="39" t="s">
        <v>380</v>
      </c>
      <c r="AA14" s="43">
        <v>26635</v>
      </c>
      <c r="AB14" s="41">
        <v>95.4</v>
      </c>
      <c r="AC14" s="41">
        <v>49.6</v>
      </c>
      <c r="AD14" s="41">
        <v>5.3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9.4</v>
      </c>
      <c r="AW14" s="41">
        <v>0</v>
      </c>
      <c r="AX14" s="41">
        <v>0</v>
      </c>
      <c r="AY14" s="41">
        <v>32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2.4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1.2999999999999972</v>
      </c>
      <c r="CZ14" s="39">
        <v>1972</v>
      </c>
      <c r="DA14" s="39" t="s">
        <v>380</v>
      </c>
      <c r="DB14" s="41">
        <v>53.6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16</v>
      </c>
      <c r="DV14" s="41">
        <v>0</v>
      </c>
      <c r="DW14" s="41">
        <v>0</v>
      </c>
      <c r="DX14" s="41">
        <v>30.4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380</v>
      </c>
      <c r="GA14" s="41">
        <v>0</v>
      </c>
      <c r="GB14" s="29">
        <f t="shared" si="2"/>
        <v>0.6393629999999999</v>
      </c>
      <c r="GC14" s="29">
        <f t="shared" si="3"/>
        <v>0.59468799999999999</v>
      </c>
      <c r="GD14" s="29">
        <f t="shared" si="4"/>
        <v>2.7728713359971375</v>
      </c>
      <c r="GE14" s="29">
        <f t="shared" si="5"/>
        <v>2.4672351176377703</v>
      </c>
      <c r="GF14" s="29">
        <f t="shared" si="6"/>
        <v>0.30563621835936727</v>
      </c>
      <c r="GG14" s="29">
        <f t="shared" si="7"/>
        <v>0.11022372888046716</v>
      </c>
      <c r="GH14" s="29">
        <f t="shared" si="8"/>
        <v>6.9271206139347683</v>
      </c>
      <c r="GI14" s="39">
        <v>1972</v>
      </c>
      <c r="GJ14" s="39" t="s">
        <v>380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-0.59667559999999997</v>
      </c>
      <c r="GX14" s="36">
        <v>-0.92881769999999997</v>
      </c>
      <c r="GY14" s="36">
        <v>-7.7005100000000007E-2</v>
      </c>
      <c r="GZ14" s="39">
        <v>1972</v>
      </c>
      <c r="HA14" s="39" t="s">
        <v>380</v>
      </c>
      <c r="HB14" s="42">
        <v>3</v>
      </c>
      <c r="HC14" s="42">
        <f t="shared" si="9"/>
        <v>4</v>
      </c>
      <c r="HD14" s="42">
        <v>1</v>
      </c>
      <c r="HE14" s="42">
        <v>0</v>
      </c>
      <c r="HF14" s="42">
        <v>1</v>
      </c>
      <c r="HG14" s="42">
        <v>4</v>
      </c>
      <c r="HH14" s="42">
        <v>0</v>
      </c>
      <c r="HI14" s="42">
        <v>1</v>
      </c>
      <c r="HJ14" s="39">
        <v>1972</v>
      </c>
      <c r="HK14" s="39" t="s">
        <v>380</v>
      </c>
      <c r="HL14" s="104">
        <v>0.41451329999999997</v>
      </c>
      <c r="HM14" s="29">
        <v>25.246390000000002</v>
      </c>
      <c r="HN14" s="29">
        <v>27.335352619999998</v>
      </c>
      <c r="HO14" s="29">
        <v>25.66388199</v>
      </c>
      <c r="HP14" s="32">
        <v>2.2891793785013701</v>
      </c>
      <c r="HQ14" s="32">
        <v>9.5824247966049896</v>
      </c>
      <c r="HR14" s="27">
        <v>6.0240963855421796</v>
      </c>
      <c r="HS14" s="29"/>
      <c r="HT14" s="29">
        <v>37.854480000000002</v>
      </c>
      <c r="HU14" s="29">
        <v>-0.88717212000000001</v>
      </c>
      <c r="HV14" s="29">
        <v>0.351596091</v>
      </c>
      <c r="HW14" s="29">
        <v>-0.71540281900000002</v>
      </c>
      <c r="HX14" s="27">
        <v>5.8316666666666697</v>
      </c>
      <c r="HY14" s="33">
        <v>1.36557869277551</v>
      </c>
      <c r="HZ14" s="39">
        <v>1972</v>
      </c>
      <c r="IA14" s="39" t="s">
        <v>380</v>
      </c>
      <c r="IB14" s="29">
        <v>5833.47509765625</v>
      </c>
      <c r="IC14" s="29">
        <v>5751.47509765625</v>
      </c>
      <c r="ID14" s="29">
        <v>5601.35009765625</v>
      </c>
      <c r="IE14" s="32">
        <v>69.507133483886719</v>
      </c>
      <c r="IF14" s="32">
        <v>66.741310119628906</v>
      </c>
      <c r="IG14" s="32">
        <v>442</v>
      </c>
      <c r="IH14" s="32">
        <v>1976</v>
      </c>
      <c r="II14" s="32">
        <v>3183.35009765625</v>
      </c>
      <c r="IJ14" s="31">
        <v>151.50599670410156</v>
      </c>
      <c r="IK14" s="31">
        <v>2.6214354038238525</v>
      </c>
      <c r="IL14" s="39">
        <v>1972</v>
      </c>
      <c r="IM14" s="39" t="s">
        <v>380</v>
      </c>
      <c r="IN14" s="30">
        <v>2298</v>
      </c>
      <c r="IO14" s="27">
        <v>1114</v>
      </c>
      <c r="IP14" s="27">
        <v>2010.3</v>
      </c>
      <c r="IQ14" s="29">
        <f t="shared" si="10"/>
        <v>344.61448216478891</v>
      </c>
      <c r="IR14" s="46">
        <v>2240.1</v>
      </c>
      <c r="IS14" s="46">
        <v>2240.1</v>
      </c>
      <c r="IT14" s="28">
        <v>46.330920372285419</v>
      </c>
      <c r="IU14" s="28"/>
      <c r="IV14" s="28">
        <v>2240.1</v>
      </c>
      <c r="IW14" s="28">
        <v>2240.1</v>
      </c>
      <c r="IX14" s="28">
        <v>46.330920372285419</v>
      </c>
      <c r="IY14" s="28">
        <v>86.366666666666788</v>
      </c>
      <c r="IZ14" s="39">
        <v>1972</v>
      </c>
      <c r="JA14" s="39" t="s">
        <v>380</v>
      </c>
      <c r="JB14" s="27">
        <v>4.1480855941772461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380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380</v>
      </c>
      <c r="KI14" s="29"/>
      <c r="KJ14" s="29"/>
      <c r="KK14" s="29"/>
      <c r="KL14" s="29"/>
      <c r="KM14" s="29"/>
      <c r="KN14" s="21">
        <v>13303.66015625</v>
      </c>
      <c r="KO14" s="20">
        <v>8392.6279296875</v>
      </c>
      <c r="KP14" s="20">
        <v>1118.3060302734375</v>
      </c>
      <c r="KQ14" s="20">
        <v>8.4060001373291016</v>
      </c>
      <c r="KR14" s="39">
        <v>1972</v>
      </c>
      <c r="KS14" s="39" t="s">
        <v>380</v>
      </c>
    </row>
    <row r="15" spans="1:305" s="39" customFormat="1" ht="12.75">
      <c r="A15" s="39">
        <v>1973</v>
      </c>
      <c r="B15" s="39" t="s">
        <v>380</v>
      </c>
      <c r="C15" s="39">
        <v>1</v>
      </c>
      <c r="D15" s="44" t="s">
        <v>381</v>
      </c>
      <c r="E15" s="44">
        <v>36</v>
      </c>
      <c r="F15" s="39">
        <v>1</v>
      </c>
      <c r="G15" s="39">
        <v>0</v>
      </c>
      <c r="H15" s="39">
        <v>0</v>
      </c>
      <c r="I15" s="39">
        <v>0</v>
      </c>
      <c r="J15" s="29">
        <v>0</v>
      </c>
      <c r="K15" s="29">
        <v>0</v>
      </c>
      <c r="L15" s="29">
        <v>100</v>
      </c>
      <c r="M15" s="18">
        <v>5</v>
      </c>
      <c r="N15" s="39">
        <v>1</v>
      </c>
      <c r="O15" s="39">
        <v>3</v>
      </c>
      <c r="P15" s="39">
        <v>0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53.6</v>
      </c>
      <c r="W15" s="29">
        <v>53.6</v>
      </c>
      <c r="X15" s="39">
        <v>1</v>
      </c>
      <c r="Y15" s="39">
        <v>1973</v>
      </c>
      <c r="Z15" s="39" t="s">
        <v>380</v>
      </c>
      <c r="AA15" s="43"/>
      <c r="AB15" s="41">
        <v>95.4</v>
      </c>
      <c r="AC15" s="41">
        <v>49.6</v>
      </c>
      <c r="AD15" s="41">
        <v>5.3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9.4</v>
      </c>
      <c r="AW15" s="41">
        <v>0</v>
      </c>
      <c r="AX15" s="41">
        <v>0</v>
      </c>
      <c r="AY15" s="41">
        <v>32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2.4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1.2999999999999972</v>
      </c>
      <c r="CZ15" s="39">
        <v>1973</v>
      </c>
      <c r="DA15" s="39" t="s">
        <v>380</v>
      </c>
      <c r="DB15" s="41">
        <v>53.6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16</v>
      </c>
      <c r="DV15" s="41">
        <v>0</v>
      </c>
      <c r="DW15" s="41">
        <v>0</v>
      </c>
      <c r="DX15" s="41">
        <v>30.4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380</v>
      </c>
      <c r="GA15" s="41">
        <v>0</v>
      </c>
      <c r="GB15" s="29">
        <f t="shared" si="2"/>
        <v>0.6393629999999999</v>
      </c>
      <c r="GC15" s="29">
        <f t="shared" si="3"/>
        <v>0.59468799999999999</v>
      </c>
      <c r="GD15" s="29">
        <f t="shared" si="4"/>
        <v>2.7728713359971375</v>
      </c>
      <c r="GE15" s="29">
        <f t="shared" si="5"/>
        <v>2.4672351176377703</v>
      </c>
      <c r="GF15" s="29">
        <f t="shared" si="6"/>
        <v>0.30563621835936727</v>
      </c>
      <c r="GG15" s="29">
        <f t="shared" si="7"/>
        <v>0.11022372888046716</v>
      </c>
      <c r="GH15" s="29">
        <f t="shared" si="8"/>
        <v>6.9271206139347683</v>
      </c>
      <c r="GI15" s="39">
        <v>1973</v>
      </c>
      <c r="GJ15" s="39" t="s">
        <v>380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-0.65072490000000005</v>
      </c>
      <c r="GX15" s="36">
        <v>-0.94283380000000006</v>
      </c>
      <c r="GY15" s="36">
        <v>-0.18263109999999999</v>
      </c>
      <c r="GZ15" s="39">
        <v>1973</v>
      </c>
      <c r="HA15" s="39" t="s">
        <v>380</v>
      </c>
      <c r="HB15" s="42">
        <v>3</v>
      </c>
      <c r="HC15" s="42">
        <f t="shared" si="9"/>
        <v>4</v>
      </c>
      <c r="HD15" s="42">
        <v>1</v>
      </c>
      <c r="HE15" s="42">
        <v>0</v>
      </c>
      <c r="HF15" s="42">
        <v>1</v>
      </c>
      <c r="HG15" s="42">
        <v>4</v>
      </c>
      <c r="HH15" s="42">
        <v>0</v>
      </c>
      <c r="HI15" s="42">
        <v>1</v>
      </c>
      <c r="HJ15" s="39">
        <v>1973</v>
      </c>
      <c r="HK15" s="39" t="s">
        <v>380</v>
      </c>
      <c r="HL15" s="104">
        <v>0.41451329999999997</v>
      </c>
      <c r="HM15" s="29">
        <v>26.427530000000001</v>
      </c>
      <c r="HN15" s="29">
        <v>26.02836997</v>
      </c>
      <c r="HO15" s="29">
        <v>25.353923569999999</v>
      </c>
      <c r="HP15" s="32">
        <v>4.3635327635327803</v>
      </c>
      <c r="HQ15" s="32">
        <v>18.040994479866601</v>
      </c>
      <c r="HR15" s="27">
        <v>9.0909090909090793</v>
      </c>
      <c r="HS15" s="29"/>
      <c r="HT15" s="29">
        <v>33.775880000000001</v>
      </c>
      <c r="HU15" s="29">
        <v>-0.184724218</v>
      </c>
      <c r="HV15" s="29">
        <v>1.1192134890000001</v>
      </c>
      <c r="HW15" s="29">
        <v>-8.5091839999999995E-3</v>
      </c>
      <c r="HX15" s="27">
        <v>6.93333333333333</v>
      </c>
      <c r="HY15" s="33">
        <v>1.1926939510221799</v>
      </c>
      <c r="HZ15" s="39">
        <v>1973</v>
      </c>
      <c r="IA15" s="39" t="s">
        <v>380</v>
      </c>
      <c r="IB15" s="29">
        <v>5974.2998046875</v>
      </c>
      <c r="IC15" s="29">
        <v>5901.2998046875</v>
      </c>
      <c r="ID15" s="29">
        <v>5765.0498046875</v>
      </c>
      <c r="IE15" s="32">
        <v>69.931373596191406</v>
      </c>
      <c r="IF15" s="32">
        <v>67.482032775878906</v>
      </c>
      <c r="IG15" s="32">
        <v>426</v>
      </c>
      <c r="IH15" s="32">
        <v>2054</v>
      </c>
      <c r="II15" s="32">
        <v>3285.050048828125</v>
      </c>
      <c r="IJ15" s="31">
        <v>111.52500152587891</v>
      </c>
      <c r="IK15" s="31">
        <v>1.8860771656036377</v>
      </c>
      <c r="IL15" s="39">
        <v>1973</v>
      </c>
      <c r="IM15" s="39" t="s">
        <v>380</v>
      </c>
      <c r="IN15" s="30">
        <v>2538</v>
      </c>
      <c r="IO15" s="27">
        <v>803</v>
      </c>
      <c r="IP15" s="27">
        <v>2634.7</v>
      </c>
      <c r="IQ15" s="29">
        <f t="shared" si="10"/>
        <v>441.0056552456216</v>
      </c>
      <c r="IR15" s="46">
        <v>2360.3000000000002</v>
      </c>
      <c r="IS15" s="46">
        <v>2360.3000000000002</v>
      </c>
      <c r="IT15" s="28">
        <v>47.234340604362622</v>
      </c>
      <c r="IU15" s="28"/>
      <c r="IV15" s="28">
        <v>2360.3000000000002</v>
      </c>
      <c r="IW15" s="28">
        <v>2360.3000000000002</v>
      </c>
      <c r="IX15" s="28">
        <v>47.234340604362622</v>
      </c>
      <c r="IY15" s="28">
        <v>85.883333333333439</v>
      </c>
      <c r="IZ15" s="39">
        <v>1973</v>
      </c>
      <c r="JA15" s="39" t="s">
        <v>380</v>
      </c>
      <c r="JB15" s="27">
        <v>4.1725378036499023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380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380</v>
      </c>
      <c r="KI15" s="29"/>
      <c r="KJ15" s="29"/>
      <c r="KK15" s="29"/>
      <c r="KL15" s="29"/>
      <c r="KM15" s="29"/>
      <c r="KN15" s="21">
        <v>13504.5400390625</v>
      </c>
      <c r="KO15" s="20">
        <v>8543.08984375</v>
      </c>
      <c r="KP15" s="20">
        <v>1148.68798828125</v>
      </c>
      <c r="KQ15" s="20">
        <v>8.5059404373168945</v>
      </c>
      <c r="KR15" s="39">
        <v>1973</v>
      </c>
      <c r="KS15" s="39" t="s">
        <v>380</v>
      </c>
    </row>
    <row r="16" spans="1:305" s="39" customFormat="1" ht="12.75">
      <c r="A16" s="39">
        <v>1974</v>
      </c>
      <c r="B16" s="39" t="s">
        <v>380</v>
      </c>
      <c r="C16" s="39">
        <v>1</v>
      </c>
      <c r="D16" s="44" t="s">
        <v>381</v>
      </c>
      <c r="E16" s="44">
        <v>36</v>
      </c>
      <c r="F16" s="39">
        <v>1</v>
      </c>
      <c r="G16" s="39">
        <v>0</v>
      </c>
      <c r="H16" s="39">
        <v>0</v>
      </c>
      <c r="I16" s="39">
        <v>0</v>
      </c>
      <c r="J16" s="29">
        <v>0</v>
      </c>
      <c r="K16" s="29">
        <v>0</v>
      </c>
      <c r="L16" s="29">
        <v>100</v>
      </c>
      <c r="M16" s="18">
        <v>5</v>
      </c>
      <c r="N16" s="39">
        <v>0</v>
      </c>
      <c r="O16" s="39">
        <v>0</v>
      </c>
      <c r="P16" s="39">
        <v>1</v>
      </c>
      <c r="Q16" s="29">
        <v>0</v>
      </c>
      <c r="R16" s="29">
        <v>0</v>
      </c>
      <c r="S16" s="29">
        <v>100</v>
      </c>
      <c r="T16" s="29">
        <v>0</v>
      </c>
      <c r="U16" s="29">
        <v>0</v>
      </c>
      <c r="V16" s="29">
        <v>52.71</v>
      </c>
      <c r="W16" s="29">
        <v>52.71</v>
      </c>
      <c r="X16" s="39">
        <v>1</v>
      </c>
      <c r="Y16" s="39">
        <v>1974</v>
      </c>
      <c r="Z16" s="39" t="s">
        <v>380</v>
      </c>
      <c r="AA16" s="43">
        <v>27167</v>
      </c>
      <c r="AB16" s="41">
        <v>95.4</v>
      </c>
      <c r="AC16" s="41">
        <v>49.3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10</v>
      </c>
      <c r="AW16" s="41">
        <v>0</v>
      </c>
      <c r="AX16" s="41">
        <v>0</v>
      </c>
      <c r="AY16" s="41">
        <v>34.9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2.2999999999999998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3.5000000000000142</v>
      </c>
      <c r="CZ16" s="39">
        <v>1974</v>
      </c>
      <c r="DA16" s="39" t="s">
        <v>380</v>
      </c>
      <c r="DB16" s="41">
        <v>52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16.5</v>
      </c>
      <c r="DV16" s="41">
        <v>0</v>
      </c>
      <c r="DW16" s="41">
        <v>0</v>
      </c>
      <c r="DX16" s="41">
        <v>31.5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380</v>
      </c>
      <c r="GA16" s="41">
        <v>0.8</v>
      </c>
      <c r="GB16" s="29">
        <f t="shared" si="2"/>
        <v>0.62462099999999998</v>
      </c>
      <c r="GC16" s="29">
        <f t="shared" si="3"/>
        <v>0.60315000000000007</v>
      </c>
      <c r="GD16" s="29">
        <f t="shared" si="4"/>
        <v>2.6639742766643844</v>
      </c>
      <c r="GE16" s="29">
        <f t="shared" si="5"/>
        <v>2.5198437696862799</v>
      </c>
      <c r="GF16" s="29">
        <f t="shared" si="6"/>
        <v>0.14413050697810448</v>
      </c>
      <c r="GG16" s="29">
        <f t="shared" si="7"/>
        <v>5.4103565578933886E-2</v>
      </c>
      <c r="GH16" s="29">
        <f t="shared" si="8"/>
        <v>5.7615102186839868</v>
      </c>
      <c r="GI16" s="39">
        <v>1974</v>
      </c>
      <c r="GJ16" s="39" t="s">
        <v>380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-0.60964200000000002</v>
      </c>
      <c r="GX16" s="36">
        <v>-0.9112517</v>
      </c>
      <c r="GY16" s="36">
        <v>-8.5030700000000001E-2</v>
      </c>
      <c r="GZ16" s="39">
        <v>1974</v>
      </c>
      <c r="HA16" s="39" t="s">
        <v>380</v>
      </c>
      <c r="HB16" s="42">
        <v>3</v>
      </c>
      <c r="HC16" s="42">
        <f t="shared" si="9"/>
        <v>4</v>
      </c>
      <c r="HD16" s="42">
        <v>1</v>
      </c>
      <c r="HE16" s="42">
        <v>0</v>
      </c>
      <c r="HF16" s="42">
        <v>1</v>
      </c>
      <c r="HG16" s="42">
        <v>4</v>
      </c>
      <c r="HH16" s="42">
        <v>0</v>
      </c>
      <c r="HI16" s="42">
        <v>1</v>
      </c>
      <c r="HJ16" s="39">
        <v>1974</v>
      </c>
      <c r="HK16" s="39" t="s">
        <v>380</v>
      </c>
      <c r="HL16" s="104">
        <v>0.41451329999999997</v>
      </c>
      <c r="HM16" s="29">
        <v>29.069690000000001</v>
      </c>
      <c r="HN16" s="29">
        <v>28.987135810000002</v>
      </c>
      <c r="HO16" s="29">
        <v>27.290013980000001</v>
      </c>
      <c r="HP16" s="32">
        <v>1.60189563109452</v>
      </c>
      <c r="HQ16" s="32">
        <v>19.438100416893199</v>
      </c>
      <c r="HR16" s="27">
        <v>15.4166666666667</v>
      </c>
      <c r="HS16" s="29"/>
      <c r="HT16" s="29">
        <v>29.314910000000001</v>
      </c>
      <c r="HU16" s="29">
        <v>-0.99713573799999999</v>
      </c>
      <c r="HV16" s="29">
        <v>0.47974251699999998</v>
      </c>
      <c r="HW16" s="29">
        <v>-0.54061685500000001</v>
      </c>
      <c r="HX16" s="27">
        <v>9.0366666666666706</v>
      </c>
      <c r="HY16" s="33">
        <v>-2.53199776395408</v>
      </c>
      <c r="HZ16" s="39">
        <v>1974</v>
      </c>
      <c r="IA16" s="39" t="s">
        <v>380</v>
      </c>
      <c r="IB16" s="29">
        <v>6119.77490234375</v>
      </c>
      <c r="IC16" s="29">
        <v>6052.77490234375</v>
      </c>
      <c r="ID16" s="29">
        <v>5891.14990234375</v>
      </c>
      <c r="IE16" s="32">
        <v>70.203826904296875</v>
      </c>
      <c r="IF16" s="32">
        <v>67.581123352050781</v>
      </c>
      <c r="IG16" s="32">
        <v>405</v>
      </c>
      <c r="IH16" s="32">
        <v>2058</v>
      </c>
      <c r="II16" s="32">
        <v>3428.14990234375</v>
      </c>
      <c r="IJ16" s="31">
        <v>148.35000610351563</v>
      </c>
      <c r="IK16" s="31">
        <v>2.4634058475494385</v>
      </c>
      <c r="IL16" s="39">
        <v>1974</v>
      </c>
      <c r="IM16" s="39" t="s">
        <v>380</v>
      </c>
      <c r="IN16" s="30">
        <v>2809</v>
      </c>
      <c r="IO16" s="27">
        <v>2005</v>
      </c>
      <c r="IP16" s="27">
        <v>6292.5</v>
      </c>
      <c r="IQ16" s="29">
        <f t="shared" si="10"/>
        <v>1028.2240932734469</v>
      </c>
      <c r="IR16" s="46">
        <v>2452.6999999999998</v>
      </c>
      <c r="IS16" s="46">
        <v>2452.6999999999998</v>
      </c>
      <c r="IT16" s="28">
        <v>48.800238758456032</v>
      </c>
      <c r="IU16" s="28">
        <v>85.4</v>
      </c>
      <c r="IV16" s="28">
        <v>2452.6999999999998</v>
      </c>
      <c r="IW16" s="28">
        <v>2452.6999999999998</v>
      </c>
      <c r="IX16" s="28">
        <v>48.800238758456032</v>
      </c>
      <c r="IY16" s="28">
        <v>85.4</v>
      </c>
      <c r="IZ16" s="39">
        <v>1974</v>
      </c>
      <c r="JA16" s="39" t="s">
        <v>380</v>
      </c>
      <c r="JB16" s="27">
        <v>5.0309696197509766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380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380</v>
      </c>
      <c r="KI16" s="29"/>
      <c r="KJ16" s="29"/>
      <c r="KK16" s="29"/>
      <c r="KL16" s="29"/>
      <c r="KM16" s="29"/>
      <c r="KN16" s="21">
        <v>13722.5703125</v>
      </c>
      <c r="KO16" s="20">
        <v>8717.1533203125</v>
      </c>
      <c r="KP16" s="20">
        <v>1181.157958984375</v>
      </c>
      <c r="KQ16" s="20">
        <v>8.6074104309082031</v>
      </c>
      <c r="KR16" s="39">
        <v>1974</v>
      </c>
      <c r="KS16" s="39" t="s">
        <v>380</v>
      </c>
    </row>
    <row r="17" spans="1:305" s="39" customFormat="1" ht="12.75">
      <c r="A17" s="39">
        <v>1975</v>
      </c>
      <c r="B17" s="39" t="s">
        <v>380</v>
      </c>
      <c r="C17" s="39">
        <v>1</v>
      </c>
      <c r="D17" s="44" t="s">
        <v>381</v>
      </c>
      <c r="E17" s="44">
        <v>36</v>
      </c>
      <c r="F17" s="39">
        <v>1</v>
      </c>
      <c r="G17" s="39">
        <v>0</v>
      </c>
      <c r="H17" s="39">
        <v>0</v>
      </c>
      <c r="I17" s="39">
        <v>0</v>
      </c>
      <c r="J17" s="29">
        <v>13.7</v>
      </c>
      <c r="K17" s="29">
        <v>0</v>
      </c>
      <c r="L17" s="29">
        <v>86.3</v>
      </c>
      <c r="M17" s="18">
        <v>4</v>
      </c>
      <c r="N17" s="39">
        <v>1</v>
      </c>
      <c r="O17" s="39">
        <v>-1</v>
      </c>
      <c r="P17" s="39">
        <v>2</v>
      </c>
      <c r="Q17" s="29">
        <v>13.7</v>
      </c>
      <c r="R17" s="29">
        <v>0</v>
      </c>
      <c r="S17" s="29">
        <v>86.3</v>
      </c>
      <c r="T17" s="29">
        <v>7.48</v>
      </c>
      <c r="U17" s="29">
        <v>0</v>
      </c>
      <c r="V17" s="29">
        <v>44.88</v>
      </c>
      <c r="W17" s="29">
        <v>52.36</v>
      </c>
      <c r="X17" s="39">
        <v>1</v>
      </c>
      <c r="Y17" s="39">
        <v>1975</v>
      </c>
      <c r="Z17" s="39" t="s">
        <v>380</v>
      </c>
      <c r="AA17" s="43">
        <v>27741</v>
      </c>
      <c r="AB17" s="41">
        <v>95.4</v>
      </c>
      <c r="AC17" s="41">
        <v>42.8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11.3</v>
      </c>
      <c r="AW17" s="41">
        <v>0</v>
      </c>
      <c r="AX17" s="41">
        <v>0</v>
      </c>
      <c r="AY17" s="41">
        <v>41.8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4.1000000000000085</v>
      </c>
      <c r="CZ17" s="39">
        <v>1975</v>
      </c>
      <c r="DA17" s="39" t="s">
        <v>380</v>
      </c>
      <c r="DB17" s="41">
        <v>28.3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18.100000000000001</v>
      </c>
      <c r="DV17" s="41">
        <v>0</v>
      </c>
      <c r="DW17" s="41">
        <v>0</v>
      </c>
      <c r="DX17" s="41">
        <v>53.5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9.9999999999994316E-2</v>
      </c>
      <c r="FY17" s="39">
        <v>1975</v>
      </c>
      <c r="FZ17" s="39" t="s">
        <v>380</v>
      </c>
      <c r="GA17" s="41">
        <v>0</v>
      </c>
      <c r="GB17" s="29">
        <f t="shared" si="2"/>
        <v>0.62932300000000008</v>
      </c>
      <c r="GC17" s="29">
        <f t="shared" si="3"/>
        <v>0.60092499999999993</v>
      </c>
      <c r="GD17" s="29">
        <f t="shared" si="4"/>
        <v>2.6977665190988387</v>
      </c>
      <c r="GE17" s="29">
        <f t="shared" si="5"/>
        <v>2.5057946501284216</v>
      </c>
      <c r="GF17" s="29">
        <f t="shared" si="6"/>
        <v>0.19197186897041707</v>
      </c>
      <c r="GG17" s="29">
        <f t="shared" si="7"/>
        <v>7.1159556474347269E-2</v>
      </c>
      <c r="GH17" s="29">
        <f t="shared" si="8"/>
        <v>14.024621207005913</v>
      </c>
      <c r="GI17" s="39">
        <v>1975</v>
      </c>
      <c r="GJ17" s="39" t="s">
        <v>380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-0.39508270000000001</v>
      </c>
      <c r="GX17" s="36">
        <v>-0.98496130000000004</v>
      </c>
      <c r="GY17" s="36">
        <v>0.32091180000000002</v>
      </c>
      <c r="GZ17" s="39">
        <v>1975</v>
      </c>
      <c r="HA17" s="39" t="s">
        <v>380</v>
      </c>
      <c r="HB17" s="42">
        <v>3</v>
      </c>
      <c r="HC17" s="42">
        <f t="shared" si="9"/>
        <v>4</v>
      </c>
      <c r="HD17" s="42">
        <v>1</v>
      </c>
      <c r="HE17" s="42">
        <v>0</v>
      </c>
      <c r="HF17" s="42">
        <v>1</v>
      </c>
      <c r="HG17" s="42">
        <v>4</v>
      </c>
      <c r="HH17" s="42">
        <v>0</v>
      </c>
      <c r="HI17" s="42">
        <v>1</v>
      </c>
      <c r="HJ17" s="39">
        <v>1975</v>
      </c>
      <c r="HK17" s="39" t="s">
        <v>380</v>
      </c>
      <c r="HL17" s="104">
        <v>0.41451329999999997</v>
      </c>
      <c r="HM17" s="29">
        <v>26.953970000000002</v>
      </c>
      <c r="HN17" s="29">
        <v>31.637831169999998</v>
      </c>
      <c r="HO17" s="29">
        <v>27.294832570000001</v>
      </c>
      <c r="HP17" s="32">
        <v>2.4196633923005799</v>
      </c>
      <c r="HQ17" s="32">
        <v>16.837648344310502</v>
      </c>
      <c r="HR17" s="27">
        <v>15.162454873646199</v>
      </c>
      <c r="HS17" s="29"/>
      <c r="HT17" s="29">
        <v>29.187460000000002</v>
      </c>
      <c r="HU17" s="29">
        <v>-2.9148802210000002</v>
      </c>
      <c r="HV17" s="29">
        <v>-1.4562156749999999</v>
      </c>
      <c r="HW17" s="29">
        <v>-2.6039298230000001</v>
      </c>
      <c r="HX17" s="27">
        <v>9.7416666666666707</v>
      </c>
      <c r="HY17" s="33">
        <v>-0.55504107296451799</v>
      </c>
      <c r="HZ17" s="39">
        <v>1975</v>
      </c>
      <c r="IA17" s="39" t="s">
        <v>380</v>
      </c>
      <c r="IB17" s="29">
        <v>6237.8251953125</v>
      </c>
      <c r="IC17" s="29">
        <v>6168.8251953125</v>
      </c>
      <c r="ID17" s="29">
        <v>5866.375</v>
      </c>
      <c r="IE17" s="32">
        <v>70.390022277832031</v>
      </c>
      <c r="IF17" s="32">
        <v>66.198432922363281</v>
      </c>
      <c r="IG17" s="32">
        <v>398</v>
      </c>
      <c r="IH17" s="32">
        <v>1959</v>
      </c>
      <c r="II17" s="32">
        <v>3509.375</v>
      </c>
      <c r="IJ17" s="31">
        <v>293.54299926757813</v>
      </c>
      <c r="IK17" s="31">
        <v>4.7705078125</v>
      </c>
      <c r="IL17" s="39">
        <v>1975</v>
      </c>
      <c r="IM17" s="39" t="s">
        <v>380</v>
      </c>
      <c r="IN17" s="30">
        <v>2432</v>
      </c>
      <c r="IO17" s="27">
        <v>1398</v>
      </c>
      <c r="IP17" s="27">
        <v>3509.9</v>
      </c>
      <c r="IQ17" s="29">
        <f t="shared" si="10"/>
        <v>562.6800832183568</v>
      </c>
      <c r="IR17" s="46">
        <v>2503.6999999999998</v>
      </c>
      <c r="IS17" s="46">
        <v>2503.6999999999998</v>
      </c>
      <c r="IT17" s="28">
        <v>50.063987202559481</v>
      </c>
      <c r="IU17" s="28"/>
      <c r="IV17" s="28">
        <v>2503.6999999999998</v>
      </c>
      <c r="IW17" s="28">
        <v>2503.6999999999998</v>
      </c>
      <c r="IX17" s="28">
        <v>50.063987202559481</v>
      </c>
      <c r="IY17" s="28">
        <v>85.21666666666664</v>
      </c>
      <c r="IZ17" s="39">
        <v>1975</v>
      </c>
      <c r="JA17" s="39" t="s">
        <v>380</v>
      </c>
      <c r="JB17" s="27">
        <v>5.7651662826538086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380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380</v>
      </c>
      <c r="KI17" s="29"/>
      <c r="KJ17" s="29"/>
      <c r="KK17" s="29"/>
      <c r="KL17" s="29"/>
      <c r="KM17" s="29"/>
      <c r="KN17" s="21">
        <v>13893</v>
      </c>
      <c r="KO17" s="20">
        <v>8861.802734375</v>
      </c>
      <c r="KP17" s="20">
        <v>1211.5679931640625</v>
      </c>
      <c r="KQ17" s="20">
        <v>8.7207117080688477</v>
      </c>
      <c r="KR17" s="39">
        <v>1975</v>
      </c>
      <c r="KS17" s="39" t="s">
        <v>380</v>
      </c>
    </row>
    <row r="18" spans="1:305" s="39" customFormat="1" ht="12.75">
      <c r="A18" s="39">
        <v>1976</v>
      </c>
      <c r="B18" s="39" t="s">
        <v>380</v>
      </c>
      <c r="C18" s="39">
        <v>1</v>
      </c>
      <c r="D18" s="44" t="s">
        <v>381</v>
      </c>
      <c r="E18" s="44">
        <v>36</v>
      </c>
      <c r="F18" s="39">
        <v>1</v>
      </c>
      <c r="G18" s="39">
        <v>0</v>
      </c>
      <c r="H18" s="39">
        <v>0</v>
      </c>
      <c r="I18" s="39">
        <v>0</v>
      </c>
      <c r="J18" s="29">
        <v>100</v>
      </c>
      <c r="K18" s="29">
        <v>0</v>
      </c>
      <c r="L18" s="29">
        <v>0</v>
      </c>
      <c r="M18" s="18">
        <v>1</v>
      </c>
      <c r="N18" s="39">
        <v>1</v>
      </c>
      <c r="O18" s="39">
        <v>-3</v>
      </c>
      <c r="P18" s="39">
        <v>0</v>
      </c>
      <c r="Q18" s="29">
        <v>100</v>
      </c>
      <c r="R18" s="29">
        <v>0</v>
      </c>
      <c r="S18" s="29">
        <v>0</v>
      </c>
      <c r="T18" s="29">
        <v>71.599999999999994</v>
      </c>
      <c r="U18" s="29">
        <v>0</v>
      </c>
      <c r="V18" s="29">
        <v>0</v>
      </c>
      <c r="W18" s="29">
        <v>71.599999999999994</v>
      </c>
      <c r="X18" s="39">
        <v>2</v>
      </c>
      <c r="Y18" s="39">
        <v>1976</v>
      </c>
      <c r="Z18" s="39" t="s">
        <v>380</v>
      </c>
      <c r="AA18" s="43"/>
      <c r="AB18" s="41">
        <v>95.4</v>
      </c>
      <c r="AC18" s="41">
        <v>42.8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11.3</v>
      </c>
      <c r="AW18" s="41">
        <v>0</v>
      </c>
      <c r="AX18" s="41">
        <v>0</v>
      </c>
      <c r="AY18" s="41">
        <v>41.8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4.1000000000000085</v>
      </c>
      <c r="CZ18" s="39">
        <v>1976</v>
      </c>
      <c r="DA18" s="39" t="s">
        <v>380</v>
      </c>
      <c r="DB18" s="41">
        <v>28.3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18.100000000000001</v>
      </c>
      <c r="DV18" s="41">
        <v>0</v>
      </c>
      <c r="DW18" s="41">
        <v>0</v>
      </c>
      <c r="DX18" s="41">
        <v>53.5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9.9999999999994316E-2</v>
      </c>
      <c r="FY18" s="39">
        <v>1976</v>
      </c>
      <c r="FZ18" s="39" t="s">
        <v>380</v>
      </c>
      <c r="GA18" s="41">
        <v>0</v>
      </c>
      <c r="GB18" s="29">
        <f t="shared" si="2"/>
        <v>0.62932300000000008</v>
      </c>
      <c r="GC18" s="29">
        <f t="shared" si="3"/>
        <v>0.60092499999999993</v>
      </c>
      <c r="GD18" s="29">
        <f t="shared" si="4"/>
        <v>2.6977665190988387</v>
      </c>
      <c r="GE18" s="29">
        <f t="shared" si="5"/>
        <v>2.5057946501284216</v>
      </c>
      <c r="GF18" s="29">
        <f t="shared" si="6"/>
        <v>0.19197186897041707</v>
      </c>
      <c r="GG18" s="29">
        <f t="shared" si="7"/>
        <v>7.1159556474347269E-2</v>
      </c>
      <c r="GH18" s="29">
        <f t="shared" si="8"/>
        <v>14.024621207005913</v>
      </c>
      <c r="GI18" s="39">
        <v>1976</v>
      </c>
      <c r="GJ18" s="39" t="s">
        <v>380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-0.66804949999999996</v>
      </c>
      <c r="GX18" s="36">
        <v>-1.0677239999999999</v>
      </c>
      <c r="GY18" s="36">
        <v>-4.20098E-2</v>
      </c>
      <c r="GZ18" s="39">
        <v>1976</v>
      </c>
      <c r="HA18" s="39" t="s">
        <v>380</v>
      </c>
      <c r="HB18" s="42">
        <v>3</v>
      </c>
      <c r="HC18" s="42">
        <f t="shared" si="9"/>
        <v>4</v>
      </c>
      <c r="HD18" s="42">
        <v>1</v>
      </c>
      <c r="HE18" s="42">
        <v>0</v>
      </c>
      <c r="HF18" s="42">
        <v>1</v>
      </c>
      <c r="HG18" s="42">
        <v>4</v>
      </c>
      <c r="HH18" s="42">
        <v>0</v>
      </c>
      <c r="HI18" s="42">
        <v>1</v>
      </c>
      <c r="HJ18" s="39">
        <v>1976</v>
      </c>
      <c r="HK18" s="39" t="s">
        <v>380</v>
      </c>
      <c r="HL18" s="104">
        <v>0.41451329999999997</v>
      </c>
      <c r="HM18" s="29">
        <v>28.724260000000001</v>
      </c>
      <c r="HN18" s="29">
        <v>33.812552340000003</v>
      </c>
      <c r="HO18" s="29">
        <v>29.28849043</v>
      </c>
      <c r="HP18" s="32">
        <v>3.8882487874799798</v>
      </c>
      <c r="HQ18" s="32">
        <v>17.3674161243814</v>
      </c>
      <c r="HR18" s="27">
        <v>13.3228840125392</v>
      </c>
      <c r="HS18" s="29"/>
      <c r="HT18" s="29">
        <v>28.422720000000002</v>
      </c>
      <c r="HU18" s="29">
        <v>-3.0211322140000001</v>
      </c>
      <c r="HV18" s="29">
        <v>-1.4920525979999999</v>
      </c>
      <c r="HW18" s="29">
        <v>-3.1107349700000002</v>
      </c>
      <c r="HX18" s="27">
        <v>10.0308333333333</v>
      </c>
      <c r="HY18" s="33">
        <v>-1.3292061499538601</v>
      </c>
      <c r="HZ18" s="39">
        <v>1976</v>
      </c>
      <c r="IA18" s="39" t="s">
        <v>380</v>
      </c>
      <c r="IB18" s="29">
        <v>6313.02490234375</v>
      </c>
      <c r="IC18" s="29">
        <v>6244.02490234375</v>
      </c>
      <c r="ID18" s="29">
        <v>5945.97509765625</v>
      </c>
      <c r="IE18" s="32">
        <v>70.198066711425781</v>
      </c>
      <c r="IF18" s="32">
        <v>66.116630554199219</v>
      </c>
      <c r="IG18" s="32">
        <v>385</v>
      </c>
      <c r="IH18" s="32">
        <v>1959</v>
      </c>
      <c r="II18" s="32">
        <v>3601.97509765625</v>
      </c>
      <c r="IJ18" s="31">
        <v>308.27301025390625</v>
      </c>
      <c r="IK18" s="31">
        <v>4.9520144462585449</v>
      </c>
      <c r="IL18" s="39">
        <v>1976</v>
      </c>
      <c r="IM18" s="39" t="s">
        <v>380</v>
      </c>
      <c r="IN18" s="30">
        <v>2055</v>
      </c>
      <c r="IO18" s="27">
        <v>2190</v>
      </c>
      <c r="IP18" s="27">
        <v>3799.4</v>
      </c>
      <c r="IQ18" s="29">
        <f t="shared" si="10"/>
        <v>601.83510421279175</v>
      </c>
      <c r="IR18" s="46">
        <v>2474.4</v>
      </c>
      <c r="IS18" s="46">
        <v>2474.4</v>
      </c>
      <c r="IT18" s="28">
        <v>49.468212714914031</v>
      </c>
      <c r="IU18" s="28"/>
      <c r="IV18" s="28">
        <v>2474.4</v>
      </c>
      <c r="IW18" s="28">
        <v>2474.4</v>
      </c>
      <c r="IX18" s="28">
        <v>49.468212714914031</v>
      </c>
      <c r="IY18" s="28">
        <v>85.033333333333303</v>
      </c>
      <c r="IZ18" s="39">
        <v>1976</v>
      </c>
      <c r="JA18" s="39" t="s">
        <v>380</v>
      </c>
      <c r="JB18" s="27">
        <v>6.5910744667053223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380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380</v>
      </c>
      <c r="KI18" s="29"/>
      <c r="KJ18" s="29"/>
      <c r="KK18" s="29"/>
      <c r="KL18" s="29"/>
      <c r="KM18" s="29"/>
      <c r="KN18" s="21">
        <v>14033.080078125</v>
      </c>
      <c r="KO18" s="20">
        <v>8993.1611328125</v>
      </c>
      <c r="KP18" s="20">
        <v>1252.8270263671875</v>
      </c>
      <c r="KQ18" s="20">
        <v>8.9276676177978516</v>
      </c>
      <c r="KR18" s="39">
        <v>1976</v>
      </c>
      <c r="KS18" s="39" t="s">
        <v>380</v>
      </c>
    </row>
    <row r="19" spans="1:305" s="39" customFormat="1" ht="12.75">
      <c r="A19" s="39">
        <v>1977</v>
      </c>
      <c r="B19" s="39" t="s">
        <v>380</v>
      </c>
      <c r="C19" s="39">
        <v>1</v>
      </c>
      <c r="D19" s="44" t="s">
        <v>381</v>
      </c>
      <c r="E19" s="44">
        <v>36</v>
      </c>
      <c r="F19" s="39">
        <v>1</v>
      </c>
      <c r="G19" s="39">
        <v>0</v>
      </c>
      <c r="H19" s="39">
        <v>0</v>
      </c>
      <c r="I19" s="39">
        <v>0</v>
      </c>
      <c r="J19" s="29">
        <v>100</v>
      </c>
      <c r="K19" s="29">
        <v>0</v>
      </c>
      <c r="L19" s="29">
        <v>0</v>
      </c>
      <c r="M19" s="18">
        <v>1</v>
      </c>
      <c r="N19" s="39">
        <v>0</v>
      </c>
      <c r="O19" s="39">
        <v>0</v>
      </c>
      <c r="P19" s="39">
        <v>1</v>
      </c>
      <c r="Q19" s="29">
        <v>100</v>
      </c>
      <c r="R19" s="29">
        <v>0</v>
      </c>
      <c r="S19" s="29">
        <v>0</v>
      </c>
      <c r="T19" s="29">
        <v>71.52</v>
      </c>
      <c r="U19" s="29">
        <v>0</v>
      </c>
      <c r="V19" s="29">
        <v>0</v>
      </c>
      <c r="W19" s="29">
        <v>71.52</v>
      </c>
      <c r="X19" s="39">
        <v>2</v>
      </c>
      <c r="Y19" s="39">
        <v>1977</v>
      </c>
      <c r="Z19" s="39" t="s">
        <v>380</v>
      </c>
      <c r="AA19" s="43">
        <v>28469</v>
      </c>
      <c r="AB19" s="41">
        <v>95</v>
      </c>
      <c r="AC19" s="41">
        <v>39.6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10</v>
      </c>
      <c r="AW19" s="41">
        <v>0</v>
      </c>
      <c r="AX19" s="41">
        <v>0</v>
      </c>
      <c r="AY19" s="41">
        <v>38.1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9.4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2.8999999999999915</v>
      </c>
      <c r="CZ19" s="39">
        <v>1977</v>
      </c>
      <c r="DA19" s="39" t="s">
        <v>380</v>
      </c>
      <c r="DB19" s="41">
        <v>30.6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15.3</v>
      </c>
      <c r="DV19" s="41">
        <v>0</v>
      </c>
      <c r="DW19" s="41">
        <v>0</v>
      </c>
      <c r="DX19" s="41">
        <v>54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9.9999999999994316E-2</v>
      </c>
      <c r="FY19" s="39">
        <v>1977</v>
      </c>
      <c r="FZ19" s="39" t="s">
        <v>380</v>
      </c>
      <c r="GA19" s="41">
        <v>0</v>
      </c>
      <c r="GB19" s="29">
        <f t="shared" si="2"/>
        <v>0.67918699999999999</v>
      </c>
      <c r="GC19" s="29">
        <f t="shared" si="3"/>
        <v>0.59135499999999996</v>
      </c>
      <c r="GD19" s="29">
        <f t="shared" si="4"/>
        <v>3.1170806669305793</v>
      </c>
      <c r="GE19" s="29">
        <f t="shared" si="5"/>
        <v>2.4471117963024138</v>
      </c>
      <c r="GF19" s="29">
        <f t="shared" si="6"/>
        <v>0.66996887062816546</v>
      </c>
      <c r="GG19" s="29">
        <f t="shared" si="7"/>
        <v>0.21493472329283367</v>
      </c>
      <c r="GH19" s="29">
        <f t="shared" si="8"/>
        <v>15.004332707588166</v>
      </c>
      <c r="GI19" s="39">
        <v>1977</v>
      </c>
      <c r="GJ19" s="39" t="s">
        <v>380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-0.72683909999999996</v>
      </c>
      <c r="GX19" s="36">
        <v>-1.1488989999999999</v>
      </c>
      <c r="GY19" s="36">
        <v>-8.6611900000000006E-2</v>
      </c>
      <c r="GZ19" s="39">
        <v>1977</v>
      </c>
      <c r="HA19" s="39" t="s">
        <v>380</v>
      </c>
      <c r="HB19" s="42">
        <v>3</v>
      </c>
      <c r="HC19" s="42">
        <f t="shared" si="9"/>
        <v>4</v>
      </c>
      <c r="HD19" s="42">
        <v>1</v>
      </c>
      <c r="HE19" s="42">
        <v>0</v>
      </c>
      <c r="HF19" s="42">
        <v>1</v>
      </c>
      <c r="HG19" s="42">
        <v>4</v>
      </c>
      <c r="HH19" s="42">
        <v>0</v>
      </c>
      <c r="HI19" s="42">
        <v>1</v>
      </c>
      <c r="HJ19" s="39">
        <v>1977</v>
      </c>
      <c r="HK19" s="39" t="s">
        <v>380</v>
      </c>
      <c r="HL19" s="104">
        <v>0.41451329999999997</v>
      </c>
      <c r="HM19" s="29">
        <v>28.27149</v>
      </c>
      <c r="HN19" s="29">
        <v>34.858896999999999</v>
      </c>
      <c r="HO19" s="29">
        <v>29.732709409999998</v>
      </c>
      <c r="HP19" s="32">
        <v>1.4860185772524199</v>
      </c>
      <c r="HQ19" s="32">
        <v>11.323594510845499</v>
      </c>
      <c r="HR19" s="27">
        <v>12.3098201936376</v>
      </c>
      <c r="HS19" s="29"/>
      <c r="HT19" s="29">
        <v>27.40307</v>
      </c>
      <c r="HU19" s="29">
        <v>-3.5110663940000002</v>
      </c>
      <c r="HV19" s="29">
        <v>-1.8358714629999999</v>
      </c>
      <c r="HW19" s="29">
        <v>-3.309324492</v>
      </c>
      <c r="HX19" s="27">
        <v>10.2266666666667</v>
      </c>
      <c r="HY19" s="33">
        <v>-2.35371657279673</v>
      </c>
      <c r="HZ19" s="39">
        <v>1977</v>
      </c>
      <c r="IA19" s="39" t="s">
        <v>380</v>
      </c>
      <c r="IB19" s="29">
        <v>6428.10009765625</v>
      </c>
      <c r="IC19" s="29">
        <v>6358.10009765625</v>
      </c>
      <c r="ID19" s="29">
        <v>6000.0498046875</v>
      </c>
      <c r="IE19" s="32">
        <v>70.321578979492188</v>
      </c>
      <c r="IF19" s="32">
        <v>65.638839721679688</v>
      </c>
      <c r="IG19" s="32">
        <v>400</v>
      </c>
      <c r="IH19" s="32">
        <v>1945</v>
      </c>
      <c r="II19" s="32">
        <v>3655.050048828125</v>
      </c>
      <c r="IJ19" s="31">
        <v>377.7130126953125</v>
      </c>
      <c r="IK19" s="31">
        <v>5.9091982841491699</v>
      </c>
      <c r="IL19" s="39">
        <v>1977</v>
      </c>
      <c r="IM19" s="39" t="s">
        <v>380</v>
      </c>
      <c r="IN19" s="30">
        <v>2090</v>
      </c>
      <c r="IO19" s="27">
        <v>596</v>
      </c>
      <c r="IP19" s="27">
        <v>1654.8</v>
      </c>
      <c r="IQ19" s="29">
        <f t="shared" si="10"/>
        <v>257.43220778459204</v>
      </c>
      <c r="IR19" s="46">
        <v>2473.4</v>
      </c>
      <c r="IS19" s="46">
        <v>2473.4</v>
      </c>
      <c r="IT19" s="28">
        <v>49.055930186433962</v>
      </c>
      <c r="IU19" s="28"/>
      <c r="IV19" s="28">
        <v>2473.4</v>
      </c>
      <c r="IW19" s="28">
        <v>2473.4</v>
      </c>
      <c r="IX19" s="28">
        <v>49.055930186433962</v>
      </c>
      <c r="IY19" s="28">
        <v>84.849999999999966</v>
      </c>
      <c r="IZ19" s="39">
        <v>1977</v>
      </c>
      <c r="JA19" s="39" t="s">
        <v>380</v>
      </c>
      <c r="JB19" s="27">
        <v>7.0398383140563965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380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380</v>
      </c>
      <c r="KI19" s="29"/>
      <c r="KJ19" s="29"/>
      <c r="KK19" s="29"/>
      <c r="KL19" s="29"/>
      <c r="KM19" s="29"/>
      <c r="KN19" s="21">
        <v>14192.23046875</v>
      </c>
      <c r="KO19" s="20">
        <v>9141.005859375</v>
      </c>
      <c r="KP19" s="20">
        <v>1287.5830078125</v>
      </c>
      <c r="KQ19" s="20">
        <v>9.0724477767944336</v>
      </c>
      <c r="KR19" s="39">
        <v>1977</v>
      </c>
      <c r="KS19" s="39" t="s">
        <v>380</v>
      </c>
    </row>
    <row r="20" spans="1:305" s="39" customFormat="1" ht="12.75">
      <c r="A20" s="39">
        <v>1978</v>
      </c>
      <c r="B20" s="39" t="s">
        <v>380</v>
      </c>
      <c r="C20" s="39">
        <v>1</v>
      </c>
      <c r="D20" s="44" t="s">
        <v>381</v>
      </c>
      <c r="E20" s="44">
        <v>36</v>
      </c>
      <c r="F20" s="39">
        <v>1</v>
      </c>
      <c r="G20" s="39">
        <v>0</v>
      </c>
      <c r="H20" s="39">
        <v>0</v>
      </c>
      <c r="I20" s="39">
        <v>0</v>
      </c>
      <c r="J20" s="29">
        <v>100</v>
      </c>
      <c r="K20" s="29">
        <v>0</v>
      </c>
      <c r="L20" s="29">
        <v>0</v>
      </c>
      <c r="M20" s="18">
        <v>1</v>
      </c>
      <c r="N20" s="39">
        <v>0</v>
      </c>
      <c r="O20" s="39">
        <v>0</v>
      </c>
      <c r="P20" s="39">
        <v>0</v>
      </c>
      <c r="Q20" s="29">
        <v>100</v>
      </c>
      <c r="R20" s="29">
        <v>0</v>
      </c>
      <c r="S20" s="29">
        <v>0</v>
      </c>
      <c r="T20" s="29">
        <v>69.3</v>
      </c>
      <c r="U20" s="29">
        <v>0</v>
      </c>
      <c r="V20" s="29">
        <v>0</v>
      </c>
      <c r="W20" s="29">
        <v>69.3</v>
      </c>
      <c r="X20" s="39">
        <v>3</v>
      </c>
      <c r="Y20" s="39">
        <v>1978</v>
      </c>
      <c r="Z20" s="39" t="s">
        <v>380</v>
      </c>
      <c r="AA20" s="43"/>
      <c r="AB20" s="41">
        <v>95</v>
      </c>
      <c r="AC20" s="41">
        <v>39.6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10</v>
      </c>
      <c r="AW20" s="41">
        <v>0</v>
      </c>
      <c r="AX20" s="41">
        <v>0</v>
      </c>
      <c r="AY20" s="41">
        <v>38.1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9.4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2.8999999999999915</v>
      </c>
      <c r="CZ20" s="39">
        <v>1978</v>
      </c>
      <c r="DA20" s="39" t="s">
        <v>380</v>
      </c>
      <c r="DB20" s="41">
        <v>30.6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15.3</v>
      </c>
      <c r="DV20" s="41">
        <v>0</v>
      </c>
      <c r="DW20" s="41">
        <v>0</v>
      </c>
      <c r="DX20" s="41">
        <v>54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9.9999999999994316E-2</v>
      </c>
      <c r="FY20" s="39">
        <v>1978</v>
      </c>
      <c r="FZ20" s="39" t="s">
        <v>380</v>
      </c>
      <c r="GA20" s="41">
        <v>0</v>
      </c>
      <c r="GB20" s="29">
        <f t="shared" si="2"/>
        <v>0.67918699999999999</v>
      </c>
      <c r="GC20" s="29">
        <f t="shared" si="3"/>
        <v>0.59135499999999996</v>
      </c>
      <c r="GD20" s="29">
        <f t="shared" si="4"/>
        <v>3.1170806669305793</v>
      </c>
      <c r="GE20" s="29">
        <f t="shared" si="5"/>
        <v>2.4471117963024138</v>
      </c>
      <c r="GF20" s="29">
        <f t="shared" si="6"/>
        <v>0.66996887062816546</v>
      </c>
      <c r="GG20" s="29">
        <f t="shared" si="7"/>
        <v>0.21493472329283367</v>
      </c>
      <c r="GH20" s="29">
        <f t="shared" si="8"/>
        <v>15.004332707588166</v>
      </c>
      <c r="GI20" s="39">
        <v>1978</v>
      </c>
      <c r="GJ20" s="39" t="s">
        <v>380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-0.7708083</v>
      </c>
      <c r="GX20" s="36">
        <v>-1.238232</v>
      </c>
      <c r="GY20" s="36">
        <v>-9.8157099999999997E-2</v>
      </c>
      <c r="GZ20" s="39">
        <v>1978</v>
      </c>
      <c r="HA20" s="39" t="s">
        <v>380</v>
      </c>
      <c r="HB20" s="42">
        <v>3</v>
      </c>
      <c r="HC20" s="42">
        <f t="shared" si="9"/>
        <v>4</v>
      </c>
      <c r="HD20" s="42">
        <v>1</v>
      </c>
      <c r="HE20" s="42">
        <v>0</v>
      </c>
      <c r="HF20" s="42">
        <v>1</v>
      </c>
      <c r="HG20" s="42">
        <v>4</v>
      </c>
      <c r="HH20" s="42">
        <v>0</v>
      </c>
      <c r="HI20" s="42">
        <v>1</v>
      </c>
      <c r="HJ20" s="39">
        <v>1978</v>
      </c>
      <c r="HK20" s="39" t="s">
        <v>380</v>
      </c>
      <c r="HL20" s="104">
        <v>0.41451329999999997</v>
      </c>
      <c r="HM20" s="29">
        <v>29.729520000000001</v>
      </c>
      <c r="HN20" s="29">
        <v>34.589815469999998</v>
      </c>
      <c r="HO20" s="29">
        <v>28.68257603</v>
      </c>
      <c r="HP20" s="32">
        <v>2.0148496128351199</v>
      </c>
      <c r="HQ20" s="32">
        <v>10.370606012406601</v>
      </c>
      <c r="HR20" s="27">
        <v>8.0049261083743808</v>
      </c>
      <c r="HS20" s="29"/>
      <c r="HT20" s="29">
        <v>28.550170000000001</v>
      </c>
      <c r="HU20" s="29">
        <v>-4.1796422910000004</v>
      </c>
      <c r="HV20" s="29">
        <v>-2.313775063</v>
      </c>
      <c r="HW20" s="29">
        <v>-3.7712059290000002</v>
      </c>
      <c r="HX20" s="27">
        <v>9.06</v>
      </c>
      <c r="HY20" s="33">
        <v>-3.1596882892746998</v>
      </c>
      <c r="HZ20" s="39">
        <v>1978</v>
      </c>
      <c r="IA20" s="39" t="s">
        <v>380</v>
      </c>
      <c r="IB20" s="29">
        <v>6466.34912109375</v>
      </c>
      <c r="IC20" s="29">
        <v>6396.34912109375</v>
      </c>
      <c r="ID20" s="29">
        <v>5987.125</v>
      </c>
      <c r="IE20" s="32">
        <v>69.610160827636719</v>
      </c>
      <c r="IF20" s="32">
        <v>64.451316833496094</v>
      </c>
      <c r="IG20" s="32">
        <v>375</v>
      </c>
      <c r="IH20" s="32">
        <v>1875</v>
      </c>
      <c r="II20" s="32">
        <v>3737.125</v>
      </c>
      <c r="IJ20" s="31">
        <v>418.74600219726563</v>
      </c>
      <c r="IK20" s="31">
        <v>6.4992227554321289</v>
      </c>
      <c r="IL20" s="39">
        <v>1978</v>
      </c>
      <c r="IM20" s="39" t="s">
        <v>380</v>
      </c>
      <c r="IN20" s="30">
        <v>2277</v>
      </c>
      <c r="IO20" s="27">
        <v>1076</v>
      </c>
      <c r="IP20" s="27">
        <v>2130.8000000000002</v>
      </c>
      <c r="IQ20" s="29">
        <f t="shared" si="10"/>
        <v>329.52133577959148</v>
      </c>
      <c r="IR20" s="46">
        <v>2502.3000000000002</v>
      </c>
      <c r="IS20" s="46">
        <v>2502.3000000000002</v>
      </c>
      <c r="IT20" s="28">
        <v>49.229770406657629</v>
      </c>
      <c r="IU20" s="28"/>
      <c r="IV20" s="28">
        <v>2502.3000000000002</v>
      </c>
      <c r="IW20" s="28">
        <v>2502.3000000000002</v>
      </c>
      <c r="IX20" s="28">
        <v>49.229770406657629</v>
      </c>
      <c r="IY20" s="28">
        <v>84.666666666666629</v>
      </c>
      <c r="IZ20" s="39">
        <v>1978</v>
      </c>
      <c r="JA20" s="39" t="s">
        <v>380</v>
      </c>
      <c r="JB20" s="27">
        <v>6.7546501159667969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380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380</v>
      </c>
      <c r="KI20" s="29"/>
      <c r="KJ20" s="29"/>
      <c r="KK20" s="29"/>
      <c r="KL20" s="29"/>
      <c r="KM20" s="29"/>
      <c r="KN20" s="21">
        <v>14359.25</v>
      </c>
      <c r="KO20" s="20">
        <v>9289.3759765625</v>
      </c>
      <c r="KP20" s="20">
        <v>1326.81201171875</v>
      </c>
      <c r="KQ20" s="20">
        <v>9.240117073059082</v>
      </c>
      <c r="KR20" s="39">
        <v>1978</v>
      </c>
      <c r="KS20" s="39" t="s">
        <v>380</v>
      </c>
    </row>
    <row r="21" spans="1:305" s="39" customFormat="1" ht="12.75">
      <c r="A21" s="39">
        <v>1979</v>
      </c>
      <c r="B21" s="39" t="s">
        <v>380</v>
      </c>
      <c r="C21" s="39">
        <v>1</v>
      </c>
      <c r="D21" s="44" t="s">
        <v>381</v>
      </c>
      <c r="E21" s="44">
        <v>36</v>
      </c>
      <c r="F21" s="39">
        <v>1</v>
      </c>
      <c r="G21" s="39">
        <v>0</v>
      </c>
      <c r="H21" s="39">
        <v>0</v>
      </c>
      <c r="I21" s="39">
        <v>0</v>
      </c>
      <c r="J21" s="29">
        <v>100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0</v>
      </c>
      <c r="Q21" s="29">
        <v>100</v>
      </c>
      <c r="R21" s="29">
        <v>0</v>
      </c>
      <c r="S21" s="29">
        <v>0</v>
      </c>
      <c r="T21" s="29">
        <v>69.3</v>
      </c>
      <c r="U21" s="29">
        <v>0</v>
      </c>
      <c r="V21" s="29">
        <v>0</v>
      </c>
      <c r="W21" s="29">
        <v>69.3</v>
      </c>
      <c r="X21" s="39">
        <v>3</v>
      </c>
      <c r="Y21" s="39">
        <v>1979</v>
      </c>
      <c r="Z21" s="39" t="s">
        <v>380</v>
      </c>
      <c r="AA21" s="43"/>
      <c r="AB21" s="41">
        <v>95</v>
      </c>
      <c r="AC21" s="41">
        <v>39.6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10</v>
      </c>
      <c r="AW21" s="41">
        <v>0</v>
      </c>
      <c r="AX21" s="41">
        <v>0</v>
      </c>
      <c r="AY21" s="41">
        <v>38.1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9.4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2.8999999999999915</v>
      </c>
      <c r="CZ21" s="39">
        <v>1979</v>
      </c>
      <c r="DA21" s="39" t="s">
        <v>380</v>
      </c>
      <c r="DB21" s="41">
        <v>30.6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15.3</v>
      </c>
      <c r="DV21" s="41">
        <v>0</v>
      </c>
      <c r="DW21" s="41">
        <v>0</v>
      </c>
      <c r="DX21" s="41">
        <v>54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9.9999999999994316E-2</v>
      </c>
      <c r="FY21" s="39">
        <v>1979</v>
      </c>
      <c r="FZ21" s="39" t="s">
        <v>380</v>
      </c>
      <c r="GA21" s="41">
        <v>0</v>
      </c>
      <c r="GB21" s="29">
        <f t="shared" si="2"/>
        <v>0.67918699999999999</v>
      </c>
      <c r="GC21" s="29">
        <f t="shared" si="3"/>
        <v>0.59135499999999996</v>
      </c>
      <c r="GD21" s="29">
        <f t="shared" si="4"/>
        <v>3.1170806669305793</v>
      </c>
      <c r="GE21" s="29">
        <f t="shared" si="5"/>
        <v>2.4471117963024138</v>
      </c>
      <c r="GF21" s="29">
        <f t="shared" si="6"/>
        <v>0.66996887062816546</v>
      </c>
      <c r="GG21" s="29">
        <f t="shared" si="7"/>
        <v>0.21493472329283367</v>
      </c>
      <c r="GH21" s="29">
        <f t="shared" si="8"/>
        <v>15.004332707588166</v>
      </c>
      <c r="GI21" s="39">
        <v>1979</v>
      </c>
      <c r="GJ21" s="39" t="s">
        <v>380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-0.9022694</v>
      </c>
      <c r="GX21" s="36">
        <v>-1.3817440000000001</v>
      </c>
      <c r="GY21" s="36">
        <v>-0.2102464</v>
      </c>
      <c r="GZ21" s="39">
        <v>1979</v>
      </c>
      <c r="HA21" s="39" t="s">
        <v>380</v>
      </c>
      <c r="HB21" s="42">
        <v>3</v>
      </c>
      <c r="HC21" s="42">
        <f t="shared" si="9"/>
        <v>4</v>
      </c>
      <c r="HD21" s="42">
        <v>1</v>
      </c>
      <c r="HE21" s="42">
        <v>0</v>
      </c>
      <c r="HF21" s="42">
        <v>1</v>
      </c>
      <c r="HG21" s="42">
        <v>4</v>
      </c>
      <c r="HH21" s="42">
        <v>0</v>
      </c>
      <c r="HI21" s="42">
        <v>1</v>
      </c>
      <c r="HJ21" s="39">
        <v>1979</v>
      </c>
      <c r="HK21" s="39" t="s">
        <v>380</v>
      </c>
      <c r="HL21" s="104">
        <v>0.41451329999999997</v>
      </c>
      <c r="HM21" s="29">
        <v>32.408790000000003</v>
      </c>
      <c r="HN21" s="29">
        <v>32.969073340000001</v>
      </c>
      <c r="HO21" s="29">
        <v>29.004808780000001</v>
      </c>
      <c r="HP21" s="32">
        <v>4.6178281807325998</v>
      </c>
      <c r="HQ21" s="32">
        <v>14.7445597348321</v>
      </c>
      <c r="HR21" s="27">
        <v>9.1220068415051401</v>
      </c>
      <c r="HS21" s="29"/>
      <c r="HT21" s="29">
        <v>29.187460000000002</v>
      </c>
      <c r="HU21" s="29">
        <v>-2.884201682</v>
      </c>
      <c r="HV21" s="29">
        <v>-0.74530545800000003</v>
      </c>
      <c r="HW21" s="29">
        <v>-2.0904243309999999</v>
      </c>
      <c r="HX21" s="27">
        <v>9.7491666666666692</v>
      </c>
      <c r="HY21" s="33">
        <v>-1.46054495151805</v>
      </c>
      <c r="HZ21" s="39">
        <v>1979</v>
      </c>
      <c r="IA21" s="39" t="s">
        <v>380</v>
      </c>
      <c r="IB21" s="29">
        <v>6589.03515625</v>
      </c>
      <c r="IC21" s="29">
        <v>6519.03515625</v>
      </c>
      <c r="ID21" s="29">
        <v>6110.6240234375</v>
      </c>
      <c r="IE21" s="32">
        <v>69.891151428222656</v>
      </c>
      <c r="IF21" s="32">
        <v>64.816558837890625</v>
      </c>
      <c r="IG21" s="32">
        <v>399</v>
      </c>
      <c r="IH21" s="32">
        <v>1898</v>
      </c>
      <c r="II21" s="32">
        <v>3782</v>
      </c>
      <c r="IJ21" s="31">
        <v>397.70401000976563</v>
      </c>
      <c r="IK21" s="31">
        <v>6.1220836639404297</v>
      </c>
      <c r="IL21" s="39">
        <v>1979</v>
      </c>
      <c r="IM21" s="39" t="s">
        <v>380</v>
      </c>
      <c r="IN21" s="30">
        <v>2042</v>
      </c>
      <c r="IO21" s="27">
        <v>1863</v>
      </c>
      <c r="IP21" s="27">
        <v>3964.4</v>
      </c>
      <c r="IQ21" s="29">
        <f t="shared" si="10"/>
        <v>601.66623883309921</v>
      </c>
      <c r="IR21" s="46">
        <v>2541.8000000000002</v>
      </c>
      <c r="IS21" s="46">
        <v>2541.8000000000002</v>
      </c>
      <c r="IT21" s="28">
        <v>49.587389531594461</v>
      </c>
      <c r="IU21" s="28"/>
      <c r="IV21" s="28">
        <v>2541.8000000000002</v>
      </c>
      <c r="IW21" s="28">
        <v>2541.8000000000002</v>
      </c>
      <c r="IX21" s="28">
        <v>49.587389531594461</v>
      </c>
      <c r="IY21" s="28">
        <v>84.483333333333292</v>
      </c>
      <c r="IZ21" s="39">
        <v>1979</v>
      </c>
      <c r="JA21" s="39" t="s">
        <v>380</v>
      </c>
      <c r="JB21" s="27">
        <v>6.4486632347106934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380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380</v>
      </c>
      <c r="KI21" s="29"/>
      <c r="KJ21" s="29"/>
      <c r="KK21" s="29"/>
      <c r="KL21" s="29"/>
      <c r="KM21" s="29"/>
      <c r="KN21" s="21">
        <v>14515.73046875</v>
      </c>
      <c r="KO21" s="20">
        <v>9427.56640625</v>
      </c>
      <c r="KP21" s="20">
        <v>1369.72802734375</v>
      </c>
      <c r="KQ21" s="20">
        <v>9.4361639022827148</v>
      </c>
      <c r="KR21" s="39">
        <v>1979</v>
      </c>
      <c r="KS21" s="39" t="s">
        <v>380</v>
      </c>
    </row>
    <row r="22" spans="1:305" s="39" customFormat="1" ht="12.75">
      <c r="A22" s="39">
        <v>1980</v>
      </c>
      <c r="B22" s="39" t="s">
        <v>380</v>
      </c>
      <c r="C22" s="39">
        <v>1</v>
      </c>
      <c r="D22" s="44" t="s">
        <v>381</v>
      </c>
      <c r="E22" s="44">
        <v>36</v>
      </c>
      <c r="F22" s="39">
        <v>1</v>
      </c>
      <c r="G22" s="39">
        <v>0</v>
      </c>
      <c r="H22" s="39">
        <v>0</v>
      </c>
      <c r="I22" s="39">
        <v>0</v>
      </c>
      <c r="J22" s="29">
        <v>100</v>
      </c>
      <c r="K22" s="29">
        <v>0</v>
      </c>
      <c r="L22" s="29">
        <v>0</v>
      </c>
      <c r="M22" s="18">
        <v>1</v>
      </c>
      <c r="N22" s="39">
        <v>0</v>
      </c>
      <c r="O22" s="39">
        <v>0</v>
      </c>
      <c r="P22" s="39">
        <v>1</v>
      </c>
      <c r="Q22" s="29">
        <v>100</v>
      </c>
      <c r="R22" s="29">
        <v>0</v>
      </c>
      <c r="S22" s="29">
        <v>0</v>
      </c>
      <c r="T22" s="29">
        <v>67.64</v>
      </c>
      <c r="U22" s="29">
        <v>0</v>
      </c>
      <c r="V22" s="29">
        <v>0</v>
      </c>
      <c r="W22" s="29">
        <v>67.64</v>
      </c>
      <c r="X22" s="39">
        <v>3</v>
      </c>
      <c r="Y22" s="39">
        <v>1980</v>
      </c>
      <c r="Z22" s="39" t="s">
        <v>380</v>
      </c>
      <c r="AA22" s="43">
        <v>29512</v>
      </c>
      <c r="AB22" s="41">
        <v>94.4</v>
      </c>
      <c r="AC22" s="41">
        <v>45.1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8.9</v>
      </c>
      <c r="AW22" s="41">
        <v>0</v>
      </c>
      <c r="AX22" s="41">
        <v>0</v>
      </c>
      <c r="AY22" s="41">
        <v>37.4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6.6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2</v>
      </c>
      <c r="CZ22" s="39">
        <v>1980</v>
      </c>
      <c r="DA22" s="39" t="s">
        <v>380</v>
      </c>
      <c r="DB22" s="41">
        <v>40.799999999999997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16</v>
      </c>
      <c r="DV22" s="41">
        <v>0</v>
      </c>
      <c r="DW22" s="41">
        <v>0</v>
      </c>
      <c r="DX22" s="41">
        <v>43.2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380</v>
      </c>
      <c r="GA22" s="41">
        <v>2.4</v>
      </c>
      <c r="GB22" s="29">
        <f t="shared" si="2"/>
        <v>0.64444599999999996</v>
      </c>
      <c r="GC22" s="29">
        <f t="shared" si="3"/>
        <v>0.62131199999999998</v>
      </c>
      <c r="GD22" s="29">
        <f t="shared" si="4"/>
        <v>2.812512304741333</v>
      </c>
      <c r="GE22" s="29">
        <f t="shared" si="5"/>
        <v>2.6406962988000675</v>
      </c>
      <c r="GF22" s="29">
        <f t="shared" si="6"/>
        <v>0.17181600594126545</v>
      </c>
      <c r="GG22" s="29">
        <f t="shared" si="7"/>
        <v>6.1089868176440701E-2</v>
      </c>
      <c r="GH22" s="29">
        <f t="shared" si="8"/>
        <v>8.5469292731366409</v>
      </c>
      <c r="GI22" s="39">
        <v>1980</v>
      </c>
      <c r="GJ22" s="39" t="s">
        <v>380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-0.71375500000000003</v>
      </c>
      <c r="GX22" s="36">
        <v>-1.4163410000000001</v>
      </c>
      <c r="GY22" s="36">
        <v>0.1162817</v>
      </c>
      <c r="GZ22" s="39">
        <v>1980</v>
      </c>
      <c r="HA22" s="39" t="s">
        <v>380</v>
      </c>
      <c r="HB22" s="42">
        <v>3</v>
      </c>
      <c r="HC22" s="42">
        <f t="shared" si="9"/>
        <v>4</v>
      </c>
      <c r="HD22" s="42">
        <v>1</v>
      </c>
      <c r="HE22" s="42">
        <v>0</v>
      </c>
      <c r="HF22" s="42">
        <v>1</v>
      </c>
      <c r="HG22" s="42">
        <v>4</v>
      </c>
      <c r="HH22" s="42">
        <v>0</v>
      </c>
      <c r="HI22" s="42">
        <v>1</v>
      </c>
      <c r="HJ22" s="39">
        <v>1980</v>
      </c>
      <c r="HK22" s="39" t="s">
        <v>380</v>
      </c>
      <c r="HL22" s="104">
        <v>0.41451329999999997</v>
      </c>
      <c r="HM22" s="29">
        <v>31.704029999999999</v>
      </c>
      <c r="HN22" s="29">
        <v>32.940149130000002</v>
      </c>
      <c r="HO22" s="29">
        <v>29.899143670000001</v>
      </c>
      <c r="HP22" s="32">
        <v>2.7264351180062598</v>
      </c>
      <c r="HQ22" s="32">
        <v>12.8404791434447</v>
      </c>
      <c r="HR22" s="27">
        <v>10.1358411703239</v>
      </c>
      <c r="HS22" s="29"/>
      <c r="HT22" s="29">
        <v>27.148160000000001</v>
      </c>
      <c r="HU22" s="29">
        <v>-2.2781318439999998</v>
      </c>
      <c r="HV22" s="29">
        <v>0.165112013</v>
      </c>
      <c r="HW22" s="29">
        <v>-1.0688026310000001</v>
      </c>
      <c r="HX22" s="27">
        <v>11.647500000000001</v>
      </c>
      <c r="HY22" s="33">
        <v>-2.32762962978572</v>
      </c>
      <c r="HZ22" s="39">
        <v>1980</v>
      </c>
      <c r="IA22" s="39" t="s">
        <v>380</v>
      </c>
      <c r="IB22" s="29">
        <v>6764.880859375</v>
      </c>
      <c r="IC22" s="29">
        <v>6692.880859375</v>
      </c>
      <c r="ID22" s="29">
        <v>6284.27001953125</v>
      </c>
      <c r="IE22" s="32">
        <v>70.680397033691406</v>
      </c>
      <c r="IF22" s="32">
        <v>65.658912658691406</v>
      </c>
      <c r="IG22" s="32">
        <v>407</v>
      </c>
      <c r="IH22" s="32">
        <v>1939</v>
      </c>
      <c r="II22" s="32">
        <v>3935</v>
      </c>
      <c r="IJ22" s="31">
        <v>415.58999633789063</v>
      </c>
      <c r="IK22" s="31">
        <v>6.1873655319213867</v>
      </c>
      <c r="IL22" s="39">
        <v>1980</v>
      </c>
      <c r="IM22" s="39" t="s">
        <v>380</v>
      </c>
      <c r="IN22" s="30">
        <v>2429</v>
      </c>
      <c r="IO22" s="27">
        <v>1173</v>
      </c>
      <c r="IP22" s="27">
        <v>3319.7</v>
      </c>
      <c r="IQ22" s="29">
        <f t="shared" si="10"/>
        <v>490.72556767935504</v>
      </c>
      <c r="IR22" s="46">
        <v>2615.6</v>
      </c>
      <c r="IS22" s="46">
        <v>2615.6</v>
      </c>
      <c r="IT22" s="28">
        <v>49.636587911566572</v>
      </c>
      <c r="IU22" s="28">
        <v>84.3</v>
      </c>
      <c r="IV22" s="28">
        <v>2615.6</v>
      </c>
      <c r="IW22" s="28">
        <v>2615.6</v>
      </c>
      <c r="IX22" s="28">
        <v>49.636587911566572</v>
      </c>
      <c r="IY22" s="28">
        <v>84.3</v>
      </c>
      <c r="IZ22" s="39">
        <v>1980</v>
      </c>
      <c r="JA22" s="39" t="s">
        <v>380</v>
      </c>
      <c r="JB22" s="27">
        <v>6.3572845458984375</v>
      </c>
      <c r="JC22" s="27">
        <v>10.267999649047852</v>
      </c>
      <c r="JD22" s="27">
        <v>6.0929999351501465</v>
      </c>
      <c r="JE22" s="27">
        <v>4.1750001907348633</v>
      </c>
      <c r="JF22" s="27">
        <v>3.1059999465942383</v>
      </c>
      <c r="JG22" s="27">
        <v>0.5559999942779541</v>
      </c>
      <c r="JH22" s="27">
        <v>0.91699999570846558</v>
      </c>
      <c r="JI22" s="27">
        <v>3.6700000762939453</v>
      </c>
      <c r="JJ22" s="32">
        <v>0.94499999284744263</v>
      </c>
      <c r="JK22" s="29"/>
      <c r="JL22" s="32">
        <v>0.65499997138977051</v>
      </c>
      <c r="JM22" s="32">
        <v>0.25600001215934753</v>
      </c>
      <c r="JN22" s="32">
        <v>0.16200000047683716</v>
      </c>
      <c r="JO22" s="39">
        <v>1980</v>
      </c>
      <c r="JP22" s="39" t="s">
        <v>380</v>
      </c>
      <c r="JQ22" s="32">
        <v>0.625</v>
      </c>
      <c r="JR22" s="41"/>
      <c r="JS22" s="32">
        <v>0.27100000000000002</v>
      </c>
      <c r="JT22" s="32">
        <v>2.8000000000000001E-2</v>
      </c>
      <c r="JU22" s="41"/>
      <c r="JV22" s="32">
        <v>2.1000000000000001E-2</v>
      </c>
      <c r="JW22" s="29"/>
      <c r="JX22" s="29"/>
      <c r="JY22" s="29"/>
      <c r="JZ22" s="29"/>
      <c r="KA22" s="41"/>
      <c r="KB22" s="29"/>
      <c r="KC22" s="29"/>
      <c r="KD22" s="29"/>
      <c r="KE22" s="20">
        <v>0.65499997138977051</v>
      </c>
      <c r="KF22" s="29"/>
      <c r="KG22" s="39">
        <v>1980</v>
      </c>
      <c r="KH22" s="39" t="s">
        <v>380</v>
      </c>
      <c r="KI22" s="29"/>
      <c r="KJ22" s="29"/>
      <c r="KK22" s="29"/>
      <c r="KL22" s="29"/>
      <c r="KM22" s="29"/>
      <c r="KN22" s="21">
        <v>14695.3603515625</v>
      </c>
      <c r="KO22" s="20">
        <v>9571.0849609375</v>
      </c>
      <c r="KP22" s="20">
        <v>1413.2769775390625</v>
      </c>
      <c r="KQ22" s="20">
        <v>9.6171674728393555</v>
      </c>
      <c r="KR22" s="39">
        <v>1980</v>
      </c>
      <c r="KS22" s="39" t="s">
        <v>380</v>
      </c>
    </row>
    <row r="23" spans="1:305" s="39" customFormat="1" ht="12.75">
      <c r="A23" s="39">
        <v>1981</v>
      </c>
      <c r="B23" s="39" t="s">
        <v>380</v>
      </c>
      <c r="C23" s="39">
        <v>1</v>
      </c>
      <c r="D23" s="44" t="s">
        <v>381</v>
      </c>
      <c r="E23" s="44">
        <v>36</v>
      </c>
      <c r="F23" s="39">
        <v>1</v>
      </c>
      <c r="G23" s="39">
        <v>0</v>
      </c>
      <c r="H23" s="39">
        <v>0</v>
      </c>
      <c r="I23" s="39">
        <v>0</v>
      </c>
      <c r="J23" s="29">
        <v>100</v>
      </c>
      <c r="K23" s="29">
        <v>0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100</v>
      </c>
      <c r="R23" s="29">
        <v>0</v>
      </c>
      <c r="S23" s="29">
        <v>0</v>
      </c>
      <c r="T23" s="29">
        <v>59.2</v>
      </c>
      <c r="U23" s="29">
        <v>0</v>
      </c>
      <c r="V23" s="29">
        <v>0</v>
      </c>
      <c r="W23" s="29">
        <v>59.2</v>
      </c>
      <c r="X23" s="39">
        <v>2</v>
      </c>
      <c r="Y23" s="39">
        <v>1981</v>
      </c>
      <c r="Z23" s="39" t="s">
        <v>380</v>
      </c>
      <c r="AA23" s="43"/>
      <c r="AB23" s="41">
        <v>94.4</v>
      </c>
      <c r="AC23" s="41">
        <v>45.1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8.9</v>
      </c>
      <c r="AW23" s="41">
        <v>0</v>
      </c>
      <c r="AX23" s="41">
        <v>0</v>
      </c>
      <c r="AY23" s="41">
        <v>37.4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6.6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2</v>
      </c>
      <c r="CZ23" s="39">
        <v>1981</v>
      </c>
      <c r="DA23" s="39" t="s">
        <v>380</v>
      </c>
      <c r="DB23" s="41">
        <v>40.799999999999997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16</v>
      </c>
      <c r="DV23" s="41">
        <v>0</v>
      </c>
      <c r="DW23" s="41">
        <v>0</v>
      </c>
      <c r="DX23" s="41">
        <v>43.2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380</v>
      </c>
      <c r="GA23" s="41">
        <v>2.4</v>
      </c>
      <c r="GB23" s="29">
        <f t="shared" si="2"/>
        <v>0.64444599999999996</v>
      </c>
      <c r="GC23" s="29">
        <f t="shared" si="3"/>
        <v>0.62131199999999998</v>
      </c>
      <c r="GD23" s="29">
        <f t="shared" si="4"/>
        <v>2.812512304741333</v>
      </c>
      <c r="GE23" s="29">
        <f t="shared" si="5"/>
        <v>2.6406962988000675</v>
      </c>
      <c r="GF23" s="29">
        <f t="shared" si="6"/>
        <v>0.17181600594126545</v>
      </c>
      <c r="GG23" s="29">
        <f t="shared" si="7"/>
        <v>6.1089868176440701E-2</v>
      </c>
      <c r="GH23" s="29">
        <f t="shared" si="8"/>
        <v>8.5469292731366409</v>
      </c>
      <c r="GI23" s="39">
        <v>1981</v>
      </c>
      <c r="GJ23" s="39" t="s">
        <v>380</v>
      </c>
      <c r="GK23" s="29">
        <v>-0.65</v>
      </c>
      <c r="GL23" s="29">
        <v>1.58</v>
      </c>
      <c r="GM23" s="29">
        <v>2.19</v>
      </c>
      <c r="GN23" s="41">
        <v>86.5</v>
      </c>
      <c r="GO23" s="29">
        <v>7.37</v>
      </c>
      <c r="GP23" s="29">
        <v>10.07</v>
      </c>
      <c r="GQ23" s="29">
        <v>1.88</v>
      </c>
      <c r="GR23" s="41">
        <v>5</v>
      </c>
      <c r="GS23" s="41">
        <v>4</v>
      </c>
      <c r="GT23" s="41">
        <v>4</v>
      </c>
      <c r="GU23" s="41">
        <v>3</v>
      </c>
      <c r="GV23" s="29">
        <v>0.42</v>
      </c>
      <c r="GW23" s="36">
        <v>-0.86093370000000002</v>
      </c>
      <c r="GX23" s="36">
        <v>-1.414407</v>
      </c>
      <c r="GY23" s="36">
        <v>-0.1294082</v>
      </c>
      <c r="GZ23" s="39">
        <v>1981</v>
      </c>
      <c r="HA23" s="39" t="s">
        <v>380</v>
      </c>
      <c r="HB23" s="42">
        <v>3</v>
      </c>
      <c r="HC23" s="42">
        <f t="shared" si="9"/>
        <v>4</v>
      </c>
      <c r="HD23" s="42">
        <v>1</v>
      </c>
      <c r="HE23" s="42">
        <v>0</v>
      </c>
      <c r="HF23" s="42">
        <v>1</v>
      </c>
      <c r="HG23" s="42">
        <v>4</v>
      </c>
      <c r="HH23" s="42">
        <v>0</v>
      </c>
      <c r="HI23" s="42">
        <v>1</v>
      </c>
      <c r="HJ23" s="39">
        <v>1981</v>
      </c>
      <c r="HK23" s="39" t="s">
        <v>380</v>
      </c>
      <c r="HL23" s="104">
        <v>0.41451329999999997</v>
      </c>
      <c r="HM23" s="29">
        <v>30.4194</v>
      </c>
      <c r="HN23" s="29">
        <v>33.10736146</v>
      </c>
      <c r="HO23" s="29">
        <v>29.53654014</v>
      </c>
      <c r="HP23" s="32">
        <v>4.1775603875259399</v>
      </c>
      <c r="HQ23" s="32">
        <v>14.499972174300201</v>
      </c>
      <c r="HR23" s="27">
        <v>9.4876660341556107</v>
      </c>
      <c r="HS23" s="29"/>
      <c r="HT23" s="29">
        <v>24.089210000000001</v>
      </c>
      <c r="HU23" s="29">
        <v>-2.686287278</v>
      </c>
      <c r="HV23" s="29">
        <v>8.9151260000000006E-3</v>
      </c>
      <c r="HW23" s="29">
        <v>-1.6753370540000001</v>
      </c>
      <c r="HX23" s="27">
        <v>13.9583333333333</v>
      </c>
      <c r="HY23" s="33">
        <v>-4.0167157928253703</v>
      </c>
      <c r="HZ23" s="39">
        <v>1981</v>
      </c>
      <c r="IA23" s="39" t="s">
        <v>380</v>
      </c>
      <c r="IB23" s="29">
        <v>6881.341796875</v>
      </c>
      <c r="IC23" s="29">
        <v>6810.341796875</v>
      </c>
      <c r="ID23" s="29">
        <v>6416.45703125</v>
      </c>
      <c r="IE23" s="32">
        <v>70.630592346191406</v>
      </c>
      <c r="IF23" s="32">
        <v>65.858993530273438</v>
      </c>
      <c r="IG23" s="32">
        <v>416</v>
      </c>
      <c r="IH23" s="32">
        <v>1935</v>
      </c>
      <c r="II23" s="32">
        <v>4043</v>
      </c>
      <c r="IJ23" s="31">
        <v>400.8599853515625</v>
      </c>
      <c r="IK23" s="31">
        <v>5.8816962242126465</v>
      </c>
      <c r="IL23" s="39">
        <v>1981</v>
      </c>
      <c r="IM23" s="39" t="s">
        <v>380</v>
      </c>
      <c r="IN23" s="30">
        <v>2915</v>
      </c>
      <c r="IO23" s="27">
        <v>1247</v>
      </c>
      <c r="IP23" s="27">
        <v>4189.3</v>
      </c>
      <c r="IQ23" s="29">
        <f t="shared" si="10"/>
        <v>608.79115202539026</v>
      </c>
      <c r="IR23" s="46">
        <v>2648.7</v>
      </c>
      <c r="IS23" s="46">
        <v>2648.7</v>
      </c>
      <c r="IT23" s="28">
        <v>49.054542087230303</v>
      </c>
      <c r="IU23" s="28"/>
      <c r="IV23" s="28">
        <v>2648.7</v>
      </c>
      <c r="IW23" s="28">
        <v>2648.7</v>
      </c>
      <c r="IX23" s="28">
        <v>49.054542087230303</v>
      </c>
      <c r="IY23" s="28">
        <v>84.12</v>
      </c>
      <c r="IZ23" s="39">
        <v>1981</v>
      </c>
      <c r="JA23" s="39" t="s">
        <v>380</v>
      </c>
      <c r="JB23" s="27">
        <v>6.345395565032959</v>
      </c>
      <c r="JC23" s="27">
        <v>10.140000343322754</v>
      </c>
      <c r="JD23" s="27">
        <v>6.1059999465942383</v>
      </c>
      <c r="JE23" s="27">
        <v>4.0339999198913574</v>
      </c>
      <c r="JF23" s="27">
        <v>3.0959999561309814</v>
      </c>
      <c r="JG23" s="27">
        <v>0.52999997138977051</v>
      </c>
      <c r="JH23" s="27">
        <v>0.88599997758865356</v>
      </c>
      <c r="JI23" s="27">
        <v>3.5799999237060547</v>
      </c>
      <c r="JJ23" s="32">
        <v>0.98500001430511475</v>
      </c>
      <c r="JK23" s="29"/>
      <c r="JL23" s="32">
        <v>0.69800001382827759</v>
      </c>
      <c r="JM23" s="32">
        <v>0.22100000083446503</v>
      </c>
      <c r="JN23" s="32">
        <v>0.14399999380111694</v>
      </c>
      <c r="JO23" s="39">
        <v>1981</v>
      </c>
      <c r="JP23" s="39" t="s">
        <v>380</v>
      </c>
      <c r="JQ23" s="32">
        <v>0.59399999999999997</v>
      </c>
      <c r="JR23" s="41"/>
      <c r="JS23" s="32">
        <v>0.34499999999999997</v>
      </c>
      <c r="JT23" s="32">
        <v>2.7E-2</v>
      </c>
      <c r="JU23" s="41"/>
      <c r="JV23" s="32">
        <v>1.9E-2</v>
      </c>
      <c r="JW23" s="29"/>
      <c r="JX23" s="29"/>
      <c r="JY23" s="29"/>
      <c r="JZ23" s="29"/>
      <c r="KA23" s="41"/>
      <c r="KB23" s="29"/>
      <c r="KC23" s="29"/>
      <c r="KD23" s="29"/>
      <c r="KE23" s="20">
        <v>0.69800001382827759</v>
      </c>
      <c r="KF23" s="29"/>
      <c r="KG23" s="39">
        <v>1981</v>
      </c>
      <c r="KH23" s="39" t="s">
        <v>380</v>
      </c>
      <c r="KI23" s="29"/>
      <c r="KJ23" s="29"/>
      <c r="KK23" s="22">
        <v>35.1</v>
      </c>
      <c r="KL23" s="22">
        <v>32</v>
      </c>
      <c r="KM23" s="22">
        <v>26.5</v>
      </c>
      <c r="KN23" s="21">
        <v>14923.259765625</v>
      </c>
      <c r="KO23" s="20">
        <v>9742.720703125</v>
      </c>
      <c r="KP23" s="20">
        <v>1454.9990234375</v>
      </c>
      <c r="KQ23" s="20">
        <v>9.7498741149902344</v>
      </c>
      <c r="KR23" s="39">
        <v>1981</v>
      </c>
      <c r="KS23" s="39" t="s">
        <v>380</v>
      </c>
    </row>
    <row r="24" spans="1:305" s="39" customFormat="1" ht="12.75">
      <c r="A24" s="39">
        <v>1982</v>
      </c>
      <c r="B24" s="39" t="s">
        <v>380</v>
      </c>
      <c r="C24" s="39">
        <v>1</v>
      </c>
      <c r="D24" s="44" t="s">
        <v>381</v>
      </c>
      <c r="E24" s="44">
        <v>36</v>
      </c>
      <c r="F24" s="39">
        <v>1</v>
      </c>
      <c r="G24" s="39">
        <v>0</v>
      </c>
      <c r="H24" s="39">
        <v>0</v>
      </c>
      <c r="I24" s="39">
        <v>0</v>
      </c>
      <c r="J24" s="29">
        <v>100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100</v>
      </c>
      <c r="R24" s="29">
        <v>0</v>
      </c>
      <c r="S24" s="29">
        <v>0</v>
      </c>
      <c r="T24" s="29">
        <v>59.2</v>
      </c>
      <c r="U24" s="29">
        <v>0</v>
      </c>
      <c r="V24" s="29">
        <v>0</v>
      </c>
      <c r="W24" s="29">
        <v>59.2</v>
      </c>
      <c r="X24" s="39">
        <v>2</v>
      </c>
      <c r="Y24" s="39">
        <v>1982</v>
      </c>
      <c r="Z24" s="39" t="s">
        <v>380</v>
      </c>
      <c r="AA24" s="43"/>
      <c r="AB24" s="41">
        <v>94.4</v>
      </c>
      <c r="AC24" s="41">
        <v>45.1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8.9</v>
      </c>
      <c r="AW24" s="41">
        <v>0</v>
      </c>
      <c r="AX24" s="41">
        <v>0</v>
      </c>
      <c r="AY24" s="41">
        <v>37.4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6.6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2</v>
      </c>
      <c r="CZ24" s="39">
        <v>1982</v>
      </c>
      <c r="DA24" s="39" t="s">
        <v>380</v>
      </c>
      <c r="DB24" s="41">
        <v>40.799999999999997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16</v>
      </c>
      <c r="DV24" s="41">
        <v>0</v>
      </c>
      <c r="DW24" s="41">
        <v>0</v>
      </c>
      <c r="DX24" s="41">
        <v>43.2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380</v>
      </c>
      <c r="GA24" s="41">
        <v>2.4</v>
      </c>
      <c r="GB24" s="29">
        <f t="shared" si="2"/>
        <v>0.64444599999999996</v>
      </c>
      <c r="GC24" s="29">
        <f t="shared" si="3"/>
        <v>0.62131199999999998</v>
      </c>
      <c r="GD24" s="29">
        <f t="shared" si="4"/>
        <v>2.812512304741333</v>
      </c>
      <c r="GE24" s="29">
        <f t="shared" si="5"/>
        <v>2.6406962988000675</v>
      </c>
      <c r="GF24" s="29">
        <f t="shared" si="6"/>
        <v>0.17181600594126545</v>
      </c>
      <c r="GG24" s="29">
        <f t="shared" si="7"/>
        <v>6.1089868176440701E-2</v>
      </c>
      <c r="GH24" s="29">
        <f t="shared" si="8"/>
        <v>8.5469292731366409</v>
      </c>
      <c r="GI24" s="39">
        <v>1982</v>
      </c>
      <c r="GJ24" s="39" t="s">
        <v>380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-0.93213159999999995</v>
      </c>
      <c r="GX24" s="36">
        <v>-1.393813</v>
      </c>
      <c r="GY24" s="36">
        <v>-0.31655129999999998</v>
      </c>
      <c r="GZ24" s="39">
        <v>1982</v>
      </c>
      <c r="HA24" s="39" t="s">
        <v>380</v>
      </c>
      <c r="HB24" s="42">
        <v>3</v>
      </c>
      <c r="HC24" s="42">
        <f t="shared" si="9"/>
        <v>4</v>
      </c>
      <c r="HD24" s="42">
        <v>1</v>
      </c>
      <c r="HE24" s="42">
        <v>0</v>
      </c>
      <c r="HF24" s="42">
        <v>1</v>
      </c>
      <c r="HG24" s="42">
        <v>4</v>
      </c>
      <c r="HH24" s="42">
        <v>0</v>
      </c>
      <c r="HI24" s="42">
        <v>1</v>
      </c>
      <c r="HJ24" s="39">
        <v>1982</v>
      </c>
      <c r="HK24" s="39" t="s">
        <v>380</v>
      </c>
      <c r="HL24" s="104">
        <v>0.41451329999999997</v>
      </c>
      <c r="HM24" s="29">
        <v>29.270189999999999</v>
      </c>
      <c r="HN24" s="29">
        <v>35.788623800000003</v>
      </c>
      <c r="HO24" s="29">
        <v>30.844158480000001</v>
      </c>
      <c r="HP24" s="32">
        <v>-0.35518530460013398</v>
      </c>
      <c r="HQ24" s="32">
        <v>11.6181438188048</v>
      </c>
      <c r="HR24" s="27">
        <v>11.3518197573657</v>
      </c>
      <c r="HS24" s="29"/>
      <c r="HT24" s="29">
        <v>22.17737</v>
      </c>
      <c r="HU24" s="29">
        <v>-3.7364938159999999</v>
      </c>
      <c r="HV24" s="29">
        <v>-0.84601545700000003</v>
      </c>
      <c r="HW24" s="29">
        <v>-1.897799614</v>
      </c>
      <c r="HX24" s="27">
        <v>15.375</v>
      </c>
      <c r="HY24" s="33">
        <v>-4.1227519775120403</v>
      </c>
      <c r="HZ24" s="39">
        <v>1982</v>
      </c>
      <c r="IA24" s="39" t="s">
        <v>380</v>
      </c>
      <c r="IB24" s="29">
        <v>6980.81689453125</v>
      </c>
      <c r="IC24" s="29">
        <v>6909.81689453125</v>
      </c>
      <c r="ID24" s="29">
        <v>6414.89208984375</v>
      </c>
      <c r="IE24" s="32">
        <v>70.226058959960938</v>
      </c>
      <c r="IF24" s="32">
        <v>64.532943725585938</v>
      </c>
      <c r="IG24" s="32">
        <v>410</v>
      </c>
      <c r="IH24" s="32">
        <v>1883</v>
      </c>
      <c r="II24" s="32">
        <v>4086</v>
      </c>
      <c r="IJ24" s="31">
        <v>485.02999877929688</v>
      </c>
      <c r="IK24" s="31">
        <v>7.0452446937561035</v>
      </c>
      <c r="IL24" s="39">
        <v>1982</v>
      </c>
      <c r="IM24" s="39" t="s">
        <v>380</v>
      </c>
      <c r="IN24" s="30">
        <v>2060</v>
      </c>
      <c r="IO24" s="27">
        <v>706</v>
      </c>
      <c r="IP24" s="27">
        <v>1980.4</v>
      </c>
      <c r="IQ24" s="29">
        <f t="shared" si="10"/>
        <v>283.69172690254044</v>
      </c>
      <c r="IR24" s="46">
        <v>2667</v>
      </c>
      <c r="IS24" s="46">
        <v>2667</v>
      </c>
      <c r="IT24" s="28">
        <v>49.365120497538221</v>
      </c>
      <c r="IU24" s="28"/>
      <c r="IV24" s="28">
        <v>2667</v>
      </c>
      <c r="IW24" s="28">
        <v>2667</v>
      </c>
      <c r="IX24" s="28">
        <v>49.365120497538221</v>
      </c>
      <c r="IY24" s="28">
        <v>83.94</v>
      </c>
      <c r="IZ24" s="39">
        <v>1982</v>
      </c>
      <c r="JA24" s="39" t="s">
        <v>380</v>
      </c>
      <c r="JB24" s="27">
        <v>7.225071907043457</v>
      </c>
      <c r="JC24" s="27">
        <v>11.116999626159668</v>
      </c>
      <c r="JD24" s="27">
        <v>6.9530000686645508</v>
      </c>
      <c r="JE24" s="27">
        <v>4.1649999618530273</v>
      </c>
      <c r="JF24" s="27">
        <v>3.2130000591278076</v>
      </c>
      <c r="JG24" s="27">
        <v>0.54400002956390381</v>
      </c>
      <c r="JH24" s="27">
        <v>0.95099997520446777</v>
      </c>
      <c r="JI24" s="27">
        <v>3.6010000705718994</v>
      </c>
      <c r="JJ24" s="32">
        <v>1.1649999618530273</v>
      </c>
      <c r="JK24" s="29"/>
      <c r="JL24" s="32">
        <v>1.190000057220459</v>
      </c>
      <c r="JM24" s="32">
        <v>0.28499999642372131</v>
      </c>
      <c r="JN24" s="32">
        <v>0.1679999977350235</v>
      </c>
      <c r="JO24" s="39">
        <v>1982</v>
      </c>
      <c r="JP24" s="39" t="s">
        <v>380</v>
      </c>
      <c r="JQ24" s="32">
        <v>0.72799999999999998</v>
      </c>
      <c r="JR24" s="41"/>
      <c r="JS24" s="32">
        <v>0.38500000000000001</v>
      </c>
      <c r="JT24" s="32">
        <v>3.4000000000000002E-2</v>
      </c>
      <c r="JU24" s="41"/>
      <c r="JV24" s="32">
        <v>1.7999999999999999E-2</v>
      </c>
      <c r="JW24" s="29"/>
      <c r="JX24" s="29"/>
      <c r="JY24" s="29"/>
      <c r="JZ24" s="29"/>
      <c r="KA24" s="41"/>
      <c r="KB24" s="29"/>
      <c r="KC24" s="29"/>
      <c r="KD24" s="29"/>
      <c r="KE24" s="20">
        <v>1.190000057220459</v>
      </c>
      <c r="KF24" s="29"/>
      <c r="KG24" s="39">
        <v>1982</v>
      </c>
      <c r="KH24" s="39" t="s">
        <v>380</v>
      </c>
      <c r="KI24" s="29"/>
      <c r="KJ24" s="29"/>
      <c r="KK24" s="29"/>
      <c r="KL24" s="29"/>
      <c r="KM24" s="29"/>
      <c r="KN24" s="21">
        <v>15184.25</v>
      </c>
      <c r="KO24" s="20">
        <v>9940.4931640625</v>
      </c>
      <c r="KP24" s="20">
        <v>1498.7679443359375</v>
      </c>
      <c r="KQ24" s="20">
        <v>9.8705453872680664</v>
      </c>
      <c r="KR24" s="39">
        <v>1982</v>
      </c>
      <c r="KS24" s="39" t="s">
        <v>380</v>
      </c>
    </row>
    <row r="25" spans="1:305" s="39" customFormat="1" ht="12.75">
      <c r="A25" s="39">
        <v>1983</v>
      </c>
      <c r="B25" s="39" t="s">
        <v>380</v>
      </c>
      <c r="C25" s="39">
        <v>1</v>
      </c>
      <c r="D25" s="44" t="s">
        <v>381</v>
      </c>
      <c r="E25" s="44">
        <v>36</v>
      </c>
      <c r="F25" s="39">
        <v>1</v>
      </c>
      <c r="G25" s="39">
        <v>0</v>
      </c>
      <c r="H25" s="39">
        <v>0</v>
      </c>
      <c r="I25" s="39">
        <v>0</v>
      </c>
      <c r="J25" s="29">
        <v>18.899999999999999</v>
      </c>
      <c r="K25" s="29">
        <v>0</v>
      </c>
      <c r="L25" s="29">
        <v>81.099999999999994</v>
      </c>
      <c r="M25" s="18">
        <v>4</v>
      </c>
      <c r="N25" s="39">
        <v>1</v>
      </c>
      <c r="O25" s="39">
        <v>3</v>
      </c>
      <c r="P25" s="39">
        <v>1</v>
      </c>
      <c r="Q25" s="29">
        <v>18.899999999999999</v>
      </c>
      <c r="R25" s="29">
        <v>0</v>
      </c>
      <c r="S25" s="29">
        <v>81.099999999999994</v>
      </c>
      <c r="T25" s="29">
        <v>11.19</v>
      </c>
      <c r="U25" s="29">
        <v>0</v>
      </c>
      <c r="V25" s="29">
        <v>48.66</v>
      </c>
      <c r="W25" s="29">
        <v>59.85</v>
      </c>
      <c r="X25" s="39">
        <v>1</v>
      </c>
      <c r="Y25" s="39">
        <v>1983</v>
      </c>
      <c r="Z25" s="39" t="s">
        <v>380</v>
      </c>
      <c r="AA25" s="43">
        <v>30380</v>
      </c>
      <c r="AB25" s="41">
        <v>94.6</v>
      </c>
      <c r="AC25" s="41">
        <v>49.5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9.1999999999999993</v>
      </c>
      <c r="AW25" s="41">
        <v>0</v>
      </c>
      <c r="AX25" s="41">
        <v>0</v>
      </c>
      <c r="AY25" s="41">
        <v>34.4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5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1.9000000000000057</v>
      </c>
      <c r="CZ25" s="39">
        <v>1983</v>
      </c>
      <c r="DA25" s="39" t="s">
        <v>380</v>
      </c>
      <c r="DB25" s="41">
        <v>60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13.6</v>
      </c>
      <c r="DV25" s="41">
        <v>0</v>
      </c>
      <c r="DW25" s="41">
        <v>0</v>
      </c>
      <c r="DX25" s="41">
        <v>26.4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1983</v>
      </c>
      <c r="FZ25" s="39" t="s">
        <v>380</v>
      </c>
      <c r="GA25" s="41">
        <v>4.8</v>
      </c>
      <c r="GB25" s="29">
        <f t="shared" si="2"/>
        <v>0.62567499999999998</v>
      </c>
      <c r="GC25" s="29">
        <f t="shared" si="3"/>
        <v>0.55180799999999997</v>
      </c>
      <c r="GD25" s="29">
        <f t="shared" si="4"/>
        <v>2.6714753222467107</v>
      </c>
      <c r="GE25" s="29">
        <f t="shared" si="5"/>
        <v>2.2311866342995859</v>
      </c>
      <c r="GF25" s="29">
        <f t="shared" si="6"/>
        <v>0.44028868794712483</v>
      </c>
      <c r="GG25" s="29">
        <f t="shared" si="7"/>
        <v>0.16481106311580751</v>
      </c>
      <c r="GH25" s="29">
        <f t="shared" si="8"/>
        <v>10.454903155935975</v>
      </c>
      <c r="GI25" s="39">
        <v>1983</v>
      </c>
      <c r="GJ25" s="39" t="s">
        <v>380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-0.71030470000000001</v>
      </c>
      <c r="GX25" s="36">
        <v>-1.21489</v>
      </c>
      <c r="GY25" s="36">
        <v>-8.82608E-2</v>
      </c>
      <c r="GZ25" s="39">
        <v>1983</v>
      </c>
      <c r="HA25" s="39" t="s">
        <v>380</v>
      </c>
      <c r="HB25" s="42">
        <v>3</v>
      </c>
      <c r="HC25" s="42">
        <f t="shared" si="9"/>
        <v>4</v>
      </c>
      <c r="HD25" s="42">
        <v>1</v>
      </c>
      <c r="HE25" s="42">
        <v>0</v>
      </c>
      <c r="HF25" s="42">
        <v>1</v>
      </c>
      <c r="HG25" s="42">
        <v>4</v>
      </c>
      <c r="HH25" s="42">
        <v>0</v>
      </c>
      <c r="HI25" s="42">
        <v>1</v>
      </c>
      <c r="HJ25" s="39">
        <v>1983</v>
      </c>
      <c r="HK25" s="39" t="s">
        <v>380</v>
      </c>
      <c r="HL25" s="104">
        <v>0.41451329999999997</v>
      </c>
      <c r="HM25" s="29">
        <v>28.620170000000002</v>
      </c>
      <c r="HN25" s="29">
        <v>37.311481379999996</v>
      </c>
      <c r="HO25" s="29">
        <v>30.779480580000001</v>
      </c>
      <c r="HP25" s="32">
        <v>-0.154089133830173</v>
      </c>
      <c r="HQ25" s="32">
        <v>8.3203152640717093</v>
      </c>
      <c r="HR25" s="27">
        <v>10.038910505836601</v>
      </c>
      <c r="HS25" s="29"/>
      <c r="HT25" s="29">
        <v>24.089210000000001</v>
      </c>
      <c r="HU25" s="29">
        <v>-4.9248033060000003</v>
      </c>
      <c r="HV25" s="29">
        <v>-1.8172601530000001</v>
      </c>
      <c r="HW25" s="29">
        <v>-1.9948862519999999</v>
      </c>
      <c r="HX25" s="27">
        <v>13.887499999999999</v>
      </c>
      <c r="HY25" s="33">
        <v>-3.1477950852450598</v>
      </c>
      <c r="HZ25" s="39">
        <v>1983</v>
      </c>
      <c r="IA25" s="39" t="s">
        <v>380</v>
      </c>
      <c r="IB25" s="29">
        <v>7068.4091796875</v>
      </c>
      <c r="IC25" s="29">
        <v>6997.4091796875</v>
      </c>
      <c r="ID25" s="29">
        <v>6300.3701171875</v>
      </c>
      <c r="IE25" s="32">
        <v>69.937767028808594</v>
      </c>
      <c r="IF25" s="32">
        <v>62.338481903076172</v>
      </c>
      <c r="IG25" s="32">
        <v>411</v>
      </c>
      <c r="IH25" s="32">
        <v>1750</v>
      </c>
      <c r="II25" s="32">
        <v>4080</v>
      </c>
      <c r="IJ25" s="31">
        <v>722.80999755859375</v>
      </c>
      <c r="IK25" s="31">
        <v>10.349757194519043</v>
      </c>
      <c r="IL25" s="39">
        <v>1983</v>
      </c>
      <c r="IM25" s="39" t="s">
        <v>380</v>
      </c>
      <c r="IN25" s="30">
        <v>1787</v>
      </c>
      <c r="IO25" s="27">
        <v>470</v>
      </c>
      <c r="IP25" s="27">
        <v>1641.4</v>
      </c>
      <c r="IQ25" s="29">
        <f t="shared" si="10"/>
        <v>232.2163245326677</v>
      </c>
      <c r="IR25" s="46">
        <v>2642.9</v>
      </c>
      <c r="IS25" s="46">
        <v>2642.9</v>
      </c>
      <c r="IT25" s="28">
        <v>49.813404704463203</v>
      </c>
      <c r="IU25" s="28"/>
      <c r="IV25" s="28">
        <v>2642.9</v>
      </c>
      <c r="IW25" s="28">
        <v>2642.9</v>
      </c>
      <c r="IX25" s="28">
        <v>49.813404704463203</v>
      </c>
      <c r="IY25" s="28">
        <v>83.759999999999991</v>
      </c>
      <c r="IZ25" s="39">
        <v>1983</v>
      </c>
      <c r="JA25" s="39" t="s">
        <v>380</v>
      </c>
      <c r="JB25" s="27">
        <v>7.4274454116821289</v>
      </c>
      <c r="JC25" s="27">
        <v>11.616000175476074</v>
      </c>
      <c r="JD25" s="27">
        <v>7.1350002288818359</v>
      </c>
      <c r="JE25" s="27">
        <v>4.4800000190734863</v>
      </c>
      <c r="JF25" s="27">
        <v>3.1710000038146973</v>
      </c>
      <c r="JG25" s="27">
        <v>0.53200000524520874</v>
      </c>
      <c r="JH25" s="27">
        <v>0.99099999666213989</v>
      </c>
      <c r="JI25" s="27">
        <v>3.8069999217987061</v>
      </c>
      <c r="JJ25" s="32">
        <v>1.1929999589920044</v>
      </c>
      <c r="JK25" s="29"/>
      <c r="JL25" s="32">
        <v>1.3650000095367432</v>
      </c>
      <c r="JM25" s="32">
        <v>0.38100001215934753</v>
      </c>
      <c r="JN25" s="32">
        <v>0.17700000107288361</v>
      </c>
      <c r="JO25" s="39">
        <v>1983</v>
      </c>
      <c r="JP25" s="39" t="s">
        <v>380</v>
      </c>
      <c r="JQ25" s="32">
        <v>0.72299999999999998</v>
      </c>
      <c r="JR25" s="41"/>
      <c r="JS25" s="32">
        <v>0.41699999999999998</v>
      </c>
      <c r="JT25" s="32">
        <v>3.5999999999999997E-2</v>
      </c>
      <c r="JU25" s="41"/>
      <c r="JV25" s="32">
        <v>1.7000000000000001E-2</v>
      </c>
      <c r="JW25" s="29"/>
      <c r="JX25" s="29"/>
      <c r="JY25" s="29"/>
      <c r="JZ25" s="29"/>
      <c r="KA25" s="41"/>
      <c r="KB25" s="29"/>
      <c r="KC25" s="29"/>
      <c r="KD25" s="29"/>
      <c r="KE25" s="20">
        <v>1.3650000095367432</v>
      </c>
      <c r="KF25" s="29"/>
      <c r="KG25" s="39">
        <v>1983</v>
      </c>
      <c r="KH25" s="39" t="s">
        <v>380</v>
      </c>
      <c r="KI25" s="29"/>
      <c r="KJ25" s="29"/>
      <c r="KK25" s="29"/>
      <c r="KL25" s="29"/>
      <c r="KM25" s="29"/>
      <c r="KN25" s="21">
        <v>15393.4697265625</v>
      </c>
      <c r="KO25" s="20">
        <v>10106.7099609375</v>
      </c>
      <c r="KP25" s="20">
        <v>1535.760009765625</v>
      </c>
      <c r="KQ25" s="20">
        <v>9.9766969680786133</v>
      </c>
      <c r="KR25" s="39">
        <v>1983</v>
      </c>
      <c r="KS25" s="39" t="s">
        <v>380</v>
      </c>
    </row>
    <row r="26" spans="1:305" s="39" customFormat="1" ht="12.75">
      <c r="A26" s="39">
        <v>1984</v>
      </c>
      <c r="B26" s="39" t="s">
        <v>380</v>
      </c>
      <c r="C26" s="39">
        <v>1</v>
      </c>
      <c r="D26" s="44" t="s">
        <v>381</v>
      </c>
      <c r="E26" s="44">
        <v>36</v>
      </c>
      <c r="F26" s="39">
        <v>1</v>
      </c>
      <c r="G26" s="39">
        <v>0</v>
      </c>
      <c r="H26" s="39">
        <v>0</v>
      </c>
      <c r="I26" s="39">
        <v>0</v>
      </c>
      <c r="J26" s="29">
        <v>0</v>
      </c>
      <c r="K26" s="29">
        <v>0</v>
      </c>
      <c r="L26" s="29">
        <v>100</v>
      </c>
      <c r="M26" s="18">
        <v>5</v>
      </c>
      <c r="N26" s="39">
        <v>1</v>
      </c>
      <c r="O26" s="39">
        <v>1</v>
      </c>
      <c r="P26" s="39">
        <v>1</v>
      </c>
      <c r="Q26" s="29">
        <v>0</v>
      </c>
      <c r="R26" s="29">
        <v>0</v>
      </c>
      <c r="S26" s="29">
        <v>100</v>
      </c>
      <c r="T26" s="29">
        <v>0</v>
      </c>
      <c r="U26" s="29">
        <v>0</v>
      </c>
      <c r="V26" s="29">
        <v>59.76</v>
      </c>
      <c r="W26" s="29">
        <v>59.76</v>
      </c>
      <c r="X26" s="39">
        <v>1</v>
      </c>
      <c r="Y26" s="39">
        <v>1984</v>
      </c>
      <c r="Z26" s="39" t="s">
        <v>380</v>
      </c>
      <c r="AA26" s="43">
        <v>31017</v>
      </c>
      <c r="AB26" s="41">
        <v>94.2</v>
      </c>
      <c r="AC26" s="41">
        <v>47.5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10.6</v>
      </c>
      <c r="AW26" s="41">
        <v>0</v>
      </c>
      <c r="AX26" s="41">
        <v>0</v>
      </c>
      <c r="AY26" s="41">
        <v>34.4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5.4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2.0999999999999943</v>
      </c>
      <c r="CZ26" s="39">
        <v>1984</v>
      </c>
      <c r="DA26" s="39" t="s">
        <v>380</v>
      </c>
      <c r="DB26" s="41">
        <v>55.4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14.2</v>
      </c>
      <c r="DV26" s="41">
        <v>0</v>
      </c>
      <c r="DW26" s="41">
        <v>0</v>
      </c>
      <c r="DX26" s="41">
        <v>30.4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380</v>
      </c>
      <c r="GA26" s="41">
        <v>5.4</v>
      </c>
      <c r="GB26" s="29">
        <f t="shared" si="2"/>
        <v>0.64188699999999999</v>
      </c>
      <c r="GC26" s="29">
        <f t="shared" si="3"/>
        <v>0.58050400000000002</v>
      </c>
      <c r="GD26" s="29">
        <f t="shared" si="4"/>
        <v>2.7924146847503439</v>
      </c>
      <c r="GE26" s="29">
        <f t="shared" si="5"/>
        <v>2.3838129565001811</v>
      </c>
      <c r="GF26" s="29">
        <f t="shared" si="6"/>
        <v>0.40860172825016283</v>
      </c>
      <c r="GG26" s="29">
        <f t="shared" si="7"/>
        <v>0.14632559070885057</v>
      </c>
      <c r="GH26" s="29">
        <f t="shared" si="8"/>
        <v>7.7630535229379936</v>
      </c>
      <c r="GI26" s="39">
        <v>1984</v>
      </c>
      <c r="GJ26" s="39" t="s">
        <v>380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-0.61982329999999997</v>
      </c>
      <c r="GX26" s="36">
        <v>-1.21357</v>
      </c>
      <c r="GY26" s="36">
        <v>3.4324599999999997E-2</v>
      </c>
      <c r="GZ26" s="39">
        <v>1984</v>
      </c>
      <c r="HA26" s="39" t="s">
        <v>380</v>
      </c>
      <c r="HB26" s="42">
        <v>3</v>
      </c>
      <c r="HC26" s="42">
        <f t="shared" si="9"/>
        <v>4</v>
      </c>
      <c r="HD26" s="42">
        <v>1</v>
      </c>
      <c r="HE26" s="42">
        <v>0</v>
      </c>
      <c r="HF26" s="42">
        <v>1</v>
      </c>
      <c r="HG26" s="42">
        <v>4</v>
      </c>
      <c r="HH26" s="42">
        <v>0</v>
      </c>
      <c r="HI26" s="42">
        <v>1</v>
      </c>
      <c r="HJ26" s="39">
        <v>1984</v>
      </c>
      <c r="HK26" s="39" t="s">
        <v>380</v>
      </c>
      <c r="HL26" s="104">
        <v>0.474916</v>
      </c>
      <c r="HM26" s="29">
        <v>32.601819999999996</v>
      </c>
      <c r="HN26" s="29">
        <v>38.806304480000001</v>
      </c>
      <c r="HO26" s="29">
        <v>32.426157269999997</v>
      </c>
      <c r="HP26" s="32">
        <v>6.5248236889217202</v>
      </c>
      <c r="HQ26" s="32">
        <v>13.042385869701899</v>
      </c>
      <c r="HR26" s="27">
        <v>3.9603960396039501</v>
      </c>
      <c r="HS26" s="29"/>
      <c r="HT26" s="29">
        <v>26.001049999999999</v>
      </c>
      <c r="HU26" s="29">
        <v>-4.8712849919999996</v>
      </c>
      <c r="HV26" s="29">
        <v>-1.3873877050000001</v>
      </c>
      <c r="HW26" s="29">
        <v>-2.233185771</v>
      </c>
      <c r="HX26" s="27">
        <v>13.525</v>
      </c>
      <c r="HY26" s="33">
        <v>-4.1338045902502198</v>
      </c>
      <c r="HZ26" s="39">
        <v>1984</v>
      </c>
      <c r="IA26" s="39" t="s">
        <v>380</v>
      </c>
      <c r="IB26" s="29">
        <v>7205.06787109375</v>
      </c>
      <c r="IC26" s="29">
        <v>7135.06787109375</v>
      </c>
      <c r="ID26" s="29">
        <v>6493.85400390625</v>
      </c>
      <c r="IE26" s="32">
        <v>70.157821655273438</v>
      </c>
      <c r="IF26" s="32">
        <v>63.232521057128906</v>
      </c>
      <c r="IG26" s="32">
        <v>400</v>
      </c>
      <c r="IH26" s="32">
        <v>1806</v>
      </c>
      <c r="II26" s="32">
        <v>4260</v>
      </c>
      <c r="IJ26" s="31">
        <v>635.4840087890625</v>
      </c>
      <c r="IK26" s="31">
        <v>8.9225358963012695</v>
      </c>
      <c r="IL26" s="39">
        <v>1984</v>
      </c>
      <c r="IM26" s="39" t="s">
        <v>380</v>
      </c>
      <c r="IN26" s="30">
        <v>1965</v>
      </c>
      <c r="IO26" s="27">
        <v>560</v>
      </c>
      <c r="IP26" s="27">
        <v>1307.4000000000001</v>
      </c>
      <c r="IQ26" s="29">
        <f t="shared" si="10"/>
        <v>181.45561199294198</v>
      </c>
      <c r="IR26" s="46">
        <v>2680.9</v>
      </c>
      <c r="IS26" s="46">
        <v>2680.9</v>
      </c>
      <c r="IT26" s="28">
        <v>49.092640407258877</v>
      </c>
      <c r="IU26" s="28"/>
      <c r="IV26" s="28">
        <v>2680.9</v>
      </c>
      <c r="IW26" s="28">
        <v>2680.9</v>
      </c>
      <c r="IX26" s="28">
        <v>49.092640407258877</v>
      </c>
      <c r="IY26" s="28">
        <v>83.579999999999984</v>
      </c>
      <c r="IZ26" s="39">
        <v>1984</v>
      </c>
      <c r="JA26" s="39" t="s">
        <v>380</v>
      </c>
      <c r="JB26" s="27">
        <v>7.2573103904724121</v>
      </c>
      <c r="JC26" s="27">
        <v>11.996999740600586</v>
      </c>
      <c r="JD26" s="27">
        <v>6.9869999885559082</v>
      </c>
      <c r="JE26" s="27">
        <v>5.0100002288818359</v>
      </c>
      <c r="JF26" s="27">
        <v>3.1080000400543213</v>
      </c>
      <c r="JG26" s="27">
        <v>0.53299999237060547</v>
      </c>
      <c r="JH26" s="27">
        <v>1.0219999551773071</v>
      </c>
      <c r="JI26" s="27">
        <v>4.3070001602172852</v>
      </c>
      <c r="JJ26" s="32">
        <v>1.1720000505447388</v>
      </c>
      <c r="JK26" s="29"/>
      <c r="JL26" s="32">
        <v>1.2699999809265137</v>
      </c>
      <c r="JM26" s="32">
        <v>0.39300000667572021</v>
      </c>
      <c r="JN26" s="32">
        <v>0.19300000369548798</v>
      </c>
      <c r="JO26" s="39">
        <v>1984</v>
      </c>
      <c r="JP26" s="39" t="s">
        <v>380</v>
      </c>
      <c r="JQ26" s="32">
        <v>0.65900000000000003</v>
      </c>
      <c r="JR26" s="41"/>
      <c r="JS26" s="32">
        <v>0.45400000000000001</v>
      </c>
      <c r="JT26" s="32">
        <v>5.0999999999999997E-2</v>
      </c>
      <c r="JU26" s="41"/>
      <c r="JV26" s="32">
        <v>8.0000000000000002E-3</v>
      </c>
      <c r="JW26" s="29"/>
      <c r="JX26" s="29"/>
      <c r="JY26" s="29"/>
      <c r="JZ26" s="29"/>
      <c r="KA26" s="41"/>
      <c r="KB26" s="29"/>
      <c r="KC26" s="29"/>
      <c r="KD26" s="29"/>
      <c r="KE26" s="20">
        <v>1.2699999809265137</v>
      </c>
      <c r="KF26" s="29"/>
      <c r="KG26" s="39">
        <v>1984</v>
      </c>
      <c r="KH26" s="39" t="s">
        <v>380</v>
      </c>
      <c r="KI26" s="29"/>
      <c r="KJ26" s="29"/>
      <c r="KK26" s="29"/>
      <c r="KL26" s="29"/>
      <c r="KM26" s="29"/>
      <c r="KN26" s="21">
        <v>15579.3896484375</v>
      </c>
      <c r="KO26" s="20">
        <v>10269.7998046875</v>
      </c>
      <c r="KP26" s="20">
        <v>1573.7860107421875</v>
      </c>
      <c r="KQ26" s="20">
        <v>10.101719856262207</v>
      </c>
      <c r="KR26" s="39">
        <v>1984</v>
      </c>
      <c r="KS26" s="39" t="s">
        <v>380</v>
      </c>
    </row>
    <row r="27" spans="1:305" s="39" customFormat="1" ht="12.75">
      <c r="A27" s="39">
        <v>1985</v>
      </c>
      <c r="B27" s="39" t="s">
        <v>380</v>
      </c>
      <c r="C27" s="39">
        <v>1</v>
      </c>
      <c r="D27" s="44" t="s">
        <v>381</v>
      </c>
      <c r="E27" s="44">
        <v>36</v>
      </c>
      <c r="F27" s="39">
        <v>1</v>
      </c>
      <c r="G27" s="39">
        <v>0</v>
      </c>
      <c r="H27" s="39">
        <v>0</v>
      </c>
      <c r="I27" s="39">
        <v>0</v>
      </c>
      <c r="J27" s="29">
        <v>0</v>
      </c>
      <c r="K27" s="29">
        <v>0</v>
      </c>
      <c r="L27" s="29">
        <v>100</v>
      </c>
      <c r="M27" s="18">
        <v>5</v>
      </c>
      <c r="N27" s="39">
        <v>0</v>
      </c>
      <c r="O27" s="39">
        <v>0</v>
      </c>
      <c r="P27" s="39">
        <v>0</v>
      </c>
      <c r="Q27" s="29">
        <v>0</v>
      </c>
      <c r="R27" s="29">
        <v>0</v>
      </c>
      <c r="S27" s="29">
        <v>100</v>
      </c>
      <c r="T27" s="29">
        <v>0</v>
      </c>
      <c r="U27" s="29">
        <v>0</v>
      </c>
      <c r="V27" s="29">
        <v>55.4</v>
      </c>
      <c r="W27" s="29">
        <v>55.4</v>
      </c>
      <c r="X27" s="39">
        <v>1</v>
      </c>
      <c r="Y27" s="39">
        <v>1985</v>
      </c>
      <c r="Z27" s="39" t="s">
        <v>380</v>
      </c>
      <c r="AA27" s="43"/>
      <c r="AB27" s="41">
        <v>94.2</v>
      </c>
      <c r="AC27" s="41">
        <v>47.5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10.6</v>
      </c>
      <c r="AW27" s="41">
        <v>0</v>
      </c>
      <c r="AX27" s="41">
        <v>0</v>
      </c>
      <c r="AY27" s="41">
        <v>34.4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5.4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2.0999999999999943</v>
      </c>
      <c r="CZ27" s="39">
        <v>1985</v>
      </c>
      <c r="DA27" s="39" t="s">
        <v>380</v>
      </c>
      <c r="DB27" s="41">
        <v>55.4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14.2</v>
      </c>
      <c r="DV27" s="41">
        <v>0</v>
      </c>
      <c r="DW27" s="41">
        <v>0</v>
      </c>
      <c r="DX27" s="41">
        <v>30.4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1985</v>
      </c>
      <c r="FZ27" s="39" t="s">
        <v>380</v>
      </c>
      <c r="GA27" s="41">
        <v>5.4</v>
      </c>
      <c r="GB27" s="29">
        <f t="shared" si="2"/>
        <v>0.64188699999999999</v>
      </c>
      <c r="GC27" s="29">
        <f t="shared" si="3"/>
        <v>0.58050400000000002</v>
      </c>
      <c r="GD27" s="29">
        <f t="shared" si="4"/>
        <v>2.7924146847503439</v>
      </c>
      <c r="GE27" s="29">
        <f t="shared" si="5"/>
        <v>2.3838129565001811</v>
      </c>
      <c r="GF27" s="29">
        <f t="shared" si="6"/>
        <v>0.40860172825016283</v>
      </c>
      <c r="GG27" s="29">
        <f t="shared" si="7"/>
        <v>0.14632559070885057</v>
      </c>
      <c r="GH27" s="29">
        <f t="shared" si="8"/>
        <v>7.7630535229379936</v>
      </c>
      <c r="GI27" s="39">
        <v>1985</v>
      </c>
      <c r="GJ27" s="39" t="s">
        <v>380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-0.81463050000000004</v>
      </c>
      <c r="GX27" s="36">
        <v>-1.124808</v>
      </c>
      <c r="GY27" s="36">
        <v>-0.37188769999999999</v>
      </c>
      <c r="GZ27" s="39">
        <v>1985</v>
      </c>
      <c r="HA27" s="39" t="s">
        <v>380</v>
      </c>
      <c r="HB27" s="42">
        <v>3</v>
      </c>
      <c r="HC27" s="42">
        <f t="shared" si="9"/>
        <v>4</v>
      </c>
      <c r="HD27" s="42">
        <v>1</v>
      </c>
      <c r="HE27" s="42">
        <v>0</v>
      </c>
      <c r="HF27" s="42">
        <v>1</v>
      </c>
      <c r="HG27" s="42">
        <v>4</v>
      </c>
      <c r="HH27" s="42">
        <v>0</v>
      </c>
      <c r="HI27" s="42">
        <v>1</v>
      </c>
      <c r="HJ27" s="39">
        <v>1985</v>
      </c>
      <c r="HK27" s="39" t="s">
        <v>380</v>
      </c>
      <c r="HL27" s="104">
        <v>0.81879190000000002</v>
      </c>
      <c r="HM27" s="29">
        <v>33.126719999999999</v>
      </c>
      <c r="HN27" s="29">
        <v>39.716644500000001</v>
      </c>
      <c r="HO27" s="29">
        <v>33.45628336</v>
      </c>
      <c r="HP27" s="32">
        <v>5.0972350579002903</v>
      </c>
      <c r="HQ27" s="32">
        <v>10.881045519203401</v>
      </c>
      <c r="HR27" s="27">
        <v>6.7346938775510203</v>
      </c>
      <c r="HS27" s="29"/>
      <c r="HT27" s="29">
        <v>28.04035</v>
      </c>
      <c r="HU27" s="29">
        <v>-4.894638821</v>
      </c>
      <c r="HV27" s="29">
        <v>-0.92634915900000003</v>
      </c>
      <c r="HW27" s="29">
        <v>-2.5698024909999999</v>
      </c>
      <c r="HX27" s="27">
        <v>13.954166666666699</v>
      </c>
      <c r="HY27" s="33">
        <v>-4.8333057057686197</v>
      </c>
      <c r="HZ27" s="39">
        <v>1985</v>
      </c>
      <c r="IA27" s="39" t="s">
        <v>380</v>
      </c>
      <c r="IB27" s="29">
        <v>7369.29296875</v>
      </c>
      <c r="IC27" s="29">
        <v>7300.29296875</v>
      </c>
      <c r="ID27" s="29">
        <v>6697.4248046875</v>
      </c>
      <c r="IE27" s="32">
        <v>70.5753173828125</v>
      </c>
      <c r="IF27" s="32">
        <v>64.140876770019531</v>
      </c>
      <c r="IG27" s="32">
        <v>411.6409912109375</v>
      </c>
      <c r="IH27" s="32">
        <v>1831.241943359375</v>
      </c>
      <c r="II27" s="32">
        <v>4451.5</v>
      </c>
      <c r="IJ27" s="31">
        <v>602.86798095703125</v>
      </c>
      <c r="IK27" s="31">
        <v>8.2581357955932617</v>
      </c>
      <c r="IL27" s="39">
        <v>1985</v>
      </c>
      <c r="IM27" s="39" t="s">
        <v>380</v>
      </c>
      <c r="IN27" s="30">
        <v>1895</v>
      </c>
      <c r="IO27" s="27">
        <v>571</v>
      </c>
      <c r="IP27" s="27">
        <v>1256.2</v>
      </c>
      <c r="IQ27" s="29">
        <f t="shared" si="10"/>
        <v>170.46411444449333</v>
      </c>
      <c r="IR27" s="46">
        <v>2792.8</v>
      </c>
      <c r="IS27" s="46">
        <v>2792.8</v>
      </c>
      <c r="IT27" s="28">
        <v>49.078262501574997</v>
      </c>
      <c r="IU27" s="28">
        <v>83.4</v>
      </c>
      <c r="IV27" s="28">
        <v>2792.8</v>
      </c>
      <c r="IW27" s="28">
        <v>2792.8</v>
      </c>
      <c r="IX27" s="28">
        <v>49.078262501574997</v>
      </c>
      <c r="IY27" s="28">
        <v>83.4</v>
      </c>
      <c r="IZ27" s="39">
        <v>1985</v>
      </c>
      <c r="JA27" s="39" t="s">
        <v>380</v>
      </c>
      <c r="JB27" s="27">
        <v>7.0302004814147949</v>
      </c>
      <c r="JC27" s="27">
        <v>12.088000297546387</v>
      </c>
      <c r="JD27" s="27">
        <v>6.745999813079834</v>
      </c>
      <c r="JE27" s="27">
        <v>4.9879999160766602</v>
      </c>
      <c r="JF27" s="27">
        <v>2.9690001010894775</v>
      </c>
      <c r="JG27" s="27">
        <v>0.5130000114440918</v>
      </c>
      <c r="JH27" s="27">
        <v>1.0379999876022339</v>
      </c>
      <c r="JI27" s="27">
        <v>4.3470001220703125</v>
      </c>
      <c r="JJ27" s="32">
        <v>1.1440000534057617</v>
      </c>
      <c r="JK27" s="32">
        <v>0.35400000214576721</v>
      </c>
      <c r="JL27" s="32">
        <v>1.2000000476837158</v>
      </c>
      <c r="JM27" s="32">
        <v>0.34299999475479126</v>
      </c>
      <c r="JN27" s="32">
        <v>0.18000000715255737</v>
      </c>
      <c r="JO27" s="39">
        <v>1985</v>
      </c>
      <c r="JP27" s="39" t="s">
        <v>380</v>
      </c>
      <c r="JQ27" s="32">
        <v>0.61</v>
      </c>
      <c r="JR27" s="41"/>
      <c r="JS27" s="32">
        <v>0.47599999999999998</v>
      </c>
      <c r="JT27" s="32">
        <v>5.6000000000000001E-2</v>
      </c>
      <c r="JU27" s="41"/>
      <c r="JV27" s="32">
        <v>1E-3</v>
      </c>
      <c r="JW27" s="27">
        <v>0.10599999874830246</v>
      </c>
      <c r="JX27" s="27">
        <v>3.7000000476837158E-2</v>
      </c>
      <c r="JY27" s="29"/>
      <c r="JZ27" s="40">
        <v>6.7000001668930054E-2</v>
      </c>
      <c r="KA27" s="27">
        <v>3.3000000000000002E-2</v>
      </c>
      <c r="KB27" s="27">
        <v>3.2999999821186066E-2</v>
      </c>
      <c r="KC27" s="21">
        <v>0.11100000143051147</v>
      </c>
      <c r="KD27" s="21">
        <v>0</v>
      </c>
      <c r="KE27" s="20">
        <v>1.2000000476837158</v>
      </c>
      <c r="KF27" s="29"/>
      <c r="KG27" s="39">
        <v>1985</v>
      </c>
      <c r="KH27" s="39" t="s">
        <v>380</v>
      </c>
      <c r="KI27" s="137">
        <v>1.1666666269302368</v>
      </c>
      <c r="KJ27" s="137">
        <v>0.875</v>
      </c>
      <c r="KK27" s="22">
        <v>37.799999999999997</v>
      </c>
      <c r="KL27" s="22">
        <v>34.299999999999997</v>
      </c>
      <c r="KM27" s="22">
        <v>27.6</v>
      </c>
      <c r="KN27" s="21">
        <v>15788.3095703125</v>
      </c>
      <c r="KO27" s="20">
        <v>10441.740234375</v>
      </c>
      <c r="KP27" s="20">
        <v>1621.029052734375</v>
      </c>
      <c r="KQ27" s="20">
        <v>10.267270088195801</v>
      </c>
      <c r="KR27" s="39">
        <v>1985</v>
      </c>
      <c r="KS27" s="39" t="s">
        <v>380</v>
      </c>
    </row>
    <row r="28" spans="1:305" s="39" customFormat="1" ht="12.75">
      <c r="A28" s="39">
        <v>1986</v>
      </c>
      <c r="B28" s="39" t="s">
        <v>380</v>
      </c>
      <c r="C28" s="39">
        <v>1</v>
      </c>
      <c r="D28" s="44" t="s">
        <v>381</v>
      </c>
      <c r="E28" s="44">
        <v>36</v>
      </c>
      <c r="F28" s="39">
        <v>1</v>
      </c>
      <c r="G28" s="39">
        <v>0</v>
      </c>
      <c r="H28" s="39">
        <v>0</v>
      </c>
      <c r="I28" s="39">
        <v>0</v>
      </c>
      <c r="J28" s="29">
        <v>0</v>
      </c>
      <c r="K28" s="29">
        <v>0</v>
      </c>
      <c r="L28" s="29">
        <v>100</v>
      </c>
      <c r="M28" s="18">
        <v>5</v>
      </c>
      <c r="N28" s="39">
        <v>0</v>
      </c>
      <c r="O28" s="39">
        <v>0</v>
      </c>
      <c r="P28" s="39">
        <v>0</v>
      </c>
      <c r="Q28" s="29">
        <v>0</v>
      </c>
      <c r="R28" s="29">
        <v>0</v>
      </c>
      <c r="S28" s="29">
        <v>100</v>
      </c>
      <c r="T28" s="29">
        <v>0</v>
      </c>
      <c r="U28" s="29">
        <v>0</v>
      </c>
      <c r="V28" s="29">
        <v>55.4</v>
      </c>
      <c r="W28" s="29">
        <v>55.4</v>
      </c>
      <c r="X28" s="39">
        <v>1</v>
      </c>
      <c r="Y28" s="39">
        <v>1986</v>
      </c>
      <c r="Z28" s="39" t="s">
        <v>380</v>
      </c>
      <c r="AA28" s="43"/>
      <c r="AB28" s="41">
        <v>94.2</v>
      </c>
      <c r="AC28" s="41">
        <v>47.5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10.6</v>
      </c>
      <c r="AW28" s="41">
        <v>0</v>
      </c>
      <c r="AX28" s="41">
        <v>0</v>
      </c>
      <c r="AY28" s="41">
        <v>34.4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5.4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2.0999999999999943</v>
      </c>
      <c r="CZ28" s="39">
        <v>1986</v>
      </c>
      <c r="DA28" s="39" t="s">
        <v>380</v>
      </c>
      <c r="DB28" s="41">
        <v>55.4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14.2</v>
      </c>
      <c r="DV28" s="41">
        <v>0</v>
      </c>
      <c r="DW28" s="41">
        <v>0</v>
      </c>
      <c r="DX28" s="41">
        <v>30.4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1986</v>
      </c>
      <c r="FZ28" s="39" t="s">
        <v>380</v>
      </c>
      <c r="GA28" s="41">
        <v>5.4</v>
      </c>
      <c r="GB28" s="29">
        <f t="shared" si="2"/>
        <v>0.64188699999999999</v>
      </c>
      <c r="GC28" s="29">
        <f t="shared" si="3"/>
        <v>0.58050400000000002</v>
      </c>
      <c r="GD28" s="29">
        <f t="shared" si="4"/>
        <v>2.7924146847503439</v>
      </c>
      <c r="GE28" s="29">
        <f t="shared" si="5"/>
        <v>2.3838129565001811</v>
      </c>
      <c r="GF28" s="29">
        <f t="shared" si="6"/>
        <v>0.40860172825016283</v>
      </c>
      <c r="GG28" s="29">
        <f t="shared" si="7"/>
        <v>0.14632559070885057</v>
      </c>
      <c r="GH28" s="29">
        <f t="shared" si="8"/>
        <v>7.7630535229379936</v>
      </c>
      <c r="GI28" s="39">
        <v>1986</v>
      </c>
      <c r="GJ28" s="39" t="s">
        <v>380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-0.74074439999999997</v>
      </c>
      <c r="GX28" s="36">
        <v>-0.99571140000000002</v>
      </c>
      <c r="GY28" s="36">
        <v>-0.35894470000000001</v>
      </c>
      <c r="GZ28" s="39">
        <v>1986</v>
      </c>
      <c r="HA28" s="39" t="s">
        <v>380</v>
      </c>
      <c r="HB28" s="42">
        <v>3</v>
      </c>
      <c r="HC28" s="42">
        <f t="shared" si="9"/>
        <v>4</v>
      </c>
      <c r="HD28" s="42">
        <v>1</v>
      </c>
      <c r="HE28" s="42">
        <v>0</v>
      </c>
      <c r="HF28" s="42">
        <v>1</v>
      </c>
      <c r="HG28" s="42">
        <v>4</v>
      </c>
      <c r="HH28" s="42">
        <v>0</v>
      </c>
      <c r="HI28" s="42">
        <v>1</v>
      </c>
      <c r="HJ28" s="39">
        <v>1986</v>
      </c>
      <c r="HK28" s="39" t="s">
        <v>380</v>
      </c>
      <c r="HL28" s="104">
        <v>0.87919460000000005</v>
      </c>
      <c r="HM28" s="29">
        <v>32.612290000000002</v>
      </c>
      <c r="HN28" s="29">
        <v>39.433513779999998</v>
      </c>
      <c r="HO28" s="29">
        <v>34.393208600000001</v>
      </c>
      <c r="HP28" s="32">
        <v>1.9434808663910501</v>
      </c>
      <c r="HQ28" s="32">
        <v>8.8194260698049192</v>
      </c>
      <c r="HR28" s="27">
        <v>9.0503505417463401</v>
      </c>
      <c r="HS28" s="29"/>
      <c r="HT28" s="29">
        <v>29.824739999999998</v>
      </c>
      <c r="HU28" s="29">
        <v>-4.1293573669999999</v>
      </c>
      <c r="HV28" s="29">
        <v>0.20980454100000001</v>
      </c>
      <c r="HW28" s="29">
        <v>-0.82469598300000002</v>
      </c>
      <c r="HX28" s="27">
        <v>13.4166666666667</v>
      </c>
      <c r="HY28" s="33">
        <v>-5.0467088169333696</v>
      </c>
      <c r="HZ28" s="39">
        <v>1986</v>
      </c>
      <c r="IA28" s="39" t="s">
        <v>380</v>
      </c>
      <c r="IB28" s="29">
        <v>7656.61181640625</v>
      </c>
      <c r="IC28" s="29">
        <v>7587.61181640625</v>
      </c>
      <c r="ID28" s="29">
        <v>6974.48876953125</v>
      </c>
      <c r="IE28" s="32">
        <v>71.982818603515625</v>
      </c>
      <c r="IF28" s="32">
        <v>65.569923400878906</v>
      </c>
      <c r="IG28" s="32">
        <v>424.19400024414063</v>
      </c>
      <c r="IH28" s="32">
        <v>1849.9210205078125</v>
      </c>
      <c r="II28" s="32">
        <v>4662.2001953125</v>
      </c>
      <c r="IJ28" s="31">
        <v>613.12200927734375</v>
      </c>
      <c r="IK28" s="31">
        <v>8.0805721282958984</v>
      </c>
      <c r="IL28" s="39">
        <v>1986</v>
      </c>
      <c r="IM28" s="39" t="s">
        <v>380</v>
      </c>
      <c r="IN28" s="30">
        <v>1754</v>
      </c>
      <c r="IO28" s="27">
        <v>692</v>
      </c>
      <c r="IP28" s="27">
        <v>1390.7</v>
      </c>
      <c r="IQ28" s="29">
        <f t="shared" si="10"/>
        <v>181.6338653893971</v>
      </c>
      <c r="IR28" s="46">
        <v>2870.5</v>
      </c>
      <c r="IS28" s="46">
        <v>2870.5</v>
      </c>
      <c r="IT28" s="28">
        <v>48.600366995838712</v>
      </c>
      <c r="IU28" s="28"/>
      <c r="IV28" s="28">
        <v>2870.5</v>
      </c>
      <c r="IW28" s="28">
        <v>2870.5</v>
      </c>
      <c r="IX28" s="28">
        <v>48.600366995838712</v>
      </c>
      <c r="IY28" s="28">
        <v>82.180000000000291</v>
      </c>
      <c r="IZ28" s="39">
        <v>1986</v>
      </c>
      <c r="JA28" s="39" t="s">
        <v>380</v>
      </c>
      <c r="JB28" s="27">
        <v>6.8703808784484863</v>
      </c>
      <c r="JC28" s="27">
        <v>11.918000221252441</v>
      </c>
      <c r="JD28" s="27">
        <v>6.5489997863769531</v>
      </c>
      <c r="JE28" s="27">
        <v>5.0539999008178711</v>
      </c>
      <c r="JF28" s="27">
        <v>2.8940000534057617</v>
      </c>
      <c r="JG28" s="27">
        <v>0.49200001358985901</v>
      </c>
      <c r="JH28" s="27">
        <v>1.0479999780654907</v>
      </c>
      <c r="JI28" s="27">
        <v>4.4099998474121094</v>
      </c>
      <c r="JJ28" s="32">
        <v>1.0429999828338623</v>
      </c>
      <c r="JK28" s="32">
        <v>0.31400001049041748</v>
      </c>
      <c r="JL28" s="32">
        <v>1.2089999914169312</v>
      </c>
      <c r="JM28" s="32">
        <v>0.31099998950958252</v>
      </c>
      <c r="JN28" s="32">
        <v>0.19699999690055847</v>
      </c>
      <c r="JO28" s="39">
        <v>1986</v>
      </c>
      <c r="JP28" s="39" t="s">
        <v>380</v>
      </c>
      <c r="JQ28" s="32">
        <v>0.505</v>
      </c>
      <c r="JR28" s="41"/>
      <c r="JS28" s="32">
        <v>0.47799999999999998</v>
      </c>
      <c r="JT28" s="32">
        <v>5.8000000000000003E-2</v>
      </c>
      <c r="JU28" s="41"/>
      <c r="JV28" s="32">
        <v>2E-3</v>
      </c>
      <c r="JW28" s="27">
        <v>0.10300000011920929</v>
      </c>
      <c r="JX28" s="27">
        <v>4.3000001460313797E-2</v>
      </c>
      <c r="JY28" s="29"/>
      <c r="JZ28" s="40">
        <v>6.5999999642372131E-2</v>
      </c>
      <c r="KA28" s="27">
        <v>3.1E-2</v>
      </c>
      <c r="KB28" s="27">
        <v>3.0999999493360519E-2</v>
      </c>
      <c r="KC28" s="21">
        <v>7.0000000298023224E-2</v>
      </c>
      <c r="KD28" s="21">
        <v>1.0000000474974513E-3</v>
      </c>
      <c r="KE28" s="20">
        <v>1.2089999914169312</v>
      </c>
      <c r="KF28" s="29"/>
      <c r="KG28" s="39">
        <v>1986</v>
      </c>
      <c r="KH28" s="39" t="s">
        <v>380</v>
      </c>
      <c r="KI28" s="137">
        <v>1.1666666269302368</v>
      </c>
      <c r="KJ28" s="137">
        <v>0.875</v>
      </c>
      <c r="KK28" s="29"/>
      <c r="KL28" s="29"/>
      <c r="KM28" s="29"/>
      <c r="KN28" s="21">
        <v>16018.349609375</v>
      </c>
      <c r="KO28" s="20">
        <v>10636.7197265625</v>
      </c>
      <c r="KP28" s="20">
        <v>1682.1109619140625</v>
      </c>
      <c r="KQ28" s="20">
        <v>10.501150131225586</v>
      </c>
      <c r="KR28" s="39">
        <v>1986</v>
      </c>
      <c r="KS28" s="39" t="s">
        <v>380</v>
      </c>
    </row>
    <row r="29" spans="1:305" s="39" customFormat="1" ht="12.75">
      <c r="A29" s="39">
        <v>1987</v>
      </c>
      <c r="B29" s="39" t="s">
        <v>380</v>
      </c>
      <c r="C29" s="39">
        <v>1</v>
      </c>
      <c r="D29" s="44" t="s">
        <v>381</v>
      </c>
      <c r="E29" s="44">
        <v>36</v>
      </c>
      <c r="F29" s="39">
        <v>1</v>
      </c>
      <c r="G29" s="39">
        <v>0</v>
      </c>
      <c r="H29" s="39">
        <v>0</v>
      </c>
      <c r="I29" s="39">
        <v>0</v>
      </c>
      <c r="J29" s="29">
        <v>0</v>
      </c>
      <c r="K29" s="29">
        <v>0</v>
      </c>
      <c r="L29" s="29">
        <v>100</v>
      </c>
      <c r="M29" s="18">
        <v>5</v>
      </c>
      <c r="N29" s="39">
        <v>0</v>
      </c>
      <c r="O29" s="39">
        <v>0</v>
      </c>
      <c r="P29" s="39">
        <v>1</v>
      </c>
      <c r="Q29" s="29">
        <v>0</v>
      </c>
      <c r="R29" s="29">
        <v>0</v>
      </c>
      <c r="S29" s="29">
        <v>100</v>
      </c>
      <c r="T29" s="29">
        <v>0</v>
      </c>
      <c r="U29" s="29">
        <v>0</v>
      </c>
      <c r="V29" s="29">
        <v>56.61</v>
      </c>
      <c r="W29" s="29">
        <v>56.61</v>
      </c>
      <c r="X29" s="39">
        <v>1</v>
      </c>
      <c r="Y29" s="39">
        <v>1987</v>
      </c>
      <c r="Z29" s="39" t="s">
        <v>380</v>
      </c>
      <c r="AA29" s="43">
        <v>31969</v>
      </c>
      <c r="AB29" s="41">
        <v>93.8</v>
      </c>
      <c r="AC29" s="41">
        <v>45.8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11.5</v>
      </c>
      <c r="AW29" s="41">
        <v>0</v>
      </c>
      <c r="AX29" s="41">
        <v>0</v>
      </c>
      <c r="AY29" s="41">
        <v>34.299999999999997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6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2.4000000000000057</v>
      </c>
      <c r="CZ29" s="39">
        <v>1987</v>
      </c>
      <c r="DA29" s="39" t="s">
        <v>380</v>
      </c>
      <c r="DB29" s="41">
        <v>58.1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12.8</v>
      </c>
      <c r="DV29" s="41">
        <v>0</v>
      </c>
      <c r="DW29" s="41">
        <v>0</v>
      </c>
      <c r="DX29" s="41">
        <v>29.1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1987</v>
      </c>
      <c r="FZ29" s="39" t="s">
        <v>380</v>
      </c>
      <c r="GA29" s="41">
        <v>6.1</v>
      </c>
      <c r="GB29" s="29">
        <f t="shared" si="2"/>
        <v>0.65576199999999996</v>
      </c>
      <c r="GC29" s="29">
        <f t="shared" si="3"/>
        <v>0.56137400000000004</v>
      </c>
      <c r="GD29" s="29">
        <f t="shared" si="4"/>
        <v>2.9049669124268669</v>
      </c>
      <c r="GE29" s="29">
        <f t="shared" si="5"/>
        <v>2.2798466119199503</v>
      </c>
      <c r="GF29" s="29">
        <f t="shared" si="6"/>
        <v>0.62512030050691658</v>
      </c>
      <c r="GG29" s="29">
        <f t="shared" si="7"/>
        <v>0.21519016200589999</v>
      </c>
      <c r="GH29" s="29">
        <f t="shared" si="8"/>
        <v>10.392785959500948</v>
      </c>
      <c r="GI29" s="39">
        <v>1987</v>
      </c>
      <c r="GJ29" s="39" t="s">
        <v>380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-0.73691810000000002</v>
      </c>
      <c r="GX29" s="36">
        <v>-0.94888229999999996</v>
      </c>
      <c r="GY29" s="36">
        <v>-0.38143630000000001</v>
      </c>
      <c r="GZ29" s="39">
        <v>1987</v>
      </c>
      <c r="HA29" s="39" t="s">
        <v>380</v>
      </c>
      <c r="HB29" s="42">
        <v>3</v>
      </c>
      <c r="HC29" s="42">
        <f t="shared" si="9"/>
        <v>4</v>
      </c>
      <c r="HD29" s="42">
        <v>1</v>
      </c>
      <c r="HE29" s="42">
        <v>0</v>
      </c>
      <c r="HF29" s="42">
        <v>1</v>
      </c>
      <c r="HG29" s="42">
        <v>4</v>
      </c>
      <c r="HH29" s="42">
        <v>0</v>
      </c>
      <c r="HI29" s="42">
        <v>1</v>
      </c>
      <c r="HJ29" s="39">
        <v>1987</v>
      </c>
      <c r="HK29" s="39" t="s">
        <v>380</v>
      </c>
      <c r="HL29" s="104">
        <v>0.93959729999999997</v>
      </c>
      <c r="HM29" s="29">
        <v>32.652610000000003</v>
      </c>
      <c r="HN29" s="29">
        <v>37.223837209999999</v>
      </c>
      <c r="HO29" s="29">
        <v>34.672684879999998</v>
      </c>
      <c r="HP29" s="32">
        <v>5.2751054437847298</v>
      </c>
      <c r="HQ29" s="32">
        <v>12.557978462774001</v>
      </c>
      <c r="HR29" s="27">
        <v>8.5330216247808295</v>
      </c>
      <c r="HS29" s="29"/>
      <c r="HT29" s="29">
        <v>28.167809999999999</v>
      </c>
      <c r="HU29" s="29">
        <v>-2.3769254750000002</v>
      </c>
      <c r="HV29" s="29">
        <v>1.7803512610000001</v>
      </c>
      <c r="HW29" s="29">
        <v>1.3271668480000001</v>
      </c>
      <c r="HX29" s="27">
        <v>13.1916666666667</v>
      </c>
      <c r="HY29" s="33">
        <v>-3.3931114122961699</v>
      </c>
      <c r="HZ29" s="39">
        <v>1987</v>
      </c>
      <c r="IA29" s="39" t="s">
        <v>380</v>
      </c>
      <c r="IB29" s="29">
        <v>7825.59619140625</v>
      </c>
      <c r="IC29" s="29">
        <v>7757.59619140625</v>
      </c>
      <c r="ID29" s="29">
        <v>7128.73486328125</v>
      </c>
      <c r="IE29" s="32">
        <v>72.210212707519531</v>
      </c>
      <c r="IF29" s="32">
        <v>65.77996826171875</v>
      </c>
      <c r="IG29" s="32">
        <v>411.25299072265625</v>
      </c>
      <c r="IH29" s="32">
        <v>1861.9000244140625</v>
      </c>
      <c r="II29" s="32">
        <v>4846.7998046875</v>
      </c>
      <c r="IJ29" s="31">
        <v>628.86102294921875</v>
      </c>
      <c r="IK29" s="31">
        <v>8.1063947677612305</v>
      </c>
      <c r="IL29" s="39">
        <v>1987</v>
      </c>
      <c r="IM29" s="39" t="s">
        <v>380</v>
      </c>
      <c r="IN29" s="30">
        <v>1517</v>
      </c>
      <c r="IO29" s="27">
        <v>609</v>
      </c>
      <c r="IP29" s="27">
        <v>1311.9</v>
      </c>
      <c r="IQ29" s="29">
        <f t="shared" si="10"/>
        <v>167.64217931927985</v>
      </c>
      <c r="IR29" s="46">
        <v>2909.2</v>
      </c>
      <c r="IS29" s="46">
        <v>2909.2</v>
      </c>
      <c r="IT29" s="28">
        <v>48.01787614484391</v>
      </c>
      <c r="IU29" s="28"/>
      <c r="IV29" s="28">
        <v>2909.2</v>
      </c>
      <c r="IW29" s="28">
        <v>2909.2</v>
      </c>
      <c r="IX29" s="28">
        <v>48.01787614484391</v>
      </c>
      <c r="IY29" s="28">
        <v>80.960000000000036</v>
      </c>
      <c r="IZ29" s="39">
        <v>1987</v>
      </c>
      <c r="JA29" s="39" t="s">
        <v>380</v>
      </c>
      <c r="JB29" s="27">
        <v>6.6619420051574707</v>
      </c>
      <c r="JC29" s="27">
        <v>12.166999816894531</v>
      </c>
      <c r="JD29" s="27">
        <v>6.3080000877380371</v>
      </c>
      <c r="JE29" s="27">
        <v>5.5989999771118164</v>
      </c>
      <c r="JF29" s="27">
        <v>3.2650001049041748</v>
      </c>
      <c r="JG29" s="27">
        <v>0.46799999475479126</v>
      </c>
      <c r="JH29" s="27">
        <v>1.0460000038146973</v>
      </c>
      <c r="JI29" s="27">
        <v>4.2800002098083496</v>
      </c>
      <c r="JJ29" s="32">
        <v>1.2350000143051147</v>
      </c>
      <c r="JK29" s="32">
        <v>0.25999999046325684</v>
      </c>
      <c r="JL29" s="32">
        <v>1.0410000085830688</v>
      </c>
      <c r="JM29" s="32">
        <v>0.28099998831748962</v>
      </c>
      <c r="JN29" s="32">
        <v>0.29100000858306885</v>
      </c>
      <c r="JO29" s="39">
        <v>1987</v>
      </c>
      <c r="JP29" s="39" t="s">
        <v>380</v>
      </c>
      <c r="JQ29" s="32">
        <v>0.48399999999999999</v>
      </c>
      <c r="JR29" s="41"/>
      <c r="JS29" s="32">
        <v>0.47099999999999997</v>
      </c>
      <c r="JT29" s="32">
        <v>6.4000000000000001E-2</v>
      </c>
      <c r="JU29" s="41"/>
      <c r="JV29" s="32">
        <v>0.216</v>
      </c>
      <c r="JW29" s="27">
        <v>9.7000002861022949E-2</v>
      </c>
      <c r="JX29" s="27">
        <v>4.3000001460313797E-2</v>
      </c>
      <c r="JY29" s="29"/>
      <c r="JZ29" s="40">
        <v>5.6000001728534698E-2</v>
      </c>
      <c r="KA29" s="27">
        <v>0.03</v>
      </c>
      <c r="KB29" s="27">
        <v>2.9999999329447746E-2</v>
      </c>
      <c r="KC29" s="21">
        <v>3.2000001519918442E-2</v>
      </c>
      <c r="KD29" s="21">
        <v>1.0000000474974513E-3</v>
      </c>
      <c r="KE29" s="20">
        <v>1.0410000085830688</v>
      </c>
      <c r="KF29" s="29"/>
      <c r="KG29" s="39">
        <v>1987</v>
      </c>
      <c r="KH29" s="39" t="s">
        <v>380</v>
      </c>
      <c r="KI29" s="137">
        <v>1.1666666269302368</v>
      </c>
      <c r="KJ29" s="137">
        <v>0.875</v>
      </c>
      <c r="KK29" s="29"/>
      <c r="KL29" s="29"/>
      <c r="KM29" s="29"/>
      <c r="KN29" s="21">
        <v>16263.8701171875</v>
      </c>
      <c r="KO29" s="20">
        <v>10837.240234375</v>
      </c>
      <c r="KP29" s="20">
        <v>1739.2869873046875</v>
      </c>
      <c r="KQ29" s="20">
        <v>10.694169998168945</v>
      </c>
      <c r="KR29" s="39">
        <v>1987</v>
      </c>
      <c r="KS29" s="39" t="s">
        <v>380</v>
      </c>
    </row>
    <row r="30" spans="1:305" s="39" customFormat="1" ht="12.75">
      <c r="A30" s="39">
        <v>1988</v>
      </c>
      <c r="B30" s="39" t="s">
        <v>380</v>
      </c>
      <c r="C30" s="39">
        <v>1</v>
      </c>
      <c r="D30" s="44" t="s">
        <v>381</v>
      </c>
      <c r="E30" s="44">
        <v>36</v>
      </c>
      <c r="F30" s="39">
        <v>1</v>
      </c>
      <c r="G30" s="39">
        <v>0</v>
      </c>
      <c r="H30" s="39">
        <v>0</v>
      </c>
      <c r="I30" s="39">
        <v>0</v>
      </c>
      <c r="J30" s="29">
        <v>0</v>
      </c>
      <c r="K30" s="29">
        <v>0</v>
      </c>
      <c r="L30" s="29">
        <v>100</v>
      </c>
      <c r="M30" s="18">
        <v>5</v>
      </c>
      <c r="N30" s="39">
        <v>0</v>
      </c>
      <c r="O30" s="39">
        <v>0</v>
      </c>
      <c r="P30" s="39">
        <v>0</v>
      </c>
      <c r="Q30" s="29">
        <v>0</v>
      </c>
      <c r="R30" s="29">
        <v>0</v>
      </c>
      <c r="S30" s="29">
        <v>100</v>
      </c>
      <c r="T30" s="29">
        <v>0</v>
      </c>
      <c r="U30" s="29">
        <v>0</v>
      </c>
      <c r="V30" s="29">
        <v>58.1</v>
      </c>
      <c r="W30" s="29">
        <v>58.1</v>
      </c>
      <c r="X30" s="39">
        <v>1</v>
      </c>
      <c r="Y30" s="39">
        <v>1988</v>
      </c>
      <c r="Z30" s="39" t="s">
        <v>380</v>
      </c>
      <c r="AA30" s="43"/>
      <c r="AB30" s="41">
        <v>93.8</v>
      </c>
      <c r="AC30" s="41">
        <v>45.8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11.5</v>
      </c>
      <c r="AW30" s="41">
        <v>0</v>
      </c>
      <c r="AX30" s="41">
        <v>0</v>
      </c>
      <c r="AY30" s="41">
        <v>34.299999999999997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6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2.4000000000000057</v>
      </c>
      <c r="CZ30" s="39">
        <v>1988</v>
      </c>
      <c r="DA30" s="39" t="s">
        <v>380</v>
      </c>
      <c r="DB30" s="41">
        <v>58.1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12.8</v>
      </c>
      <c r="DV30" s="41">
        <v>0</v>
      </c>
      <c r="DW30" s="41">
        <v>0</v>
      </c>
      <c r="DX30" s="41">
        <v>29.1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380</v>
      </c>
      <c r="GA30" s="41">
        <v>6.1</v>
      </c>
      <c r="GB30" s="29">
        <f t="shared" si="2"/>
        <v>0.65576199999999996</v>
      </c>
      <c r="GC30" s="29">
        <f t="shared" si="3"/>
        <v>0.56137400000000004</v>
      </c>
      <c r="GD30" s="29">
        <f t="shared" si="4"/>
        <v>2.9049669124268669</v>
      </c>
      <c r="GE30" s="29">
        <f t="shared" si="5"/>
        <v>2.2798466119199503</v>
      </c>
      <c r="GF30" s="29">
        <f t="shared" si="6"/>
        <v>0.62512030050691658</v>
      </c>
      <c r="GG30" s="29">
        <f t="shared" si="7"/>
        <v>0.21519016200589999</v>
      </c>
      <c r="GH30" s="29">
        <f t="shared" si="8"/>
        <v>10.392785959500948</v>
      </c>
      <c r="GI30" s="39">
        <v>1988</v>
      </c>
      <c r="GJ30" s="39" t="s">
        <v>380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-0.785331</v>
      </c>
      <c r="GX30" s="36">
        <v>-0.90692700000000004</v>
      </c>
      <c r="GY30" s="36">
        <v>-0.50131130000000002</v>
      </c>
      <c r="GZ30" s="39">
        <v>1988</v>
      </c>
      <c r="HA30" s="39" t="s">
        <v>380</v>
      </c>
      <c r="HB30" s="42">
        <v>3</v>
      </c>
      <c r="HC30" s="42">
        <f t="shared" si="9"/>
        <v>4</v>
      </c>
      <c r="HD30" s="42">
        <v>1</v>
      </c>
      <c r="HE30" s="42">
        <v>0</v>
      </c>
      <c r="HF30" s="42">
        <v>1</v>
      </c>
      <c r="HG30" s="42">
        <v>4</v>
      </c>
      <c r="HH30" s="42">
        <v>0</v>
      </c>
      <c r="HI30" s="42">
        <v>1</v>
      </c>
      <c r="HJ30" s="39">
        <v>1988</v>
      </c>
      <c r="HK30" s="39" t="s">
        <v>380</v>
      </c>
      <c r="HL30" s="104">
        <v>1</v>
      </c>
      <c r="HM30" s="29">
        <v>32.155470000000001</v>
      </c>
      <c r="HN30" s="29">
        <v>34.068531569999998</v>
      </c>
      <c r="HO30" s="29">
        <v>33.809368130000003</v>
      </c>
      <c r="HP30" s="32">
        <v>4.5133335568835804</v>
      </c>
      <c r="HQ30" s="32">
        <v>13.1796520076983</v>
      </c>
      <c r="HR30" s="27">
        <v>7.2159396876682802</v>
      </c>
      <c r="HS30" s="29"/>
      <c r="HT30" s="29">
        <v>31.609120000000001</v>
      </c>
      <c r="HU30" s="29">
        <v>-0.72007231699999996</v>
      </c>
      <c r="HV30" s="29">
        <v>3.1485247279999999</v>
      </c>
      <c r="HW30" s="29">
        <v>3.49</v>
      </c>
      <c r="HX30" s="27">
        <v>12.1041666666667</v>
      </c>
      <c r="HY30" s="33">
        <v>-3.7733191834468398</v>
      </c>
      <c r="HZ30" s="39">
        <v>1988</v>
      </c>
      <c r="IA30" s="39" t="s">
        <v>380</v>
      </c>
      <c r="IB30" s="29">
        <v>8043.4609375</v>
      </c>
      <c r="IC30" s="29">
        <v>7974.4609375</v>
      </c>
      <c r="ID30" s="29">
        <v>7398.2421875</v>
      </c>
      <c r="IE30" s="32">
        <v>72.84588623046875</v>
      </c>
      <c r="IF30" s="32">
        <v>67.00244140625</v>
      </c>
      <c r="IG30" s="32">
        <v>430.55999755859375</v>
      </c>
      <c r="IH30" s="32">
        <v>1918.0479736328125</v>
      </c>
      <c r="II30" s="32">
        <v>5000.60009765625</v>
      </c>
      <c r="IJ30" s="31">
        <v>576.218994140625</v>
      </c>
      <c r="IK30" s="31">
        <v>7.2258086204528809</v>
      </c>
      <c r="IL30" s="39">
        <v>1988</v>
      </c>
      <c r="IM30" s="39" t="s">
        <v>380</v>
      </c>
      <c r="IN30" s="30">
        <v>1508</v>
      </c>
      <c r="IO30" s="27">
        <v>894</v>
      </c>
      <c r="IP30" s="27">
        <v>1641.4</v>
      </c>
      <c r="IQ30" s="29">
        <f t="shared" si="10"/>
        <v>204.06638544702946</v>
      </c>
      <c r="IR30" s="46">
        <v>2922.3</v>
      </c>
      <c r="IS30" s="46">
        <v>2922.3</v>
      </c>
      <c r="IT30" s="28">
        <v>46.507874970637161</v>
      </c>
      <c r="IU30" s="28"/>
      <c r="IV30" s="28">
        <v>2922.3</v>
      </c>
      <c r="IW30" s="28">
        <v>2922.3</v>
      </c>
      <c r="IX30" s="28">
        <v>46.507874970637161</v>
      </c>
      <c r="IY30" s="28">
        <v>79.740000000000236</v>
      </c>
      <c r="IZ30" s="39">
        <v>1988</v>
      </c>
      <c r="JA30" s="39" t="s">
        <v>380</v>
      </c>
      <c r="JB30" s="27">
        <v>6.1594967842102051</v>
      </c>
      <c r="JC30" s="27">
        <v>11.458000183105469</v>
      </c>
      <c r="JD30" s="27">
        <v>5.7989997863769531</v>
      </c>
      <c r="JE30" s="27">
        <v>5.4409999847412109</v>
      </c>
      <c r="JF30" s="27">
        <v>3.1319999694824219</v>
      </c>
      <c r="JG30" s="27">
        <v>0.29100000858306885</v>
      </c>
      <c r="JH30" s="27">
        <v>1.0039999485015869</v>
      </c>
      <c r="JI30" s="27">
        <v>4.1339998245239258</v>
      </c>
      <c r="JJ30" s="32">
        <v>1.3059999942779541</v>
      </c>
      <c r="JK30" s="32">
        <v>0.21699999272823334</v>
      </c>
      <c r="JL30" s="32">
        <v>0.82999998331069946</v>
      </c>
      <c r="JM30" s="32">
        <v>0.23199999332427979</v>
      </c>
      <c r="JN30" s="32">
        <v>0.31000000238418579</v>
      </c>
      <c r="JO30" s="39">
        <v>1988</v>
      </c>
      <c r="JP30" s="39" t="s">
        <v>380</v>
      </c>
      <c r="JQ30" s="32">
        <v>0.46600000000000003</v>
      </c>
      <c r="JR30" s="41"/>
      <c r="JS30" s="32">
        <v>0.57999999999999996</v>
      </c>
      <c r="JT30" s="32">
        <v>5.8000000000000003E-2</v>
      </c>
      <c r="JU30" s="41"/>
      <c r="JV30" s="32">
        <v>0.20200000000000001</v>
      </c>
      <c r="JW30" s="27">
        <v>8.9000001549720764E-2</v>
      </c>
      <c r="JX30" s="27">
        <v>5.4999999701976776E-2</v>
      </c>
      <c r="JY30" s="29"/>
      <c r="JZ30" s="40">
        <v>4.1000001132488251E-2</v>
      </c>
      <c r="KA30" s="27">
        <v>0.03</v>
      </c>
      <c r="KB30" s="27">
        <v>3.0999999493360519E-2</v>
      </c>
      <c r="KC30" s="21">
        <v>0</v>
      </c>
      <c r="KD30" s="21">
        <v>1.0000000474974513E-3</v>
      </c>
      <c r="KE30" s="20">
        <v>0.82999998331069946</v>
      </c>
      <c r="KF30" s="29"/>
      <c r="KG30" s="39">
        <v>1988</v>
      </c>
      <c r="KH30" s="39" t="s">
        <v>380</v>
      </c>
      <c r="KI30" s="137">
        <v>1.1666666269302368</v>
      </c>
      <c r="KJ30" s="137">
        <v>0.875</v>
      </c>
      <c r="KK30" s="29"/>
      <c r="KL30" s="29"/>
      <c r="KM30" s="29"/>
      <c r="KN30" s="21">
        <v>16532.16015625</v>
      </c>
      <c r="KO30" s="20">
        <v>11041.75</v>
      </c>
      <c r="KP30" s="20">
        <v>1791.383056640625</v>
      </c>
      <c r="KQ30" s="20">
        <v>10.835740089416504</v>
      </c>
      <c r="KR30" s="39">
        <v>1988</v>
      </c>
      <c r="KS30" s="39" t="s">
        <v>380</v>
      </c>
    </row>
    <row r="31" spans="1:305" s="39" customFormat="1" ht="12.75">
      <c r="A31" s="39">
        <v>1989</v>
      </c>
      <c r="B31" s="39" t="s">
        <v>380</v>
      </c>
      <c r="C31" s="39">
        <v>1</v>
      </c>
      <c r="D31" s="44" t="s">
        <v>381</v>
      </c>
      <c r="E31" s="44">
        <v>36</v>
      </c>
      <c r="F31" s="39">
        <v>1</v>
      </c>
      <c r="G31" s="39">
        <v>0</v>
      </c>
      <c r="H31" s="39">
        <v>0</v>
      </c>
      <c r="I31" s="39">
        <v>0</v>
      </c>
      <c r="J31" s="29">
        <v>0</v>
      </c>
      <c r="K31" s="29">
        <v>0</v>
      </c>
      <c r="L31" s="29">
        <v>100</v>
      </c>
      <c r="M31" s="18">
        <v>5</v>
      </c>
      <c r="N31" s="39">
        <v>0</v>
      </c>
      <c r="O31" s="39">
        <v>0</v>
      </c>
      <c r="P31" s="39">
        <v>0</v>
      </c>
      <c r="Q31" s="29">
        <v>0</v>
      </c>
      <c r="R31" s="29">
        <v>0</v>
      </c>
      <c r="S31" s="29">
        <v>100</v>
      </c>
      <c r="T31" s="29">
        <v>0</v>
      </c>
      <c r="U31" s="29">
        <v>0</v>
      </c>
      <c r="V31" s="29">
        <v>58.1</v>
      </c>
      <c r="W31" s="29">
        <v>58.1</v>
      </c>
      <c r="X31" s="39">
        <v>1</v>
      </c>
      <c r="Y31" s="39">
        <v>1989</v>
      </c>
      <c r="Z31" s="39" t="s">
        <v>380</v>
      </c>
      <c r="AA31" s="43"/>
      <c r="AB31" s="41">
        <v>93.8</v>
      </c>
      <c r="AC31" s="41">
        <v>45.8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11.5</v>
      </c>
      <c r="AW31" s="41">
        <v>0</v>
      </c>
      <c r="AX31" s="41">
        <v>0</v>
      </c>
      <c r="AY31" s="41">
        <v>34.299999999999997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6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2.4000000000000057</v>
      </c>
      <c r="CZ31" s="39">
        <v>1989</v>
      </c>
      <c r="DA31" s="39" t="s">
        <v>380</v>
      </c>
      <c r="DB31" s="41">
        <v>58.1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12.8</v>
      </c>
      <c r="DV31" s="41">
        <v>0</v>
      </c>
      <c r="DW31" s="41">
        <v>0</v>
      </c>
      <c r="DX31" s="41">
        <v>29.1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380</v>
      </c>
      <c r="GA31" s="41">
        <v>6.1</v>
      </c>
      <c r="GB31" s="29">
        <f t="shared" si="2"/>
        <v>0.65576199999999996</v>
      </c>
      <c r="GC31" s="29">
        <f t="shared" si="3"/>
        <v>0.56137400000000004</v>
      </c>
      <c r="GD31" s="29">
        <f t="shared" si="4"/>
        <v>2.9049669124268669</v>
      </c>
      <c r="GE31" s="29">
        <f t="shared" si="5"/>
        <v>2.2798466119199503</v>
      </c>
      <c r="GF31" s="29">
        <f t="shared" si="6"/>
        <v>0.62512030050691658</v>
      </c>
      <c r="GG31" s="29">
        <f t="shared" si="7"/>
        <v>0.21519016200589999</v>
      </c>
      <c r="GH31" s="29">
        <f t="shared" si="8"/>
        <v>10.392785959500948</v>
      </c>
      <c r="GI31" s="39">
        <v>1989</v>
      </c>
      <c r="GJ31" s="39" t="s">
        <v>380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-0.86342249999999998</v>
      </c>
      <c r="GX31" s="36">
        <v>-0.86490900000000004</v>
      </c>
      <c r="GY31" s="36">
        <v>-0.65566139999999995</v>
      </c>
      <c r="GZ31" s="39">
        <v>1989</v>
      </c>
      <c r="HA31" s="39" t="s">
        <v>380</v>
      </c>
      <c r="HB31" s="42">
        <v>3</v>
      </c>
      <c r="HC31" s="42">
        <f t="shared" si="9"/>
        <v>4</v>
      </c>
      <c r="HD31" s="42">
        <v>1</v>
      </c>
      <c r="HE31" s="42">
        <v>0</v>
      </c>
      <c r="HF31" s="42">
        <v>1</v>
      </c>
      <c r="HG31" s="42">
        <v>4</v>
      </c>
      <c r="HH31" s="42">
        <v>0</v>
      </c>
      <c r="HI31" s="42">
        <v>1</v>
      </c>
      <c r="HJ31" s="39">
        <v>1989</v>
      </c>
      <c r="HK31" s="39" t="s">
        <v>380</v>
      </c>
      <c r="HL31" s="104">
        <v>1</v>
      </c>
      <c r="HM31" s="29">
        <v>32.264960000000002</v>
      </c>
      <c r="HN31" s="27">
        <v>32.515168459561004</v>
      </c>
      <c r="HO31" s="32">
        <v>33.109523245030097</v>
      </c>
      <c r="HP31" s="32">
        <v>4.2543990581119102</v>
      </c>
      <c r="HQ31" s="32">
        <v>12.445089663987799</v>
      </c>
      <c r="HR31" s="27">
        <v>7.5339025615268698</v>
      </c>
      <c r="HS31" s="27">
        <v>24.948498681926299</v>
      </c>
      <c r="HT31" s="27">
        <v>25.0399919629678</v>
      </c>
      <c r="HU31" s="27">
        <v>0.59435478546916198</v>
      </c>
      <c r="HV31" s="27">
        <v>2.49983925791821</v>
      </c>
      <c r="HW31" s="27">
        <v>1.5034055103677499</v>
      </c>
      <c r="HX31" s="27">
        <v>13.408333333333299</v>
      </c>
      <c r="HY31" s="33">
        <v>-5.9824239241571897</v>
      </c>
      <c r="HZ31" s="39">
        <v>1989</v>
      </c>
      <c r="IA31" s="39" t="s">
        <v>380</v>
      </c>
      <c r="IB31" s="29">
        <v>8296.8369140625</v>
      </c>
      <c r="IC31" s="29">
        <v>8227.8369140625</v>
      </c>
      <c r="ID31" s="29">
        <v>7719.77001953125</v>
      </c>
      <c r="IE31" s="32">
        <v>73.795562744140625</v>
      </c>
      <c r="IF31" s="32">
        <v>68.662879943847656</v>
      </c>
      <c r="IG31" s="32">
        <v>425.20401000976563</v>
      </c>
      <c r="IH31" s="32">
        <v>2021.4129638671875</v>
      </c>
      <c r="II31" s="32">
        <v>5276.10009765625</v>
      </c>
      <c r="IJ31" s="31">
        <v>508.0679931640625</v>
      </c>
      <c r="IK31" s="31">
        <v>6.17498779296875</v>
      </c>
      <c r="IL31" s="39">
        <v>1989</v>
      </c>
      <c r="IM31" s="39" t="s">
        <v>380</v>
      </c>
      <c r="IN31" s="30">
        <v>1402</v>
      </c>
      <c r="IO31" s="27">
        <v>710</v>
      </c>
      <c r="IP31" s="27">
        <v>1202.4000000000001</v>
      </c>
      <c r="IQ31" s="29">
        <f t="shared" si="10"/>
        <v>144.92269915080826</v>
      </c>
      <c r="IR31" s="46">
        <v>2988.4</v>
      </c>
      <c r="IS31" s="46">
        <v>2988.4</v>
      </c>
      <c r="IT31" s="28">
        <v>45.269651640002351</v>
      </c>
      <c r="IU31" s="28"/>
      <c r="IV31" s="28">
        <v>2988.4</v>
      </c>
      <c r="IW31" s="28">
        <v>2988.4</v>
      </c>
      <c r="IX31" s="28">
        <v>45.269651640002351</v>
      </c>
      <c r="IY31" s="28">
        <v>78.519999999999982</v>
      </c>
      <c r="IZ31" s="39">
        <v>1989</v>
      </c>
      <c r="JA31" s="39" t="s">
        <v>380</v>
      </c>
      <c r="JB31" s="27">
        <v>6.1564426422119141</v>
      </c>
      <c r="JC31" s="27">
        <v>11.598999977111816</v>
      </c>
      <c r="JD31" s="27">
        <v>5.9590001106262207</v>
      </c>
      <c r="JE31" s="27">
        <v>5.4470000267028809</v>
      </c>
      <c r="JF31" s="27">
        <v>3.1099998950958252</v>
      </c>
      <c r="JG31" s="27">
        <v>0.28299999237060547</v>
      </c>
      <c r="JH31" s="27">
        <v>1.1699999570846558</v>
      </c>
      <c r="JI31" s="27">
        <v>4.1230001449584961</v>
      </c>
      <c r="JJ31" s="32">
        <v>1.4079999923706055</v>
      </c>
      <c r="JK31" s="32">
        <v>0.19300000369548798</v>
      </c>
      <c r="JL31" s="32">
        <v>0.75900000333786011</v>
      </c>
      <c r="JM31" s="32">
        <v>0.26899999380111694</v>
      </c>
      <c r="JN31" s="32">
        <v>0.28400000929832458</v>
      </c>
      <c r="JO31" s="39">
        <v>1989</v>
      </c>
      <c r="JP31" s="39" t="s">
        <v>380</v>
      </c>
      <c r="JQ31" s="32">
        <v>0.57599999999999996</v>
      </c>
      <c r="JR31" s="41"/>
      <c r="JS31" s="32">
        <v>0.57799999999999996</v>
      </c>
      <c r="JT31" s="32">
        <v>5.2999999999999999E-2</v>
      </c>
      <c r="JU31" s="41"/>
      <c r="JV31" s="32">
        <v>0.20100000000000001</v>
      </c>
      <c r="JW31" s="27">
        <v>7.6999999582767487E-2</v>
      </c>
      <c r="JX31" s="27">
        <v>4.8999998718500137E-2</v>
      </c>
      <c r="JY31" s="29"/>
      <c r="JZ31" s="40">
        <v>3.5000000149011612E-2</v>
      </c>
      <c r="KA31" s="27">
        <v>2.9000000000000001E-2</v>
      </c>
      <c r="KB31" s="27">
        <v>2.8999999165534973E-2</v>
      </c>
      <c r="KC31" s="21">
        <v>0</v>
      </c>
      <c r="KD31" s="21">
        <v>3.0000000260770321E-3</v>
      </c>
      <c r="KE31" s="20">
        <v>0.75900000333786011</v>
      </c>
      <c r="KF31" s="29"/>
      <c r="KG31" s="39">
        <v>1989</v>
      </c>
      <c r="KH31" s="39" t="s">
        <v>380</v>
      </c>
      <c r="KI31" s="137">
        <v>1.1666666269302368</v>
      </c>
      <c r="KJ31" s="137">
        <v>0.875</v>
      </c>
      <c r="KK31" s="22">
        <v>37.799999999999997</v>
      </c>
      <c r="KL31" s="22">
        <v>34.4</v>
      </c>
      <c r="KM31" s="22">
        <v>28.4</v>
      </c>
      <c r="KN31" s="21">
        <v>16814.419921875</v>
      </c>
      <c r="KO31" s="20">
        <v>11243</v>
      </c>
      <c r="KP31" s="20">
        <v>1846.4949951171875</v>
      </c>
      <c r="KQ31" s="20">
        <v>10.981619834899902</v>
      </c>
      <c r="KR31" s="39">
        <v>1989</v>
      </c>
      <c r="KS31" s="39" t="s">
        <v>380</v>
      </c>
    </row>
    <row r="32" spans="1:305" s="39" customFormat="1" ht="12.75">
      <c r="A32" s="39">
        <v>1990</v>
      </c>
      <c r="B32" s="39" t="s">
        <v>380</v>
      </c>
      <c r="C32" s="39">
        <v>1</v>
      </c>
      <c r="D32" s="44" t="s">
        <v>381</v>
      </c>
      <c r="E32" s="44">
        <v>36</v>
      </c>
      <c r="F32" s="39">
        <v>1</v>
      </c>
      <c r="G32" s="39">
        <v>0</v>
      </c>
      <c r="H32" s="39">
        <v>0</v>
      </c>
      <c r="I32" s="39">
        <v>0</v>
      </c>
      <c r="J32" s="29">
        <v>0</v>
      </c>
      <c r="K32" s="29">
        <v>0</v>
      </c>
      <c r="L32" s="29">
        <v>100</v>
      </c>
      <c r="M32" s="18">
        <v>5</v>
      </c>
      <c r="N32" s="39">
        <v>0</v>
      </c>
      <c r="O32" s="39">
        <v>0</v>
      </c>
      <c r="P32" s="39">
        <v>1</v>
      </c>
      <c r="Q32" s="29">
        <v>0</v>
      </c>
      <c r="R32" s="29">
        <v>0</v>
      </c>
      <c r="S32" s="29">
        <v>100</v>
      </c>
      <c r="T32" s="29">
        <v>0</v>
      </c>
      <c r="U32" s="29">
        <v>0</v>
      </c>
      <c r="V32" s="29">
        <v>54.08</v>
      </c>
      <c r="W32" s="29">
        <v>54.08</v>
      </c>
      <c r="X32" s="39">
        <v>1</v>
      </c>
      <c r="Y32" s="39">
        <v>1990</v>
      </c>
      <c r="Z32" s="39" t="s">
        <v>380</v>
      </c>
      <c r="AA32" s="43">
        <v>32956</v>
      </c>
      <c r="AB32" s="41">
        <v>95.3</v>
      </c>
      <c r="AC32" s="41">
        <v>39.4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8.4</v>
      </c>
      <c r="AW32" s="41">
        <v>0</v>
      </c>
      <c r="AX32" s="41">
        <v>0</v>
      </c>
      <c r="AY32" s="41">
        <v>35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11.3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5.9000000000000057</v>
      </c>
      <c r="CZ32" s="39">
        <v>1990</v>
      </c>
      <c r="DA32" s="39" t="s">
        <v>380</v>
      </c>
      <c r="DB32" s="41">
        <v>52.7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9.5</v>
      </c>
      <c r="DV32" s="41">
        <v>0</v>
      </c>
      <c r="DW32" s="41">
        <v>0</v>
      </c>
      <c r="DX32" s="41">
        <v>37.200000000000003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0.59999999999999432</v>
      </c>
      <c r="FY32" s="39">
        <v>1990</v>
      </c>
      <c r="FZ32" s="39" t="s">
        <v>380</v>
      </c>
      <c r="GA32" s="41">
        <v>6.8</v>
      </c>
      <c r="GB32" s="29">
        <f t="shared" si="2"/>
        <v>0.70243900000000004</v>
      </c>
      <c r="GC32" s="29">
        <f t="shared" si="3"/>
        <v>0.57486199999999987</v>
      </c>
      <c r="GD32" s="29">
        <f t="shared" si="4"/>
        <v>3.3606554622413558</v>
      </c>
      <c r="GE32" s="29">
        <f t="shared" si="5"/>
        <v>2.3521774106290185</v>
      </c>
      <c r="GF32" s="29">
        <f t="shared" si="6"/>
        <v>1.0084780516123373</v>
      </c>
      <c r="GG32" s="29">
        <f t="shared" si="7"/>
        <v>0.30008373751581868</v>
      </c>
      <c r="GH32" s="29">
        <f t="shared" si="8"/>
        <v>12.462543881567681</v>
      </c>
      <c r="GI32" s="39">
        <v>1990</v>
      </c>
      <c r="GJ32" s="39" t="s">
        <v>380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-1.118285</v>
      </c>
      <c r="GX32" s="36">
        <v>-1.0156339999999999</v>
      </c>
      <c r="GY32" s="36">
        <v>-0.89758289999999996</v>
      </c>
      <c r="GZ32" s="39">
        <v>1990</v>
      </c>
      <c r="HA32" s="39" t="s">
        <v>380</v>
      </c>
      <c r="HB32" s="42">
        <v>3</v>
      </c>
      <c r="HC32" s="42">
        <f t="shared" si="9"/>
        <v>4</v>
      </c>
      <c r="HD32" s="42">
        <v>1</v>
      </c>
      <c r="HE32" s="42">
        <v>0</v>
      </c>
      <c r="HF32" s="42">
        <v>1</v>
      </c>
      <c r="HG32" s="42">
        <v>4</v>
      </c>
      <c r="HH32" s="42">
        <v>0</v>
      </c>
      <c r="HI32" s="42">
        <v>1</v>
      </c>
      <c r="HJ32" s="39">
        <v>1990</v>
      </c>
      <c r="HK32" s="39" t="s">
        <v>380</v>
      </c>
      <c r="HL32" s="104">
        <v>1</v>
      </c>
      <c r="HM32" s="29">
        <v>32.287300000000002</v>
      </c>
      <c r="HN32" s="27">
        <v>33.432537233592001</v>
      </c>
      <c r="HO32" s="32">
        <v>33.100516036430903</v>
      </c>
      <c r="HP32" s="32">
        <v>1.37150166721086</v>
      </c>
      <c r="HQ32" s="32">
        <v>6.4306564649907401</v>
      </c>
      <c r="HR32" s="27">
        <v>7.3330219523587203</v>
      </c>
      <c r="HS32" s="27">
        <v>24.881533193662101</v>
      </c>
      <c r="HT32" s="27">
        <v>24.940653213921902</v>
      </c>
      <c r="HU32" s="27">
        <v>-0.33202119716114598</v>
      </c>
      <c r="HV32" s="27">
        <v>1.22973498715653</v>
      </c>
      <c r="HW32" s="27">
        <v>1.20218437458009</v>
      </c>
      <c r="HX32" s="27">
        <v>13.18</v>
      </c>
      <c r="HY32" s="33">
        <v>-4.83951331166781</v>
      </c>
      <c r="HZ32" s="39">
        <v>1990</v>
      </c>
      <c r="IA32" s="39" t="s">
        <v>380</v>
      </c>
      <c r="IB32" s="29">
        <v>8511.619140625</v>
      </c>
      <c r="IC32" s="29">
        <v>8443.619140625</v>
      </c>
      <c r="ID32" s="29">
        <v>7858.81689453125</v>
      </c>
      <c r="IE32" s="32">
        <v>74.553756713867188</v>
      </c>
      <c r="IF32" s="32">
        <v>68.835838317871094</v>
      </c>
      <c r="IG32" s="32">
        <v>435.77398681640625</v>
      </c>
      <c r="IH32" s="32">
        <v>1963.7530517578125</v>
      </c>
      <c r="II32" s="32">
        <v>5425.7001953125</v>
      </c>
      <c r="IJ32" s="31">
        <v>584.802001953125</v>
      </c>
      <c r="IK32" s="31">
        <v>6.9259638786315918</v>
      </c>
      <c r="IL32" s="39">
        <v>1990</v>
      </c>
      <c r="IM32" s="39" t="s">
        <v>380</v>
      </c>
      <c r="IN32" s="30">
        <v>1193</v>
      </c>
      <c r="IO32" s="27">
        <v>730</v>
      </c>
      <c r="IP32" s="27">
        <v>1376.5</v>
      </c>
      <c r="IQ32" s="29">
        <f t="shared" si="10"/>
        <v>161.72011191503159</v>
      </c>
      <c r="IR32" s="46">
        <v>3053.2</v>
      </c>
      <c r="IS32" s="46">
        <v>3053.2</v>
      </c>
      <c r="IT32" s="28">
        <v>45.404105761289088</v>
      </c>
      <c r="IU32" s="28">
        <v>77.3</v>
      </c>
      <c r="IV32" s="28">
        <v>3053.2</v>
      </c>
      <c r="IW32" s="28">
        <v>3053.2</v>
      </c>
      <c r="IX32" s="28">
        <v>45.404105761289088</v>
      </c>
      <c r="IY32" s="28">
        <v>77.3</v>
      </c>
      <c r="IZ32" s="39">
        <v>1990</v>
      </c>
      <c r="JA32" s="39" t="s">
        <v>380</v>
      </c>
      <c r="JB32" s="27">
        <v>7.011293888092041</v>
      </c>
      <c r="JC32" s="27">
        <v>13.13700008392334</v>
      </c>
      <c r="JD32" s="27">
        <v>7.1999998092651367</v>
      </c>
      <c r="JE32" s="27">
        <v>5.7230000495910645</v>
      </c>
      <c r="JF32" s="27">
        <v>3.372999906539917</v>
      </c>
      <c r="JG32" s="27">
        <v>0.29800000786781311</v>
      </c>
      <c r="JH32" s="27">
        <v>1.7369999885559082</v>
      </c>
      <c r="JI32" s="27">
        <v>4.2859997749328613</v>
      </c>
      <c r="JJ32" s="32">
        <v>1.5089999437332153</v>
      </c>
      <c r="JK32" s="32">
        <v>0.21400000154972076</v>
      </c>
      <c r="JL32" s="32">
        <v>1.1000000238418579</v>
      </c>
      <c r="JM32" s="32">
        <v>0.24899999797344208</v>
      </c>
      <c r="JN32" s="32">
        <v>0.37099999189376831</v>
      </c>
      <c r="JO32" s="39">
        <v>1990</v>
      </c>
      <c r="JP32" s="39" t="s">
        <v>380</v>
      </c>
      <c r="JQ32" s="32">
        <v>0.59599999999999997</v>
      </c>
      <c r="JR32" s="41"/>
      <c r="JS32" s="32">
        <v>0.64800000000000002</v>
      </c>
      <c r="JT32" s="32">
        <v>5.8999999999999997E-2</v>
      </c>
      <c r="JU32" s="41"/>
      <c r="JV32" s="32">
        <v>0.20699999999999999</v>
      </c>
      <c r="JW32" s="27">
        <v>7.9999998211860657E-2</v>
      </c>
      <c r="JX32" s="27">
        <v>6.7000001668930054E-2</v>
      </c>
      <c r="JY32" s="29"/>
      <c r="JZ32" s="40">
        <v>2.6000000536441803E-2</v>
      </c>
      <c r="KA32" s="27">
        <v>3.5000000000000003E-2</v>
      </c>
      <c r="KB32" s="27">
        <v>3.5000000149011612E-2</v>
      </c>
      <c r="KC32" s="21">
        <v>0</v>
      </c>
      <c r="KD32" s="21">
        <v>4.999999888241291E-3</v>
      </c>
      <c r="KE32" s="20">
        <v>1.1000000238418579</v>
      </c>
      <c r="KF32" s="29"/>
      <c r="KG32" s="39">
        <v>1990</v>
      </c>
      <c r="KH32" s="39" t="s">
        <v>380</v>
      </c>
      <c r="KI32" s="137">
        <v>1.1666666269302368</v>
      </c>
      <c r="KJ32" s="137">
        <v>0.875</v>
      </c>
      <c r="KK32" s="29"/>
      <c r="KL32" s="29"/>
      <c r="KM32" s="29"/>
      <c r="KN32" s="21">
        <v>17065.130859375</v>
      </c>
      <c r="KO32" s="20">
        <v>11416.75</v>
      </c>
      <c r="KP32" s="20">
        <v>1893.3809814453125</v>
      </c>
      <c r="KQ32" s="20">
        <v>11.095029830932617</v>
      </c>
      <c r="KR32" s="39">
        <v>1990</v>
      </c>
      <c r="KS32" s="39" t="s">
        <v>380</v>
      </c>
    </row>
    <row r="33" spans="1:305" s="39" customFormat="1" ht="12.75">
      <c r="A33" s="39">
        <v>1991</v>
      </c>
      <c r="B33" s="39" t="s">
        <v>380</v>
      </c>
      <c r="C33" s="39">
        <v>1</v>
      </c>
      <c r="D33" s="44" t="s">
        <v>381</v>
      </c>
      <c r="E33" s="44">
        <v>36</v>
      </c>
      <c r="F33" s="39">
        <v>1</v>
      </c>
      <c r="G33" s="39">
        <v>0</v>
      </c>
      <c r="H33" s="39">
        <v>0</v>
      </c>
      <c r="I33" s="39">
        <v>0</v>
      </c>
      <c r="J33" s="29">
        <v>0</v>
      </c>
      <c r="K33" s="29">
        <v>0</v>
      </c>
      <c r="L33" s="29">
        <v>100</v>
      </c>
      <c r="M33" s="18">
        <v>5</v>
      </c>
      <c r="N33" s="39">
        <v>0</v>
      </c>
      <c r="O33" s="39">
        <v>0</v>
      </c>
      <c r="P33" s="39">
        <v>1</v>
      </c>
      <c r="Q33" s="29">
        <v>0</v>
      </c>
      <c r="R33" s="29">
        <v>0</v>
      </c>
      <c r="S33" s="29">
        <v>100</v>
      </c>
      <c r="T33" s="29">
        <v>0</v>
      </c>
      <c r="U33" s="29">
        <v>0</v>
      </c>
      <c r="V33" s="29">
        <v>52.7</v>
      </c>
      <c r="W33" s="29">
        <v>52.7</v>
      </c>
      <c r="X33" s="39">
        <v>1</v>
      </c>
      <c r="Y33" s="39">
        <v>1991</v>
      </c>
      <c r="Z33" s="39" t="s">
        <v>380</v>
      </c>
      <c r="AA33" s="43"/>
      <c r="AB33" s="41">
        <v>95.3</v>
      </c>
      <c r="AC33" s="41">
        <v>39.4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8.4</v>
      </c>
      <c r="AW33" s="41">
        <v>0</v>
      </c>
      <c r="AX33" s="41">
        <v>0</v>
      </c>
      <c r="AY33" s="41">
        <v>35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11.3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5.9000000000000057</v>
      </c>
      <c r="CZ33" s="39">
        <v>1991</v>
      </c>
      <c r="DA33" s="39" t="s">
        <v>380</v>
      </c>
      <c r="DB33" s="41">
        <v>52.7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9.5</v>
      </c>
      <c r="DV33" s="41">
        <v>0</v>
      </c>
      <c r="DW33" s="41">
        <v>0</v>
      </c>
      <c r="DX33" s="41">
        <v>37.200000000000003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0.59999999999999432</v>
      </c>
      <c r="FY33" s="39">
        <v>1991</v>
      </c>
      <c r="FZ33" s="39" t="s">
        <v>380</v>
      </c>
      <c r="GA33" s="41">
        <v>6.8</v>
      </c>
      <c r="GB33" s="29">
        <f t="shared" si="2"/>
        <v>0.70243900000000004</v>
      </c>
      <c r="GC33" s="29">
        <f t="shared" si="3"/>
        <v>0.57486199999999987</v>
      </c>
      <c r="GD33" s="29">
        <f t="shared" si="4"/>
        <v>3.3606554622413558</v>
      </c>
      <c r="GE33" s="29">
        <f t="shared" si="5"/>
        <v>2.3521774106290185</v>
      </c>
      <c r="GF33" s="29">
        <f t="shared" si="6"/>
        <v>1.0084780516123373</v>
      </c>
      <c r="GG33" s="29">
        <f t="shared" si="7"/>
        <v>0.30008373751581868</v>
      </c>
      <c r="GH33" s="29">
        <f t="shared" si="8"/>
        <v>12.462543881567681</v>
      </c>
      <c r="GI33" s="39">
        <v>1991</v>
      </c>
      <c r="GJ33" s="39" t="s">
        <v>380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-0.92617740000000004</v>
      </c>
      <c r="GX33" s="36">
        <v>-1.0883970000000001</v>
      </c>
      <c r="GY33" s="36">
        <v>-0.51415909999999998</v>
      </c>
      <c r="GZ33" s="39">
        <v>1991</v>
      </c>
      <c r="HA33" s="39" t="s">
        <v>380</v>
      </c>
      <c r="HB33" s="42">
        <v>3</v>
      </c>
      <c r="HC33" s="42">
        <f t="shared" si="9"/>
        <v>4</v>
      </c>
      <c r="HD33" s="42">
        <v>1</v>
      </c>
      <c r="HE33" s="42">
        <v>0</v>
      </c>
      <c r="HF33" s="42">
        <v>1</v>
      </c>
      <c r="HG33" s="42">
        <v>4</v>
      </c>
      <c r="HH33" s="42">
        <v>0</v>
      </c>
      <c r="HI33" s="42">
        <v>1</v>
      </c>
      <c r="HJ33" s="39">
        <v>1991</v>
      </c>
      <c r="HK33" s="39" t="s">
        <v>380</v>
      </c>
      <c r="HL33" s="104">
        <v>1</v>
      </c>
      <c r="HM33" s="29">
        <v>33.135309999999997</v>
      </c>
      <c r="HN33" s="27">
        <v>35.829731153266899</v>
      </c>
      <c r="HO33" s="32">
        <v>32.933217812608703</v>
      </c>
      <c r="HP33" s="32">
        <v>-1.2932843720878799</v>
      </c>
      <c r="HQ33" s="32">
        <v>0.72904508867186102</v>
      </c>
      <c r="HR33" s="27">
        <v>3.17667536988685</v>
      </c>
      <c r="HS33" s="27">
        <v>30.8252927939815</v>
      </c>
      <c r="HT33" s="27">
        <v>30.896719412983</v>
      </c>
      <c r="HU33" s="27">
        <v>-2.89651334065818</v>
      </c>
      <c r="HV33" s="27">
        <v>-1.43314317517741</v>
      </c>
      <c r="HW33" s="27">
        <v>0.66602016459297497</v>
      </c>
      <c r="HX33" s="27">
        <v>10.6908333333333</v>
      </c>
      <c r="HY33" s="33">
        <v>-3.2797737125571098</v>
      </c>
      <c r="HZ33" s="39">
        <v>1991</v>
      </c>
      <c r="IA33" s="39" t="s">
        <v>380</v>
      </c>
      <c r="IB33" s="29">
        <v>8551.15625</v>
      </c>
      <c r="IC33" s="29">
        <v>8483.15625</v>
      </c>
      <c r="ID33" s="29">
        <v>7670.53515625</v>
      </c>
      <c r="IE33" s="32">
        <v>74.050148010253906</v>
      </c>
      <c r="IF33" s="32">
        <v>66.424263000488281</v>
      </c>
      <c r="IG33" s="32">
        <v>418.86898803710938</v>
      </c>
      <c r="IH33" s="32">
        <v>1827.0689697265625</v>
      </c>
      <c r="II33" s="32">
        <v>5439.10009765625</v>
      </c>
      <c r="IJ33" s="31">
        <v>812.6209716796875</v>
      </c>
      <c r="IK33" s="31">
        <v>9.5792312622070313</v>
      </c>
      <c r="IL33" s="39">
        <v>1991</v>
      </c>
      <c r="IM33" s="39" t="s">
        <v>380</v>
      </c>
      <c r="IN33" s="30">
        <v>1036</v>
      </c>
      <c r="IO33" s="27">
        <v>1182</v>
      </c>
      <c r="IP33" s="27">
        <v>1610.6</v>
      </c>
      <c r="IQ33" s="29">
        <f t="shared" si="10"/>
        <v>188.34879785993854</v>
      </c>
      <c r="IR33" s="46">
        <v>3027.9</v>
      </c>
      <c r="IS33" s="46">
        <v>3027.9</v>
      </c>
      <c r="IT33" s="28">
        <v>46.788572332762413</v>
      </c>
      <c r="IU33" s="28"/>
      <c r="IV33" s="28">
        <v>3027.9</v>
      </c>
      <c r="IW33" s="28">
        <v>3027.9</v>
      </c>
      <c r="IX33" s="28">
        <v>46.788572332762413</v>
      </c>
      <c r="IY33" s="28">
        <v>75.137499999999818</v>
      </c>
      <c r="IZ33" s="39">
        <v>1991</v>
      </c>
      <c r="JA33" s="39" t="s">
        <v>380</v>
      </c>
      <c r="JB33" s="27">
        <v>7.9523396492004395</v>
      </c>
      <c r="JC33" s="27">
        <v>14.380000114440918</v>
      </c>
      <c r="JD33" s="27">
        <v>7.9609999656677246</v>
      </c>
      <c r="JE33" s="27">
        <v>6.1110000610351563</v>
      </c>
      <c r="JF33" s="27">
        <v>3.5980000495910645</v>
      </c>
      <c r="JG33" s="27">
        <v>0.30000001192092896</v>
      </c>
      <c r="JH33" s="27">
        <v>1.7059999704360962</v>
      </c>
      <c r="JI33" s="27">
        <v>4.4689998626708984</v>
      </c>
      <c r="JJ33" s="32">
        <v>1.7760000228881836</v>
      </c>
      <c r="JK33" s="32">
        <v>0.30799999833106995</v>
      </c>
      <c r="JL33" s="32">
        <v>1.593000054359436</v>
      </c>
      <c r="JM33" s="32">
        <v>0.24699999392032623</v>
      </c>
      <c r="JN33" s="32">
        <v>0.38499999046325684</v>
      </c>
      <c r="JO33" s="39">
        <v>1991</v>
      </c>
      <c r="JP33" s="39" t="s">
        <v>380</v>
      </c>
      <c r="JQ33" s="32">
        <v>0.69199999999999995</v>
      </c>
      <c r="JR33" s="41"/>
      <c r="JS33" s="32">
        <v>0.72299999999999998</v>
      </c>
      <c r="JT33" s="32">
        <v>0.10299999999999999</v>
      </c>
      <c r="JU33" s="41"/>
      <c r="JV33" s="32">
        <v>0.25800000000000001</v>
      </c>
      <c r="JW33" s="27">
        <v>0.10499999672174454</v>
      </c>
      <c r="JX33" s="27">
        <v>0.10199999809265137</v>
      </c>
      <c r="JY33" s="29"/>
      <c r="JZ33" s="40">
        <v>4.5000001788139343E-2</v>
      </c>
      <c r="KA33" s="27">
        <v>3.5000000000000003E-2</v>
      </c>
      <c r="KB33" s="27">
        <v>3.5000000149011612E-2</v>
      </c>
      <c r="KC33" s="21">
        <v>1.0999999940395355E-2</v>
      </c>
      <c r="KD33" s="21">
        <v>8.999999612569809E-3</v>
      </c>
      <c r="KE33" s="20">
        <v>1.593000054359436</v>
      </c>
      <c r="KF33" s="29"/>
      <c r="KG33" s="39">
        <v>1991</v>
      </c>
      <c r="KH33" s="39" t="s">
        <v>380</v>
      </c>
      <c r="KI33" s="137">
        <v>1.1666666269302368</v>
      </c>
      <c r="KJ33" s="137">
        <v>0.875</v>
      </c>
      <c r="KK33" s="29"/>
      <c r="KL33" s="29"/>
      <c r="KM33" s="29"/>
      <c r="KN33" s="21">
        <v>17284.0390625</v>
      </c>
      <c r="KO33" s="20">
        <v>11547.7900390625</v>
      </c>
      <c r="KP33" s="20">
        <v>1950.7149658203125</v>
      </c>
      <c r="KQ33" s="20">
        <v>11.286219596862793</v>
      </c>
      <c r="KR33" s="39">
        <v>1991</v>
      </c>
      <c r="KS33" s="39" t="s">
        <v>380</v>
      </c>
    </row>
    <row r="34" spans="1:305" s="39" customFormat="1" ht="12.75">
      <c r="A34" s="39">
        <v>1992</v>
      </c>
      <c r="B34" s="39" t="s">
        <v>380</v>
      </c>
      <c r="C34" s="39">
        <v>1</v>
      </c>
      <c r="D34" s="44" t="s">
        <v>381</v>
      </c>
      <c r="E34" s="44">
        <v>36</v>
      </c>
      <c r="F34" s="39">
        <v>1</v>
      </c>
      <c r="G34" s="39">
        <v>0</v>
      </c>
      <c r="H34" s="39">
        <v>0</v>
      </c>
      <c r="I34" s="39">
        <v>0</v>
      </c>
      <c r="J34" s="29">
        <v>0</v>
      </c>
      <c r="K34" s="29">
        <v>0</v>
      </c>
      <c r="L34" s="29">
        <v>100</v>
      </c>
      <c r="M34" s="18">
        <v>5</v>
      </c>
      <c r="N34" s="39">
        <v>0</v>
      </c>
      <c r="O34" s="39">
        <v>0</v>
      </c>
      <c r="P34" s="39">
        <v>0</v>
      </c>
      <c r="Q34" s="29">
        <v>0</v>
      </c>
      <c r="R34" s="29">
        <v>0</v>
      </c>
      <c r="S34" s="29">
        <v>100</v>
      </c>
      <c r="T34" s="29">
        <v>0</v>
      </c>
      <c r="U34" s="29">
        <v>0</v>
      </c>
      <c r="V34" s="29">
        <v>52.7</v>
      </c>
      <c r="W34" s="29">
        <v>52.7</v>
      </c>
      <c r="X34" s="39">
        <v>1</v>
      </c>
      <c r="Y34" s="39">
        <v>1992</v>
      </c>
      <c r="Z34" s="39" t="s">
        <v>380</v>
      </c>
      <c r="AA34" s="43"/>
      <c r="AB34" s="41">
        <v>95.3</v>
      </c>
      <c r="AC34" s="41">
        <v>39.4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8.4</v>
      </c>
      <c r="AW34" s="41">
        <v>0</v>
      </c>
      <c r="AX34" s="41">
        <v>0</v>
      </c>
      <c r="AY34" s="41">
        <v>35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11.3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5.9000000000000057</v>
      </c>
      <c r="CZ34" s="39">
        <v>1992</v>
      </c>
      <c r="DA34" s="39" t="s">
        <v>380</v>
      </c>
      <c r="DB34" s="41">
        <v>52.7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9.5</v>
      </c>
      <c r="DV34" s="41">
        <v>0</v>
      </c>
      <c r="DW34" s="41">
        <v>0</v>
      </c>
      <c r="DX34" s="41">
        <v>37.200000000000003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0.59999999999999432</v>
      </c>
      <c r="FY34" s="39">
        <v>1992</v>
      </c>
      <c r="FZ34" s="39" t="s">
        <v>380</v>
      </c>
      <c r="GA34" s="41">
        <v>6.8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0.70243900000000004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0.57486199999999987</v>
      </c>
      <c r="GD34" s="29">
        <f t="shared" ref="GD34:GD57" si="15">1/(1-GB34)</f>
        <v>3.3606554622413558</v>
      </c>
      <c r="GE34" s="29">
        <f t="shared" ref="GE34:GE57" si="16">1/(1-GC34)</f>
        <v>2.3521774106290185</v>
      </c>
      <c r="GF34" s="29">
        <f t="shared" ref="GF34:GF57" si="17">GD34-GE34</f>
        <v>1.0084780516123373</v>
      </c>
      <c r="GG34" s="29">
        <f t="shared" ref="GG34:GG57" si="18">(GD34-GE34)/GD34</f>
        <v>0.30008373751581868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12.462543881567681</v>
      </c>
      <c r="GI34" s="39">
        <v>1992</v>
      </c>
      <c r="GJ34" s="39" t="s">
        <v>380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-0.95955409999999997</v>
      </c>
      <c r="GX34" s="36">
        <v>-1.191147</v>
      </c>
      <c r="GY34" s="36">
        <v>-0.42881399999999997</v>
      </c>
      <c r="GZ34" s="39">
        <v>1992</v>
      </c>
      <c r="HA34" s="39" t="s">
        <v>380</v>
      </c>
      <c r="HB34" s="42">
        <v>3</v>
      </c>
      <c r="HC34" s="42">
        <f t="shared" ref="HC34:HC55" si="20">HD34+IF(HE34&gt;=2,1,0)+IF(HF34=2,0,IF(HF34=0,2,1))+IF(HG34&gt;3,2,IF(HG34&lt;3,0,1))+IF(HH34=1,1,0)</f>
        <v>4</v>
      </c>
      <c r="HD34" s="42">
        <v>1</v>
      </c>
      <c r="HE34" s="42">
        <v>0</v>
      </c>
      <c r="HF34" s="42">
        <v>1</v>
      </c>
      <c r="HG34" s="42">
        <v>4</v>
      </c>
      <c r="HH34" s="42">
        <v>0</v>
      </c>
      <c r="HI34" s="42">
        <v>1</v>
      </c>
      <c r="HJ34" s="39">
        <v>1992</v>
      </c>
      <c r="HK34" s="39" t="s">
        <v>380</v>
      </c>
      <c r="HL34" s="104">
        <v>1</v>
      </c>
      <c r="HM34" s="29">
        <v>35.467109999999998</v>
      </c>
      <c r="HN34" s="27">
        <v>37.160626331149302</v>
      </c>
      <c r="HO34" s="32">
        <v>32.698528729122202</v>
      </c>
      <c r="HP34" s="32">
        <v>3.0101309427018501</v>
      </c>
      <c r="HQ34" s="32">
        <v>3.7630203960215201</v>
      </c>
      <c r="HR34" s="27">
        <v>1.0122311261071399</v>
      </c>
      <c r="HS34" s="27">
        <v>34.970360574477702</v>
      </c>
      <c r="HT34" s="27">
        <v>35.039250683501301</v>
      </c>
      <c r="HU34" s="27">
        <v>-4.4620976020271303</v>
      </c>
      <c r="HV34" s="27">
        <v>-2.3017950116985602</v>
      </c>
      <c r="HW34" s="27">
        <v>-0.28875509912209402</v>
      </c>
      <c r="HX34" s="27">
        <v>9.2200000000000006</v>
      </c>
      <c r="HY34" s="33">
        <v>-3.25646230302773</v>
      </c>
      <c r="HZ34" s="39">
        <v>1992</v>
      </c>
      <c r="IA34" s="39" t="s">
        <v>380</v>
      </c>
      <c r="IB34" s="29">
        <v>8618.9326171875</v>
      </c>
      <c r="IC34" s="29">
        <v>8551.9326171875</v>
      </c>
      <c r="ID34" s="29">
        <v>7634.416015625</v>
      </c>
      <c r="IE34" s="32">
        <v>73.893463134765625</v>
      </c>
      <c r="IF34" s="32">
        <v>65.452812194824219</v>
      </c>
      <c r="IG34" s="32">
        <v>384.4739990234375</v>
      </c>
      <c r="IH34" s="32">
        <v>1745.4639892578125</v>
      </c>
      <c r="II34" s="32">
        <v>5434.10009765625</v>
      </c>
      <c r="IJ34" s="31">
        <v>917.51702880859375</v>
      </c>
      <c r="IK34" s="31">
        <v>10.728767395019531</v>
      </c>
      <c r="IL34" s="39">
        <v>1992</v>
      </c>
      <c r="IM34" s="39" t="s">
        <v>380</v>
      </c>
      <c r="IN34" s="30">
        <v>728</v>
      </c>
      <c r="IO34" s="27">
        <v>872</v>
      </c>
      <c r="IP34" s="27">
        <v>941.2</v>
      </c>
      <c r="IQ34" s="29">
        <f t="shared" ref="IQ34:IQ57" si="21">IF(OR(IB34="",IP34=""),"",IP34*1000/IB34)</f>
        <v>109.2014570485329</v>
      </c>
      <c r="IR34" s="46">
        <v>2822.6</v>
      </c>
      <c r="IS34" s="46">
        <v>2822.6</v>
      </c>
      <c r="IT34" s="28">
        <v>44.124677146993989</v>
      </c>
      <c r="IU34" s="28"/>
      <c r="IV34" s="28">
        <v>2822.6</v>
      </c>
      <c r="IW34" s="28">
        <v>2822.6</v>
      </c>
      <c r="IX34" s="28">
        <v>44.124677146993989</v>
      </c>
      <c r="IY34" s="28">
        <v>72.975000000000364</v>
      </c>
      <c r="IZ34" s="39">
        <v>1992</v>
      </c>
      <c r="JA34" s="39" t="s">
        <v>380</v>
      </c>
      <c r="JB34" s="27">
        <v>8.2171716690063477</v>
      </c>
      <c r="JC34" s="27">
        <v>15.38700008392334</v>
      </c>
      <c r="JD34" s="27">
        <v>8.5089998245239258</v>
      </c>
      <c r="JE34" s="27">
        <v>6.2569999694824219</v>
      </c>
      <c r="JF34" s="27">
        <v>3.3599998950958252</v>
      </c>
      <c r="JG34" s="27">
        <v>0.28600001335144043</v>
      </c>
      <c r="JH34" s="27">
        <v>2.2939999103546143</v>
      </c>
      <c r="JI34" s="27">
        <v>4.4980001449584961</v>
      </c>
      <c r="JJ34" s="32">
        <v>2.0190000534057617</v>
      </c>
      <c r="JK34" s="32">
        <v>0.62099999189376831</v>
      </c>
      <c r="JL34" s="32">
        <v>1.718000054359436</v>
      </c>
      <c r="JM34" s="32">
        <v>0.22699999809265137</v>
      </c>
      <c r="JN34" s="32">
        <v>0.36500000953674316</v>
      </c>
      <c r="JO34" s="39">
        <v>1992</v>
      </c>
      <c r="JP34" s="39" t="s">
        <v>380</v>
      </c>
      <c r="JQ34" s="32">
        <v>0.93899999999999995</v>
      </c>
      <c r="JR34" s="41"/>
      <c r="JS34" s="32">
        <v>0.64600000000000002</v>
      </c>
      <c r="JT34" s="32">
        <v>0.121</v>
      </c>
      <c r="JU34" s="41"/>
      <c r="JV34" s="32">
        <v>0.313</v>
      </c>
      <c r="JW34" s="27">
        <v>0.21500000357627869</v>
      </c>
      <c r="JX34" s="27">
        <v>0.1550000011920929</v>
      </c>
      <c r="JY34" s="29"/>
      <c r="JZ34" s="40">
        <v>8.7999999523162842E-2</v>
      </c>
      <c r="KA34" s="27">
        <v>4.7E-2</v>
      </c>
      <c r="KB34" s="27">
        <v>4.6999998390674591E-2</v>
      </c>
      <c r="KC34" s="21">
        <v>0.10400000214576721</v>
      </c>
      <c r="KD34" s="21">
        <v>1.2000000104308128E-2</v>
      </c>
      <c r="KE34" s="20">
        <v>1.718000054359436</v>
      </c>
      <c r="KF34" s="29"/>
      <c r="KG34" s="39">
        <v>1992</v>
      </c>
      <c r="KH34" s="39" t="s">
        <v>380</v>
      </c>
      <c r="KI34" s="137">
        <v>1.1666666269302368</v>
      </c>
      <c r="KJ34" s="137">
        <v>0.875</v>
      </c>
      <c r="KK34" s="29"/>
      <c r="KL34" s="29"/>
      <c r="KM34" s="29"/>
      <c r="KN34" s="21">
        <v>17479</v>
      </c>
      <c r="KO34" s="20">
        <v>11664</v>
      </c>
      <c r="KP34" s="20">
        <v>2002</v>
      </c>
      <c r="KQ34" s="20">
        <v>11.453740119934082</v>
      </c>
      <c r="KR34" s="39">
        <v>1992</v>
      </c>
      <c r="KS34" s="39" t="s">
        <v>380</v>
      </c>
    </row>
    <row r="35" spans="1:305" s="39" customFormat="1" ht="12.75">
      <c r="A35" s="39">
        <v>1993</v>
      </c>
      <c r="B35" s="39" t="s">
        <v>380</v>
      </c>
      <c r="C35" s="39">
        <v>1</v>
      </c>
      <c r="D35" s="44" t="s">
        <v>381</v>
      </c>
      <c r="E35" s="44">
        <v>36</v>
      </c>
      <c r="F35" s="39">
        <v>1</v>
      </c>
      <c r="G35" s="39">
        <v>0</v>
      </c>
      <c r="H35" s="39">
        <v>0</v>
      </c>
      <c r="I35" s="39">
        <v>0</v>
      </c>
      <c r="J35" s="29">
        <v>0</v>
      </c>
      <c r="K35" s="29">
        <v>0</v>
      </c>
      <c r="L35" s="29">
        <v>100</v>
      </c>
      <c r="M35" s="18">
        <v>5</v>
      </c>
      <c r="N35" s="39">
        <v>0</v>
      </c>
      <c r="O35" s="39">
        <v>0</v>
      </c>
      <c r="P35" s="39">
        <v>1</v>
      </c>
      <c r="Q35" s="29">
        <v>0</v>
      </c>
      <c r="R35" s="29">
        <v>0</v>
      </c>
      <c r="S35" s="29">
        <v>100</v>
      </c>
      <c r="T35" s="29">
        <v>0</v>
      </c>
      <c r="U35" s="29">
        <v>0</v>
      </c>
      <c r="V35" s="29">
        <v>52.74</v>
      </c>
      <c r="W35" s="29">
        <v>52.74</v>
      </c>
      <c r="X35" s="39">
        <v>1</v>
      </c>
      <c r="Y35" s="39">
        <v>1993</v>
      </c>
      <c r="Z35" s="39" t="s">
        <v>380</v>
      </c>
      <c r="AA35" s="43">
        <v>34041</v>
      </c>
      <c r="AB35" s="41">
        <v>95.8</v>
      </c>
      <c r="AC35" s="41">
        <v>44.9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7.2</v>
      </c>
      <c r="AW35" s="41">
        <v>0</v>
      </c>
      <c r="AX35" s="41">
        <v>0</v>
      </c>
      <c r="AY35" s="41">
        <v>37.1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3.8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7</v>
      </c>
      <c r="CZ35" s="39">
        <v>1993</v>
      </c>
      <c r="DA35" s="39" t="s">
        <v>380</v>
      </c>
      <c r="DB35" s="41">
        <v>54.4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10.9</v>
      </c>
      <c r="DV35" s="41">
        <v>0</v>
      </c>
      <c r="DW35" s="41">
        <v>0</v>
      </c>
      <c r="DX35" s="41">
        <v>33.299999999999997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1.4000000000000057</v>
      </c>
      <c r="FY35" s="39">
        <v>1993</v>
      </c>
      <c r="FZ35" s="39" t="s">
        <v>380</v>
      </c>
      <c r="GA35" s="41">
        <v>8.8000000000000007</v>
      </c>
      <c r="GB35" s="29">
        <f t="shared" si="13"/>
        <v>0.65412999999999999</v>
      </c>
      <c r="GC35" s="29">
        <f t="shared" si="14"/>
        <v>0.58129399999999998</v>
      </c>
      <c r="GD35" s="29">
        <f t="shared" si="15"/>
        <v>2.8912597218608145</v>
      </c>
      <c r="GE35" s="29">
        <f t="shared" si="16"/>
        <v>2.3883106523431716</v>
      </c>
      <c r="GF35" s="29">
        <f t="shared" si="17"/>
        <v>0.50294906951764284</v>
      </c>
      <c r="GG35" s="29">
        <f t="shared" si="18"/>
        <v>0.17395499467406714</v>
      </c>
      <c r="GH35" s="29">
        <f t="shared" si="19"/>
        <v>8.1492330927517358</v>
      </c>
      <c r="GI35" s="39">
        <v>1993</v>
      </c>
      <c r="GJ35" s="39" t="s">
        <v>380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-0.97482559999999996</v>
      </c>
      <c r="GX35" s="36">
        <v>-1.1596340000000001</v>
      </c>
      <c r="GY35" s="36">
        <v>-0.46073160000000002</v>
      </c>
      <c r="GZ35" s="39">
        <v>1993</v>
      </c>
      <c r="HA35" s="39" t="s">
        <v>380</v>
      </c>
      <c r="HB35" s="42">
        <v>3</v>
      </c>
      <c r="HC35" s="42">
        <f t="shared" si="20"/>
        <v>4</v>
      </c>
      <c r="HD35" s="42">
        <v>1</v>
      </c>
      <c r="HE35" s="42">
        <v>0</v>
      </c>
      <c r="HF35" s="42">
        <v>1</v>
      </c>
      <c r="HG35" s="42">
        <v>4</v>
      </c>
      <c r="HH35" s="42">
        <v>0</v>
      </c>
      <c r="HI35" s="42">
        <v>1</v>
      </c>
      <c r="HJ35" s="39">
        <v>1993</v>
      </c>
      <c r="HK35" s="39" t="s">
        <v>380</v>
      </c>
      <c r="HL35" s="104">
        <v>1</v>
      </c>
      <c r="HM35" s="29">
        <v>36.469149999999999</v>
      </c>
      <c r="HN35" s="27">
        <v>36.192589733382903</v>
      </c>
      <c r="HO35" s="32">
        <v>33.389009331235002</v>
      </c>
      <c r="HP35" s="32">
        <v>4.1602299310154898</v>
      </c>
      <c r="HQ35" s="32">
        <v>5.35706028686901</v>
      </c>
      <c r="HR35" s="27">
        <v>1.7536534446763901</v>
      </c>
      <c r="HS35" s="27">
        <v>40.561725509816704</v>
      </c>
      <c r="HT35" s="27">
        <v>40.614219733956801</v>
      </c>
      <c r="HU35" s="27">
        <v>-2.8035804021478898</v>
      </c>
      <c r="HV35" s="27">
        <v>-1.43295084737208</v>
      </c>
      <c r="HW35" s="27">
        <v>-2.3246370972752999E-2</v>
      </c>
      <c r="HX35" s="27">
        <v>7.2808333333333302</v>
      </c>
      <c r="HY35" s="33">
        <v>-2.9950275837840299</v>
      </c>
      <c r="HZ35" s="39">
        <v>1993</v>
      </c>
      <c r="IA35" s="39" t="s">
        <v>380</v>
      </c>
      <c r="IB35" s="29">
        <v>8650.140625</v>
      </c>
      <c r="IC35" s="29">
        <v>8587.140625</v>
      </c>
      <c r="ID35" s="29">
        <v>7653.39501953125</v>
      </c>
      <c r="IE35" s="32">
        <v>73.611953735351563</v>
      </c>
      <c r="IF35" s="32">
        <v>65.129730224609375</v>
      </c>
      <c r="IG35" s="32">
        <v>389.96798706054688</v>
      </c>
      <c r="IH35" s="32">
        <v>1748.9830322265625</v>
      </c>
      <c r="II35" s="32">
        <v>5416</v>
      </c>
      <c r="IJ35" s="31">
        <v>933.7459716796875</v>
      </c>
      <c r="IK35" s="31">
        <v>10.873772621154785</v>
      </c>
      <c r="IL35" s="39">
        <v>1993</v>
      </c>
      <c r="IM35" s="39" t="s">
        <v>380</v>
      </c>
      <c r="IN35" s="30">
        <v>610</v>
      </c>
      <c r="IO35" s="27">
        <v>490</v>
      </c>
      <c r="IP35" s="27">
        <v>635.79999999999995</v>
      </c>
      <c r="IQ35" s="29">
        <f t="shared" si="21"/>
        <v>73.501695239781142</v>
      </c>
      <c r="IR35" s="46">
        <v>2715.2</v>
      </c>
      <c r="IS35" s="46">
        <v>2715.2</v>
      </c>
      <c r="IT35" s="28">
        <v>42.544210206505198</v>
      </c>
      <c r="IU35" s="28"/>
      <c r="IV35" s="28">
        <v>2715.2</v>
      </c>
      <c r="IW35" s="28">
        <v>2715.2</v>
      </c>
      <c r="IX35" s="28">
        <v>42.544210206505198</v>
      </c>
      <c r="IY35" s="28">
        <v>70.8125</v>
      </c>
      <c r="IZ35" s="39">
        <v>1993</v>
      </c>
      <c r="JA35" s="39" t="s">
        <v>380</v>
      </c>
      <c r="JB35" s="27">
        <v>8.4490909576416016</v>
      </c>
      <c r="JC35" s="27">
        <v>15.791999816894531</v>
      </c>
      <c r="JD35" s="27">
        <v>9.0109996795654297</v>
      </c>
      <c r="JE35" s="27">
        <v>6.1560001373291016</v>
      </c>
      <c r="JF35" s="27">
        <v>3.4760000705718994</v>
      </c>
      <c r="JG35" s="27">
        <v>0.28099998831748962</v>
      </c>
      <c r="JH35" s="27">
        <v>2.5880000591278076</v>
      </c>
      <c r="JI35" s="27">
        <v>4.4939999580383301</v>
      </c>
      <c r="JJ35" s="32">
        <v>2.2000000476837158</v>
      </c>
      <c r="JK35" s="32">
        <v>0.62400001287460327</v>
      </c>
      <c r="JL35" s="32">
        <v>1.7289999723434448</v>
      </c>
      <c r="JM35" s="32">
        <v>0.22100000083446503</v>
      </c>
      <c r="JN35" s="32">
        <v>0.17700000107288361</v>
      </c>
      <c r="JO35" s="39">
        <v>1993</v>
      </c>
      <c r="JP35" s="39" t="s">
        <v>380</v>
      </c>
      <c r="JQ35" s="32">
        <v>1.173</v>
      </c>
      <c r="JR35" s="41"/>
      <c r="JS35" s="32">
        <v>0.54400000000000004</v>
      </c>
      <c r="JT35" s="32">
        <v>0.14399999999999999</v>
      </c>
      <c r="JU35" s="41"/>
      <c r="JV35" s="32">
        <v>0.33800000000000002</v>
      </c>
      <c r="JW35" s="27">
        <v>0.20999999344348907</v>
      </c>
      <c r="JX35" s="27">
        <v>0.14699999988079071</v>
      </c>
      <c r="JY35" s="29"/>
      <c r="JZ35" s="40">
        <v>0.10100000351667404</v>
      </c>
      <c r="KA35" s="27">
        <v>5.8999999999999997E-2</v>
      </c>
      <c r="KB35" s="27">
        <v>5.9000000357627869E-2</v>
      </c>
      <c r="KC35" s="21">
        <v>8.7999999523162842E-2</v>
      </c>
      <c r="KD35" s="21">
        <v>1.8999999389052391E-2</v>
      </c>
      <c r="KE35" s="20">
        <v>1.7289999723434448</v>
      </c>
      <c r="KF35" s="29"/>
      <c r="KG35" s="39">
        <v>1993</v>
      </c>
      <c r="KH35" s="39" t="s">
        <v>380</v>
      </c>
      <c r="KI35" s="137">
        <v>1.1666666269302368</v>
      </c>
      <c r="KJ35" s="137">
        <v>0.875</v>
      </c>
      <c r="KK35" s="29"/>
      <c r="KL35" s="29"/>
      <c r="KM35" s="29"/>
      <c r="KN35" s="21">
        <v>17635</v>
      </c>
      <c r="KO35" s="20">
        <v>11751</v>
      </c>
      <c r="KP35" s="20">
        <v>2053</v>
      </c>
      <c r="KQ35" s="20">
        <v>11.641619682312012</v>
      </c>
      <c r="KR35" s="39">
        <v>1993</v>
      </c>
      <c r="KS35" s="39" t="s">
        <v>380</v>
      </c>
    </row>
    <row r="36" spans="1:305" s="39" customFormat="1" ht="12.75">
      <c r="A36" s="39">
        <v>1994</v>
      </c>
      <c r="B36" s="39" t="s">
        <v>380</v>
      </c>
      <c r="C36" s="39">
        <v>1</v>
      </c>
      <c r="D36" s="44" t="s">
        <v>381</v>
      </c>
      <c r="E36" s="44">
        <v>36</v>
      </c>
      <c r="F36" s="39">
        <v>1</v>
      </c>
      <c r="G36" s="39">
        <v>0</v>
      </c>
      <c r="H36" s="39">
        <v>0</v>
      </c>
      <c r="I36" s="39">
        <v>0</v>
      </c>
      <c r="J36" s="29">
        <v>0</v>
      </c>
      <c r="K36" s="29">
        <v>0</v>
      </c>
      <c r="L36" s="29">
        <v>100</v>
      </c>
      <c r="M36" s="18">
        <v>5</v>
      </c>
      <c r="N36" s="39">
        <v>0</v>
      </c>
      <c r="O36" s="39">
        <v>0</v>
      </c>
      <c r="P36" s="39">
        <v>0</v>
      </c>
      <c r="Q36" s="29">
        <v>0</v>
      </c>
      <c r="R36" s="29">
        <v>0</v>
      </c>
      <c r="S36" s="29">
        <v>100</v>
      </c>
      <c r="T36" s="29">
        <v>0</v>
      </c>
      <c r="U36" s="29">
        <v>0</v>
      </c>
      <c r="V36" s="29">
        <v>54.4</v>
      </c>
      <c r="W36" s="29">
        <v>54.4</v>
      </c>
      <c r="X36" s="39">
        <v>1</v>
      </c>
      <c r="Y36" s="39">
        <v>1994</v>
      </c>
      <c r="Z36" s="39" t="s">
        <v>380</v>
      </c>
      <c r="AA36" s="43"/>
      <c r="AB36" s="41">
        <v>95.8</v>
      </c>
      <c r="AC36" s="41">
        <v>44.9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7.2</v>
      </c>
      <c r="AW36" s="41">
        <v>0</v>
      </c>
      <c r="AX36" s="41">
        <v>0</v>
      </c>
      <c r="AY36" s="41">
        <v>37.1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3.8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7</v>
      </c>
      <c r="CZ36" s="39">
        <v>1994</v>
      </c>
      <c r="DA36" s="39" t="s">
        <v>380</v>
      </c>
      <c r="DB36" s="41">
        <v>54.4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10.9</v>
      </c>
      <c r="DV36" s="41">
        <v>0</v>
      </c>
      <c r="DW36" s="41">
        <v>0</v>
      </c>
      <c r="DX36" s="41">
        <v>33.299999999999997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1.4000000000000057</v>
      </c>
      <c r="FY36" s="39">
        <v>1994</v>
      </c>
      <c r="FZ36" s="39" t="s">
        <v>380</v>
      </c>
      <c r="GA36" s="41">
        <v>8.8000000000000007</v>
      </c>
      <c r="GB36" s="29">
        <f t="shared" si="13"/>
        <v>0.65412999999999999</v>
      </c>
      <c r="GC36" s="29">
        <f t="shared" si="14"/>
        <v>0.58129399999999998</v>
      </c>
      <c r="GD36" s="29">
        <f t="shared" si="15"/>
        <v>2.8912597218608145</v>
      </c>
      <c r="GE36" s="29">
        <f t="shared" si="16"/>
        <v>2.3883106523431716</v>
      </c>
      <c r="GF36" s="29">
        <f t="shared" si="17"/>
        <v>0.50294906951764284</v>
      </c>
      <c r="GG36" s="29">
        <f t="shared" si="18"/>
        <v>0.17395499467406714</v>
      </c>
      <c r="GH36" s="29">
        <f t="shared" si="19"/>
        <v>8.1492330927517358</v>
      </c>
      <c r="GI36" s="39">
        <v>1994</v>
      </c>
      <c r="GJ36" s="39" t="s">
        <v>380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-1.1666829999999999</v>
      </c>
      <c r="GX36" s="36">
        <v>-1.182993</v>
      </c>
      <c r="GY36" s="36">
        <v>-0.81553819999999999</v>
      </c>
      <c r="GZ36" s="39">
        <v>1994</v>
      </c>
      <c r="HA36" s="39" t="s">
        <v>380</v>
      </c>
      <c r="HB36" s="42">
        <v>3</v>
      </c>
      <c r="HC36" s="42">
        <f t="shared" si="20"/>
        <v>4</v>
      </c>
      <c r="HD36" s="42">
        <v>1</v>
      </c>
      <c r="HE36" s="42">
        <v>0</v>
      </c>
      <c r="HF36" s="42">
        <v>1</v>
      </c>
      <c r="HG36" s="42">
        <v>4</v>
      </c>
      <c r="HH36" s="42">
        <v>0</v>
      </c>
      <c r="HI36" s="42">
        <v>1</v>
      </c>
      <c r="HJ36" s="39">
        <v>1994</v>
      </c>
      <c r="HK36" s="39" t="s">
        <v>380</v>
      </c>
      <c r="HL36" s="104">
        <v>1</v>
      </c>
      <c r="HM36" s="29">
        <v>37.723370000000003</v>
      </c>
      <c r="HN36" s="27">
        <v>36.076560882816302</v>
      </c>
      <c r="HO36" s="32">
        <v>33.671237619626197</v>
      </c>
      <c r="HP36" s="32">
        <v>4.6420270076586299</v>
      </c>
      <c r="HQ36" s="32">
        <v>5.9927189419424503</v>
      </c>
      <c r="HR36" s="27">
        <v>1.9696347968814301</v>
      </c>
      <c r="HS36" s="27">
        <v>40.351378433662099</v>
      </c>
      <c r="HT36" s="27">
        <v>40.4070936630551</v>
      </c>
      <c r="HU36" s="27">
        <v>-2.4053232631901502</v>
      </c>
      <c r="HV36" s="27">
        <v>-0.49936647536707002</v>
      </c>
      <c r="HW36" s="27">
        <v>0.27579505482433098</v>
      </c>
      <c r="HX36" s="27">
        <v>9.0416666666666696</v>
      </c>
      <c r="HY36" s="33">
        <v>-4.4481490899969298</v>
      </c>
      <c r="HZ36" s="39">
        <v>1994</v>
      </c>
      <c r="IA36" s="39" t="s">
        <v>380</v>
      </c>
      <c r="IB36" s="29">
        <v>8809.6328125</v>
      </c>
      <c r="IC36" s="29">
        <v>8749.6328125</v>
      </c>
      <c r="ID36" s="29">
        <v>7899.2841796875</v>
      </c>
      <c r="IE36" s="32">
        <v>74.311538696289063</v>
      </c>
      <c r="IF36" s="32">
        <v>66.63250732421875</v>
      </c>
      <c r="IG36" s="32">
        <v>385.51699829101563</v>
      </c>
      <c r="IH36" s="32">
        <v>1792.0780029296875</v>
      </c>
      <c r="II36" s="32">
        <v>5623.7998046875</v>
      </c>
      <c r="IJ36" s="31">
        <v>850.3489990234375</v>
      </c>
      <c r="IK36" s="31">
        <v>9.7186784744262695</v>
      </c>
      <c r="IL36" s="39">
        <v>1994</v>
      </c>
      <c r="IM36" s="39" t="s">
        <v>380</v>
      </c>
      <c r="IN36" s="30">
        <v>560</v>
      </c>
      <c r="IO36" s="27">
        <v>265</v>
      </c>
      <c r="IP36" s="27">
        <v>501.6</v>
      </c>
      <c r="IQ36" s="29">
        <f t="shared" si="21"/>
        <v>56.93767387084273</v>
      </c>
      <c r="IR36" s="46">
        <v>2524</v>
      </c>
      <c r="IS36" s="46">
        <v>2524</v>
      </c>
      <c r="IT36" s="28">
        <v>38.053299344681179</v>
      </c>
      <c r="IU36" s="28"/>
      <c r="IV36" s="28">
        <v>2524</v>
      </c>
      <c r="IW36" s="28">
        <v>2524</v>
      </c>
      <c r="IX36" s="28">
        <v>38.053299344681179</v>
      </c>
      <c r="IY36" s="28">
        <v>68.649999999999636</v>
      </c>
      <c r="IZ36" s="39">
        <v>1994</v>
      </c>
      <c r="JA36" s="39" t="s">
        <v>380</v>
      </c>
      <c r="JB36" s="27">
        <v>8.1965131759643555</v>
      </c>
      <c r="JC36" s="27">
        <v>15.529000282287598</v>
      </c>
      <c r="JD36" s="27">
        <v>8.6510000228881836</v>
      </c>
      <c r="JE36" s="27">
        <v>6.2630000114440918</v>
      </c>
      <c r="JF36" s="27">
        <v>3.3910000324249268</v>
      </c>
      <c r="JG36" s="27">
        <v>0.27000001072883606</v>
      </c>
      <c r="JH36" s="27">
        <v>2.5539999008178711</v>
      </c>
      <c r="JI36" s="27">
        <v>4.505000114440918</v>
      </c>
      <c r="JJ36" s="32">
        <v>2.309999942779541</v>
      </c>
      <c r="JK36" s="32">
        <v>0.61500000953674316</v>
      </c>
      <c r="JL36" s="32">
        <v>1.4930000305175781</v>
      </c>
      <c r="JM36" s="32">
        <v>0.20800000429153442</v>
      </c>
      <c r="JN36" s="32">
        <v>0.18299999833106995</v>
      </c>
      <c r="JO36" s="39">
        <v>1994</v>
      </c>
      <c r="JP36" s="39" t="s">
        <v>380</v>
      </c>
      <c r="JQ36" s="32">
        <v>1.2450000000000001</v>
      </c>
      <c r="JR36" s="41"/>
      <c r="JS36" s="32">
        <v>0.51900000000000002</v>
      </c>
      <c r="JT36" s="32">
        <v>0.17699999999999999</v>
      </c>
      <c r="JU36" s="41"/>
      <c r="JV36" s="32">
        <v>0.37</v>
      </c>
      <c r="JW36" s="27">
        <v>0.18700000643730164</v>
      </c>
      <c r="JX36" s="27">
        <v>0.15199999511241913</v>
      </c>
      <c r="JY36" s="29"/>
      <c r="JZ36" s="40">
        <v>5.7000000029802322E-2</v>
      </c>
      <c r="KA36" s="27">
        <v>5.8999999999999997E-2</v>
      </c>
      <c r="KB36" s="27">
        <v>5.9000000357627869E-2</v>
      </c>
      <c r="KC36" s="21">
        <v>0.13500000536441803</v>
      </c>
      <c r="KD36" s="21">
        <v>2.4000000208616257E-2</v>
      </c>
      <c r="KE36" s="20">
        <v>1.4930000305175781</v>
      </c>
      <c r="KF36" s="29"/>
      <c r="KG36" s="39">
        <v>1994</v>
      </c>
      <c r="KH36" s="39" t="s">
        <v>380</v>
      </c>
      <c r="KI36" s="137">
        <v>1.1666666269302368</v>
      </c>
      <c r="KJ36" s="137">
        <v>0.875</v>
      </c>
      <c r="KK36" s="29"/>
      <c r="KL36" s="29"/>
      <c r="KM36" s="29"/>
      <c r="KN36" s="21">
        <v>17805</v>
      </c>
      <c r="KO36" s="20">
        <v>11855</v>
      </c>
      <c r="KP36" s="20">
        <v>2100</v>
      </c>
      <c r="KQ36" s="20">
        <v>11.794440269470215</v>
      </c>
      <c r="KR36" s="39">
        <v>1994</v>
      </c>
      <c r="KS36" s="39" t="s">
        <v>380</v>
      </c>
    </row>
    <row r="37" spans="1:305" s="39" customFormat="1" ht="12.75">
      <c r="A37" s="39">
        <v>1995</v>
      </c>
      <c r="B37" s="39" t="s">
        <v>380</v>
      </c>
      <c r="C37" s="39">
        <v>1</v>
      </c>
      <c r="D37" s="44" t="s">
        <v>381</v>
      </c>
      <c r="E37" s="44">
        <v>36</v>
      </c>
      <c r="F37" s="39">
        <v>1</v>
      </c>
      <c r="G37" s="39">
        <v>0</v>
      </c>
      <c r="H37" s="39">
        <v>0</v>
      </c>
      <c r="I37" s="39">
        <v>0</v>
      </c>
      <c r="J37" s="29">
        <v>0</v>
      </c>
      <c r="K37" s="29">
        <v>0</v>
      </c>
      <c r="L37" s="29">
        <v>100</v>
      </c>
      <c r="M37" s="18">
        <v>5</v>
      </c>
      <c r="N37" s="39">
        <v>0</v>
      </c>
      <c r="O37" s="39">
        <v>0</v>
      </c>
      <c r="P37" s="39">
        <v>0</v>
      </c>
      <c r="Q37" s="29">
        <v>0</v>
      </c>
      <c r="R37" s="29">
        <v>0</v>
      </c>
      <c r="S37" s="29">
        <v>100</v>
      </c>
      <c r="T37" s="29">
        <v>0</v>
      </c>
      <c r="U37" s="29">
        <v>0</v>
      </c>
      <c r="V37" s="29">
        <v>54.4</v>
      </c>
      <c r="W37" s="29">
        <v>54.4</v>
      </c>
      <c r="X37" s="39">
        <v>1</v>
      </c>
      <c r="Y37" s="39">
        <v>1995</v>
      </c>
      <c r="Z37" s="39" t="s">
        <v>380</v>
      </c>
      <c r="AA37" s="43"/>
      <c r="AB37" s="41">
        <v>95.8</v>
      </c>
      <c r="AC37" s="41">
        <v>44.9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7.2</v>
      </c>
      <c r="AW37" s="41">
        <v>0</v>
      </c>
      <c r="AX37" s="41">
        <v>0</v>
      </c>
      <c r="AY37" s="41">
        <v>37.1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3.8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7</v>
      </c>
      <c r="CZ37" s="39">
        <v>1995</v>
      </c>
      <c r="DA37" s="39" t="s">
        <v>380</v>
      </c>
      <c r="DB37" s="41">
        <v>54.4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10.9</v>
      </c>
      <c r="DV37" s="41">
        <v>0</v>
      </c>
      <c r="DW37" s="41">
        <v>0</v>
      </c>
      <c r="DX37" s="41">
        <v>33.299999999999997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1.4000000000000057</v>
      </c>
      <c r="FY37" s="39">
        <v>1995</v>
      </c>
      <c r="FZ37" s="39" t="s">
        <v>380</v>
      </c>
      <c r="GA37" s="41">
        <v>9.5</v>
      </c>
      <c r="GB37" s="29">
        <f t="shared" si="13"/>
        <v>0.65412999999999999</v>
      </c>
      <c r="GC37" s="29">
        <f t="shared" si="14"/>
        <v>0.58129399999999998</v>
      </c>
      <c r="GD37" s="29">
        <f t="shared" si="15"/>
        <v>2.8912597218608145</v>
      </c>
      <c r="GE37" s="29">
        <f t="shared" si="16"/>
        <v>2.3883106523431716</v>
      </c>
      <c r="GF37" s="29">
        <f t="shared" si="17"/>
        <v>0.50294906951764284</v>
      </c>
      <c r="GG37" s="29">
        <f t="shared" si="18"/>
        <v>0.17395499467406714</v>
      </c>
      <c r="GH37" s="29">
        <f t="shared" si="19"/>
        <v>8.1492330927517358</v>
      </c>
      <c r="GI37" s="39">
        <v>1995</v>
      </c>
      <c r="GJ37" s="39" t="s">
        <v>380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-1.202372</v>
      </c>
      <c r="GX37" s="36">
        <v>-1.2027859999999999</v>
      </c>
      <c r="GY37" s="36">
        <v>-0.84152970000000005</v>
      </c>
      <c r="GZ37" s="39">
        <v>1995</v>
      </c>
      <c r="HA37" s="39" t="s">
        <v>380</v>
      </c>
      <c r="HB37" s="42">
        <v>3</v>
      </c>
      <c r="HC37" s="42">
        <f t="shared" si="20"/>
        <v>4</v>
      </c>
      <c r="HD37" s="42">
        <v>1</v>
      </c>
      <c r="HE37" s="42">
        <v>0</v>
      </c>
      <c r="HF37" s="42">
        <v>1</v>
      </c>
      <c r="HG37" s="42">
        <v>4</v>
      </c>
      <c r="HH37" s="42">
        <v>0</v>
      </c>
      <c r="HI37" s="42">
        <v>1</v>
      </c>
      <c r="HJ37" s="39">
        <v>1995</v>
      </c>
      <c r="HK37" s="39" t="s">
        <v>380</v>
      </c>
      <c r="HL37" s="104">
        <v>1</v>
      </c>
      <c r="HM37" s="29">
        <v>38.211309999999997</v>
      </c>
      <c r="HN37" s="27">
        <v>35.683395894633698</v>
      </c>
      <c r="HO37" s="32">
        <v>34.002213859231198</v>
      </c>
      <c r="HP37" s="32">
        <v>3.4912596428584299</v>
      </c>
      <c r="HQ37" s="32">
        <v>6.1412552897235901</v>
      </c>
      <c r="HR37" s="27">
        <v>4.6277665995976003</v>
      </c>
      <c r="HS37" s="27">
        <v>41.737943141366401</v>
      </c>
      <c r="HT37" s="27">
        <v>41.856460339061201</v>
      </c>
      <c r="HU37" s="27">
        <v>-1.68118203540255</v>
      </c>
      <c r="HV37" s="27">
        <v>0.299214902228504</v>
      </c>
      <c r="HW37" s="27">
        <v>1.1502822108952599</v>
      </c>
      <c r="HX37" s="27">
        <v>9.2108952768333303</v>
      </c>
      <c r="HY37" s="33">
        <v>-4.9282139034983903</v>
      </c>
      <c r="HZ37" s="39">
        <v>1995</v>
      </c>
      <c r="IA37" s="39" t="s">
        <v>380</v>
      </c>
      <c r="IB37" s="29">
        <v>9003.515625</v>
      </c>
      <c r="IC37" s="29">
        <v>8946.515625</v>
      </c>
      <c r="ID37" s="29">
        <v>8188.81201171875</v>
      </c>
      <c r="IE37" s="32">
        <v>75.116928100585938</v>
      </c>
      <c r="IF37" s="32">
        <v>68.319808959960938</v>
      </c>
      <c r="IG37" s="32">
        <v>390.12200927734375</v>
      </c>
      <c r="IH37" s="32">
        <v>1815.551025390625</v>
      </c>
      <c r="II37" s="32">
        <v>5983.13916015625</v>
      </c>
      <c r="IJ37" s="31">
        <v>757.7030029296875</v>
      </c>
      <c r="IK37" s="31">
        <v>8.4692564010620117</v>
      </c>
      <c r="IL37" s="39">
        <v>1995</v>
      </c>
      <c r="IM37" s="39" t="s">
        <v>380</v>
      </c>
      <c r="IN37" s="30">
        <v>643</v>
      </c>
      <c r="IO37" s="27">
        <v>344</v>
      </c>
      <c r="IP37" s="27">
        <v>547.6</v>
      </c>
      <c r="IQ37" s="29">
        <f t="shared" si="21"/>
        <v>60.820686363833573</v>
      </c>
      <c r="IR37" s="46">
        <v>2439.6999999999998</v>
      </c>
      <c r="IS37" s="46">
        <v>2439.6999999999998</v>
      </c>
      <c r="IT37" s="28">
        <v>35.225355209813713</v>
      </c>
      <c r="IU37" s="28"/>
      <c r="IV37" s="28">
        <v>2439.6999999999998</v>
      </c>
      <c r="IW37" s="28">
        <v>2439.6999999999998</v>
      </c>
      <c r="IX37" s="28">
        <v>35.225355209813713</v>
      </c>
      <c r="IY37" s="28">
        <v>66.487500000000182</v>
      </c>
      <c r="IZ37" s="39">
        <v>1995</v>
      </c>
      <c r="JA37" s="39" t="s">
        <v>380</v>
      </c>
      <c r="JB37" s="27">
        <v>8.2387018203735352</v>
      </c>
      <c r="JC37" s="27">
        <v>18.840000152587891</v>
      </c>
      <c r="JD37" s="27">
        <v>11.654000282287598</v>
      </c>
      <c r="JE37" s="27">
        <v>6.4629998207092285</v>
      </c>
      <c r="JF37" s="27">
        <v>6.244999885559082</v>
      </c>
      <c r="JG37" s="27">
        <v>0.2720000147819519</v>
      </c>
      <c r="JH37" s="27">
        <v>2.6419999599456787</v>
      </c>
      <c r="JI37" s="27">
        <v>4.5900001525878906</v>
      </c>
      <c r="JJ37" s="32">
        <v>2.7139999866485596</v>
      </c>
      <c r="JK37" s="32">
        <v>0.72299998998641968</v>
      </c>
      <c r="JL37" s="32">
        <v>1.187000036239624</v>
      </c>
      <c r="JM37" s="32">
        <v>0.29399999976158142</v>
      </c>
      <c r="JN37" s="32">
        <v>0.17200000584125519</v>
      </c>
      <c r="JO37" s="39">
        <v>1995</v>
      </c>
      <c r="JP37" s="39" t="s">
        <v>380</v>
      </c>
      <c r="JQ37" s="32">
        <v>1.111</v>
      </c>
      <c r="JR37" s="32">
        <v>1.2999999999999999E-2</v>
      </c>
      <c r="JS37" s="32">
        <v>1.0069999999999999</v>
      </c>
      <c r="JT37" s="32">
        <v>0.187</v>
      </c>
      <c r="JU37" s="41"/>
      <c r="JV37" s="32">
        <v>0.39500000000000002</v>
      </c>
      <c r="JW37" s="27">
        <v>0.22499999403953552</v>
      </c>
      <c r="JX37" s="27">
        <v>0.13199999928474426</v>
      </c>
      <c r="JY37" s="29"/>
      <c r="JZ37" s="40">
        <v>5.6000001728534698E-2</v>
      </c>
      <c r="KA37" s="27">
        <v>5.8000000000000003E-2</v>
      </c>
      <c r="KB37" s="27">
        <v>5.7999998331069946E-2</v>
      </c>
      <c r="KC37" s="21">
        <v>0.22499999403953552</v>
      </c>
      <c r="KD37" s="21">
        <v>2.6000000536441803E-2</v>
      </c>
      <c r="KE37" s="20">
        <v>1.187000036239624</v>
      </c>
      <c r="KF37" s="29"/>
      <c r="KG37" s="39">
        <v>1995</v>
      </c>
      <c r="KH37" s="39" t="s">
        <v>380</v>
      </c>
      <c r="KI37" s="137">
        <v>1.1666666269302368</v>
      </c>
      <c r="KJ37" s="137">
        <v>0.875</v>
      </c>
      <c r="KK37" s="22">
        <v>40.6</v>
      </c>
      <c r="KL37" s="22">
        <v>37.700000000000003</v>
      </c>
      <c r="KM37" s="22">
        <v>28.7</v>
      </c>
      <c r="KN37" s="21">
        <v>18005</v>
      </c>
      <c r="KO37" s="20">
        <v>11986</v>
      </c>
      <c r="KP37" s="20">
        <v>2143</v>
      </c>
      <c r="KQ37" s="20">
        <v>11.902250289916992</v>
      </c>
      <c r="KR37" s="39">
        <v>1995</v>
      </c>
      <c r="KS37" s="39" t="s">
        <v>380</v>
      </c>
    </row>
    <row r="38" spans="1:305" s="39" customFormat="1" ht="12.75">
      <c r="A38" s="39">
        <v>1996</v>
      </c>
      <c r="B38" s="39" t="s">
        <v>380</v>
      </c>
      <c r="C38" s="39">
        <v>1</v>
      </c>
      <c r="D38" s="44" t="s">
        <v>381</v>
      </c>
      <c r="E38" s="44">
        <v>36</v>
      </c>
      <c r="F38" s="39">
        <v>1</v>
      </c>
      <c r="G38" s="39">
        <v>0</v>
      </c>
      <c r="H38" s="39">
        <v>0</v>
      </c>
      <c r="I38" s="39">
        <v>0</v>
      </c>
      <c r="J38" s="29">
        <v>80.87</v>
      </c>
      <c r="K38" s="29">
        <v>0</v>
      </c>
      <c r="L38" s="29">
        <v>19.13</v>
      </c>
      <c r="M38" s="18">
        <v>2</v>
      </c>
      <c r="N38" s="39">
        <v>1</v>
      </c>
      <c r="O38" s="39">
        <v>-3</v>
      </c>
      <c r="P38" s="39">
        <v>1</v>
      </c>
      <c r="Q38" s="29">
        <v>80.87</v>
      </c>
      <c r="R38" s="29">
        <v>0</v>
      </c>
      <c r="S38" s="29">
        <v>19.13</v>
      </c>
      <c r="T38" s="29">
        <v>51.36</v>
      </c>
      <c r="U38" s="29">
        <v>0</v>
      </c>
      <c r="V38" s="29">
        <v>10.4</v>
      </c>
      <c r="W38" s="29">
        <v>61.76</v>
      </c>
      <c r="X38" s="39">
        <v>3</v>
      </c>
      <c r="Y38" s="39">
        <v>1996</v>
      </c>
      <c r="Z38" s="39" t="s">
        <v>380</v>
      </c>
      <c r="AA38" s="43">
        <v>35126</v>
      </c>
      <c r="AB38" s="41">
        <v>95.8</v>
      </c>
      <c r="AC38" s="41">
        <v>38.799999999999997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8.1999999999999993</v>
      </c>
      <c r="AW38" s="41">
        <v>0</v>
      </c>
      <c r="AX38" s="41">
        <v>0</v>
      </c>
      <c r="AY38" s="41">
        <v>38.700000000000003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6.8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7.5</v>
      </c>
      <c r="CZ38" s="39">
        <v>1996</v>
      </c>
      <c r="DA38" s="39" t="s">
        <v>380</v>
      </c>
      <c r="DB38" s="41">
        <v>33.1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12.2</v>
      </c>
      <c r="DV38" s="41">
        <v>0</v>
      </c>
      <c r="DW38" s="41">
        <v>0</v>
      </c>
      <c r="DX38" s="41">
        <v>51.3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3.4000000000000057</v>
      </c>
      <c r="FY38" s="39">
        <v>1996</v>
      </c>
      <c r="FZ38" s="39" t="s">
        <v>380</v>
      </c>
      <c r="GA38" s="41">
        <v>15.5</v>
      </c>
      <c r="GB38" s="29">
        <f t="shared" si="13"/>
        <v>0.68833900000000003</v>
      </c>
      <c r="GC38" s="29">
        <f t="shared" si="14"/>
        <v>0.6123860000000001</v>
      </c>
      <c r="GD38" s="29">
        <f t="shared" si="15"/>
        <v>3.2086144881778602</v>
      </c>
      <c r="GE38" s="29">
        <f t="shared" si="16"/>
        <v>2.5798861754219411</v>
      </c>
      <c r="GF38" s="29">
        <f t="shared" si="17"/>
        <v>0.62872831275591912</v>
      </c>
      <c r="GG38" s="29">
        <f t="shared" si="18"/>
        <v>0.19595009468182248</v>
      </c>
      <c r="GH38" s="29">
        <f t="shared" si="19"/>
        <v>11.258108189211892</v>
      </c>
      <c r="GI38" s="39">
        <v>1996</v>
      </c>
      <c r="GJ38" s="39" t="s">
        <v>380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-1.055256</v>
      </c>
      <c r="GX38" s="36">
        <v>-1.258286</v>
      </c>
      <c r="GY38" s="36">
        <v>-0.49195060000000002</v>
      </c>
      <c r="GZ38" s="39">
        <v>1996</v>
      </c>
      <c r="HA38" s="39" t="s">
        <v>380</v>
      </c>
      <c r="HB38" s="42">
        <v>3</v>
      </c>
      <c r="HC38" s="42">
        <f t="shared" si="20"/>
        <v>4</v>
      </c>
      <c r="HD38" s="42">
        <v>1</v>
      </c>
      <c r="HE38" s="42">
        <v>0</v>
      </c>
      <c r="HF38" s="42">
        <v>1</v>
      </c>
      <c r="HG38" s="42">
        <v>4</v>
      </c>
      <c r="HH38" s="42">
        <v>0</v>
      </c>
      <c r="HI38" s="42">
        <v>1</v>
      </c>
      <c r="HJ38" s="39">
        <v>1996</v>
      </c>
      <c r="HK38" s="39" t="s">
        <v>380</v>
      </c>
      <c r="HL38" s="104">
        <v>0.93959729999999997</v>
      </c>
      <c r="HM38" s="29">
        <v>37.944800000000001</v>
      </c>
      <c r="HN38" s="27">
        <v>35.017002749681602</v>
      </c>
      <c r="HO38" s="32">
        <v>34.575321087649897</v>
      </c>
      <c r="HP38" s="32">
        <v>3.96812609618333</v>
      </c>
      <c r="HQ38" s="32">
        <v>6.1212268981323597</v>
      </c>
      <c r="HR38" s="27">
        <v>2.6153846153845999</v>
      </c>
      <c r="HS38" s="27">
        <v>39.369771917280701</v>
      </c>
      <c r="HT38" s="27">
        <v>39.453741769505697</v>
      </c>
      <c r="HU38" s="27">
        <v>-0.44168166203173598</v>
      </c>
      <c r="HV38" s="27">
        <v>1.16311342377729</v>
      </c>
      <c r="HW38" s="27">
        <v>1.89241699797338</v>
      </c>
      <c r="HX38" s="27">
        <v>8.2092070575000005</v>
      </c>
      <c r="HY38" s="33">
        <v>-3.38794112073648</v>
      </c>
      <c r="HZ38" s="39">
        <v>1996</v>
      </c>
      <c r="IA38" s="39" t="s">
        <v>380</v>
      </c>
      <c r="IB38" s="29">
        <v>9127.6416015625</v>
      </c>
      <c r="IC38" s="29">
        <v>9070.44140625</v>
      </c>
      <c r="ID38" s="29">
        <v>8298.890625</v>
      </c>
      <c r="IE38" s="32">
        <v>75.198890686035156</v>
      </c>
      <c r="IF38" s="32">
        <v>68.371147155761719</v>
      </c>
      <c r="IG38" s="32">
        <v>401.10800170898438</v>
      </c>
      <c r="IH38" s="32">
        <v>1804.5439453125</v>
      </c>
      <c r="II38" s="32">
        <v>6093.23779296875</v>
      </c>
      <c r="IJ38" s="31">
        <v>771.551025390625</v>
      </c>
      <c r="IK38" s="31">
        <v>8.5062122344970703</v>
      </c>
      <c r="IL38" s="39">
        <v>1996</v>
      </c>
      <c r="IM38" s="39" t="s">
        <v>380</v>
      </c>
      <c r="IN38" s="30">
        <v>543</v>
      </c>
      <c r="IO38" s="27">
        <v>578</v>
      </c>
      <c r="IP38" s="27">
        <v>928.5</v>
      </c>
      <c r="IQ38" s="29">
        <f t="shared" si="21"/>
        <v>101.72397652434735</v>
      </c>
      <c r="IR38" s="46">
        <v>2450.4</v>
      </c>
      <c r="IS38" s="46">
        <v>2450.4</v>
      </c>
      <c r="IT38" s="28">
        <v>34.805789828936867</v>
      </c>
      <c r="IU38" s="28"/>
      <c r="IV38" s="28">
        <v>2450.4</v>
      </c>
      <c r="IW38" s="28">
        <v>2450.4</v>
      </c>
      <c r="IX38" s="28">
        <v>34.805789828936867</v>
      </c>
      <c r="IY38" s="28">
        <v>64.324999999999818</v>
      </c>
      <c r="IZ38" s="39">
        <v>1996</v>
      </c>
      <c r="JA38" s="39" t="s">
        <v>380</v>
      </c>
      <c r="JB38" s="27">
        <v>8.2405261993408203</v>
      </c>
      <c r="JC38" s="27">
        <v>19.165000915527344</v>
      </c>
      <c r="JD38" s="27">
        <v>12.043000221252441</v>
      </c>
      <c r="JE38" s="27">
        <v>6.5789999961853027</v>
      </c>
      <c r="JF38" s="27">
        <v>6.5159997940063477</v>
      </c>
      <c r="JG38" s="27">
        <v>0.24400000274181366</v>
      </c>
      <c r="JH38" s="27">
        <v>2.7379999160766602</v>
      </c>
      <c r="JI38" s="27">
        <v>4.6449999809265137</v>
      </c>
      <c r="JJ38" s="32">
        <v>2.8420000076293945</v>
      </c>
      <c r="JK38" s="32">
        <v>0.5429999828338623</v>
      </c>
      <c r="JL38" s="32">
        <v>1.1929999589920044</v>
      </c>
      <c r="JM38" s="32">
        <v>0.29600000381469727</v>
      </c>
      <c r="JN38" s="32">
        <v>0.14900000393390656</v>
      </c>
      <c r="JO38" s="39">
        <v>1996</v>
      </c>
      <c r="JP38" s="39" t="s">
        <v>380</v>
      </c>
      <c r="JQ38" s="32">
        <v>1.18</v>
      </c>
      <c r="JR38" s="32">
        <v>3.5000000000000003E-2</v>
      </c>
      <c r="JS38" s="32">
        <v>1.0249999999999999</v>
      </c>
      <c r="JT38" s="32">
        <v>0.192</v>
      </c>
      <c r="JU38" s="41"/>
      <c r="JV38" s="32">
        <v>0.41</v>
      </c>
      <c r="JW38" s="27">
        <v>0.22200000286102295</v>
      </c>
      <c r="JX38" s="27">
        <v>6.8000003695487976E-2</v>
      </c>
      <c r="JY38" s="29"/>
      <c r="JZ38" s="40">
        <v>6.1000000685453415E-2</v>
      </c>
      <c r="KA38" s="27">
        <v>5.5E-2</v>
      </c>
      <c r="KB38" s="27">
        <v>5.4999999701976776E-2</v>
      </c>
      <c r="KC38" s="21">
        <v>0.10999999940395355</v>
      </c>
      <c r="KD38" s="21">
        <v>2.7000000700354576E-2</v>
      </c>
      <c r="KE38" s="20">
        <v>1.1929999589920044</v>
      </c>
      <c r="KF38" s="29"/>
      <c r="KG38" s="39">
        <v>1996</v>
      </c>
      <c r="KH38" s="39" t="s">
        <v>380</v>
      </c>
      <c r="KI38" s="137">
        <v>1.1666666269302368</v>
      </c>
      <c r="KJ38" s="137">
        <v>0.875</v>
      </c>
      <c r="KK38" s="29"/>
      <c r="KL38" s="29"/>
      <c r="KM38" s="29"/>
      <c r="KN38" s="21">
        <v>18225</v>
      </c>
      <c r="KO38" s="20">
        <v>12138</v>
      </c>
      <c r="KP38" s="20">
        <v>2192</v>
      </c>
      <c r="KQ38" s="20">
        <v>12.027440071105957</v>
      </c>
      <c r="KR38" s="39">
        <v>1996</v>
      </c>
      <c r="KS38" s="39" t="s">
        <v>380</v>
      </c>
    </row>
    <row r="39" spans="1:305" s="39" customFormat="1" ht="12.75">
      <c r="A39" s="39">
        <v>1997</v>
      </c>
      <c r="B39" s="39" t="s">
        <v>380</v>
      </c>
      <c r="C39" s="39">
        <v>1</v>
      </c>
      <c r="D39" s="44" t="s">
        <v>381</v>
      </c>
      <c r="E39" s="44">
        <v>36</v>
      </c>
      <c r="F39" s="39">
        <v>1</v>
      </c>
      <c r="G39" s="39">
        <v>0</v>
      </c>
      <c r="H39" s="39">
        <v>0</v>
      </c>
      <c r="I39" s="39">
        <v>0</v>
      </c>
      <c r="J39" s="29">
        <v>100</v>
      </c>
      <c r="K39" s="29">
        <v>0</v>
      </c>
      <c r="L39" s="29">
        <v>0</v>
      </c>
      <c r="M39" s="18">
        <v>1</v>
      </c>
      <c r="N39" s="39">
        <v>1</v>
      </c>
      <c r="O39" s="39">
        <v>-1</v>
      </c>
      <c r="P39" s="39">
        <v>0</v>
      </c>
      <c r="Q39" s="29">
        <v>100</v>
      </c>
      <c r="R39" s="29">
        <v>0</v>
      </c>
      <c r="S39" s="29">
        <v>0</v>
      </c>
      <c r="T39" s="29">
        <v>63.5</v>
      </c>
      <c r="U39" s="29">
        <v>0</v>
      </c>
      <c r="V39" s="29">
        <v>0</v>
      </c>
      <c r="W39" s="29">
        <v>63.5</v>
      </c>
      <c r="X39" s="39">
        <v>3</v>
      </c>
      <c r="Y39" s="39">
        <v>1997</v>
      </c>
      <c r="Z39" s="39" t="s">
        <v>380</v>
      </c>
      <c r="AA39" s="43"/>
      <c r="AB39" s="41">
        <v>95.8</v>
      </c>
      <c r="AC39" s="41">
        <v>38.799999999999997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8.1999999999999993</v>
      </c>
      <c r="AW39" s="41">
        <v>0</v>
      </c>
      <c r="AX39" s="41">
        <v>0</v>
      </c>
      <c r="AY39" s="41">
        <v>38.700000000000003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6.8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7.5</v>
      </c>
      <c r="CZ39" s="39">
        <v>1997</v>
      </c>
      <c r="DA39" s="39" t="s">
        <v>380</v>
      </c>
      <c r="DB39" s="41">
        <v>33.1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12.2</v>
      </c>
      <c r="DV39" s="41">
        <v>0</v>
      </c>
      <c r="DW39" s="41">
        <v>0</v>
      </c>
      <c r="DX39" s="41">
        <v>51.3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3.4000000000000057</v>
      </c>
      <c r="FY39" s="39">
        <v>1997</v>
      </c>
      <c r="FZ39" s="39" t="s">
        <v>380</v>
      </c>
      <c r="GA39" s="41">
        <v>15.5</v>
      </c>
      <c r="GB39" s="29">
        <f t="shared" si="13"/>
        <v>0.68833900000000003</v>
      </c>
      <c r="GC39" s="29">
        <f t="shared" si="14"/>
        <v>0.6123860000000001</v>
      </c>
      <c r="GD39" s="29">
        <f t="shared" si="15"/>
        <v>3.2086144881778602</v>
      </c>
      <c r="GE39" s="29">
        <f t="shared" si="16"/>
        <v>2.5798861754219411</v>
      </c>
      <c r="GF39" s="29">
        <f t="shared" si="17"/>
        <v>0.62872831275591912</v>
      </c>
      <c r="GG39" s="29">
        <f t="shared" si="18"/>
        <v>0.19595009468182248</v>
      </c>
      <c r="GH39" s="29">
        <f t="shared" si="19"/>
        <v>11.258108189211892</v>
      </c>
      <c r="GI39" s="39">
        <v>1997</v>
      </c>
      <c r="GJ39" s="39" t="s">
        <v>380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-1.1472169999999999</v>
      </c>
      <c r="GX39" s="36">
        <v>-1.2765599999999999</v>
      </c>
      <c r="GY39" s="36">
        <v>-0.55108650000000003</v>
      </c>
      <c r="GZ39" s="39">
        <v>1997</v>
      </c>
      <c r="HA39" s="39" t="s">
        <v>380</v>
      </c>
      <c r="HB39" s="42">
        <v>3</v>
      </c>
      <c r="HC39" s="42">
        <f t="shared" si="20"/>
        <v>4</v>
      </c>
      <c r="HD39" s="42">
        <v>1</v>
      </c>
      <c r="HE39" s="42">
        <v>0</v>
      </c>
      <c r="HF39" s="42">
        <v>1</v>
      </c>
      <c r="HG39" s="42">
        <v>4</v>
      </c>
      <c r="HH39" s="42">
        <v>0</v>
      </c>
      <c r="HI39" s="42">
        <v>1</v>
      </c>
      <c r="HJ39" s="39">
        <v>1997</v>
      </c>
      <c r="HK39" s="39" t="s">
        <v>380</v>
      </c>
      <c r="HL39" s="104">
        <v>0.87919460000000005</v>
      </c>
      <c r="HM39" s="29">
        <v>39.969090000000001</v>
      </c>
      <c r="HN39" s="27">
        <v>34.177539355760999</v>
      </c>
      <c r="HO39" s="32">
        <v>35.051655476874998</v>
      </c>
      <c r="HP39" s="32">
        <v>3.88884707174204</v>
      </c>
      <c r="HQ39" s="32">
        <v>5.4315999977943701</v>
      </c>
      <c r="HR39" s="27">
        <v>0.22488755622189099</v>
      </c>
      <c r="HS39" s="27">
        <v>36.906389032231097</v>
      </c>
      <c r="HT39" s="27">
        <v>37.044509681405501</v>
      </c>
      <c r="HU39" s="27">
        <v>0.874116121114071</v>
      </c>
      <c r="HV39" s="27">
        <v>2.2911116999762902</v>
      </c>
      <c r="HW39" s="27">
        <v>2.92548214409313</v>
      </c>
      <c r="HX39" s="27">
        <v>6.9549185439166701</v>
      </c>
      <c r="HY39" s="33">
        <v>-2.82892299013182</v>
      </c>
      <c r="HZ39" s="39">
        <v>1997</v>
      </c>
      <c r="IA39" s="39" t="s">
        <v>380</v>
      </c>
      <c r="IB39" s="29">
        <v>9187.7412109375</v>
      </c>
      <c r="IC39" s="29">
        <v>9130.1416015625</v>
      </c>
      <c r="ID39" s="29">
        <v>8366.658203125</v>
      </c>
      <c r="IE39" s="32">
        <v>74.830917358398438</v>
      </c>
      <c r="IF39" s="32">
        <v>68.14349365234375</v>
      </c>
      <c r="IG39" s="32">
        <v>409.177001953125</v>
      </c>
      <c r="IH39" s="32">
        <v>1798.2130126953125</v>
      </c>
      <c r="II39" s="32">
        <v>6159.26806640625</v>
      </c>
      <c r="IJ39" s="31">
        <v>763.48297119140625</v>
      </c>
      <c r="IK39" s="31">
        <v>8.3622293472290039</v>
      </c>
      <c r="IL39" s="39">
        <v>1997</v>
      </c>
      <c r="IM39" s="39" t="s">
        <v>380</v>
      </c>
      <c r="IN39" s="30">
        <v>447</v>
      </c>
      <c r="IO39" s="27">
        <v>315</v>
      </c>
      <c r="IP39" s="27">
        <v>534.20000000000005</v>
      </c>
      <c r="IQ39" s="29">
        <f t="shared" si="21"/>
        <v>58.142691194225662</v>
      </c>
      <c r="IR39" s="57">
        <v>2356.596235701591</v>
      </c>
      <c r="IS39" s="29">
        <v>2110.3000000000002</v>
      </c>
      <c r="IT39" s="29">
        <v>29.29</v>
      </c>
      <c r="IU39" s="28"/>
      <c r="IV39" s="28">
        <v>2356.596235701591</v>
      </c>
      <c r="IW39" s="28">
        <v>2110.3000000000002</v>
      </c>
      <c r="IX39" s="28">
        <v>29.29</v>
      </c>
      <c r="IY39" s="28">
        <v>62.162500000000364</v>
      </c>
      <c r="IZ39" s="39">
        <v>1997</v>
      </c>
      <c r="JA39" s="39" t="s">
        <v>380</v>
      </c>
      <c r="JB39" s="27">
        <v>7.8621430397033691</v>
      </c>
      <c r="JC39" s="27">
        <v>19.329000473022461</v>
      </c>
      <c r="JD39" s="27">
        <v>12.23900032043457</v>
      </c>
      <c r="JE39" s="27">
        <v>6.6669998168945313</v>
      </c>
      <c r="JF39" s="27">
        <v>6.8379998207092285</v>
      </c>
      <c r="JG39" s="27">
        <v>0.22200000286102295</v>
      </c>
      <c r="JH39" s="27">
        <v>2.752000093460083</v>
      </c>
      <c r="JI39" s="27">
        <v>4.7670001983642578</v>
      </c>
      <c r="JJ39" s="32">
        <v>2.744999885559082</v>
      </c>
      <c r="JK39" s="32">
        <v>0.42300000786781311</v>
      </c>
      <c r="JL39" s="32">
        <v>1.1809999942779541</v>
      </c>
      <c r="JM39" s="32">
        <v>0.25299999117851257</v>
      </c>
      <c r="JN39" s="32">
        <v>0.14699999988079071</v>
      </c>
      <c r="JO39" s="39">
        <v>1997</v>
      </c>
      <c r="JP39" s="39" t="s">
        <v>380</v>
      </c>
      <c r="JQ39" s="32">
        <v>1.423</v>
      </c>
      <c r="JR39" s="32">
        <v>3.1E-2</v>
      </c>
      <c r="JS39" s="32">
        <v>0.73199999999999998</v>
      </c>
      <c r="JT39" s="32">
        <v>0.17</v>
      </c>
      <c r="JU39" s="41"/>
      <c r="JV39" s="32">
        <v>0.38900000000000001</v>
      </c>
      <c r="JW39" s="27">
        <v>0.20600000023841858</v>
      </c>
      <c r="JX39" s="27">
        <v>4.1000001132488251E-2</v>
      </c>
      <c r="JY39" s="29"/>
      <c r="JZ39" s="40">
        <v>3.7999998778104782E-2</v>
      </c>
      <c r="KA39" s="27">
        <v>5.0999999999999997E-2</v>
      </c>
      <c r="KB39" s="27">
        <v>5.0999999046325684E-2</v>
      </c>
      <c r="KC39" s="21">
        <v>6.8000003695487976E-2</v>
      </c>
      <c r="KD39" s="21">
        <v>1.8999999389052391E-2</v>
      </c>
      <c r="KE39" s="20">
        <v>1.1809999942779541</v>
      </c>
      <c r="KF39" s="29"/>
      <c r="KG39" s="39">
        <v>1997</v>
      </c>
      <c r="KH39" s="39" t="s">
        <v>380</v>
      </c>
      <c r="KI39" s="137">
        <v>1.4166666269302368</v>
      </c>
      <c r="KJ39" s="137">
        <v>0.875</v>
      </c>
      <c r="KK39" s="29"/>
      <c r="KL39" s="29"/>
      <c r="KM39" s="29"/>
      <c r="KN39" s="21">
        <v>18423</v>
      </c>
      <c r="KO39" s="20">
        <v>12278</v>
      </c>
      <c r="KP39" s="20">
        <v>2237</v>
      </c>
      <c r="KQ39" s="20">
        <v>12.142430305480957</v>
      </c>
      <c r="KR39" s="39">
        <v>1997</v>
      </c>
      <c r="KS39" s="39" t="s">
        <v>380</v>
      </c>
    </row>
    <row r="40" spans="1:305" s="39" customFormat="1" ht="12.75">
      <c r="A40" s="39">
        <v>1998</v>
      </c>
      <c r="B40" s="39" t="s">
        <v>380</v>
      </c>
      <c r="C40" s="39">
        <v>1</v>
      </c>
      <c r="D40" s="44" t="s">
        <v>381</v>
      </c>
      <c r="E40" s="44">
        <v>36</v>
      </c>
      <c r="F40" s="39">
        <v>1</v>
      </c>
      <c r="G40" s="39">
        <v>0</v>
      </c>
      <c r="H40" s="39">
        <v>0</v>
      </c>
      <c r="I40" s="39">
        <v>0</v>
      </c>
      <c r="J40" s="29">
        <v>100</v>
      </c>
      <c r="K40" s="29">
        <v>0</v>
      </c>
      <c r="L40" s="29">
        <v>0</v>
      </c>
      <c r="M40" s="18">
        <v>1</v>
      </c>
      <c r="N40" s="39">
        <v>0</v>
      </c>
      <c r="O40" s="39">
        <v>0</v>
      </c>
      <c r="P40" s="39">
        <v>1</v>
      </c>
      <c r="Q40" s="29">
        <v>100</v>
      </c>
      <c r="R40" s="29">
        <v>0</v>
      </c>
      <c r="S40" s="29">
        <v>0</v>
      </c>
      <c r="T40" s="29">
        <v>61.63</v>
      </c>
      <c r="U40" s="29">
        <v>0</v>
      </c>
      <c r="V40" s="29">
        <v>0</v>
      </c>
      <c r="W40" s="29">
        <v>61.63</v>
      </c>
      <c r="X40" s="39">
        <v>3</v>
      </c>
      <c r="Y40" s="39">
        <v>1998</v>
      </c>
      <c r="Z40" s="39" t="s">
        <v>380</v>
      </c>
      <c r="AA40" s="43">
        <v>36071</v>
      </c>
      <c r="AB40" s="41">
        <v>95</v>
      </c>
      <c r="AC40" s="41">
        <v>40.1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5.3</v>
      </c>
      <c r="AW40" s="41">
        <v>0</v>
      </c>
      <c r="AX40" s="41">
        <v>0</v>
      </c>
      <c r="AY40" s="41">
        <v>34.200000000000003</v>
      </c>
      <c r="AZ40" s="41">
        <v>8.4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5.2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2.6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4.2000000000000028</v>
      </c>
      <c r="CZ40" s="39">
        <v>1998</v>
      </c>
      <c r="DA40" s="39" t="s">
        <v>380</v>
      </c>
      <c r="DB40" s="41">
        <v>45.3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10.8</v>
      </c>
      <c r="DV40" s="41">
        <v>0</v>
      </c>
      <c r="DW40" s="41">
        <v>0</v>
      </c>
      <c r="DX40" s="41">
        <v>43.2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0.70000000000000284</v>
      </c>
      <c r="FY40" s="39">
        <v>1998</v>
      </c>
      <c r="FZ40" s="39" t="s">
        <v>380</v>
      </c>
      <c r="GA40" s="41">
        <v>22.4</v>
      </c>
      <c r="GB40" s="29">
        <f t="shared" si="13"/>
        <v>0.70899000000000001</v>
      </c>
      <c r="GC40" s="29">
        <f t="shared" si="14"/>
        <v>0.59650300000000001</v>
      </c>
      <c r="GD40" s="29">
        <f t="shared" si="15"/>
        <v>3.4363080306518676</v>
      </c>
      <c r="GE40" s="29">
        <f t="shared" si="16"/>
        <v>2.478333172241677</v>
      </c>
      <c r="GF40" s="29">
        <f t="shared" si="17"/>
        <v>0.95797485841019059</v>
      </c>
      <c r="GG40" s="29">
        <f t="shared" si="18"/>
        <v>0.27878026354594954</v>
      </c>
      <c r="GH40" s="29">
        <f t="shared" si="19"/>
        <v>11.014762820869089</v>
      </c>
      <c r="GI40" s="39">
        <v>1998</v>
      </c>
      <c r="GJ40" s="39" t="s">
        <v>380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-0.8895824</v>
      </c>
      <c r="GX40" s="36">
        <v>-1.2888360000000001</v>
      </c>
      <c r="GY40" s="36">
        <v>-0.1100211</v>
      </c>
      <c r="GZ40" s="39">
        <v>1998</v>
      </c>
      <c r="HA40" s="39" t="s">
        <v>380</v>
      </c>
      <c r="HB40" s="42">
        <v>3</v>
      </c>
      <c r="HC40" s="42">
        <f t="shared" si="20"/>
        <v>4</v>
      </c>
      <c r="HD40" s="42">
        <v>1</v>
      </c>
      <c r="HE40" s="42">
        <v>0</v>
      </c>
      <c r="HF40" s="42">
        <v>1</v>
      </c>
      <c r="HG40" s="42">
        <v>4</v>
      </c>
      <c r="HH40" s="42">
        <v>0</v>
      </c>
      <c r="HI40" s="42">
        <v>1</v>
      </c>
      <c r="HJ40" s="39">
        <v>1998</v>
      </c>
      <c r="HK40" s="39" t="s">
        <v>380</v>
      </c>
      <c r="HL40" s="104">
        <v>0.81879190000000002</v>
      </c>
      <c r="HM40" s="29">
        <v>39.004309999999997</v>
      </c>
      <c r="HN40" s="27">
        <v>33.863187348063803</v>
      </c>
      <c r="HO40" s="32">
        <v>36.392338058726097</v>
      </c>
      <c r="HP40" s="32">
        <v>4.9522873922789996</v>
      </c>
      <c r="HQ40" s="32">
        <v>5.4357679809207697</v>
      </c>
      <c r="HR40" s="27">
        <v>0.86013462976815502</v>
      </c>
      <c r="HS40" s="27">
        <v>33.387236519243103</v>
      </c>
      <c r="HT40" s="27">
        <v>33.609254251826002</v>
      </c>
      <c r="HU40" s="27">
        <v>2.5291507106622499</v>
      </c>
      <c r="HV40" s="27">
        <v>3.59696290270309</v>
      </c>
      <c r="HW40" s="27">
        <v>3.6153501230514098</v>
      </c>
      <c r="HX40" s="27">
        <v>5.4929705283333297</v>
      </c>
      <c r="HY40" s="33">
        <v>-4.6829307029037199</v>
      </c>
      <c r="HZ40" s="39">
        <v>1998</v>
      </c>
      <c r="IA40" s="39" t="s">
        <v>380</v>
      </c>
      <c r="IB40" s="29">
        <v>9281.5390625</v>
      </c>
      <c r="IC40" s="29">
        <v>9225.5390625</v>
      </c>
      <c r="ID40" s="29">
        <v>8517.423828125</v>
      </c>
      <c r="IE40" s="32">
        <v>74.772743225097656</v>
      </c>
      <c r="IF40" s="32">
        <v>68.616966247558594</v>
      </c>
      <c r="IG40" s="32">
        <v>411.03399658203125</v>
      </c>
      <c r="IH40" s="32">
        <v>1800.384033203125</v>
      </c>
      <c r="II40" s="32">
        <v>6306.005859375</v>
      </c>
      <c r="IJ40" s="31">
        <v>708.114990234375</v>
      </c>
      <c r="IK40" s="31">
        <v>7.6755967140197754</v>
      </c>
      <c r="IL40" s="39">
        <v>1998</v>
      </c>
      <c r="IM40" s="39" t="s">
        <v>380</v>
      </c>
      <c r="IN40" s="30">
        <v>520</v>
      </c>
      <c r="IO40" s="27">
        <v>348</v>
      </c>
      <c r="IP40" s="27">
        <v>526.29999999999995</v>
      </c>
      <c r="IQ40" s="29">
        <f t="shared" si="21"/>
        <v>56.703957873365894</v>
      </c>
      <c r="IR40" s="57">
        <v>2275.2996399763019</v>
      </c>
      <c r="IS40" s="29">
        <v>2037.5</v>
      </c>
      <c r="IT40" s="29">
        <v>27.45</v>
      </c>
      <c r="IU40" s="120">
        <v>60</v>
      </c>
      <c r="IV40" s="120">
        <v>2275.2996399763019</v>
      </c>
      <c r="IW40" s="120">
        <v>2037.5</v>
      </c>
      <c r="IX40" s="120">
        <v>27.45</v>
      </c>
      <c r="IY40" s="120">
        <v>60</v>
      </c>
      <c r="IZ40" s="39">
        <v>1998</v>
      </c>
      <c r="JA40" s="39" t="s">
        <v>380</v>
      </c>
      <c r="JB40" s="27">
        <v>7.8175525665283203</v>
      </c>
      <c r="JC40" s="27">
        <v>20.045999526977539</v>
      </c>
      <c r="JD40" s="27">
        <v>12.131999969482422</v>
      </c>
      <c r="JE40" s="27">
        <v>7.5630002021789551</v>
      </c>
      <c r="JF40" s="27">
        <v>7.4499998092651367</v>
      </c>
      <c r="JG40" s="27">
        <v>0.22900000214576721</v>
      </c>
      <c r="JH40" s="27">
        <v>2.9210000038146973</v>
      </c>
      <c r="JI40" s="27">
        <v>4.9089999198913574</v>
      </c>
      <c r="JJ40" s="32">
        <v>2.6510000228881836</v>
      </c>
      <c r="JK40" s="32">
        <v>0.35100001096725464</v>
      </c>
      <c r="JL40" s="32">
        <v>1.1180000305175781</v>
      </c>
      <c r="JM40" s="32">
        <v>0.24300000071525574</v>
      </c>
      <c r="JN40" s="32">
        <v>0.17499999701976776</v>
      </c>
      <c r="JO40" s="39">
        <v>1998</v>
      </c>
      <c r="JP40" s="39" t="s">
        <v>380</v>
      </c>
      <c r="JQ40" s="32">
        <v>1.9790000000000001</v>
      </c>
      <c r="JR40" s="32">
        <v>2.7E-2</v>
      </c>
      <c r="JS40" s="32">
        <v>9.5000000000000001E-2</v>
      </c>
      <c r="JT40" s="32">
        <v>0.34599999999999997</v>
      </c>
      <c r="JU40" s="41"/>
      <c r="JV40" s="32">
        <v>0.20499999999999999</v>
      </c>
      <c r="JW40" s="27">
        <v>0.19799999892711639</v>
      </c>
      <c r="JX40" s="27">
        <v>4.999999888241291E-3</v>
      </c>
      <c r="JY40" s="29"/>
      <c r="JZ40" s="40">
        <v>6.0000000521540642E-3</v>
      </c>
      <c r="KA40" s="27">
        <v>5.3999999999999999E-2</v>
      </c>
      <c r="KB40" s="27">
        <v>5.4000001400709152E-2</v>
      </c>
      <c r="KC40" s="21">
        <v>6.8999998271465302E-2</v>
      </c>
      <c r="KD40" s="21">
        <v>1.7999999225139618E-2</v>
      </c>
      <c r="KE40" s="20">
        <v>1.1180000305175781</v>
      </c>
      <c r="KF40" s="29"/>
      <c r="KG40" s="39">
        <v>1998</v>
      </c>
      <c r="KH40" s="39" t="s">
        <v>380</v>
      </c>
      <c r="KI40" s="137">
        <v>1.4166666269302368</v>
      </c>
      <c r="KJ40" s="137">
        <v>0.875</v>
      </c>
      <c r="KK40" s="29"/>
      <c r="KL40" s="29"/>
      <c r="KM40" s="29"/>
      <c r="KN40" s="21">
        <v>18608</v>
      </c>
      <c r="KO40" s="20">
        <v>12413</v>
      </c>
      <c r="KP40" s="20">
        <v>2279</v>
      </c>
      <c r="KQ40" s="20">
        <v>12.247420310974121</v>
      </c>
      <c r="KR40" s="39">
        <v>1998</v>
      </c>
      <c r="KS40" s="39" t="s">
        <v>380</v>
      </c>
    </row>
    <row r="41" spans="1:305" s="39" customFormat="1" ht="12.75">
      <c r="A41" s="39">
        <v>1999</v>
      </c>
      <c r="B41" s="39" t="s">
        <v>380</v>
      </c>
      <c r="C41" s="39">
        <v>1</v>
      </c>
      <c r="D41" s="44" t="s">
        <v>381</v>
      </c>
      <c r="E41" s="44">
        <v>36</v>
      </c>
      <c r="F41" s="39">
        <v>1</v>
      </c>
      <c r="G41" s="39">
        <v>0</v>
      </c>
      <c r="H41" s="39">
        <v>0</v>
      </c>
      <c r="I41" s="39">
        <v>0</v>
      </c>
      <c r="J41" s="29">
        <v>100</v>
      </c>
      <c r="K41" s="29">
        <v>0</v>
      </c>
      <c r="L41" s="29">
        <v>0</v>
      </c>
      <c r="M41" s="18">
        <v>1</v>
      </c>
      <c r="N41" s="39">
        <v>0</v>
      </c>
      <c r="O41" s="39">
        <v>0</v>
      </c>
      <c r="P41" s="39">
        <v>0</v>
      </c>
      <c r="Q41" s="29">
        <v>100</v>
      </c>
      <c r="R41" s="29">
        <v>0</v>
      </c>
      <c r="S41" s="29">
        <v>0</v>
      </c>
      <c r="T41" s="29">
        <v>54</v>
      </c>
      <c r="U41" s="29">
        <v>0</v>
      </c>
      <c r="V41" s="29">
        <v>0</v>
      </c>
      <c r="W41" s="29">
        <v>54</v>
      </c>
      <c r="X41" s="39">
        <v>2</v>
      </c>
      <c r="Y41" s="39">
        <v>1999</v>
      </c>
      <c r="Z41" s="39" t="s">
        <v>380</v>
      </c>
      <c r="AA41" s="43"/>
      <c r="AB41" s="41">
        <v>95</v>
      </c>
      <c r="AC41" s="41">
        <v>40.1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5.3</v>
      </c>
      <c r="AW41" s="41">
        <v>0</v>
      </c>
      <c r="AX41" s="41">
        <v>0</v>
      </c>
      <c r="AY41" s="41">
        <v>34.200000000000003</v>
      </c>
      <c r="AZ41" s="41">
        <v>8.4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5.2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2.6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4.2000000000000028</v>
      </c>
      <c r="CZ41" s="39">
        <v>1999</v>
      </c>
      <c r="DA41" s="39" t="s">
        <v>380</v>
      </c>
      <c r="DB41" s="41">
        <v>45.3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10.8</v>
      </c>
      <c r="DV41" s="41">
        <v>0</v>
      </c>
      <c r="DW41" s="41">
        <v>0</v>
      </c>
      <c r="DX41" s="41">
        <v>43.2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0.70000000000000284</v>
      </c>
      <c r="FY41" s="39">
        <v>1999</v>
      </c>
      <c r="FZ41" s="39" t="s">
        <v>380</v>
      </c>
      <c r="GA41" s="41">
        <v>22.4</v>
      </c>
      <c r="GB41" s="29">
        <f t="shared" si="13"/>
        <v>0.70899000000000001</v>
      </c>
      <c r="GC41" s="29">
        <f t="shared" si="14"/>
        <v>0.59650300000000001</v>
      </c>
      <c r="GD41" s="29">
        <f t="shared" si="15"/>
        <v>3.4363080306518676</v>
      </c>
      <c r="GE41" s="29">
        <f t="shared" si="16"/>
        <v>2.478333172241677</v>
      </c>
      <c r="GF41" s="29">
        <f t="shared" si="17"/>
        <v>0.95797485841019059</v>
      </c>
      <c r="GG41" s="29">
        <f t="shared" si="18"/>
        <v>0.27878026354594954</v>
      </c>
      <c r="GH41" s="29">
        <f t="shared" si="19"/>
        <v>11.014762820869089</v>
      </c>
      <c r="GI41" s="39">
        <v>1999</v>
      </c>
      <c r="GJ41" s="39" t="s">
        <v>380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-0.86419120000000005</v>
      </c>
      <c r="GX41" s="36">
        <v>-1.205954</v>
      </c>
      <c r="GY41" s="36">
        <v>-0.1348451</v>
      </c>
      <c r="GZ41" s="39">
        <v>1999</v>
      </c>
      <c r="HA41" s="39" t="s">
        <v>380</v>
      </c>
      <c r="HB41" s="42">
        <v>3</v>
      </c>
      <c r="HC41" s="42">
        <f t="shared" si="20"/>
        <v>4</v>
      </c>
      <c r="HD41" s="42">
        <v>1</v>
      </c>
      <c r="HE41" s="42">
        <v>0</v>
      </c>
      <c r="HF41" s="42">
        <v>1</v>
      </c>
      <c r="HG41" s="42">
        <v>4</v>
      </c>
      <c r="HH41" s="42">
        <v>0</v>
      </c>
      <c r="HI41" s="42">
        <v>1</v>
      </c>
      <c r="HJ41" s="39">
        <v>1999</v>
      </c>
      <c r="HK41" s="39" t="s">
        <v>380</v>
      </c>
      <c r="HL41" s="104">
        <v>0.75838910000000004</v>
      </c>
      <c r="HM41" s="29">
        <v>40.901110000000003</v>
      </c>
      <c r="HN41" s="27">
        <v>34.263170016139298</v>
      </c>
      <c r="HO41" s="32">
        <v>36.861828752693</v>
      </c>
      <c r="HP41" s="32">
        <v>4.0637959828023904</v>
      </c>
      <c r="HQ41" s="32">
        <v>5.4759684385272198</v>
      </c>
      <c r="HR41" s="27">
        <v>1.4831294030404001</v>
      </c>
      <c r="HS41" s="27">
        <v>28.407476963690598</v>
      </c>
      <c r="HT41" s="27">
        <v>27.1935675754575</v>
      </c>
      <c r="HU41" s="27">
        <v>2.5986587365536602</v>
      </c>
      <c r="HV41" s="27">
        <v>3.4075553451449001</v>
      </c>
      <c r="HW41" s="27">
        <v>3.23619607773428</v>
      </c>
      <c r="HX41" s="27">
        <v>6.0093119430000002</v>
      </c>
      <c r="HY41" s="33">
        <v>-5.2952428222891701</v>
      </c>
      <c r="HZ41" s="39">
        <v>1999</v>
      </c>
      <c r="IA41" s="39" t="s">
        <v>380</v>
      </c>
      <c r="IB41" s="29">
        <v>9366.427734375</v>
      </c>
      <c r="IC41" s="29">
        <v>9312.6083984375</v>
      </c>
      <c r="ID41" s="29">
        <v>8672.6142578125</v>
      </c>
      <c r="IE41" s="32">
        <v>74.567543029785156</v>
      </c>
      <c r="IF41" s="32">
        <v>69.043983459472656</v>
      </c>
      <c r="IG41" s="32">
        <v>425.85000610351563</v>
      </c>
      <c r="IH41" s="32">
        <v>1800.9949951171875</v>
      </c>
      <c r="II41" s="32">
        <v>6445.77001953125</v>
      </c>
      <c r="IJ41" s="31">
        <v>639.9940185546875</v>
      </c>
      <c r="IK41" s="31">
        <v>6.8723340034484863</v>
      </c>
      <c r="IL41" s="39">
        <v>1999</v>
      </c>
      <c r="IM41" s="39" t="s">
        <v>380</v>
      </c>
      <c r="IN41" s="30">
        <v>731</v>
      </c>
      <c r="IO41" s="27">
        <v>461</v>
      </c>
      <c r="IP41" s="27">
        <v>650.6</v>
      </c>
      <c r="IQ41" s="29">
        <f t="shared" si="21"/>
        <v>69.460846594938587</v>
      </c>
      <c r="IR41" s="57">
        <v>2097.4075012532471</v>
      </c>
      <c r="IS41" s="29">
        <v>1878.2</v>
      </c>
      <c r="IT41" s="29">
        <v>24.9</v>
      </c>
      <c r="IU41" s="28"/>
      <c r="IV41" s="28">
        <v>2097.4075012532471</v>
      </c>
      <c r="IW41" s="28">
        <v>1878.2</v>
      </c>
      <c r="IX41" s="28">
        <v>24.9</v>
      </c>
      <c r="IY41" s="28">
        <v>60</v>
      </c>
      <c r="IZ41" s="39">
        <v>1999</v>
      </c>
      <c r="JA41" s="39" t="s">
        <v>380</v>
      </c>
      <c r="JB41" s="27">
        <v>7.9515957832336426</v>
      </c>
      <c r="JC41" s="27">
        <v>20.16200065612793</v>
      </c>
      <c r="JD41" s="27">
        <v>12.076999664306641</v>
      </c>
      <c r="JE41" s="27">
        <v>7.7119998931884766</v>
      </c>
      <c r="JF41" s="27">
        <v>7.5279998779296875</v>
      </c>
      <c r="JG41" s="27">
        <v>0.21899999678134918</v>
      </c>
      <c r="JH41" s="27">
        <v>2.8840000629425049</v>
      </c>
      <c r="JI41" s="27">
        <v>5.1129999160766602</v>
      </c>
      <c r="JJ41" s="32">
        <v>2.6760001182556152</v>
      </c>
      <c r="JK41" s="32">
        <v>0.37200000882148743</v>
      </c>
      <c r="JL41" s="32">
        <v>0.98900002241134644</v>
      </c>
      <c r="JM41" s="32">
        <v>0.23299999535083771</v>
      </c>
      <c r="JN41" s="32">
        <v>0.14900000393390656</v>
      </c>
      <c r="JO41" s="39">
        <v>1999</v>
      </c>
      <c r="JP41" s="39" t="s">
        <v>380</v>
      </c>
      <c r="JQ41" s="32">
        <v>1.9470000000000001</v>
      </c>
      <c r="JR41" s="32">
        <v>3.2000000000000001E-2</v>
      </c>
      <c r="JS41" s="32">
        <v>9.4E-2</v>
      </c>
      <c r="JT41" s="32">
        <v>0.38300000000000001</v>
      </c>
      <c r="JU41" s="41"/>
      <c r="JV41" s="32">
        <v>0.219</v>
      </c>
      <c r="JW41" s="27">
        <v>0.19900000095367432</v>
      </c>
      <c r="JX41" s="27">
        <v>1.4000000432133675E-2</v>
      </c>
      <c r="JY41" s="29"/>
      <c r="JZ41" s="40">
        <v>7.0000002160668373E-3</v>
      </c>
      <c r="KA41" s="27">
        <v>0.05</v>
      </c>
      <c r="KB41" s="27">
        <v>5.000000074505806E-2</v>
      </c>
      <c r="KC41" s="21">
        <v>8.5000000894069672E-2</v>
      </c>
      <c r="KD41" s="21">
        <v>1.7999999225139618E-2</v>
      </c>
      <c r="KE41" s="20">
        <v>0.98900002241134644</v>
      </c>
      <c r="KF41" s="29"/>
      <c r="KG41" s="39">
        <v>1999</v>
      </c>
      <c r="KH41" s="39" t="s">
        <v>380</v>
      </c>
      <c r="KI41" s="137">
        <v>1.4166666269302368</v>
      </c>
      <c r="KJ41" s="137">
        <v>0.875</v>
      </c>
      <c r="KK41" s="29"/>
      <c r="KL41" s="29"/>
      <c r="KM41" s="29"/>
      <c r="KN41" s="21">
        <v>18812</v>
      </c>
      <c r="KO41" s="20">
        <v>12561</v>
      </c>
      <c r="KP41" s="20">
        <v>2322</v>
      </c>
      <c r="KQ41" s="20">
        <v>12.34319019317627</v>
      </c>
      <c r="KR41" s="39">
        <v>1999</v>
      </c>
      <c r="KS41" s="39" t="s">
        <v>380</v>
      </c>
    </row>
    <row r="42" spans="1:305" s="39" customFormat="1" ht="12.75">
      <c r="A42" s="39">
        <v>2000</v>
      </c>
      <c r="B42" s="39" t="s">
        <v>380</v>
      </c>
      <c r="C42" s="39">
        <v>1</v>
      </c>
      <c r="D42" s="44" t="s">
        <v>381</v>
      </c>
      <c r="E42" s="44">
        <v>36</v>
      </c>
      <c r="F42" s="39">
        <v>1</v>
      </c>
      <c r="G42" s="39">
        <v>0</v>
      </c>
      <c r="H42" s="39">
        <v>0</v>
      </c>
      <c r="I42" s="39">
        <v>0</v>
      </c>
      <c r="J42" s="29">
        <v>100</v>
      </c>
      <c r="K42" s="29">
        <v>0</v>
      </c>
      <c r="L42" s="29">
        <v>0</v>
      </c>
      <c r="M42" s="18">
        <v>1</v>
      </c>
      <c r="N42" s="39">
        <v>0</v>
      </c>
      <c r="O42" s="39">
        <v>0</v>
      </c>
      <c r="P42" s="39">
        <v>0</v>
      </c>
      <c r="Q42" s="29">
        <v>100</v>
      </c>
      <c r="R42" s="29">
        <v>0</v>
      </c>
      <c r="S42" s="29">
        <v>0</v>
      </c>
      <c r="T42" s="29">
        <v>54</v>
      </c>
      <c r="U42" s="29">
        <v>0</v>
      </c>
      <c r="V42" s="29">
        <v>0</v>
      </c>
      <c r="W42" s="29">
        <v>54</v>
      </c>
      <c r="X42" s="39">
        <v>2</v>
      </c>
      <c r="Y42" s="39">
        <v>2000</v>
      </c>
      <c r="Z42" s="39" t="s">
        <v>380</v>
      </c>
      <c r="AA42" s="43"/>
      <c r="AB42" s="41">
        <v>95</v>
      </c>
      <c r="AC42" s="41">
        <v>40.1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5.3</v>
      </c>
      <c r="AW42" s="41">
        <v>0</v>
      </c>
      <c r="AX42" s="41">
        <v>0</v>
      </c>
      <c r="AY42" s="41">
        <v>34.200000000000003</v>
      </c>
      <c r="AZ42" s="41">
        <v>8.4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5.2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2.6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4.2000000000000028</v>
      </c>
      <c r="CZ42" s="39">
        <v>2000</v>
      </c>
      <c r="DA42" s="39" t="s">
        <v>380</v>
      </c>
      <c r="DB42" s="41">
        <v>45.3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10.8</v>
      </c>
      <c r="DV42" s="41">
        <v>0</v>
      </c>
      <c r="DW42" s="41">
        <v>0</v>
      </c>
      <c r="DX42" s="41">
        <v>43.2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0.70000000000000284</v>
      </c>
      <c r="FY42" s="39">
        <v>2000</v>
      </c>
      <c r="FZ42" s="39" t="s">
        <v>380</v>
      </c>
      <c r="GA42" s="41">
        <v>22.4</v>
      </c>
      <c r="GB42" s="29">
        <f t="shared" si="13"/>
        <v>0.70899000000000001</v>
      </c>
      <c r="GC42" s="29">
        <f t="shared" si="14"/>
        <v>0.59650300000000001</v>
      </c>
      <c r="GD42" s="29">
        <f t="shared" si="15"/>
        <v>3.4363080306518676</v>
      </c>
      <c r="GE42" s="29">
        <f t="shared" si="16"/>
        <v>2.478333172241677</v>
      </c>
      <c r="GF42" s="29">
        <f t="shared" si="17"/>
        <v>0.95797485841019059</v>
      </c>
      <c r="GG42" s="29">
        <f t="shared" si="18"/>
        <v>0.27878026354594954</v>
      </c>
      <c r="GH42" s="29">
        <f t="shared" si="19"/>
        <v>11.014762820869089</v>
      </c>
      <c r="GI42" s="39">
        <v>2000</v>
      </c>
      <c r="GJ42" s="39" t="s">
        <v>380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-1.031471</v>
      </c>
      <c r="GX42" s="36">
        <v>-1.2082679999999999</v>
      </c>
      <c r="GY42" s="36">
        <v>-0.4034817</v>
      </c>
      <c r="GZ42" s="39">
        <v>2000</v>
      </c>
      <c r="HA42" s="39" t="s">
        <v>380</v>
      </c>
      <c r="HB42" s="42">
        <v>3</v>
      </c>
      <c r="HC42" s="42">
        <f t="shared" si="20"/>
        <v>4</v>
      </c>
      <c r="HD42" s="42">
        <v>1</v>
      </c>
      <c r="HE42" s="42">
        <v>0</v>
      </c>
      <c r="HF42" s="42">
        <v>1</v>
      </c>
      <c r="HG42" s="42">
        <v>4</v>
      </c>
      <c r="HH42" s="42">
        <v>0</v>
      </c>
      <c r="HI42" s="42">
        <v>1</v>
      </c>
      <c r="HJ42" s="39">
        <v>2000</v>
      </c>
      <c r="HK42" s="39" t="s">
        <v>380</v>
      </c>
      <c r="HL42" s="104">
        <v>0.69798640000000001</v>
      </c>
      <c r="HM42" s="29">
        <v>44.114570000000001</v>
      </c>
      <c r="HN42" s="27">
        <v>34.557660445015301</v>
      </c>
      <c r="HO42" s="32">
        <v>36.059148373186503</v>
      </c>
      <c r="HP42" s="32">
        <v>3.5194586768957201</v>
      </c>
      <c r="HQ42" s="32">
        <v>7.5163111806441298</v>
      </c>
      <c r="HR42" s="27">
        <v>4.4574351479722498</v>
      </c>
      <c r="HS42" s="27">
        <v>27.1473624814647</v>
      </c>
      <c r="HT42" s="27">
        <v>25.137445656775601</v>
      </c>
      <c r="HU42" s="27">
        <v>1.5014879281711999</v>
      </c>
      <c r="HV42" s="27">
        <v>2.2328399817453599</v>
      </c>
      <c r="HW42" s="27">
        <v>1.9906999500150699</v>
      </c>
      <c r="HX42" s="27">
        <v>6.31456933441667</v>
      </c>
      <c r="HY42" s="33">
        <v>-3.9209449131594201</v>
      </c>
      <c r="HZ42" s="39">
        <v>2000</v>
      </c>
      <c r="IA42" s="39" t="s">
        <v>380</v>
      </c>
      <c r="IB42" s="29">
        <v>9549.37890625</v>
      </c>
      <c r="IC42" s="29">
        <v>9498.486328125</v>
      </c>
      <c r="ID42" s="29">
        <v>8901.732421875</v>
      </c>
      <c r="IE42" s="32">
        <v>75.067832946777344</v>
      </c>
      <c r="IF42" s="32">
        <v>69.976669311523438</v>
      </c>
      <c r="IG42" s="32">
        <v>430.41461181640625</v>
      </c>
      <c r="IH42" s="32">
        <v>1986.4820556640625</v>
      </c>
      <c r="II42" s="32">
        <v>6484.8349609375</v>
      </c>
      <c r="IJ42" s="31">
        <v>596.7540283203125</v>
      </c>
      <c r="IK42" s="31">
        <v>6.2826194763183594</v>
      </c>
      <c r="IL42" s="39">
        <v>2000</v>
      </c>
      <c r="IM42" s="39" t="s">
        <v>380</v>
      </c>
      <c r="IN42" s="30">
        <v>700</v>
      </c>
      <c r="IO42" s="27">
        <v>325</v>
      </c>
      <c r="IP42" s="27">
        <v>469.1</v>
      </c>
      <c r="IQ42" s="29">
        <f t="shared" si="21"/>
        <v>49.123613651247773</v>
      </c>
      <c r="IR42" s="57">
        <v>2123.7618921751809</v>
      </c>
      <c r="IS42" s="29">
        <v>1901.8</v>
      </c>
      <c r="IT42" s="29">
        <v>24.49</v>
      </c>
      <c r="IU42" s="28">
        <v>60</v>
      </c>
      <c r="IV42" s="28">
        <v>2123.7618921751809</v>
      </c>
      <c r="IW42" s="28">
        <v>1901.8</v>
      </c>
      <c r="IX42" s="28">
        <v>24.49</v>
      </c>
      <c r="IY42" s="28">
        <v>60</v>
      </c>
      <c r="IZ42" s="39">
        <v>2000</v>
      </c>
      <c r="JA42" s="39" t="s">
        <v>380</v>
      </c>
      <c r="JB42" s="27">
        <v>8.4533214569091797</v>
      </c>
      <c r="JC42" s="27">
        <v>20.76300048828125</v>
      </c>
      <c r="JD42" s="27">
        <v>12.515999794006348</v>
      </c>
      <c r="JE42" s="27">
        <v>7.8870000839233398</v>
      </c>
      <c r="JF42" s="27">
        <v>8.1739997863769531</v>
      </c>
      <c r="JG42" s="27">
        <v>0.22900000214576721</v>
      </c>
      <c r="JH42" s="27">
        <v>2.5590000152587891</v>
      </c>
      <c r="JI42" s="27">
        <v>5.2049999237060547</v>
      </c>
      <c r="JJ42" s="32">
        <v>2.9059998989105225</v>
      </c>
      <c r="JK42" s="32">
        <v>0.36100000143051147</v>
      </c>
      <c r="JL42" s="32">
        <v>0.92599999904632568</v>
      </c>
      <c r="JM42" s="32">
        <v>0.24300000071525574</v>
      </c>
      <c r="JN42" s="32">
        <v>0.15999999642372131</v>
      </c>
      <c r="JO42" s="39">
        <v>2000</v>
      </c>
      <c r="JP42" s="39" t="s">
        <v>380</v>
      </c>
      <c r="JQ42" s="32">
        <v>2.1779999999999999</v>
      </c>
      <c r="JR42" s="32">
        <v>3.1E-2</v>
      </c>
      <c r="JS42" s="32">
        <v>0.10299999999999999</v>
      </c>
      <c r="JT42" s="32">
        <v>0.378</v>
      </c>
      <c r="JU42" s="41"/>
      <c r="JV42" s="32">
        <v>0.215</v>
      </c>
      <c r="JW42" s="27">
        <v>0.19799999892711639</v>
      </c>
      <c r="JX42" s="27">
        <v>8.999999612569809E-3</v>
      </c>
      <c r="JY42" s="29"/>
      <c r="JZ42" s="40">
        <v>6.0000000521540642E-3</v>
      </c>
      <c r="KA42" s="27">
        <v>4.9000000000000002E-2</v>
      </c>
      <c r="KB42" s="27">
        <v>4.8999998718500137E-2</v>
      </c>
      <c r="KC42" s="21">
        <v>8.5000000894069672E-2</v>
      </c>
      <c r="KD42" s="21">
        <v>1.4000000432133675E-2</v>
      </c>
      <c r="KE42" s="20">
        <v>0.92599999904632568</v>
      </c>
      <c r="KF42" s="29"/>
      <c r="KG42" s="39">
        <v>2000</v>
      </c>
      <c r="KH42" s="39" t="s">
        <v>380</v>
      </c>
      <c r="KI42" s="137">
        <v>1.4166666269302368</v>
      </c>
      <c r="KJ42" s="137">
        <v>0.875</v>
      </c>
      <c r="KK42" s="29"/>
      <c r="KL42" s="29"/>
      <c r="KM42" s="29"/>
      <c r="KN42" s="21">
        <v>19029</v>
      </c>
      <c r="KO42" s="20">
        <v>12721</v>
      </c>
      <c r="KP42" s="20">
        <v>2364</v>
      </c>
      <c r="KQ42" s="20">
        <v>12.423139572143555</v>
      </c>
      <c r="KR42" s="39">
        <v>2000</v>
      </c>
      <c r="KS42" s="39" t="s">
        <v>380</v>
      </c>
    </row>
    <row r="43" spans="1:305" s="39" customFormat="1" ht="12.75">
      <c r="A43" s="39">
        <v>2001</v>
      </c>
      <c r="B43" s="39" t="s">
        <v>380</v>
      </c>
      <c r="C43" s="39">
        <v>1</v>
      </c>
      <c r="D43" s="44" t="s">
        <v>381</v>
      </c>
      <c r="E43" s="44">
        <v>36</v>
      </c>
      <c r="F43" s="39">
        <v>1</v>
      </c>
      <c r="G43" s="39">
        <v>0</v>
      </c>
      <c r="H43" s="39">
        <v>0</v>
      </c>
      <c r="I43" s="39">
        <v>0</v>
      </c>
      <c r="J43" s="29">
        <v>100</v>
      </c>
      <c r="K43" s="29">
        <v>0</v>
      </c>
      <c r="L43" s="29">
        <v>0</v>
      </c>
      <c r="M43" s="18">
        <v>1</v>
      </c>
      <c r="N43" s="39">
        <v>0</v>
      </c>
      <c r="O43" s="39">
        <v>0</v>
      </c>
      <c r="P43" s="39">
        <v>1</v>
      </c>
      <c r="Q43" s="29">
        <v>100</v>
      </c>
      <c r="R43" s="29">
        <v>0</v>
      </c>
      <c r="S43" s="29">
        <v>0</v>
      </c>
      <c r="T43" s="29">
        <v>54.07</v>
      </c>
      <c r="U43" s="29">
        <v>0</v>
      </c>
      <c r="V43" s="29">
        <v>0</v>
      </c>
      <c r="W43" s="29">
        <v>54.07</v>
      </c>
      <c r="X43" s="39">
        <v>2</v>
      </c>
      <c r="Y43" s="39">
        <v>2001</v>
      </c>
      <c r="Z43" s="39" t="s">
        <v>380</v>
      </c>
      <c r="AA43" s="43">
        <v>37205</v>
      </c>
      <c r="AB43" s="41">
        <v>94.9</v>
      </c>
      <c r="AC43" s="41">
        <v>37.799999999999997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5.6</v>
      </c>
      <c r="AW43" s="41">
        <v>0</v>
      </c>
      <c r="AX43" s="41">
        <v>0</v>
      </c>
      <c r="AY43" s="41">
        <v>37.4</v>
      </c>
      <c r="AZ43" s="41">
        <v>4.3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5.4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5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4.5</v>
      </c>
      <c r="CZ43" s="39">
        <v>2001</v>
      </c>
      <c r="DA43" s="39" t="s">
        <v>380</v>
      </c>
      <c r="DB43" s="41">
        <v>43.3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8.6999999999999993</v>
      </c>
      <c r="DV43" s="41">
        <v>0</v>
      </c>
      <c r="DW43" s="41">
        <v>0</v>
      </c>
      <c r="DX43" s="41">
        <v>46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2</v>
      </c>
      <c r="FY43" s="39">
        <v>2001</v>
      </c>
      <c r="FZ43" s="39" t="s">
        <v>380</v>
      </c>
      <c r="GA43" s="41">
        <v>25.3</v>
      </c>
      <c r="GB43" s="29">
        <f t="shared" si="13"/>
        <v>0.706839</v>
      </c>
      <c r="GC43" s="29">
        <f t="shared" si="14"/>
        <v>0.59334200000000004</v>
      </c>
      <c r="GD43" s="29">
        <f t="shared" si="15"/>
        <v>3.4110949273607334</v>
      </c>
      <c r="GE43" s="29">
        <f t="shared" si="16"/>
        <v>2.4590687998268819</v>
      </c>
      <c r="GF43" s="29">
        <f t="shared" si="17"/>
        <v>0.95202612753385152</v>
      </c>
      <c r="GG43" s="29">
        <f t="shared" si="18"/>
        <v>0.27909693157395143</v>
      </c>
      <c r="GH43" s="29">
        <f t="shared" si="19"/>
        <v>9.6558272561184531</v>
      </c>
      <c r="GI43" s="39">
        <v>2001</v>
      </c>
      <c r="GJ43" s="39" t="s">
        <v>380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-1.0279590000000001</v>
      </c>
      <c r="GX43" s="36">
        <v>-1.1595759999999999</v>
      </c>
      <c r="GY43" s="36">
        <v>-0.40009919999999999</v>
      </c>
      <c r="GZ43" s="39">
        <v>2001</v>
      </c>
      <c r="HA43" s="39" t="s">
        <v>380</v>
      </c>
      <c r="HB43" s="42">
        <v>3</v>
      </c>
      <c r="HC43" s="42">
        <f t="shared" si="20"/>
        <v>4</v>
      </c>
      <c r="HD43" s="42">
        <v>1</v>
      </c>
      <c r="HE43" s="42">
        <v>0</v>
      </c>
      <c r="HF43" s="42">
        <v>1</v>
      </c>
      <c r="HG43" s="42">
        <v>4</v>
      </c>
      <c r="HH43" s="42">
        <v>0</v>
      </c>
      <c r="HI43" s="42">
        <v>1</v>
      </c>
      <c r="HJ43" s="39">
        <v>2001</v>
      </c>
      <c r="HK43" s="39" t="s">
        <v>380</v>
      </c>
      <c r="HL43" s="104">
        <v>0.69798640000000001</v>
      </c>
      <c r="HM43" s="29">
        <v>41.321080000000002</v>
      </c>
      <c r="HN43" s="27">
        <v>34.7935901458346</v>
      </c>
      <c r="HO43" s="32">
        <v>34.820892570262501</v>
      </c>
      <c r="HP43" s="32">
        <v>2.50329840168878</v>
      </c>
      <c r="HQ43" s="32">
        <v>6.2724811293382103</v>
      </c>
      <c r="HR43" s="27">
        <v>4.4071353620146798</v>
      </c>
      <c r="HS43" s="27">
        <v>26.114974762407201</v>
      </c>
      <c r="HT43" s="27">
        <v>24.220785553096999</v>
      </c>
      <c r="HU43" s="27">
        <v>2.7302424427850001E-2</v>
      </c>
      <c r="HV43" s="27">
        <v>0.39238660232989903</v>
      </c>
      <c r="HW43" s="27">
        <v>0.39384006625021001</v>
      </c>
      <c r="HX43" s="27">
        <v>5.6152643283333301</v>
      </c>
      <c r="HY43" s="33">
        <v>-2.07347350987766</v>
      </c>
      <c r="HZ43" s="39">
        <v>2001</v>
      </c>
      <c r="IA43" s="39" t="s">
        <v>380</v>
      </c>
      <c r="IB43" s="29">
        <v>9716.560546875</v>
      </c>
      <c r="IC43" s="29">
        <v>9666.779296875</v>
      </c>
      <c r="ID43" s="29">
        <v>9015.0146484375</v>
      </c>
      <c r="IE43" s="32">
        <v>75.35137939453125</v>
      </c>
      <c r="IF43" s="32">
        <v>69.910926818847656</v>
      </c>
      <c r="IG43" s="32">
        <v>427.3297119140625</v>
      </c>
      <c r="IH43" s="32">
        <v>1935.0250244140625</v>
      </c>
      <c r="II43" s="32">
        <v>6652.66015625</v>
      </c>
      <c r="IJ43" s="31">
        <v>651.7650146484375</v>
      </c>
      <c r="IK43" s="31">
        <v>6.7423133850097656</v>
      </c>
      <c r="IL43" s="39">
        <v>2001</v>
      </c>
      <c r="IM43" s="39" t="s">
        <v>380</v>
      </c>
      <c r="IN43" s="30">
        <v>675</v>
      </c>
      <c r="IO43" s="27">
        <v>226</v>
      </c>
      <c r="IP43" s="27">
        <v>393.1</v>
      </c>
      <c r="IQ43" s="29">
        <f t="shared" si="21"/>
        <v>40.456702565027207</v>
      </c>
      <c r="IR43" s="57">
        <v>2124.7669325069501</v>
      </c>
      <c r="IS43" s="29">
        <v>1902.7</v>
      </c>
      <c r="IT43" s="29">
        <v>24.2</v>
      </c>
      <c r="IU43" s="28"/>
      <c r="IV43" s="28">
        <v>2124.7669325069501</v>
      </c>
      <c r="IW43" s="28">
        <v>1902.7</v>
      </c>
      <c r="IX43" s="28">
        <v>24.2</v>
      </c>
      <c r="IY43" s="28">
        <v>59.5</v>
      </c>
      <c r="IZ43" s="39">
        <v>2001</v>
      </c>
      <c r="JA43" s="39" t="s">
        <v>380</v>
      </c>
      <c r="JB43" s="27">
        <v>8.2859563827514648</v>
      </c>
      <c r="JC43" s="27">
        <v>20.245000839233398</v>
      </c>
      <c r="JD43" s="27">
        <v>12.027999877929688</v>
      </c>
      <c r="JE43" s="27">
        <v>7.8670001029968262</v>
      </c>
      <c r="JF43" s="27">
        <v>7.689000129699707</v>
      </c>
      <c r="JG43" s="27">
        <v>0.23399999737739563</v>
      </c>
      <c r="JH43" s="27">
        <v>2.5390000343322754</v>
      </c>
      <c r="JI43" s="27">
        <v>5.2210001945495605</v>
      </c>
      <c r="JJ43" s="32">
        <v>2.9489998817443848</v>
      </c>
      <c r="JK43" s="32">
        <v>0.35100001096725464</v>
      </c>
      <c r="JL43" s="32">
        <v>0.88599997758865356</v>
      </c>
      <c r="JM43" s="32">
        <v>0.24099999666213989</v>
      </c>
      <c r="JN43" s="32">
        <v>0.13600000739097595</v>
      </c>
      <c r="JO43" s="39">
        <v>2001</v>
      </c>
      <c r="JP43" s="39" t="s">
        <v>380</v>
      </c>
      <c r="JQ43" s="32">
        <v>2.1850000000000001</v>
      </c>
      <c r="JR43" s="32">
        <v>2.9000000000000001E-2</v>
      </c>
      <c r="JS43" s="32">
        <v>0.109</v>
      </c>
      <c r="JT43" s="32">
        <v>0.41499999999999998</v>
      </c>
      <c r="JU43" s="41"/>
      <c r="JV43" s="32">
        <v>0.21299999999999999</v>
      </c>
      <c r="JW43" s="27">
        <v>0.18700000643730164</v>
      </c>
      <c r="JX43" s="27">
        <v>9.9999997764825821E-3</v>
      </c>
      <c r="JY43" s="29"/>
      <c r="JZ43" s="40">
        <v>8.999999612569809E-3</v>
      </c>
      <c r="KA43" s="27">
        <v>4.8000000000000001E-2</v>
      </c>
      <c r="KB43" s="27">
        <v>4.8000000417232513E-2</v>
      </c>
      <c r="KC43" s="21">
        <v>7.9999998211860657E-2</v>
      </c>
      <c r="KD43" s="21">
        <v>1.6000000759959221E-2</v>
      </c>
      <c r="KE43" s="20">
        <v>0.88599997758865356</v>
      </c>
      <c r="KF43" s="29"/>
      <c r="KG43" s="39">
        <v>2001</v>
      </c>
      <c r="KH43" s="39" t="s">
        <v>380</v>
      </c>
      <c r="KI43" s="137">
        <v>1.4166666269302368</v>
      </c>
      <c r="KJ43" s="137">
        <v>0.875</v>
      </c>
      <c r="KK43" s="22">
        <v>42.5</v>
      </c>
      <c r="KL43" s="22">
        <v>39.4</v>
      </c>
      <c r="KM43" s="22">
        <v>29.9</v>
      </c>
      <c r="KN43" s="21">
        <v>19275</v>
      </c>
      <c r="KO43" s="20">
        <v>12895</v>
      </c>
      <c r="KP43" s="20">
        <v>2419</v>
      </c>
      <c r="KQ43" s="20">
        <v>12.54994010925293</v>
      </c>
      <c r="KR43" s="39">
        <v>2001</v>
      </c>
      <c r="KS43" s="39" t="s">
        <v>380</v>
      </c>
    </row>
    <row r="44" spans="1:305" s="39" customFormat="1" ht="12.75">
      <c r="A44" s="39">
        <v>2002</v>
      </c>
      <c r="B44" s="39" t="s">
        <v>380</v>
      </c>
      <c r="C44" s="39">
        <v>1</v>
      </c>
      <c r="D44" s="44" t="s">
        <v>381</v>
      </c>
      <c r="E44" s="44">
        <v>36</v>
      </c>
      <c r="F44" s="39">
        <v>1</v>
      </c>
      <c r="G44" s="39">
        <v>0</v>
      </c>
      <c r="H44" s="39">
        <v>0</v>
      </c>
      <c r="I44" s="39">
        <v>0</v>
      </c>
      <c r="J44" s="29">
        <v>100</v>
      </c>
      <c r="K44" s="29">
        <v>0</v>
      </c>
      <c r="L44" s="29">
        <v>0</v>
      </c>
      <c r="M44" s="18">
        <v>1</v>
      </c>
      <c r="N44" s="39">
        <v>0</v>
      </c>
      <c r="O44" s="39">
        <v>0</v>
      </c>
      <c r="P44" s="39">
        <v>0</v>
      </c>
      <c r="Q44" s="29">
        <v>100</v>
      </c>
      <c r="R44" s="29">
        <v>0</v>
      </c>
      <c r="S44" s="29">
        <v>0</v>
      </c>
      <c r="T44" s="29">
        <v>54.7</v>
      </c>
      <c r="U44" s="29">
        <v>0</v>
      </c>
      <c r="V44" s="29">
        <v>0</v>
      </c>
      <c r="W44" s="29">
        <v>54.7</v>
      </c>
      <c r="X44" s="39">
        <v>2</v>
      </c>
      <c r="Y44" s="39">
        <v>2002</v>
      </c>
      <c r="Z44" s="39" t="s">
        <v>380</v>
      </c>
      <c r="AA44" s="43"/>
      <c r="AB44" s="41">
        <v>94.9</v>
      </c>
      <c r="AC44" s="41">
        <v>37.799999999999997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5.6</v>
      </c>
      <c r="AW44" s="41">
        <v>0</v>
      </c>
      <c r="AX44" s="41">
        <v>0</v>
      </c>
      <c r="AY44" s="41">
        <v>37.4</v>
      </c>
      <c r="AZ44" s="41">
        <v>4.3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5.4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5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4.5</v>
      </c>
      <c r="CZ44" s="39">
        <v>2002</v>
      </c>
      <c r="DA44" s="39" t="s">
        <v>380</v>
      </c>
      <c r="DB44" s="41">
        <v>43.3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8.6999999999999993</v>
      </c>
      <c r="DV44" s="41">
        <v>0</v>
      </c>
      <c r="DW44" s="41">
        <v>0</v>
      </c>
      <c r="DX44" s="41">
        <v>46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2</v>
      </c>
      <c r="FY44" s="39">
        <v>2002</v>
      </c>
      <c r="FZ44" s="39" t="s">
        <v>380</v>
      </c>
      <c r="GA44" s="41">
        <v>25.3</v>
      </c>
      <c r="GB44" s="29">
        <f t="shared" si="13"/>
        <v>0.706839</v>
      </c>
      <c r="GC44" s="29">
        <f t="shared" si="14"/>
        <v>0.59334200000000004</v>
      </c>
      <c r="GD44" s="29">
        <f t="shared" si="15"/>
        <v>3.4110949273607334</v>
      </c>
      <c r="GE44" s="29">
        <f t="shared" si="16"/>
        <v>2.4590687998268819</v>
      </c>
      <c r="GF44" s="29">
        <f t="shared" si="17"/>
        <v>0.95202612753385152</v>
      </c>
      <c r="GG44" s="29">
        <f t="shared" si="18"/>
        <v>0.27909693157395143</v>
      </c>
      <c r="GH44" s="29">
        <f t="shared" si="19"/>
        <v>9.6558272561184531</v>
      </c>
      <c r="GI44" s="39">
        <v>2002</v>
      </c>
      <c r="GJ44" s="39" t="s">
        <v>380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-1.0123180000000001</v>
      </c>
      <c r="GX44" s="36">
        <v>-1.119137</v>
      </c>
      <c r="GY44" s="36">
        <v>-0.47401149999999997</v>
      </c>
      <c r="GZ44" s="39">
        <v>2002</v>
      </c>
      <c r="HA44" s="39" t="s">
        <v>380</v>
      </c>
      <c r="HB44" s="42">
        <v>3</v>
      </c>
      <c r="HC44" s="42">
        <f t="shared" si="20"/>
        <v>4</v>
      </c>
      <c r="HD44" s="42">
        <v>1</v>
      </c>
      <c r="HE44" s="42">
        <v>0</v>
      </c>
      <c r="HF44" s="42">
        <v>1</v>
      </c>
      <c r="HG44" s="42">
        <v>4</v>
      </c>
      <c r="HH44" s="42">
        <v>0</v>
      </c>
      <c r="HI44" s="42">
        <v>1</v>
      </c>
      <c r="HJ44" s="39">
        <v>2002</v>
      </c>
      <c r="HK44" s="39" t="s">
        <v>380</v>
      </c>
      <c r="HL44" s="104">
        <v>0.69798640000000001</v>
      </c>
      <c r="HM44" s="29">
        <v>39.959069999999997</v>
      </c>
      <c r="HN44" s="27">
        <v>34.149629954806301</v>
      </c>
      <c r="HO44" s="32">
        <v>35.717569075700403</v>
      </c>
      <c r="HP44" s="32">
        <v>3.9814909307215398</v>
      </c>
      <c r="HQ44" s="32">
        <v>7.1639366528874699</v>
      </c>
      <c r="HR44" s="27">
        <v>2.9815745393634798</v>
      </c>
      <c r="HS44" s="27">
        <v>24.4956720680998</v>
      </c>
      <c r="HT44" s="27">
        <v>22.868637312047898</v>
      </c>
      <c r="HU44" s="27">
        <v>1.5679391208940401</v>
      </c>
      <c r="HV44" s="27">
        <v>1.9759592056731099</v>
      </c>
      <c r="HW44" s="27">
        <v>1.5292749722618499</v>
      </c>
      <c r="HX44" s="27">
        <v>5.8439577111666701</v>
      </c>
      <c r="HY44" s="33">
        <v>-3.6892155572696299</v>
      </c>
      <c r="HZ44" s="39">
        <v>2002</v>
      </c>
      <c r="IA44" s="39" t="s">
        <v>380</v>
      </c>
      <c r="IB44" s="29">
        <v>9865.5341796875</v>
      </c>
      <c r="IC44" s="29">
        <v>9815.2646484375</v>
      </c>
      <c r="ID44" s="29">
        <v>9190.2666015625</v>
      </c>
      <c r="IE44" s="32">
        <v>75.511161804199219</v>
      </c>
      <c r="IF44" s="32">
        <v>70.342643737792969</v>
      </c>
      <c r="IG44" s="32">
        <v>401.664794921875</v>
      </c>
      <c r="IH44" s="32">
        <v>1987.7130126953125</v>
      </c>
      <c r="II44" s="32">
        <v>6800.88916015625</v>
      </c>
      <c r="IJ44" s="31">
        <v>624.9990234375</v>
      </c>
      <c r="IK44" s="31">
        <v>6.367617130279541</v>
      </c>
      <c r="IL44" s="39">
        <v>2002</v>
      </c>
      <c r="IM44" s="39" t="s">
        <v>380</v>
      </c>
      <c r="IN44" s="30">
        <v>767</v>
      </c>
      <c r="IO44" s="27">
        <v>160</v>
      </c>
      <c r="IP44" s="27">
        <v>259</v>
      </c>
      <c r="IQ44" s="29">
        <f t="shared" si="21"/>
        <v>26.253013296863777</v>
      </c>
      <c r="IR44" s="57">
        <v>2047.713840404685</v>
      </c>
      <c r="IS44" s="29">
        <v>1833.7</v>
      </c>
      <c r="IT44" s="29">
        <v>22.9</v>
      </c>
      <c r="IU44" s="28">
        <v>59</v>
      </c>
      <c r="IV44" s="28">
        <v>2047.713840404685</v>
      </c>
      <c r="IW44" s="28">
        <v>1833.7</v>
      </c>
      <c r="IX44" s="28">
        <v>22.9</v>
      </c>
      <c r="IY44" s="28">
        <v>59</v>
      </c>
      <c r="IZ44" s="39">
        <v>2002</v>
      </c>
      <c r="JA44" s="39" t="s">
        <v>380</v>
      </c>
      <c r="JB44" s="27">
        <v>8.0323162078857422</v>
      </c>
      <c r="JC44" s="27">
        <v>20.03700065612793</v>
      </c>
      <c r="JD44" s="27">
        <v>11.574999809265137</v>
      </c>
      <c r="JE44" s="27">
        <v>8.125</v>
      </c>
      <c r="JF44" s="27">
        <v>7.5669999122619629</v>
      </c>
      <c r="JG44" s="27">
        <v>0.23100000619888306</v>
      </c>
      <c r="JH44" s="27">
        <v>2.5269999504089355</v>
      </c>
      <c r="JI44" s="27">
        <v>5.4180002212524414</v>
      </c>
      <c r="JJ44" s="32">
        <v>2.7960000038146973</v>
      </c>
      <c r="JK44" s="32">
        <v>0.33700001239776611</v>
      </c>
      <c r="JL44" s="32">
        <v>0.77300000190734863</v>
      </c>
      <c r="JM44" s="32">
        <v>0.23100000619888306</v>
      </c>
      <c r="JN44" s="32">
        <v>0.15600000321865082</v>
      </c>
      <c r="JO44" s="39">
        <v>2002</v>
      </c>
      <c r="JP44" s="39" t="s">
        <v>380</v>
      </c>
      <c r="JQ44" s="32">
        <v>2.024</v>
      </c>
      <c r="JR44" s="32">
        <v>2.7E-2</v>
      </c>
      <c r="JS44" s="32">
        <v>0.107</v>
      </c>
      <c r="JT44" s="32">
        <v>0.41699999999999998</v>
      </c>
      <c r="JU44" s="41"/>
      <c r="JV44" s="32">
        <v>0.22</v>
      </c>
      <c r="JW44" s="27">
        <v>0.17000000178813934</v>
      </c>
      <c r="JX44" s="27">
        <v>1.0999999940395355E-2</v>
      </c>
      <c r="JY44" s="29"/>
      <c r="JZ44" s="40">
        <v>9.9999997764825821E-3</v>
      </c>
      <c r="KA44" s="27">
        <v>4.8000000000000001E-2</v>
      </c>
      <c r="KB44" s="27">
        <v>4.8000000417232513E-2</v>
      </c>
      <c r="KC44" s="21">
        <v>8.6999997496604919E-2</v>
      </c>
      <c r="KD44" s="21">
        <v>1.0999999940395355E-2</v>
      </c>
      <c r="KE44" s="20">
        <v>0.77300000190734863</v>
      </c>
      <c r="KF44" s="29"/>
      <c r="KG44" s="39">
        <v>2002</v>
      </c>
      <c r="KH44" s="39" t="s">
        <v>380</v>
      </c>
      <c r="KI44" s="137">
        <v>1.4166666269302368</v>
      </c>
      <c r="KJ44" s="137">
        <v>0.875</v>
      </c>
      <c r="KK44" s="29"/>
      <c r="KL44" s="29"/>
      <c r="KM44" s="29"/>
      <c r="KN44" s="21">
        <v>19495</v>
      </c>
      <c r="KO44" s="20">
        <v>13065</v>
      </c>
      <c r="KP44" s="20">
        <v>2466</v>
      </c>
      <c r="KQ44" s="20">
        <v>12.649399757385254</v>
      </c>
      <c r="KR44" s="39">
        <v>2002</v>
      </c>
      <c r="KS44" s="39" t="s">
        <v>380</v>
      </c>
    </row>
    <row r="45" spans="1:305" s="39" customFormat="1" ht="12.75">
      <c r="A45" s="39">
        <v>2003</v>
      </c>
      <c r="B45" s="39" t="s">
        <v>380</v>
      </c>
      <c r="C45" s="39">
        <v>1</v>
      </c>
      <c r="D45" s="44" t="s">
        <v>381</v>
      </c>
      <c r="E45" s="44">
        <v>36</v>
      </c>
      <c r="F45" s="39">
        <v>1</v>
      </c>
      <c r="G45" s="39">
        <v>0</v>
      </c>
      <c r="H45" s="39">
        <v>0</v>
      </c>
      <c r="I45" s="39">
        <v>0</v>
      </c>
      <c r="J45" s="29">
        <v>100</v>
      </c>
      <c r="K45" s="29">
        <v>0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100</v>
      </c>
      <c r="R45" s="29">
        <v>0</v>
      </c>
      <c r="S45" s="29">
        <v>0</v>
      </c>
      <c r="T45" s="29">
        <v>54.7</v>
      </c>
      <c r="U45" s="29">
        <v>0</v>
      </c>
      <c r="V45" s="29">
        <v>0</v>
      </c>
      <c r="W45" s="29">
        <v>54.7</v>
      </c>
      <c r="X45" s="39">
        <v>2</v>
      </c>
      <c r="Y45" s="39">
        <v>2003</v>
      </c>
      <c r="Z45" s="39" t="s">
        <v>380</v>
      </c>
      <c r="AA45" s="43"/>
      <c r="AB45" s="41">
        <v>94.9</v>
      </c>
      <c r="AC45" s="41">
        <v>37.799999999999997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5.6</v>
      </c>
      <c r="AW45" s="41">
        <v>0</v>
      </c>
      <c r="AX45" s="41">
        <v>0</v>
      </c>
      <c r="AY45" s="41">
        <v>37.4</v>
      </c>
      <c r="AZ45" s="41">
        <v>4.3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5.4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5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4.5</v>
      </c>
      <c r="CZ45" s="39">
        <v>2003</v>
      </c>
      <c r="DA45" s="39" t="s">
        <v>380</v>
      </c>
      <c r="DB45" s="41">
        <v>43.3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8.6999999999999993</v>
      </c>
      <c r="DV45" s="41">
        <v>0</v>
      </c>
      <c r="DW45" s="41">
        <v>0</v>
      </c>
      <c r="DX45" s="41">
        <v>46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2</v>
      </c>
      <c r="FY45" s="39">
        <v>2003</v>
      </c>
      <c r="FZ45" s="39" t="s">
        <v>380</v>
      </c>
      <c r="GA45" s="41">
        <v>25.3</v>
      </c>
      <c r="GB45" s="29">
        <f t="shared" si="13"/>
        <v>0.706839</v>
      </c>
      <c r="GC45" s="29">
        <f t="shared" si="14"/>
        <v>0.59334200000000004</v>
      </c>
      <c r="GD45" s="29">
        <f t="shared" si="15"/>
        <v>3.4110949273607334</v>
      </c>
      <c r="GE45" s="29">
        <f t="shared" si="16"/>
        <v>2.4590687998268819</v>
      </c>
      <c r="GF45" s="29">
        <f t="shared" si="17"/>
        <v>0.95202612753385152</v>
      </c>
      <c r="GG45" s="29">
        <f t="shared" si="18"/>
        <v>0.27909693157395143</v>
      </c>
      <c r="GH45" s="29">
        <f t="shared" si="19"/>
        <v>9.6558272561184531</v>
      </c>
      <c r="GI45" s="39">
        <v>2003</v>
      </c>
      <c r="GJ45" s="39" t="s">
        <v>380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-1.1474709999999999</v>
      </c>
      <c r="GX45" s="36">
        <v>-1.1681839999999999</v>
      </c>
      <c r="GY45" s="36">
        <v>-0.69000550000000005</v>
      </c>
      <c r="GZ45" s="39">
        <v>2003</v>
      </c>
      <c r="HA45" s="39" t="s">
        <v>380</v>
      </c>
      <c r="HB45" s="42">
        <v>3</v>
      </c>
      <c r="HC45" s="42">
        <f t="shared" si="20"/>
        <v>4</v>
      </c>
      <c r="HD45" s="42">
        <v>1</v>
      </c>
      <c r="HE45" s="42">
        <v>0</v>
      </c>
      <c r="HF45" s="42">
        <v>1</v>
      </c>
      <c r="HG45" s="42">
        <v>4</v>
      </c>
      <c r="HH45" s="42">
        <v>0</v>
      </c>
      <c r="HI45" s="42">
        <v>1</v>
      </c>
      <c r="HJ45" s="39">
        <v>2003</v>
      </c>
      <c r="HK45" s="39" t="s">
        <v>380</v>
      </c>
      <c r="HL45" s="104">
        <v>0.69798640000000001</v>
      </c>
      <c r="HM45" s="29">
        <v>36.717170000000003</v>
      </c>
      <c r="HN45" s="27">
        <v>33.396624614318299</v>
      </c>
      <c r="HO45" s="32">
        <v>36.0618167158269</v>
      </c>
      <c r="HP45" s="32">
        <v>2.9967577049820999</v>
      </c>
      <c r="HQ45" s="32">
        <v>6.1557645799646403</v>
      </c>
      <c r="HR45" s="27">
        <v>2.73259596616787</v>
      </c>
      <c r="HS45" s="27">
        <v>21.785494186362001</v>
      </c>
      <c r="HT45" s="27">
        <v>20.371946574332</v>
      </c>
      <c r="HU45" s="27">
        <v>2.6651921015086102</v>
      </c>
      <c r="HV45" s="27">
        <v>2.9435424056075301</v>
      </c>
      <c r="HW45" s="27">
        <v>2.6478500139502601</v>
      </c>
      <c r="HX45" s="27">
        <v>5.3667754976666702</v>
      </c>
      <c r="HY45" s="33">
        <v>-5.3580536909460097</v>
      </c>
      <c r="HZ45" s="39">
        <v>2003</v>
      </c>
      <c r="IA45" s="39" t="s">
        <v>380</v>
      </c>
      <c r="IB45" s="29">
        <v>10038.740234375</v>
      </c>
      <c r="IC45" s="29">
        <v>9988.7392578125</v>
      </c>
      <c r="ID45" s="29">
        <v>9396.537109375</v>
      </c>
      <c r="IE45" s="32">
        <v>75.8212890625</v>
      </c>
      <c r="IF45" s="32">
        <v>70.970817565917969</v>
      </c>
      <c r="IG45" s="32">
        <v>366.927490234375</v>
      </c>
      <c r="IH45" s="32">
        <v>2029.7020263671875</v>
      </c>
      <c r="II45" s="32">
        <v>6999.9072265625</v>
      </c>
      <c r="IJ45" s="31">
        <v>592.2020263671875</v>
      </c>
      <c r="IK45" s="31">
        <v>5.9286971092224121</v>
      </c>
      <c r="IL45" s="39">
        <v>2003</v>
      </c>
      <c r="IM45" s="39" t="s">
        <v>380</v>
      </c>
      <c r="IN45" s="30">
        <v>643</v>
      </c>
      <c r="IO45" s="27">
        <v>276</v>
      </c>
      <c r="IP45" s="27">
        <v>439.4</v>
      </c>
      <c r="IQ45" s="29">
        <f t="shared" si="21"/>
        <v>43.770432319325423</v>
      </c>
      <c r="IR45" s="57">
        <v>2084.5653192362029</v>
      </c>
      <c r="IS45" s="29">
        <v>1866.7</v>
      </c>
      <c r="IT45" s="29">
        <v>22.69</v>
      </c>
      <c r="IU45" s="28"/>
      <c r="IV45" s="28">
        <v>2084.5653192362029</v>
      </c>
      <c r="IW45" s="28">
        <v>1866.7</v>
      </c>
      <c r="IX45" s="28">
        <v>22.69</v>
      </c>
      <c r="IY45" s="28">
        <v>58.5</v>
      </c>
      <c r="IZ45" s="39">
        <v>2003</v>
      </c>
      <c r="JA45" s="39" t="s">
        <v>380</v>
      </c>
      <c r="JB45" s="27">
        <v>8.4218740463256836</v>
      </c>
      <c r="JC45" s="27">
        <v>19.636999130249023</v>
      </c>
      <c r="JD45" s="27">
        <v>11.175999641418457</v>
      </c>
      <c r="JE45" s="27">
        <v>8.1090002059936523</v>
      </c>
      <c r="JF45" s="27">
        <v>6.9499998092651367</v>
      </c>
      <c r="JG45" s="27">
        <v>0.22599999606609344</v>
      </c>
      <c r="JH45" s="27">
        <v>2.4639999866485596</v>
      </c>
      <c r="JI45" s="27">
        <v>5.3769998550415039</v>
      </c>
      <c r="JJ45" s="32">
        <v>3.1979999542236328</v>
      </c>
      <c r="JK45" s="32">
        <v>0.35199999809265137</v>
      </c>
      <c r="JL45" s="32">
        <v>0.69999998807907104</v>
      </c>
      <c r="JM45" s="32">
        <v>0.22699999809265137</v>
      </c>
      <c r="JN45" s="32">
        <v>0.14200000464916229</v>
      </c>
      <c r="JO45" s="39">
        <v>2003</v>
      </c>
      <c r="JP45" s="39" t="s">
        <v>380</v>
      </c>
      <c r="JQ45" s="32">
        <v>2.448</v>
      </c>
      <c r="JR45" s="32">
        <v>2.5999999999999999E-2</v>
      </c>
      <c r="JS45" s="32">
        <v>0.1</v>
      </c>
      <c r="JT45" s="32">
        <v>0.40300000000000002</v>
      </c>
      <c r="JU45" s="41"/>
      <c r="JV45" s="32">
        <v>0.221</v>
      </c>
      <c r="JW45" s="27">
        <v>0.18500000238418579</v>
      </c>
      <c r="JX45" s="27">
        <v>1.0999999940395355E-2</v>
      </c>
      <c r="JY45" s="29"/>
      <c r="JZ45" s="40">
        <v>1.2000000104308128E-2</v>
      </c>
      <c r="KA45" s="27">
        <v>4.9000000000000002E-2</v>
      </c>
      <c r="KB45" s="27">
        <v>4.8999998718500137E-2</v>
      </c>
      <c r="KC45" s="21">
        <v>8.5000000894069672E-2</v>
      </c>
      <c r="KD45" s="21">
        <v>9.9999997764825821E-3</v>
      </c>
      <c r="KE45" s="20">
        <v>0.69999998807907104</v>
      </c>
      <c r="KF45" s="20">
        <v>0</v>
      </c>
      <c r="KG45" s="39">
        <v>2003</v>
      </c>
      <c r="KH45" s="39" t="s">
        <v>380</v>
      </c>
      <c r="KI45" s="137">
        <v>1.4166666269302368</v>
      </c>
      <c r="KJ45" s="137">
        <v>0.875</v>
      </c>
      <c r="KK45" s="22">
        <v>40.700000000000003</v>
      </c>
      <c r="KL45" s="22">
        <v>37.700000000000003</v>
      </c>
      <c r="KM45" s="22">
        <v>28.9</v>
      </c>
      <c r="KN45" s="21">
        <v>19721</v>
      </c>
      <c r="KO45" s="20">
        <v>13240</v>
      </c>
      <c r="KP45" s="20">
        <v>2511</v>
      </c>
      <c r="KQ45" s="20">
        <v>12.732620239257813</v>
      </c>
      <c r="KR45" s="39">
        <v>2003</v>
      </c>
      <c r="KS45" s="39" t="s">
        <v>380</v>
      </c>
    </row>
    <row r="46" spans="1:305" s="39" customFormat="1" ht="12.75">
      <c r="A46" s="39">
        <v>2004</v>
      </c>
      <c r="B46" s="39" t="s">
        <v>380</v>
      </c>
      <c r="C46" s="39">
        <v>1</v>
      </c>
      <c r="D46" s="44" t="s">
        <v>381</v>
      </c>
      <c r="E46" s="44">
        <v>36</v>
      </c>
      <c r="F46" s="39">
        <v>1</v>
      </c>
      <c r="G46" s="39">
        <v>0</v>
      </c>
      <c r="H46" s="39">
        <v>0</v>
      </c>
      <c r="I46" s="39">
        <v>0</v>
      </c>
      <c r="J46" s="29">
        <v>100</v>
      </c>
      <c r="K46" s="29">
        <v>0</v>
      </c>
      <c r="L46" s="29">
        <v>0</v>
      </c>
      <c r="M46" s="18">
        <v>1</v>
      </c>
      <c r="N46" s="39">
        <v>0</v>
      </c>
      <c r="O46" s="39">
        <v>0</v>
      </c>
      <c r="P46" s="39">
        <v>1</v>
      </c>
      <c r="Q46" s="29">
        <v>100</v>
      </c>
      <c r="R46" s="29">
        <v>0</v>
      </c>
      <c r="S46" s="29">
        <v>0</v>
      </c>
      <c r="T46" s="29">
        <v>55.3</v>
      </c>
      <c r="U46" s="29">
        <v>0</v>
      </c>
      <c r="V46" s="29">
        <v>0</v>
      </c>
      <c r="W46" s="29">
        <v>55.3</v>
      </c>
      <c r="X46" s="39">
        <v>2</v>
      </c>
      <c r="Y46" s="39">
        <v>2004</v>
      </c>
      <c r="Z46" s="39" t="s">
        <v>380</v>
      </c>
      <c r="AA46" s="43">
        <v>38269</v>
      </c>
      <c r="AB46" s="41">
        <v>94.3</v>
      </c>
      <c r="AC46" s="41">
        <v>37.6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5.9</v>
      </c>
      <c r="AW46" s="41">
        <v>0</v>
      </c>
      <c r="AX46" s="41">
        <v>0</v>
      </c>
      <c r="AY46" s="41">
        <v>40.799999999999997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7.2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8.5</v>
      </c>
      <c r="CZ46" s="39">
        <v>2004</v>
      </c>
      <c r="DA46" s="39" t="s">
        <v>380</v>
      </c>
      <c r="DB46" s="41">
        <v>40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8</v>
      </c>
      <c r="DV46" s="41">
        <v>0</v>
      </c>
      <c r="DW46" s="41">
        <v>0</v>
      </c>
      <c r="DX46" s="41">
        <v>50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2</v>
      </c>
      <c r="FY46" s="39">
        <v>2004</v>
      </c>
      <c r="FZ46" s="39" t="s">
        <v>380</v>
      </c>
      <c r="GA46" s="41">
        <v>24.7</v>
      </c>
      <c r="GB46" s="29">
        <f t="shared" si="13"/>
        <v>0.68349499999999996</v>
      </c>
      <c r="GC46" s="29">
        <f t="shared" si="14"/>
        <v>0.58360000000000001</v>
      </c>
      <c r="GD46" s="29">
        <f t="shared" si="15"/>
        <v>3.1595077486927532</v>
      </c>
      <c r="GE46" s="29">
        <f t="shared" si="16"/>
        <v>2.4015369836695486</v>
      </c>
      <c r="GF46" s="29">
        <f t="shared" si="17"/>
        <v>0.7579707650232046</v>
      </c>
      <c r="GG46" s="29">
        <f t="shared" si="18"/>
        <v>0.23990153698366939</v>
      </c>
      <c r="GH46" s="29">
        <f t="shared" si="19"/>
        <v>8.5630018101130876</v>
      </c>
      <c r="GI46" s="39">
        <v>2004</v>
      </c>
      <c r="GJ46" s="39" t="s">
        <v>380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-1.0692870000000001</v>
      </c>
      <c r="GX46" s="36">
        <v>-1.2067349999999999</v>
      </c>
      <c r="GY46" s="36">
        <v>-0.45775110000000002</v>
      </c>
      <c r="GZ46" s="39">
        <v>2004</v>
      </c>
      <c r="HA46" s="39" t="s">
        <v>380</v>
      </c>
      <c r="HB46" s="42">
        <v>3</v>
      </c>
      <c r="HC46" s="42">
        <f t="shared" si="20"/>
        <v>4</v>
      </c>
      <c r="HD46" s="42">
        <v>1</v>
      </c>
      <c r="HE46" s="42">
        <v>0</v>
      </c>
      <c r="HF46" s="42">
        <v>1</v>
      </c>
      <c r="HG46" s="42">
        <v>4</v>
      </c>
      <c r="HH46" s="42">
        <v>0</v>
      </c>
      <c r="HI46" s="42">
        <v>1</v>
      </c>
      <c r="HJ46" s="39">
        <v>2004</v>
      </c>
      <c r="HK46" s="39" t="s">
        <v>380</v>
      </c>
      <c r="HL46" s="104">
        <v>0.69798640000000001</v>
      </c>
      <c r="HM46" s="29">
        <v>38.850279999999998</v>
      </c>
      <c r="HN46" s="27">
        <v>33.923707130262798</v>
      </c>
      <c r="HO46" s="32">
        <v>35.711421382697601</v>
      </c>
      <c r="HP46" s="32">
        <v>3.9442621656099099</v>
      </c>
      <c r="HQ46" s="32">
        <v>7.6824925136069302</v>
      </c>
      <c r="HR46" s="27">
        <v>2.3432552248258398</v>
      </c>
      <c r="HS46" s="27">
        <v>22.097904290872599</v>
      </c>
      <c r="HT46" s="27">
        <v>20.787453484813</v>
      </c>
      <c r="HU46" s="27">
        <v>1.7877142524348399</v>
      </c>
      <c r="HV46" s="27">
        <v>2.0705095467211398</v>
      </c>
      <c r="HW46" s="27">
        <v>1.43616394487766</v>
      </c>
      <c r="HX46" s="27">
        <v>5.5907745074999999</v>
      </c>
      <c r="HY46" s="33">
        <v>-6.2385809714376803</v>
      </c>
      <c r="HZ46" s="39">
        <v>2004</v>
      </c>
      <c r="IA46" s="39" t="s">
        <v>380</v>
      </c>
      <c r="IB46" s="29">
        <v>10155.41015625</v>
      </c>
      <c r="IC46" s="29">
        <v>10103.41015625</v>
      </c>
      <c r="ID46" s="29">
        <v>9558.361328125</v>
      </c>
      <c r="IE46" s="32">
        <v>75.786659240722656</v>
      </c>
      <c r="IF46" s="32">
        <v>71.331047058105469</v>
      </c>
      <c r="IG46" s="32">
        <v>355.87490844726563</v>
      </c>
      <c r="IH46" s="32">
        <v>2091.7958984375</v>
      </c>
      <c r="II46" s="32">
        <v>7110.68994140625</v>
      </c>
      <c r="IJ46" s="31">
        <v>545.051025390625</v>
      </c>
      <c r="IK46" s="31">
        <v>5.3947257995605469</v>
      </c>
      <c r="IL46" s="39">
        <v>2004</v>
      </c>
      <c r="IM46" s="39" t="s">
        <v>380</v>
      </c>
      <c r="IN46" s="30">
        <v>692</v>
      </c>
      <c r="IO46" s="27">
        <v>194</v>
      </c>
      <c r="IP46" s="27">
        <v>379.8</v>
      </c>
      <c r="IQ46" s="29">
        <f t="shared" si="21"/>
        <v>37.398784899520535</v>
      </c>
      <c r="IR46" s="57">
        <v>2057.0942168345259</v>
      </c>
      <c r="IS46" s="29">
        <v>1842.1</v>
      </c>
      <c r="IT46" s="29">
        <v>21.89</v>
      </c>
      <c r="IU46" s="28">
        <v>58</v>
      </c>
      <c r="IV46" s="28">
        <v>2057.0942168345259</v>
      </c>
      <c r="IW46" s="28">
        <v>1842.1</v>
      </c>
      <c r="IX46" s="28">
        <v>21.89</v>
      </c>
      <c r="IY46" s="28">
        <v>58</v>
      </c>
      <c r="IZ46" s="39">
        <v>2004</v>
      </c>
      <c r="JA46" s="39" t="s">
        <v>380</v>
      </c>
      <c r="JB46" s="27">
        <v>8.1244411468505859</v>
      </c>
      <c r="JC46" s="27">
        <v>18.634000778198242</v>
      </c>
      <c r="JD46" s="27">
        <v>10.060999870300293</v>
      </c>
      <c r="JE46" s="27">
        <v>8.1879997253417969</v>
      </c>
      <c r="JF46" s="27">
        <v>6.250999927520752</v>
      </c>
      <c r="JG46" s="27">
        <v>0.21699999272823334</v>
      </c>
      <c r="JH46" s="27">
        <v>2.3570001125335693</v>
      </c>
      <c r="JI46" s="27">
        <v>5.5450000762939453</v>
      </c>
      <c r="JJ46" s="32">
        <v>2.875999927520752</v>
      </c>
      <c r="JK46" s="32">
        <v>0.38499999046325684</v>
      </c>
      <c r="JL46" s="32">
        <v>0.62000000476837158</v>
      </c>
      <c r="JM46" s="32">
        <v>0.24799999594688416</v>
      </c>
      <c r="JN46" s="32">
        <v>0.13400000333786011</v>
      </c>
      <c r="JO46" s="39">
        <v>2004</v>
      </c>
      <c r="JP46" s="39" t="s">
        <v>380</v>
      </c>
      <c r="JQ46" s="32">
        <v>2.0750000000000002</v>
      </c>
      <c r="JR46" s="32">
        <v>8.5999999999999993E-2</v>
      </c>
      <c r="JS46" s="32">
        <v>7.5999999999999998E-2</v>
      </c>
      <c r="JT46" s="32">
        <v>0.39600000000000002</v>
      </c>
      <c r="JU46" s="41"/>
      <c r="JV46" s="32">
        <v>0.24299999999999999</v>
      </c>
      <c r="JW46" s="27">
        <v>0.2199999988079071</v>
      </c>
      <c r="JX46" s="27">
        <v>1.2000000104308128E-2</v>
      </c>
      <c r="JY46" s="29"/>
      <c r="JZ46" s="40">
        <v>9.9999997764825821E-3</v>
      </c>
      <c r="KA46" s="27">
        <v>0.05</v>
      </c>
      <c r="KB46" s="27">
        <v>5.0999999046325684E-2</v>
      </c>
      <c r="KC46" s="21">
        <v>8.2999996840953827E-2</v>
      </c>
      <c r="KD46" s="21">
        <v>9.9999997764825821E-3</v>
      </c>
      <c r="KE46" s="20">
        <v>0.62000000476837158</v>
      </c>
      <c r="KF46" s="20">
        <v>0</v>
      </c>
      <c r="KG46" s="39">
        <v>2004</v>
      </c>
      <c r="KH46" s="39" t="s">
        <v>380</v>
      </c>
      <c r="KI46" s="137">
        <v>1.4166666269302368</v>
      </c>
      <c r="KJ46" s="137">
        <v>0.875</v>
      </c>
      <c r="KK46" s="29"/>
      <c r="KL46" s="29"/>
      <c r="KM46" s="29"/>
      <c r="KN46" s="21">
        <v>19933</v>
      </c>
      <c r="KO46" s="20">
        <v>13400</v>
      </c>
      <c r="KP46" s="20">
        <v>2559</v>
      </c>
      <c r="KQ46" s="20">
        <v>12.838009834289551</v>
      </c>
      <c r="KR46" s="39">
        <v>2004</v>
      </c>
      <c r="KS46" s="39" t="s">
        <v>380</v>
      </c>
    </row>
    <row r="47" spans="1:305" s="39" customFormat="1" ht="12.75">
      <c r="A47" s="39">
        <v>2005</v>
      </c>
      <c r="B47" s="39" t="s">
        <v>380</v>
      </c>
      <c r="C47" s="39">
        <v>1</v>
      </c>
      <c r="D47" s="44" t="s">
        <v>381</v>
      </c>
      <c r="E47" s="44">
        <v>36</v>
      </c>
      <c r="F47" s="39">
        <v>1</v>
      </c>
      <c r="G47" s="39">
        <v>0</v>
      </c>
      <c r="H47" s="39">
        <v>0</v>
      </c>
      <c r="I47" s="39">
        <v>0</v>
      </c>
      <c r="J47" s="29">
        <v>100</v>
      </c>
      <c r="K47" s="29">
        <v>0</v>
      </c>
      <c r="L47" s="29">
        <v>0</v>
      </c>
      <c r="M47" s="18">
        <v>1</v>
      </c>
      <c r="N47" s="39">
        <v>0</v>
      </c>
      <c r="O47" s="39">
        <v>0</v>
      </c>
      <c r="P47" s="39">
        <v>0</v>
      </c>
      <c r="Q47" s="29">
        <v>100</v>
      </c>
      <c r="R47" s="29">
        <v>0</v>
      </c>
      <c r="S47" s="29">
        <v>0</v>
      </c>
      <c r="T47" s="29">
        <v>58</v>
      </c>
      <c r="U47" s="29">
        <v>0</v>
      </c>
      <c r="V47" s="29">
        <v>0</v>
      </c>
      <c r="W47" s="29">
        <v>58</v>
      </c>
      <c r="X47" s="39">
        <v>2</v>
      </c>
      <c r="Y47" s="39">
        <v>2005</v>
      </c>
      <c r="Z47" s="39" t="s">
        <v>380</v>
      </c>
      <c r="AA47" s="43"/>
      <c r="AB47" s="41">
        <v>94.3</v>
      </c>
      <c r="AC47" s="41">
        <v>37.6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5.9</v>
      </c>
      <c r="AW47" s="41">
        <v>0</v>
      </c>
      <c r="AX47" s="41">
        <v>0</v>
      </c>
      <c r="AY47" s="41">
        <v>40.799999999999997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7.2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8.5</v>
      </c>
      <c r="CZ47" s="39">
        <v>2005</v>
      </c>
      <c r="DA47" s="39" t="s">
        <v>380</v>
      </c>
      <c r="DB47" s="41">
        <v>40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8</v>
      </c>
      <c r="DV47" s="41">
        <v>0</v>
      </c>
      <c r="DW47" s="41">
        <v>0</v>
      </c>
      <c r="DX47" s="41">
        <v>50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2</v>
      </c>
      <c r="FY47" s="39">
        <v>2005</v>
      </c>
      <c r="FZ47" s="39" t="s">
        <v>380</v>
      </c>
      <c r="GA47" s="41">
        <v>24.7</v>
      </c>
      <c r="GB47" s="29">
        <f t="shared" si="13"/>
        <v>0.68349499999999996</v>
      </c>
      <c r="GC47" s="29">
        <f t="shared" si="14"/>
        <v>0.58360000000000001</v>
      </c>
      <c r="GD47" s="29">
        <f t="shared" si="15"/>
        <v>3.1595077486927532</v>
      </c>
      <c r="GE47" s="29">
        <f t="shared" si="16"/>
        <v>2.4015369836695486</v>
      </c>
      <c r="GF47" s="29">
        <f t="shared" si="17"/>
        <v>0.7579707650232046</v>
      </c>
      <c r="GG47" s="29">
        <f t="shared" si="18"/>
        <v>0.23990153698366939</v>
      </c>
      <c r="GH47" s="29">
        <f t="shared" si="19"/>
        <v>8.5630018101130876</v>
      </c>
      <c r="GI47" s="39">
        <v>2005</v>
      </c>
      <c r="GJ47" s="39" t="s">
        <v>380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-1.1283460000000001</v>
      </c>
      <c r="GX47" s="36">
        <v>-1.242699</v>
      </c>
      <c r="GY47" s="36">
        <v>-0.47515550000000001</v>
      </c>
      <c r="GZ47" s="39">
        <v>2005</v>
      </c>
      <c r="HA47" s="39" t="s">
        <v>380</v>
      </c>
      <c r="HB47" s="42">
        <v>3</v>
      </c>
      <c r="HC47" s="42">
        <f t="shared" si="20"/>
        <v>4</v>
      </c>
      <c r="HD47" s="42">
        <v>1</v>
      </c>
      <c r="HE47" s="42">
        <v>0</v>
      </c>
      <c r="HF47" s="42">
        <v>1</v>
      </c>
      <c r="HG47" s="42">
        <v>4</v>
      </c>
      <c r="HH47" s="42">
        <v>0</v>
      </c>
      <c r="HI47" s="42">
        <v>1</v>
      </c>
      <c r="HJ47" s="39">
        <v>2005</v>
      </c>
      <c r="HK47" s="39" t="s">
        <v>380</v>
      </c>
      <c r="HL47" s="104">
        <v>0.69798640000000001</v>
      </c>
      <c r="HM47" s="29">
        <v>40.999409999999997</v>
      </c>
      <c r="HN47" s="27">
        <v>33.6924524910618</v>
      </c>
      <c r="HO47" s="32">
        <v>35.914443879819402</v>
      </c>
      <c r="HP47" s="32">
        <v>3.2019411510140201</v>
      </c>
      <c r="HQ47" s="32">
        <v>7.8200458744366799</v>
      </c>
      <c r="HR47" s="27">
        <v>2.6918316831682998</v>
      </c>
      <c r="HS47" s="27">
        <v>21.889695074764099</v>
      </c>
      <c r="HT47" s="27">
        <v>20.6716403944882</v>
      </c>
      <c r="HU47" s="27">
        <v>2.2219913887575999</v>
      </c>
      <c r="HV47" s="27">
        <v>2.4287027563246899</v>
      </c>
      <c r="HW47" s="27">
        <v>1.83573179507151</v>
      </c>
      <c r="HX47" s="27">
        <v>5.3399731139166704</v>
      </c>
      <c r="HY47" s="33">
        <v>-5.89808130803124</v>
      </c>
      <c r="HZ47" s="39">
        <v>2005</v>
      </c>
      <c r="IA47" s="39" t="s">
        <v>380</v>
      </c>
      <c r="IB47" s="29">
        <v>10455.080078125</v>
      </c>
      <c r="IC47" s="29">
        <v>10404.2197265625</v>
      </c>
      <c r="ID47" s="29">
        <v>9880.6337890625</v>
      </c>
      <c r="IE47" s="32">
        <v>76.977462768554688</v>
      </c>
      <c r="IF47" s="32">
        <v>72.748001098632813</v>
      </c>
      <c r="IG47" s="32">
        <v>352.72518920898438</v>
      </c>
      <c r="IH47" s="32">
        <v>2147.596923828125</v>
      </c>
      <c r="II47" s="32">
        <v>7380.31103515625</v>
      </c>
      <c r="IJ47" s="31">
        <v>523.59100341796875</v>
      </c>
      <c r="IK47" s="31">
        <v>5.0324797630310059</v>
      </c>
      <c r="IL47" s="39">
        <v>2005</v>
      </c>
      <c r="IM47" s="39" t="s">
        <v>380</v>
      </c>
      <c r="IN47" s="30">
        <v>472</v>
      </c>
      <c r="IO47" s="27">
        <v>241</v>
      </c>
      <c r="IP47" s="27">
        <v>228.3</v>
      </c>
      <c r="IQ47" s="29">
        <f t="shared" si="21"/>
        <v>21.836274642952617</v>
      </c>
      <c r="IR47" s="57">
        <v>2135.0406781205852</v>
      </c>
      <c r="IS47" s="29">
        <v>1911.9</v>
      </c>
      <c r="IT47" s="29">
        <v>21.91</v>
      </c>
      <c r="IU47" s="28"/>
      <c r="IV47" s="28">
        <v>2135.0406781205852</v>
      </c>
      <c r="IW47" s="28">
        <v>1911.9</v>
      </c>
      <c r="IX47" s="28">
        <v>21.91</v>
      </c>
      <c r="IY47" s="28">
        <v>56.349999999999909</v>
      </c>
      <c r="IZ47" s="39">
        <v>2005</v>
      </c>
      <c r="JA47" s="39" t="s">
        <v>380</v>
      </c>
      <c r="JB47" s="27">
        <v>7.7996268272399902</v>
      </c>
      <c r="JC47" s="27">
        <v>18.12700080871582</v>
      </c>
      <c r="JD47" s="27">
        <v>9.6840000152587891</v>
      </c>
      <c r="JE47" s="27">
        <v>8.0749998092651367</v>
      </c>
      <c r="JF47" s="27">
        <v>6.1510000228881836</v>
      </c>
      <c r="JG47" s="27">
        <v>0.20600000023841858</v>
      </c>
      <c r="JH47" s="27">
        <v>2.2690000534057617</v>
      </c>
      <c r="JI47" s="27">
        <v>5.4590001106262207</v>
      </c>
      <c r="JJ47" s="32">
        <v>2.7439999580383301</v>
      </c>
      <c r="JK47" s="32">
        <v>0.36800000071525574</v>
      </c>
      <c r="JL47" s="32">
        <v>0.54600000381469727</v>
      </c>
      <c r="JM47" s="32">
        <v>0.2460000067949295</v>
      </c>
      <c r="JN47" s="32">
        <v>0.1379999965429306</v>
      </c>
      <c r="JO47" s="39">
        <v>2005</v>
      </c>
      <c r="JP47" s="39" t="s">
        <v>380</v>
      </c>
      <c r="JQ47" s="32">
        <v>1.9630000000000001</v>
      </c>
      <c r="JR47" s="32">
        <v>9.0999999999999998E-2</v>
      </c>
      <c r="JS47" s="32">
        <v>0.06</v>
      </c>
      <c r="JT47" s="32">
        <v>0.38</v>
      </c>
      <c r="JU47" s="41"/>
      <c r="JV47" s="32">
        <v>0.251</v>
      </c>
      <c r="JW47" s="27">
        <v>0.20900000631809235</v>
      </c>
      <c r="JX47" s="27">
        <v>1.0999999940395355E-2</v>
      </c>
      <c r="JY47" s="29"/>
      <c r="JZ47" s="40">
        <v>9.9999997764825821E-3</v>
      </c>
      <c r="KA47" s="27">
        <v>5.1999999999999998E-2</v>
      </c>
      <c r="KB47" s="27">
        <v>5.2000001072883606E-2</v>
      </c>
      <c r="KC47" s="21">
        <v>7.6999999582767487E-2</v>
      </c>
      <c r="KD47" s="21">
        <v>8.999999612569809E-3</v>
      </c>
      <c r="KE47" s="20">
        <v>0.54600000381469727</v>
      </c>
      <c r="KF47" s="20">
        <v>0</v>
      </c>
      <c r="KG47" s="39">
        <v>2005</v>
      </c>
      <c r="KH47" s="39" t="s">
        <v>380</v>
      </c>
      <c r="KI47" s="137">
        <v>1.4166666269302368</v>
      </c>
      <c r="KJ47" s="137">
        <v>0.875</v>
      </c>
      <c r="KK47" s="29"/>
      <c r="KL47" s="29"/>
      <c r="KM47" s="29"/>
      <c r="KN47" s="21">
        <v>20177</v>
      </c>
      <c r="KO47" s="20">
        <v>13582</v>
      </c>
      <c r="KP47" s="20">
        <v>2612</v>
      </c>
      <c r="KQ47" s="20">
        <v>12.945429801940918</v>
      </c>
      <c r="KR47" s="39">
        <v>2005</v>
      </c>
      <c r="KS47" s="39" t="s">
        <v>380</v>
      </c>
    </row>
    <row r="48" spans="1:305" s="39" customFormat="1" ht="12.75">
      <c r="A48" s="39">
        <v>2006</v>
      </c>
      <c r="B48" s="39" t="s">
        <v>380</v>
      </c>
      <c r="C48" s="39">
        <v>1</v>
      </c>
      <c r="D48" s="44" t="s">
        <v>381</v>
      </c>
      <c r="E48" s="44">
        <v>36</v>
      </c>
      <c r="F48" s="39">
        <v>1</v>
      </c>
      <c r="G48" s="39">
        <v>0</v>
      </c>
      <c r="H48" s="39">
        <v>0</v>
      </c>
      <c r="I48" s="39">
        <v>0</v>
      </c>
      <c r="J48" s="29">
        <v>100</v>
      </c>
      <c r="K48" s="29">
        <v>0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100</v>
      </c>
      <c r="R48" s="29">
        <v>0</v>
      </c>
      <c r="S48" s="29">
        <v>0</v>
      </c>
      <c r="T48" s="29">
        <v>58</v>
      </c>
      <c r="U48" s="29">
        <v>0</v>
      </c>
      <c r="V48" s="29">
        <v>0</v>
      </c>
      <c r="W48" s="29">
        <v>58</v>
      </c>
      <c r="X48" s="39">
        <v>2</v>
      </c>
      <c r="Y48" s="39">
        <v>2006</v>
      </c>
      <c r="Z48" s="39" t="s">
        <v>380</v>
      </c>
      <c r="AA48" s="43"/>
      <c r="AB48" s="41">
        <v>94.3</v>
      </c>
      <c r="AC48" s="41">
        <v>37.6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5.9</v>
      </c>
      <c r="AW48" s="41">
        <v>0</v>
      </c>
      <c r="AX48" s="41">
        <v>0</v>
      </c>
      <c r="AY48" s="41">
        <v>40.799999999999997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7.2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8.5</v>
      </c>
      <c r="CZ48" s="39">
        <v>2006</v>
      </c>
      <c r="DA48" s="39" t="s">
        <v>380</v>
      </c>
      <c r="DB48" s="41">
        <v>40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8</v>
      </c>
      <c r="DV48" s="41">
        <v>0</v>
      </c>
      <c r="DW48" s="41">
        <v>0</v>
      </c>
      <c r="DX48" s="41">
        <v>50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2</v>
      </c>
      <c r="FY48" s="39">
        <v>2006</v>
      </c>
      <c r="FZ48" s="39" t="s">
        <v>380</v>
      </c>
      <c r="GA48" s="41">
        <v>24.7</v>
      </c>
      <c r="GB48" s="29">
        <f t="shared" si="13"/>
        <v>0.68349499999999996</v>
      </c>
      <c r="GC48" s="29">
        <f t="shared" si="14"/>
        <v>0.58360000000000001</v>
      </c>
      <c r="GD48" s="29">
        <f t="shared" si="15"/>
        <v>3.1595077486927532</v>
      </c>
      <c r="GE48" s="29">
        <f t="shared" si="16"/>
        <v>2.4015369836695486</v>
      </c>
      <c r="GF48" s="29">
        <f t="shared" si="17"/>
        <v>0.7579707650232046</v>
      </c>
      <c r="GG48" s="29">
        <f t="shared" si="18"/>
        <v>0.23990153698366939</v>
      </c>
      <c r="GH48" s="29">
        <f t="shared" si="19"/>
        <v>8.5630018101130876</v>
      </c>
      <c r="GI48" s="39">
        <v>2006</v>
      </c>
      <c r="GJ48" s="39" t="s">
        <v>380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-1.3666970000000001</v>
      </c>
      <c r="GX48" s="36">
        <v>-1.2506550000000001</v>
      </c>
      <c r="GY48" s="36">
        <v>-0.82709650000000001</v>
      </c>
      <c r="GZ48" s="39">
        <v>2006</v>
      </c>
      <c r="HA48" s="39" t="s">
        <v>380</v>
      </c>
      <c r="HB48" s="42">
        <v>3</v>
      </c>
      <c r="HC48" s="42">
        <f t="shared" si="20"/>
        <v>4</v>
      </c>
      <c r="HD48" s="42">
        <v>1</v>
      </c>
      <c r="HE48" s="42">
        <v>0</v>
      </c>
      <c r="HF48" s="42">
        <v>1</v>
      </c>
      <c r="HG48" s="42">
        <v>4</v>
      </c>
      <c r="HH48" s="42">
        <v>0</v>
      </c>
      <c r="HI48" s="42">
        <v>1</v>
      </c>
      <c r="HJ48" s="39">
        <v>2006</v>
      </c>
      <c r="HK48" s="39" t="s">
        <v>380</v>
      </c>
      <c r="HL48" s="104">
        <v>0.69798640000000001</v>
      </c>
      <c r="HM48" s="29">
        <v>41.383749999999999</v>
      </c>
      <c r="HN48" s="27">
        <v>33.551787530225297</v>
      </c>
      <c r="HO48" s="32">
        <v>36.107207908908698</v>
      </c>
      <c r="HP48" s="32">
        <v>2.7226355996088301</v>
      </c>
      <c r="HQ48" s="32">
        <v>7.9228623811279499</v>
      </c>
      <c r="HR48" s="27">
        <v>3.55528773727027</v>
      </c>
      <c r="HS48" s="27">
        <v>20.788898214382002</v>
      </c>
      <c r="HT48" s="27">
        <v>19.662304330735999</v>
      </c>
      <c r="HU48" s="27">
        <v>2.5554203786834599</v>
      </c>
      <c r="HV48" s="27">
        <v>2.6063362875468701</v>
      </c>
      <c r="HW48" s="27">
        <v>2.30789084355506</v>
      </c>
      <c r="HX48" s="27">
        <v>5.5878722442499997</v>
      </c>
      <c r="HY48" s="33">
        <v>-5.79336629399688</v>
      </c>
      <c r="HZ48" s="39">
        <v>2006</v>
      </c>
      <c r="IA48" s="39" t="s">
        <v>380</v>
      </c>
      <c r="IB48" s="29">
        <v>10683.7197265625</v>
      </c>
      <c r="IC48" s="29">
        <v>10632.7197265625</v>
      </c>
      <c r="ID48" s="29">
        <v>10124.23046875</v>
      </c>
      <c r="IE48" s="32">
        <v>77.502471923828125</v>
      </c>
      <c r="IF48" s="32">
        <v>73.443801879882813</v>
      </c>
      <c r="IG48" s="32">
        <v>344.18099975585938</v>
      </c>
      <c r="IH48" s="32">
        <v>2219.156005859375</v>
      </c>
      <c r="II48" s="32">
        <v>7560.89111328125</v>
      </c>
      <c r="IJ48" s="31">
        <v>508.48800659179688</v>
      </c>
      <c r="IK48" s="31">
        <v>4.7822909355163574</v>
      </c>
      <c r="IL48" s="39">
        <v>2006</v>
      </c>
      <c r="IM48" s="39" t="s">
        <v>380</v>
      </c>
      <c r="IN48" s="30">
        <v>202</v>
      </c>
      <c r="IO48" s="27">
        <v>123</v>
      </c>
      <c r="IP48" s="27">
        <v>132.6</v>
      </c>
      <c r="IQ48" s="29">
        <f t="shared" si="21"/>
        <v>12.411407580294529</v>
      </c>
      <c r="IR48" s="57">
        <v>1994.4138368853839</v>
      </c>
      <c r="IS48" s="29">
        <v>1785.97</v>
      </c>
      <c r="IT48" s="29">
        <v>19.84</v>
      </c>
      <c r="IU48" s="28">
        <v>54.7</v>
      </c>
      <c r="IV48" s="28">
        <v>1994.4138368853839</v>
      </c>
      <c r="IW48" s="28">
        <v>1785.97</v>
      </c>
      <c r="IX48" s="28">
        <v>19.84</v>
      </c>
      <c r="IY48" s="28">
        <v>54.7</v>
      </c>
      <c r="IZ48" s="39">
        <v>2006</v>
      </c>
      <c r="JA48" s="39" t="s">
        <v>380</v>
      </c>
      <c r="JB48" s="27">
        <v>7.5438647270202637</v>
      </c>
      <c r="JC48" s="27">
        <v>17.134000778198242</v>
      </c>
      <c r="JD48" s="27">
        <v>9.3299999237060547</v>
      </c>
      <c r="JE48" s="27">
        <v>7.4720001220703125</v>
      </c>
      <c r="JF48" s="27">
        <v>5.5510001182556152</v>
      </c>
      <c r="JG48" s="27">
        <v>0.1940000057220459</v>
      </c>
      <c r="JH48" s="27">
        <v>2.1889998912811279</v>
      </c>
      <c r="JI48" s="27">
        <v>5.4580001831054688</v>
      </c>
      <c r="JJ48" s="32">
        <v>2.5889999866485596</v>
      </c>
      <c r="JK48" s="32">
        <v>0.33100000023841858</v>
      </c>
      <c r="JL48" s="32">
        <v>0.48399999737739563</v>
      </c>
      <c r="JM48" s="32">
        <v>0.2070000022649765</v>
      </c>
      <c r="JN48" s="32">
        <v>0.1289999932050705</v>
      </c>
      <c r="JO48" s="39">
        <v>2006</v>
      </c>
      <c r="JP48" s="39" t="s">
        <v>380</v>
      </c>
      <c r="JQ48" s="32">
        <v>1.837</v>
      </c>
      <c r="JR48" s="32">
        <v>0.112</v>
      </c>
      <c r="JS48" s="32">
        <v>4.8000000000000001E-2</v>
      </c>
      <c r="JT48" s="32">
        <v>0.34599999999999997</v>
      </c>
      <c r="JU48" s="41"/>
      <c r="JV48" s="32">
        <v>0.247</v>
      </c>
      <c r="JW48" s="27">
        <v>0.18799999356269836</v>
      </c>
      <c r="JX48" s="27">
        <v>8.0000003799796104E-3</v>
      </c>
      <c r="JY48" s="29"/>
      <c r="JZ48" s="40">
        <v>8.0000003799796104E-3</v>
      </c>
      <c r="KA48" s="27">
        <v>5.2999999999999999E-2</v>
      </c>
      <c r="KB48" s="27">
        <v>5.299999937415123E-2</v>
      </c>
      <c r="KC48" s="21">
        <v>6.4999997615814209E-2</v>
      </c>
      <c r="KD48" s="21">
        <v>9.9999997764825821E-3</v>
      </c>
      <c r="KE48" s="20">
        <v>0.48399999737739563</v>
      </c>
      <c r="KF48" s="20">
        <v>0</v>
      </c>
      <c r="KG48" s="39">
        <v>2006</v>
      </c>
      <c r="KH48" s="39" t="s">
        <v>380</v>
      </c>
      <c r="KI48" s="137">
        <v>1.4166666269302368</v>
      </c>
      <c r="KJ48" s="137">
        <v>0.875</v>
      </c>
      <c r="KK48" s="29"/>
      <c r="KL48" s="29"/>
      <c r="KM48" s="29"/>
      <c r="KN48" s="21">
        <v>20451</v>
      </c>
      <c r="KO48" s="20">
        <v>13785</v>
      </c>
      <c r="KP48" s="20">
        <v>2664</v>
      </c>
      <c r="KQ48" s="20">
        <v>13.026260375976563</v>
      </c>
      <c r="KR48" s="39">
        <v>2006</v>
      </c>
      <c r="KS48" s="39" t="s">
        <v>380</v>
      </c>
    </row>
    <row r="49" spans="1:305" s="39" customFormat="1" ht="12.75">
      <c r="A49" s="39">
        <v>2007</v>
      </c>
      <c r="B49" s="39" t="s">
        <v>380</v>
      </c>
      <c r="C49" s="39">
        <v>1</v>
      </c>
      <c r="D49" s="44" t="s">
        <v>381</v>
      </c>
      <c r="E49" s="44">
        <v>36</v>
      </c>
      <c r="F49" s="39">
        <v>1</v>
      </c>
      <c r="G49" s="39">
        <v>0</v>
      </c>
      <c r="H49" s="39">
        <v>0</v>
      </c>
      <c r="I49" s="39">
        <v>0</v>
      </c>
      <c r="J49" s="29">
        <v>92.05</v>
      </c>
      <c r="K49" s="29">
        <v>0</v>
      </c>
      <c r="L49" s="29">
        <v>7.95</v>
      </c>
      <c r="M49" s="18">
        <v>2</v>
      </c>
      <c r="N49" s="39">
        <v>1</v>
      </c>
      <c r="O49" s="39">
        <v>1</v>
      </c>
      <c r="P49" s="39">
        <v>1</v>
      </c>
      <c r="Q49" s="29">
        <v>92.05</v>
      </c>
      <c r="R49" s="29">
        <v>0</v>
      </c>
      <c r="S49" s="29">
        <v>7.95</v>
      </c>
      <c r="T49" s="29">
        <v>53.39</v>
      </c>
      <c r="U49" s="29">
        <v>0</v>
      </c>
      <c r="V49" s="29">
        <v>4.3899999999999997</v>
      </c>
      <c r="W49" s="29">
        <v>57.79</v>
      </c>
      <c r="X49" s="39">
        <v>2</v>
      </c>
      <c r="Y49" s="39">
        <v>2007</v>
      </c>
      <c r="Z49" s="39" t="s">
        <v>380</v>
      </c>
      <c r="AA49" s="43">
        <v>39410</v>
      </c>
      <c r="AB49" s="41">
        <v>94.8</v>
      </c>
      <c r="AC49" s="41">
        <v>43.4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5.5</v>
      </c>
      <c r="AW49" s="41">
        <v>0</v>
      </c>
      <c r="AX49" s="41">
        <v>0</v>
      </c>
      <c r="AY49" s="41">
        <v>36.6</v>
      </c>
      <c r="AZ49" s="41">
        <v>0</v>
      </c>
      <c r="BA49" s="41">
        <v>2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7.8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4.7000000000000028</v>
      </c>
      <c r="CZ49" s="39">
        <v>2007</v>
      </c>
      <c r="DA49" s="39" t="s">
        <v>380</v>
      </c>
      <c r="DB49" s="41">
        <v>55.3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6.7</v>
      </c>
      <c r="DV49" s="41">
        <v>0</v>
      </c>
      <c r="DW49" s="41">
        <v>0</v>
      </c>
      <c r="DX49" s="41">
        <v>36.700000000000003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1.2999999999999972</v>
      </c>
      <c r="FY49" s="39">
        <v>2007</v>
      </c>
      <c r="FZ49" s="39" t="s">
        <v>380</v>
      </c>
      <c r="GA49" s="41">
        <v>26.7</v>
      </c>
      <c r="GB49" s="29">
        <f t="shared" si="13"/>
        <v>0.66817900000000008</v>
      </c>
      <c r="GC49" s="29">
        <f t="shared" si="14"/>
        <v>0.55501299999999998</v>
      </c>
      <c r="GD49" s="29">
        <f t="shared" si="15"/>
        <v>3.0136730345577893</v>
      </c>
      <c r="GE49" s="29">
        <f t="shared" si="16"/>
        <v>2.2472566614305585</v>
      </c>
      <c r="GF49" s="29">
        <f t="shared" si="17"/>
        <v>0.76641637312723088</v>
      </c>
      <c r="GG49" s="29">
        <f t="shared" si="18"/>
        <v>0.2543130473474508</v>
      </c>
      <c r="GH49" s="29">
        <f t="shared" si="19"/>
        <v>10.195587280779856</v>
      </c>
      <c r="GI49" s="39">
        <v>2007</v>
      </c>
      <c r="GJ49" s="39" t="s">
        <v>380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-1.343836</v>
      </c>
      <c r="GX49" s="36">
        <v>-1.2764530000000001</v>
      </c>
      <c r="GY49" s="36">
        <v>-0.74446049999999997</v>
      </c>
      <c r="GZ49" s="39">
        <v>2007</v>
      </c>
      <c r="HA49" s="39" t="s">
        <v>380</v>
      </c>
      <c r="HB49" s="42">
        <v>3</v>
      </c>
      <c r="HC49" s="42">
        <f t="shared" si="20"/>
        <v>4</v>
      </c>
      <c r="HD49" s="42">
        <v>1</v>
      </c>
      <c r="HE49" s="42">
        <v>0</v>
      </c>
      <c r="HF49" s="42">
        <v>1</v>
      </c>
      <c r="HG49" s="42">
        <v>4</v>
      </c>
      <c r="HH49" s="42">
        <v>0</v>
      </c>
      <c r="HI49" s="42">
        <v>1</v>
      </c>
      <c r="HJ49" s="39">
        <v>2007</v>
      </c>
      <c r="HK49" s="39" t="s">
        <v>380</v>
      </c>
      <c r="HL49" s="104">
        <v>0.69798640000000001</v>
      </c>
      <c r="HM49" s="29">
        <v>42.101050000000001</v>
      </c>
      <c r="HN49" s="27">
        <v>33.5368989240025</v>
      </c>
      <c r="HO49" s="32">
        <v>35.502941373147799</v>
      </c>
      <c r="HP49" s="32">
        <v>4.5285988065003702</v>
      </c>
      <c r="HQ49" s="32">
        <v>9.0394506856804107</v>
      </c>
      <c r="HR49" s="27">
        <v>2.32761128891475</v>
      </c>
      <c r="HS49" s="27">
        <v>20.410368219192598</v>
      </c>
      <c r="HT49" s="27">
        <v>19.5111652140728</v>
      </c>
      <c r="HU49" s="27">
        <v>1.9660424491453199</v>
      </c>
      <c r="HV49" s="27">
        <v>1.92049501935324</v>
      </c>
      <c r="HW49" s="27">
        <v>1.0150442324658699</v>
      </c>
      <c r="HX49" s="27">
        <v>5.9945208373333303</v>
      </c>
      <c r="HY49" s="33">
        <v>-6.68801797200768</v>
      </c>
      <c r="HZ49" s="39">
        <v>2007</v>
      </c>
      <c r="IA49" s="39" t="s">
        <v>380</v>
      </c>
      <c r="IB49" s="29">
        <v>10964.1201171875</v>
      </c>
      <c r="IC49" s="29">
        <v>10911.8798828125</v>
      </c>
      <c r="ID49" s="29">
        <v>10434.26953125</v>
      </c>
      <c r="IE49" s="32">
        <v>78.069740295410156</v>
      </c>
      <c r="IF49" s="32">
        <v>74.296989440917969</v>
      </c>
      <c r="IG49" s="32">
        <v>345.59298706054688</v>
      </c>
      <c r="IH49" s="32">
        <v>2279.951904296875</v>
      </c>
      <c r="II49" s="32">
        <v>7808.72412109375</v>
      </c>
      <c r="IJ49" s="31">
        <v>477.60800170898438</v>
      </c>
      <c r="IK49" s="31">
        <v>4.376953125</v>
      </c>
      <c r="IL49" s="39">
        <v>2007</v>
      </c>
      <c r="IM49" s="39" t="s">
        <v>380</v>
      </c>
      <c r="IN49" s="30">
        <v>135</v>
      </c>
      <c r="IO49" s="27">
        <v>36</v>
      </c>
      <c r="IP49" s="27">
        <v>49.7</v>
      </c>
      <c r="IQ49" s="29">
        <f t="shared" si="21"/>
        <v>4.532967485652553</v>
      </c>
      <c r="IR49" s="57">
        <v>1894.3893542359749</v>
      </c>
      <c r="IS49" s="29">
        <v>1696.4</v>
      </c>
      <c r="IT49" s="29">
        <v>18.190000000000001</v>
      </c>
      <c r="IU49" s="28"/>
      <c r="IV49" s="28">
        <v>1894.3893542359749</v>
      </c>
      <c r="IW49" s="28">
        <v>1696.4</v>
      </c>
      <c r="IX49" s="28">
        <v>18.190000000000001</v>
      </c>
      <c r="IY49" s="28">
        <v>54</v>
      </c>
      <c r="IZ49" s="39">
        <v>2007</v>
      </c>
      <c r="JA49" s="39" t="s">
        <v>380</v>
      </c>
      <c r="JB49" s="27">
        <v>7.4013686180114746</v>
      </c>
      <c r="JC49" s="27">
        <v>17.822000503540039</v>
      </c>
      <c r="JD49" s="27">
        <v>9.8590002059936523</v>
      </c>
      <c r="JE49" s="27">
        <v>7.6570000648498535</v>
      </c>
      <c r="JF49" s="27">
        <v>6.3400001525878906</v>
      </c>
      <c r="JG49" s="27">
        <v>0.18199999630451202</v>
      </c>
      <c r="JH49" s="27">
        <v>2.1679999828338623</v>
      </c>
      <c r="JI49" s="27">
        <v>5.5879998207092285</v>
      </c>
      <c r="JJ49" s="32">
        <v>2.4489998817443848</v>
      </c>
      <c r="JK49" s="32">
        <v>0.3059999942779541</v>
      </c>
      <c r="JL49" s="32">
        <v>0.40799999237060547</v>
      </c>
      <c r="JM49" s="32">
        <v>0.29399999976158142</v>
      </c>
      <c r="JN49" s="32">
        <v>8.7999999523162842E-2</v>
      </c>
      <c r="JO49" s="39">
        <v>2007</v>
      </c>
      <c r="JP49" s="39" t="s">
        <v>380</v>
      </c>
      <c r="JQ49" s="32">
        <v>1.659</v>
      </c>
      <c r="JR49" s="32">
        <v>0.108</v>
      </c>
      <c r="JS49" s="32">
        <v>3.6999999999999998E-2</v>
      </c>
      <c r="JT49" s="32">
        <v>0.39200000000000002</v>
      </c>
      <c r="JU49" s="41"/>
      <c r="JV49" s="32">
        <v>0.253</v>
      </c>
      <c r="JW49" s="27">
        <v>0.1679999977350235</v>
      </c>
      <c r="JX49" s="27">
        <v>9.9999997764825821E-3</v>
      </c>
      <c r="JY49" s="29"/>
      <c r="JZ49" s="40">
        <v>9.9999997764825821E-3</v>
      </c>
      <c r="KA49" s="27">
        <v>5.7000000000000002E-2</v>
      </c>
      <c r="KB49" s="27">
        <v>5.7000000029802322E-2</v>
      </c>
      <c r="KC49" s="21">
        <v>5.0999999046325684E-2</v>
      </c>
      <c r="KD49" s="21">
        <v>8.999999612569809E-3</v>
      </c>
      <c r="KE49" s="20">
        <v>0.40799999237060547</v>
      </c>
      <c r="KF49" s="20">
        <v>0</v>
      </c>
      <c r="KG49" s="39">
        <v>2007</v>
      </c>
      <c r="KH49" s="39" t="s">
        <v>380</v>
      </c>
      <c r="KI49" s="137">
        <v>1.1666666269302368</v>
      </c>
      <c r="KJ49" s="137">
        <v>0.875</v>
      </c>
      <c r="KK49" s="29"/>
      <c r="KL49" s="29"/>
      <c r="KM49" s="29"/>
      <c r="KN49" s="21">
        <v>20828</v>
      </c>
      <c r="KO49" s="20">
        <v>14044</v>
      </c>
      <c r="KP49" s="20">
        <v>2737</v>
      </c>
      <c r="KQ49" s="20">
        <v>13.140959739685059</v>
      </c>
      <c r="KR49" s="39">
        <v>2007</v>
      </c>
      <c r="KS49" s="39" t="s">
        <v>380</v>
      </c>
    </row>
    <row r="50" spans="1:305" s="39" customFormat="1" ht="12" customHeight="1">
      <c r="A50" s="39">
        <v>2008</v>
      </c>
      <c r="B50" s="39" t="s">
        <v>380</v>
      </c>
      <c r="C50" s="39">
        <v>1</v>
      </c>
      <c r="D50" s="44" t="s">
        <v>381</v>
      </c>
      <c r="E50" s="44">
        <v>36</v>
      </c>
      <c r="F50" s="39">
        <v>1</v>
      </c>
      <c r="G50" s="39">
        <v>0</v>
      </c>
      <c r="H50" s="39">
        <v>0</v>
      </c>
      <c r="I50" s="39">
        <v>0</v>
      </c>
      <c r="J50" s="29">
        <v>0</v>
      </c>
      <c r="K50" s="29">
        <v>0</v>
      </c>
      <c r="L50" s="29">
        <v>100</v>
      </c>
      <c r="M50" s="18">
        <v>5</v>
      </c>
      <c r="N50" s="39">
        <v>1</v>
      </c>
      <c r="O50" s="39">
        <v>3</v>
      </c>
      <c r="P50" s="39">
        <v>0</v>
      </c>
      <c r="Q50" s="29">
        <v>0</v>
      </c>
      <c r="R50" s="29">
        <v>0</v>
      </c>
      <c r="S50" s="29">
        <v>100</v>
      </c>
      <c r="T50" s="29">
        <v>0</v>
      </c>
      <c r="U50" s="29">
        <v>0</v>
      </c>
      <c r="V50" s="29">
        <v>55.3</v>
      </c>
      <c r="W50" s="29">
        <v>55.3</v>
      </c>
      <c r="X50" s="39">
        <v>1</v>
      </c>
      <c r="Y50" s="39">
        <v>2008</v>
      </c>
      <c r="Z50" s="39" t="s">
        <v>380</v>
      </c>
      <c r="AA50" s="43"/>
      <c r="AB50" s="41">
        <v>94.8</v>
      </c>
      <c r="AC50" s="41">
        <v>43.4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5.5</v>
      </c>
      <c r="AW50" s="41">
        <v>0</v>
      </c>
      <c r="AX50" s="41">
        <v>0</v>
      </c>
      <c r="AY50" s="41">
        <v>36.6</v>
      </c>
      <c r="AZ50" s="41">
        <v>0</v>
      </c>
      <c r="BA50" s="41">
        <v>2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7.8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4.7000000000000028</v>
      </c>
      <c r="CZ50" s="39">
        <v>2008</v>
      </c>
      <c r="DA50" s="39" t="s">
        <v>380</v>
      </c>
      <c r="DB50" s="41">
        <v>55.3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6.7</v>
      </c>
      <c r="DV50" s="41">
        <v>0</v>
      </c>
      <c r="DW50" s="41">
        <v>0</v>
      </c>
      <c r="DX50" s="41">
        <v>36.700000000000003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1.2999999999999972</v>
      </c>
      <c r="FY50" s="39">
        <v>2008</v>
      </c>
      <c r="FZ50" s="39" t="s">
        <v>380</v>
      </c>
      <c r="GA50" s="41">
        <v>26.7</v>
      </c>
      <c r="GB50" s="29">
        <f t="shared" si="13"/>
        <v>0.66817900000000008</v>
      </c>
      <c r="GC50" s="29">
        <f t="shared" si="14"/>
        <v>0.55501299999999998</v>
      </c>
      <c r="GD50" s="29">
        <f t="shared" si="15"/>
        <v>3.0136730345577893</v>
      </c>
      <c r="GE50" s="29">
        <f t="shared" si="16"/>
        <v>2.2472566614305585</v>
      </c>
      <c r="GF50" s="29">
        <f t="shared" si="17"/>
        <v>0.76641637312723088</v>
      </c>
      <c r="GG50" s="29">
        <f t="shared" si="18"/>
        <v>0.2543130473474508</v>
      </c>
      <c r="GH50" s="29">
        <f t="shared" si="19"/>
        <v>10.195587280779856</v>
      </c>
      <c r="GI50" s="39">
        <v>2008</v>
      </c>
      <c r="GJ50" s="39" t="s">
        <v>380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-1.6369210000000001</v>
      </c>
      <c r="GX50" s="36">
        <v>-1.2848310000000001</v>
      </c>
      <c r="GY50" s="36">
        <v>-1.1515150000000001</v>
      </c>
      <c r="GZ50" s="39">
        <v>2008</v>
      </c>
      <c r="HA50" s="39" t="s">
        <v>380</v>
      </c>
      <c r="HB50" s="42">
        <v>3</v>
      </c>
      <c r="HC50" s="42">
        <f t="shared" si="20"/>
        <v>4</v>
      </c>
      <c r="HD50" s="42">
        <v>1</v>
      </c>
      <c r="HE50" s="42">
        <v>0</v>
      </c>
      <c r="HF50" s="42">
        <v>1</v>
      </c>
      <c r="HG50" s="42">
        <v>4</v>
      </c>
      <c r="HH50" s="42">
        <v>0</v>
      </c>
      <c r="HI50" s="42">
        <v>1</v>
      </c>
      <c r="HJ50" s="39">
        <v>2008</v>
      </c>
      <c r="HK50" s="39" t="s">
        <v>380</v>
      </c>
      <c r="HL50" s="104">
        <v>0.69798640000000001</v>
      </c>
      <c r="HM50" s="29">
        <v>44.960709999999999</v>
      </c>
      <c r="HN50" s="27">
        <v>34.192274405335802</v>
      </c>
      <c r="HO50" s="32">
        <v>33.898795871968296</v>
      </c>
      <c r="HP50" s="32">
        <v>2.4507546115148102</v>
      </c>
      <c r="HQ50" s="32">
        <v>9.1502667967180304</v>
      </c>
      <c r="HR50" s="27">
        <v>4.3502985499004803</v>
      </c>
      <c r="HS50" s="27">
        <v>21.542246271269899</v>
      </c>
      <c r="HT50" s="27">
        <v>20.4766721968195</v>
      </c>
      <c r="HU50" s="27">
        <v>-0.29347853336751401</v>
      </c>
      <c r="HV50" s="27">
        <v>-0.44300782744206202</v>
      </c>
      <c r="HW50" s="27">
        <v>-0.93038430337763001</v>
      </c>
      <c r="HX50" s="27">
        <v>5.8179439396666703</v>
      </c>
      <c r="HY50" s="33">
        <v>-4.9185828862697401</v>
      </c>
      <c r="HZ50" s="39">
        <v>2008</v>
      </c>
      <c r="IA50" s="39" t="s">
        <v>380</v>
      </c>
      <c r="IB50" s="29">
        <v>11258.6298828125</v>
      </c>
      <c r="IC50" s="29">
        <v>11205.6298828125</v>
      </c>
      <c r="ID50" s="29">
        <v>10731.169921875</v>
      </c>
      <c r="IE50" s="32">
        <v>78.49566650390625</v>
      </c>
      <c r="IF50" s="32">
        <v>74.818168640136719</v>
      </c>
      <c r="IG50" s="32">
        <v>344.739013671875</v>
      </c>
      <c r="IH50" s="32">
        <v>2395.7451171875</v>
      </c>
      <c r="II50" s="32">
        <v>7990.68603515625</v>
      </c>
      <c r="IJ50" s="31">
        <v>474.4639892578125</v>
      </c>
      <c r="IK50" s="31">
        <v>4.2341585159301758</v>
      </c>
      <c r="IL50" s="39">
        <v>2008</v>
      </c>
      <c r="IM50" s="39" t="s">
        <v>380</v>
      </c>
      <c r="IN50" s="30">
        <v>177</v>
      </c>
      <c r="IO50" s="27">
        <v>173</v>
      </c>
      <c r="IP50" s="27">
        <v>196.5</v>
      </c>
      <c r="IQ50" s="29">
        <f t="shared" si="21"/>
        <v>17.453278244804746</v>
      </c>
      <c r="IR50" s="57">
        <v>1957.4835528414519</v>
      </c>
      <c r="IS50" s="29">
        <v>1752.9</v>
      </c>
      <c r="IT50" s="29">
        <v>18.239999999999998</v>
      </c>
      <c r="IU50" s="28">
        <v>53.3</v>
      </c>
      <c r="IV50" s="28">
        <v>1957.4835528414519</v>
      </c>
      <c r="IW50" s="28">
        <v>1752.9</v>
      </c>
      <c r="IX50" s="28">
        <v>18.239999999999998</v>
      </c>
      <c r="IY50" s="28">
        <v>53.3</v>
      </c>
      <c r="IZ50" s="39">
        <v>2008</v>
      </c>
      <c r="JA50" s="39" t="s">
        <v>380</v>
      </c>
      <c r="JB50" s="27">
        <v>8.9440793991088867</v>
      </c>
      <c r="JC50" s="27">
        <v>18.871000289916992</v>
      </c>
      <c r="JD50" s="27">
        <v>10.680999755859375</v>
      </c>
      <c r="JE50" s="27">
        <v>7.8600001335144043</v>
      </c>
      <c r="JF50" s="27">
        <v>6.1710000038146973</v>
      </c>
      <c r="JG50" s="27">
        <v>0.17599999904632568</v>
      </c>
      <c r="JH50" s="27">
        <v>2.3180000782012939</v>
      </c>
      <c r="JI50" s="27">
        <v>5.7039999961853027</v>
      </c>
      <c r="JJ50" s="32">
        <v>3.2969999313354492</v>
      </c>
      <c r="JK50" s="32">
        <v>0.33000001311302185</v>
      </c>
      <c r="JL50" s="32">
        <v>0.44499999284744263</v>
      </c>
      <c r="JM50" s="32">
        <v>0.30500000715255737</v>
      </c>
      <c r="JN50" s="32">
        <v>0.12600000202655792</v>
      </c>
      <c r="JO50" s="39">
        <v>2008</v>
      </c>
      <c r="JP50" s="39" t="s">
        <v>380</v>
      </c>
      <c r="JQ50" s="32">
        <v>2.4249999999999998</v>
      </c>
      <c r="JR50" s="32">
        <v>0.115</v>
      </c>
      <c r="JS50" s="32">
        <v>0.03</v>
      </c>
      <c r="JT50" s="32">
        <v>0.47</v>
      </c>
      <c r="JU50" s="41"/>
      <c r="JV50" s="32">
        <v>0.25600000000000001</v>
      </c>
      <c r="JW50" s="27">
        <v>0.15800000727176666</v>
      </c>
      <c r="JX50" s="27">
        <v>3.2000001519918442E-2</v>
      </c>
      <c r="JY50" s="29"/>
      <c r="JZ50" s="40">
        <v>9.9999997764825821E-3</v>
      </c>
      <c r="KA50" s="27">
        <v>7.8E-2</v>
      </c>
      <c r="KB50" s="27">
        <v>7.8000001609325409E-2</v>
      </c>
      <c r="KC50" s="21">
        <v>4.3999999761581421E-2</v>
      </c>
      <c r="KD50" s="21">
        <v>8.0000003799796104E-3</v>
      </c>
      <c r="KE50" s="20">
        <v>0.44499999284744263</v>
      </c>
      <c r="KF50" s="20">
        <v>0</v>
      </c>
      <c r="KG50" s="39">
        <v>2008</v>
      </c>
      <c r="KH50" s="39" t="s">
        <v>380</v>
      </c>
      <c r="KI50" s="137">
        <v>1.1666666269302368</v>
      </c>
      <c r="KJ50" s="137">
        <v>0.875</v>
      </c>
      <c r="KK50" s="22">
        <v>41.2</v>
      </c>
      <c r="KL50" s="22">
        <v>37.700000000000003</v>
      </c>
      <c r="KM50" s="22">
        <v>30.8</v>
      </c>
      <c r="KN50" s="21">
        <v>21249</v>
      </c>
      <c r="KO50" s="20">
        <v>14343</v>
      </c>
      <c r="KP50" s="20">
        <v>2805</v>
      </c>
      <c r="KQ50" s="20">
        <v>13.200619697570801</v>
      </c>
      <c r="KR50" s="39">
        <v>2008</v>
      </c>
      <c r="KS50" s="39" t="s">
        <v>380</v>
      </c>
    </row>
    <row r="51" spans="1:305" s="39" customFormat="1" ht="12.75">
      <c r="A51" s="39">
        <v>2009</v>
      </c>
      <c r="B51" s="39" t="s">
        <v>380</v>
      </c>
      <c r="C51" s="39">
        <v>1</v>
      </c>
      <c r="D51" s="44" t="s">
        <v>381</v>
      </c>
      <c r="E51" s="44">
        <v>36</v>
      </c>
      <c r="F51" s="39">
        <v>1</v>
      </c>
      <c r="G51" s="39">
        <v>0</v>
      </c>
      <c r="H51" s="39">
        <v>0</v>
      </c>
      <c r="I51" s="39">
        <v>0</v>
      </c>
      <c r="J51" s="29">
        <v>0</v>
      </c>
      <c r="K51" s="29">
        <v>0</v>
      </c>
      <c r="L51" s="29">
        <v>100</v>
      </c>
      <c r="M51" s="18">
        <v>5</v>
      </c>
      <c r="N51" s="39">
        <v>0</v>
      </c>
      <c r="O51" s="39">
        <v>0</v>
      </c>
      <c r="P51" s="39">
        <v>0</v>
      </c>
      <c r="Q51" s="29">
        <v>0</v>
      </c>
      <c r="R51" s="29">
        <v>0</v>
      </c>
      <c r="S51" s="29">
        <v>100</v>
      </c>
      <c r="T51" s="29">
        <v>0</v>
      </c>
      <c r="U51" s="29">
        <v>0</v>
      </c>
      <c r="V51" s="29">
        <v>55.3</v>
      </c>
      <c r="W51" s="29">
        <v>55.3</v>
      </c>
      <c r="X51" s="39">
        <v>1</v>
      </c>
      <c r="Y51" s="39">
        <v>2009</v>
      </c>
      <c r="Z51" s="39" t="s">
        <v>380</v>
      </c>
      <c r="AA51" s="43"/>
      <c r="AB51" s="41">
        <v>94.8</v>
      </c>
      <c r="AC51" s="41">
        <v>43.4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5.5</v>
      </c>
      <c r="AW51" s="41">
        <v>0</v>
      </c>
      <c r="AX51" s="41">
        <v>0</v>
      </c>
      <c r="AY51" s="41">
        <v>36.6</v>
      </c>
      <c r="AZ51" s="41">
        <v>0</v>
      </c>
      <c r="BA51" s="41">
        <v>2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7.8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4.7000000000000028</v>
      </c>
      <c r="CZ51" s="39">
        <v>2009</v>
      </c>
      <c r="DA51" s="39" t="s">
        <v>380</v>
      </c>
      <c r="DB51" s="41">
        <v>55.3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6.7</v>
      </c>
      <c r="DV51" s="41">
        <v>0</v>
      </c>
      <c r="DW51" s="41">
        <v>0</v>
      </c>
      <c r="DX51" s="41">
        <v>36.700000000000003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1.2999999999999972</v>
      </c>
      <c r="FY51" s="39">
        <v>2009</v>
      </c>
      <c r="FZ51" s="39" t="s">
        <v>380</v>
      </c>
      <c r="GA51" s="41">
        <v>27.3</v>
      </c>
      <c r="GB51" s="29">
        <f t="shared" si="13"/>
        <v>0.66817900000000008</v>
      </c>
      <c r="GC51" s="29">
        <f t="shared" si="14"/>
        <v>0.55501299999999998</v>
      </c>
      <c r="GD51" s="29">
        <f t="shared" si="15"/>
        <v>3.0136730345577893</v>
      </c>
      <c r="GE51" s="29">
        <f t="shared" si="16"/>
        <v>2.2472566614305585</v>
      </c>
      <c r="GF51" s="29">
        <f t="shared" si="17"/>
        <v>0.76641637312723088</v>
      </c>
      <c r="GG51" s="29">
        <f t="shared" si="18"/>
        <v>0.2543130473474508</v>
      </c>
      <c r="GH51" s="29">
        <f t="shared" si="19"/>
        <v>10.195587280779856</v>
      </c>
      <c r="GI51" s="39">
        <v>2009</v>
      </c>
      <c r="GJ51" s="39" t="s">
        <v>380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-1.7136</v>
      </c>
      <c r="GX51" s="36">
        <v>-1.2588980000000001</v>
      </c>
      <c r="GY51" s="36">
        <v>-1.2315320000000001</v>
      </c>
      <c r="GZ51" s="39">
        <v>2009</v>
      </c>
      <c r="HA51" s="39" t="s">
        <v>380</v>
      </c>
      <c r="HB51" s="42">
        <v>3</v>
      </c>
      <c r="HC51" s="42">
        <f t="shared" si="20"/>
        <v>4</v>
      </c>
      <c r="HD51" s="42">
        <v>1</v>
      </c>
      <c r="HE51" s="42">
        <v>0</v>
      </c>
      <c r="HF51" s="42">
        <v>1</v>
      </c>
      <c r="HG51" s="42">
        <v>4</v>
      </c>
      <c r="HH51" s="42">
        <v>0</v>
      </c>
      <c r="HI51" s="42">
        <v>1</v>
      </c>
      <c r="HJ51" s="39">
        <v>2009</v>
      </c>
      <c r="HK51" s="39" t="s">
        <v>380</v>
      </c>
      <c r="HL51" s="104">
        <v>0.69798640000000001</v>
      </c>
      <c r="HM51" s="29">
        <v>39.893279999999997</v>
      </c>
      <c r="HN51" s="27">
        <v>37.1202455929756</v>
      </c>
      <c r="HO51" s="32">
        <v>33.089662453905397</v>
      </c>
      <c r="HP51" s="32">
        <v>1.7870224270769</v>
      </c>
      <c r="HQ51" s="32">
        <v>1.7835957711272601</v>
      </c>
      <c r="HR51" s="27">
        <v>1.77111716621253</v>
      </c>
      <c r="HS51" s="27">
        <v>27.091566674770899</v>
      </c>
      <c r="HT51" s="27">
        <v>26.399587927483498</v>
      </c>
      <c r="HU51" s="27">
        <v>-4.0305831390701803</v>
      </c>
      <c r="HV51" s="27">
        <v>-3.8998825681192302</v>
      </c>
      <c r="HW51" s="27">
        <v>-3.8635141834554698</v>
      </c>
      <c r="HX51" s="27">
        <v>5.0395118420833303</v>
      </c>
      <c r="HY51" s="33">
        <v>-4.6156442195666001</v>
      </c>
      <c r="HZ51" s="39">
        <v>2009</v>
      </c>
      <c r="IA51" s="39" t="s">
        <v>380</v>
      </c>
      <c r="IB51" s="29">
        <v>11498.8203125</v>
      </c>
      <c r="IC51" s="29">
        <v>11441.8203125</v>
      </c>
      <c r="ID51" s="29">
        <v>10805.580078125</v>
      </c>
      <c r="IE51" s="32">
        <v>78.527740478515625</v>
      </c>
      <c r="IF51" s="32">
        <v>73.79345703125</v>
      </c>
      <c r="IG51" s="32">
        <v>348.49301147460938</v>
      </c>
      <c r="IH51" s="32">
        <v>2352.948974609375</v>
      </c>
      <c r="II51" s="32">
        <v>8104.1337890625</v>
      </c>
      <c r="IJ51" s="31">
        <v>636.24102783203125</v>
      </c>
      <c r="IK51" s="31">
        <v>5.5606646537780762</v>
      </c>
      <c r="IL51" s="39">
        <v>2009</v>
      </c>
      <c r="IM51" s="39" t="s">
        <v>380</v>
      </c>
      <c r="IN51" s="29"/>
      <c r="IO51" s="29"/>
      <c r="IP51" s="29" t="s">
        <v>317</v>
      </c>
      <c r="IQ51" s="29" t="str">
        <f t="shared" si="21"/>
        <v/>
      </c>
      <c r="IR51" s="57">
        <v>2049.2772364763241</v>
      </c>
      <c r="IS51" s="29">
        <v>1835.1</v>
      </c>
      <c r="IT51" s="29">
        <v>18.96</v>
      </c>
      <c r="IU51" s="28"/>
      <c r="IV51" s="28">
        <v>2049.2772364763241</v>
      </c>
      <c r="IW51" s="28">
        <v>1835.1</v>
      </c>
      <c r="IX51" s="28">
        <v>18.96</v>
      </c>
      <c r="IY51" s="28">
        <v>55.650000000000546</v>
      </c>
      <c r="IZ51" s="39">
        <v>2009</v>
      </c>
      <c r="JA51" s="39" t="s">
        <v>380</v>
      </c>
      <c r="JB51" s="27">
        <v>7.6961374282836914</v>
      </c>
      <c r="JC51" s="27">
        <v>18.576000213623047</v>
      </c>
      <c r="JD51" s="27">
        <v>10.041999816894531</v>
      </c>
      <c r="JE51" s="27">
        <v>8.2159996032714844</v>
      </c>
      <c r="JF51" s="27">
        <v>5.9089999198913574</v>
      </c>
      <c r="JG51" s="27">
        <v>0.17599999904632568</v>
      </c>
      <c r="JH51" s="27">
        <v>2.3599998950958252</v>
      </c>
      <c r="JI51" s="27">
        <v>5.9539999961853027</v>
      </c>
      <c r="JJ51" s="32">
        <v>2.6979999542236328</v>
      </c>
      <c r="JK51" s="32">
        <v>0.31799998879432678</v>
      </c>
      <c r="JL51" s="32">
        <v>0.5429999828338623</v>
      </c>
      <c r="JM51" s="32">
        <v>0.38400000333786011</v>
      </c>
      <c r="JN51" s="32">
        <v>0.23299999535083771</v>
      </c>
      <c r="JO51" s="39">
        <v>2009</v>
      </c>
      <c r="JP51" s="39" t="s">
        <v>380</v>
      </c>
      <c r="JQ51" s="32">
        <v>1.8129999999999999</v>
      </c>
      <c r="JR51" s="32">
        <v>0.111</v>
      </c>
      <c r="JS51" s="32">
        <v>2.1999999999999999E-2</v>
      </c>
      <c r="JT51" s="32">
        <v>0.496</v>
      </c>
      <c r="JU51" s="41"/>
      <c r="JV51" s="32">
        <v>0.25700000000000001</v>
      </c>
      <c r="JW51" s="27">
        <v>0.164000004529953</v>
      </c>
      <c r="JX51" s="27">
        <v>2.8000000864267349E-2</v>
      </c>
      <c r="JY51" s="29"/>
      <c r="JZ51" s="40">
        <v>1.2000000104308128E-2</v>
      </c>
      <c r="KA51" s="27">
        <v>6.9000000000000006E-2</v>
      </c>
      <c r="KB51" s="27">
        <v>6.8999998271465302E-2</v>
      </c>
      <c r="KC51" s="21">
        <v>3.7999998778104782E-2</v>
      </c>
      <c r="KD51" s="21">
        <v>7.0000002160668373E-3</v>
      </c>
      <c r="KE51" s="20">
        <v>0.5429999828338623</v>
      </c>
      <c r="KF51" s="20">
        <v>0</v>
      </c>
      <c r="KG51" s="39">
        <v>2009</v>
      </c>
      <c r="KH51" s="39" t="s">
        <v>380</v>
      </c>
      <c r="KI51" s="137">
        <v>1.1666666269302368</v>
      </c>
      <c r="KJ51" s="137">
        <v>0.875</v>
      </c>
      <c r="KK51" s="29"/>
      <c r="KL51" s="29"/>
      <c r="KM51" s="29"/>
      <c r="KN51" s="21">
        <v>21692</v>
      </c>
      <c r="KO51" s="20">
        <v>14643</v>
      </c>
      <c r="KP51" s="20">
        <v>2891</v>
      </c>
      <c r="KQ51" s="20">
        <v>13.327489852905273</v>
      </c>
      <c r="KR51" s="39">
        <v>2009</v>
      </c>
      <c r="KS51" s="39" t="s">
        <v>380</v>
      </c>
    </row>
    <row r="52" spans="1:305" s="39" customFormat="1" ht="12.75">
      <c r="A52" s="39">
        <v>2010</v>
      </c>
      <c r="B52" s="39" t="s">
        <v>380</v>
      </c>
      <c r="C52" s="39">
        <v>1</v>
      </c>
      <c r="D52" s="44" t="s">
        <v>381</v>
      </c>
      <c r="E52" s="44">
        <v>36</v>
      </c>
      <c r="F52" s="39">
        <v>1</v>
      </c>
      <c r="G52" s="39">
        <v>0</v>
      </c>
      <c r="H52" s="39">
        <v>0</v>
      </c>
      <c r="I52" s="39">
        <v>0</v>
      </c>
      <c r="J52" s="29">
        <v>0</v>
      </c>
      <c r="K52" s="29">
        <v>0</v>
      </c>
      <c r="L52" s="29">
        <v>100</v>
      </c>
      <c r="M52" s="18">
        <v>5</v>
      </c>
      <c r="N52" s="39">
        <v>0</v>
      </c>
      <c r="O52" s="39">
        <v>0</v>
      </c>
      <c r="P52" s="39">
        <v>2</v>
      </c>
      <c r="Q52" s="29">
        <v>0</v>
      </c>
      <c r="R52" s="29">
        <v>0</v>
      </c>
      <c r="S52" s="29">
        <v>100</v>
      </c>
      <c r="T52" s="29">
        <v>0</v>
      </c>
      <c r="U52" s="29">
        <v>0</v>
      </c>
      <c r="V52" s="29">
        <v>53.12</v>
      </c>
      <c r="W52" s="29">
        <v>53.12</v>
      </c>
      <c r="X52" s="39">
        <v>1</v>
      </c>
      <c r="Y52" s="39">
        <v>2010</v>
      </c>
      <c r="Z52" s="39" t="s">
        <v>380</v>
      </c>
      <c r="AA52" s="43">
        <v>40411</v>
      </c>
      <c r="AB52" s="41">
        <v>93.2</v>
      </c>
      <c r="AC52" s="41">
        <v>38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6.3</v>
      </c>
      <c r="AW52" s="41">
        <v>0</v>
      </c>
      <c r="AX52" s="41">
        <v>0</v>
      </c>
      <c r="AY52" s="41">
        <v>37.299999999999997</v>
      </c>
      <c r="AZ52" s="41">
        <v>0</v>
      </c>
      <c r="BA52" s="41">
        <v>2.2999999999999998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11.8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4.3000000000000114</v>
      </c>
      <c r="CZ52" s="39">
        <v>2010</v>
      </c>
      <c r="DA52" s="39" t="s">
        <v>380</v>
      </c>
      <c r="DB52" s="41">
        <v>48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8</v>
      </c>
      <c r="DV52" s="41">
        <v>0</v>
      </c>
      <c r="DW52" s="41">
        <v>0</v>
      </c>
      <c r="DX52" s="41">
        <v>40.700000000000003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0.7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2.5999999999999943</v>
      </c>
      <c r="FY52" s="39">
        <v>2010</v>
      </c>
      <c r="FZ52" s="39" t="s">
        <v>380</v>
      </c>
      <c r="GA52" s="41">
        <v>24.7</v>
      </c>
      <c r="GB52" s="29">
        <f t="shared" si="13"/>
        <v>0.69804900000000014</v>
      </c>
      <c r="GC52" s="29">
        <f t="shared" si="14"/>
        <v>0.59750199999999998</v>
      </c>
      <c r="GD52" s="29">
        <f t="shared" si="15"/>
        <v>3.3117956224685479</v>
      </c>
      <c r="GE52" s="29">
        <f t="shared" si="16"/>
        <v>2.4844843949535154</v>
      </c>
      <c r="GF52" s="29">
        <f t="shared" si="17"/>
        <v>0.8273112275150325</v>
      </c>
      <c r="GG52" s="29">
        <f t="shared" si="18"/>
        <v>0.24980745245939145</v>
      </c>
      <c r="GH52" s="29">
        <f t="shared" si="19"/>
        <v>11.021569761154717</v>
      </c>
      <c r="GI52" s="39">
        <v>2010</v>
      </c>
      <c r="GJ52" s="39" t="s">
        <v>380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-1.3454470000000001</v>
      </c>
      <c r="GX52" s="36">
        <v>-1.2559340000000001</v>
      </c>
      <c r="GY52" s="36">
        <v>-0.67572089999999996</v>
      </c>
      <c r="GZ52" s="39">
        <v>2010</v>
      </c>
      <c r="HA52" s="39" t="s">
        <v>380</v>
      </c>
      <c r="HB52" s="42">
        <v>3</v>
      </c>
      <c r="HC52" s="42">
        <f t="shared" si="20"/>
        <v>4</v>
      </c>
      <c r="HD52" s="42">
        <v>1</v>
      </c>
      <c r="HE52" s="42">
        <v>0</v>
      </c>
      <c r="HF52" s="42">
        <v>1</v>
      </c>
      <c r="HG52" s="42">
        <v>4</v>
      </c>
      <c r="HH52" s="42">
        <v>0</v>
      </c>
      <c r="HI52" s="42">
        <v>1</v>
      </c>
      <c r="HJ52" s="39">
        <v>2010</v>
      </c>
      <c r="HK52" s="39" t="s">
        <v>380</v>
      </c>
      <c r="HL52" s="104">
        <v>0.69798640000000001</v>
      </c>
      <c r="HM52" s="29">
        <v>41.300049999999999</v>
      </c>
      <c r="HN52" s="27">
        <v>36.592805825714997</v>
      </c>
      <c r="HO52" s="32">
        <v>31.974007092807401</v>
      </c>
      <c r="HP52" s="32">
        <v>2.3780765838715499</v>
      </c>
      <c r="HQ52" s="32">
        <v>8.0535387676168497</v>
      </c>
      <c r="HR52" s="27">
        <v>2.9183400267737598</v>
      </c>
      <c r="HS52" s="27">
        <v>30.2713895367818</v>
      </c>
      <c r="HT52" s="27">
        <v>29.413409342070199</v>
      </c>
      <c r="HU52" s="27">
        <v>-4.6187987329076297</v>
      </c>
      <c r="HV52" s="27">
        <v>-4.2247441844048801</v>
      </c>
      <c r="HW52" s="27">
        <v>-3.8595473801257998</v>
      </c>
      <c r="HX52" s="27">
        <v>5.3660416666666704</v>
      </c>
      <c r="HY52" s="33">
        <v>-3.5913401938125999</v>
      </c>
      <c r="HZ52" s="39">
        <v>2010</v>
      </c>
      <c r="IA52" s="39" t="s">
        <v>380</v>
      </c>
      <c r="IB52" s="29">
        <v>11687.23046875</v>
      </c>
      <c r="IC52" s="29">
        <v>11628.23046875</v>
      </c>
      <c r="ID52" s="29">
        <v>11022.240234375</v>
      </c>
      <c r="IE52" s="32">
        <v>78.72308349609375</v>
      </c>
      <c r="IF52" s="32">
        <v>74.243858337402344</v>
      </c>
      <c r="IG52" s="32">
        <v>355.06201171875</v>
      </c>
      <c r="IH52" s="32">
        <v>2388.85888671875</v>
      </c>
      <c r="II52" s="32">
        <v>8278.322265625</v>
      </c>
      <c r="IJ52" s="31">
        <v>605.9849853515625</v>
      </c>
      <c r="IK52" s="31">
        <v>5.2113275527954102</v>
      </c>
      <c r="IL52" s="39">
        <v>2010</v>
      </c>
      <c r="IM52" s="39" t="s">
        <v>380</v>
      </c>
      <c r="IN52" s="29"/>
      <c r="IO52" s="29"/>
      <c r="IP52" s="29" t="s">
        <v>317</v>
      </c>
      <c r="IQ52" s="29" t="str">
        <f t="shared" si="21"/>
        <v/>
      </c>
      <c r="IR52" s="57">
        <v>1996.456783484482</v>
      </c>
      <c r="IS52" s="29" t="s">
        <v>1</v>
      </c>
      <c r="IT52" s="29" t="s">
        <v>1</v>
      </c>
      <c r="IU52" s="28">
        <v>58</v>
      </c>
      <c r="IV52" s="28">
        <v>1996.456783484482</v>
      </c>
      <c r="IW52" s="28"/>
      <c r="IX52" s="28"/>
      <c r="IY52" s="28">
        <v>58</v>
      </c>
      <c r="IZ52" s="39">
        <v>2010</v>
      </c>
      <c r="JA52" s="39" t="s">
        <v>380</v>
      </c>
      <c r="JB52" s="27">
        <v>7.5509662628173828</v>
      </c>
      <c r="JC52" s="27">
        <v>18.250999450683594</v>
      </c>
      <c r="JD52" s="27">
        <v>9.8339996337890625</v>
      </c>
      <c r="JE52" s="27">
        <v>8.1110000610351563</v>
      </c>
      <c r="JF52" s="27">
        <v>5.8470001220703125</v>
      </c>
      <c r="JG52" s="27">
        <v>0.16500000655651093</v>
      </c>
      <c r="JH52" s="27">
        <v>2.3940000534057617</v>
      </c>
      <c r="JI52" s="27">
        <v>5.815000057220459</v>
      </c>
      <c r="JJ52" s="32">
        <v>2.5959999561309814</v>
      </c>
      <c r="JK52" s="32">
        <v>0.3059999942779541</v>
      </c>
      <c r="JL52" s="32">
        <v>0.50499999523162842</v>
      </c>
      <c r="JM52" s="32">
        <v>0.37299999594688416</v>
      </c>
      <c r="JN52" s="32">
        <v>0.25</v>
      </c>
      <c r="JO52" s="39">
        <v>2010</v>
      </c>
      <c r="JP52" s="39" t="s">
        <v>380</v>
      </c>
      <c r="JQ52" s="32">
        <v>1.675</v>
      </c>
      <c r="JR52" s="32">
        <v>0.13200000000000001</v>
      </c>
      <c r="JS52" s="32">
        <v>1.4E-2</v>
      </c>
      <c r="JT52" s="32">
        <v>0.52200000000000002</v>
      </c>
      <c r="JU52" s="41"/>
      <c r="JV52" s="32">
        <v>0.255</v>
      </c>
      <c r="JW52" s="27">
        <v>0.16300000250339508</v>
      </c>
      <c r="JX52" s="27">
        <v>2.6000000536441803E-2</v>
      </c>
      <c r="JY52" s="29"/>
      <c r="JZ52" s="40">
        <v>1.2000000104308128E-2</v>
      </c>
      <c r="KA52" s="27">
        <v>6.8000000000000005E-2</v>
      </c>
      <c r="KB52" s="27">
        <v>6.8000003695487976E-2</v>
      </c>
      <c r="KC52" s="21">
        <v>3.0999999493360519E-2</v>
      </c>
      <c r="KD52" s="21">
        <v>7.0000002160668373E-3</v>
      </c>
      <c r="KE52" s="20">
        <v>0.50499999523162842</v>
      </c>
      <c r="KF52" s="20">
        <v>0</v>
      </c>
      <c r="KG52" s="39">
        <v>2010</v>
      </c>
      <c r="KH52" s="39" t="s">
        <v>380</v>
      </c>
      <c r="KI52" s="137">
        <v>1.6666666269302368</v>
      </c>
      <c r="KJ52" s="137">
        <v>0.875</v>
      </c>
      <c r="KK52" s="22">
        <v>41.1</v>
      </c>
      <c r="KL52" s="22">
        <v>37.9</v>
      </c>
      <c r="KM52" s="22">
        <v>30.4</v>
      </c>
      <c r="KN52" s="21">
        <v>22032</v>
      </c>
      <c r="KO52" s="20">
        <v>14846</v>
      </c>
      <c r="KP52" s="20">
        <v>2987</v>
      </c>
      <c r="KQ52" s="20">
        <v>13.557550430297852</v>
      </c>
      <c r="KR52" s="39">
        <v>2010</v>
      </c>
      <c r="KS52" s="39" t="s">
        <v>380</v>
      </c>
    </row>
    <row r="53" spans="1:305" s="39" customFormat="1" ht="12.75">
      <c r="A53" s="39">
        <v>2011</v>
      </c>
      <c r="B53" s="39" t="s">
        <v>380</v>
      </c>
      <c r="C53" s="39">
        <v>1</v>
      </c>
      <c r="D53" s="44" t="s">
        <v>381</v>
      </c>
      <c r="E53" s="44">
        <v>36</v>
      </c>
      <c r="F53" s="39">
        <v>1</v>
      </c>
      <c r="G53" s="39">
        <v>0</v>
      </c>
      <c r="H53" s="39">
        <v>0</v>
      </c>
      <c r="I53" s="39">
        <v>0</v>
      </c>
      <c r="J53" s="29">
        <v>0</v>
      </c>
      <c r="K53" s="29">
        <v>0</v>
      </c>
      <c r="L53" s="29">
        <v>100</v>
      </c>
      <c r="M53" s="18">
        <v>5</v>
      </c>
      <c r="N53" s="39">
        <v>0</v>
      </c>
      <c r="O53" s="39">
        <v>0</v>
      </c>
      <c r="P53" s="39">
        <v>0</v>
      </c>
      <c r="Q53" s="29">
        <v>0</v>
      </c>
      <c r="R53" s="29">
        <v>0</v>
      </c>
      <c r="S53" s="29">
        <v>100</v>
      </c>
      <c r="T53" s="29">
        <v>0</v>
      </c>
      <c r="U53" s="29">
        <v>0</v>
      </c>
      <c r="V53" s="29">
        <v>48</v>
      </c>
      <c r="W53" s="29">
        <v>48</v>
      </c>
      <c r="X53" s="39">
        <v>4</v>
      </c>
      <c r="Y53" s="39">
        <v>2011</v>
      </c>
      <c r="Z53" s="39" t="s">
        <v>380</v>
      </c>
      <c r="AA53" s="43"/>
      <c r="AB53" s="41">
        <v>93.2</v>
      </c>
      <c r="AC53" s="41">
        <v>38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6.3</v>
      </c>
      <c r="AW53" s="41">
        <v>0</v>
      </c>
      <c r="AX53" s="41">
        <v>0</v>
      </c>
      <c r="AY53" s="41">
        <v>37.299999999999997</v>
      </c>
      <c r="AZ53" s="41">
        <v>0</v>
      </c>
      <c r="BA53" s="41">
        <v>2.2999999999999998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11.8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4.3000000000000114</v>
      </c>
      <c r="CZ53" s="39">
        <v>2011</v>
      </c>
      <c r="DA53" s="39" t="s">
        <v>380</v>
      </c>
      <c r="DB53" s="41">
        <v>48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8</v>
      </c>
      <c r="DV53" s="41">
        <v>0</v>
      </c>
      <c r="DW53" s="41">
        <v>0</v>
      </c>
      <c r="DX53" s="41">
        <v>40.700000000000003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0.7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2.5999999999999943</v>
      </c>
      <c r="FY53" s="39">
        <v>2011</v>
      </c>
      <c r="FZ53" s="39" t="s">
        <v>380</v>
      </c>
      <c r="GA53" s="41">
        <v>24.7</v>
      </c>
      <c r="GB53" s="29">
        <f t="shared" si="13"/>
        <v>0.69804900000000014</v>
      </c>
      <c r="GC53" s="29">
        <f t="shared" si="14"/>
        <v>0.59750199999999998</v>
      </c>
      <c r="GD53" s="29">
        <f t="shared" si="15"/>
        <v>3.3117956224685479</v>
      </c>
      <c r="GE53" s="29">
        <f t="shared" si="16"/>
        <v>2.4844843949535154</v>
      </c>
      <c r="GF53" s="29">
        <f t="shared" si="17"/>
        <v>0.8273112275150325</v>
      </c>
      <c r="GG53" s="29">
        <f t="shared" si="18"/>
        <v>0.24980745245939145</v>
      </c>
      <c r="GH53" s="29">
        <f t="shared" si="19"/>
        <v>11.021569761154717</v>
      </c>
      <c r="GI53" s="39">
        <v>2011</v>
      </c>
      <c r="GJ53" s="39" t="s">
        <v>380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-1.407124</v>
      </c>
      <c r="GX53" s="36">
        <v>-1.2556830000000001</v>
      </c>
      <c r="GY53" s="36">
        <v>-0.78374220000000006</v>
      </c>
      <c r="GZ53" s="39">
        <v>2011</v>
      </c>
      <c r="HA53" s="39" t="s">
        <v>380</v>
      </c>
      <c r="HB53" s="42">
        <v>3</v>
      </c>
      <c r="HC53" s="42">
        <f t="shared" si="20"/>
        <v>4</v>
      </c>
      <c r="HD53" s="42">
        <v>1</v>
      </c>
      <c r="HE53" s="42">
        <v>0</v>
      </c>
      <c r="HF53" s="42">
        <v>1</v>
      </c>
      <c r="HG53" s="42">
        <v>4</v>
      </c>
      <c r="HH53" s="42">
        <v>0</v>
      </c>
      <c r="HI53" s="42">
        <v>1</v>
      </c>
      <c r="HJ53" s="39">
        <v>2011</v>
      </c>
      <c r="HK53" s="39" t="s">
        <v>380</v>
      </c>
      <c r="HL53" s="104">
        <v>0.69798640000000001</v>
      </c>
      <c r="HM53" s="29">
        <v>42.773319999999998</v>
      </c>
      <c r="HN53" s="27">
        <v>35.533664980323501</v>
      </c>
      <c r="HO53" s="32">
        <v>32.091963627797902</v>
      </c>
      <c r="HP53" s="32">
        <v>2.5654253625899899</v>
      </c>
      <c r="HQ53" s="32">
        <v>7.2151174589914904</v>
      </c>
      <c r="HR53" s="27">
        <v>3.3038501560874201</v>
      </c>
      <c r="HS53" s="27">
        <v>33.869240998651001</v>
      </c>
      <c r="HT53" s="27">
        <v>33.960590200109202</v>
      </c>
      <c r="HU53" s="27">
        <v>-3.4417013525256102</v>
      </c>
      <c r="HV53" s="27">
        <v>-2.92938624375638</v>
      </c>
      <c r="HW53" s="27">
        <v>-2.23442763238979</v>
      </c>
      <c r="HX53" s="27">
        <v>4.8795833333333301</v>
      </c>
      <c r="HY53" s="33">
        <v>-2.9651447341674002</v>
      </c>
      <c r="HZ53" s="39">
        <v>2011</v>
      </c>
      <c r="IA53" s="39" t="s">
        <v>380</v>
      </c>
      <c r="IB53" s="29">
        <v>11877.2001953125</v>
      </c>
      <c r="IC53" s="29">
        <v>11815.2001953125</v>
      </c>
      <c r="ID53" s="29">
        <v>11214.8896484375</v>
      </c>
      <c r="IE53" s="32">
        <v>79.0811767578125</v>
      </c>
      <c r="IF53" s="32">
        <v>74.671318054199219</v>
      </c>
      <c r="IG53" s="32">
        <v>315.1929931640625</v>
      </c>
      <c r="IH53" s="32">
        <v>2407.5048828125</v>
      </c>
      <c r="II53" s="32">
        <v>8492.1884765625</v>
      </c>
      <c r="IJ53" s="31">
        <v>600.3170166015625</v>
      </c>
      <c r="IK53" s="31">
        <v>5.0808868408203125</v>
      </c>
      <c r="IL53" s="39">
        <v>2011</v>
      </c>
      <c r="IM53" s="39" t="s">
        <v>380</v>
      </c>
      <c r="IN53" s="29"/>
      <c r="IO53" s="29"/>
      <c r="IP53" s="29" t="s">
        <v>317</v>
      </c>
      <c r="IQ53" s="29" t="str">
        <f t="shared" si="21"/>
        <v/>
      </c>
      <c r="IR53" s="57">
        <v>2048.8305518844272</v>
      </c>
      <c r="IS53" s="29" t="s">
        <v>1</v>
      </c>
      <c r="IT53" s="29" t="s">
        <v>1</v>
      </c>
      <c r="IU53" s="28"/>
      <c r="IV53" s="28">
        <v>2048.8305518844272</v>
      </c>
      <c r="IW53" s="28"/>
      <c r="IX53" s="28"/>
      <c r="IY53" s="28">
        <v>59.014528626775927</v>
      </c>
      <c r="IZ53" s="39">
        <v>2011</v>
      </c>
      <c r="JA53" s="39" t="s">
        <v>380</v>
      </c>
      <c r="JB53" s="27">
        <v>7.6140561103820801</v>
      </c>
      <c r="JC53" s="27">
        <v>18.764999389648438</v>
      </c>
      <c r="JD53" s="27">
        <v>10.020999908447266</v>
      </c>
      <c r="JE53" s="27">
        <v>8.4560003280639648</v>
      </c>
      <c r="JF53" s="27">
        <v>6.1319999694824219</v>
      </c>
      <c r="JG53" s="27">
        <v>0.15600000321865082</v>
      </c>
      <c r="JH53" s="27">
        <v>2.4639999866485596</v>
      </c>
      <c r="JI53" s="27">
        <v>5.945000171661377</v>
      </c>
      <c r="JJ53" s="32">
        <v>2.6170001029968262</v>
      </c>
      <c r="JK53" s="32">
        <v>0.28799998760223389</v>
      </c>
      <c r="JL53" s="32">
        <v>0.51200002431869507</v>
      </c>
      <c r="JM53" s="32">
        <v>0.38999998569488525</v>
      </c>
      <c r="JN53" s="32">
        <v>0.25999999046325684</v>
      </c>
      <c r="JO53" s="39">
        <v>2011</v>
      </c>
      <c r="JP53" s="39" t="s">
        <v>380</v>
      </c>
      <c r="JQ53" s="32">
        <v>1.623</v>
      </c>
      <c r="JR53" s="32">
        <v>0.16300000000000001</v>
      </c>
      <c r="JS53" s="32">
        <v>1.4999999999999999E-2</v>
      </c>
      <c r="JT53" s="32">
        <v>0.54400000000000004</v>
      </c>
      <c r="JU53" s="41"/>
      <c r="JV53" s="32">
        <v>0.27200000000000002</v>
      </c>
      <c r="JW53" s="27">
        <v>0.14900000393390656</v>
      </c>
      <c r="JX53" s="27">
        <v>2.6000000536441803E-2</v>
      </c>
      <c r="JY53" s="29"/>
      <c r="JZ53" s="40">
        <v>1.3000000268220901E-2</v>
      </c>
      <c r="KA53" s="27">
        <v>7.2999999999999995E-2</v>
      </c>
      <c r="KB53" s="27">
        <v>7.2999998927116394E-2</v>
      </c>
      <c r="KC53" s="21">
        <v>2.0999999716877937E-2</v>
      </c>
      <c r="KD53" s="21">
        <v>7.0000002160668373E-3</v>
      </c>
      <c r="KE53" s="20">
        <v>0.51200002431869507</v>
      </c>
      <c r="KF53" s="29"/>
      <c r="KG53" s="39">
        <v>2011</v>
      </c>
      <c r="KH53" s="39" t="s">
        <v>380</v>
      </c>
      <c r="KI53" s="137">
        <v>1.6666666269302368</v>
      </c>
      <c r="KJ53" s="137">
        <v>0.875</v>
      </c>
      <c r="KK53" s="29"/>
      <c r="KL53" s="29"/>
      <c r="KM53" s="29"/>
      <c r="KN53" s="21">
        <v>22340</v>
      </c>
      <c r="KO53" s="20">
        <v>15019</v>
      </c>
      <c r="KP53" s="20">
        <v>3088</v>
      </c>
      <c r="KQ53" s="20">
        <v>13.822739601135254</v>
      </c>
      <c r="KR53" s="39">
        <v>2011</v>
      </c>
      <c r="KS53" s="39" t="s">
        <v>380</v>
      </c>
    </row>
    <row r="54" spans="1:305" s="39" customFormat="1" ht="12.75">
      <c r="A54" s="39">
        <v>2012</v>
      </c>
      <c r="B54" s="39" t="s">
        <v>380</v>
      </c>
      <c r="C54" s="39">
        <v>1</v>
      </c>
      <c r="D54" s="44" t="s">
        <v>381</v>
      </c>
      <c r="E54" s="44">
        <v>36</v>
      </c>
      <c r="F54" s="39">
        <v>1</v>
      </c>
      <c r="G54" s="39">
        <v>0</v>
      </c>
      <c r="H54" s="39">
        <v>0</v>
      </c>
      <c r="I54" s="39">
        <v>0</v>
      </c>
      <c r="J54" s="29">
        <v>0</v>
      </c>
      <c r="K54" s="29">
        <v>0</v>
      </c>
      <c r="L54" s="29">
        <v>100</v>
      </c>
      <c r="M54" s="18">
        <v>5</v>
      </c>
      <c r="N54" s="39">
        <v>0</v>
      </c>
      <c r="O54" s="39">
        <v>0</v>
      </c>
      <c r="P54" s="39">
        <v>0</v>
      </c>
      <c r="Q54" s="29">
        <v>0</v>
      </c>
      <c r="R54" s="29">
        <v>0</v>
      </c>
      <c r="S54" s="29">
        <v>100</v>
      </c>
      <c r="T54" s="29">
        <v>0</v>
      </c>
      <c r="U54" s="29">
        <v>0</v>
      </c>
      <c r="V54" s="29">
        <v>48</v>
      </c>
      <c r="W54" s="29">
        <v>48</v>
      </c>
      <c r="X54" s="39">
        <v>4</v>
      </c>
      <c r="Y54" s="39">
        <v>2012</v>
      </c>
      <c r="Z54" s="39" t="s">
        <v>380</v>
      </c>
      <c r="AA54" s="43"/>
      <c r="AB54" s="41">
        <v>93.2</v>
      </c>
      <c r="AC54" s="41">
        <v>38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6.3</v>
      </c>
      <c r="AW54" s="41">
        <v>0</v>
      </c>
      <c r="AX54" s="41">
        <v>0</v>
      </c>
      <c r="AY54" s="41">
        <v>37.299999999999997</v>
      </c>
      <c r="AZ54" s="41">
        <v>0</v>
      </c>
      <c r="BA54" s="41">
        <v>2.2999999999999998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11.8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4.3000000000000114</v>
      </c>
      <c r="CZ54" s="39">
        <v>2012</v>
      </c>
      <c r="DA54" s="39" t="s">
        <v>380</v>
      </c>
      <c r="DB54" s="41">
        <v>48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8</v>
      </c>
      <c r="DV54" s="41">
        <v>0</v>
      </c>
      <c r="DW54" s="41">
        <v>0</v>
      </c>
      <c r="DX54" s="41">
        <v>40.700000000000003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0.7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2.5999999999999943</v>
      </c>
      <c r="FY54" s="39">
        <v>2012</v>
      </c>
      <c r="FZ54" s="39" t="s">
        <v>380</v>
      </c>
      <c r="GA54" s="41">
        <v>24.7</v>
      </c>
      <c r="GB54" s="25">
        <f t="shared" si="13"/>
        <v>0.69804900000000014</v>
      </c>
      <c r="GC54" s="25">
        <f t="shared" si="14"/>
        <v>0.59750199999999998</v>
      </c>
      <c r="GD54" s="25">
        <f t="shared" si="15"/>
        <v>3.3117956224685479</v>
      </c>
      <c r="GE54" s="25">
        <f t="shared" si="16"/>
        <v>2.4844843949535154</v>
      </c>
      <c r="GF54" s="25">
        <f t="shared" si="17"/>
        <v>0.8273112275150325</v>
      </c>
      <c r="GG54" s="25">
        <f t="shared" si="18"/>
        <v>0.24980745245939145</v>
      </c>
      <c r="GH54" s="25">
        <f t="shared" si="19"/>
        <v>11.021569761154717</v>
      </c>
      <c r="GI54" s="39">
        <v>2012</v>
      </c>
      <c r="GJ54" s="39" t="s">
        <v>380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-1.3061339999999999</v>
      </c>
      <c r="GX54" s="36">
        <v>-1.2613369999999999</v>
      </c>
      <c r="GY54" s="36">
        <v>-0.57394630000000002</v>
      </c>
      <c r="GZ54" s="39">
        <v>2012</v>
      </c>
      <c r="HA54" s="39" t="s">
        <v>380</v>
      </c>
      <c r="HB54" s="42">
        <v>3</v>
      </c>
      <c r="HC54" s="42">
        <f t="shared" si="20"/>
        <v>4</v>
      </c>
      <c r="HD54" s="42">
        <v>1</v>
      </c>
      <c r="HE54" s="42">
        <v>0</v>
      </c>
      <c r="HF54" s="42">
        <v>1</v>
      </c>
      <c r="HG54" s="42">
        <v>4</v>
      </c>
      <c r="HH54" s="42">
        <v>0</v>
      </c>
      <c r="HI54" s="42">
        <v>1</v>
      </c>
      <c r="HJ54" s="39">
        <v>2012</v>
      </c>
      <c r="HK54" s="39" t="s">
        <v>380</v>
      </c>
      <c r="HL54" s="104">
        <v>0.75838910000000004</v>
      </c>
      <c r="HM54" s="29">
        <v>40.995719999999999</v>
      </c>
      <c r="HN54" s="27">
        <v>35.910590201277003</v>
      </c>
      <c r="HO54" s="32">
        <v>32.887431580312899</v>
      </c>
      <c r="HP54" s="32">
        <v>3.6924329287425799</v>
      </c>
      <c r="HQ54" s="32">
        <v>3.38409162141896</v>
      </c>
      <c r="HR54" s="27">
        <v>1.7627801561319401</v>
      </c>
      <c r="HS54" s="27">
        <v>37.267269458614997</v>
      </c>
      <c r="HT54" s="27">
        <v>37.268941806778898</v>
      </c>
      <c r="HU54" s="27">
        <v>-3.0231586209641601</v>
      </c>
      <c r="HV54" s="27">
        <v>-2.53809463789363</v>
      </c>
      <c r="HW54" s="27">
        <v>-2.0388828487798998</v>
      </c>
      <c r="HX54" s="27">
        <v>3.37916666666667</v>
      </c>
      <c r="HY54" s="33">
        <v>-4.12595991798515</v>
      </c>
      <c r="HZ54" s="39">
        <v>2012</v>
      </c>
      <c r="IA54" s="39" t="s">
        <v>380</v>
      </c>
      <c r="IB54" s="29">
        <v>12029.509765625</v>
      </c>
      <c r="IC54" s="29">
        <v>11972.509765625</v>
      </c>
      <c r="ID54" s="29">
        <v>11347.4404296875</v>
      </c>
      <c r="IE54" s="32">
        <v>79.089492797851563</v>
      </c>
      <c r="IF54" s="32">
        <v>74.605133056640625</v>
      </c>
      <c r="IG54" s="32">
        <v>316.80499267578125</v>
      </c>
      <c r="IH54" s="32">
        <v>2431.95703125</v>
      </c>
      <c r="II54" s="32">
        <v>8598.6787109375</v>
      </c>
      <c r="IJ54" s="31">
        <v>625.07000732421875</v>
      </c>
      <c r="IK54" s="31">
        <v>5.2208776473999023</v>
      </c>
      <c r="IL54" s="39">
        <v>2012</v>
      </c>
      <c r="IM54" s="39" t="s">
        <v>380</v>
      </c>
      <c r="IN54" s="29"/>
      <c r="IO54" s="29"/>
      <c r="IP54" s="29" t="s">
        <v>317</v>
      </c>
      <c r="IQ54" s="29" t="str">
        <f t="shared" si="21"/>
        <v/>
      </c>
      <c r="IR54" s="57">
        <v>2055.1958073189621</v>
      </c>
      <c r="IS54" s="29"/>
      <c r="IT54" s="29"/>
      <c r="IU54" s="28">
        <v>60.029057253551443</v>
      </c>
      <c r="IV54" s="28">
        <v>2055.1958073189621</v>
      </c>
      <c r="IW54" s="28"/>
      <c r="IX54" s="28"/>
      <c r="IY54" s="28">
        <v>60.029057253551443</v>
      </c>
      <c r="IZ54" s="39">
        <v>2012</v>
      </c>
      <c r="JA54" s="39" t="s">
        <v>380</v>
      </c>
      <c r="JB54" s="27">
        <v>7.7138962745666504</v>
      </c>
      <c r="JC54" s="27">
        <v>19.03700065612793</v>
      </c>
      <c r="JD54" s="27">
        <v>10.281999588012695</v>
      </c>
      <c r="JE54" s="27">
        <v>8.5129995346069336</v>
      </c>
      <c r="JF54" s="27">
        <v>6.2270002365112305</v>
      </c>
      <c r="JG54" s="27">
        <v>0.14699999988079071</v>
      </c>
      <c r="JH54" s="27">
        <v>2.5069999694824219</v>
      </c>
      <c r="JI54" s="27">
        <v>5.9320001602172852</v>
      </c>
      <c r="JJ54" s="32">
        <v>2.7969999313354492</v>
      </c>
      <c r="JK54" s="32">
        <v>0.24300000071525574</v>
      </c>
      <c r="JL54" s="32">
        <v>0.57099997997283936</v>
      </c>
      <c r="JM54" s="32">
        <v>0.37000000476837158</v>
      </c>
      <c r="JN54" s="32">
        <v>0.24400000274181366</v>
      </c>
      <c r="JO54" s="39">
        <v>2012</v>
      </c>
      <c r="JP54" s="39" t="s">
        <v>380</v>
      </c>
      <c r="JQ54" s="32">
        <v>1.7929999999999999</v>
      </c>
      <c r="JR54" s="32">
        <v>0.14399999999999999</v>
      </c>
      <c r="JS54" s="32">
        <v>1.2E-2</v>
      </c>
      <c r="JT54" s="32">
        <v>0.57899999999999996</v>
      </c>
      <c r="JU54" s="41"/>
      <c r="JV54" s="32">
        <v>0.27</v>
      </c>
      <c r="JW54" s="27">
        <v>7.5000002980232239E-2</v>
      </c>
      <c r="JX54" s="27">
        <v>9.6000000834465027E-2</v>
      </c>
      <c r="JY54" s="29"/>
      <c r="JZ54" s="40">
        <v>1.0000000474974513E-3</v>
      </c>
      <c r="KA54" s="27">
        <v>0.08</v>
      </c>
      <c r="KB54" s="27">
        <v>5.2000001072883606E-2</v>
      </c>
      <c r="KC54" s="21">
        <v>1.2000000104308128E-2</v>
      </c>
      <c r="KD54" s="21">
        <v>6.0000000521540642E-3</v>
      </c>
      <c r="KE54" s="20">
        <v>0.57099997997283936</v>
      </c>
      <c r="KF54" s="29"/>
      <c r="KG54" s="39">
        <v>2012</v>
      </c>
      <c r="KH54" s="39" t="s">
        <v>380</v>
      </c>
      <c r="KI54" s="137">
        <v>1.6666666269302368</v>
      </c>
      <c r="KJ54" s="137">
        <v>0.875</v>
      </c>
      <c r="KK54" s="29"/>
      <c r="KL54" s="29"/>
      <c r="KM54" s="29"/>
      <c r="KN54" s="21">
        <v>22728</v>
      </c>
      <c r="KO54" s="20">
        <v>15210</v>
      </c>
      <c r="KP54" s="20">
        <v>3218</v>
      </c>
      <c r="KQ54" s="20">
        <v>14.158749580383301</v>
      </c>
      <c r="KR54" s="39">
        <v>2012</v>
      </c>
      <c r="KS54" s="39" t="s">
        <v>380</v>
      </c>
    </row>
    <row r="55" spans="1:305" s="18" customFormat="1" ht="12.75">
      <c r="A55" s="18">
        <v>2013</v>
      </c>
      <c r="B55" s="18" t="s">
        <v>380</v>
      </c>
      <c r="C55" s="18">
        <v>1</v>
      </c>
      <c r="D55" s="38" t="s">
        <v>381</v>
      </c>
      <c r="E55" s="38">
        <v>36</v>
      </c>
      <c r="F55" s="18">
        <v>1</v>
      </c>
      <c r="G55" s="18">
        <v>0</v>
      </c>
      <c r="H55" s="18">
        <v>0</v>
      </c>
      <c r="I55" s="18">
        <v>0</v>
      </c>
      <c r="J55" s="25">
        <v>28.77</v>
      </c>
      <c r="K55" s="25">
        <v>0</v>
      </c>
      <c r="L55" s="25">
        <v>71.23</v>
      </c>
      <c r="M55" s="18">
        <v>4</v>
      </c>
      <c r="N55" s="18">
        <v>1</v>
      </c>
      <c r="O55" s="18">
        <v>-1</v>
      </c>
      <c r="P55" s="18">
        <v>2</v>
      </c>
      <c r="Q55" s="25">
        <v>28.77</v>
      </c>
      <c r="R55" s="25">
        <v>0</v>
      </c>
      <c r="S55" s="25">
        <v>71.23</v>
      </c>
      <c r="T55" s="123">
        <v>17.260000000000002</v>
      </c>
      <c r="U55" s="123">
        <v>0</v>
      </c>
      <c r="V55" s="123">
        <v>34.03</v>
      </c>
      <c r="W55" s="114">
        <v>51.29</v>
      </c>
      <c r="X55" s="18">
        <v>4</v>
      </c>
      <c r="Y55" s="18">
        <v>2013</v>
      </c>
      <c r="Z55" s="18" t="s">
        <v>380</v>
      </c>
      <c r="AA55" s="37">
        <v>41524</v>
      </c>
      <c r="AB55" s="26">
        <v>93.2</v>
      </c>
      <c r="AC55" s="26">
        <v>33.4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6.8</v>
      </c>
      <c r="AW55" s="26">
        <v>0</v>
      </c>
      <c r="AX55" s="26">
        <v>0</v>
      </c>
      <c r="AY55" s="26">
        <v>38.799999999999997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5.5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8.6999999999999993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6.7999999999999972</v>
      </c>
      <c r="CZ55" s="18">
        <v>2013</v>
      </c>
      <c r="DA55" s="18" t="s">
        <v>380</v>
      </c>
      <c r="DB55" s="26">
        <v>36.700000000000003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10</v>
      </c>
      <c r="DV55" s="26">
        <v>0</v>
      </c>
      <c r="DW55" s="26">
        <v>0</v>
      </c>
      <c r="DX55" s="26">
        <v>50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0.7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0.7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1.8999999999999915</v>
      </c>
      <c r="FY55" s="18">
        <v>2013</v>
      </c>
      <c r="FZ55" s="18" t="s">
        <v>380</v>
      </c>
      <c r="GA55" s="26">
        <v>26</v>
      </c>
      <c r="GB55" s="25">
        <f t="shared" si="13"/>
        <v>0.72268200000000005</v>
      </c>
      <c r="GC55" s="25">
        <f t="shared" si="14"/>
        <v>0.605213</v>
      </c>
      <c r="GD55" s="25">
        <f t="shared" si="15"/>
        <v>3.6059685992254384</v>
      </c>
      <c r="GE55" s="25">
        <f t="shared" si="16"/>
        <v>2.5330114720089569</v>
      </c>
      <c r="GF55" s="25">
        <f t="shared" si="17"/>
        <v>1.0729571272164815</v>
      </c>
      <c r="GG55" s="25">
        <f t="shared" si="18"/>
        <v>0.29755032460542019</v>
      </c>
      <c r="GH55" s="25">
        <f t="shared" si="19"/>
        <v>10.984306987698407</v>
      </c>
      <c r="GI55" s="18">
        <v>2013</v>
      </c>
      <c r="GJ55" s="18" t="s">
        <v>380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-0.86083120000000002</v>
      </c>
      <c r="GX55" s="36">
        <v>-1.250205</v>
      </c>
      <c r="GY55" s="36">
        <v>8.7541900000000006E-2</v>
      </c>
      <c r="GZ55" s="18">
        <v>2013</v>
      </c>
      <c r="HA55" s="18" t="s">
        <v>380</v>
      </c>
      <c r="HB55" s="35">
        <v>3</v>
      </c>
      <c r="HC55" s="35">
        <f t="shared" si="20"/>
        <v>4</v>
      </c>
      <c r="HD55" s="35">
        <v>1</v>
      </c>
      <c r="HE55" s="35">
        <v>0</v>
      </c>
      <c r="HF55" s="35">
        <v>1</v>
      </c>
      <c r="HG55" s="35">
        <v>4</v>
      </c>
      <c r="HH55" s="35">
        <v>0</v>
      </c>
      <c r="HI55" s="35">
        <v>1</v>
      </c>
      <c r="HJ55" s="18">
        <v>2013</v>
      </c>
      <c r="HK55" s="18" t="s">
        <v>380</v>
      </c>
      <c r="HL55" s="104">
        <v>0.81879190000000002</v>
      </c>
      <c r="HM55" s="25">
        <v>42.239780000000003</v>
      </c>
      <c r="HN55" s="27">
        <v>35.469640981314903</v>
      </c>
      <c r="HO55" s="32">
        <v>33.425019636981098</v>
      </c>
      <c r="HP55" s="32">
        <v>2.1366340416063698</v>
      </c>
      <c r="HQ55" s="32">
        <v>3.4676237039199802</v>
      </c>
      <c r="HR55" s="27">
        <v>2.4498886414254102</v>
      </c>
      <c r="HS55" s="27">
        <v>38.1495952431939</v>
      </c>
      <c r="HT55" s="27">
        <v>38.2010099029632</v>
      </c>
      <c r="HU55" s="27">
        <v>-2.0446213443337302</v>
      </c>
      <c r="HV55" s="27">
        <v>-1.44944354754947</v>
      </c>
      <c r="HW55" s="27">
        <v>-0.51214665309961804</v>
      </c>
      <c r="HX55" s="27">
        <v>3.6972916666666702</v>
      </c>
      <c r="HY55" s="33">
        <v>-3.1980487754562499</v>
      </c>
      <c r="HZ55" s="18">
        <v>2013</v>
      </c>
      <c r="IA55" s="18" t="s">
        <v>380</v>
      </c>
      <c r="IB55" s="29">
        <v>12193.2099609375</v>
      </c>
      <c r="IC55" s="29">
        <v>12137.2099609375</v>
      </c>
      <c r="ID55" s="29">
        <v>11450.759765625</v>
      </c>
      <c r="IE55" s="32">
        <v>79.089393615722656</v>
      </c>
      <c r="IF55" s="32">
        <v>74.273567199707031</v>
      </c>
      <c r="IG55" s="32">
        <v>298.90399169921875</v>
      </c>
      <c r="IH55" s="32">
        <v>2413.22509765625</v>
      </c>
      <c r="II55" s="32">
        <v>8738.6279296875</v>
      </c>
      <c r="IJ55" s="31">
        <v>686.45501708984375</v>
      </c>
      <c r="IK55" s="31">
        <v>5.6557869911193848</v>
      </c>
      <c r="IL55" s="18">
        <v>2013</v>
      </c>
      <c r="IM55" s="18" t="s">
        <v>380</v>
      </c>
      <c r="IN55" s="30">
        <v>215</v>
      </c>
      <c r="IO55" s="27">
        <v>132</v>
      </c>
      <c r="IP55" s="27">
        <v>131</v>
      </c>
      <c r="IQ55" s="29">
        <f t="shared" si="21"/>
        <v>10.743684429258183</v>
      </c>
      <c r="IR55" s="57">
        <v>1951.5649819988139</v>
      </c>
      <c r="IS55" s="25"/>
      <c r="IT55" s="25"/>
      <c r="IU55" s="28"/>
      <c r="IV55" s="28">
        <v>1951.5649819988139</v>
      </c>
      <c r="IW55" s="28"/>
      <c r="IX55" s="28"/>
      <c r="IY55" s="28"/>
      <c r="IZ55" s="18">
        <v>2013</v>
      </c>
      <c r="JA55" s="18" t="s">
        <v>380</v>
      </c>
      <c r="JB55" s="27">
        <v>7.9155187606811523</v>
      </c>
      <c r="JC55" s="25">
        <v>19.672000885009766</v>
      </c>
      <c r="JD55" s="25">
        <v>10.517000198364258</v>
      </c>
      <c r="JE55" s="25">
        <v>8.9329996109008789</v>
      </c>
      <c r="JF55" s="25">
        <v>6.4460000991821289</v>
      </c>
      <c r="JG55" s="25">
        <v>0.14100000262260437</v>
      </c>
      <c r="JH55" s="25">
        <v>2.5710000991821289</v>
      </c>
      <c r="JI55" s="25">
        <v>6.2740001678466797</v>
      </c>
      <c r="JJ55" s="25">
        <v>2.7439999580383301</v>
      </c>
      <c r="JK55" s="25">
        <v>0.22200000286102295</v>
      </c>
      <c r="JL55" s="25">
        <v>0.63099998235702515</v>
      </c>
      <c r="JM55" s="25">
        <v>0.38899999856948853</v>
      </c>
      <c r="JN55" s="25">
        <v>0.25400000810623169</v>
      </c>
      <c r="JO55" s="18">
        <v>2013</v>
      </c>
      <c r="JP55" s="18" t="s">
        <v>380</v>
      </c>
      <c r="JQ55" s="25">
        <v>1.7330000000000001</v>
      </c>
      <c r="JR55" s="25">
        <v>0.128</v>
      </c>
      <c r="JS55" s="25">
        <v>0.01</v>
      </c>
      <c r="JT55" s="25">
        <v>0.61099999999999999</v>
      </c>
      <c r="JU55" s="26"/>
      <c r="JV55" s="25">
        <v>0.26200000000000001</v>
      </c>
      <c r="JW55" s="25">
        <v>7.1000002324581146E-2</v>
      </c>
      <c r="JX55" s="22">
        <v>9.3000002205371857E-2</v>
      </c>
      <c r="JY55" s="25"/>
      <c r="JZ55" s="25">
        <v>1.0000000474974513E-3</v>
      </c>
      <c r="KA55" s="26"/>
      <c r="KB55" s="25">
        <v>4.6999998390674591E-2</v>
      </c>
      <c r="KC55" s="25">
        <v>3.0000000260770321E-3</v>
      </c>
      <c r="KD55" s="25">
        <v>6.0000000521540642E-3</v>
      </c>
      <c r="KE55" s="25">
        <v>0.63099998235702515</v>
      </c>
      <c r="KF55" s="25"/>
      <c r="KG55" s="18">
        <v>2013</v>
      </c>
      <c r="KH55" s="18" t="s">
        <v>380</v>
      </c>
      <c r="KI55" s="137">
        <v>1.6666666269302368</v>
      </c>
      <c r="KJ55" s="137">
        <v>0.875</v>
      </c>
      <c r="KK55" s="25"/>
      <c r="KL55" s="25"/>
      <c r="KM55" s="25"/>
      <c r="KN55" s="21">
        <v>23126</v>
      </c>
      <c r="KO55" s="20">
        <v>15417</v>
      </c>
      <c r="KP55" s="20">
        <v>3338</v>
      </c>
      <c r="KQ55" s="20">
        <v>14.43397045135498</v>
      </c>
      <c r="KR55" s="18">
        <v>2013</v>
      </c>
      <c r="KS55" s="18" t="s">
        <v>380</v>
      </c>
    </row>
    <row r="56" spans="1:305" s="18" customFormat="1" ht="12.75">
      <c r="A56" s="18">
        <v>2014</v>
      </c>
      <c r="B56" s="18" t="s">
        <v>380</v>
      </c>
      <c r="C56" s="18">
        <v>1</v>
      </c>
      <c r="D56" s="38" t="s">
        <v>381</v>
      </c>
      <c r="E56" s="38">
        <v>36</v>
      </c>
      <c r="F56" s="18">
        <v>1</v>
      </c>
      <c r="G56" s="18">
        <v>0</v>
      </c>
      <c r="H56" s="18">
        <v>0</v>
      </c>
      <c r="I56" s="18">
        <v>0</v>
      </c>
      <c r="J56" s="25">
        <v>100</v>
      </c>
      <c r="K56" s="25">
        <v>0</v>
      </c>
      <c r="L56" s="25">
        <v>0</v>
      </c>
      <c r="M56" s="18">
        <v>1</v>
      </c>
      <c r="N56" s="18">
        <v>1</v>
      </c>
      <c r="O56" s="18">
        <v>-3</v>
      </c>
      <c r="P56" s="18">
        <v>0</v>
      </c>
      <c r="Q56" s="25">
        <v>100</v>
      </c>
      <c r="R56" s="25">
        <v>0</v>
      </c>
      <c r="S56" s="25">
        <v>0</v>
      </c>
      <c r="T56" s="123">
        <v>60</v>
      </c>
      <c r="U56" s="123">
        <v>0</v>
      </c>
      <c r="V56" s="123">
        <v>0</v>
      </c>
      <c r="W56" s="114">
        <v>60</v>
      </c>
      <c r="X56" s="18">
        <v>2</v>
      </c>
      <c r="Y56" s="18">
        <v>2014</v>
      </c>
      <c r="Z56" s="18" t="s">
        <v>380</v>
      </c>
      <c r="AA56" s="37"/>
      <c r="AB56" s="26">
        <v>93.2</v>
      </c>
      <c r="AC56" s="26">
        <v>33.4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6.8</v>
      </c>
      <c r="AW56" s="26">
        <v>0</v>
      </c>
      <c r="AX56" s="26">
        <v>0</v>
      </c>
      <c r="AY56" s="26">
        <v>38.799999999999997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5.5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8.6999999999999993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6.7999999999999972</v>
      </c>
      <c r="CZ56" s="18">
        <v>2014</v>
      </c>
      <c r="DA56" s="18" t="s">
        <v>380</v>
      </c>
      <c r="DB56" s="26">
        <v>36.700000000000003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10</v>
      </c>
      <c r="DV56" s="26">
        <v>0</v>
      </c>
      <c r="DW56" s="26">
        <v>0</v>
      </c>
      <c r="DX56" s="26">
        <v>50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0.7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0.7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1.8999999999999915</v>
      </c>
      <c r="FY56" s="18">
        <v>2014</v>
      </c>
      <c r="FZ56" s="18" t="s">
        <v>380</v>
      </c>
      <c r="GA56" s="26">
        <v>26</v>
      </c>
      <c r="GB56" s="25">
        <f t="shared" si="13"/>
        <v>0.72268200000000005</v>
      </c>
      <c r="GC56" s="25">
        <f t="shared" si="14"/>
        <v>0.605213</v>
      </c>
      <c r="GD56" s="25">
        <f t="shared" si="15"/>
        <v>3.6059685992254384</v>
      </c>
      <c r="GE56" s="25">
        <f t="shared" si="16"/>
        <v>2.5330114720089569</v>
      </c>
      <c r="GF56" s="25">
        <f t="shared" si="17"/>
        <v>1.0729571272164815</v>
      </c>
      <c r="GG56" s="25">
        <f t="shared" si="18"/>
        <v>0.29755032460542019</v>
      </c>
      <c r="GH56" s="25">
        <f t="shared" si="19"/>
        <v>10.984306987698407</v>
      </c>
      <c r="GI56" s="18">
        <v>2014</v>
      </c>
      <c r="GJ56" s="18" t="s">
        <v>380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-0.96088819999999997</v>
      </c>
      <c r="GX56" s="36">
        <v>-1.2436860000000001</v>
      </c>
      <c r="GY56" s="36">
        <v>-0.16220290000000001</v>
      </c>
      <c r="GZ56" s="18">
        <v>2014</v>
      </c>
      <c r="HA56" s="18" t="s">
        <v>380</v>
      </c>
      <c r="HB56" s="35">
        <v>3</v>
      </c>
      <c r="HC56" s="35">
        <v>4</v>
      </c>
      <c r="HD56" s="35">
        <v>1</v>
      </c>
      <c r="HE56" s="35">
        <v>0</v>
      </c>
      <c r="HF56" s="35">
        <v>1</v>
      </c>
      <c r="HG56" s="35">
        <v>4</v>
      </c>
      <c r="HH56" s="35">
        <v>0</v>
      </c>
      <c r="HI56" s="35">
        <v>1</v>
      </c>
      <c r="HJ56" s="18">
        <v>2014</v>
      </c>
      <c r="HK56" s="18" t="s">
        <v>380</v>
      </c>
      <c r="HL56" s="104">
        <v>0.87919460000000005</v>
      </c>
      <c r="HM56" s="25">
        <v>41.947490000000002</v>
      </c>
      <c r="HN56" s="27">
        <v>35.717747805463702</v>
      </c>
      <c r="HO56" s="32">
        <v>33.643357509910601</v>
      </c>
      <c r="HP56" s="32">
        <v>2.7619789437423798</v>
      </c>
      <c r="HQ56" s="32">
        <v>2.9383818190911501</v>
      </c>
      <c r="HR56" s="27">
        <v>2.4879227053139998</v>
      </c>
      <c r="HS56" s="27">
        <v>42.087108821250503</v>
      </c>
      <c r="HT56" s="27">
        <v>42.193828703787702</v>
      </c>
      <c r="HU56" s="27">
        <v>-2.0743902955531199</v>
      </c>
      <c r="HV56" s="27">
        <v>-1.4053908610977499</v>
      </c>
      <c r="HW56" s="27">
        <v>-0.45236407526406103</v>
      </c>
      <c r="HX56" s="27">
        <v>3.6566666666666698</v>
      </c>
      <c r="HY56" s="33">
        <v>-2.8758646688756802</v>
      </c>
      <c r="HZ56" s="18">
        <v>2014</v>
      </c>
      <c r="IA56" s="18" t="s">
        <v>380</v>
      </c>
      <c r="IB56" s="29">
        <v>12335.83984375</v>
      </c>
      <c r="IC56" s="29">
        <v>12277.83984375</v>
      </c>
      <c r="ID56" s="29">
        <v>11532.1298828125</v>
      </c>
      <c r="IE56" s="32">
        <v>79.015106201171875</v>
      </c>
      <c r="IF56" s="32">
        <v>73.867057800292969</v>
      </c>
      <c r="IG56" s="32">
        <v>323.23001098632813</v>
      </c>
      <c r="IH56" s="32">
        <v>2427.742919921875</v>
      </c>
      <c r="II56" s="32">
        <v>8781.1513671875</v>
      </c>
      <c r="IJ56" s="31">
        <v>745.7139892578125</v>
      </c>
      <c r="IK56" s="31">
        <v>6.0736575126647949</v>
      </c>
      <c r="IL56" s="18">
        <v>2014</v>
      </c>
      <c r="IM56" s="18" t="s">
        <v>380</v>
      </c>
      <c r="IN56" s="30"/>
      <c r="IO56" s="27"/>
      <c r="IP56" s="27"/>
      <c r="IQ56" s="29" t="str">
        <f t="shared" si="21"/>
        <v/>
      </c>
      <c r="IR56" s="57"/>
      <c r="IS56" s="25"/>
      <c r="IT56" s="25"/>
      <c r="IU56" s="28"/>
      <c r="IV56" s="28"/>
      <c r="IW56" s="28"/>
      <c r="IX56" s="28"/>
      <c r="IY56" s="28"/>
      <c r="IZ56" s="18">
        <v>2014</v>
      </c>
      <c r="JA56" s="18" t="s">
        <v>380</v>
      </c>
      <c r="JB56" s="27">
        <v>7.9986839294433594</v>
      </c>
      <c r="JC56" s="25">
        <v>20.396999359130859</v>
      </c>
      <c r="JD56" s="25">
        <v>10.854000091552734</v>
      </c>
      <c r="JE56" s="25">
        <v>9.3350000381469727</v>
      </c>
      <c r="JF56" s="25">
        <v>6.7969999313354492</v>
      </c>
      <c r="JG56" s="25">
        <v>0.13400000333786011</v>
      </c>
      <c r="JH56" s="25">
        <v>2.6359999179840088</v>
      </c>
      <c r="JI56" s="25">
        <v>6.4019999504089355</v>
      </c>
      <c r="JJ56" s="25">
        <v>2.8020000457763672</v>
      </c>
      <c r="JK56" s="25">
        <v>0.20800000429153442</v>
      </c>
      <c r="JL56" s="25">
        <v>0.66500002145767212</v>
      </c>
      <c r="JM56" s="25">
        <v>0.3919999897480011</v>
      </c>
      <c r="JN56" s="25">
        <v>0.36000001430511475</v>
      </c>
      <c r="JO56" s="18">
        <v>2014</v>
      </c>
      <c r="JP56" s="18" t="s">
        <v>380</v>
      </c>
      <c r="JQ56" s="25">
        <v>1.722</v>
      </c>
      <c r="JR56" s="25">
        <v>0.12</v>
      </c>
      <c r="JS56" s="25">
        <v>8.9999999999999993E-3</v>
      </c>
      <c r="JT56" s="25">
        <v>0.68100000000000005</v>
      </c>
      <c r="JU56" s="26"/>
      <c r="JV56" s="25">
        <v>0.27</v>
      </c>
      <c r="JW56" s="25">
        <v>7.6999999582767487E-2</v>
      </c>
      <c r="JX56" s="22">
        <v>7.2999998927116394E-2</v>
      </c>
      <c r="JY56" s="25"/>
      <c r="JZ56" s="25">
        <v>2.0000000949949026E-3</v>
      </c>
      <c r="KA56" s="26"/>
      <c r="KB56" s="25">
        <v>4.8999998718500137E-2</v>
      </c>
      <c r="KC56" s="25">
        <v>1.0000000474974513E-3</v>
      </c>
      <c r="KD56" s="25">
        <v>7.0000002160668373E-3</v>
      </c>
      <c r="KE56" s="25">
        <v>0.66500002145767212</v>
      </c>
      <c r="KF56" s="25"/>
      <c r="KG56" s="18">
        <v>2014</v>
      </c>
      <c r="KH56" s="18" t="s">
        <v>380</v>
      </c>
      <c r="KI56" s="137"/>
      <c r="KJ56" s="137"/>
      <c r="KK56" s="25"/>
      <c r="KL56" s="25"/>
      <c r="KM56" s="25"/>
      <c r="KN56" s="21">
        <v>23491</v>
      </c>
      <c r="KO56" s="20">
        <v>15612</v>
      </c>
      <c r="KP56" s="20">
        <v>3456</v>
      </c>
      <c r="KQ56" s="20">
        <v>14.712019920349121</v>
      </c>
      <c r="KR56" s="18">
        <v>2014</v>
      </c>
      <c r="KS56" s="18" t="s">
        <v>380</v>
      </c>
    </row>
    <row r="57" spans="1:305" s="1" customFormat="1" ht="12.75">
      <c r="A57" s="1">
        <v>2015</v>
      </c>
      <c r="B57" s="1" t="s">
        <v>380</v>
      </c>
      <c r="C57" s="1">
        <v>1</v>
      </c>
      <c r="D57" s="17" t="s">
        <v>381</v>
      </c>
      <c r="E57" s="17">
        <v>36</v>
      </c>
      <c r="F57" s="1">
        <v>1</v>
      </c>
      <c r="G57" s="1">
        <v>0</v>
      </c>
      <c r="H57" s="1">
        <v>0</v>
      </c>
      <c r="I57" s="1">
        <v>0</v>
      </c>
      <c r="J57" s="5">
        <v>100</v>
      </c>
      <c r="K57" s="5">
        <v>0</v>
      </c>
      <c r="L57" s="5">
        <v>0</v>
      </c>
      <c r="M57" s="1">
        <v>1</v>
      </c>
      <c r="N57" s="1">
        <v>0</v>
      </c>
      <c r="O57" s="1">
        <v>0</v>
      </c>
      <c r="P57" s="1">
        <v>1</v>
      </c>
      <c r="Q57" s="5">
        <v>100</v>
      </c>
      <c r="R57" s="5">
        <v>0</v>
      </c>
      <c r="S57" s="5">
        <v>0</v>
      </c>
      <c r="T57" s="5">
        <v>60</v>
      </c>
      <c r="U57" s="5">
        <v>0</v>
      </c>
      <c r="V57" s="5">
        <v>0</v>
      </c>
      <c r="W57" s="5">
        <v>60</v>
      </c>
      <c r="X57" s="1">
        <v>2</v>
      </c>
      <c r="Y57" s="1">
        <v>2015</v>
      </c>
      <c r="Z57" s="1" t="s">
        <v>380</v>
      </c>
      <c r="AA57" s="16"/>
      <c r="AB57" s="6">
        <v>93.2</v>
      </c>
      <c r="AC57" s="6">
        <v>33.4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6.8</v>
      </c>
      <c r="AW57" s="6">
        <v>0</v>
      </c>
      <c r="AX57" s="6">
        <v>0</v>
      </c>
      <c r="AY57" s="6">
        <v>38.799999999999997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5.5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8.6999999999999993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6.7999999999999972</v>
      </c>
      <c r="CZ57" s="1">
        <v>2015</v>
      </c>
      <c r="DA57" s="1" t="s">
        <v>380</v>
      </c>
      <c r="DB57" s="6">
        <v>36.700000000000003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10</v>
      </c>
      <c r="DV57" s="6">
        <v>0</v>
      </c>
      <c r="DW57" s="6">
        <v>0</v>
      </c>
      <c r="DX57" s="6">
        <v>50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0.7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0.7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1.8999999999999915</v>
      </c>
      <c r="FY57" s="1">
        <v>2015</v>
      </c>
      <c r="FZ57" s="1" t="s">
        <v>380</v>
      </c>
      <c r="GA57" s="6">
        <v>26.7</v>
      </c>
      <c r="GB57" s="5">
        <f t="shared" si="13"/>
        <v>0.72268200000000005</v>
      </c>
      <c r="GC57" s="5">
        <f t="shared" si="14"/>
        <v>0.605213</v>
      </c>
      <c r="GD57" s="5">
        <f t="shared" si="15"/>
        <v>3.6059685992254384</v>
      </c>
      <c r="GE57" s="5">
        <f t="shared" si="16"/>
        <v>2.5330114720089569</v>
      </c>
      <c r="GF57" s="5">
        <f t="shared" si="17"/>
        <v>1.0729571272164815</v>
      </c>
      <c r="GG57" s="5">
        <f t="shared" si="18"/>
        <v>0.29755032460542019</v>
      </c>
      <c r="GH57" s="5">
        <f t="shared" si="19"/>
        <v>10.984306987698407</v>
      </c>
      <c r="GI57" s="1">
        <v>2015</v>
      </c>
      <c r="GJ57" s="1" t="s">
        <v>380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62">
        <v>-0.79393049999999998</v>
      </c>
      <c r="GX57" s="62">
        <v>-1.252381</v>
      </c>
      <c r="GY57" s="62">
        <v>9.6677600000000002E-2</v>
      </c>
      <c r="GZ57" s="1">
        <v>2015</v>
      </c>
      <c r="HA57" s="1" t="s">
        <v>380</v>
      </c>
      <c r="HB57" s="14">
        <v>3</v>
      </c>
      <c r="HC57" s="14">
        <v>4</v>
      </c>
      <c r="HD57" s="14">
        <v>1</v>
      </c>
      <c r="HE57" s="14">
        <v>0</v>
      </c>
      <c r="HF57" s="14">
        <v>1</v>
      </c>
      <c r="HG57" s="14">
        <v>4</v>
      </c>
      <c r="HH57" s="14">
        <v>0</v>
      </c>
      <c r="HI57" s="14">
        <v>1</v>
      </c>
      <c r="HJ57" s="1">
        <v>2015</v>
      </c>
      <c r="HK57" s="1" t="s">
        <v>380</v>
      </c>
      <c r="HL57" s="61">
        <v>0.93959729999999997</v>
      </c>
      <c r="HM57" s="5"/>
      <c r="HN57" s="7">
        <v>35.798209067564898</v>
      </c>
      <c r="HO57" s="11">
        <v>34.308849188711598</v>
      </c>
      <c r="HP57" s="11">
        <v>2.3925593449402398</v>
      </c>
      <c r="HQ57" s="11">
        <v>1.7558043066099001</v>
      </c>
      <c r="HR57" s="7">
        <v>1.5083667216591901</v>
      </c>
      <c r="HS57" s="7">
        <v>44.2043995245213</v>
      </c>
      <c r="HT57" s="7"/>
      <c r="HU57" s="7">
        <v>-1.48935987885332</v>
      </c>
      <c r="HV57" s="7">
        <v>-0.91955669324401901</v>
      </c>
      <c r="HW57" s="7">
        <v>0.14021254310799999</v>
      </c>
      <c r="HX57" s="7">
        <v>2.7108333333333299</v>
      </c>
      <c r="HY57" s="12">
        <v>-4.7278698894633999</v>
      </c>
      <c r="HZ57" s="1">
        <v>2015</v>
      </c>
      <c r="IA57" s="1" t="s">
        <v>380</v>
      </c>
      <c r="IB57" s="5"/>
      <c r="IC57" s="5">
        <v>12509.9599609375</v>
      </c>
      <c r="ID57" s="5">
        <v>11751.6904296875</v>
      </c>
      <c r="IE57" s="11"/>
      <c r="IF57" s="11"/>
      <c r="IG57" s="11">
        <v>311.32101440429688</v>
      </c>
      <c r="IH57" s="11">
        <v>2371.927001953125</v>
      </c>
      <c r="II57" s="11">
        <v>9068.44140625</v>
      </c>
      <c r="IJ57" s="60">
        <v>758.0880126953125</v>
      </c>
      <c r="IK57" s="60">
        <v>6.060211181640625</v>
      </c>
      <c r="IL57" s="1">
        <v>2015</v>
      </c>
      <c r="IM57" s="1" t="s">
        <v>380</v>
      </c>
      <c r="IN57" s="5">
        <v>228</v>
      </c>
      <c r="IO57" s="5">
        <v>73</v>
      </c>
      <c r="IP57" s="5">
        <v>0.08</v>
      </c>
      <c r="IQ57" s="5" t="str">
        <f t="shared" si="21"/>
        <v/>
      </c>
      <c r="IR57" s="5"/>
      <c r="IS57" s="5"/>
      <c r="IT57" s="5"/>
      <c r="IU57" s="135"/>
      <c r="IV57" s="135"/>
      <c r="IW57" s="135"/>
      <c r="IX57" s="135"/>
      <c r="IY57" s="135"/>
      <c r="IZ57" s="1">
        <v>2015</v>
      </c>
      <c r="JA57" s="1" t="s">
        <v>380</v>
      </c>
      <c r="JB57" s="7">
        <v>7.9865775108337402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380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380</v>
      </c>
      <c r="KI57" s="5"/>
      <c r="KJ57" s="5"/>
      <c r="KK57" s="5"/>
      <c r="KL57" s="5"/>
      <c r="KM57" s="5"/>
      <c r="KN57" s="4"/>
      <c r="KO57" s="3"/>
      <c r="KP57" s="3"/>
      <c r="KQ57" s="3"/>
      <c r="KR57" s="1">
        <v>2015</v>
      </c>
      <c r="KS57" s="1" t="s">
        <v>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550D9-D088-4F82-AA4F-B111ED9A7179}">
  <dimension ref="A1:KS57"/>
  <sheetViews>
    <sheetView topLeftCell="D1" workbookViewId="0">
      <selection activeCell="L1" sqref="L1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385</v>
      </c>
      <c r="K1" s="49" t="s">
        <v>386</v>
      </c>
      <c r="L1" s="49" t="s">
        <v>387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378</v>
      </c>
      <c r="C2" s="39">
        <v>2</v>
      </c>
      <c r="D2" s="44" t="s">
        <v>379</v>
      </c>
      <c r="E2" s="44">
        <v>40</v>
      </c>
      <c r="F2" s="39">
        <v>1</v>
      </c>
      <c r="G2" s="39">
        <v>0</v>
      </c>
      <c r="H2" s="39">
        <v>0</v>
      </c>
      <c r="I2" s="39">
        <v>0</v>
      </c>
      <c r="J2" s="29">
        <v>0</v>
      </c>
      <c r="K2" s="29">
        <v>50</v>
      </c>
      <c r="L2" s="29">
        <v>50</v>
      </c>
      <c r="M2" s="18">
        <v>3</v>
      </c>
      <c r="N2" s="39">
        <v>0</v>
      </c>
      <c r="O2" s="39">
        <v>0</v>
      </c>
      <c r="P2" s="39">
        <v>0</v>
      </c>
      <c r="Q2" s="29">
        <v>0</v>
      </c>
      <c r="R2" s="29">
        <v>50.32</v>
      </c>
      <c r="S2" s="29">
        <v>49.68</v>
      </c>
      <c r="T2" s="29">
        <v>0</v>
      </c>
      <c r="U2" s="29">
        <v>47.9</v>
      </c>
      <c r="V2" s="29">
        <v>47.3</v>
      </c>
      <c r="W2" s="29">
        <v>95.2</v>
      </c>
      <c r="X2" s="39">
        <v>2</v>
      </c>
      <c r="Y2" s="39">
        <v>1960</v>
      </c>
      <c r="Z2" s="39" t="s">
        <v>378</v>
      </c>
      <c r="AA2" s="43"/>
      <c r="AB2" s="41">
        <v>94.2</v>
      </c>
      <c r="AC2" s="41">
        <v>44.8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3.3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44.2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7.7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</v>
      </c>
      <c r="CZ2" s="39">
        <v>1960</v>
      </c>
      <c r="DA2" s="39" t="s">
        <v>378</v>
      </c>
      <c r="DB2" s="41">
        <v>47.3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47.9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4.8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1.4210854715202004E-14</v>
      </c>
      <c r="FY2" s="39">
        <v>1960</v>
      </c>
      <c r="FZ2" s="39" t="s">
        <v>378</v>
      </c>
      <c r="GA2" s="41">
        <v>5.5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0.59691399999999994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0.54452600000000007</v>
      </c>
      <c r="GD2" s="29">
        <f t="shared" ref="GD2:GD33" si="4">1/(1-GB2)</f>
        <v>2.4808601638360051</v>
      </c>
      <c r="GE2" s="29">
        <f t="shared" ref="GE2:GE33" si="5">1/(1-GC2)</f>
        <v>2.1955150019540088</v>
      </c>
      <c r="GF2" s="29">
        <f t="shared" ref="GF2:GF33" si="6">GD2-GE2</f>
        <v>0.28534516188199621</v>
      </c>
      <c r="GG2" s="29">
        <f t="shared" ref="GG2:GG33" si="7">(GD2-GE2)/GD2</f>
        <v>0.11501863992236633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4.4294469180700187</v>
      </c>
      <c r="GI2" s="39">
        <v>1960</v>
      </c>
      <c r="GJ2" s="39" t="s">
        <v>378</v>
      </c>
      <c r="GK2" s="29">
        <v>0.43</v>
      </c>
      <c r="GL2" s="29">
        <v>1.07</v>
      </c>
      <c r="GM2" s="29">
        <v>2.68</v>
      </c>
      <c r="GN2" s="41">
        <v>43.3</v>
      </c>
      <c r="GO2" s="29">
        <v>8.07</v>
      </c>
      <c r="GP2" s="29">
        <v>2.5099999999999998</v>
      </c>
      <c r="GQ2" s="29">
        <v>0.38</v>
      </c>
      <c r="GR2" s="41">
        <v>4.5</v>
      </c>
      <c r="GS2" s="41">
        <v>2</v>
      </c>
      <c r="GT2" s="41">
        <v>3</v>
      </c>
      <c r="GU2" s="41">
        <v>3</v>
      </c>
      <c r="GV2" s="29">
        <v>0.55000000000000004</v>
      </c>
      <c r="GW2" s="29"/>
      <c r="GX2" s="29"/>
      <c r="GY2" s="29"/>
      <c r="GZ2" s="39">
        <v>1960</v>
      </c>
      <c r="HA2" s="39" t="s">
        <v>378</v>
      </c>
      <c r="HB2" s="42">
        <v>2</v>
      </c>
      <c r="HC2" s="42">
        <f t="shared" ref="HC2:HC33" si="9">HD2+IF(HE2&gt;=2,1,0)+IF(HF2=2,0,IF(HF2=0,2,1))+IF(HG2&gt;3,2,IF(HG2&lt;3,0,1))+IF(HH2=1,1,0)</f>
        <v>1</v>
      </c>
      <c r="HD2" s="42">
        <v>1</v>
      </c>
      <c r="HE2" s="42">
        <v>1</v>
      </c>
      <c r="HF2" s="42">
        <v>2</v>
      </c>
      <c r="HG2" s="42">
        <v>2</v>
      </c>
      <c r="HH2" s="42">
        <v>0</v>
      </c>
      <c r="HI2" s="42">
        <v>1</v>
      </c>
      <c r="HJ2" s="39">
        <v>1960</v>
      </c>
      <c r="HK2" s="39" t="s">
        <v>378</v>
      </c>
      <c r="HL2" s="29"/>
      <c r="HM2" s="29">
        <v>44.327779999999997</v>
      </c>
      <c r="HN2" s="27">
        <v>36.3356046539038</v>
      </c>
      <c r="HO2" s="32">
        <v>35.834607961048299</v>
      </c>
      <c r="HP2" s="29"/>
      <c r="HQ2" s="29"/>
      <c r="HR2" s="27">
        <v>1.94574985571772</v>
      </c>
      <c r="HS2" s="29"/>
      <c r="HT2" s="29">
        <v>20.262509999999999</v>
      </c>
      <c r="HU2" s="27">
        <v>-0.49956576315123902</v>
      </c>
      <c r="HV2" s="27">
        <v>-0.30838138109536201</v>
      </c>
      <c r="HW2" s="29"/>
      <c r="HX2" s="29"/>
      <c r="HY2" s="29"/>
      <c r="HZ2" s="39">
        <v>1960</v>
      </c>
      <c r="IA2" s="39" t="s">
        <v>378</v>
      </c>
      <c r="IB2" s="29">
        <v>3274</v>
      </c>
      <c r="IC2" s="29">
        <v>3274</v>
      </c>
      <c r="ID2" s="29">
        <v>3195</v>
      </c>
      <c r="IE2" s="29"/>
      <c r="IF2" s="29"/>
      <c r="IG2" s="32">
        <v>721</v>
      </c>
      <c r="IH2" s="32">
        <v>1289</v>
      </c>
      <c r="II2" s="32">
        <v>1185</v>
      </c>
      <c r="IJ2" s="31">
        <v>55.599998474121094</v>
      </c>
      <c r="IK2" s="31">
        <v>1.8999999761581421</v>
      </c>
      <c r="IL2" s="39">
        <v>1960</v>
      </c>
      <c r="IM2" s="39" t="s">
        <v>378</v>
      </c>
      <c r="IN2" s="29"/>
      <c r="IO2" s="29">
        <v>30.7</v>
      </c>
      <c r="IP2" s="29">
        <v>68.819999999999993</v>
      </c>
      <c r="IQ2" s="29">
        <f t="shared" ref="IQ2:IQ33" si="10">IF(OR(IB2="",IP2=""),"",IP2*1000/IB2)</f>
        <v>21.020158827122785</v>
      </c>
      <c r="IR2" s="46">
        <v>1501</v>
      </c>
      <c r="IS2" s="136">
        <v>1369.6780000000001</v>
      </c>
      <c r="IT2" s="28">
        <v>67.883194493738259</v>
      </c>
      <c r="IU2" s="28">
        <v>95</v>
      </c>
      <c r="IV2" s="28">
        <v>1501</v>
      </c>
      <c r="IW2" s="28">
        <v>1369.6780000000001</v>
      </c>
      <c r="IX2" s="28">
        <v>67.883194493738259</v>
      </c>
      <c r="IY2" s="28">
        <v>95</v>
      </c>
      <c r="IZ2" s="39">
        <v>1960</v>
      </c>
      <c r="JA2" s="39" t="s">
        <v>378</v>
      </c>
      <c r="JB2" s="29">
        <v>12.9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378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378</v>
      </c>
      <c r="KI2" s="29"/>
      <c r="KJ2" s="29"/>
      <c r="KK2" s="29"/>
      <c r="KL2" s="29"/>
      <c r="KM2" s="29"/>
      <c r="KN2" s="21">
        <v>7047.5390625</v>
      </c>
      <c r="KO2" s="20">
        <v>4632.5732421875</v>
      </c>
      <c r="KP2" s="20">
        <v>861.45599365234375</v>
      </c>
      <c r="KQ2" s="20">
        <v>12.22350025177002</v>
      </c>
      <c r="KR2" s="39">
        <v>1960</v>
      </c>
      <c r="KS2" s="39" t="s">
        <v>378</v>
      </c>
    </row>
    <row r="3" spans="1:305" s="39" customFormat="1" ht="12.75">
      <c r="A3" s="39">
        <v>1961</v>
      </c>
      <c r="B3" s="39" t="s">
        <v>378</v>
      </c>
      <c r="C3" s="39">
        <v>2</v>
      </c>
      <c r="D3" s="44" t="s">
        <v>379</v>
      </c>
      <c r="E3" s="44">
        <v>40</v>
      </c>
      <c r="F3" s="39">
        <v>1</v>
      </c>
      <c r="G3" s="39">
        <v>0</v>
      </c>
      <c r="H3" s="39">
        <v>0</v>
      </c>
      <c r="I3" s="39">
        <v>0</v>
      </c>
      <c r="J3" s="29">
        <v>0</v>
      </c>
      <c r="K3" s="29">
        <v>50</v>
      </c>
      <c r="L3" s="29">
        <v>50</v>
      </c>
      <c r="M3" s="18">
        <v>3</v>
      </c>
      <c r="N3" s="39">
        <v>0</v>
      </c>
      <c r="O3" s="39">
        <v>0</v>
      </c>
      <c r="P3" s="39">
        <v>1</v>
      </c>
      <c r="Q3" s="29">
        <v>0</v>
      </c>
      <c r="R3" s="29">
        <v>50.32</v>
      </c>
      <c r="S3" s="29">
        <v>49.68</v>
      </c>
      <c r="T3" s="29">
        <v>0</v>
      </c>
      <c r="U3" s="29">
        <v>47.9</v>
      </c>
      <c r="V3" s="29">
        <v>47.3</v>
      </c>
      <c r="W3" s="29">
        <v>95.2</v>
      </c>
      <c r="X3" s="39">
        <v>2</v>
      </c>
      <c r="Y3" s="39">
        <v>1961</v>
      </c>
      <c r="Z3" s="39" t="s">
        <v>378</v>
      </c>
      <c r="AA3" s="43"/>
      <c r="AB3" s="41">
        <v>94.2</v>
      </c>
      <c r="AC3" s="41">
        <v>44.8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3.3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44.2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7.7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</v>
      </c>
      <c r="CZ3" s="39">
        <v>1961</v>
      </c>
      <c r="DA3" s="39" t="s">
        <v>378</v>
      </c>
      <c r="DB3" s="41">
        <v>47.3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47.9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4.8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1.4210854715202004E-14</v>
      </c>
      <c r="FY3" s="39">
        <v>1961</v>
      </c>
      <c r="FZ3" s="39" t="s">
        <v>378</v>
      </c>
      <c r="GA3" s="41">
        <v>5.5</v>
      </c>
      <c r="GB3" s="29">
        <f t="shared" si="2"/>
        <v>0.59691399999999994</v>
      </c>
      <c r="GC3" s="29">
        <f t="shared" si="3"/>
        <v>0.54452600000000007</v>
      </c>
      <c r="GD3" s="29">
        <f t="shared" si="4"/>
        <v>2.4808601638360051</v>
      </c>
      <c r="GE3" s="29">
        <f t="shared" si="5"/>
        <v>2.1955150019540088</v>
      </c>
      <c r="GF3" s="29">
        <f t="shared" si="6"/>
        <v>0.28534516188199621</v>
      </c>
      <c r="GG3" s="29">
        <f t="shared" si="7"/>
        <v>0.11501863992236633</v>
      </c>
      <c r="GH3" s="29">
        <f t="shared" si="8"/>
        <v>4.4294469180700187</v>
      </c>
      <c r="GI3" s="39">
        <v>1961</v>
      </c>
      <c r="GJ3" s="39" t="s">
        <v>378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378</v>
      </c>
      <c r="HB3" s="42">
        <v>2</v>
      </c>
      <c r="HC3" s="42">
        <f t="shared" si="9"/>
        <v>1</v>
      </c>
      <c r="HD3" s="42">
        <v>1</v>
      </c>
      <c r="HE3" s="42">
        <v>1</v>
      </c>
      <c r="HF3" s="42">
        <v>2</v>
      </c>
      <c r="HG3" s="42">
        <v>2</v>
      </c>
      <c r="HH3" s="42">
        <v>0</v>
      </c>
      <c r="HI3" s="42">
        <v>1</v>
      </c>
      <c r="HJ3" s="39">
        <v>1961</v>
      </c>
      <c r="HK3" s="39" t="s">
        <v>378</v>
      </c>
      <c r="HL3" s="29"/>
      <c r="HM3" s="29">
        <v>42.838650000000001</v>
      </c>
      <c r="HN3" s="27">
        <v>35.717136264511097</v>
      </c>
      <c r="HO3" s="32">
        <v>37.426909468668399</v>
      </c>
      <c r="HP3" s="31">
        <v>5.3120792563953216</v>
      </c>
      <c r="HQ3" s="31">
        <v>10.952107920429398</v>
      </c>
      <c r="HR3" s="27">
        <v>3.5422563687828501</v>
      </c>
      <c r="HS3" s="29"/>
      <c r="HT3" s="29">
        <v>18.316400000000002</v>
      </c>
      <c r="HU3" s="27">
        <v>1.7111797780392</v>
      </c>
      <c r="HV3" s="27">
        <v>1.90736037022375</v>
      </c>
      <c r="HW3" s="29"/>
      <c r="HX3" s="29"/>
      <c r="HY3" s="29"/>
      <c r="HZ3" s="39">
        <v>1961</v>
      </c>
      <c r="IA3" s="39" t="s">
        <v>378</v>
      </c>
      <c r="IB3" s="29">
        <v>3281</v>
      </c>
      <c r="IC3" s="29">
        <v>3281</v>
      </c>
      <c r="ID3" s="29">
        <v>3220</v>
      </c>
      <c r="IE3" s="29"/>
      <c r="IF3" s="29"/>
      <c r="IG3" s="32">
        <v>698</v>
      </c>
      <c r="IH3" s="32">
        <v>1313</v>
      </c>
      <c r="II3" s="32">
        <v>1209</v>
      </c>
      <c r="IJ3" s="31">
        <v>44</v>
      </c>
      <c r="IK3" s="31">
        <v>1.5</v>
      </c>
      <c r="IL3" s="39">
        <v>1961</v>
      </c>
      <c r="IM3" s="39" t="s">
        <v>378</v>
      </c>
      <c r="IN3" s="29"/>
      <c r="IO3" s="29">
        <v>38.799999999999997</v>
      </c>
      <c r="IP3" s="29">
        <v>113.88</v>
      </c>
      <c r="IQ3" s="29">
        <f t="shared" si="10"/>
        <v>34.708930204206034</v>
      </c>
      <c r="IR3" s="46">
        <v>1518</v>
      </c>
      <c r="IS3" s="136">
        <v>1382.39</v>
      </c>
      <c r="IT3" s="28">
        <v>67.332974387995492</v>
      </c>
      <c r="IU3" s="28"/>
      <c r="IV3" s="28">
        <v>1518</v>
      </c>
      <c r="IW3" s="28">
        <v>1382.39</v>
      </c>
      <c r="IX3" s="28">
        <v>67.332974387995492</v>
      </c>
      <c r="IY3" s="28">
        <v>95</v>
      </c>
      <c r="IZ3" s="39">
        <v>1961</v>
      </c>
      <c r="JA3" s="39" t="s">
        <v>378</v>
      </c>
      <c r="JB3" s="29">
        <v>9.6199999999999992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378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378</v>
      </c>
      <c r="KI3" s="29"/>
      <c r="KJ3" s="29"/>
      <c r="KK3" s="29"/>
      <c r="KL3" s="29"/>
      <c r="KM3" s="29"/>
      <c r="KN3" s="21">
        <v>7086.2978515625</v>
      </c>
      <c r="KO3" s="20">
        <v>4617.10595703125</v>
      </c>
      <c r="KP3" s="20">
        <v>879.73297119140625</v>
      </c>
      <c r="KQ3" s="20">
        <v>12.414560317993164</v>
      </c>
      <c r="KR3" s="39">
        <v>1961</v>
      </c>
      <c r="KS3" s="39" t="s">
        <v>378</v>
      </c>
    </row>
    <row r="4" spans="1:305" s="39" customFormat="1" ht="12.75">
      <c r="A4" s="39">
        <v>1962</v>
      </c>
      <c r="B4" s="39" t="s">
        <v>378</v>
      </c>
      <c r="C4" s="39">
        <v>2</v>
      </c>
      <c r="D4" s="44" t="s">
        <v>379</v>
      </c>
      <c r="E4" s="44">
        <v>40</v>
      </c>
      <c r="F4" s="39">
        <v>1</v>
      </c>
      <c r="G4" s="39">
        <v>0</v>
      </c>
      <c r="H4" s="39">
        <v>0</v>
      </c>
      <c r="I4" s="39">
        <v>0</v>
      </c>
      <c r="J4" s="29">
        <v>0</v>
      </c>
      <c r="K4" s="29">
        <v>50</v>
      </c>
      <c r="L4" s="29">
        <v>50</v>
      </c>
      <c r="M4" s="18">
        <v>3</v>
      </c>
      <c r="N4" s="39">
        <v>0</v>
      </c>
      <c r="O4" s="39">
        <v>0</v>
      </c>
      <c r="P4" s="39">
        <v>0</v>
      </c>
      <c r="Q4" s="29">
        <v>0</v>
      </c>
      <c r="R4" s="29">
        <v>50.32</v>
      </c>
      <c r="S4" s="29">
        <v>49.68</v>
      </c>
      <c r="T4" s="29">
        <v>0</v>
      </c>
      <c r="U4" s="29">
        <v>47.9</v>
      </c>
      <c r="V4" s="29">
        <v>47.3</v>
      </c>
      <c r="W4" s="29">
        <v>95.2</v>
      </c>
      <c r="X4" s="39">
        <v>2</v>
      </c>
      <c r="Y4" s="39">
        <v>1962</v>
      </c>
      <c r="Z4" s="39" t="s">
        <v>378</v>
      </c>
      <c r="AA4" s="43">
        <v>22968</v>
      </c>
      <c r="AB4" s="41">
        <v>93.8</v>
      </c>
      <c r="AC4" s="41">
        <v>44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3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45.4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7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0.59999999999999432</v>
      </c>
      <c r="CZ4" s="39">
        <v>1962</v>
      </c>
      <c r="DA4" s="39" t="s">
        <v>378</v>
      </c>
      <c r="DB4" s="41">
        <v>46.1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49.1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4.8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378</v>
      </c>
      <c r="GA4" s="41">
        <v>5.5</v>
      </c>
      <c r="GB4" s="29">
        <f t="shared" si="2"/>
        <v>0.59448400000000001</v>
      </c>
      <c r="GC4" s="29">
        <f t="shared" si="3"/>
        <v>0.54409399999999997</v>
      </c>
      <c r="GD4" s="29">
        <f t="shared" si="4"/>
        <v>2.4659939435188747</v>
      </c>
      <c r="GE4" s="29">
        <f t="shared" si="5"/>
        <v>2.1934346115207957</v>
      </c>
      <c r="GF4" s="29">
        <f t="shared" si="6"/>
        <v>0.27255933199807902</v>
      </c>
      <c r="GG4" s="29">
        <f t="shared" si="7"/>
        <v>0.11052717007453301</v>
      </c>
      <c r="GH4" s="29">
        <f t="shared" si="8"/>
        <v>3.9962482405376187</v>
      </c>
      <c r="GI4" s="39">
        <v>1962</v>
      </c>
      <c r="GJ4" s="39" t="s">
        <v>378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378</v>
      </c>
      <c r="HB4" s="42">
        <v>2</v>
      </c>
      <c r="HC4" s="42">
        <f t="shared" si="9"/>
        <v>1</v>
      </c>
      <c r="HD4" s="42">
        <v>1</v>
      </c>
      <c r="HE4" s="42">
        <v>1</v>
      </c>
      <c r="HF4" s="42">
        <v>2</v>
      </c>
      <c r="HG4" s="42">
        <v>2</v>
      </c>
      <c r="HH4" s="42">
        <v>0</v>
      </c>
      <c r="HI4" s="42">
        <v>1</v>
      </c>
      <c r="HJ4" s="39">
        <v>1962</v>
      </c>
      <c r="HK4" s="39" t="s">
        <v>378</v>
      </c>
      <c r="HL4" s="29"/>
      <c r="HM4" s="29">
        <v>43.415689999999998</v>
      </c>
      <c r="HN4" s="27">
        <v>37.576333144650199</v>
      </c>
      <c r="HO4" s="32">
        <v>38.717579926481697</v>
      </c>
      <c r="HP4" s="31">
        <v>2.3975004956621007</v>
      </c>
      <c r="HQ4" s="31">
        <v>6.3081814723635858</v>
      </c>
      <c r="HR4" s="27">
        <v>4.3817855190189698</v>
      </c>
      <c r="HS4" s="29"/>
      <c r="HT4" s="29">
        <v>17.744009999999999</v>
      </c>
      <c r="HU4" s="27">
        <v>1.1427265725012901</v>
      </c>
      <c r="HV4" s="27">
        <v>1.36057832577521</v>
      </c>
      <c r="HW4" s="29"/>
      <c r="HX4" s="29"/>
      <c r="HY4" s="29"/>
      <c r="HZ4" s="39">
        <v>1962</v>
      </c>
      <c r="IA4" s="39" t="s">
        <v>378</v>
      </c>
      <c r="IB4" s="29">
        <v>3271</v>
      </c>
      <c r="IC4" s="29">
        <v>3271</v>
      </c>
      <c r="ID4" s="29">
        <v>3209</v>
      </c>
      <c r="IE4" s="29"/>
      <c r="IF4" s="29"/>
      <c r="IG4" s="32">
        <v>665</v>
      </c>
      <c r="IH4" s="32">
        <v>1319</v>
      </c>
      <c r="II4" s="32">
        <v>1225</v>
      </c>
      <c r="IJ4" s="31">
        <v>44.200000762939453</v>
      </c>
      <c r="IK4" s="31">
        <v>1.5</v>
      </c>
      <c r="IL4" s="39">
        <v>1962</v>
      </c>
      <c r="IM4" s="39" t="s">
        <v>378</v>
      </c>
      <c r="IN4" s="29"/>
      <c r="IO4" s="29">
        <v>207.5</v>
      </c>
      <c r="IP4" s="29">
        <v>647.72</v>
      </c>
      <c r="IQ4" s="29">
        <f t="shared" si="10"/>
        <v>198.01895444818098</v>
      </c>
      <c r="IR4" s="46">
        <v>1518.1</v>
      </c>
      <c r="IS4" s="136">
        <v>1379.1210000000001</v>
      </c>
      <c r="IT4" s="28">
        <v>66.65702791905062</v>
      </c>
      <c r="IU4" s="28"/>
      <c r="IV4" s="28">
        <v>1518.1</v>
      </c>
      <c r="IW4" s="28">
        <v>1379.1210000000001</v>
      </c>
      <c r="IX4" s="28">
        <v>66.65702791905062</v>
      </c>
      <c r="IY4" s="28">
        <v>95</v>
      </c>
      <c r="IZ4" s="39">
        <v>1962</v>
      </c>
      <c r="JA4" s="39" t="s">
        <v>378</v>
      </c>
      <c r="JB4" s="29">
        <v>10.69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378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378</v>
      </c>
      <c r="KI4" s="29"/>
      <c r="KJ4" s="29"/>
      <c r="KK4" s="29"/>
      <c r="KL4" s="29"/>
      <c r="KM4" s="29"/>
      <c r="KN4" s="21">
        <v>7129.86376953125</v>
      </c>
      <c r="KO4" s="20">
        <v>4615.134765625</v>
      </c>
      <c r="KP4" s="20">
        <v>898.85400390625</v>
      </c>
      <c r="KQ4" s="20">
        <v>12.606889724731445</v>
      </c>
      <c r="KR4" s="39">
        <v>1962</v>
      </c>
      <c r="KS4" s="39" t="s">
        <v>378</v>
      </c>
    </row>
    <row r="5" spans="1:305" s="39" customFormat="1" ht="12.75">
      <c r="A5" s="39">
        <v>1963</v>
      </c>
      <c r="B5" s="39" t="s">
        <v>378</v>
      </c>
      <c r="C5" s="39">
        <v>2</v>
      </c>
      <c r="D5" s="44" t="s">
        <v>379</v>
      </c>
      <c r="E5" s="44">
        <v>40</v>
      </c>
      <c r="F5" s="39">
        <v>1</v>
      </c>
      <c r="G5" s="39">
        <v>0</v>
      </c>
      <c r="H5" s="39">
        <v>0</v>
      </c>
      <c r="I5" s="39">
        <v>0</v>
      </c>
      <c r="J5" s="29">
        <v>0</v>
      </c>
      <c r="K5" s="29">
        <v>50</v>
      </c>
      <c r="L5" s="29">
        <v>50</v>
      </c>
      <c r="M5" s="18">
        <v>3</v>
      </c>
      <c r="N5" s="39">
        <v>0</v>
      </c>
      <c r="O5" s="39">
        <v>0</v>
      </c>
      <c r="P5" s="39">
        <v>1</v>
      </c>
      <c r="Q5" s="29">
        <v>0</v>
      </c>
      <c r="R5" s="29">
        <v>51.29</v>
      </c>
      <c r="S5" s="29">
        <v>48.71</v>
      </c>
      <c r="T5" s="29">
        <v>0</v>
      </c>
      <c r="U5" s="29">
        <v>48.83</v>
      </c>
      <c r="V5" s="29">
        <v>46.37</v>
      </c>
      <c r="W5" s="29">
        <v>95.2</v>
      </c>
      <c r="X5" s="39">
        <v>2</v>
      </c>
      <c r="Y5" s="39">
        <v>1963</v>
      </c>
      <c r="Z5" s="39" t="s">
        <v>378</v>
      </c>
      <c r="AA5" s="43"/>
      <c r="AB5" s="41">
        <v>93.8</v>
      </c>
      <c r="AC5" s="41">
        <v>44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3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45.4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7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0.59999999999999432</v>
      </c>
      <c r="CZ5" s="39">
        <v>1963</v>
      </c>
      <c r="DA5" s="39" t="s">
        <v>378</v>
      </c>
      <c r="DB5" s="41">
        <v>46.1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49.1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4.8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378</v>
      </c>
      <c r="GA5" s="41">
        <v>5.5</v>
      </c>
      <c r="GB5" s="29">
        <f t="shared" si="2"/>
        <v>0.59448400000000001</v>
      </c>
      <c r="GC5" s="29">
        <f t="shared" si="3"/>
        <v>0.54409399999999997</v>
      </c>
      <c r="GD5" s="29">
        <f t="shared" si="4"/>
        <v>2.4659939435188747</v>
      </c>
      <c r="GE5" s="29">
        <f t="shared" si="5"/>
        <v>2.1934346115207957</v>
      </c>
      <c r="GF5" s="29">
        <f t="shared" si="6"/>
        <v>0.27255933199807902</v>
      </c>
      <c r="GG5" s="29">
        <f t="shared" si="7"/>
        <v>0.11052717007453301</v>
      </c>
      <c r="GH5" s="29">
        <f t="shared" si="8"/>
        <v>3.9962482405376187</v>
      </c>
      <c r="GI5" s="39">
        <v>1963</v>
      </c>
      <c r="GJ5" s="39" t="s">
        <v>378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378</v>
      </c>
      <c r="HB5" s="42">
        <v>2</v>
      </c>
      <c r="HC5" s="42">
        <f t="shared" si="9"/>
        <v>1</v>
      </c>
      <c r="HD5" s="42">
        <v>1</v>
      </c>
      <c r="HE5" s="42">
        <v>1</v>
      </c>
      <c r="HF5" s="42">
        <v>2</v>
      </c>
      <c r="HG5" s="42">
        <v>2</v>
      </c>
      <c r="HH5" s="42">
        <v>0</v>
      </c>
      <c r="HI5" s="42">
        <v>1</v>
      </c>
      <c r="HJ5" s="39">
        <v>1963</v>
      </c>
      <c r="HK5" s="39" t="s">
        <v>378</v>
      </c>
      <c r="HL5" s="29"/>
      <c r="HM5" s="29">
        <v>44.163449999999997</v>
      </c>
      <c r="HN5" s="27">
        <v>38.683827297420102</v>
      </c>
      <c r="HO5" s="32">
        <v>38.173785406525099</v>
      </c>
      <c r="HP5" s="31">
        <v>4.0790301236915241</v>
      </c>
      <c r="HQ5" s="31">
        <v>7.7810634907774983</v>
      </c>
      <c r="HR5" s="27">
        <v>2.7087698293924198</v>
      </c>
      <c r="HS5" s="29"/>
      <c r="HT5" s="29">
        <v>17.85849</v>
      </c>
      <c r="HU5" s="27">
        <v>-0.50851848614367601</v>
      </c>
      <c r="HV5" s="27">
        <v>-0.32877954391155101</v>
      </c>
      <c r="HW5" s="29"/>
      <c r="HX5" s="29"/>
      <c r="HY5" s="29"/>
      <c r="HZ5" s="39">
        <v>1963</v>
      </c>
      <c r="IA5" s="39" t="s">
        <v>378</v>
      </c>
      <c r="IB5" s="29">
        <v>3258</v>
      </c>
      <c r="IC5" s="29">
        <v>3258</v>
      </c>
      <c r="ID5" s="29">
        <v>3191</v>
      </c>
      <c r="IE5" s="29"/>
      <c r="IF5" s="29"/>
      <c r="IG5" s="32">
        <v>640</v>
      </c>
      <c r="IH5" s="32">
        <v>1307</v>
      </c>
      <c r="II5" s="32">
        <v>1244</v>
      </c>
      <c r="IJ5" s="31">
        <v>46.900001525878906</v>
      </c>
      <c r="IK5" s="31">
        <v>1.6000000238418579</v>
      </c>
      <c r="IL5" s="39">
        <v>1963</v>
      </c>
      <c r="IM5" s="39" t="s">
        <v>378</v>
      </c>
      <c r="IN5" s="29"/>
      <c r="IO5" s="29">
        <v>16.5</v>
      </c>
      <c r="IP5" s="29">
        <v>34.020000000000003</v>
      </c>
      <c r="IQ5" s="29">
        <f t="shared" si="10"/>
        <v>10.441988950276244</v>
      </c>
      <c r="IR5" s="46">
        <v>1531.7</v>
      </c>
      <c r="IS5" s="136">
        <v>1388.6369999999999</v>
      </c>
      <c r="IT5" s="28">
        <v>67.059648619178319</v>
      </c>
      <c r="IU5" s="28"/>
      <c r="IV5" s="28">
        <v>1531.7</v>
      </c>
      <c r="IW5" s="28">
        <v>1388.6369999999999</v>
      </c>
      <c r="IX5" s="28">
        <v>67.059648619178319</v>
      </c>
      <c r="IY5" s="28">
        <v>95</v>
      </c>
      <c r="IZ5" s="39">
        <v>1963</v>
      </c>
      <c r="JA5" s="39" t="s">
        <v>378</v>
      </c>
      <c r="JB5" s="29">
        <v>11.14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378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378</v>
      </c>
      <c r="KI5" s="29"/>
      <c r="KJ5" s="29"/>
      <c r="KK5" s="29"/>
      <c r="KL5" s="29"/>
      <c r="KM5" s="29"/>
      <c r="KN5" s="21">
        <v>7175.81103515625</v>
      </c>
      <c r="KO5" s="20">
        <v>4620.294921875</v>
      </c>
      <c r="KP5" s="20">
        <v>916.71197509765625</v>
      </c>
      <c r="KQ5" s="20">
        <v>12.775030136108398</v>
      </c>
      <c r="KR5" s="39">
        <v>1963</v>
      </c>
      <c r="KS5" s="39" t="s">
        <v>378</v>
      </c>
    </row>
    <row r="6" spans="1:305" s="39" customFormat="1" ht="12.75">
      <c r="A6" s="39">
        <v>1964</v>
      </c>
      <c r="B6" s="39" t="s">
        <v>378</v>
      </c>
      <c r="C6" s="39">
        <v>2</v>
      </c>
      <c r="D6" s="44" t="s">
        <v>379</v>
      </c>
      <c r="E6" s="44">
        <v>40</v>
      </c>
      <c r="F6" s="39">
        <v>1</v>
      </c>
      <c r="G6" s="39">
        <v>0</v>
      </c>
      <c r="H6" s="39">
        <v>0</v>
      </c>
      <c r="I6" s="39">
        <v>0</v>
      </c>
      <c r="J6" s="29">
        <v>0</v>
      </c>
      <c r="K6" s="29">
        <v>50</v>
      </c>
      <c r="L6" s="29">
        <v>50</v>
      </c>
      <c r="M6" s="18">
        <v>3</v>
      </c>
      <c r="N6" s="39">
        <v>0</v>
      </c>
      <c r="O6" s="39">
        <v>0</v>
      </c>
      <c r="P6" s="39">
        <v>1</v>
      </c>
      <c r="Q6" s="29">
        <v>0</v>
      </c>
      <c r="R6" s="29">
        <v>51.58</v>
      </c>
      <c r="S6" s="29">
        <v>48.42</v>
      </c>
      <c r="T6" s="29">
        <v>0</v>
      </c>
      <c r="U6" s="29">
        <v>49.1</v>
      </c>
      <c r="V6" s="29">
        <v>46.1</v>
      </c>
      <c r="W6" s="29">
        <v>95.2</v>
      </c>
      <c r="X6" s="39">
        <v>2</v>
      </c>
      <c r="Y6" s="39">
        <v>1964</v>
      </c>
      <c r="Z6" s="39" t="s">
        <v>378</v>
      </c>
      <c r="AA6" s="43"/>
      <c r="AB6" s="41">
        <v>93.8</v>
      </c>
      <c r="AC6" s="41">
        <v>44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3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45.4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0.59999999999999432</v>
      </c>
      <c r="CZ6" s="39">
        <v>1964</v>
      </c>
      <c r="DA6" s="39" t="s">
        <v>378</v>
      </c>
      <c r="DB6" s="41">
        <v>46.1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49.1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4.8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378</v>
      </c>
      <c r="GA6" s="41">
        <v>5.5</v>
      </c>
      <c r="GB6" s="29">
        <f t="shared" si="2"/>
        <v>0.59448400000000001</v>
      </c>
      <c r="GC6" s="29">
        <f t="shared" si="3"/>
        <v>0.54409399999999997</v>
      </c>
      <c r="GD6" s="29">
        <f t="shared" si="4"/>
        <v>2.4659939435188747</v>
      </c>
      <c r="GE6" s="29">
        <f t="shared" si="5"/>
        <v>2.1934346115207957</v>
      </c>
      <c r="GF6" s="29">
        <f t="shared" si="6"/>
        <v>0.27255933199807902</v>
      </c>
      <c r="GG6" s="29">
        <f t="shared" si="7"/>
        <v>0.11052717007453301</v>
      </c>
      <c r="GH6" s="29">
        <f t="shared" si="8"/>
        <v>3.9962482405376187</v>
      </c>
      <c r="GI6" s="39">
        <v>1964</v>
      </c>
      <c r="GJ6" s="39" t="s">
        <v>378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378</v>
      </c>
      <c r="HB6" s="42">
        <v>2</v>
      </c>
      <c r="HC6" s="42">
        <f t="shared" si="9"/>
        <v>1</v>
      </c>
      <c r="HD6" s="42">
        <v>1</v>
      </c>
      <c r="HE6" s="42">
        <v>1</v>
      </c>
      <c r="HF6" s="42">
        <v>2</v>
      </c>
      <c r="HG6" s="42">
        <v>2</v>
      </c>
      <c r="HH6" s="42">
        <v>0</v>
      </c>
      <c r="HI6" s="42">
        <v>1</v>
      </c>
      <c r="HJ6" s="39">
        <v>1964</v>
      </c>
      <c r="HK6" s="39" t="s">
        <v>378</v>
      </c>
      <c r="HL6" s="29"/>
      <c r="HM6" s="29">
        <v>44.581870000000002</v>
      </c>
      <c r="HN6" s="27">
        <v>38.707150013128697</v>
      </c>
      <c r="HO6" s="32">
        <v>39.191671261940598</v>
      </c>
      <c r="HP6" s="31">
        <v>6.0377765175911691</v>
      </c>
      <c r="HQ6" s="31">
        <v>9.4887904736251869</v>
      </c>
      <c r="HR6" s="27">
        <v>3.86857059594927</v>
      </c>
      <c r="HS6" s="29"/>
      <c r="HT6" s="29">
        <v>17.400580000000001</v>
      </c>
      <c r="HU6" s="27">
        <v>0.48604557203194598</v>
      </c>
      <c r="HV6" s="27">
        <v>0.68621544262845002</v>
      </c>
      <c r="HW6" s="29"/>
      <c r="HX6" s="29"/>
      <c r="HY6" s="29"/>
      <c r="HZ6" s="39">
        <v>1964</v>
      </c>
      <c r="IA6" s="39" t="s">
        <v>378</v>
      </c>
      <c r="IB6" s="29">
        <v>3250</v>
      </c>
      <c r="IC6" s="29">
        <v>3250</v>
      </c>
      <c r="ID6" s="29">
        <v>3187</v>
      </c>
      <c r="IE6" s="29"/>
      <c r="IF6" s="29"/>
      <c r="IG6" s="32">
        <v>609</v>
      </c>
      <c r="IH6" s="32">
        <v>1309</v>
      </c>
      <c r="II6" s="32">
        <v>1269</v>
      </c>
      <c r="IJ6" s="31">
        <v>43.900001525878906</v>
      </c>
      <c r="IK6" s="31">
        <v>1.5</v>
      </c>
      <c r="IL6" s="39">
        <v>1964</v>
      </c>
      <c r="IM6" s="39" t="s">
        <v>378</v>
      </c>
      <c r="IN6" s="29"/>
      <c r="IO6" s="29">
        <v>40.799999999999997</v>
      </c>
      <c r="IP6" s="29">
        <v>35.450000000000003</v>
      </c>
      <c r="IQ6" s="29">
        <f t="shared" si="10"/>
        <v>10.907692307692308</v>
      </c>
      <c r="IR6" s="46">
        <v>1539.6</v>
      </c>
      <c r="IS6" s="136">
        <v>1392.5830000000001</v>
      </c>
      <c r="IT6" s="28">
        <v>66.624359731369992</v>
      </c>
      <c r="IU6" s="28"/>
      <c r="IV6" s="28">
        <v>1539.6</v>
      </c>
      <c r="IW6" s="28">
        <v>1392.5830000000001</v>
      </c>
      <c r="IX6" s="28">
        <v>66.624359731369992</v>
      </c>
      <c r="IY6" s="28">
        <v>95</v>
      </c>
      <c r="IZ6" s="39">
        <v>1964</v>
      </c>
      <c r="JA6" s="39" t="s">
        <v>378</v>
      </c>
      <c r="JB6" s="29">
        <v>11.23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378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378</v>
      </c>
      <c r="KI6" s="29"/>
      <c r="KJ6" s="29"/>
      <c r="KK6" s="29"/>
      <c r="KL6" s="29"/>
      <c r="KM6" s="29"/>
      <c r="KN6" s="21">
        <v>7223.80078125</v>
      </c>
      <c r="KO6" s="20">
        <v>4618.93896484375</v>
      </c>
      <c r="KP6" s="20">
        <v>937.447998046875</v>
      </c>
      <c r="KQ6" s="20">
        <v>12.97721004486084</v>
      </c>
      <c r="KR6" s="39">
        <v>1964</v>
      </c>
      <c r="KS6" s="39" t="s">
        <v>378</v>
      </c>
    </row>
    <row r="7" spans="1:305" s="39" customFormat="1" ht="12.75">
      <c r="A7" s="39">
        <v>1965</v>
      </c>
      <c r="B7" s="39" t="s">
        <v>378</v>
      </c>
      <c r="C7" s="39">
        <v>2</v>
      </c>
      <c r="D7" s="44" t="s">
        <v>379</v>
      </c>
      <c r="E7" s="44">
        <v>40</v>
      </c>
      <c r="F7" s="39">
        <v>1</v>
      </c>
      <c r="G7" s="39">
        <v>0</v>
      </c>
      <c r="H7" s="39">
        <v>0</v>
      </c>
      <c r="I7" s="39">
        <v>0</v>
      </c>
      <c r="J7" s="29">
        <v>0</v>
      </c>
      <c r="K7" s="29">
        <v>50</v>
      </c>
      <c r="L7" s="29">
        <v>50</v>
      </c>
      <c r="M7" s="18">
        <v>3</v>
      </c>
      <c r="N7" s="39">
        <v>0</v>
      </c>
      <c r="O7" s="39">
        <v>0</v>
      </c>
      <c r="P7" s="39">
        <v>0</v>
      </c>
      <c r="Q7" s="29">
        <v>0</v>
      </c>
      <c r="R7" s="29">
        <v>51.58</v>
      </c>
      <c r="S7" s="29">
        <v>48.42</v>
      </c>
      <c r="T7" s="29">
        <v>0</v>
      </c>
      <c r="U7" s="29">
        <v>49.1</v>
      </c>
      <c r="V7" s="29">
        <v>46.1</v>
      </c>
      <c r="W7" s="29">
        <v>95.2</v>
      </c>
      <c r="X7" s="39">
        <v>2</v>
      </c>
      <c r="Y7" s="39">
        <v>1965</v>
      </c>
      <c r="Z7" s="39" t="s">
        <v>378</v>
      </c>
      <c r="AA7" s="43"/>
      <c r="AB7" s="41">
        <v>93.8</v>
      </c>
      <c r="AC7" s="41">
        <v>44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3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45.4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7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0.59999999999999432</v>
      </c>
      <c r="CZ7" s="39">
        <v>1965</v>
      </c>
      <c r="DA7" s="39" t="s">
        <v>378</v>
      </c>
      <c r="DB7" s="41">
        <v>46.1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49.1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4.8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378</v>
      </c>
      <c r="GA7" s="41">
        <v>5.5</v>
      </c>
      <c r="GB7" s="29">
        <f t="shared" si="2"/>
        <v>0.59448400000000001</v>
      </c>
      <c r="GC7" s="29">
        <f t="shared" si="3"/>
        <v>0.54409399999999997</v>
      </c>
      <c r="GD7" s="29">
        <f t="shared" si="4"/>
        <v>2.4659939435188747</v>
      </c>
      <c r="GE7" s="29">
        <f t="shared" si="5"/>
        <v>2.1934346115207957</v>
      </c>
      <c r="GF7" s="29">
        <f t="shared" si="6"/>
        <v>0.27255933199807902</v>
      </c>
      <c r="GG7" s="29">
        <f t="shared" si="7"/>
        <v>0.11052717007453301</v>
      </c>
      <c r="GH7" s="29">
        <f t="shared" si="8"/>
        <v>3.9962482405376187</v>
      </c>
      <c r="GI7" s="39">
        <v>1965</v>
      </c>
      <c r="GJ7" s="39" t="s">
        <v>378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378</v>
      </c>
      <c r="HB7" s="42">
        <v>2</v>
      </c>
      <c r="HC7" s="42">
        <f t="shared" si="9"/>
        <v>1</v>
      </c>
      <c r="HD7" s="42">
        <v>1</v>
      </c>
      <c r="HE7" s="42">
        <v>1</v>
      </c>
      <c r="HF7" s="42">
        <v>2</v>
      </c>
      <c r="HG7" s="42">
        <v>2</v>
      </c>
      <c r="HH7" s="42">
        <v>0</v>
      </c>
      <c r="HI7" s="42">
        <v>1</v>
      </c>
      <c r="HJ7" s="39">
        <v>1965</v>
      </c>
      <c r="HK7" s="39" t="s">
        <v>378</v>
      </c>
      <c r="HL7" s="29"/>
      <c r="HM7" s="29">
        <v>45.694130000000001</v>
      </c>
      <c r="HN7" s="27">
        <v>38.380662946255399</v>
      </c>
      <c r="HO7" s="32">
        <v>39.792889846800698</v>
      </c>
      <c r="HP7" s="31">
        <v>2.8580036443448478</v>
      </c>
      <c r="HQ7" s="31">
        <v>8.7156514425965099</v>
      </c>
      <c r="HR7" s="27">
        <v>4.9309111313740601</v>
      </c>
      <c r="HS7" s="29"/>
      <c r="HT7" s="29">
        <v>16.875019999999999</v>
      </c>
      <c r="HU7" s="27">
        <v>1.41373838452835</v>
      </c>
      <c r="HV7" s="27">
        <v>1.6691681853978</v>
      </c>
      <c r="HW7" s="29"/>
      <c r="HX7" s="27">
        <v>6.4996623295901204</v>
      </c>
      <c r="HY7" s="29"/>
      <c r="HZ7" s="39">
        <v>1965</v>
      </c>
      <c r="IA7" s="39" t="s">
        <v>378</v>
      </c>
      <c r="IB7" s="29">
        <v>3228</v>
      </c>
      <c r="IC7" s="29">
        <v>3228</v>
      </c>
      <c r="ID7" s="29">
        <v>3167</v>
      </c>
      <c r="IE7" s="29"/>
      <c r="IF7" s="29"/>
      <c r="IG7" s="32">
        <v>569</v>
      </c>
      <c r="IH7" s="32">
        <v>1313</v>
      </c>
      <c r="II7" s="32">
        <v>1285</v>
      </c>
      <c r="IJ7" s="31">
        <v>43.599998474121094</v>
      </c>
      <c r="IK7" s="31">
        <v>1.5</v>
      </c>
      <c r="IL7" s="39">
        <v>1965</v>
      </c>
      <c r="IM7" s="39" t="s">
        <v>378</v>
      </c>
      <c r="IN7" s="29"/>
      <c r="IO7" s="29">
        <v>146</v>
      </c>
      <c r="IP7" s="29">
        <v>151.26</v>
      </c>
      <c r="IQ7" s="29">
        <f t="shared" si="10"/>
        <v>46.858736059479554</v>
      </c>
      <c r="IR7" s="46">
        <v>1542.8</v>
      </c>
      <c r="IS7" s="136">
        <v>1392.7829999999999</v>
      </c>
      <c r="IT7" s="28">
        <v>66.158171457231987</v>
      </c>
      <c r="IU7" s="28">
        <v>95</v>
      </c>
      <c r="IV7" s="28">
        <v>1542.8</v>
      </c>
      <c r="IW7" s="28">
        <v>1392.7829999999999</v>
      </c>
      <c r="IX7" s="28">
        <v>66.158171457231987</v>
      </c>
      <c r="IY7" s="28">
        <v>95</v>
      </c>
      <c r="IZ7" s="39">
        <v>1965</v>
      </c>
      <c r="JA7" s="39" t="s">
        <v>378</v>
      </c>
      <c r="JB7" s="29">
        <v>11.23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378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378</v>
      </c>
      <c r="KI7" s="29"/>
      <c r="KJ7" s="29"/>
      <c r="KK7" s="29"/>
      <c r="KL7" s="29"/>
      <c r="KM7" s="29"/>
      <c r="KN7" s="21">
        <v>7270.88818359375</v>
      </c>
      <c r="KO7" s="20">
        <v>4614.59912109375</v>
      </c>
      <c r="KP7" s="20">
        <v>958.1619873046875</v>
      </c>
      <c r="KQ7" s="20">
        <v>13.178059577941895</v>
      </c>
      <c r="KR7" s="39">
        <v>1965</v>
      </c>
      <c r="KS7" s="39" t="s">
        <v>378</v>
      </c>
    </row>
    <row r="8" spans="1:305" s="39" customFormat="1" ht="12.75">
      <c r="A8" s="39">
        <v>1966</v>
      </c>
      <c r="B8" s="39" t="s">
        <v>378</v>
      </c>
      <c r="C8" s="39">
        <v>2</v>
      </c>
      <c r="D8" s="44" t="s">
        <v>379</v>
      </c>
      <c r="E8" s="44">
        <v>40</v>
      </c>
      <c r="F8" s="39">
        <v>1</v>
      </c>
      <c r="G8" s="39">
        <v>0</v>
      </c>
      <c r="H8" s="39">
        <v>0</v>
      </c>
      <c r="I8" s="39">
        <v>0</v>
      </c>
      <c r="J8" s="29">
        <v>0</v>
      </c>
      <c r="K8" s="29">
        <v>85.21</v>
      </c>
      <c r="L8" s="29">
        <v>14.79</v>
      </c>
      <c r="M8" s="18">
        <v>2</v>
      </c>
      <c r="N8" s="39">
        <v>1</v>
      </c>
      <c r="O8" s="39">
        <v>-1</v>
      </c>
      <c r="P8" s="39">
        <v>1</v>
      </c>
      <c r="Q8" s="29">
        <v>0</v>
      </c>
      <c r="R8" s="29">
        <v>85.67</v>
      </c>
      <c r="S8" s="29">
        <v>14.33</v>
      </c>
      <c r="T8" s="29">
        <v>0</v>
      </c>
      <c r="U8" s="29">
        <v>50.79</v>
      </c>
      <c r="V8" s="29">
        <v>13.64</v>
      </c>
      <c r="W8" s="29">
        <v>64.430000000000007</v>
      </c>
      <c r="X8" s="39">
        <v>1</v>
      </c>
      <c r="Y8" s="39">
        <v>1966</v>
      </c>
      <c r="Z8" s="39" t="s">
        <v>378</v>
      </c>
      <c r="AA8" s="43">
        <v>24172</v>
      </c>
      <c r="AB8" s="41">
        <v>93.8</v>
      </c>
      <c r="AC8" s="41">
        <v>42.6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48.3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5.4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3.3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0.39999999999999147</v>
      </c>
      <c r="CZ8" s="39">
        <v>1966</v>
      </c>
      <c r="DA8" s="39" t="s">
        <v>378</v>
      </c>
      <c r="DB8" s="41">
        <v>44.8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51.5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3.6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0.10000000000000853</v>
      </c>
      <c r="FY8" s="39">
        <v>1966</v>
      </c>
      <c r="FZ8" s="39" t="s">
        <v>378</v>
      </c>
      <c r="GA8" s="41">
        <v>5.5</v>
      </c>
      <c r="GB8" s="29">
        <f t="shared" si="2"/>
        <v>0.58123000000000002</v>
      </c>
      <c r="GC8" s="29">
        <f t="shared" si="3"/>
        <v>0.532775</v>
      </c>
      <c r="GD8" s="29">
        <f t="shared" si="4"/>
        <v>2.3879456503569978</v>
      </c>
      <c r="GE8" s="29">
        <f t="shared" si="5"/>
        <v>2.1402964310557011</v>
      </c>
      <c r="GF8" s="29">
        <f t="shared" si="6"/>
        <v>0.24764921930129669</v>
      </c>
      <c r="GG8" s="29">
        <f t="shared" si="7"/>
        <v>0.10370806356680402</v>
      </c>
      <c r="GH8" s="29">
        <f t="shared" si="8"/>
        <v>3.8216488588042727</v>
      </c>
      <c r="GI8" s="39">
        <v>1966</v>
      </c>
      <c r="GJ8" s="39" t="s">
        <v>378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378</v>
      </c>
      <c r="HB8" s="42">
        <v>2</v>
      </c>
      <c r="HC8" s="42">
        <f t="shared" si="9"/>
        <v>1</v>
      </c>
      <c r="HD8" s="42">
        <v>1</v>
      </c>
      <c r="HE8" s="42">
        <v>1</v>
      </c>
      <c r="HF8" s="42">
        <v>2</v>
      </c>
      <c r="HG8" s="42">
        <v>2</v>
      </c>
      <c r="HH8" s="42">
        <v>0</v>
      </c>
      <c r="HI8" s="42">
        <v>1</v>
      </c>
      <c r="HJ8" s="39">
        <v>1966</v>
      </c>
      <c r="HK8" s="39" t="s">
        <v>378</v>
      </c>
      <c r="HL8" s="29"/>
      <c r="HM8" s="29">
        <v>46.354610000000001</v>
      </c>
      <c r="HN8" s="27">
        <v>38.784878053095603</v>
      </c>
      <c r="HO8" s="32">
        <v>40.550587872465698</v>
      </c>
      <c r="HP8" s="31">
        <v>5.6429367126726362</v>
      </c>
      <c r="HQ8" s="31">
        <v>8.9415491808886145</v>
      </c>
      <c r="HR8" s="27">
        <v>2.0548204929881999</v>
      </c>
      <c r="HS8" s="29"/>
      <c r="HT8" s="29">
        <v>16.14132</v>
      </c>
      <c r="HU8" s="27">
        <v>1.7672372219072401</v>
      </c>
      <c r="HV8" s="27">
        <v>2.0382590347535801</v>
      </c>
      <c r="HW8" s="29"/>
      <c r="HX8" s="27">
        <v>6.9006398341210096</v>
      </c>
      <c r="HY8" s="29"/>
      <c r="HZ8" s="39">
        <v>1966</v>
      </c>
      <c r="IA8" s="39" t="s">
        <v>378</v>
      </c>
      <c r="IB8" s="29">
        <v>3192</v>
      </c>
      <c r="IC8" s="29">
        <v>3192</v>
      </c>
      <c r="ID8" s="29">
        <v>3136</v>
      </c>
      <c r="IE8" s="29"/>
      <c r="IF8" s="29"/>
      <c r="IG8" s="32">
        <v>534</v>
      </c>
      <c r="IH8" s="32">
        <v>1312</v>
      </c>
      <c r="II8" s="32">
        <v>1290</v>
      </c>
      <c r="IJ8" s="31">
        <v>40.299999237060547</v>
      </c>
      <c r="IK8" s="31">
        <v>1.3999999761581421</v>
      </c>
      <c r="IL8" s="39">
        <v>1966</v>
      </c>
      <c r="IM8" s="39" t="s">
        <v>378</v>
      </c>
      <c r="IN8" s="29"/>
      <c r="IO8" s="29">
        <v>120.9</v>
      </c>
      <c r="IP8" s="29">
        <v>71.36</v>
      </c>
      <c r="IQ8" s="29">
        <f t="shared" si="10"/>
        <v>22.355889724310778</v>
      </c>
      <c r="IR8" s="46">
        <v>1543</v>
      </c>
      <c r="IS8" s="136">
        <v>1389.67</v>
      </c>
      <c r="IT8" s="28">
        <v>65.844377256973871</v>
      </c>
      <c r="IU8" s="28"/>
      <c r="IV8" s="28">
        <v>1543</v>
      </c>
      <c r="IW8" s="28">
        <v>1389.67</v>
      </c>
      <c r="IX8" s="28">
        <v>65.844377256973871</v>
      </c>
      <c r="IY8" s="28">
        <v>95</v>
      </c>
      <c r="IZ8" s="39">
        <v>1966</v>
      </c>
      <c r="JA8" s="39" t="s">
        <v>378</v>
      </c>
      <c r="JB8" s="29">
        <v>11.41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378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378</v>
      </c>
      <c r="KI8" s="29"/>
      <c r="KJ8" s="29"/>
      <c r="KK8" s="29"/>
      <c r="KL8" s="29"/>
      <c r="KM8" s="29"/>
      <c r="KN8" s="21">
        <v>7322.06591796875</v>
      </c>
      <c r="KO8" s="20">
        <v>4613.490234375</v>
      </c>
      <c r="KP8" s="20">
        <v>979.1510009765625</v>
      </c>
      <c r="KQ8" s="20">
        <v>13.372610092163086</v>
      </c>
      <c r="KR8" s="39">
        <v>1966</v>
      </c>
      <c r="KS8" s="39" t="s">
        <v>378</v>
      </c>
    </row>
    <row r="9" spans="1:305" s="39" customFormat="1" ht="12.75">
      <c r="A9" s="39">
        <v>1967</v>
      </c>
      <c r="B9" s="39" t="s">
        <v>378</v>
      </c>
      <c r="C9" s="39">
        <v>2</v>
      </c>
      <c r="D9" s="44" t="s">
        <v>379</v>
      </c>
      <c r="E9" s="44">
        <v>40</v>
      </c>
      <c r="F9" s="39">
        <v>1</v>
      </c>
      <c r="G9" s="39">
        <v>0</v>
      </c>
      <c r="H9" s="39">
        <v>0</v>
      </c>
      <c r="I9" s="39">
        <v>0</v>
      </c>
      <c r="J9" s="29">
        <v>0</v>
      </c>
      <c r="K9" s="29">
        <v>100</v>
      </c>
      <c r="L9" s="29">
        <v>0</v>
      </c>
      <c r="M9" s="18">
        <v>1</v>
      </c>
      <c r="N9" s="39">
        <v>1</v>
      </c>
      <c r="O9" s="39">
        <v>-1</v>
      </c>
      <c r="P9" s="39">
        <v>0</v>
      </c>
      <c r="Q9" s="29">
        <v>0</v>
      </c>
      <c r="R9" s="29">
        <v>100</v>
      </c>
      <c r="S9" s="29">
        <v>0</v>
      </c>
      <c r="T9" s="29">
        <v>0</v>
      </c>
      <c r="U9" s="29">
        <v>51.5</v>
      </c>
      <c r="V9" s="29">
        <v>0</v>
      </c>
      <c r="W9" s="29">
        <v>51.5</v>
      </c>
      <c r="X9" s="39">
        <v>1</v>
      </c>
      <c r="Y9" s="39">
        <v>1967</v>
      </c>
      <c r="Z9" s="39" t="s">
        <v>378</v>
      </c>
      <c r="AA9" s="43"/>
      <c r="AB9" s="41">
        <v>93.8</v>
      </c>
      <c r="AC9" s="41">
        <v>42.6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48.3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5.4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3.3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0.39999999999999147</v>
      </c>
      <c r="CZ9" s="39">
        <v>1967</v>
      </c>
      <c r="DA9" s="39" t="s">
        <v>378</v>
      </c>
      <c r="DB9" s="41">
        <v>44.8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51.5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3.6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0.10000000000000853</v>
      </c>
      <c r="FY9" s="39">
        <v>1967</v>
      </c>
      <c r="FZ9" s="39" t="s">
        <v>378</v>
      </c>
      <c r="GA9" s="41">
        <v>5.5</v>
      </c>
      <c r="GB9" s="29">
        <f t="shared" si="2"/>
        <v>0.58123000000000002</v>
      </c>
      <c r="GC9" s="29">
        <f t="shared" si="3"/>
        <v>0.532775</v>
      </c>
      <c r="GD9" s="29">
        <f t="shared" si="4"/>
        <v>2.3879456503569978</v>
      </c>
      <c r="GE9" s="29">
        <f t="shared" si="5"/>
        <v>2.1402964310557011</v>
      </c>
      <c r="GF9" s="29">
        <f t="shared" si="6"/>
        <v>0.24764921930129669</v>
      </c>
      <c r="GG9" s="29">
        <f t="shared" si="7"/>
        <v>0.10370806356680402</v>
      </c>
      <c r="GH9" s="29">
        <f t="shared" si="8"/>
        <v>3.8216488588042727</v>
      </c>
      <c r="GI9" s="39">
        <v>1967</v>
      </c>
      <c r="GJ9" s="39" t="s">
        <v>378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378</v>
      </c>
      <c r="HB9" s="42">
        <v>2</v>
      </c>
      <c r="HC9" s="42">
        <f t="shared" si="9"/>
        <v>1</v>
      </c>
      <c r="HD9" s="42">
        <v>1</v>
      </c>
      <c r="HE9" s="42">
        <v>1</v>
      </c>
      <c r="HF9" s="42">
        <v>2</v>
      </c>
      <c r="HG9" s="42">
        <v>2</v>
      </c>
      <c r="HH9" s="42">
        <v>0</v>
      </c>
      <c r="HI9" s="42">
        <v>1</v>
      </c>
      <c r="HJ9" s="39">
        <v>1967</v>
      </c>
      <c r="HK9" s="39" t="s">
        <v>378</v>
      </c>
      <c r="HL9" s="29"/>
      <c r="HM9" s="29">
        <v>45.762450000000001</v>
      </c>
      <c r="HN9" s="27">
        <v>40.803797306981103</v>
      </c>
      <c r="HO9" s="32">
        <v>40.228603283073902</v>
      </c>
      <c r="HP9" s="31">
        <v>3.0077565645745779</v>
      </c>
      <c r="HQ9" s="31">
        <v>6.3527104447042291</v>
      </c>
      <c r="HR9" s="27">
        <v>3.97466847642698</v>
      </c>
      <c r="HS9" s="29"/>
      <c r="HT9" s="29">
        <v>17.85849</v>
      </c>
      <c r="HU9" s="27">
        <v>-0.57358711351686398</v>
      </c>
      <c r="HV9" s="27">
        <v>-0.34233298140218998</v>
      </c>
      <c r="HW9" s="29"/>
      <c r="HX9" s="27">
        <v>7.2042846248903798</v>
      </c>
      <c r="HY9" s="29"/>
      <c r="HZ9" s="39">
        <v>1967</v>
      </c>
      <c r="IA9" s="39" t="s">
        <v>378</v>
      </c>
      <c r="IB9" s="29">
        <v>3139</v>
      </c>
      <c r="IC9" s="29">
        <v>3139</v>
      </c>
      <c r="ID9" s="29">
        <v>3081</v>
      </c>
      <c r="IE9" s="29"/>
      <c r="IF9" s="29"/>
      <c r="IG9" s="32">
        <v>504</v>
      </c>
      <c r="IH9" s="32">
        <v>1276</v>
      </c>
      <c r="II9" s="32">
        <v>1301</v>
      </c>
      <c r="IJ9" s="31">
        <v>42.400001525878906</v>
      </c>
      <c r="IK9" s="31">
        <v>1.5</v>
      </c>
      <c r="IL9" s="39">
        <v>1967</v>
      </c>
      <c r="IM9" s="39" t="s">
        <v>378</v>
      </c>
      <c r="IN9" s="29"/>
      <c r="IO9" s="29">
        <v>7.5</v>
      </c>
      <c r="IP9" s="29">
        <v>16.41</v>
      </c>
      <c r="IQ9" s="29">
        <f t="shared" si="10"/>
        <v>5.2277795476266329</v>
      </c>
      <c r="IR9" s="46">
        <v>1512.4</v>
      </c>
      <c r="IS9" s="136">
        <v>1358.2349999999999</v>
      </c>
      <c r="IT9" s="28">
        <v>65.091210165989622</v>
      </c>
      <c r="IU9" s="28"/>
      <c r="IV9" s="28">
        <v>1512.4</v>
      </c>
      <c r="IW9" s="28">
        <v>1358.2349999999999</v>
      </c>
      <c r="IX9" s="28">
        <v>65.091210165989622</v>
      </c>
      <c r="IY9" s="28">
        <v>95</v>
      </c>
      <c r="IZ9" s="39">
        <v>1967</v>
      </c>
      <c r="JA9" s="39" t="s">
        <v>378</v>
      </c>
      <c r="JB9" s="29">
        <v>11.94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378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378</v>
      </c>
      <c r="KI9" s="29"/>
      <c r="KJ9" s="29"/>
      <c r="KK9" s="29"/>
      <c r="KL9" s="29"/>
      <c r="KM9" s="29"/>
      <c r="KN9" s="21">
        <v>7376.998046875</v>
      </c>
      <c r="KO9" s="20">
        <v>4615.0849609375</v>
      </c>
      <c r="KP9" s="20">
        <v>1001.427978515625</v>
      </c>
      <c r="KQ9" s="20">
        <v>13.575010299682617</v>
      </c>
      <c r="KR9" s="39">
        <v>1967</v>
      </c>
      <c r="KS9" s="39" t="s">
        <v>378</v>
      </c>
    </row>
    <row r="10" spans="1:305" s="39" customFormat="1" ht="12.75">
      <c r="A10" s="39">
        <v>1968</v>
      </c>
      <c r="B10" s="39" t="s">
        <v>378</v>
      </c>
      <c r="C10" s="39">
        <v>2</v>
      </c>
      <c r="D10" s="44" t="s">
        <v>379</v>
      </c>
      <c r="E10" s="44">
        <v>40</v>
      </c>
      <c r="F10" s="39">
        <v>1</v>
      </c>
      <c r="G10" s="39">
        <v>0</v>
      </c>
      <c r="H10" s="39">
        <v>0</v>
      </c>
      <c r="I10" s="39">
        <v>0</v>
      </c>
      <c r="J10" s="29">
        <v>0</v>
      </c>
      <c r="K10" s="29">
        <v>100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0</v>
      </c>
      <c r="R10" s="29">
        <v>100</v>
      </c>
      <c r="S10" s="29">
        <v>0</v>
      </c>
      <c r="T10" s="29">
        <v>0</v>
      </c>
      <c r="U10" s="29">
        <v>51.5</v>
      </c>
      <c r="V10" s="29">
        <v>0</v>
      </c>
      <c r="W10" s="29">
        <v>51.5</v>
      </c>
      <c r="X10" s="39">
        <v>1</v>
      </c>
      <c r="Y10" s="39">
        <v>1968</v>
      </c>
      <c r="Z10" s="39" t="s">
        <v>378</v>
      </c>
      <c r="AA10" s="43"/>
      <c r="AB10" s="41">
        <v>93.8</v>
      </c>
      <c r="AC10" s="41">
        <v>42.6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48.3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5.4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3.3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0.39999999999999147</v>
      </c>
      <c r="CZ10" s="39">
        <v>1968</v>
      </c>
      <c r="DA10" s="39" t="s">
        <v>378</v>
      </c>
      <c r="DB10" s="41">
        <v>44.8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51.5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3.6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0.10000000000000853</v>
      </c>
      <c r="FY10" s="39">
        <v>1968</v>
      </c>
      <c r="FZ10" s="39" t="s">
        <v>378</v>
      </c>
      <c r="GA10" s="41">
        <v>5.5</v>
      </c>
      <c r="GB10" s="29">
        <f t="shared" si="2"/>
        <v>0.58123000000000002</v>
      </c>
      <c r="GC10" s="29">
        <f t="shared" si="3"/>
        <v>0.532775</v>
      </c>
      <c r="GD10" s="29">
        <f t="shared" si="4"/>
        <v>2.3879456503569978</v>
      </c>
      <c r="GE10" s="29">
        <f t="shared" si="5"/>
        <v>2.1402964310557011</v>
      </c>
      <c r="GF10" s="29">
        <f t="shared" si="6"/>
        <v>0.24764921930129669</v>
      </c>
      <c r="GG10" s="29">
        <f t="shared" si="7"/>
        <v>0.10370806356680402</v>
      </c>
      <c r="GH10" s="29">
        <f t="shared" si="8"/>
        <v>3.8216488588042727</v>
      </c>
      <c r="GI10" s="39">
        <v>1968</v>
      </c>
      <c r="GJ10" s="39" t="s">
        <v>378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378</v>
      </c>
      <c r="HB10" s="42">
        <v>2</v>
      </c>
      <c r="HC10" s="42">
        <f t="shared" si="9"/>
        <v>1</v>
      </c>
      <c r="HD10" s="42">
        <v>1</v>
      </c>
      <c r="HE10" s="42">
        <v>1</v>
      </c>
      <c r="HF10" s="42">
        <v>2</v>
      </c>
      <c r="HG10" s="42">
        <v>2</v>
      </c>
      <c r="HH10" s="42">
        <v>0</v>
      </c>
      <c r="HI10" s="42">
        <v>1</v>
      </c>
      <c r="HJ10" s="39">
        <v>1968</v>
      </c>
      <c r="HK10" s="39" t="s">
        <v>378</v>
      </c>
      <c r="HL10" s="29"/>
      <c r="HM10" s="29">
        <v>46.423850000000002</v>
      </c>
      <c r="HN10" s="27">
        <v>40.994886586682298</v>
      </c>
      <c r="HO10" s="32">
        <v>40.145533030344602</v>
      </c>
      <c r="HP10" s="31">
        <v>4.4723216119512585</v>
      </c>
      <c r="HQ10" s="31">
        <v>7.4376036154702092</v>
      </c>
      <c r="HR10" s="27">
        <v>2.7648660821456801</v>
      </c>
      <c r="HS10" s="29"/>
      <c r="HT10" s="29">
        <v>19.232209999999998</v>
      </c>
      <c r="HU10" s="27">
        <v>-0.84773912058534495</v>
      </c>
      <c r="HV10" s="27">
        <v>-0.414807283300139</v>
      </c>
      <c r="HW10" s="29"/>
      <c r="HX10" s="27">
        <v>7.7325433704809798</v>
      </c>
      <c r="HY10" s="29"/>
      <c r="HZ10" s="39">
        <v>1968</v>
      </c>
      <c r="IA10" s="39" t="s">
        <v>378</v>
      </c>
      <c r="IB10" s="29">
        <v>3119</v>
      </c>
      <c r="IC10" s="29">
        <v>3119</v>
      </c>
      <c r="ID10" s="29">
        <v>3070</v>
      </c>
      <c r="IE10" s="29">
        <v>67.686629999999994</v>
      </c>
      <c r="IF10" s="32">
        <v>66.617843627929688</v>
      </c>
      <c r="IG10" s="32">
        <v>486</v>
      </c>
      <c r="IH10" s="32">
        <v>1244</v>
      </c>
      <c r="II10" s="32">
        <v>1340</v>
      </c>
      <c r="IJ10" s="31">
        <v>44.799999237060547</v>
      </c>
      <c r="IK10" s="31">
        <v>1.6000000238418579</v>
      </c>
      <c r="IL10" s="39">
        <v>1968</v>
      </c>
      <c r="IM10" s="39" t="s">
        <v>378</v>
      </c>
      <c r="IN10" s="29"/>
      <c r="IO10" s="29">
        <v>3.1</v>
      </c>
      <c r="IP10" s="29">
        <v>6.67</v>
      </c>
      <c r="IQ10" s="29">
        <f t="shared" si="10"/>
        <v>2.1385059313882655</v>
      </c>
      <c r="IR10" s="46">
        <v>1514</v>
      </c>
      <c r="IS10" s="136">
        <v>1356.4680000000001</v>
      </c>
      <c r="IT10" s="28">
        <v>62.052516010978962</v>
      </c>
      <c r="IU10" s="28"/>
      <c r="IV10" s="28">
        <v>1514</v>
      </c>
      <c r="IW10" s="28">
        <v>1356.4680000000001</v>
      </c>
      <c r="IX10" s="28">
        <v>62.052516010978962</v>
      </c>
      <c r="IY10" s="28">
        <v>95</v>
      </c>
      <c r="IZ10" s="39">
        <v>1968</v>
      </c>
      <c r="JA10" s="39" t="s">
        <v>378</v>
      </c>
      <c r="JB10" s="29">
        <v>15.9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378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378</v>
      </c>
      <c r="KI10" s="29"/>
      <c r="KJ10" s="29"/>
      <c r="KK10" s="29"/>
      <c r="KL10" s="29"/>
      <c r="KM10" s="29"/>
      <c r="KN10" s="21">
        <v>7415.40185546875</v>
      </c>
      <c r="KO10" s="20">
        <v>4608.375</v>
      </c>
      <c r="KP10" s="20">
        <v>1020.2839965820313</v>
      </c>
      <c r="KQ10" s="20">
        <v>13.758979797363281</v>
      </c>
      <c r="KR10" s="39">
        <v>1968</v>
      </c>
      <c r="KS10" s="39" t="s">
        <v>378</v>
      </c>
    </row>
    <row r="11" spans="1:305" s="39" customFormat="1" ht="12.75">
      <c r="A11" s="39">
        <v>1969</v>
      </c>
      <c r="B11" s="39" t="s">
        <v>378</v>
      </c>
      <c r="C11" s="39">
        <v>2</v>
      </c>
      <c r="D11" s="44" t="s">
        <v>379</v>
      </c>
      <c r="E11" s="44">
        <v>40</v>
      </c>
      <c r="F11" s="39">
        <v>1</v>
      </c>
      <c r="G11" s="39">
        <v>0</v>
      </c>
      <c r="H11" s="39">
        <v>0</v>
      </c>
      <c r="I11" s="39">
        <v>0</v>
      </c>
      <c r="J11" s="29">
        <v>0</v>
      </c>
      <c r="K11" s="29">
        <v>100</v>
      </c>
      <c r="L11" s="29">
        <v>0</v>
      </c>
      <c r="M11" s="18">
        <v>1</v>
      </c>
      <c r="N11" s="39">
        <v>0</v>
      </c>
      <c r="O11" s="39">
        <v>0</v>
      </c>
      <c r="P11" s="39">
        <v>0</v>
      </c>
      <c r="Q11" s="29">
        <v>0</v>
      </c>
      <c r="R11" s="29">
        <v>100</v>
      </c>
      <c r="S11" s="29">
        <v>0</v>
      </c>
      <c r="T11" s="29">
        <v>0</v>
      </c>
      <c r="U11" s="29">
        <v>51.5</v>
      </c>
      <c r="V11" s="29">
        <v>0</v>
      </c>
      <c r="W11" s="29">
        <v>51.5</v>
      </c>
      <c r="X11" s="39">
        <v>1</v>
      </c>
      <c r="Y11" s="39">
        <v>1969</v>
      </c>
      <c r="Z11" s="39" t="s">
        <v>378</v>
      </c>
      <c r="AA11" s="43"/>
      <c r="AB11" s="41">
        <v>93.8</v>
      </c>
      <c r="AC11" s="41">
        <v>42.6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48.3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5.4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3.3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0.39999999999999147</v>
      </c>
      <c r="CZ11" s="39">
        <v>1969</v>
      </c>
      <c r="DA11" s="39" t="s">
        <v>378</v>
      </c>
      <c r="DB11" s="41">
        <v>44.8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51.5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3.6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0.10000000000000853</v>
      </c>
      <c r="FY11" s="39">
        <v>1969</v>
      </c>
      <c r="FZ11" s="39" t="s">
        <v>378</v>
      </c>
      <c r="GA11" s="41">
        <v>5.5</v>
      </c>
      <c r="GB11" s="29">
        <f t="shared" si="2"/>
        <v>0.58123000000000002</v>
      </c>
      <c r="GC11" s="29">
        <f t="shared" si="3"/>
        <v>0.532775</v>
      </c>
      <c r="GD11" s="29">
        <f t="shared" si="4"/>
        <v>2.3879456503569978</v>
      </c>
      <c r="GE11" s="29">
        <f t="shared" si="5"/>
        <v>2.1402964310557011</v>
      </c>
      <c r="GF11" s="29">
        <f t="shared" si="6"/>
        <v>0.24764921930129669</v>
      </c>
      <c r="GG11" s="29">
        <f t="shared" si="7"/>
        <v>0.10370806356680402</v>
      </c>
      <c r="GH11" s="29">
        <f t="shared" si="8"/>
        <v>3.8216488588042727</v>
      </c>
      <c r="GI11" s="39">
        <v>1969</v>
      </c>
      <c r="GJ11" s="39" t="s">
        <v>378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45">
        <v>-0.81162789999999996</v>
      </c>
      <c r="GX11" s="45">
        <v>-0.44582349999999998</v>
      </c>
      <c r="GY11" s="45">
        <v>-0.9343958</v>
      </c>
      <c r="GZ11" s="39">
        <v>1969</v>
      </c>
      <c r="HA11" s="39" t="s">
        <v>378</v>
      </c>
      <c r="HB11" s="42">
        <v>2</v>
      </c>
      <c r="HC11" s="42">
        <f t="shared" si="9"/>
        <v>1</v>
      </c>
      <c r="HD11" s="42">
        <v>1</v>
      </c>
      <c r="HE11" s="42">
        <v>1</v>
      </c>
      <c r="HF11" s="42">
        <v>2</v>
      </c>
      <c r="HG11" s="42">
        <v>2</v>
      </c>
      <c r="HH11" s="42">
        <v>0</v>
      </c>
      <c r="HI11" s="42">
        <v>1</v>
      </c>
      <c r="HJ11" s="39">
        <v>1969</v>
      </c>
      <c r="HK11" s="39" t="s">
        <v>378</v>
      </c>
      <c r="HL11" s="29"/>
      <c r="HM11" s="29">
        <v>49.920789999999997</v>
      </c>
      <c r="HN11" s="27">
        <v>40.771783028062799</v>
      </c>
      <c r="HO11" s="32">
        <v>40.690160435123403</v>
      </c>
      <c r="HP11" s="31">
        <v>6.2761843960917503</v>
      </c>
      <c r="HQ11" s="31">
        <v>9.1806882556861353</v>
      </c>
      <c r="HR11" s="27">
        <v>3.08040247815654</v>
      </c>
      <c r="HS11" s="29"/>
      <c r="HT11" s="29">
        <v>19.232209999999998</v>
      </c>
      <c r="HU11" s="27">
        <v>-8.0016943315908001E-2</v>
      </c>
      <c r="HV11" s="27">
        <v>0.38612280634243801</v>
      </c>
      <c r="HW11" s="29"/>
      <c r="HX11" s="27">
        <v>7.5070975121286603</v>
      </c>
      <c r="HY11" s="29"/>
      <c r="HZ11" s="39">
        <v>1969</v>
      </c>
      <c r="IA11" s="39" t="s">
        <v>378</v>
      </c>
      <c r="IB11" s="29">
        <v>3038</v>
      </c>
      <c r="IC11" s="29">
        <v>3038</v>
      </c>
      <c r="ID11" s="29">
        <v>2976</v>
      </c>
      <c r="IE11" s="29">
        <v>66.072199999999995</v>
      </c>
      <c r="IF11" s="32">
        <v>64.730453491210938</v>
      </c>
      <c r="IG11" s="32">
        <v>465</v>
      </c>
      <c r="IH11" s="32">
        <v>1249</v>
      </c>
      <c r="II11" s="32">
        <v>1262</v>
      </c>
      <c r="IJ11" s="31">
        <v>44.700000762939453</v>
      </c>
      <c r="IK11" s="31">
        <v>1.6000000238418579</v>
      </c>
      <c r="IL11" s="39">
        <v>1969</v>
      </c>
      <c r="IM11" s="39" t="s">
        <v>378</v>
      </c>
      <c r="IN11" s="29"/>
      <c r="IO11" s="29">
        <v>17.5</v>
      </c>
      <c r="IP11" s="29">
        <v>18.52</v>
      </c>
      <c r="IQ11" s="29">
        <f t="shared" si="10"/>
        <v>6.096115865701119</v>
      </c>
      <c r="IR11" s="46">
        <v>1517.1</v>
      </c>
      <c r="IS11" s="136">
        <v>1355.9839999999999</v>
      </c>
      <c r="IT11" s="28">
        <v>63.069023255813953</v>
      </c>
      <c r="IU11" s="28"/>
      <c r="IV11" s="28">
        <v>1517.1</v>
      </c>
      <c r="IW11" s="28">
        <v>1355.9839999999999</v>
      </c>
      <c r="IX11" s="28">
        <v>63.069023255813953</v>
      </c>
      <c r="IY11" s="28">
        <v>95</v>
      </c>
      <c r="IZ11" s="39">
        <v>1969</v>
      </c>
      <c r="JA11" s="39" t="s">
        <v>378</v>
      </c>
      <c r="JB11" s="29">
        <v>11.9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378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378</v>
      </c>
      <c r="KI11" s="29"/>
      <c r="KJ11" s="29"/>
      <c r="KK11" s="29"/>
      <c r="KL11" s="29"/>
      <c r="KM11" s="29"/>
      <c r="KN11" s="21">
        <v>7441.05517578125</v>
      </c>
      <c r="KO11" s="20">
        <v>4597.52685546875</v>
      </c>
      <c r="KP11" s="20">
        <v>1036.3590087890625</v>
      </c>
      <c r="KQ11" s="20">
        <v>13.927579879760742</v>
      </c>
      <c r="KR11" s="39">
        <v>1969</v>
      </c>
      <c r="KS11" s="39" t="s">
        <v>378</v>
      </c>
    </row>
    <row r="12" spans="1:305" s="39" customFormat="1" ht="12.75">
      <c r="A12" s="39">
        <v>1970</v>
      </c>
      <c r="B12" s="39" t="s">
        <v>378</v>
      </c>
      <c r="C12" s="39">
        <v>2</v>
      </c>
      <c r="D12" s="44" t="s">
        <v>379</v>
      </c>
      <c r="E12" s="44">
        <v>40</v>
      </c>
      <c r="F12" s="39">
        <v>1</v>
      </c>
      <c r="G12" s="39">
        <v>0</v>
      </c>
      <c r="H12" s="39">
        <v>0</v>
      </c>
      <c r="I12" s="39">
        <v>0</v>
      </c>
      <c r="J12" s="29">
        <v>0</v>
      </c>
      <c r="K12" s="29">
        <v>30.41</v>
      </c>
      <c r="L12" s="29">
        <v>64.239999999999995</v>
      </c>
      <c r="M12" s="18">
        <v>4</v>
      </c>
      <c r="N12" s="39">
        <v>1</v>
      </c>
      <c r="O12" s="39">
        <v>3</v>
      </c>
      <c r="P12" s="39">
        <v>1</v>
      </c>
      <c r="Q12" s="29">
        <v>0</v>
      </c>
      <c r="R12" s="29">
        <v>30.41</v>
      </c>
      <c r="S12" s="29">
        <v>69.59</v>
      </c>
      <c r="T12" s="29">
        <v>0</v>
      </c>
      <c r="U12" s="29">
        <v>15.66</v>
      </c>
      <c r="V12" s="29">
        <v>34.17</v>
      </c>
      <c r="W12" s="29">
        <v>49.83</v>
      </c>
      <c r="X12" s="39">
        <v>4</v>
      </c>
      <c r="Y12" s="39">
        <v>1970</v>
      </c>
      <c r="Z12" s="39" t="s">
        <v>378</v>
      </c>
      <c r="AA12" s="43">
        <v>25628</v>
      </c>
      <c r="AB12" s="41">
        <v>91.8</v>
      </c>
      <c r="AC12" s="41">
        <v>48.4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44.7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5.5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1.4000000000000057</v>
      </c>
      <c r="CZ12" s="39">
        <v>1970</v>
      </c>
      <c r="DA12" s="39" t="s">
        <v>378</v>
      </c>
      <c r="DB12" s="41">
        <v>49.1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47.9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3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378</v>
      </c>
      <c r="GA12" s="41">
        <v>4.8</v>
      </c>
      <c r="GB12" s="29">
        <f t="shared" si="2"/>
        <v>0.56291000000000002</v>
      </c>
      <c r="GC12" s="29">
        <f t="shared" si="3"/>
        <v>0.52857799999999999</v>
      </c>
      <c r="GD12" s="29">
        <f t="shared" si="4"/>
        <v>2.2878583358118467</v>
      </c>
      <c r="GE12" s="29">
        <f t="shared" si="5"/>
        <v>2.1212416900356792</v>
      </c>
      <c r="GF12" s="29">
        <f t="shared" si="6"/>
        <v>0.16661664577616753</v>
      </c>
      <c r="GG12" s="29">
        <f t="shared" si="7"/>
        <v>7.2826469702305052E-2</v>
      </c>
      <c r="GH12" s="29">
        <f t="shared" si="8"/>
        <v>2.9137604568666911</v>
      </c>
      <c r="GI12" s="39">
        <v>1970</v>
      </c>
      <c r="GJ12" s="39" t="s">
        <v>378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45">
        <v>-0.55811149999999998</v>
      </c>
      <c r="GX12" s="45">
        <v>-0.43598730000000002</v>
      </c>
      <c r="GY12" s="45">
        <v>-0.51034089999999999</v>
      </c>
      <c r="GZ12" s="39">
        <v>1970</v>
      </c>
      <c r="HA12" s="39" t="s">
        <v>378</v>
      </c>
      <c r="HB12" s="42">
        <v>2</v>
      </c>
      <c r="HC12" s="42">
        <f t="shared" si="9"/>
        <v>1</v>
      </c>
      <c r="HD12" s="42">
        <v>1</v>
      </c>
      <c r="HE12" s="42">
        <v>1</v>
      </c>
      <c r="HF12" s="42">
        <v>2</v>
      </c>
      <c r="HG12" s="42">
        <v>2</v>
      </c>
      <c r="HH12" s="42">
        <v>0</v>
      </c>
      <c r="HI12" s="42">
        <v>1</v>
      </c>
      <c r="HJ12" s="39">
        <v>1970</v>
      </c>
      <c r="HK12" s="39" t="s">
        <v>378</v>
      </c>
      <c r="HL12" s="104">
        <v>0.44917010000000002</v>
      </c>
      <c r="HM12" s="29">
        <v>54.969630000000002</v>
      </c>
      <c r="HN12" s="27">
        <v>39.596658974911598</v>
      </c>
      <c r="HO12" s="32">
        <v>41.374564186613298</v>
      </c>
      <c r="HP12" s="31">
        <v>7.122828880753957</v>
      </c>
      <c r="HQ12" s="31">
        <v>12.203007868161819</v>
      </c>
      <c r="HR12" s="27">
        <v>4.3728254799257202</v>
      </c>
      <c r="HS12" s="29">
        <v>18.545350250887051</v>
      </c>
      <c r="HT12" s="29">
        <v>18.545350250887051</v>
      </c>
      <c r="HU12" s="27">
        <v>1.25895028136917</v>
      </c>
      <c r="HV12" s="27">
        <v>1.7056894624863499</v>
      </c>
      <c r="HW12" s="29">
        <v>1.7139998919999999</v>
      </c>
      <c r="HX12" s="27">
        <v>7.8015913639992096</v>
      </c>
      <c r="HY12" s="29"/>
      <c r="HZ12" s="39">
        <v>1970</v>
      </c>
      <c r="IA12" s="39" t="s">
        <v>378</v>
      </c>
      <c r="IB12" s="29">
        <v>3013</v>
      </c>
      <c r="IC12" s="29">
        <v>3013</v>
      </c>
      <c r="ID12" s="29">
        <v>2971</v>
      </c>
      <c r="IE12" s="29">
        <v>65.542749999999998</v>
      </c>
      <c r="IF12" s="32">
        <v>64.632392883300781</v>
      </c>
      <c r="IG12" s="32">
        <v>446</v>
      </c>
      <c r="IH12" s="32">
        <v>1263</v>
      </c>
      <c r="II12" s="32">
        <v>1262</v>
      </c>
      <c r="IJ12" s="31">
        <v>30.700000762939453</v>
      </c>
      <c r="IK12" s="31">
        <v>1.1000000238418579</v>
      </c>
      <c r="IL12" s="39">
        <v>1970</v>
      </c>
      <c r="IM12" s="39" t="s">
        <v>378</v>
      </c>
      <c r="IN12" s="29"/>
      <c r="IO12" s="29">
        <v>7.6</v>
      </c>
      <c r="IP12" s="29">
        <v>26.62</v>
      </c>
      <c r="IQ12" s="29">
        <f t="shared" si="10"/>
        <v>8.8350481247925661</v>
      </c>
      <c r="IR12" s="46">
        <v>1520.3</v>
      </c>
      <c r="IS12" s="136">
        <v>1355.4469999999999</v>
      </c>
      <c r="IT12" s="28">
        <v>62.752175925925918</v>
      </c>
      <c r="IU12" s="28">
        <v>95</v>
      </c>
      <c r="IV12" s="28">
        <v>1520.3</v>
      </c>
      <c r="IW12" s="28">
        <v>1355.4469999999999</v>
      </c>
      <c r="IX12" s="28">
        <v>62.752175925925918</v>
      </c>
      <c r="IY12" s="28">
        <v>95</v>
      </c>
      <c r="IZ12" s="39">
        <v>1970</v>
      </c>
      <c r="JA12" s="39" t="s">
        <v>378</v>
      </c>
      <c r="JB12" s="29">
        <v>15.38017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378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378</v>
      </c>
      <c r="KI12" s="29"/>
      <c r="KJ12" s="29"/>
      <c r="KK12" s="29"/>
      <c r="KL12" s="29"/>
      <c r="KM12" s="29"/>
      <c r="KN12" s="21">
        <v>7467.0859375</v>
      </c>
      <c r="KO12" s="20">
        <v>4596.76611328125</v>
      </c>
      <c r="KP12" s="20">
        <v>1051.0550537109375</v>
      </c>
      <c r="KQ12" s="20">
        <v>14.075839996337891</v>
      </c>
      <c r="KR12" s="39">
        <v>1970</v>
      </c>
      <c r="KS12" s="39" t="s">
        <v>378</v>
      </c>
    </row>
    <row r="13" spans="1:305" s="39" customFormat="1" ht="12.75">
      <c r="A13" s="39">
        <v>1971</v>
      </c>
      <c r="B13" s="39" t="s">
        <v>378</v>
      </c>
      <c r="C13" s="39">
        <v>2</v>
      </c>
      <c r="D13" s="44" t="s">
        <v>379</v>
      </c>
      <c r="E13" s="44">
        <v>40</v>
      </c>
      <c r="F13" s="39">
        <v>1</v>
      </c>
      <c r="G13" s="39">
        <v>0</v>
      </c>
      <c r="H13" s="39">
        <v>0</v>
      </c>
      <c r="I13" s="39">
        <v>0</v>
      </c>
      <c r="J13" s="29">
        <v>0</v>
      </c>
      <c r="K13" s="29">
        <v>0</v>
      </c>
      <c r="L13" s="29">
        <v>91.03</v>
      </c>
      <c r="M13" s="18">
        <v>5</v>
      </c>
      <c r="N13" s="39">
        <v>1</v>
      </c>
      <c r="O13" s="39">
        <v>1</v>
      </c>
      <c r="P13" s="39">
        <v>1</v>
      </c>
      <c r="Q13" s="29">
        <v>0</v>
      </c>
      <c r="R13" s="29">
        <v>0</v>
      </c>
      <c r="S13" s="29">
        <v>100</v>
      </c>
      <c r="T13" s="29">
        <v>0</v>
      </c>
      <c r="U13" s="29">
        <v>0</v>
      </c>
      <c r="V13" s="29">
        <v>49.43</v>
      </c>
      <c r="W13" s="29">
        <v>49.43</v>
      </c>
      <c r="X13" s="39">
        <v>4</v>
      </c>
      <c r="Y13" s="39">
        <v>1971</v>
      </c>
      <c r="Z13" s="39" t="s">
        <v>378</v>
      </c>
      <c r="AA13" s="43">
        <v>26216</v>
      </c>
      <c r="AB13" s="41">
        <v>92.4</v>
      </c>
      <c r="AC13" s="41">
        <v>50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43.1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5.5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1.4000000000000057</v>
      </c>
      <c r="CZ13" s="39">
        <v>1971</v>
      </c>
      <c r="DA13" s="39" t="s">
        <v>378</v>
      </c>
      <c r="DB13" s="41">
        <v>50.8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43.7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5.5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378</v>
      </c>
      <c r="GA13" s="41">
        <v>6</v>
      </c>
      <c r="GB13" s="29">
        <f t="shared" si="2"/>
        <v>0.56121399999999988</v>
      </c>
      <c r="GC13" s="29">
        <f t="shared" si="3"/>
        <v>0.54794199999999993</v>
      </c>
      <c r="GD13" s="29">
        <f t="shared" si="4"/>
        <v>2.2790152830764878</v>
      </c>
      <c r="GE13" s="29">
        <f t="shared" si="5"/>
        <v>2.2121055262820253</v>
      </c>
      <c r="GF13" s="29">
        <f t="shared" si="6"/>
        <v>6.6909756794462538E-2</v>
      </c>
      <c r="GG13" s="29">
        <f t="shared" si="7"/>
        <v>2.9359064544815044E-2</v>
      </c>
      <c r="GH13" s="29">
        <f t="shared" si="8"/>
        <v>0.70710678118654646</v>
      </c>
      <c r="GI13" s="39">
        <v>1971</v>
      </c>
      <c r="GJ13" s="39" t="s">
        <v>378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45">
        <v>-0.42397810000000002</v>
      </c>
      <c r="GX13" s="45">
        <v>-0.37790449999999998</v>
      </c>
      <c r="GY13" s="45">
        <v>-0.34216039999999998</v>
      </c>
      <c r="GZ13" s="39">
        <v>1971</v>
      </c>
      <c r="HA13" s="39" t="s">
        <v>378</v>
      </c>
      <c r="HB13" s="42">
        <v>2</v>
      </c>
      <c r="HC13" s="42">
        <f t="shared" si="9"/>
        <v>1</v>
      </c>
      <c r="HD13" s="42">
        <v>1</v>
      </c>
      <c r="HE13" s="42">
        <v>1</v>
      </c>
      <c r="HF13" s="42">
        <v>2</v>
      </c>
      <c r="HG13" s="42">
        <v>2</v>
      </c>
      <c r="HH13" s="42">
        <v>0</v>
      </c>
      <c r="HI13" s="42">
        <v>1</v>
      </c>
      <c r="HJ13" s="39">
        <v>1971</v>
      </c>
      <c r="HK13" s="39" t="s">
        <v>378</v>
      </c>
      <c r="HL13" s="104">
        <v>0.44917010000000002</v>
      </c>
      <c r="HM13" s="29">
        <v>54.48865</v>
      </c>
      <c r="HN13" s="27">
        <v>40.068719036150199</v>
      </c>
      <c r="HO13" s="32">
        <v>42.150121025634697</v>
      </c>
      <c r="HP13" s="32">
        <v>5.1131292981259202</v>
      </c>
      <c r="HQ13" s="32">
        <v>11.636692561456</v>
      </c>
      <c r="HR13" s="27">
        <v>4.7042615479442196</v>
      </c>
      <c r="HS13" s="29">
        <v>17.455131942448091</v>
      </c>
      <c r="HT13" s="29">
        <v>17.455131942448091</v>
      </c>
      <c r="HU13" s="27">
        <v>1.5787590199580801</v>
      </c>
      <c r="HV13" s="27">
        <v>1.9544040826132001</v>
      </c>
      <c r="HW13" s="29">
        <v>1.3484941239999999</v>
      </c>
      <c r="HX13" s="27">
        <v>7.6959396148820503</v>
      </c>
      <c r="HY13" s="29"/>
      <c r="HZ13" s="39">
        <v>1971</v>
      </c>
      <c r="IA13" s="39" t="s">
        <v>378</v>
      </c>
      <c r="IB13" s="29">
        <v>3011</v>
      </c>
      <c r="IC13" s="29">
        <v>3011</v>
      </c>
      <c r="ID13" s="29">
        <v>2973</v>
      </c>
      <c r="IE13" s="29">
        <v>65.314539999999994</v>
      </c>
      <c r="IF13" s="32">
        <v>64.48406982421875</v>
      </c>
      <c r="IG13" s="32">
        <v>420</v>
      </c>
      <c r="IH13" s="32">
        <v>1299</v>
      </c>
      <c r="II13" s="32">
        <v>1254</v>
      </c>
      <c r="IJ13" s="31">
        <v>27.899999618530273</v>
      </c>
      <c r="IK13" s="31">
        <v>1</v>
      </c>
      <c r="IL13" s="39">
        <v>1971</v>
      </c>
      <c r="IM13" s="39" t="s">
        <v>378</v>
      </c>
      <c r="IN13" s="29"/>
      <c r="IO13" s="27">
        <v>2</v>
      </c>
      <c r="IP13" s="27">
        <v>3.702</v>
      </c>
      <c r="IQ13" s="29">
        <f t="shared" si="10"/>
        <v>1.2294918631683827</v>
      </c>
      <c r="IR13" s="46">
        <v>1526.4</v>
      </c>
      <c r="IS13" s="136">
        <v>1358.5160000000001</v>
      </c>
      <c r="IT13" s="28">
        <v>61.891389521640093</v>
      </c>
      <c r="IU13" s="28"/>
      <c r="IV13" s="28">
        <v>1526.4</v>
      </c>
      <c r="IW13" s="28">
        <v>1358.5160000000001</v>
      </c>
      <c r="IX13" s="28">
        <v>61.891389521640093</v>
      </c>
      <c r="IY13" s="28">
        <v>95</v>
      </c>
      <c r="IZ13" s="39">
        <v>1971</v>
      </c>
      <c r="JA13" s="39" t="s">
        <v>378</v>
      </c>
      <c r="JB13" s="29">
        <v>15.578860000000001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378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378</v>
      </c>
      <c r="KI13" s="29"/>
      <c r="KJ13" s="29"/>
      <c r="KK13" s="29"/>
      <c r="KL13" s="29"/>
      <c r="KM13" s="29"/>
      <c r="KN13" s="21">
        <v>7500.48095703125</v>
      </c>
      <c r="KO13" s="20">
        <v>4610.44091796875</v>
      </c>
      <c r="KP13" s="20">
        <v>1066.1390380859375</v>
      </c>
      <c r="KQ13" s="20">
        <v>14.214280128479004</v>
      </c>
      <c r="KR13" s="39">
        <v>1971</v>
      </c>
      <c r="KS13" s="39" t="s">
        <v>378</v>
      </c>
    </row>
    <row r="14" spans="1:305" s="39" customFormat="1" ht="12.75">
      <c r="A14" s="39">
        <v>1972</v>
      </c>
      <c r="B14" s="39" t="s">
        <v>378</v>
      </c>
      <c r="C14" s="39">
        <v>2</v>
      </c>
      <c r="D14" s="44" t="s">
        <v>379</v>
      </c>
      <c r="E14" s="44">
        <v>40</v>
      </c>
      <c r="F14" s="39">
        <v>1</v>
      </c>
      <c r="G14" s="39">
        <v>0</v>
      </c>
      <c r="H14" s="39">
        <v>0</v>
      </c>
      <c r="I14" s="39">
        <v>0</v>
      </c>
      <c r="J14" s="29">
        <v>0</v>
      </c>
      <c r="K14" s="29">
        <v>0</v>
      </c>
      <c r="L14" s="29">
        <v>85.71</v>
      </c>
      <c r="M14" s="18">
        <v>5</v>
      </c>
      <c r="N14" s="39">
        <v>0</v>
      </c>
      <c r="O14" s="39">
        <v>0</v>
      </c>
      <c r="P14" s="39">
        <v>0</v>
      </c>
      <c r="Q14" s="29">
        <v>0</v>
      </c>
      <c r="R14" s="29">
        <v>0</v>
      </c>
      <c r="S14" s="29">
        <v>100</v>
      </c>
      <c r="T14" s="29">
        <v>0</v>
      </c>
      <c r="U14" s="29">
        <v>0</v>
      </c>
      <c r="V14" s="29">
        <v>50.8</v>
      </c>
      <c r="W14" s="29">
        <v>50.8</v>
      </c>
      <c r="X14" s="39">
        <v>1</v>
      </c>
      <c r="Y14" s="39">
        <v>1972</v>
      </c>
      <c r="Z14" s="39" t="s">
        <v>378</v>
      </c>
      <c r="AA14" s="43"/>
      <c r="AB14" s="41">
        <v>92.4</v>
      </c>
      <c r="AC14" s="41">
        <v>50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43.1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5.5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1.4000000000000057</v>
      </c>
      <c r="CZ14" s="39">
        <v>1972</v>
      </c>
      <c r="DA14" s="39" t="s">
        <v>378</v>
      </c>
      <c r="DB14" s="41">
        <v>50.8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43.7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5.5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378</v>
      </c>
      <c r="GA14" s="41">
        <v>6</v>
      </c>
      <c r="GB14" s="29">
        <f t="shared" si="2"/>
        <v>0.56121399999999988</v>
      </c>
      <c r="GC14" s="29">
        <f t="shared" si="3"/>
        <v>0.54794199999999993</v>
      </c>
      <c r="GD14" s="29">
        <f t="shared" si="4"/>
        <v>2.2790152830764878</v>
      </c>
      <c r="GE14" s="29">
        <f t="shared" si="5"/>
        <v>2.2121055262820253</v>
      </c>
      <c r="GF14" s="29">
        <f t="shared" si="6"/>
        <v>6.6909756794462538E-2</v>
      </c>
      <c r="GG14" s="29">
        <f t="shared" si="7"/>
        <v>2.9359064544815044E-2</v>
      </c>
      <c r="GH14" s="29">
        <f t="shared" si="8"/>
        <v>0.70710678118654646</v>
      </c>
      <c r="GI14" s="39">
        <v>1972</v>
      </c>
      <c r="GJ14" s="39" t="s">
        <v>378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45">
        <v>-0.4439092</v>
      </c>
      <c r="GX14" s="45">
        <v>-0.32739790000000002</v>
      </c>
      <c r="GY14" s="45">
        <v>-0.41886400000000001</v>
      </c>
      <c r="GZ14" s="39">
        <v>1972</v>
      </c>
      <c r="HA14" s="39" t="s">
        <v>378</v>
      </c>
      <c r="HB14" s="42">
        <v>2</v>
      </c>
      <c r="HC14" s="42">
        <f t="shared" si="9"/>
        <v>1</v>
      </c>
      <c r="HD14" s="42">
        <v>1</v>
      </c>
      <c r="HE14" s="42">
        <v>1</v>
      </c>
      <c r="HF14" s="42">
        <v>2</v>
      </c>
      <c r="HG14" s="42">
        <v>2</v>
      </c>
      <c r="HH14" s="42">
        <v>0</v>
      </c>
      <c r="HI14" s="42">
        <v>1</v>
      </c>
      <c r="HJ14" s="39">
        <v>1972</v>
      </c>
      <c r="HK14" s="39" t="s">
        <v>378</v>
      </c>
      <c r="HL14" s="104">
        <v>0.44917010000000002</v>
      </c>
      <c r="HM14" s="29">
        <v>54.403979999999997</v>
      </c>
      <c r="HN14" s="27">
        <v>40.123805225302398</v>
      </c>
      <c r="HO14" s="32">
        <v>42.780588207837297</v>
      </c>
      <c r="HP14" s="32">
        <v>6.20786095989674</v>
      </c>
      <c r="HQ14" s="32">
        <v>14.2795862923596</v>
      </c>
      <c r="HR14" s="27">
        <v>6.3551406269668398</v>
      </c>
      <c r="HS14" s="29">
        <v>16.742070126806802</v>
      </c>
      <c r="HT14" s="29">
        <v>16.742070126806802</v>
      </c>
      <c r="HU14" s="27">
        <v>2.13636500705215</v>
      </c>
      <c r="HV14" s="27">
        <v>2.5530054479658801</v>
      </c>
      <c r="HW14" s="29">
        <v>1.357936861</v>
      </c>
      <c r="HX14" s="27">
        <v>7.3698334286269302</v>
      </c>
      <c r="HY14" s="29"/>
      <c r="HZ14" s="39">
        <v>1972</v>
      </c>
      <c r="IA14" s="39" t="s">
        <v>378</v>
      </c>
      <c r="IB14" s="29">
        <v>3028</v>
      </c>
      <c r="IC14" s="29">
        <v>3028</v>
      </c>
      <c r="ID14" s="29">
        <v>2993</v>
      </c>
      <c r="IE14" s="29">
        <v>65.272689999999997</v>
      </c>
      <c r="IF14" s="32">
        <v>64.51312255859375</v>
      </c>
      <c r="IG14" s="32">
        <v>391</v>
      </c>
      <c r="IH14" s="32">
        <v>1317</v>
      </c>
      <c r="II14" s="32">
        <v>1285</v>
      </c>
      <c r="IJ14" s="31">
        <v>25.299999237060547</v>
      </c>
      <c r="IK14" s="31">
        <v>0.89999997615814209</v>
      </c>
      <c r="IL14" s="39">
        <v>1972</v>
      </c>
      <c r="IM14" s="39" t="s">
        <v>378</v>
      </c>
      <c r="IN14" s="29"/>
      <c r="IO14" s="27">
        <v>7</v>
      </c>
      <c r="IP14" s="27">
        <v>15.103999999999999</v>
      </c>
      <c r="IQ14" s="29">
        <f t="shared" si="10"/>
        <v>4.9881109643328934</v>
      </c>
      <c r="IR14" s="46">
        <v>1542</v>
      </c>
      <c r="IS14" s="136">
        <v>1368.7909999999999</v>
      </c>
      <c r="IT14" s="28">
        <v>60.99781639928699</v>
      </c>
      <c r="IU14" s="28"/>
      <c r="IV14" s="28">
        <v>1542</v>
      </c>
      <c r="IW14" s="28">
        <v>1368.7909999999999</v>
      </c>
      <c r="IX14" s="28">
        <v>60.99781639928699</v>
      </c>
      <c r="IY14" s="28">
        <v>95</v>
      </c>
      <c r="IZ14" s="39">
        <v>1972</v>
      </c>
      <c r="JA14" s="39" t="s">
        <v>378</v>
      </c>
      <c r="JB14" s="29">
        <v>15.41873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378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378</v>
      </c>
      <c r="KI14" s="29"/>
      <c r="KJ14" s="29"/>
      <c r="KK14" s="29"/>
      <c r="KL14" s="29"/>
      <c r="KM14" s="29"/>
      <c r="KN14" s="21">
        <v>7544.201171875</v>
      </c>
      <c r="KO14" s="20">
        <v>4639.3662109375</v>
      </c>
      <c r="KP14" s="20">
        <v>1082.113037109375</v>
      </c>
      <c r="KQ14" s="20">
        <v>14.343640327453613</v>
      </c>
      <c r="KR14" s="39">
        <v>1972</v>
      </c>
      <c r="KS14" s="39" t="s">
        <v>378</v>
      </c>
    </row>
    <row r="15" spans="1:305" s="39" customFormat="1" ht="12.75">
      <c r="A15" s="39">
        <v>1973</v>
      </c>
      <c r="B15" s="39" t="s">
        <v>378</v>
      </c>
      <c r="C15" s="39">
        <v>2</v>
      </c>
      <c r="D15" s="44" t="s">
        <v>379</v>
      </c>
      <c r="E15" s="44">
        <v>40</v>
      </c>
      <c r="F15" s="39">
        <v>1</v>
      </c>
      <c r="G15" s="39">
        <v>0</v>
      </c>
      <c r="H15" s="39">
        <v>0</v>
      </c>
      <c r="I15" s="39">
        <v>0</v>
      </c>
      <c r="J15" s="29">
        <v>0</v>
      </c>
      <c r="K15" s="29">
        <v>0</v>
      </c>
      <c r="L15" s="29">
        <v>85.71</v>
      </c>
      <c r="M15" s="18">
        <v>5</v>
      </c>
      <c r="N15" s="39">
        <v>0</v>
      </c>
      <c r="O15" s="39">
        <v>0</v>
      </c>
      <c r="P15" s="39">
        <v>0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50.8</v>
      </c>
      <c r="W15" s="29">
        <v>50.8</v>
      </c>
      <c r="X15" s="39">
        <v>1</v>
      </c>
      <c r="Y15" s="39">
        <v>1973</v>
      </c>
      <c r="Z15" s="39" t="s">
        <v>378</v>
      </c>
      <c r="AA15" s="43"/>
      <c r="AB15" s="41">
        <v>92.4</v>
      </c>
      <c r="AC15" s="41">
        <v>50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43.1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5.5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1.4000000000000057</v>
      </c>
      <c r="CZ15" s="39">
        <v>1973</v>
      </c>
      <c r="DA15" s="39" t="s">
        <v>378</v>
      </c>
      <c r="DB15" s="41">
        <v>50.8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43.7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5.5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378</v>
      </c>
      <c r="GA15" s="41">
        <v>6</v>
      </c>
      <c r="GB15" s="29">
        <f t="shared" si="2"/>
        <v>0.56121399999999988</v>
      </c>
      <c r="GC15" s="29">
        <f t="shared" si="3"/>
        <v>0.54794199999999993</v>
      </c>
      <c r="GD15" s="29">
        <f t="shared" si="4"/>
        <v>2.2790152830764878</v>
      </c>
      <c r="GE15" s="29">
        <f t="shared" si="5"/>
        <v>2.2121055262820253</v>
      </c>
      <c r="GF15" s="29">
        <f t="shared" si="6"/>
        <v>6.6909756794462538E-2</v>
      </c>
      <c r="GG15" s="29">
        <f t="shared" si="7"/>
        <v>2.9359064544815044E-2</v>
      </c>
      <c r="GH15" s="29">
        <f t="shared" si="8"/>
        <v>0.70710678118654646</v>
      </c>
      <c r="GI15" s="39">
        <v>1973</v>
      </c>
      <c r="GJ15" s="39" t="s">
        <v>378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45">
        <v>-0.52007309999999995</v>
      </c>
      <c r="GX15" s="45">
        <v>-0.28975699999999999</v>
      </c>
      <c r="GY15" s="45">
        <v>-0.58186230000000005</v>
      </c>
      <c r="GZ15" s="39">
        <v>1973</v>
      </c>
      <c r="HA15" s="39" t="s">
        <v>378</v>
      </c>
      <c r="HB15" s="42">
        <v>2</v>
      </c>
      <c r="HC15" s="42">
        <f t="shared" si="9"/>
        <v>1</v>
      </c>
      <c r="HD15" s="42">
        <v>1</v>
      </c>
      <c r="HE15" s="42">
        <v>1</v>
      </c>
      <c r="HF15" s="42">
        <v>2</v>
      </c>
      <c r="HG15" s="42">
        <v>2</v>
      </c>
      <c r="HH15" s="42">
        <v>0</v>
      </c>
      <c r="HI15" s="42">
        <v>1</v>
      </c>
      <c r="HJ15" s="39">
        <v>1973</v>
      </c>
      <c r="HK15" s="39" t="s">
        <v>378</v>
      </c>
      <c r="HL15" s="104">
        <v>0.69798640000000001</v>
      </c>
      <c r="HM15" s="29">
        <v>54.565019999999997</v>
      </c>
      <c r="HN15" s="27">
        <v>41.585303285233202</v>
      </c>
      <c r="HO15" s="32">
        <v>43.514941982481197</v>
      </c>
      <c r="HP15" s="32">
        <v>4.88730054233669</v>
      </c>
      <c r="HQ15" s="32">
        <v>13.3294407140178</v>
      </c>
      <c r="HR15" s="27">
        <v>7.5310808023544098</v>
      </c>
      <c r="HS15" s="29">
        <v>16.744264019271451</v>
      </c>
      <c r="HT15" s="29">
        <v>16.744264019271451</v>
      </c>
      <c r="HU15" s="27">
        <v>1.33838286673907</v>
      </c>
      <c r="HV15" s="27">
        <v>1.7699058042039999</v>
      </c>
      <c r="HW15" s="29">
        <v>0.26247484799999998</v>
      </c>
      <c r="HX15" s="27">
        <v>8.2358450099514204</v>
      </c>
      <c r="HY15" s="29"/>
      <c r="HZ15" s="39">
        <v>1973</v>
      </c>
      <c r="IA15" s="39" t="s">
        <v>378</v>
      </c>
      <c r="IB15" s="29">
        <v>3043</v>
      </c>
      <c r="IC15" s="29">
        <v>3043</v>
      </c>
      <c r="ID15" s="29">
        <v>3010</v>
      </c>
      <c r="IE15" s="29">
        <v>65.090909999999994</v>
      </c>
      <c r="IF15" s="32">
        <v>64.382972717285156</v>
      </c>
      <c r="IG15" s="32">
        <v>374</v>
      </c>
      <c r="IH15" s="32">
        <v>1352</v>
      </c>
      <c r="II15" s="32">
        <v>1284</v>
      </c>
      <c r="IJ15" s="31">
        <v>22.600000381469727</v>
      </c>
      <c r="IK15" s="31">
        <v>0.80000001192092896</v>
      </c>
      <c r="IL15" s="39">
        <v>1973</v>
      </c>
      <c r="IM15" s="39" t="s">
        <v>378</v>
      </c>
      <c r="IN15" s="29"/>
      <c r="IO15" s="27">
        <v>78</v>
      </c>
      <c r="IP15" s="27">
        <v>160.13800000000001</v>
      </c>
      <c r="IQ15" s="29">
        <f t="shared" si="10"/>
        <v>52.625041077883665</v>
      </c>
      <c r="IR15" s="46">
        <v>1559.5</v>
      </c>
      <c r="IS15" s="136">
        <v>1381.4960000000001</v>
      </c>
      <c r="IT15" s="28">
        <v>60.832056362835758</v>
      </c>
      <c r="IU15" s="28"/>
      <c r="IV15" s="28">
        <v>1559.5</v>
      </c>
      <c r="IW15" s="28">
        <v>1381.4960000000001</v>
      </c>
      <c r="IX15" s="28">
        <v>60.832056362835758</v>
      </c>
      <c r="IY15" s="28">
        <v>95</v>
      </c>
      <c r="IZ15" s="39">
        <v>1973</v>
      </c>
      <c r="JA15" s="39" t="s">
        <v>378</v>
      </c>
      <c r="JB15" s="29">
        <v>15.339119999999999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378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378</v>
      </c>
      <c r="KI15" s="29"/>
      <c r="KJ15" s="29"/>
      <c r="KK15" s="29"/>
      <c r="KL15" s="29"/>
      <c r="KM15" s="29"/>
      <c r="KN15" s="21">
        <v>7586.11376953125</v>
      </c>
      <c r="KO15" s="20">
        <v>4675.14892578125</v>
      </c>
      <c r="KP15" s="20">
        <v>1098.001953125</v>
      </c>
      <c r="KQ15" s="20">
        <v>14.47383975982666</v>
      </c>
      <c r="KR15" s="39">
        <v>1973</v>
      </c>
      <c r="KS15" s="39" t="s">
        <v>378</v>
      </c>
    </row>
    <row r="16" spans="1:305" s="39" customFormat="1" ht="12.75">
      <c r="A16" s="39">
        <v>1974</v>
      </c>
      <c r="B16" s="39" t="s">
        <v>378</v>
      </c>
      <c r="C16" s="39">
        <v>2</v>
      </c>
      <c r="D16" s="44" t="s">
        <v>379</v>
      </c>
      <c r="E16" s="44">
        <v>40</v>
      </c>
      <c r="F16" s="39">
        <v>1</v>
      </c>
      <c r="G16" s="39">
        <v>0</v>
      </c>
      <c r="H16" s="39">
        <v>0</v>
      </c>
      <c r="I16" s="39">
        <v>0</v>
      </c>
      <c r="J16" s="29">
        <v>0</v>
      </c>
      <c r="K16" s="29">
        <v>0</v>
      </c>
      <c r="L16" s="29">
        <v>85.71</v>
      </c>
      <c r="M16" s="18">
        <v>5</v>
      </c>
      <c r="N16" s="39">
        <v>0</v>
      </c>
      <c r="O16" s="39">
        <v>0</v>
      </c>
      <c r="P16" s="39">
        <v>0</v>
      </c>
      <c r="Q16" s="29">
        <v>0</v>
      </c>
      <c r="R16" s="29">
        <v>0</v>
      </c>
      <c r="S16" s="29">
        <v>100</v>
      </c>
      <c r="T16" s="29">
        <v>0</v>
      </c>
      <c r="U16" s="29">
        <v>0</v>
      </c>
      <c r="V16" s="29">
        <v>50.8</v>
      </c>
      <c r="W16" s="29">
        <v>50.8</v>
      </c>
      <c r="X16" s="39">
        <v>1</v>
      </c>
      <c r="Y16" s="39">
        <v>1974</v>
      </c>
      <c r="Z16" s="39" t="s">
        <v>378</v>
      </c>
      <c r="AA16" s="43"/>
      <c r="AB16" s="41">
        <v>92.4</v>
      </c>
      <c r="AC16" s="41">
        <v>50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43.1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5.5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1.4000000000000057</v>
      </c>
      <c r="CZ16" s="39">
        <v>1974</v>
      </c>
      <c r="DA16" s="39" t="s">
        <v>378</v>
      </c>
      <c r="DB16" s="41">
        <v>50.8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43.7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5.5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378</v>
      </c>
      <c r="GA16" s="41">
        <v>6</v>
      </c>
      <c r="GB16" s="29">
        <f t="shared" si="2"/>
        <v>0.56121399999999988</v>
      </c>
      <c r="GC16" s="29">
        <f t="shared" si="3"/>
        <v>0.54794199999999993</v>
      </c>
      <c r="GD16" s="29">
        <f t="shared" si="4"/>
        <v>2.2790152830764878</v>
      </c>
      <c r="GE16" s="29">
        <f t="shared" si="5"/>
        <v>2.2121055262820253</v>
      </c>
      <c r="GF16" s="29">
        <f t="shared" si="6"/>
        <v>6.6909756794462538E-2</v>
      </c>
      <c r="GG16" s="29">
        <f t="shared" si="7"/>
        <v>2.9359064544815044E-2</v>
      </c>
      <c r="GH16" s="29">
        <f t="shared" si="8"/>
        <v>0.70710678118654646</v>
      </c>
      <c r="GI16" s="39">
        <v>1974</v>
      </c>
      <c r="GJ16" s="39" t="s">
        <v>378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45">
        <v>-0.74360159999999997</v>
      </c>
      <c r="GX16" s="45">
        <v>-0.2440301</v>
      </c>
      <c r="GY16" s="45">
        <v>-0.95700160000000001</v>
      </c>
      <c r="GZ16" s="39">
        <v>1974</v>
      </c>
      <c r="HA16" s="39" t="s">
        <v>378</v>
      </c>
      <c r="HB16" s="42">
        <v>2</v>
      </c>
      <c r="HC16" s="42">
        <f t="shared" si="9"/>
        <v>1</v>
      </c>
      <c r="HD16" s="42">
        <v>1</v>
      </c>
      <c r="HE16" s="42">
        <v>1</v>
      </c>
      <c r="HF16" s="42">
        <v>2</v>
      </c>
      <c r="HG16" s="42">
        <v>2</v>
      </c>
      <c r="HH16" s="42">
        <v>0</v>
      </c>
      <c r="HI16" s="42">
        <v>1</v>
      </c>
      <c r="HJ16" s="39">
        <v>1974</v>
      </c>
      <c r="HK16" s="39" t="s">
        <v>378</v>
      </c>
      <c r="HL16" s="104">
        <v>0.69798640000000001</v>
      </c>
      <c r="HM16" s="29">
        <v>59.685809999999996</v>
      </c>
      <c r="HN16" s="27">
        <v>42.105034137487003</v>
      </c>
      <c r="HO16" s="32">
        <v>44.008940216576399</v>
      </c>
      <c r="HP16" s="32">
        <v>3.9437503736027</v>
      </c>
      <c r="HQ16" s="32">
        <v>13.8188643138409</v>
      </c>
      <c r="HR16" s="27">
        <v>9.5217914155508296</v>
      </c>
      <c r="HS16" s="29">
        <v>16.869102088098</v>
      </c>
      <c r="HT16" s="29">
        <v>16.869102088098</v>
      </c>
      <c r="HU16" s="27">
        <v>1.3294724776760201</v>
      </c>
      <c r="HV16" s="27">
        <v>1.78120987235252</v>
      </c>
      <c r="HW16" s="29">
        <v>0.37945832600000001</v>
      </c>
      <c r="HX16" s="27">
        <v>9.7224566294088497</v>
      </c>
      <c r="HY16" s="29"/>
      <c r="HZ16" s="39">
        <v>1974</v>
      </c>
      <c r="IA16" s="39" t="s">
        <v>378</v>
      </c>
      <c r="IB16" s="29">
        <v>3129.806884765625</v>
      </c>
      <c r="IC16" s="29">
        <v>3121.0791015625</v>
      </c>
      <c r="ID16" s="29">
        <v>3076.73095703125</v>
      </c>
      <c r="IE16" s="32">
        <v>66.692306518554688</v>
      </c>
      <c r="IF16" s="32">
        <v>65.56134033203125</v>
      </c>
      <c r="IG16" s="32">
        <v>390</v>
      </c>
      <c r="IH16" s="32">
        <v>1236</v>
      </c>
      <c r="II16" s="32">
        <v>1450.7320556640625</v>
      </c>
      <c r="IJ16" s="31">
        <v>28.200000762939453</v>
      </c>
      <c r="IK16" s="31">
        <v>1</v>
      </c>
      <c r="IL16" s="39">
        <v>1974</v>
      </c>
      <c r="IM16" s="39" t="s">
        <v>378</v>
      </c>
      <c r="IN16" s="29"/>
      <c r="IO16" s="27">
        <v>7</v>
      </c>
      <c r="IP16" s="27">
        <v>7.2430000000000003</v>
      </c>
      <c r="IQ16" s="29">
        <f t="shared" si="10"/>
        <v>2.3142002898822271</v>
      </c>
      <c r="IR16" s="46">
        <v>1580.4</v>
      </c>
      <c r="IS16" s="136">
        <v>1395.625</v>
      </c>
      <c r="IT16" s="28">
        <v>57.933789954337897</v>
      </c>
      <c r="IU16" s="28"/>
      <c r="IV16" s="28">
        <v>1580.4</v>
      </c>
      <c r="IW16" s="28">
        <v>1395.625</v>
      </c>
      <c r="IX16" s="28">
        <v>57.933789954337897</v>
      </c>
      <c r="IY16" s="28">
        <v>95</v>
      </c>
      <c r="IZ16" s="39">
        <v>1974</v>
      </c>
      <c r="JA16" s="39" t="s">
        <v>378</v>
      </c>
      <c r="JB16" s="29">
        <v>15.505369999999999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378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378</v>
      </c>
      <c r="KI16" s="29"/>
      <c r="KJ16" s="29"/>
      <c r="KK16" s="29"/>
      <c r="KL16" s="29"/>
      <c r="KM16" s="29"/>
      <c r="KN16" s="21">
        <v>7599.0380859375</v>
      </c>
      <c r="KO16" s="20">
        <v>4692.90478515625</v>
      </c>
      <c r="KP16" s="20">
        <v>1113.4830322265625</v>
      </c>
      <c r="KQ16" s="20">
        <v>14.652950286865234</v>
      </c>
      <c r="KR16" s="39">
        <v>1974</v>
      </c>
      <c r="KS16" s="39" t="s">
        <v>378</v>
      </c>
    </row>
    <row r="17" spans="1:305" s="39" customFormat="1" ht="12.75">
      <c r="A17" s="39">
        <v>1975</v>
      </c>
      <c r="B17" s="39" t="s">
        <v>378</v>
      </c>
      <c r="C17" s="39">
        <v>2</v>
      </c>
      <c r="D17" s="44" t="s">
        <v>379</v>
      </c>
      <c r="E17" s="44">
        <v>40</v>
      </c>
      <c r="F17" s="39">
        <v>1</v>
      </c>
      <c r="G17" s="39">
        <v>0</v>
      </c>
      <c r="H17" s="39">
        <v>0</v>
      </c>
      <c r="I17" s="39">
        <v>0</v>
      </c>
      <c r="J17" s="29">
        <v>0</v>
      </c>
      <c r="K17" s="29">
        <v>0</v>
      </c>
      <c r="L17" s="29">
        <v>85.71</v>
      </c>
      <c r="M17" s="18">
        <v>5</v>
      </c>
      <c r="N17" s="39">
        <v>0</v>
      </c>
      <c r="O17" s="39">
        <v>0</v>
      </c>
      <c r="P17" s="39">
        <v>1</v>
      </c>
      <c r="Q17" s="29">
        <v>0</v>
      </c>
      <c r="R17" s="29">
        <v>0</v>
      </c>
      <c r="S17" s="29">
        <v>100</v>
      </c>
      <c r="T17" s="29">
        <v>0</v>
      </c>
      <c r="U17" s="29">
        <v>0</v>
      </c>
      <c r="V17" s="29">
        <v>50.8</v>
      </c>
      <c r="W17" s="29">
        <v>50.8</v>
      </c>
      <c r="X17" s="39">
        <v>1</v>
      </c>
      <c r="Y17" s="39">
        <v>1975</v>
      </c>
      <c r="Z17" s="39" t="s">
        <v>378</v>
      </c>
      <c r="AA17" s="43">
        <v>27672</v>
      </c>
      <c r="AB17" s="41">
        <v>92.9</v>
      </c>
      <c r="AC17" s="41">
        <v>50.4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42.9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5.4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1.2999999999999972</v>
      </c>
      <c r="CZ17" s="39">
        <v>1975</v>
      </c>
      <c r="DA17" s="39" t="s">
        <v>378</v>
      </c>
      <c r="DB17" s="41">
        <v>50.8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43.7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5.5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1975</v>
      </c>
      <c r="FZ17" s="39" t="s">
        <v>378</v>
      </c>
      <c r="GA17" s="41">
        <v>7.7</v>
      </c>
      <c r="GB17" s="29">
        <f t="shared" si="2"/>
        <v>0.55902700000000005</v>
      </c>
      <c r="GC17" s="29">
        <f t="shared" si="3"/>
        <v>0.54794199999999993</v>
      </c>
      <c r="GD17" s="29">
        <f t="shared" si="4"/>
        <v>2.2677125356881263</v>
      </c>
      <c r="GE17" s="29">
        <f t="shared" si="5"/>
        <v>2.2121055262820253</v>
      </c>
      <c r="GF17" s="29">
        <f t="shared" si="6"/>
        <v>5.5607009406100971E-2</v>
      </c>
      <c r="GG17" s="29">
        <f t="shared" si="7"/>
        <v>2.4521189758836562E-2</v>
      </c>
      <c r="GH17" s="29">
        <f t="shared" si="8"/>
        <v>0.63639610306789496</v>
      </c>
      <c r="GI17" s="39">
        <v>1975</v>
      </c>
      <c r="GJ17" s="39" t="s">
        <v>378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45">
        <v>-0.44289539999999999</v>
      </c>
      <c r="GX17" s="45">
        <v>-0.15398419999999999</v>
      </c>
      <c r="GY17" s="45">
        <v>-0.55796979999999996</v>
      </c>
      <c r="GZ17" s="39">
        <v>1975</v>
      </c>
      <c r="HA17" s="39" t="s">
        <v>378</v>
      </c>
      <c r="HB17" s="42">
        <v>2</v>
      </c>
      <c r="HC17" s="42">
        <f t="shared" si="9"/>
        <v>1</v>
      </c>
      <c r="HD17" s="42">
        <v>1</v>
      </c>
      <c r="HE17" s="42">
        <v>1</v>
      </c>
      <c r="HF17" s="42">
        <v>2</v>
      </c>
      <c r="HG17" s="42">
        <v>2</v>
      </c>
      <c r="HH17" s="42">
        <v>0</v>
      </c>
      <c r="HI17" s="42">
        <v>1</v>
      </c>
      <c r="HJ17" s="39">
        <v>1975</v>
      </c>
      <c r="HK17" s="39" t="s">
        <v>378</v>
      </c>
      <c r="HL17" s="104">
        <v>0.69798640000000001</v>
      </c>
      <c r="HM17" s="29">
        <v>56.711689999999997</v>
      </c>
      <c r="HN17" s="27">
        <v>46.220160601695902</v>
      </c>
      <c r="HO17" s="32">
        <v>44.302029348928997</v>
      </c>
      <c r="HP17" s="32">
        <v>-0.36230321328464499</v>
      </c>
      <c r="HQ17" s="32">
        <v>6.0705509570615197</v>
      </c>
      <c r="HR17" s="27">
        <v>8.4452554878693302</v>
      </c>
      <c r="HS17" s="29">
        <v>22.920025621842189</v>
      </c>
      <c r="HT17" s="29">
        <v>22.920025621842189</v>
      </c>
      <c r="HU17" s="27">
        <v>-2.6074198419038601</v>
      </c>
      <c r="HV17" s="27">
        <v>-2.0248134480729298</v>
      </c>
      <c r="HW17" s="29">
        <v>-1.9988310570000001</v>
      </c>
      <c r="HX17" s="27">
        <v>9.5901839671299403</v>
      </c>
      <c r="HY17" s="29"/>
      <c r="HZ17" s="39">
        <v>1975</v>
      </c>
      <c r="IA17" s="39" t="s">
        <v>378</v>
      </c>
      <c r="IB17" s="29">
        <v>3078.30908203125</v>
      </c>
      <c r="IC17" s="29">
        <v>3067.155029296875</v>
      </c>
      <c r="ID17" s="29">
        <v>3010.366943359375</v>
      </c>
      <c r="IE17" s="32">
        <v>65.620063781738281</v>
      </c>
      <c r="IF17" s="32">
        <v>64.1717529296875</v>
      </c>
      <c r="IG17" s="32">
        <v>369</v>
      </c>
      <c r="IH17" s="32">
        <v>1204</v>
      </c>
      <c r="II17" s="32">
        <v>1437.366943359375</v>
      </c>
      <c r="IJ17" s="31">
        <v>38.799999237060547</v>
      </c>
      <c r="IK17" s="31">
        <v>1.3999999761581421</v>
      </c>
      <c r="IL17" s="39">
        <v>1975</v>
      </c>
      <c r="IM17" s="39" t="s">
        <v>378</v>
      </c>
      <c r="IN17" s="29"/>
      <c r="IO17" s="27">
        <v>4</v>
      </c>
      <c r="IP17" s="27">
        <v>5.5119999999999996</v>
      </c>
      <c r="IQ17" s="29">
        <f t="shared" si="10"/>
        <v>1.7905934242193955</v>
      </c>
      <c r="IR17" s="46">
        <v>1587.5</v>
      </c>
      <c r="IS17" s="136">
        <v>1396.9349999999999</v>
      </c>
      <c r="IT17" s="28">
        <v>58.9921875</v>
      </c>
      <c r="IU17" s="28"/>
      <c r="IV17" s="28">
        <v>1587.5</v>
      </c>
      <c r="IW17" s="28">
        <v>1396.9349999999999</v>
      </c>
      <c r="IX17" s="28">
        <v>58.9921875</v>
      </c>
      <c r="IY17" s="28">
        <v>95</v>
      </c>
      <c r="IZ17" s="39">
        <v>1975</v>
      </c>
      <c r="JA17" s="39" t="s">
        <v>378</v>
      </c>
      <c r="JB17" s="29">
        <v>16.897469999999998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378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378</v>
      </c>
      <c r="KI17" s="29"/>
      <c r="KJ17" s="29"/>
      <c r="KK17" s="29"/>
      <c r="KL17" s="29"/>
      <c r="KM17" s="29"/>
      <c r="KN17" s="21">
        <v>7578.90185546875</v>
      </c>
      <c r="KO17" s="20">
        <v>4691.10986328125</v>
      </c>
      <c r="KP17" s="20">
        <v>1127.06494140625</v>
      </c>
      <c r="KQ17" s="20">
        <v>14.871089935302734</v>
      </c>
      <c r="KR17" s="39">
        <v>1975</v>
      </c>
      <c r="KS17" s="39" t="s">
        <v>378</v>
      </c>
    </row>
    <row r="18" spans="1:305" s="39" customFormat="1" ht="12.75">
      <c r="A18" s="39">
        <v>1976</v>
      </c>
      <c r="B18" s="39" t="s">
        <v>378</v>
      </c>
      <c r="C18" s="39">
        <v>2</v>
      </c>
      <c r="D18" s="44" t="s">
        <v>379</v>
      </c>
      <c r="E18" s="44">
        <v>40</v>
      </c>
      <c r="F18" s="39">
        <v>1</v>
      </c>
      <c r="G18" s="39">
        <v>0</v>
      </c>
      <c r="H18" s="39">
        <v>0</v>
      </c>
      <c r="I18" s="39">
        <v>0</v>
      </c>
      <c r="J18" s="29">
        <v>0</v>
      </c>
      <c r="K18" s="29">
        <v>0</v>
      </c>
      <c r="L18" s="29">
        <v>85.71</v>
      </c>
      <c r="M18" s="18">
        <v>5</v>
      </c>
      <c r="N18" s="39">
        <v>0</v>
      </c>
      <c r="O18" s="39">
        <v>0</v>
      </c>
      <c r="P18" s="39">
        <v>0</v>
      </c>
      <c r="Q18" s="29">
        <v>0</v>
      </c>
      <c r="R18" s="29">
        <v>0</v>
      </c>
      <c r="S18" s="29">
        <v>100</v>
      </c>
      <c r="T18" s="29">
        <v>0</v>
      </c>
      <c r="U18" s="29">
        <v>0</v>
      </c>
      <c r="V18" s="29">
        <v>50.8</v>
      </c>
      <c r="W18" s="29">
        <v>50.8</v>
      </c>
      <c r="X18" s="39">
        <v>1</v>
      </c>
      <c r="Y18" s="39">
        <v>1976</v>
      </c>
      <c r="Z18" s="39" t="s">
        <v>378</v>
      </c>
      <c r="AA18" s="43"/>
      <c r="AB18" s="41">
        <v>92.9</v>
      </c>
      <c r="AC18" s="41">
        <v>50.4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42.9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5.4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1.2999999999999972</v>
      </c>
      <c r="CZ18" s="39">
        <v>1976</v>
      </c>
      <c r="DA18" s="39" t="s">
        <v>378</v>
      </c>
      <c r="DB18" s="41">
        <v>50.8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43.7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5.5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1976</v>
      </c>
      <c r="FZ18" s="39" t="s">
        <v>378</v>
      </c>
      <c r="GA18" s="41">
        <v>7.7</v>
      </c>
      <c r="GB18" s="29">
        <f t="shared" si="2"/>
        <v>0.55902700000000005</v>
      </c>
      <c r="GC18" s="29">
        <f t="shared" si="3"/>
        <v>0.54794199999999993</v>
      </c>
      <c r="GD18" s="29">
        <f t="shared" si="4"/>
        <v>2.2677125356881263</v>
      </c>
      <c r="GE18" s="29">
        <f t="shared" si="5"/>
        <v>2.2121055262820253</v>
      </c>
      <c r="GF18" s="29">
        <f t="shared" si="6"/>
        <v>5.5607009406100971E-2</v>
      </c>
      <c r="GG18" s="29">
        <f t="shared" si="7"/>
        <v>2.4521189758836562E-2</v>
      </c>
      <c r="GH18" s="29">
        <f t="shared" si="8"/>
        <v>0.63639610306789496</v>
      </c>
      <c r="GI18" s="39">
        <v>1976</v>
      </c>
      <c r="GJ18" s="39" t="s">
        <v>378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45">
        <v>-0.51123949999999996</v>
      </c>
      <c r="GX18" s="45">
        <v>-0.1076286</v>
      </c>
      <c r="GY18" s="45">
        <v>-0.69612459999999998</v>
      </c>
      <c r="GZ18" s="39">
        <v>1976</v>
      </c>
      <c r="HA18" s="39" t="s">
        <v>378</v>
      </c>
      <c r="HB18" s="42">
        <v>2</v>
      </c>
      <c r="HC18" s="42">
        <f t="shared" si="9"/>
        <v>1</v>
      </c>
      <c r="HD18" s="42">
        <v>1</v>
      </c>
      <c r="HE18" s="42">
        <v>1</v>
      </c>
      <c r="HF18" s="42">
        <v>2</v>
      </c>
      <c r="HG18" s="42">
        <v>2</v>
      </c>
      <c r="HH18" s="42">
        <v>0</v>
      </c>
      <c r="HI18" s="42">
        <v>1</v>
      </c>
      <c r="HJ18" s="39">
        <v>1976</v>
      </c>
      <c r="HK18" s="39" t="s">
        <v>378</v>
      </c>
      <c r="HL18" s="104">
        <v>0.69798640000000001</v>
      </c>
      <c r="HM18" s="29">
        <v>60.034599999999998</v>
      </c>
      <c r="HN18" s="27">
        <v>47.875689482797299</v>
      </c>
      <c r="HO18" s="32">
        <v>43.8395332645769</v>
      </c>
      <c r="HP18" s="32">
        <v>4.5770024385669199</v>
      </c>
      <c r="HQ18" s="32">
        <v>10.460898324975901</v>
      </c>
      <c r="HR18" s="27">
        <v>7.3186893754970201</v>
      </c>
      <c r="HS18" s="29">
        <v>26.272280499461171</v>
      </c>
      <c r="HT18" s="29">
        <v>26.272280499461171</v>
      </c>
      <c r="HU18" s="27">
        <v>-3.9433559148277801</v>
      </c>
      <c r="HV18" s="27">
        <v>-3.08945659902948</v>
      </c>
      <c r="HW18" s="29">
        <v>-3.0547222359999999</v>
      </c>
      <c r="HX18" s="27">
        <v>8.7366509388310298</v>
      </c>
      <c r="HY18" s="29"/>
      <c r="HZ18" s="39">
        <v>1976</v>
      </c>
      <c r="IA18" s="39" t="s">
        <v>378</v>
      </c>
      <c r="IB18" s="29">
        <v>3070.302978515625</v>
      </c>
      <c r="IC18" s="29">
        <v>3056.215087890625</v>
      </c>
      <c r="ID18" s="29">
        <v>2997.782958984375</v>
      </c>
      <c r="IE18" s="32">
        <v>65.234512329101563</v>
      </c>
      <c r="IF18" s="32">
        <v>63.693698883056641</v>
      </c>
      <c r="IG18" s="32">
        <v>363</v>
      </c>
      <c r="IH18" s="32">
        <v>1182</v>
      </c>
      <c r="II18" s="32">
        <v>1452.782958984375</v>
      </c>
      <c r="IJ18" s="31">
        <v>38.900001525878906</v>
      </c>
      <c r="IK18" s="31">
        <v>1.3999999761581421</v>
      </c>
      <c r="IL18" s="39">
        <v>1976</v>
      </c>
      <c r="IM18" s="39" t="s">
        <v>378</v>
      </c>
      <c r="IN18" s="29"/>
      <c r="IO18" s="27">
        <v>2</v>
      </c>
      <c r="IP18" s="27">
        <v>0.58899999999999997</v>
      </c>
      <c r="IQ18" s="29">
        <f t="shared" si="10"/>
        <v>0.19183774504389764</v>
      </c>
      <c r="IR18" s="46">
        <v>1604.7</v>
      </c>
      <c r="IS18" s="136">
        <v>1409.0640000000001</v>
      </c>
      <c r="IT18" s="28">
        <v>59.204369747899158</v>
      </c>
      <c r="IU18" s="28">
        <v>95</v>
      </c>
      <c r="IV18" s="28">
        <v>1604.7</v>
      </c>
      <c r="IW18" s="28">
        <v>1409.0640000000001</v>
      </c>
      <c r="IX18" s="28">
        <v>59.204369747899158</v>
      </c>
      <c r="IY18" s="28">
        <v>95</v>
      </c>
      <c r="IZ18" s="39">
        <v>1976</v>
      </c>
      <c r="JA18" s="39" t="s">
        <v>378</v>
      </c>
      <c r="JB18" s="29">
        <v>15.12178394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378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378</v>
      </c>
      <c r="KI18" s="29"/>
      <c r="KJ18" s="29"/>
      <c r="KK18" s="29"/>
      <c r="KL18" s="29"/>
      <c r="KM18" s="29"/>
      <c r="KN18" s="21">
        <v>7565.52490234375</v>
      </c>
      <c r="KO18" s="20">
        <v>4706.56201171875</v>
      </c>
      <c r="KP18" s="20">
        <v>1137.8709716796875</v>
      </c>
      <c r="KQ18" s="20">
        <v>15.040209770202637</v>
      </c>
      <c r="KR18" s="39">
        <v>1976</v>
      </c>
      <c r="KS18" s="39" t="s">
        <v>378</v>
      </c>
    </row>
    <row r="19" spans="1:305" s="39" customFormat="1" ht="12.75">
      <c r="A19" s="39">
        <v>1977</v>
      </c>
      <c r="B19" s="39" t="s">
        <v>378</v>
      </c>
      <c r="C19" s="39">
        <v>2</v>
      </c>
      <c r="D19" s="44" t="s">
        <v>379</v>
      </c>
      <c r="E19" s="44">
        <v>40</v>
      </c>
      <c r="F19" s="39">
        <v>1</v>
      </c>
      <c r="G19" s="39">
        <v>0</v>
      </c>
      <c r="H19" s="39">
        <v>0</v>
      </c>
      <c r="I19" s="39">
        <v>0</v>
      </c>
      <c r="J19" s="29">
        <v>0</v>
      </c>
      <c r="K19" s="29">
        <v>0</v>
      </c>
      <c r="L19" s="29">
        <v>85.71</v>
      </c>
      <c r="M19" s="18">
        <v>5</v>
      </c>
      <c r="N19" s="39">
        <v>0</v>
      </c>
      <c r="O19" s="39">
        <v>0</v>
      </c>
      <c r="P19" s="39">
        <v>0</v>
      </c>
      <c r="Q19" s="29">
        <v>0</v>
      </c>
      <c r="R19" s="29">
        <v>0</v>
      </c>
      <c r="S19" s="29">
        <v>100</v>
      </c>
      <c r="T19" s="29">
        <v>0</v>
      </c>
      <c r="U19" s="29">
        <v>0</v>
      </c>
      <c r="V19" s="29">
        <v>50.8</v>
      </c>
      <c r="W19" s="29">
        <v>50.8</v>
      </c>
      <c r="X19" s="39">
        <v>1</v>
      </c>
      <c r="Y19" s="39">
        <v>1977</v>
      </c>
      <c r="Z19" s="39" t="s">
        <v>378</v>
      </c>
      <c r="AA19" s="43"/>
      <c r="AB19" s="41">
        <v>92.9</v>
      </c>
      <c r="AC19" s="41">
        <v>50.4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42.9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5.4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1.2999999999999972</v>
      </c>
      <c r="CZ19" s="39">
        <v>1977</v>
      </c>
      <c r="DA19" s="39" t="s">
        <v>378</v>
      </c>
      <c r="DB19" s="41">
        <v>50.8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43.7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5.5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1977</v>
      </c>
      <c r="FZ19" s="39" t="s">
        <v>378</v>
      </c>
      <c r="GA19" s="41">
        <v>7.7</v>
      </c>
      <c r="GB19" s="29">
        <f t="shared" si="2"/>
        <v>0.55902700000000005</v>
      </c>
      <c r="GC19" s="29">
        <f t="shared" si="3"/>
        <v>0.54794199999999993</v>
      </c>
      <c r="GD19" s="29">
        <f t="shared" si="4"/>
        <v>2.2677125356881263</v>
      </c>
      <c r="GE19" s="29">
        <f t="shared" si="5"/>
        <v>2.2121055262820253</v>
      </c>
      <c r="GF19" s="29">
        <f t="shared" si="6"/>
        <v>5.5607009406100971E-2</v>
      </c>
      <c r="GG19" s="29">
        <f t="shared" si="7"/>
        <v>2.4521189758836562E-2</v>
      </c>
      <c r="GH19" s="29">
        <f t="shared" si="8"/>
        <v>0.63639610306789496</v>
      </c>
      <c r="GI19" s="39">
        <v>1977</v>
      </c>
      <c r="GJ19" s="39" t="s">
        <v>378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45">
        <v>-0.50128969999999995</v>
      </c>
      <c r="GX19" s="45">
        <v>-6.7949899999999994E-2</v>
      </c>
      <c r="GY19" s="45">
        <v>-0.72124489999999997</v>
      </c>
      <c r="GZ19" s="39">
        <v>1977</v>
      </c>
      <c r="HA19" s="39" t="s">
        <v>378</v>
      </c>
      <c r="HB19" s="42">
        <v>2</v>
      </c>
      <c r="HC19" s="42">
        <f t="shared" si="9"/>
        <v>1</v>
      </c>
      <c r="HD19" s="42">
        <v>1</v>
      </c>
      <c r="HE19" s="42">
        <v>1</v>
      </c>
      <c r="HF19" s="42">
        <v>2</v>
      </c>
      <c r="HG19" s="42">
        <v>2</v>
      </c>
      <c r="HH19" s="42">
        <v>0</v>
      </c>
      <c r="HI19" s="42">
        <v>1</v>
      </c>
      <c r="HJ19" s="39">
        <v>1977</v>
      </c>
      <c r="HK19" s="39" t="s">
        <v>378</v>
      </c>
      <c r="HL19" s="104">
        <v>0.69798640000000001</v>
      </c>
      <c r="HM19" s="29">
        <v>60.395800000000001</v>
      </c>
      <c r="HN19" s="27">
        <v>47.477062476645898</v>
      </c>
      <c r="HO19" s="32">
        <v>44.838323368264703</v>
      </c>
      <c r="HP19" s="32">
        <v>5.0799808029687901</v>
      </c>
      <c r="HQ19" s="32">
        <v>10.5427873315834</v>
      </c>
      <c r="HR19" s="27">
        <v>5.4946097833993397</v>
      </c>
      <c r="HS19" s="29">
        <v>28.580357239956768</v>
      </c>
      <c r="HT19" s="29">
        <v>28.580357239956768</v>
      </c>
      <c r="HU19" s="27">
        <v>-2.52022448871061</v>
      </c>
      <c r="HV19" s="27">
        <v>-1.5233972920891501</v>
      </c>
      <c r="HW19" s="29">
        <v>-2.19766788</v>
      </c>
      <c r="HX19" s="27">
        <v>8.7150214469429397</v>
      </c>
      <c r="HY19" s="29"/>
      <c r="HZ19" s="39">
        <v>1977</v>
      </c>
      <c r="IA19" s="39" t="s">
        <v>378</v>
      </c>
      <c r="IB19" s="29">
        <v>3111.364013671875</v>
      </c>
      <c r="IC19" s="29">
        <v>3096.5029296875</v>
      </c>
      <c r="ID19" s="29">
        <v>3043.822021484375</v>
      </c>
      <c r="IE19" s="32">
        <v>65.63330078125</v>
      </c>
      <c r="IF19" s="32">
        <v>64.208511352539063</v>
      </c>
      <c r="IG19" s="32">
        <v>353</v>
      </c>
      <c r="IH19" s="32">
        <v>1213</v>
      </c>
      <c r="II19" s="32">
        <v>1477.822021484375</v>
      </c>
      <c r="IJ19" s="31">
        <v>45.200000762939453</v>
      </c>
      <c r="IK19" s="31">
        <v>1.6000000238418579</v>
      </c>
      <c r="IL19" s="39">
        <v>1977</v>
      </c>
      <c r="IM19" s="39" t="s">
        <v>378</v>
      </c>
      <c r="IN19" s="29"/>
      <c r="IO19" s="27">
        <v>0</v>
      </c>
      <c r="IP19" s="27">
        <v>1.0999999999999999E-2</v>
      </c>
      <c r="IQ19" s="29">
        <f t="shared" si="10"/>
        <v>3.5354268904776442E-3</v>
      </c>
      <c r="IR19" s="46">
        <v>1619.1</v>
      </c>
      <c r="IS19" s="136">
        <v>1418.5229999999999</v>
      </c>
      <c r="IT19" s="28">
        <v>58.61665289256198</v>
      </c>
      <c r="IU19" s="28"/>
      <c r="IV19" s="28">
        <v>1619.1</v>
      </c>
      <c r="IW19" s="28">
        <v>1418.5229999999999</v>
      </c>
      <c r="IX19" s="28">
        <v>58.61665289256198</v>
      </c>
      <c r="IY19" s="28">
        <v>95</v>
      </c>
      <c r="IZ19" s="39">
        <v>1977</v>
      </c>
      <c r="JA19" s="39" t="s">
        <v>378</v>
      </c>
      <c r="JB19" s="29">
        <v>15.26456417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378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378</v>
      </c>
      <c r="KI19" s="29"/>
      <c r="KJ19" s="29"/>
      <c r="KK19" s="29"/>
      <c r="KL19" s="29"/>
      <c r="KM19" s="29"/>
      <c r="KN19" s="21">
        <v>7568.43017578125</v>
      </c>
      <c r="KO19" s="20">
        <v>4740.52685546875</v>
      </c>
      <c r="KP19" s="20">
        <v>1149.759033203125</v>
      </c>
      <c r="KQ19" s="20">
        <v>15.191510200500488</v>
      </c>
      <c r="KR19" s="39">
        <v>1977</v>
      </c>
      <c r="KS19" s="39" t="s">
        <v>378</v>
      </c>
    </row>
    <row r="20" spans="1:305" s="39" customFormat="1" ht="12.75">
      <c r="A20" s="39">
        <v>1978</v>
      </c>
      <c r="B20" s="39" t="s">
        <v>378</v>
      </c>
      <c r="C20" s="39">
        <v>2</v>
      </c>
      <c r="D20" s="44" t="s">
        <v>379</v>
      </c>
      <c r="E20" s="44">
        <v>40</v>
      </c>
      <c r="F20" s="39">
        <v>1</v>
      </c>
      <c r="G20" s="39">
        <v>0</v>
      </c>
      <c r="H20" s="39">
        <v>0</v>
      </c>
      <c r="I20" s="39">
        <v>0</v>
      </c>
      <c r="J20" s="29">
        <v>0</v>
      </c>
      <c r="K20" s="29">
        <v>0</v>
      </c>
      <c r="L20" s="29">
        <v>85.71</v>
      </c>
      <c r="M20" s="18">
        <v>5</v>
      </c>
      <c r="N20" s="39">
        <v>0</v>
      </c>
      <c r="O20" s="39">
        <v>0</v>
      </c>
      <c r="P20" s="39">
        <v>0</v>
      </c>
      <c r="Q20" s="29">
        <v>0</v>
      </c>
      <c r="R20" s="29">
        <v>0</v>
      </c>
      <c r="S20" s="29">
        <v>100</v>
      </c>
      <c r="T20" s="29">
        <v>0</v>
      </c>
      <c r="U20" s="29">
        <v>0</v>
      </c>
      <c r="V20" s="29">
        <v>50.8</v>
      </c>
      <c r="W20" s="29">
        <v>50.8</v>
      </c>
      <c r="X20" s="39">
        <v>1</v>
      </c>
      <c r="Y20" s="39">
        <v>1978</v>
      </c>
      <c r="Z20" s="39" t="s">
        <v>378</v>
      </c>
      <c r="AA20" s="43"/>
      <c r="AB20" s="41">
        <v>92.9</v>
      </c>
      <c r="AC20" s="41">
        <v>50.4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42.9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5.4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1.2999999999999972</v>
      </c>
      <c r="CZ20" s="39">
        <v>1978</v>
      </c>
      <c r="DA20" s="39" t="s">
        <v>378</v>
      </c>
      <c r="DB20" s="41">
        <v>50.8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43.7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5.5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1978</v>
      </c>
      <c r="FZ20" s="39" t="s">
        <v>378</v>
      </c>
      <c r="GA20" s="41">
        <v>7.7</v>
      </c>
      <c r="GB20" s="29">
        <f t="shared" si="2"/>
        <v>0.55902700000000005</v>
      </c>
      <c r="GC20" s="29">
        <f t="shared" si="3"/>
        <v>0.54794199999999993</v>
      </c>
      <c r="GD20" s="29">
        <f t="shared" si="4"/>
        <v>2.2677125356881263</v>
      </c>
      <c r="GE20" s="29">
        <f t="shared" si="5"/>
        <v>2.2121055262820253</v>
      </c>
      <c r="GF20" s="29">
        <f t="shared" si="6"/>
        <v>5.5607009406100971E-2</v>
      </c>
      <c r="GG20" s="29">
        <f t="shared" si="7"/>
        <v>2.4521189758836562E-2</v>
      </c>
      <c r="GH20" s="29">
        <f t="shared" si="8"/>
        <v>0.63639610306789496</v>
      </c>
      <c r="GI20" s="39">
        <v>1978</v>
      </c>
      <c r="GJ20" s="39" t="s">
        <v>378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45">
        <v>-0.47974489999999997</v>
      </c>
      <c r="GX20" s="45">
        <v>-2.2332899999999999E-2</v>
      </c>
      <c r="GY20" s="45">
        <v>-0.74549169999999998</v>
      </c>
      <c r="GZ20" s="39">
        <v>1978</v>
      </c>
      <c r="HA20" s="39" t="s">
        <v>378</v>
      </c>
      <c r="HB20" s="42">
        <v>2</v>
      </c>
      <c r="HC20" s="42">
        <f t="shared" si="9"/>
        <v>1</v>
      </c>
      <c r="HD20" s="42">
        <v>1</v>
      </c>
      <c r="HE20" s="42">
        <v>1</v>
      </c>
      <c r="HF20" s="42">
        <v>2</v>
      </c>
      <c r="HG20" s="42">
        <v>2</v>
      </c>
      <c r="HH20" s="42">
        <v>0</v>
      </c>
      <c r="HI20" s="42">
        <v>1</v>
      </c>
      <c r="HJ20" s="39">
        <v>1978</v>
      </c>
      <c r="HK20" s="39" t="s">
        <v>378</v>
      </c>
      <c r="HL20" s="104">
        <v>0.69798640000000001</v>
      </c>
      <c r="HM20" s="29">
        <v>59.78622</v>
      </c>
      <c r="HN20" s="27">
        <v>50.567099681403199</v>
      </c>
      <c r="HO20" s="32">
        <v>47.237863913864601</v>
      </c>
      <c r="HP20" s="32">
        <v>-0.210653479147517</v>
      </c>
      <c r="HQ20" s="32">
        <v>5.7697370889412998</v>
      </c>
      <c r="HR20" s="27">
        <v>3.5743224343184501</v>
      </c>
      <c r="HS20" s="29">
        <v>32.253911399549899</v>
      </c>
      <c r="HT20" s="29">
        <v>32.253911399549899</v>
      </c>
      <c r="HU20" s="27">
        <v>-3.16427361002575</v>
      </c>
      <c r="HV20" s="27">
        <v>-1.9300489064370401</v>
      </c>
      <c r="HW20" s="29">
        <v>-1.7034242989999999</v>
      </c>
      <c r="HX20" s="27">
        <v>8.2000731579247397</v>
      </c>
      <c r="HY20" s="29"/>
      <c r="HZ20" s="39">
        <v>1978</v>
      </c>
      <c r="IA20" s="39" t="s">
        <v>378</v>
      </c>
      <c r="IB20" s="29">
        <v>3149.409912109375</v>
      </c>
      <c r="IC20" s="29">
        <v>3136.83203125</v>
      </c>
      <c r="ID20" s="29">
        <v>3067.714111328125</v>
      </c>
      <c r="IE20" s="32">
        <v>66.006553649902344</v>
      </c>
      <c r="IF20" s="32">
        <v>64.294326782226563</v>
      </c>
      <c r="IG20" s="32">
        <v>329</v>
      </c>
      <c r="IH20" s="32">
        <v>1225</v>
      </c>
      <c r="II20" s="32">
        <v>1513.7139892578125</v>
      </c>
      <c r="IJ20" s="31">
        <v>42.700000762939453</v>
      </c>
      <c r="IK20" s="31">
        <v>1.5</v>
      </c>
      <c r="IL20" s="39">
        <v>1978</v>
      </c>
      <c r="IM20" s="39" t="s">
        <v>378</v>
      </c>
      <c r="IN20" s="29"/>
      <c r="IO20" s="27">
        <v>1</v>
      </c>
      <c r="IP20" s="27">
        <v>10.222</v>
      </c>
      <c r="IQ20" s="29">
        <f t="shared" si="10"/>
        <v>3.2456873780376299</v>
      </c>
      <c r="IR20" s="46">
        <v>1628.8</v>
      </c>
      <c r="IS20" s="136">
        <v>1423.1179999999999</v>
      </c>
      <c r="IT20" s="28">
        <v>57.61611336032388</v>
      </c>
      <c r="IU20" s="28"/>
      <c r="IV20" s="28">
        <v>1628.8</v>
      </c>
      <c r="IW20" s="28">
        <v>1423.1179999999999</v>
      </c>
      <c r="IX20" s="28">
        <v>57.61611336032388</v>
      </c>
      <c r="IY20" s="28">
        <v>95</v>
      </c>
      <c r="IZ20" s="39">
        <v>1978</v>
      </c>
      <c r="JA20" s="39" t="s">
        <v>378</v>
      </c>
      <c r="JB20" s="29">
        <v>16.655364819999999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378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378</v>
      </c>
      <c r="KI20" s="29"/>
      <c r="KJ20" s="29"/>
      <c r="KK20" s="29"/>
      <c r="KL20" s="29"/>
      <c r="KM20" s="29"/>
      <c r="KN20" s="21">
        <v>7562.30419921875</v>
      </c>
      <c r="KO20" s="20">
        <v>4771.35986328125</v>
      </c>
      <c r="KP20" s="20">
        <v>1160.1590576171875</v>
      </c>
      <c r="KQ20" s="20">
        <v>15.341340065002441</v>
      </c>
      <c r="KR20" s="39">
        <v>1978</v>
      </c>
      <c r="KS20" s="39" t="s">
        <v>378</v>
      </c>
    </row>
    <row r="21" spans="1:305" s="39" customFormat="1" ht="12.75">
      <c r="A21" s="39">
        <v>1979</v>
      </c>
      <c r="B21" s="39" t="s">
        <v>378</v>
      </c>
      <c r="C21" s="39">
        <v>2</v>
      </c>
      <c r="D21" s="44" t="s">
        <v>379</v>
      </c>
      <c r="E21" s="44">
        <v>40</v>
      </c>
      <c r="F21" s="39">
        <v>1</v>
      </c>
      <c r="G21" s="39">
        <v>0</v>
      </c>
      <c r="H21" s="39">
        <v>0</v>
      </c>
      <c r="I21" s="39">
        <v>0</v>
      </c>
      <c r="J21" s="29">
        <v>0</v>
      </c>
      <c r="K21" s="29">
        <v>0</v>
      </c>
      <c r="L21" s="29">
        <v>94.95</v>
      </c>
      <c r="M21" s="18">
        <v>5</v>
      </c>
      <c r="N21" s="39">
        <v>0</v>
      </c>
      <c r="O21" s="39">
        <v>0</v>
      </c>
      <c r="P21" s="39">
        <v>1</v>
      </c>
      <c r="Q21" s="29">
        <v>0</v>
      </c>
      <c r="R21" s="29">
        <v>0</v>
      </c>
      <c r="S21" s="29">
        <v>100</v>
      </c>
      <c r="T21" s="29">
        <v>0</v>
      </c>
      <c r="U21" s="29">
        <v>0</v>
      </c>
      <c r="V21" s="29">
        <v>51.51</v>
      </c>
      <c r="W21" s="29">
        <v>51.51</v>
      </c>
      <c r="X21" s="39">
        <v>1</v>
      </c>
      <c r="Y21" s="39">
        <v>1979</v>
      </c>
      <c r="Z21" s="39" t="s">
        <v>378</v>
      </c>
      <c r="AA21" s="43">
        <v>28981</v>
      </c>
      <c r="AB21" s="41">
        <v>92.2</v>
      </c>
      <c r="AC21" s="41">
        <v>51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41.9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6.1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1</v>
      </c>
      <c r="CZ21" s="39">
        <v>1979</v>
      </c>
      <c r="DA21" s="39" t="s">
        <v>378</v>
      </c>
      <c r="DB21" s="41">
        <v>51.9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42.1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6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378</v>
      </c>
      <c r="GA21" s="41">
        <v>9.8000000000000007</v>
      </c>
      <c r="GB21" s="29">
        <f t="shared" si="2"/>
        <v>0.56061800000000006</v>
      </c>
      <c r="GC21" s="29">
        <f t="shared" si="3"/>
        <v>0.54979800000000001</v>
      </c>
      <c r="GD21" s="29">
        <f t="shared" si="4"/>
        <v>2.2759239113117973</v>
      </c>
      <c r="GE21" s="29">
        <f t="shared" si="5"/>
        <v>2.2212251389376325</v>
      </c>
      <c r="GF21" s="29">
        <f t="shared" si="6"/>
        <v>5.4698772374164761E-2</v>
      </c>
      <c r="GG21" s="29">
        <f t="shared" si="7"/>
        <v>2.4033656003305259E-2</v>
      </c>
      <c r="GH21" s="29">
        <f t="shared" si="8"/>
        <v>0.6557438524301995</v>
      </c>
      <c r="GI21" s="39">
        <v>1979</v>
      </c>
      <c r="GJ21" s="39" t="s">
        <v>378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45">
        <v>-0.36111890000000002</v>
      </c>
      <c r="GX21" s="45">
        <v>9.9900000000000006E-3</v>
      </c>
      <c r="GY21" s="45">
        <v>-0.60046600000000006</v>
      </c>
      <c r="GZ21" s="39">
        <v>1979</v>
      </c>
      <c r="HA21" s="39" t="s">
        <v>378</v>
      </c>
      <c r="HB21" s="42">
        <v>2</v>
      </c>
      <c r="HC21" s="42">
        <f t="shared" si="9"/>
        <v>1</v>
      </c>
      <c r="HD21" s="42">
        <v>1</v>
      </c>
      <c r="HE21" s="42">
        <v>1</v>
      </c>
      <c r="HF21" s="42">
        <v>2</v>
      </c>
      <c r="HG21" s="42">
        <v>2</v>
      </c>
      <c r="HH21" s="42">
        <v>0</v>
      </c>
      <c r="HI21" s="42">
        <v>1</v>
      </c>
      <c r="HJ21" s="39">
        <v>1979</v>
      </c>
      <c r="HK21" s="39" t="s">
        <v>378</v>
      </c>
      <c r="HL21" s="104">
        <v>0.69798640000000001</v>
      </c>
      <c r="HM21" s="29">
        <v>63.44267</v>
      </c>
      <c r="HN21" s="27">
        <v>49.508312150599103</v>
      </c>
      <c r="HO21" s="32">
        <v>46.489013563190198</v>
      </c>
      <c r="HP21" s="32">
        <v>5.3566998378628599</v>
      </c>
      <c r="HQ21" s="32">
        <v>9.6914658663614599</v>
      </c>
      <c r="HR21" s="27">
        <v>3.7074061629984998</v>
      </c>
      <c r="HS21" s="29">
        <v>34.238856177283452</v>
      </c>
      <c r="HT21" s="29">
        <v>34.238856177283452</v>
      </c>
      <c r="HU21" s="27">
        <v>-2.9161908567805899</v>
      </c>
      <c r="HV21" s="27">
        <v>-1.5892657416443801</v>
      </c>
      <c r="HW21" s="29">
        <v>-1.984784307</v>
      </c>
      <c r="HX21" s="27">
        <v>7.9496701934704097</v>
      </c>
      <c r="HY21" s="29"/>
      <c r="HZ21" s="39">
        <v>1979</v>
      </c>
      <c r="IA21" s="39" t="s">
        <v>378</v>
      </c>
      <c r="IB21" s="29">
        <v>3166.423095703125</v>
      </c>
      <c r="IC21" s="29">
        <v>3154.968994140625</v>
      </c>
      <c r="ID21" s="29">
        <v>3084.574951171875</v>
      </c>
      <c r="IE21" s="32">
        <v>65.955543518066406</v>
      </c>
      <c r="IF21" s="32">
        <v>64.250663757324219</v>
      </c>
      <c r="IG21" s="32">
        <v>326</v>
      </c>
      <c r="IH21" s="32">
        <v>1233</v>
      </c>
      <c r="II21" s="32">
        <v>1525.574951171875</v>
      </c>
      <c r="IJ21" s="31">
        <v>40.200000762939453</v>
      </c>
      <c r="IK21" s="31">
        <v>1.3999999761581421</v>
      </c>
      <c r="IL21" s="39">
        <v>1979</v>
      </c>
      <c r="IM21" s="39" t="s">
        <v>378</v>
      </c>
      <c r="IN21" s="30">
        <v>8</v>
      </c>
      <c r="IO21" s="27">
        <v>1</v>
      </c>
      <c r="IP21" s="27">
        <v>0.76400000000000001</v>
      </c>
      <c r="IQ21" s="29">
        <f t="shared" si="10"/>
        <v>0.24128171659585143</v>
      </c>
      <c r="IR21" s="46">
        <v>1641.5</v>
      </c>
      <c r="IS21" s="136">
        <v>1430.36</v>
      </c>
      <c r="IT21" s="28">
        <v>56.670364500792395</v>
      </c>
      <c r="IU21" s="28"/>
      <c r="IV21" s="28">
        <v>1641.5</v>
      </c>
      <c r="IW21" s="28">
        <v>1430.36</v>
      </c>
      <c r="IX21" s="28">
        <v>56.670364500792402</v>
      </c>
      <c r="IY21" s="28">
        <v>95</v>
      </c>
      <c r="IZ21" s="39">
        <v>1979</v>
      </c>
      <c r="JA21" s="39" t="s">
        <v>378</v>
      </c>
      <c r="JB21" s="29">
        <v>16.53236197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378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378</v>
      </c>
      <c r="KI21" s="29"/>
      <c r="KJ21" s="29"/>
      <c r="KK21" s="29"/>
      <c r="KL21" s="29"/>
      <c r="KM21" s="29"/>
      <c r="KN21" s="21">
        <v>7549.423828125</v>
      </c>
      <c r="KO21" s="20">
        <v>4800.84521484375</v>
      </c>
      <c r="KP21" s="20">
        <v>1166.511962890625</v>
      </c>
      <c r="KQ21" s="20">
        <v>15.451669692993164</v>
      </c>
      <c r="KR21" s="39">
        <v>1979</v>
      </c>
      <c r="KS21" s="39" t="s">
        <v>378</v>
      </c>
    </row>
    <row r="22" spans="1:305" s="39" customFormat="1" ht="12.75">
      <c r="A22" s="39">
        <v>1980</v>
      </c>
      <c r="B22" s="39" t="s">
        <v>378</v>
      </c>
      <c r="C22" s="39">
        <v>2</v>
      </c>
      <c r="D22" s="44" t="s">
        <v>379</v>
      </c>
      <c r="E22" s="44">
        <v>40</v>
      </c>
      <c r="F22" s="39">
        <v>1</v>
      </c>
      <c r="G22" s="39">
        <v>0</v>
      </c>
      <c r="H22" s="39">
        <v>0</v>
      </c>
      <c r="I22" s="39">
        <v>0</v>
      </c>
      <c r="J22" s="29">
        <v>0</v>
      </c>
      <c r="K22" s="29">
        <v>0</v>
      </c>
      <c r="L22" s="29">
        <v>100</v>
      </c>
      <c r="M22" s="18">
        <v>5</v>
      </c>
      <c r="N22" s="39">
        <v>0</v>
      </c>
      <c r="O22" s="39">
        <v>0</v>
      </c>
      <c r="P22" s="39">
        <v>0</v>
      </c>
      <c r="Q22" s="29">
        <v>0</v>
      </c>
      <c r="R22" s="29">
        <v>0</v>
      </c>
      <c r="S22" s="29">
        <v>100</v>
      </c>
      <c r="T22" s="29">
        <v>0</v>
      </c>
      <c r="U22" s="29">
        <v>0</v>
      </c>
      <c r="V22" s="29">
        <v>51.9</v>
      </c>
      <c r="W22" s="29">
        <v>51.9</v>
      </c>
      <c r="X22" s="39">
        <v>1</v>
      </c>
      <c r="Y22" s="39">
        <v>1980</v>
      </c>
      <c r="Z22" s="39" t="s">
        <v>378</v>
      </c>
      <c r="AA22" s="43"/>
      <c r="AB22" s="41">
        <v>92.2</v>
      </c>
      <c r="AC22" s="41">
        <v>51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41.9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6.1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1</v>
      </c>
      <c r="CZ22" s="39">
        <v>1980</v>
      </c>
      <c r="DA22" s="39" t="s">
        <v>378</v>
      </c>
      <c r="DB22" s="41">
        <v>51.9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42.1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6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378</v>
      </c>
      <c r="GA22" s="41">
        <v>9.8000000000000007</v>
      </c>
      <c r="GB22" s="29">
        <f t="shared" si="2"/>
        <v>0.56061800000000006</v>
      </c>
      <c r="GC22" s="29">
        <f t="shared" si="3"/>
        <v>0.54979800000000001</v>
      </c>
      <c r="GD22" s="29">
        <f t="shared" si="4"/>
        <v>2.2759239113117973</v>
      </c>
      <c r="GE22" s="29">
        <f t="shared" si="5"/>
        <v>2.2212251389376325</v>
      </c>
      <c r="GF22" s="29">
        <f t="shared" si="6"/>
        <v>5.4698772374164761E-2</v>
      </c>
      <c r="GG22" s="29">
        <f t="shared" si="7"/>
        <v>2.4033656003305259E-2</v>
      </c>
      <c r="GH22" s="29">
        <f t="shared" si="8"/>
        <v>0.6557438524301995</v>
      </c>
      <c r="GI22" s="39">
        <v>1980</v>
      </c>
      <c r="GJ22" s="39" t="s">
        <v>378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45">
        <v>-0.58410569999999995</v>
      </c>
      <c r="GX22" s="45">
        <v>3.0341699999999999E-2</v>
      </c>
      <c r="GY22" s="45">
        <v>-0.99029929999999999</v>
      </c>
      <c r="GZ22" s="39">
        <v>1980</v>
      </c>
      <c r="HA22" s="39" t="s">
        <v>378</v>
      </c>
      <c r="HB22" s="42">
        <v>2</v>
      </c>
      <c r="HC22" s="42">
        <f t="shared" si="9"/>
        <v>1</v>
      </c>
      <c r="HD22" s="42">
        <v>1</v>
      </c>
      <c r="HE22" s="42">
        <v>1</v>
      </c>
      <c r="HF22" s="42">
        <v>2</v>
      </c>
      <c r="HG22" s="42">
        <v>2</v>
      </c>
      <c r="HH22" s="42">
        <v>0</v>
      </c>
      <c r="HI22" s="42">
        <v>1</v>
      </c>
      <c r="HJ22" s="39">
        <v>1980</v>
      </c>
      <c r="HK22" s="39" t="s">
        <v>378</v>
      </c>
      <c r="HL22" s="104">
        <v>0.69798640000000001</v>
      </c>
      <c r="HM22" s="29">
        <v>66.956639999999993</v>
      </c>
      <c r="HN22" s="27">
        <v>49.665455205764999</v>
      </c>
      <c r="HO22" s="32">
        <v>47.432877669412697</v>
      </c>
      <c r="HP22" s="32">
        <v>1.73148542003505</v>
      </c>
      <c r="HQ22" s="32">
        <v>7.40874229590694</v>
      </c>
      <c r="HR22" s="27">
        <v>6.32831779605569</v>
      </c>
      <c r="HS22" s="29">
        <v>35.839278735600317</v>
      </c>
      <c r="HT22" s="29">
        <v>35.839278735600317</v>
      </c>
      <c r="HU22" s="27">
        <v>-2.1955644016642699</v>
      </c>
      <c r="HV22" s="27">
        <v>-0.80174383738347099</v>
      </c>
      <c r="HW22" s="29">
        <v>-1.702998996</v>
      </c>
      <c r="HX22" s="27">
        <v>9.3073367648325807</v>
      </c>
      <c r="HY22" s="29">
        <v>-2</v>
      </c>
      <c r="HZ22" s="39">
        <v>1980</v>
      </c>
      <c r="IA22" s="39" t="s">
        <v>378</v>
      </c>
      <c r="IB22" s="29">
        <v>3187.631103515625</v>
      </c>
      <c r="IC22" s="29">
        <v>3174.777099609375</v>
      </c>
      <c r="ID22" s="29">
        <v>3111.0009765625</v>
      </c>
      <c r="IE22" s="32">
        <v>65.790771484375</v>
      </c>
      <c r="IF22" s="32">
        <v>64.209182739257813</v>
      </c>
      <c r="IG22" s="32">
        <v>323</v>
      </c>
      <c r="IH22" s="32">
        <v>1236</v>
      </c>
      <c r="II22" s="32">
        <v>1552.0009765625</v>
      </c>
      <c r="IJ22" s="31">
        <v>52.299999237060547</v>
      </c>
      <c r="IK22" s="31">
        <v>1.7999999523162842</v>
      </c>
      <c r="IL22" s="39">
        <v>1980</v>
      </c>
      <c r="IM22" s="39" t="s">
        <v>378</v>
      </c>
      <c r="IN22" s="30">
        <v>9</v>
      </c>
      <c r="IO22" s="27">
        <v>24</v>
      </c>
      <c r="IP22" s="27">
        <v>16.96</v>
      </c>
      <c r="IQ22" s="29">
        <f t="shared" si="10"/>
        <v>5.3205654761289303</v>
      </c>
      <c r="IR22" s="46">
        <v>1661</v>
      </c>
      <c r="IS22" s="136">
        <v>1443.499</v>
      </c>
      <c r="IT22" s="28">
        <v>56.719017681728879</v>
      </c>
      <c r="IU22" s="28">
        <v>95</v>
      </c>
      <c r="IV22" s="28">
        <v>1661</v>
      </c>
      <c r="IW22" s="28">
        <v>1443.499</v>
      </c>
      <c r="IX22" s="28">
        <v>56.719017681728879</v>
      </c>
      <c r="IY22" s="28">
        <v>95</v>
      </c>
      <c r="IZ22" s="39">
        <v>1980</v>
      </c>
      <c r="JA22" s="39" t="s">
        <v>378</v>
      </c>
      <c r="JB22" s="29">
        <v>16.420909259999998</v>
      </c>
      <c r="JC22" s="27">
        <v>23.336999893188477</v>
      </c>
      <c r="JD22" s="27">
        <v>17.690999984741211</v>
      </c>
      <c r="JE22" s="27">
        <v>5.6459999084472656</v>
      </c>
      <c r="JF22" s="27">
        <v>9.9130001068115234</v>
      </c>
      <c r="JG22" s="27">
        <v>0.71200001239776611</v>
      </c>
      <c r="JH22" s="27">
        <v>4.1079998016357422</v>
      </c>
      <c r="JI22" s="27">
        <v>4.7319998741149902</v>
      </c>
      <c r="JJ22" s="32">
        <v>3.1710000038146973</v>
      </c>
      <c r="JK22" s="29"/>
      <c r="JL22" s="32">
        <v>0.39800000190734863</v>
      </c>
      <c r="JM22" s="32">
        <v>9.7000002861022949E-2</v>
      </c>
      <c r="JN22" s="32">
        <v>0.20600000023841858</v>
      </c>
      <c r="JO22" s="39">
        <v>1980</v>
      </c>
      <c r="JP22" s="39" t="s">
        <v>378</v>
      </c>
      <c r="JQ22" s="32">
        <v>2.3620000000000001</v>
      </c>
      <c r="JR22" s="32">
        <v>0.41899999999999998</v>
      </c>
      <c r="JS22" s="32">
        <v>2.7E-2</v>
      </c>
      <c r="JT22" s="32">
        <v>0.34200000000000003</v>
      </c>
      <c r="JU22" s="32">
        <v>4.3999999999999997E-2</v>
      </c>
      <c r="JV22" s="32">
        <v>2.1999999999999999E-2</v>
      </c>
      <c r="JW22" s="29"/>
      <c r="JX22" s="29"/>
      <c r="JY22" s="29"/>
      <c r="JZ22" s="29"/>
      <c r="KA22" s="41"/>
      <c r="KB22" s="29"/>
      <c r="KC22" s="29"/>
      <c r="KD22" s="29"/>
      <c r="KE22" s="20">
        <v>0.33199998736381531</v>
      </c>
      <c r="KF22" s="20">
        <v>6.5999999642372131E-2</v>
      </c>
      <c r="KG22" s="39">
        <v>1980</v>
      </c>
      <c r="KH22" s="39" t="s">
        <v>378</v>
      </c>
      <c r="KI22" s="29"/>
      <c r="KJ22" s="29"/>
      <c r="KK22" s="29"/>
      <c r="KL22" s="29"/>
      <c r="KM22" s="29"/>
      <c r="KN22" s="21">
        <v>7549.43212890625</v>
      </c>
      <c r="KO22" s="20">
        <v>4845.10302734375</v>
      </c>
      <c r="KP22" s="20">
        <v>1162.925048828125</v>
      </c>
      <c r="KQ22" s="20">
        <v>15.404140472412109</v>
      </c>
      <c r="KR22" s="39">
        <v>1980</v>
      </c>
      <c r="KS22" s="39" t="s">
        <v>378</v>
      </c>
    </row>
    <row r="23" spans="1:305" s="39" customFormat="1" ht="12.75">
      <c r="A23" s="39">
        <v>1981</v>
      </c>
      <c r="B23" s="39" t="s">
        <v>378</v>
      </c>
      <c r="C23" s="39">
        <v>2</v>
      </c>
      <c r="D23" s="44" t="s">
        <v>379</v>
      </c>
      <c r="E23" s="44">
        <v>40</v>
      </c>
      <c r="F23" s="39">
        <v>1</v>
      </c>
      <c r="G23" s="39">
        <v>0</v>
      </c>
      <c r="H23" s="39">
        <v>0</v>
      </c>
      <c r="I23" s="39">
        <v>0</v>
      </c>
      <c r="J23" s="29">
        <v>0</v>
      </c>
      <c r="K23" s="29">
        <v>0</v>
      </c>
      <c r="L23" s="29">
        <v>100</v>
      </c>
      <c r="M23" s="18">
        <v>5</v>
      </c>
      <c r="N23" s="39">
        <v>0</v>
      </c>
      <c r="O23" s="39">
        <v>0</v>
      </c>
      <c r="P23" s="39">
        <v>0</v>
      </c>
      <c r="Q23" s="29">
        <v>0</v>
      </c>
      <c r="R23" s="29">
        <v>0</v>
      </c>
      <c r="S23" s="29">
        <v>100</v>
      </c>
      <c r="T23" s="29">
        <v>0</v>
      </c>
      <c r="U23" s="29">
        <v>0</v>
      </c>
      <c r="V23" s="29">
        <v>51.9</v>
      </c>
      <c r="W23" s="29">
        <v>51.9</v>
      </c>
      <c r="X23" s="39">
        <v>1</v>
      </c>
      <c r="Y23" s="39">
        <v>1981</v>
      </c>
      <c r="Z23" s="39" t="s">
        <v>378</v>
      </c>
      <c r="AA23" s="43"/>
      <c r="AB23" s="41">
        <v>92.2</v>
      </c>
      <c r="AC23" s="41">
        <v>51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41.9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6.1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1</v>
      </c>
      <c r="CZ23" s="39">
        <v>1981</v>
      </c>
      <c r="DA23" s="39" t="s">
        <v>378</v>
      </c>
      <c r="DB23" s="41">
        <v>51.9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42.1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6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378</v>
      </c>
      <c r="GA23" s="41">
        <v>9.8000000000000007</v>
      </c>
      <c r="GB23" s="29">
        <f t="shared" si="2"/>
        <v>0.56061800000000006</v>
      </c>
      <c r="GC23" s="29">
        <f t="shared" si="3"/>
        <v>0.54979800000000001</v>
      </c>
      <c r="GD23" s="29">
        <f t="shared" si="4"/>
        <v>2.2759239113117973</v>
      </c>
      <c r="GE23" s="29">
        <f t="shared" si="5"/>
        <v>2.2212251389376325</v>
      </c>
      <c r="GF23" s="29">
        <f t="shared" si="6"/>
        <v>5.4698772374164761E-2</v>
      </c>
      <c r="GG23" s="29">
        <f t="shared" si="7"/>
        <v>2.4033656003305259E-2</v>
      </c>
      <c r="GH23" s="29">
        <f t="shared" si="8"/>
        <v>0.6557438524301995</v>
      </c>
      <c r="GI23" s="39">
        <v>1981</v>
      </c>
      <c r="GJ23" s="39" t="s">
        <v>378</v>
      </c>
      <c r="GK23" s="29">
        <v>0.64</v>
      </c>
      <c r="GL23" s="29">
        <v>0.97</v>
      </c>
      <c r="GM23" s="29">
        <v>3.23</v>
      </c>
      <c r="GN23" s="41">
        <v>47.4</v>
      </c>
      <c r="GO23" s="29">
        <v>5.9</v>
      </c>
      <c r="GP23" s="29">
        <v>2.02</v>
      </c>
      <c r="GQ23" s="29">
        <v>0.38</v>
      </c>
      <c r="GR23" s="41">
        <v>4.5</v>
      </c>
      <c r="GS23" s="41">
        <v>2</v>
      </c>
      <c r="GT23" s="41">
        <v>3</v>
      </c>
      <c r="GU23" s="41">
        <v>3</v>
      </c>
      <c r="GV23" s="29">
        <v>0.53</v>
      </c>
      <c r="GW23" s="45">
        <v>-0.80467949999999999</v>
      </c>
      <c r="GX23" s="45">
        <v>1.7011200000000001E-2</v>
      </c>
      <c r="GY23" s="45">
        <v>-1.3338369999999999</v>
      </c>
      <c r="GZ23" s="39">
        <v>1981</v>
      </c>
      <c r="HA23" s="39" t="s">
        <v>378</v>
      </c>
      <c r="HB23" s="42">
        <v>2</v>
      </c>
      <c r="HC23" s="42">
        <f t="shared" si="9"/>
        <v>1</v>
      </c>
      <c r="HD23" s="42">
        <v>1</v>
      </c>
      <c r="HE23" s="42">
        <v>1</v>
      </c>
      <c r="HF23" s="42">
        <v>2</v>
      </c>
      <c r="HG23" s="42">
        <v>2</v>
      </c>
      <c r="HH23" s="42">
        <v>0</v>
      </c>
      <c r="HI23" s="42">
        <v>1</v>
      </c>
      <c r="HJ23" s="39">
        <v>1981</v>
      </c>
      <c r="HK23" s="39" t="s">
        <v>378</v>
      </c>
      <c r="HL23" s="104">
        <v>0.69798640000000001</v>
      </c>
      <c r="HM23" s="29">
        <v>68.531760000000006</v>
      </c>
      <c r="HN23" s="27">
        <v>51.0765871710461</v>
      </c>
      <c r="HO23" s="32">
        <v>48.8832844424795</v>
      </c>
      <c r="HP23" s="32">
        <v>-0.144294507155419</v>
      </c>
      <c r="HQ23" s="32">
        <v>6.5626813429685802</v>
      </c>
      <c r="HR23" s="27">
        <v>6.8030433599830502</v>
      </c>
      <c r="HS23" s="29">
        <v>37.600376619772007</v>
      </c>
      <c r="HT23" s="29">
        <v>37.600376619772007</v>
      </c>
      <c r="HU23" s="27">
        <v>-2.2080327855614099</v>
      </c>
      <c r="HV23" s="27">
        <v>-0.68869234692967296</v>
      </c>
      <c r="HW23" s="29">
        <v>-0.54125513300000005</v>
      </c>
      <c r="HX23" s="27">
        <v>10.588468210822899</v>
      </c>
      <c r="HY23" s="29">
        <v>-1.9</v>
      </c>
      <c r="HZ23" s="39">
        <v>1981</v>
      </c>
      <c r="IA23" s="39" t="s">
        <v>378</v>
      </c>
      <c r="IB23" s="29">
        <v>3233.862060546875</v>
      </c>
      <c r="IC23" s="29">
        <v>3222.0849609375</v>
      </c>
      <c r="ID23" s="29">
        <v>3135.76708984375</v>
      </c>
      <c r="IE23" s="32">
        <v>65.818817138671875</v>
      </c>
      <c r="IF23" s="32">
        <v>63.822288513183594</v>
      </c>
      <c r="IG23" s="32">
        <v>317</v>
      </c>
      <c r="IH23" s="32">
        <v>1236</v>
      </c>
      <c r="II23" s="32">
        <v>1582.7669677734375</v>
      </c>
      <c r="IJ23" s="31">
        <v>76.599998474121094</v>
      </c>
      <c r="IK23" s="31">
        <v>2.5999999046325684</v>
      </c>
      <c r="IL23" s="39">
        <v>1981</v>
      </c>
      <c r="IM23" s="39" t="s">
        <v>378</v>
      </c>
      <c r="IN23" s="30">
        <v>6</v>
      </c>
      <c r="IO23" s="27">
        <v>17</v>
      </c>
      <c r="IP23" s="27">
        <v>4.024</v>
      </c>
      <c r="IQ23" s="29">
        <f t="shared" si="10"/>
        <v>1.2443326043781551</v>
      </c>
      <c r="IR23" s="46">
        <v>1677.3</v>
      </c>
      <c r="IS23" s="136">
        <v>1451.356</v>
      </c>
      <c r="IT23" s="28">
        <v>56.363339805825248</v>
      </c>
      <c r="IU23" s="28"/>
      <c r="IV23" s="28">
        <v>1677.3</v>
      </c>
      <c r="IW23" s="28">
        <v>1451.356</v>
      </c>
      <c r="IX23" s="28">
        <v>56.363339805825248</v>
      </c>
      <c r="IY23" s="28">
        <v>95</v>
      </c>
      <c r="IZ23" s="39">
        <v>1981</v>
      </c>
      <c r="JA23" s="39" t="s">
        <v>378</v>
      </c>
      <c r="JB23" s="29">
        <v>16.864946589999999</v>
      </c>
      <c r="JC23" s="29"/>
      <c r="JD23" s="29"/>
      <c r="JE23" s="29"/>
      <c r="JF23" s="29"/>
      <c r="JG23" s="27"/>
      <c r="JH23" s="27"/>
      <c r="JI23" s="27">
        <v>4.4749999046325684</v>
      </c>
      <c r="JJ23" s="32"/>
      <c r="JK23" s="29"/>
      <c r="JL23" s="32"/>
      <c r="JM23" s="32"/>
      <c r="JN23" s="32"/>
      <c r="JO23" s="39">
        <v>1981</v>
      </c>
      <c r="JP23" s="39" t="s">
        <v>378</v>
      </c>
      <c r="JQ23" s="32"/>
      <c r="JR23" s="32"/>
      <c r="JS23" s="32">
        <v>0</v>
      </c>
      <c r="JT23" s="32"/>
      <c r="JU23" s="32"/>
      <c r="JV23" s="32"/>
      <c r="JW23" s="29"/>
      <c r="JX23" s="29"/>
      <c r="JY23" s="29"/>
      <c r="JZ23" s="29"/>
      <c r="KA23" s="41"/>
      <c r="KB23" s="29"/>
      <c r="KC23" s="29"/>
      <c r="KD23" s="29"/>
      <c r="KE23" s="20"/>
      <c r="KF23" s="20"/>
      <c r="KG23" s="39">
        <v>1981</v>
      </c>
      <c r="KH23" s="39" t="s">
        <v>378</v>
      </c>
      <c r="KI23" s="29"/>
      <c r="KJ23" s="29"/>
      <c r="KK23" s="29"/>
      <c r="KL23" s="29"/>
      <c r="KM23" s="29"/>
      <c r="KN23" s="21">
        <v>7568.7099609375</v>
      </c>
      <c r="KO23" s="20">
        <v>4913.27880859375</v>
      </c>
      <c r="KP23" s="20">
        <v>1143.81103515625</v>
      </c>
      <c r="KQ23" s="20">
        <v>15.112360000610352</v>
      </c>
      <c r="KR23" s="39">
        <v>1981</v>
      </c>
      <c r="KS23" s="39" t="s">
        <v>378</v>
      </c>
    </row>
    <row r="24" spans="1:305" s="39" customFormat="1" ht="12.75">
      <c r="A24" s="39">
        <v>1982</v>
      </c>
      <c r="B24" s="39" t="s">
        <v>378</v>
      </c>
      <c r="C24" s="39">
        <v>2</v>
      </c>
      <c r="D24" s="44" t="s">
        <v>379</v>
      </c>
      <c r="E24" s="44">
        <v>40</v>
      </c>
      <c r="F24" s="39">
        <v>1</v>
      </c>
      <c r="G24" s="39">
        <v>0</v>
      </c>
      <c r="H24" s="39">
        <v>0</v>
      </c>
      <c r="I24" s="39">
        <v>0</v>
      </c>
      <c r="J24" s="29">
        <v>0</v>
      </c>
      <c r="K24" s="29">
        <v>0</v>
      </c>
      <c r="L24" s="29">
        <v>100</v>
      </c>
      <c r="M24" s="18">
        <v>5</v>
      </c>
      <c r="N24" s="39">
        <v>0</v>
      </c>
      <c r="O24" s="39">
        <v>0</v>
      </c>
      <c r="P24" s="39">
        <v>0</v>
      </c>
      <c r="Q24" s="29">
        <v>0</v>
      </c>
      <c r="R24" s="29">
        <v>0</v>
      </c>
      <c r="S24" s="29">
        <v>100</v>
      </c>
      <c r="T24" s="29">
        <v>0</v>
      </c>
      <c r="U24" s="29">
        <v>0</v>
      </c>
      <c r="V24" s="29">
        <v>51.9</v>
      </c>
      <c r="W24" s="29">
        <v>51.9</v>
      </c>
      <c r="X24" s="39">
        <v>1</v>
      </c>
      <c r="Y24" s="39">
        <v>1982</v>
      </c>
      <c r="Z24" s="39" t="s">
        <v>378</v>
      </c>
      <c r="AA24" s="43"/>
      <c r="AB24" s="41">
        <v>92.2</v>
      </c>
      <c r="AC24" s="41">
        <v>51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41.9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6.1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1</v>
      </c>
      <c r="CZ24" s="39">
        <v>1982</v>
      </c>
      <c r="DA24" s="39" t="s">
        <v>378</v>
      </c>
      <c r="DB24" s="41">
        <v>51.9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42.1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6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378</v>
      </c>
      <c r="GA24" s="41">
        <v>9.8000000000000007</v>
      </c>
      <c r="GB24" s="29">
        <f t="shared" si="2"/>
        <v>0.56061800000000006</v>
      </c>
      <c r="GC24" s="29">
        <f t="shared" si="3"/>
        <v>0.54979800000000001</v>
      </c>
      <c r="GD24" s="29">
        <f t="shared" si="4"/>
        <v>2.2759239113117973</v>
      </c>
      <c r="GE24" s="29">
        <f t="shared" si="5"/>
        <v>2.2212251389376325</v>
      </c>
      <c r="GF24" s="29">
        <f t="shared" si="6"/>
        <v>5.4698772374164761E-2</v>
      </c>
      <c r="GG24" s="29">
        <f t="shared" si="7"/>
        <v>2.4033656003305259E-2</v>
      </c>
      <c r="GH24" s="29">
        <f t="shared" si="8"/>
        <v>0.6557438524301995</v>
      </c>
      <c r="GI24" s="39">
        <v>1982</v>
      </c>
      <c r="GJ24" s="39" t="s">
        <v>378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45">
        <v>-0.78057860000000001</v>
      </c>
      <c r="GX24" s="45">
        <v>1.8542599999999999E-2</v>
      </c>
      <c r="GY24" s="45">
        <v>-1.330328</v>
      </c>
      <c r="GZ24" s="39">
        <v>1982</v>
      </c>
      <c r="HA24" s="39" t="s">
        <v>378</v>
      </c>
      <c r="HB24" s="42">
        <v>2</v>
      </c>
      <c r="HC24" s="42">
        <f t="shared" si="9"/>
        <v>1</v>
      </c>
      <c r="HD24" s="42">
        <v>1</v>
      </c>
      <c r="HE24" s="42">
        <v>1</v>
      </c>
      <c r="HF24" s="42">
        <v>2</v>
      </c>
      <c r="HG24" s="42">
        <v>2</v>
      </c>
      <c r="HH24" s="42">
        <v>0</v>
      </c>
      <c r="HI24" s="42">
        <v>1</v>
      </c>
      <c r="HJ24" s="39">
        <v>1982</v>
      </c>
      <c r="HK24" s="39" t="s">
        <v>378</v>
      </c>
      <c r="HL24" s="104">
        <v>0.69798640000000001</v>
      </c>
      <c r="HM24" s="29">
        <v>64.244550000000004</v>
      </c>
      <c r="HN24" s="27">
        <v>51.501590476109897</v>
      </c>
      <c r="HO24" s="32">
        <v>47.8130020374822</v>
      </c>
      <c r="HP24" s="32">
        <v>2.0112543746604699</v>
      </c>
      <c r="HQ24" s="32">
        <v>7.4742528337791203</v>
      </c>
      <c r="HR24" s="27">
        <v>5.43602589121123</v>
      </c>
      <c r="HS24" s="29">
        <v>39.966906580184208</v>
      </c>
      <c r="HT24" s="29">
        <v>39.966906580184208</v>
      </c>
      <c r="HU24" s="27">
        <v>-3.8349915752923001</v>
      </c>
      <c r="HV24" s="27">
        <v>-1.93563638629538</v>
      </c>
      <c r="HW24" s="29">
        <v>-1.0197531879999999</v>
      </c>
      <c r="HX24" s="27">
        <v>9.9063073110096305</v>
      </c>
      <c r="HY24" s="29">
        <v>1</v>
      </c>
      <c r="HZ24" s="39">
        <v>1982</v>
      </c>
      <c r="IA24" s="39" t="s">
        <v>378</v>
      </c>
      <c r="IB24" s="29">
        <v>3279.60205078125</v>
      </c>
      <c r="IC24" s="29">
        <v>3265.677978515625</v>
      </c>
      <c r="ID24" s="29">
        <v>3145.595947265625</v>
      </c>
      <c r="IE24" s="32">
        <v>65.886550903320313</v>
      </c>
      <c r="IF24" s="32">
        <v>63.194400787353516</v>
      </c>
      <c r="IG24" s="32">
        <v>317</v>
      </c>
      <c r="IH24" s="32">
        <v>1269</v>
      </c>
      <c r="II24" s="32">
        <v>1559.595947265625</v>
      </c>
      <c r="IJ24" s="31">
        <v>94.699996948242188</v>
      </c>
      <c r="IK24" s="31">
        <v>3.0999999046325684</v>
      </c>
      <c r="IL24" s="39">
        <v>1982</v>
      </c>
      <c r="IM24" s="39" t="s">
        <v>378</v>
      </c>
      <c r="IN24" s="30">
        <v>2</v>
      </c>
      <c r="IO24" s="27">
        <v>0</v>
      </c>
      <c r="IP24" s="27">
        <v>0.34399999999999997</v>
      </c>
      <c r="IQ24" s="29">
        <f t="shared" si="10"/>
        <v>0.10489077475666722</v>
      </c>
      <c r="IR24" s="46">
        <v>1672.5</v>
      </c>
      <c r="IS24" s="136">
        <v>1440.0050000000001</v>
      </c>
      <c r="IT24" s="28">
        <v>53.791744490100861</v>
      </c>
      <c r="IU24" s="28"/>
      <c r="IV24" s="28">
        <v>1672.5</v>
      </c>
      <c r="IW24" s="28">
        <v>1440.0050000000001</v>
      </c>
      <c r="IX24" s="28">
        <v>53.791744490100861</v>
      </c>
      <c r="IY24" s="28">
        <v>95</v>
      </c>
      <c r="IZ24" s="39">
        <v>1982</v>
      </c>
      <c r="JA24" s="39" t="s">
        <v>378</v>
      </c>
      <c r="JB24" s="29">
        <v>17.198253260000001</v>
      </c>
      <c r="JC24" s="29"/>
      <c r="JD24" s="29"/>
      <c r="JE24" s="29"/>
      <c r="JF24" s="29"/>
      <c r="JG24" s="27"/>
      <c r="JH24" s="27"/>
      <c r="JI24" s="27">
        <v>4.4380002021789551</v>
      </c>
      <c r="JJ24" s="32"/>
      <c r="JK24" s="29"/>
      <c r="JL24" s="32"/>
      <c r="JM24" s="32"/>
      <c r="JN24" s="32"/>
      <c r="JO24" s="39">
        <v>1982</v>
      </c>
      <c r="JP24" s="39" t="s">
        <v>378</v>
      </c>
      <c r="JQ24" s="32"/>
      <c r="JR24" s="32"/>
      <c r="JS24" s="32">
        <v>0</v>
      </c>
      <c r="JT24" s="32"/>
      <c r="JU24" s="32"/>
      <c r="JV24" s="32"/>
      <c r="JW24" s="29"/>
      <c r="JX24" s="29"/>
      <c r="JY24" s="29"/>
      <c r="JZ24" s="29"/>
      <c r="KA24" s="41"/>
      <c r="KB24" s="29"/>
      <c r="KC24" s="29"/>
      <c r="KD24" s="29"/>
      <c r="KE24" s="20"/>
      <c r="KF24" s="20"/>
      <c r="KG24" s="39">
        <v>1982</v>
      </c>
      <c r="KH24" s="39" t="s">
        <v>378</v>
      </c>
      <c r="KI24" s="29"/>
      <c r="KJ24" s="29"/>
      <c r="KK24" s="29"/>
      <c r="KL24" s="29"/>
      <c r="KM24" s="29"/>
      <c r="KN24" s="21">
        <v>7574.13916015625</v>
      </c>
      <c r="KO24" s="20">
        <v>4977.64990234375</v>
      </c>
      <c r="KP24" s="20">
        <v>1116.156982421875</v>
      </c>
      <c r="KQ24" s="20">
        <v>14.736419677734375</v>
      </c>
      <c r="KR24" s="39">
        <v>1982</v>
      </c>
      <c r="KS24" s="39" t="s">
        <v>378</v>
      </c>
    </row>
    <row r="25" spans="1:305" s="39" customFormat="1" ht="12.75">
      <c r="A25" s="39">
        <v>1983</v>
      </c>
      <c r="B25" s="39" t="s">
        <v>378</v>
      </c>
      <c r="C25" s="39">
        <v>2</v>
      </c>
      <c r="D25" s="44" t="s">
        <v>379</v>
      </c>
      <c r="E25" s="44">
        <v>40</v>
      </c>
      <c r="F25" s="39">
        <v>1</v>
      </c>
      <c r="G25" s="39">
        <v>0</v>
      </c>
      <c r="H25" s="39">
        <v>0</v>
      </c>
      <c r="I25" s="39">
        <v>0</v>
      </c>
      <c r="J25" s="29">
        <v>12.16</v>
      </c>
      <c r="K25" s="29">
        <v>0</v>
      </c>
      <c r="L25" s="29">
        <v>87.84</v>
      </c>
      <c r="M25" s="18">
        <v>4</v>
      </c>
      <c r="N25" s="39">
        <v>1</v>
      </c>
      <c r="O25" s="39">
        <v>-1</v>
      </c>
      <c r="P25" s="39">
        <v>1</v>
      </c>
      <c r="Q25" s="29">
        <v>7.19</v>
      </c>
      <c r="R25" s="29">
        <v>0</v>
      </c>
      <c r="S25" s="29">
        <v>92.81</v>
      </c>
      <c r="T25" s="29">
        <v>4.01</v>
      </c>
      <c r="U25" s="29">
        <v>0</v>
      </c>
      <c r="V25" s="29">
        <v>50.26</v>
      </c>
      <c r="W25" s="29">
        <v>54.27</v>
      </c>
      <c r="X25" s="39">
        <v>2</v>
      </c>
      <c r="Y25" s="39">
        <v>1983</v>
      </c>
      <c r="Z25" s="39" t="s">
        <v>378</v>
      </c>
      <c r="AA25" s="43">
        <v>30430</v>
      </c>
      <c r="AB25" s="41">
        <v>92.6</v>
      </c>
      <c r="AC25" s="41">
        <v>47.6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43.2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5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4.1999999999999886</v>
      </c>
      <c r="CZ25" s="39">
        <v>1983</v>
      </c>
      <c r="DA25" s="39" t="s">
        <v>378</v>
      </c>
      <c r="DB25" s="41">
        <v>49.2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44.3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6.6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1983</v>
      </c>
      <c r="FZ25" s="39" t="s">
        <v>378</v>
      </c>
      <c r="GA25" s="41">
        <v>9.3000000000000007</v>
      </c>
      <c r="GB25" s="29">
        <f t="shared" si="2"/>
        <v>0.58430000000000004</v>
      </c>
      <c r="GC25" s="29">
        <f t="shared" si="3"/>
        <v>0.55733100000000002</v>
      </c>
      <c r="GD25" s="29">
        <f t="shared" si="4"/>
        <v>2.4055809477988936</v>
      </c>
      <c r="GE25" s="29">
        <f t="shared" si="5"/>
        <v>2.2590242370710398</v>
      </c>
      <c r="GF25" s="29">
        <f t="shared" si="6"/>
        <v>0.14655671072785381</v>
      </c>
      <c r="GG25" s="29">
        <f t="shared" si="7"/>
        <v>6.0923624649568825E-2</v>
      </c>
      <c r="GH25" s="29">
        <f t="shared" si="8"/>
        <v>1.7790446874657184</v>
      </c>
      <c r="GI25" s="39">
        <v>1983</v>
      </c>
      <c r="GJ25" s="39" t="s">
        <v>378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45">
        <v>-0.62197409999999997</v>
      </c>
      <c r="GX25" s="45">
        <v>5.8264700000000003E-2</v>
      </c>
      <c r="GY25" s="45">
        <v>-1.1040749999999999</v>
      </c>
      <c r="GZ25" s="39">
        <v>1983</v>
      </c>
      <c r="HA25" s="39" t="s">
        <v>378</v>
      </c>
      <c r="HB25" s="42">
        <v>2</v>
      </c>
      <c r="HC25" s="42">
        <f t="shared" si="9"/>
        <v>1</v>
      </c>
      <c r="HD25" s="42">
        <v>1</v>
      </c>
      <c r="HE25" s="42">
        <v>1</v>
      </c>
      <c r="HF25" s="42">
        <v>2</v>
      </c>
      <c r="HG25" s="42">
        <v>2</v>
      </c>
      <c r="HH25" s="42">
        <v>0</v>
      </c>
      <c r="HI25" s="42">
        <v>1</v>
      </c>
      <c r="HJ25" s="39">
        <v>1983</v>
      </c>
      <c r="HK25" s="39" t="s">
        <v>378</v>
      </c>
      <c r="HL25" s="104">
        <v>0.69798640000000001</v>
      </c>
      <c r="HM25" s="29">
        <v>62.595970000000001</v>
      </c>
      <c r="HN25" s="27">
        <v>51.9598649983987</v>
      </c>
      <c r="HO25" s="32">
        <v>47.310143278931299</v>
      </c>
      <c r="HP25" s="32">
        <v>2.9730880104167401</v>
      </c>
      <c r="HQ25" s="32">
        <v>6.5491206921564498</v>
      </c>
      <c r="HR25" s="27">
        <v>3.3391668423988401</v>
      </c>
      <c r="HS25" s="29">
        <v>44.225011715209078</v>
      </c>
      <c r="HT25" s="29">
        <v>44.225011715209078</v>
      </c>
      <c r="HU25" s="27">
        <v>-4.7379335047869198</v>
      </c>
      <c r="HV25" s="27">
        <v>-2.8431265134737602</v>
      </c>
      <c r="HW25" s="29">
        <v>-1.9214036759999999</v>
      </c>
      <c r="HX25" s="27">
        <v>8.1601417881857294</v>
      </c>
      <c r="HY25" s="29">
        <v>0.3</v>
      </c>
      <c r="HZ25" s="39">
        <v>1983</v>
      </c>
      <c r="IA25" s="39" t="s">
        <v>378</v>
      </c>
      <c r="IB25" s="29">
        <v>3274.051025390625</v>
      </c>
      <c r="IC25" s="29">
        <v>3259.123046875</v>
      </c>
      <c r="ID25" s="29">
        <v>3122.87890625</v>
      </c>
      <c r="IE25" s="32">
        <v>65.071456909179688</v>
      </c>
      <c r="IF25" s="32">
        <v>62.066940307617188</v>
      </c>
      <c r="IG25" s="32">
        <v>313</v>
      </c>
      <c r="IH25" s="32">
        <v>1226</v>
      </c>
      <c r="II25" s="32">
        <v>1583.8790283203125</v>
      </c>
      <c r="IJ25" s="31">
        <v>97</v>
      </c>
      <c r="IK25" s="31">
        <v>3.2000000476837158</v>
      </c>
      <c r="IL25" s="39">
        <v>1983</v>
      </c>
      <c r="IM25" s="39" t="s">
        <v>378</v>
      </c>
      <c r="IN25" s="30">
        <v>4</v>
      </c>
      <c r="IO25" s="27">
        <v>0</v>
      </c>
      <c r="IP25" s="27">
        <v>0.51400000000000001</v>
      </c>
      <c r="IQ25" s="29">
        <f t="shared" si="10"/>
        <v>0.15699205541204875</v>
      </c>
      <c r="IR25" s="46">
        <v>1660.5</v>
      </c>
      <c r="IS25" s="136">
        <v>1422.4290000000001</v>
      </c>
      <c r="IT25" s="28">
        <v>53.595666917859845</v>
      </c>
      <c r="IU25" s="28"/>
      <c r="IV25" s="28">
        <v>1660.5</v>
      </c>
      <c r="IW25" s="28">
        <v>1422.4290000000001</v>
      </c>
      <c r="IX25" s="28">
        <v>53.595666917859852</v>
      </c>
      <c r="IY25" s="28">
        <v>95</v>
      </c>
      <c r="IZ25" s="39">
        <v>1983</v>
      </c>
      <c r="JA25" s="39" t="s">
        <v>378</v>
      </c>
      <c r="JB25" s="29">
        <v>17.321624329999999</v>
      </c>
      <c r="JC25" s="29"/>
      <c r="JD25" s="29"/>
      <c r="JE25" s="29"/>
      <c r="JF25" s="29"/>
      <c r="JG25" s="27"/>
      <c r="JH25" s="27"/>
      <c r="JI25" s="27">
        <v>4.3499999046325684</v>
      </c>
      <c r="JJ25" s="32"/>
      <c r="JK25" s="29"/>
      <c r="JL25" s="32"/>
      <c r="JM25" s="32"/>
      <c r="JN25" s="32"/>
      <c r="JO25" s="39">
        <v>1983</v>
      </c>
      <c r="JP25" s="39" t="s">
        <v>378</v>
      </c>
      <c r="JQ25" s="32"/>
      <c r="JR25" s="32"/>
      <c r="JS25" s="32">
        <v>0</v>
      </c>
      <c r="JT25" s="32"/>
      <c r="JU25" s="32"/>
      <c r="JV25" s="32"/>
      <c r="JW25" s="29"/>
      <c r="JX25" s="29"/>
      <c r="JY25" s="29"/>
      <c r="JZ25" s="29"/>
      <c r="KA25" s="41"/>
      <c r="KB25" s="29"/>
      <c r="KC25" s="29"/>
      <c r="KD25" s="29"/>
      <c r="KE25" s="20"/>
      <c r="KF25" s="20"/>
      <c r="KG25" s="39">
        <v>1983</v>
      </c>
      <c r="KH25" s="39" t="s">
        <v>378</v>
      </c>
      <c r="KI25" s="29"/>
      <c r="KJ25" s="29"/>
      <c r="KK25" s="29"/>
      <c r="KL25" s="29"/>
      <c r="KM25" s="29"/>
      <c r="KN25" s="21">
        <v>7561.91015625</v>
      </c>
      <c r="KO25" s="20">
        <v>5031.46923828125</v>
      </c>
      <c r="KP25" s="20">
        <v>1086.9659423828125</v>
      </c>
      <c r="KQ25" s="20">
        <v>14.37423038482666</v>
      </c>
      <c r="KR25" s="39">
        <v>1983</v>
      </c>
      <c r="KS25" s="39" t="s">
        <v>378</v>
      </c>
    </row>
    <row r="26" spans="1:305" s="39" customFormat="1" ht="12.75">
      <c r="A26" s="39">
        <v>1984</v>
      </c>
      <c r="B26" s="39" t="s">
        <v>378</v>
      </c>
      <c r="C26" s="39">
        <v>2</v>
      </c>
      <c r="D26" s="44" t="s">
        <v>379</v>
      </c>
      <c r="E26" s="44">
        <v>40</v>
      </c>
      <c r="F26" s="39">
        <v>1</v>
      </c>
      <c r="G26" s="39">
        <v>0</v>
      </c>
      <c r="H26" s="39">
        <v>0</v>
      </c>
      <c r="I26" s="39">
        <v>0</v>
      </c>
      <c r="J26" s="29">
        <v>20</v>
      </c>
      <c r="K26" s="29">
        <v>0</v>
      </c>
      <c r="L26" s="29">
        <v>80</v>
      </c>
      <c r="M26" s="18">
        <v>4</v>
      </c>
      <c r="N26" s="39">
        <v>0</v>
      </c>
      <c r="O26" s="39">
        <v>0</v>
      </c>
      <c r="P26" s="39">
        <v>0</v>
      </c>
      <c r="Q26" s="29">
        <v>11.83</v>
      </c>
      <c r="R26" s="29">
        <v>0</v>
      </c>
      <c r="S26" s="29">
        <v>88.17</v>
      </c>
      <c r="T26" s="29">
        <v>6.6</v>
      </c>
      <c r="U26" s="29">
        <v>0</v>
      </c>
      <c r="V26" s="29">
        <v>49.2</v>
      </c>
      <c r="W26" s="29">
        <v>55.8</v>
      </c>
      <c r="X26" s="39">
        <v>2</v>
      </c>
      <c r="Y26" s="39">
        <v>1984</v>
      </c>
      <c r="Z26" s="39" t="s">
        <v>378</v>
      </c>
      <c r="AA26" s="43"/>
      <c r="AB26" s="41">
        <v>92.6</v>
      </c>
      <c r="AC26" s="41">
        <v>47.6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43.2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5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4.1999999999999886</v>
      </c>
      <c r="CZ26" s="39">
        <v>1984</v>
      </c>
      <c r="DA26" s="39" t="s">
        <v>378</v>
      </c>
      <c r="DB26" s="41">
        <v>49.2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44.3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6.6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378</v>
      </c>
      <c r="GA26" s="41">
        <v>9.3000000000000007</v>
      </c>
      <c r="GB26" s="29">
        <f t="shared" si="2"/>
        <v>0.58430000000000004</v>
      </c>
      <c r="GC26" s="29">
        <f t="shared" si="3"/>
        <v>0.55733100000000002</v>
      </c>
      <c r="GD26" s="29">
        <f t="shared" si="4"/>
        <v>2.4055809477988936</v>
      </c>
      <c r="GE26" s="29">
        <f t="shared" si="5"/>
        <v>2.2590242370710398</v>
      </c>
      <c r="GF26" s="29">
        <f t="shared" si="6"/>
        <v>0.14655671072785381</v>
      </c>
      <c r="GG26" s="29">
        <f t="shared" si="7"/>
        <v>6.0923624649568825E-2</v>
      </c>
      <c r="GH26" s="29">
        <f t="shared" si="8"/>
        <v>1.7790446874657184</v>
      </c>
      <c r="GI26" s="39">
        <v>1984</v>
      </c>
      <c r="GJ26" s="39" t="s">
        <v>378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45">
        <v>-0.57307620000000004</v>
      </c>
      <c r="GX26" s="45">
        <v>5.45497E-2</v>
      </c>
      <c r="GY26" s="45">
        <v>-1.0137769999999999</v>
      </c>
      <c r="GZ26" s="39">
        <v>1984</v>
      </c>
      <c r="HA26" s="39" t="s">
        <v>378</v>
      </c>
      <c r="HB26" s="42">
        <v>2</v>
      </c>
      <c r="HC26" s="42">
        <f t="shared" si="9"/>
        <v>1</v>
      </c>
      <c r="HD26" s="42">
        <v>1</v>
      </c>
      <c r="HE26" s="42">
        <v>1</v>
      </c>
      <c r="HF26" s="42">
        <v>2</v>
      </c>
      <c r="HG26" s="42">
        <v>2</v>
      </c>
      <c r="HH26" s="42">
        <v>0</v>
      </c>
      <c r="HI26" s="42">
        <v>1</v>
      </c>
      <c r="HJ26" s="39">
        <v>1984</v>
      </c>
      <c r="HK26" s="39" t="s">
        <v>378</v>
      </c>
      <c r="HL26" s="104">
        <v>0.69798640000000001</v>
      </c>
      <c r="HM26" s="29">
        <v>66.707149999999999</v>
      </c>
      <c r="HN26" s="27">
        <v>52.027940523258103</v>
      </c>
      <c r="HO26" s="32">
        <v>48.988511367106298</v>
      </c>
      <c r="HP26" s="32">
        <v>5.1275236201810001E-2</v>
      </c>
      <c r="HQ26" s="32">
        <v>5.0035864654883202</v>
      </c>
      <c r="HR26" s="27">
        <v>5.6631894899147897</v>
      </c>
      <c r="HS26" s="29">
        <v>46.653484231354817</v>
      </c>
      <c r="HT26" s="29">
        <v>46.653484231354817</v>
      </c>
      <c r="HU26" s="27">
        <v>-3.0901537310796301</v>
      </c>
      <c r="HV26" s="27">
        <v>-0.84251683755024398</v>
      </c>
      <c r="HW26" s="29">
        <v>0.30524333599999998</v>
      </c>
      <c r="HX26" s="27">
        <v>8.0020801162652599</v>
      </c>
      <c r="HY26" s="29">
        <v>-0.3</v>
      </c>
      <c r="HZ26" s="39">
        <v>1984</v>
      </c>
      <c r="IA26" s="39" t="s">
        <v>378</v>
      </c>
      <c r="IB26" s="29">
        <v>3350.52392578125</v>
      </c>
      <c r="IC26" s="29">
        <v>3335.589111328125</v>
      </c>
      <c r="ID26" s="29">
        <v>3208.382080078125</v>
      </c>
      <c r="IE26" s="32">
        <v>65.953849792480469</v>
      </c>
      <c r="IF26" s="32">
        <v>63.155830383300781</v>
      </c>
      <c r="IG26" s="32">
        <v>304</v>
      </c>
      <c r="IH26" s="32">
        <v>1234</v>
      </c>
      <c r="II26" s="32">
        <v>1670.3819580078125</v>
      </c>
      <c r="IJ26" s="31">
        <v>102.59999847412109</v>
      </c>
      <c r="IK26" s="31">
        <v>3.2999999523162842</v>
      </c>
      <c r="IL26" s="39">
        <v>1984</v>
      </c>
      <c r="IM26" s="39" t="s">
        <v>378</v>
      </c>
      <c r="IN26" s="30">
        <v>2</v>
      </c>
      <c r="IO26" s="27">
        <v>0</v>
      </c>
      <c r="IP26" s="27">
        <v>0.54300000000000004</v>
      </c>
      <c r="IQ26" s="29">
        <f t="shared" si="10"/>
        <v>0.1620642060848401</v>
      </c>
      <c r="IR26" s="46">
        <v>1672.8</v>
      </c>
      <c r="IS26" s="136">
        <v>1427.578</v>
      </c>
      <c r="IT26" s="28">
        <v>52.101386861313863</v>
      </c>
      <c r="IU26" s="28"/>
      <c r="IV26" s="28">
        <v>1672.8</v>
      </c>
      <c r="IW26" s="28">
        <v>1427.578</v>
      </c>
      <c r="IX26" s="28">
        <v>52.101386861313863</v>
      </c>
      <c r="IY26" s="28">
        <v>95</v>
      </c>
      <c r="IZ26" s="39">
        <v>1984</v>
      </c>
      <c r="JA26" s="39" t="s">
        <v>378</v>
      </c>
      <c r="JB26" s="29">
        <v>17.48831294</v>
      </c>
      <c r="JC26" s="29"/>
      <c r="JD26" s="29"/>
      <c r="JE26" s="29"/>
      <c r="JF26" s="29"/>
      <c r="JG26" s="27"/>
      <c r="JH26" s="27"/>
      <c r="JI26" s="27">
        <v>4.3550000190734863</v>
      </c>
      <c r="JJ26" s="32"/>
      <c r="JK26" s="29"/>
      <c r="JL26" s="32"/>
      <c r="JM26" s="32"/>
      <c r="JN26" s="32"/>
      <c r="JO26" s="39">
        <v>1984</v>
      </c>
      <c r="JP26" s="39" t="s">
        <v>378</v>
      </c>
      <c r="JQ26" s="32"/>
      <c r="JR26" s="32"/>
      <c r="JS26" s="32">
        <v>0</v>
      </c>
      <c r="JT26" s="32"/>
      <c r="JU26" s="32"/>
      <c r="JV26" s="32"/>
      <c r="JW26" s="29"/>
      <c r="JX26" s="29"/>
      <c r="JY26" s="29"/>
      <c r="JZ26" s="29"/>
      <c r="KA26" s="41"/>
      <c r="KB26" s="29"/>
      <c r="KC26" s="29"/>
      <c r="KD26" s="29"/>
      <c r="KE26" s="20"/>
      <c r="KF26" s="20"/>
      <c r="KG26" s="39">
        <v>1984</v>
      </c>
      <c r="KH26" s="39" t="s">
        <v>378</v>
      </c>
      <c r="KI26" s="29"/>
      <c r="KJ26" s="29"/>
      <c r="KK26" s="29"/>
      <c r="KL26" s="29"/>
      <c r="KM26" s="29"/>
      <c r="KN26" s="21">
        <v>7561.43408203125</v>
      </c>
      <c r="KO26" s="20">
        <v>5080.10400390625</v>
      </c>
      <c r="KP26" s="20">
        <v>1071.0260009765625</v>
      </c>
      <c r="KQ26" s="20">
        <v>14.16431999206543</v>
      </c>
      <c r="KR26" s="39">
        <v>1984</v>
      </c>
      <c r="KS26" s="39" t="s">
        <v>378</v>
      </c>
    </row>
    <row r="27" spans="1:305" s="39" customFormat="1" ht="12.75">
      <c r="A27" s="39">
        <v>1985</v>
      </c>
      <c r="B27" s="39" t="s">
        <v>378</v>
      </c>
      <c r="C27" s="39">
        <v>2</v>
      </c>
      <c r="D27" s="44" t="s">
        <v>379</v>
      </c>
      <c r="E27" s="44">
        <v>40</v>
      </c>
      <c r="F27" s="39">
        <v>1</v>
      </c>
      <c r="G27" s="39">
        <v>0</v>
      </c>
      <c r="H27" s="39">
        <v>0</v>
      </c>
      <c r="I27" s="39">
        <v>0</v>
      </c>
      <c r="J27" s="29">
        <v>20</v>
      </c>
      <c r="K27" s="29">
        <v>0</v>
      </c>
      <c r="L27" s="29">
        <v>80</v>
      </c>
      <c r="M27" s="18">
        <v>4</v>
      </c>
      <c r="N27" s="39">
        <v>0</v>
      </c>
      <c r="O27" s="39">
        <v>0</v>
      </c>
      <c r="P27" s="39">
        <v>0</v>
      </c>
      <c r="Q27" s="29">
        <v>11.83</v>
      </c>
      <c r="R27" s="29">
        <v>0</v>
      </c>
      <c r="S27" s="29">
        <v>88.17</v>
      </c>
      <c r="T27" s="29">
        <v>6.6</v>
      </c>
      <c r="U27" s="29">
        <v>0</v>
      </c>
      <c r="V27" s="29">
        <v>49.2</v>
      </c>
      <c r="W27" s="29">
        <v>55.8</v>
      </c>
      <c r="X27" s="39">
        <v>2</v>
      </c>
      <c r="Y27" s="39">
        <v>1985</v>
      </c>
      <c r="Z27" s="39" t="s">
        <v>378</v>
      </c>
      <c r="AA27" s="43"/>
      <c r="AB27" s="41">
        <v>92.6</v>
      </c>
      <c r="AC27" s="41">
        <v>47.6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43.2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5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4.1999999999999886</v>
      </c>
      <c r="CZ27" s="39">
        <v>1985</v>
      </c>
      <c r="DA27" s="39" t="s">
        <v>378</v>
      </c>
      <c r="DB27" s="41">
        <v>49.2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44.3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6.6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1985</v>
      </c>
      <c r="FZ27" s="39" t="s">
        <v>378</v>
      </c>
      <c r="GA27" s="41">
        <v>9.3000000000000007</v>
      </c>
      <c r="GB27" s="29">
        <f t="shared" si="2"/>
        <v>0.58430000000000004</v>
      </c>
      <c r="GC27" s="29">
        <f t="shared" si="3"/>
        <v>0.55733100000000002</v>
      </c>
      <c r="GD27" s="29">
        <f t="shared" si="4"/>
        <v>2.4055809477988936</v>
      </c>
      <c r="GE27" s="29">
        <f t="shared" si="5"/>
        <v>2.2590242370710398</v>
      </c>
      <c r="GF27" s="29">
        <f t="shared" si="6"/>
        <v>0.14655671072785381</v>
      </c>
      <c r="GG27" s="29">
        <f t="shared" si="7"/>
        <v>6.0923624649568825E-2</v>
      </c>
      <c r="GH27" s="29">
        <f t="shared" si="8"/>
        <v>1.7790446874657184</v>
      </c>
      <c r="GI27" s="39">
        <v>1985</v>
      </c>
      <c r="GJ27" s="39" t="s">
        <v>378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45">
        <v>-0.70037130000000003</v>
      </c>
      <c r="GX27" s="45">
        <v>3.5335600000000002E-2</v>
      </c>
      <c r="GY27" s="45">
        <v>-1.2254339999999999</v>
      </c>
      <c r="GZ27" s="39">
        <v>1985</v>
      </c>
      <c r="HA27" s="39" t="s">
        <v>378</v>
      </c>
      <c r="HB27" s="42">
        <v>2</v>
      </c>
      <c r="HC27" s="42">
        <f t="shared" si="9"/>
        <v>1</v>
      </c>
      <c r="HD27" s="42">
        <v>1</v>
      </c>
      <c r="HE27" s="42">
        <v>1</v>
      </c>
      <c r="HF27" s="42">
        <v>2</v>
      </c>
      <c r="HG27" s="42">
        <v>2</v>
      </c>
      <c r="HH27" s="42">
        <v>0</v>
      </c>
      <c r="HI27" s="42">
        <v>1</v>
      </c>
      <c r="HJ27" s="39">
        <v>1985</v>
      </c>
      <c r="HK27" s="39" t="s">
        <v>378</v>
      </c>
      <c r="HL27" s="104">
        <v>0.69798640000000001</v>
      </c>
      <c r="HM27" s="29">
        <v>70.222650000000002</v>
      </c>
      <c r="HN27" s="27">
        <v>52.939544511057598</v>
      </c>
      <c r="HO27" s="32">
        <v>49.837064629298702</v>
      </c>
      <c r="HP27" s="32">
        <v>2.49867850447054</v>
      </c>
      <c r="HQ27" s="32">
        <v>5.5357097430313003</v>
      </c>
      <c r="HR27" s="27">
        <v>3.1895114158656601</v>
      </c>
      <c r="HS27" s="29">
        <v>48.837925352859173</v>
      </c>
      <c r="HT27" s="29">
        <v>48.837925352859173</v>
      </c>
      <c r="HU27" s="27">
        <v>-3.2312816760522698</v>
      </c>
      <c r="HV27" s="27">
        <v>-0.91568801175289005</v>
      </c>
      <c r="HW27" s="27">
        <v>-0.32474933794642702</v>
      </c>
      <c r="HX27" s="27">
        <v>7.7566685730446396</v>
      </c>
      <c r="HY27" s="29">
        <v>-0.1</v>
      </c>
      <c r="HZ27" s="39">
        <v>1985</v>
      </c>
      <c r="IA27" s="39" t="s">
        <v>378</v>
      </c>
      <c r="IB27" s="29">
        <v>3347.631103515625</v>
      </c>
      <c r="IC27" s="29">
        <v>3331.468017578125</v>
      </c>
      <c r="ID27" s="29">
        <v>3211</v>
      </c>
      <c r="IE27" s="32">
        <v>65.545150756835938</v>
      </c>
      <c r="IF27" s="32">
        <v>62.869979858398438</v>
      </c>
      <c r="IG27" s="32">
        <v>291</v>
      </c>
      <c r="IH27" s="32">
        <v>1233</v>
      </c>
      <c r="II27" s="32">
        <v>1687</v>
      </c>
      <c r="IJ27" s="31">
        <v>112.19999694824219</v>
      </c>
      <c r="IK27" s="31">
        <v>3.5999999046325684</v>
      </c>
      <c r="IL27" s="39">
        <v>1985</v>
      </c>
      <c r="IM27" s="39" t="s">
        <v>378</v>
      </c>
      <c r="IN27" s="30">
        <v>4</v>
      </c>
      <c r="IO27" s="27">
        <v>36</v>
      </c>
      <c r="IP27" s="27">
        <v>22.751999999999999</v>
      </c>
      <c r="IQ27" s="29">
        <f t="shared" si="10"/>
        <v>6.7964477854522976</v>
      </c>
      <c r="IR27" s="46">
        <v>1671.4</v>
      </c>
      <c r="IS27" s="136">
        <v>1419.6120000000001</v>
      </c>
      <c r="IT27" s="28">
        <v>51.603489640130867</v>
      </c>
      <c r="IU27" s="28">
        <v>95</v>
      </c>
      <c r="IV27" s="28">
        <v>1671.4</v>
      </c>
      <c r="IW27" s="28">
        <v>1419.6120000000001</v>
      </c>
      <c r="IX27" s="28">
        <v>51.603489640130867</v>
      </c>
      <c r="IY27" s="28">
        <v>95</v>
      </c>
      <c r="IZ27" s="39">
        <v>1985</v>
      </c>
      <c r="JA27" s="39" t="s">
        <v>378</v>
      </c>
      <c r="JB27" s="29">
        <v>17.832471479999999</v>
      </c>
      <c r="JC27" s="27">
        <v>24.422000885009766</v>
      </c>
      <c r="JD27" s="27">
        <v>18.625999450683594</v>
      </c>
      <c r="JE27" s="27">
        <v>5.5180001258850098</v>
      </c>
      <c r="JF27" s="27">
        <v>10.869000434875488</v>
      </c>
      <c r="JG27" s="27">
        <v>0.64800000190734863</v>
      </c>
      <c r="JH27" s="27">
        <v>3.9630000591278076</v>
      </c>
      <c r="JI27" s="27">
        <v>4.4930000305175781</v>
      </c>
      <c r="JJ27" s="32">
        <v>2.8610000610351563</v>
      </c>
      <c r="JK27" s="32">
        <v>0.27799999713897705</v>
      </c>
      <c r="JL27" s="32">
        <v>0.91299998760223389</v>
      </c>
      <c r="JM27" s="32">
        <v>0.15099999308586121</v>
      </c>
      <c r="JN27" s="32">
        <v>0.24699999392032623</v>
      </c>
      <c r="JO27" s="39">
        <v>1985</v>
      </c>
      <c r="JP27" s="39" t="s">
        <v>378</v>
      </c>
      <c r="JQ27" s="32">
        <v>2.0350000000000001</v>
      </c>
      <c r="JR27" s="32">
        <v>0.376</v>
      </c>
      <c r="JS27" s="32">
        <v>3.9E-2</v>
      </c>
      <c r="JT27" s="32">
        <v>0.375</v>
      </c>
      <c r="JU27" s="32">
        <v>7.1999999999999995E-2</v>
      </c>
      <c r="JV27" s="32">
        <v>3.5999999999999997E-2</v>
      </c>
      <c r="JW27" s="27">
        <v>0.10000000149011612</v>
      </c>
      <c r="JX27" s="27">
        <v>0.12300000339746475</v>
      </c>
      <c r="JY27" s="27">
        <v>0</v>
      </c>
      <c r="JZ27" s="40">
        <v>3.0999999493360519E-2</v>
      </c>
      <c r="KA27" s="27">
        <v>1.4E-2</v>
      </c>
      <c r="KB27" s="27">
        <v>1.4000000432133675E-2</v>
      </c>
      <c r="KC27" s="21">
        <v>9.9999997764825821E-3</v>
      </c>
      <c r="KD27" s="21">
        <v>0</v>
      </c>
      <c r="KE27" s="20">
        <v>0.74299997091293335</v>
      </c>
      <c r="KF27" s="20">
        <v>0.17000000178813934</v>
      </c>
      <c r="KG27" s="39">
        <v>1985</v>
      </c>
      <c r="KH27" s="39" t="s">
        <v>378</v>
      </c>
      <c r="KI27" s="23">
        <v>2.75</v>
      </c>
      <c r="KJ27" s="23">
        <v>1.3125</v>
      </c>
      <c r="KK27" s="29"/>
      <c r="KL27" s="29"/>
      <c r="KM27" s="29"/>
      <c r="KN27" s="21">
        <v>7564.98388671875</v>
      </c>
      <c r="KO27" s="20">
        <v>5107.3671875</v>
      </c>
      <c r="KP27" s="20">
        <v>1073.81396484375</v>
      </c>
      <c r="KQ27" s="20">
        <v>14.19452953338623</v>
      </c>
      <c r="KR27" s="39">
        <v>1985</v>
      </c>
      <c r="KS27" s="39" t="s">
        <v>378</v>
      </c>
    </row>
    <row r="28" spans="1:305" s="39" customFormat="1" ht="12.75">
      <c r="A28" s="39">
        <v>1986</v>
      </c>
      <c r="B28" s="39" t="s">
        <v>378</v>
      </c>
      <c r="C28" s="39">
        <v>2</v>
      </c>
      <c r="D28" s="44" t="s">
        <v>379</v>
      </c>
      <c r="E28" s="44">
        <v>40</v>
      </c>
      <c r="F28" s="39">
        <v>1</v>
      </c>
      <c r="G28" s="39">
        <v>0</v>
      </c>
      <c r="H28" s="39">
        <v>0</v>
      </c>
      <c r="I28" s="39">
        <v>0</v>
      </c>
      <c r="J28" s="29">
        <v>19.32</v>
      </c>
      <c r="K28" s="29">
        <v>0</v>
      </c>
      <c r="L28" s="29">
        <v>80.680000000000007</v>
      </c>
      <c r="M28" s="18">
        <v>4</v>
      </c>
      <c r="N28" s="39">
        <v>0</v>
      </c>
      <c r="O28" s="39">
        <v>0</v>
      </c>
      <c r="P28" s="39">
        <v>1</v>
      </c>
      <c r="Q28" s="29">
        <v>11.83</v>
      </c>
      <c r="R28" s="29">
        <v>0</v>
      </c>
      <c r="S28" s="29">
        <v>88.17</v>
      </c>
      <c r="T28" s="29">
        <v>6.6</v>
      </c>
      <c r="U28" s="29">
        <v>0</v>
      </c>
      <c r="V28" s="29">
        <v>49.2</v>
      </c>
      <c r="W28" s="29">
        <v>55.8</v>
      </c>
      <c r="X28" s="39">
        <v>2</v>
      </c>
      <c r="Y28" s="39">
        <v>1986</v>
      </c>
      <c r="Z28" s="39" t="s">
        <v>378</v>
      </c>
      <c r="AA28" s="43">
        <v>31739</v>
      </c>
      <c r="AB28" s="41">
        <v>90.5</v>
      </c>
      <c r="AC28" s="41">
        <v>43.1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41.3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4.8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9.6999999999999993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1.0999999999999943</v>
      </c>
      <c r="CZ28" s="39">
        <v>1986</v>
      </c>
      <c r="DA28" s="39" t="s">
        <v>378</v>
      </c>
      <c r="DB28" s="41">
        <v>43.7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42.1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4.4000000000000004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9.8000000000000007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1986</v>
      </c>
      <c r="FZ28" s="39" t="s">
        <v>378</v>
      </c>
      <c r="GA28" s="41">
        <v>11.5</v>
      </c>
      <c r="GB28" s="29">
        <f t="shared" si="2"/>
        <v>0.63195699999999999</v>
      </c>
      <c r="GC28" s="29">
        <f t="shared" si="3"/>
        <v>0.62024999999999997</v>
      </c>
      <c r="GD28" s="29">
        <f t="shared" si="4"/>
        <v>2.7170738201786202</v>
      </c>
      <c r="GE28" s="29">
        <f t="shared" si="5"/>
        <v>2.6333113890717574</v>
      </c>
      <c r="GF28" s="29">
        <f t="shared" si="6"/>
        <v>8.3762431106862767E-2</v>
      </c>
      <c r="GG28" s="29">
        <f t="shared" si="7"/>
        <v>3.0828176431863096E-2</v>
      </c>
      <c r="GH28" s="29">
        <f t="shared" si="8"/>
        <v>0.76485292703892049</v>
      </c>
      <c r="GI28" s="39">
        <v>1986</v>
      </c>
      <c r="GJ28" s="39" t="s">
        <v>378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45">
        <v>-0.54818549999999999</v>
      </c>
      <c r="GX28" s="45">
        <v>8.50191E-2</v>
      </c>
      <c r="GY28" s="45">
        <v>-1.0198879999999999</v>
      </c>
      <c r="GZ28" s="39">
        <v>1986</v>
      </c>
      <c r="HA28" s="39" t="s">
        <v>378</v>
      </c>
      <c r="HB28" s="42">
        <v>2</v>
      </c>
      <c r="HC28" s="42">
        <f t="shared" si="9"/>
        <v>1</v>
      </c>
      <c r="HD28" s="42">
        <v>1</v>
      </c>
      <c r="HE28" s="42">
        <v>1</v>
      </c>
      <c r="HF28" s="42">
        <v>2</v>
      </c>
      <c r="HG28" s="42">
        <v>2</v>
      </c>
      <c r="HH28" s="42">
        <v>0</v>
      </c>
      <c r="HI28" s="42">
        <v>1</v>
      </c>
      <c r="HJ28" s="39">
        <v>1986</v>
      </c>
      <c r="HK28" s="39" t="s">
        <v>378</v>
      </c>
      <c r="HL28" s="104">
        <v>0.69798640000000001</v>
      </c>
      <c r="HM28" s="29">
        <v>64.142080000000007</v>
      </c>
      <c r="HN28" s="27">
        <v>53.751552563197102</v>
      </c>
      <c r="HO28" s="32">
        <v>49.538070689847999</v>
      </c>
      <c r="HP28" s="32">
        <v>2.3013927719736902</v>
      </c>
      <c r="HQ28" s="32">
        <v>5.32030451053439</v>
      </c>
      <c r="HR28" s="27">
        <v>1.7054455010763501</v>
      </c>
      <c r="HS28" s="29">
        <v>53.517934141630732</v>
      </c>
      <c r="HT28" s="29">
        <v>53.517934141630732</v>
      </c>
      <c r="HU28" s="27">
        <v>-4.33613124515084</v>
      </c>
      <c r="HV28" s="27">
        <v>-1.8799074656608801</v>
      </c>
      <c r="HW28" s="27">
        <v>-1.34237576792046</v>
      </c>
      <c r="HX28" s="27">
        <v>7.3174235058429797</v>
      </c>
      <c r="HY28" s="29">
        <v>0.2</v>
      </c>
      <c r="HZ28" s="39">
        <v>1986</v>
      </c>
      <c r="IA28" s="39" t="s">
        <v>378</v>
      </c>
      <c r="IB28" s="29">
        <v>3375.425048828125</v>
      </c>
      <c r="IC28" s="29">
        <v>3359.114990234375</v>
      </c>
      <c r="ID28" s="29">
        <v>3253.43701171875</v>
      </c>
      <c r="IE28" s="32">
        <v>65.915397644042969</v>
      </c>
      <c r="IF28" s="32">
        <v>63.533199310302734</v>
      </c>
      <c r="IG28" s="32">
        <v>283</v>
      </c>
      <c r="IH28" s="32">
        <v>1241</v>
      </c>
      <c r="II28" s="32">
        <v>1729.43603515625</v>
      </c>
      <c r="IJ28" s="31">
        <v>123.69999694824219</v>
      </c>
      <c r="IK28" s="31">
        <v>3.9000000953674316</v>
      </c>
      <c r="IL28" s="39">
        <v>1986</v>
      </c>
      <c r="IM28" s="39" t="s">
        <v>378</v>
      </c>
      <c r="IN28" s="30">
        <v>11</v>
      </c>
      <c r="IO28" s="27">
        <v>3</v>
      </c>
      <c r="IP28" s="27">
        <v>3.2530000000000001</v>
      </c>
      <c r="IQ28" s="29">
        <f t="shared" si="10"/>
        <v>0.9637304792560486</v>
      </c>
      <c r="IR28" s="46">
        <v>1671.2</v>
      </c>
      <c r="IS28" s="136">
        <v>1414.021</v>
      </c>
      <c r="IT28" s="28">
        <v>50.591091234347047</v>
      </c>
      <c r="IU28" s="28"/>
      <c r="IV28" s="28">
        <v>1671.2</v>
      </c>
      <c r="IW28" s="28">
        <v>1414.021</v>
      </c>
      <c r="IX28" s="28">
        <v>50.591091234347047</v>
      </c>
      <c r="IY28" s="28">
        <v>95.599999999999909</v>
      </c>
      <c r="IZ28" s="39">
        <v>1986</v>
      </c>
      <c r="JA28" s="39" t="s">
        <v>378</v>
      </c>
      <c r="JB28" s="29">
        <v>17.942205749999999</v>
      </c>
      <c r="JC28" s="29"/>
      <c r="JD28" s="29"/>
      <c r="JE28" s="29"/>
      <c r="JF28" s="29"/>
      <c r="JG28" s="27"/>
      <c r="JH28" s="27"/>
      <c r="JI28" s="27">
        <v>4.5760002136230469</v>
      </c>
      <c r="JJ28" s="32"/>
      <c r="JK28" s="32">
        <v>0.32699999213218689</v>
      </c>
      <c r="JL28" s="32"/>
      <c r="JM28" s="32"/>
      <c r="JN28" s="32"/>
      <c r="JO28" s="39">
        <v>1986</v>
      </c>
      <c r="JP28" s="39" t="s">
        <v>378</v>
      </c>
      <c r="JQ28" s="32"/>
      <c r="JR28" s="32"/>
      <c r="JS28" s="32">
        <v>0</v>
      </c>
      <c r="JT28" s="32"/>
      <c r="JU28" s="32"/>
      <c r="JV28" s="32"/>
      <c r="JW28" s="27">
        <v>0.10100000351667404</v>
      </c>
      <c r="JX28" s="27">
        <v>0.15299999713897705</v>
      </c>
      <c r="JY28" s="27">
        <v>0</v>
      </c>
      <c r="JZ28" s="40">
        <v>2.7000000700354576E-2</v>
      </c>
      <c r="KA28" s="27">
        <v>1.6E-2</v>
      </c>
      <c r="KB28" s="27">
        <v>1.6000000759959221E-2</v>
      </c>
      <c r="KC28" s="21">
        <v>2.8999999165534973E-2</v>
      </c>
      <c r="KD28" s="21">
        <v>0</v>
      </c>
      <c r="KE28" s="20"/>
      <c r="KF28" s="20"/>
      <c r="KG28" s="39">
        <v>1986</v>
      </c>
      <c r="KH28" s="39" t="s">
        <v>378</v>
      </c>
      <c r="KI28" s="23">
        <v>2.75</v>
      </c>
      <c r="KJ28" s="23">
        <v>1.3125</v>
      </c>
      <c r="KK28" s="29"/>
      <c r="KL28" s="29"/>
      <c r="KM28" s="29"/>
      <c r="KN28" s="21">
        <v>7569.7939453125</v>
      </c>
      <c r="KO28" s="20">
        <v>5120.84521484375</v>
      </c>
      <c r="KP28" s="20">
        <v>1086.1300048828125</v>
      </c>
      <c r="KQ28" s="20">
        <v>14.348210334777832</v>
      </c>
      <c r="KR28" s="39">
        <v>1986</v>
      </c>
      <c r="KS28" s="39" t="s">
        <v>378</v>
      </c>
    </row>
    <row r="29" spans="1:305" s="39" customFormat="1" ht="12.75">
      <c r="A29" s="39">
        <v>1987</v>
      </c>
      <c r="B29" s="39" t="s">
        <v>378</v>
      </c>
      <c r="C29" s="39">
        <v>2</v>
      </c>
      <c r="D29" s="44" t="s">
        <v>379</v>
      </c>
      <c r="E29" s="44">
        <v>40</v>
      </c>
      <c r="F29" s="39">
        <v>1</v>
      </c>
      <c r="G29" s="39">
        <v>0</v>
      </c>
      <c r="H29" s="39">
        <v>0</v>
      </c>
      <c r="I29" s="39">
        <v>0</v>
      </c>
      <c r="J29" s="29">
        <v>1.03</v>
      </c>
      <c r="K29" s="29">
        <v>44.11</v>
      </c>
      <c r="L29" s="29">
        <v>48.56</v>
      </c>
      <c r="M29" s="18">
        <v>3</v>
      </c>
      <c r="N29" s="39">
        <v>1</v>
      </c>
      <c r="O29" s="39">
        <v>-1</v>
      </c>
      <c r="P29" s="39">
        <v>1</v>
      </c>
      <c r="Q29" s="29">
        <v>0.65</v>
      </c>
      <c r="R29" s="29">
        <v>46.38</v>
      </c>
      <c r="S29" s="29">
        <v>52.97</v>
      </c>
      <c r="T29" s="29">
        <v>0.36</v>
      </c>
      <c r="U29" s="29">
        <v>39.79</v>
      </c>
      <c r="V29" s="29">
        <v>44</v>
      </c>
      <c r="W29" s="29">
        <v>84.16</v>
      </c>
      <c r="X29" s="39">
        <v>2</v>
      </c>
      <c r="Y29" s="39">
        <v>1987</v>
      </c>
      <c r="Z29" s="39" t="s">
        <v>378</v>
      </c>
      <c r="AA29" s="43"/>
      <c r="AB29" s="41">
        <v>90.5</v>
      </c>
      <c r="AC29" s="41">
        <v>43.1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41.3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4.8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9.6999999999999993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1.0999999999999943</v>
      </c>
      <c r="CZ29" s="39">
        <v>1987</v>
      </c>
      <c r="DA29" s="39" t="s">
        <v>378</v>
      </c>
      <c r="DB29" s="41">
        <v>43.7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42.1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4.4000000000000004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9.8000000000000007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1987</v>
      </c>
      <c r="FZ29" s="39" t="s">
        <v>378</v>
      </c>
      <c r="GA29" s="41">
        <v>11.5</v>
      </c>
      <c r="GB29" s="25">
        <f t="shared" si="2"/>
        <v>0.63195699999999999</v>
      </c>
      <c r="GC29" s="25">
        <f t="shared" si="3"/>
        <v>0.62024999999999997</v>
      </c>
      <c r="GD29" s="25">
        <f t="shared" si="4"/>
        <v>2.7170738201786202</v>
      </c>
      <c r="GE29" s="25">
        <f t="shared" si="5"/>
        <v>2.6333113890717574</v>
      </c>
      <c r="GF29" s="25">
        <f t="shared" si="6"/>
        <v>8.3762431106862767E-2</v>
      </c>
      <c r="GG29" s="25">
        <f t="shared" si="7"/>
        <v>3.0828176431863096E-2</v>
      </c>
      <c r="GH29" s="25">
        <f t="shared" si="8"/>
        <v>0.76485292703892049</v>
      </c>
      <c r="GI29" s="39">
        <v>1987</v>
      </c>
      <c r="GJ29" s="39" t="s">
        <v>378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45">
        <v>-0.42223769999999999</v>
      </c>
      <c r="GX29" s="45">
        <v>0.10944429999999999</v>
      </c>
      <c r="GY29" s="45">
        <v>-0.83175929999999998</v>
      </c>
      <c r="GZ29" s="39">
        <v>1987</v>
      </c>
      <c r="HA29" s="39" t="s">
        <v>378</v>
      </c>
      <c r="HB29" s="42">
        <v>2</v>
      </c>
      <c r="HC29" s="42">
        <f t="shared" si="9"/>
        <v>1</v>
      </c>
      <c r="HD29" s="42">
        <v>1</v>
      </c>
      <c r="HE29" s="42">
        <v>1</v>
      </c>
      <c r="HF29" s="42">
        <v>2</v>
      </c>
      <c r="HG29" s="42">
        <v>2</v>
      </c>
      <c r="HH29" s="42">
        <v>0</v>
      </c>
      <c r="HI29" s="42">
        <v>1</v>
      </c>
      <c r="HJ29" s="39">
        <v>1987</v>
      </c>
      <c r="HK29" s="39" t="s">
        <v>378</v>
      </c>
      <c r="HL29" s="104">
        <v>0.69798640000000001</v>
      </c>
      <c r="HM29" s="29">
        <v>62.97889</v>
      </c>
      <c r="HN29" s="27">
        <v>53.906987670428997</v>
      </c>
      <c r="HO29" s="32">
        <v>49.1582140331315</v>
      </c>
      <c r="HP29" s="32">
        <v>1.35716801209087</v>
      </c>
      <c r="HQ29" s="32">
        <v>3.8271896473427298</v>
      </c>
      <c r="HR29" s="27">
        <v>1.4019548916528</v>
      </c>
      <c r="HS29" s="29">
        <v>57.726744197615872</v>
      </c>
      <c r="HT29" s="29">
        <v>57.726744197615872</v>
      </c>
      <c r="HU29" s="27">
        <v>-4.9710365305740298</v>
      </c>
      <c r="HV29" s="27">
        <v>-2.2903912901497199</v>
      </c>
      <c r="HW29" s="27">
        <v>-1.1410540101367701</v>
      </c>
      <c r="HX29" s="27">
        <v>6.9264288437528903</v>
      </c>
      <c r="HY29" s="29">
        <v>-0.2</v>
      </c>
      <c r="HZ29" s="39">
        <v>1987</v>
      </c>
      <c r="IA29" s="39" t="s">
        <v>378</v>
      </c>
      <c r="IB29" s="29">
        <v>3416.68701171875</v>
      </c>
      <c r="IC29" s="29">
        <v>3400.02392578125</v>
      </c>
      <c r="ID29" s="29">
        <v>3269.759033203125</v>
      </c>
      <c r="IE29" s="32">
        <v>66.653907775878906</v>
      </c>
      <c r="IF29" s="32">
        <v>63.787601470947266</v>
      </c>
      <c r="IG29" s="32">
        <v>285</v>
      </c>
      <c r="IH29" s="32">
        <v>1245</v>
      </c>
      <c r="II29" s="32">
        <v>1739.759033203125</v>
      </c>
      <c r="IJ29" s="31">
        <v>117.80000305175781</v>
      </c>
      <c r="IK29" s="31">
        <v>3.7000000476837158</v>
      </c>
      <c r="IL29" s="39">
        <v>1987</v>
      </c>
      <c r="IM29" s="39" t="s">
        <v>378</v>
      </c>
      <c r="IN29" s="30">
        <v>6</v>
      </c>
      <c r="IO29" s="27">
        <v>7</v>
      </c>
      <c r="IP29" s="27">
        <v>4.8220000000000001</v>
      </c>
      <c r="IQ29" s="29">
        <f t="shared" si="10"/>
        <v>1.4113086693224244</v>
      </c>
      <c r="IR29" s="46">
        <v>1652.8</v>
      </c>
      <c r="IS29" s="136">
        <v>1392.9860000000001</v>
      </c>
      <c r="IT29" s="28">
        <v>49.590103239587044</v>
      </c>
      <c r="IU29" s="28"/>
      <c r="IV29" s="28">
        <v>1652.8</v>
      </c>
      <c r="IW29" s="28">
        <v>1392.9860000000001</v>
      </c>
      <c r="IX29" s="28">
        <v>49.590103239587037</v>
      </c>
      <c r="IY29" s="28">
        <v>96.200000000000045</v>
      </c>
      <c r="IZ29" s="39">
        <v>1987</v>
      </c>
      <c r="JA29" s="39" t="s">
        <v>378</v>
      </c>
      <c r="JB29" s="29">
        <v>18.45595294</v>
      </c>
      <c r="JC29" s="29"/>
      <c r="JD29" s="29"/>
      <c r="JE29" s="29"/>
      <c r="JF29" s="29"/>
      <c r="JG29" s="27"/>
      <c r="JH29" s="27"/>
      <c r="JI29" s="27">
        <v>4.7899999618530273</v>
      </c>
      <c r="JJ29" s="32"/>
      <c r="JK29" s="32">
        <v>0.35699999332427979</v>
      </c>
      <c r="JL29" s="32"/>
      <c r="JM29" s="32"/>
      <c r="JN29" s="32"/>
      <c r="JO29" s="39">
        <v>1987</v>
      </c>
      <c r="JP29" s="39" t="s">
        <v>378</v>
      </c>
      <c r="JQ29" s="32"/>
      <c r="JR29" s="32"/>
      <c r="JS29" s="32">
        <v>0</v>
      </c>
      <c r="JT29" s="32"/>
      <c r="JU29" s="32"/>
      <c r="JV29" s="32"/>
      <c r="JW29" s="27">
        <v>0.10499999672174454</v>
      </c>
      <c r="JX29" s="27">
        <v>0.17000000178813934</v>
      </c>
      <c r="JY29" s="27">
        <v>0</v>
      </c>
      <c r="JZ29" s="40">
        <v>2.8999999165534973E-2</v>
      </c>
      <c r="KA29" s="27">
        <v>1.7000000000000001E-2</v>
      </c>
      <c r="KB29" s="27">
        <v>1.7000000923871994E-2</v>
      </c>
      <c r="KC29" s="21">
        <v>3.5999998450279236E-2</v>
      </c>
      <c r="KD29" s="21">
        <v>0</v>
      </c>
      <c r="KE29" s="20"/>
      <c r="KF29" s="20"/>
      <c r="KG29" s="39">
        <v>1987</v>
      </c>
      <c r="KH29" s="39" t="s">
        <v>378</v>
      </c>
      <c r="KI29" s="23">
        <v>2.75</v>
      </c>
      <c r="KJ29" s="23">
        <v>1.3125</v>
      </c>
      <c r="KK29" s="29">
        <v>41.1</v>
      </c>
      <c r="KL29" s="29">
        <v>37.9</v>
      </c>
      <c r="KM29" s="22">
        <v>20.399999999999999</v>
      </c>
      <c r="KN29" s="21">
        <v>7574.5849609375</v>
      </c>
      <c r="KO29" s="20">
        <v>5126.01123046875</v>
      </c>
      <c r="KP29" s="20">
        <v>1102.166015625</v>
      </c>
      <c r="KQ29" s="20">
        <v>14.550840377807617</v>
      </c>
      <c r="KR29" s="39">
        <v>1987</v>
      </c>
      <c r="KS29" s="39" t="s">
        <v>378</v>
      </c>
    </row>
    <row r="30" spans="1:305" s="39" customFormat="1" ht="12.75">
      <c r="A30" s="39">
        <v>1988</v>
      </c>
      <c r="B30" s="39" t="s">
        <v>378</v>
      </c>
      <c r="C30" s="39">
        <v>2</v>
      </c>
      <c r="D30" s="44" t="s">
        <v>379</v>
      </c>
      <c r="E30" s="44">
        <v>40</v>
      </c>
      <c r="F30" s="39">
        <v>1</v>
      </c>
      <c r="G30" s="39">
        <v>0</v>
      </c>
      <c r="H30" s="39">
        <v>0</v>
      </c>
      <c r="I30" s="39">
        <v>0</v>
      </c>
      <c r="J30" s="29">
        <v>0</v>
      </c>
      <c r="K30" s="29">
        <v>46.67</v>
      </c>
      <c r="L30" s="29">
        <v>46.67</v>
      </c>
      <c r="M30" s="18">
        <v>3</v>
      </c>
      <c r="N30" s="39">
        <v>0</v>
      </c>
      <c r="O30" s="39">
        <v>0</v>
      </c>
      <c r="P30" s="39">
        <v>0</v>
      </c>
      <c r="Q30" s="29">
        <v>0</v>
      </c>
      <c r="R30" s="29">
        <v>49.07</v>
      </c>
      <c r="S30" s="29">
        <v>50.93</v>
      </c>
      <c r="T30" s="29">
        <v>0</v>
      </c>
      <c r="U30" s="29">
        <v>42.1</v>
      </c>
      <c r="V30" s="29">
        <v>43.7</v>
      </c>
      <c r="W30" s="29">
        <v>85.8</v>
      </c>
      <c r="X30" s="39">
        <v>2</v>
      </c>
      <c r="Y30" s="39">
        <v>1988</v>
      </c>
      <c r="Z30" s="39" t="s">
        <v>378</v>
      </c>
      <c r="AA30" s="43"/>
      <c r="AB30" s="41">
        <v>90.5</v>
      </c>
      <c r="AC30" s="41">
        <v>43.1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41.3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4.8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9.6999999999999993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1.0999999999999943</v>
      </c>
      <c r="CZ30" s="39">
        <v>1988</v>
      </c>
      <c r="DA30" s="39" t="s">
        <v>378</v>
      </c>
      <c r="DB30" s="41">
        <v>43.7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42.1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4.4000000000000004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9.8000000000000007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378</v>
      </c>
      <c r="GA30" s="41">
        <v>11.5</v>
      </c>
      <c r="GB30" s="25">
        <f t="shared" si="2"/>
        <v>0.63195699999999999</v>
      </c>
      <c r="GC30" s="25">
        <f t="shared" si="3"/>
        <v>0.62024999999999997</v>
      </c>
      <c r="GD30" s="25">
        <f t="shared" si="4"/>
        <v>2.7170738201786202</v>
      </c>
      <c r="GE30" s="25">
        <f t="shared" si="5"/>
        <v>2.6333113890717574</v>
      </c>
      <c r="GF30" s="25">
        <f t="shared" si="6"/>
        <v>8.3762431106862767E-2</v>
      </c>
      <c r="GG30" s="25">
        <f t="shared" si="7"/>
        <v>3.0828176431863096E-2</v>
      </c>
      <c r="GH30" s="25">
        <f t="shared" si="8"/>
        <v>0.76485292703892049</v>
      </c>
      <c r="GI30" s="39">
        <v>1988</v>
      </c>
      <c r="GJ30" s="39" t="s">
        <v>378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45">
        <v>-0.38996550000000002</v>
      </c>
      <c r="GX30" s="45">
        <v>0.13310859999999999</v>
      </c>
      <c r="GY30" s="45">
        <v>-0.79040149999999998</v>
      </c>
      <c r="GZ30" s="39">
        <v>1988</v>
      </c>
      <c r="HA30" s="39" t="s">
        <v>378</v>
      </c>
      <c r="HB30" s="42">
        <v>2</v>
      </c>
      <c r="HC30" s="42">
        <f t="shared" si="9"/>
        <v>1</v>
      </c>
      <c r="HD30" s="42">
        <v>1</v>
      </c>
      <c r="HE30" s="42">
        <v>1</v>
      </c>
      <c r="HF30" s="42">
        <v>2</v>
      </c>
      <c r="HG30" s="42">
        <v>2</v>
      </c>
      <c r="HH30" s="42">
        <v>0</v>
      </c>
      <c r="HI30" s="42">
        <v>1</v>
      </c>
      <c r="HJ30" s="39">
        <v>1988</v>
      </c>
      <c r="HK30" s="39" t="s">
        <v>378</v>
      </c>
      <c r="HL30" s="104">
        <v>0.69798640000000001</v>
      </c>
      <c r="HM30" s="29">
        <v>66.694950000000006</v>
      </c>
      <c r="HN30" s="27">
        <v>53.006664912225297</v>
      </c>
      <c r="HO30" s="32">
        <v>49.393526950672801</v>
      </c>
      <c r="HP30" s="32">
        <v>3.2958802241127101</v>
      </c>
      <c r="HQ30" s="32">
        <v>4.8730583996225203</v>
      </c>
      <c r="HR30" s="27">
        <v>1.9157202108449001</v>
      </c>
      <c r="HS30" s="29">
        <v>58.79246347115761</v>
      </c>
      <c r="HT30" s="29">
        <v>58.79246347115761</v>
      </c>
      <c r="HU30" s="27">
        <v>-3.6886306143094498</v>
      </c>
      <c r="HV30" s="27">
        <v>-1.0828868061227399</v>
      </c>
      <c r="HW30" s="27">
        <v>-0.54203534471138004</v>
      </c>
      <c r="HX30" s="27">
        <v>6.6593878085812301</v>
      </c>
      <c r="HY30" s="29">
        <v>-0.2</v>
      </c>
      <c r="HZ30" s="39">
        <v>1988</v>
      </c>
      <c r="IA30" s="39" t="s">
        <v>378</v>
      </c>
      <c r="IB30" s="29">
        <v>3414.677978515625</v>
      </c>
      <c r="IC30" s="29">
        <v>3400.493896484375</v>
      </c>
      <c r="ID30" s="29">
        <v>3278.9189453125</v>
      </c>
      <c r="IE30" s="32">
        <v>66.575332641601563</v>
      </c>
      <c r="IF30" s="32">
        <v>63.928459167480469</v>
      </c>
      <c r="IG30" s="32">
        <v>269</v>
      </c>
      <c r="IH30" s="32">
        <v>1237</v>
      </c>
      <c r="II30" s="32">
        <v>1772.9189453125</v>
      </c>
      <c r="IJ30" s="31">
        <v>112.30000305175781</v>
      </c>
      <c r="IK30" s="31">
        <v>3.5</v>
      </c>
      <c r="IL30" s="39">
        <v>1988</v>
      </c>
      <c r="IM30" s="39" t="s">
        <v>378</v>
      </c>
      <c r="IN30" s="30">
        <v>5</v>
      </c>
      <c r="IO30" s="27">
        <v>24</v>
      </c>
      <c r="IP30" s="27">
        <v>8.5419999999999998</v>
      </c>
      <c r="IQ30" s="29">
        <f t="shared" si="10"/>
        <v>2.5015536029295635</v>
      </c>
      <c r="IR30" s="46">
        <v>1643.6</v>
      </c>
      <c r="IS30" s="136">
        <v>1380.0070000000001</v>
      </c>
      <c r="IT30" s="28">
        <v>48.901736357193485</v>
      </c>
      <c r="IU30" s="28"/>
      <c r="IV30" s="28">
        <v>1643.6</v>
      </c>
      <c r="IW30" s="28">
        <v>1380.0070000000001</v>
      </c>
      <c r="IX30" s="28">
        <v>48.901736357193492</v>
      </c>
      <c r="IY30" s="28">
        <v>96.799999999999955</v>
      </c>
      <c r="IZ30" s="39">
        <v>1988</v>
      </c>
      <c r="JA30" s="39" t="s">
        <v>378</v>
      </c>
      <c r="JB30" s="29">
        <v>18.086998049999998</v>
      </c>
      <c r="JC30" s="29"/>
      <c r="JD30" s="29"/>
      <c r="JE30" s="29"/>
      <c r="JF30" s="29"/>
      <c r="JG30" s="27"/>
      <c r="JH30" s="27"/>
      <c r="JI30" s="27">
        <v>4.755000114440918</v>
      </c>
      <c r="JJ30" s="32"/>
      <c r="JK30" s="32">
        <v>0.25799998641014099</v>
      </c>
      <c r="JL30" s="32"/>
      <c r="JM30" s="32"/>
      <c r="JN30" s="32"/>
      <c r="JO30" s="39">
        <v>1988</v>
      </c>
      <c r="JP30" s="39" t="s">
        <v>378</v>
      </c>
      <c r="JQ30" s="32"/>
      <c r="JR30" s="32"/>
      <c r="JS30" s="32">
        <v>0</v>
      </c>
      <c r="JT30" s="32"/>
      <c r="JU30" s="32"/>
      <c r="JV30" s="32"/>
      <c r="JW30" s="27">
        <v>0.10100000351667404</v>
      </c>
      <c r="JX30" s="27">
        <v>9.8999999463558197E-2</v>
      </c>
      <c r="JY30" s="27">
        <v>0</v>
      </c>
      <c r="JZ30" s="40">
        <v>1.4999999664723873E-2</v>
      </c>
      <c r="KA30" s="27">
        <v>1.9E-2</v>
      </c>
      <c r="KB30" s="27">
        <v>1.8999999389052391E-2</v>
      </c>
      <c r="KC30" s="21">
        <v>2.4000000208616257E-2</v>
      </c>
      <c r="KD30" s="21">
        <v>0</v>
      </c>
      <c r="KE30" s="20"/>
      <c r="KF30" s="20"/>
      <c r="KG30" s="39">
        <v>1988</v>
      </c>
      <c r="KH30" s="39" t="s">
        <v>378</v>
      </c>
      <c r="KI30" s="23">
        <v>2.75</v>
      </c>
      <c r="KJ30" s="23">
        <v>1.3125</v>
      </c>
      <c r="KK30" s="29"/>
      <c r="KL30" s="29"/>
      <c r="KM30" s="29"/>
      <c r="KN30" s="21">
        <v>7585.31689453125</v>
      </c>
      <c r="KO30" s="20">
        <v>5129.0439453125</v>
      </c>
      <c r="KP30" s="20">
        <v>1118.31201171875</v>
      </c>
      <c r="KQ30" s="20">
        <v>14.743109703063965</v>
      </c>
      <c r="KR30" s="39">
        <v>1988</v>
      </c>
      <c r="KS30" s="39" t="s">
        <v>378</v>
      </c>
    </row>
    <row r="31" spans="1:305" s="39" customFormat="1" ht="12.75">
      <c r="A31" s="39">
        <v>1989</v>
      </c>
      <c r="B31" s="39" t="s">
        <v>378</v>
      </c>
      <c r="C31" s="39">
        <v>2</v>
      </c>
      <c r="D31" s="44" t="s">
        <v>379</v>
      </c>
      <c r="E31" s="44">
        <v>40</v>
      </c>
      <c r="F31" s="39">
        <v>1</v>
      </c>
      <c r="G31" s="39">
        <v>0</v>
      </c>
      <c r="H31" s="39">
        <v>0</v>
      </c>
      <c r="I31" s="39">
        <v>0</v>
      </c>
      <c r="J31" s="29">
        <v>0</v>
      </c>
      <c r="K31" s="29">
        <v>46.79</v>
      </c>
      <c r="L31" s="29">
        <v>46.79</v>
      </c>
      <c r="M31" s="18">
        <v>3</v>
      </c>
      <c r="N31" s="39">
        <v>0</v>
      </c>
      <c r="O31" s="39">
        <v>0</v>
      </c>
      <c r="P31" s="39">
        <v>0</v>
      </c>
      <c r="Q31" s="29">
        <v>0</v>
      </c>
      <c r="R31" s="29">
        <v>49.07</v>
      </c>
      <c r="S31" s="29">
        <v>50.93</v>
      </c>
      <c r="T31" s="29">
        <v>0</v>
      </c>
      <c r="U31" s="29">
        <v>42.1</v>
      </c>
      <c r="V31" s="29">
        <v>43.7</v>
      </c>
      <c r="W31" s="29">
        <v>85.8</v>
      </c>
      <c r="X31" s="39">
        <v>2</v>
      </c>
      <c r="Y31" s="39">
        <v>1989</v>
      </c>
      <c r="Z31" s="39" t="s">
        <v>378</v>
      </c>
      <c r="AA31" s="43"/>
      <c r="AB31" s="41">
        <v>90.5</v>
      </c>
      <c r="AC31" s="41">
        <v>43.1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41.3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4.8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9.6999999999999993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1.0999999999999943</v>
      </c>
      <c r="CZ31" s="39">
        <v>1989</v>
      </c>
      <c r="DA31" s="39" t="s">
        <v>378</v>
      </c>
      <c r="DB31" s="41">
        <v>43.7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42.1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4.4000000000000004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9.8000000000000007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378</v>
      </c>
      <c r="GA31" s="41">
        <v>11.5</v>
      </c>
      <c r="GB31" s="25">
        <f t="shared" si="2"/>
        <v>0.63195699999999999</v>
      </c>
      <c r="GC31" s="25">
        <f t="shared" si="3"/>
        <v>0.62024999999999997</v>
      </c>
      <c r="GD31" s="25">
        <f t="shared" si="4"/>
        <v>2.7170738201786202</v>
      </c>
      <c r="GE31" s="25">
        <f t="shared" si="5"/>
        <v>2.6333113890717574</v>
      </c>
      <c r="GF31" s="25">
        <f t="shared" si="6"/>
        <v>8.3762431106862767E-2</v>
      </c>
      <c r="GG31" s="25">
        <f t="shared" si="7"/>
        <v>3.0828176431863096E-2</v>
      </c>
      <c r="GH31" s="25">
        <f t="shared" si="8"/>
        <v>0.76485292703892049</v>
      </c>
      <c r="GI31" s="39">
        <v>1989</v>
      </c>
      <c r="GJ31" s="39" t="s">
        <v>378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45">
        <v>-0.52656630000000004</v>
      </c>
      <c r="GX31" s="45">
        <v>0.14595910000000001</v>
      </c>
      <c r="GY31" s="45">
        <v>-1.0472699999999999</v>
      </c>
      <c r="GZ31" s="39">
        <v>1989</v>
      </c>
      <c r="HA31" s="39" t="s">
        <v>378</v>
      </c>
      <c r="HB31" s="42">
        <v>2</v>
      </c>
      <c r="HC31" s="42">
        <f t="shared" si="9"/>
        <v>1</v>
      </c>
      <c r="HD31" s="42">
        <v>1</v>
      </c>
      <c r="HE31" s="42">
        <v>1</v>
      </c>
      <c r="HF31" s="42">
        <v>2</v>
      </c>
      <c r="HG31" s="42">
        <v>2</v>
      </c>
      <c r="HH31" s="42">
        <v>0</v>
      </c>
      <c r="HI31" s="42">
        <v>1</v>
      </c>
      <c r="HJ31" s="39">
        <v>1989</v>
      </c>
      <c r="HK31" s="39" t="s">
        <v>378</v>
      </c>
      <c r="HL31" s="104">
        <v>0.69798640000000001</v>
      </c>
      <c r="HM31" s="29">
        <v>70.678629999999998</v>
      </c>
      <c r="HN31" s="27">
        <v>51.511489865995401</v>
      </c>
      <c r="HO31" s="32">
        <v>48.266918186401099</v>
      </c>
      <c r="HP31" s="32">
        <v>3.8870747785050002</v>
      </c>
      <c r="HQ31" s="32">
        <v>6.9670781780409099</v>
      </c>
      <c r="HR31" s="27">
        <v>2.5683467147663799</v>
      </c>
      <c r="HS31" s="29">
        <v>57.620574511977573</v>
      </c>
      <c r="HT31" s="29">
        <v>57.620574511977573</v>
      </c>
      <c r="HU31" s="27">
        <v>-3.3041430430393399</v>
      </c>
      <c r="HV31" s="27">
        <v>-0.69094943754643801</v>
      </c>
      <c r="HW31" s="27">
        <v>-0.82499968167404703</v>
      </c>
      <c r="HX31" s="27">
        <v>7.12691759601773</v>
      </c>
      <c r="HY31" s="29">
        <v>0.2</v>
      </c>
      <c r="HZ31" s="39">
        <v>1989</v>
      </c>
      <c r="IA31" s="39" t="s">
        <v>378</v>
      </c>
      <c r="IB31" s="29">
        <v>3440.73193359375</v>
      </c>
      <c r="IC31" s="29">
        <v>3426.551025390625</v>
      </c>
      <c r="ID31" s="29">
        <v>3317.763916015625</v>
      </c>
      <c r="IE31" s="32">
        <v>66.831283569335938</v>
      </c>
      <c r="IF31" s="32">
        <v>64.442817687988281</v>
      </c>
      <c r="IG31" s="32">
        <v>266</v>
      </c>
      <c r="IH31" s="32">
        <v>1237</v>
      </c>
      <c r="II31" s="32">
        <v>1814.7640380859375</v>
      </c>
      <c r="IJ31" s="31">
        <v>105.30000305175781</v>
      </c>
      <c r="IK31" s="31">
        <v>3.2000000476837158</v>
      </c>
      <c r="IL31" s="39">
        <v>1989</v>
      </c>
      <c r="IM31" s="39" t="s">
        <v>378</v>
      </c>
      <c r="IN31" s="30">
        <v>7</v>
      </c>
      <c r="IO31" s="27">
        <v>4</v>
      </c>
      <c r="IP31" s="27">
        <v>2.9860000000000002</v>
      </c>
      <c r="IQ31" s="29">
        <f t="shared" si="10"/>
        <v>0.86783860458469519</v>
      </c>
      <c r="IR31" s="46">
        <v>1644.4</v>
      </c>
      <c r="IS31" s="136">
        <v>1375.441</v>
      </c>
      <c r="IT31" s="28">
        <v>47.991660851360784</v>
      </c>
      <c r="IU31" s="28"/>
      <c r="IV31" s="28">
        <v>1644.4</v>
      </c>
      <c r="IW31" s="28">
        <v>1375.441</v>
      </c>
      <c r="IX31" s="28">
        <v>47.991660851360777</v>
      </c>
      <c r="IY31" s="28">
        <v>97.399999999999864</v>
      </c>
      <c r="IZ31" s="39">
        <v>1989</v>
      </c>
      <c r="JA31" s="39" t="s">
        <v>378</v>
      </c>
      <c r="JB31" s="29">
        <v>17.602730449999999</v>
      </c>
      <c r="JC31" s="29"/>
      <c r="JD31" s="29"/>
      <c r="JE31" s="29"/>
      <c r="JF31" s="29"/>
      <c r="JG31" s="27"/>
      <c r="JH31" s="27"/>
      <c r="JI31" s="27">
        <v>4.7259998321533203</v>
      </c>
      <c r="JJ31" s="32"/>
      <c r="JK31" s="32">
        <v>0.27799999713897705</v>
      </c>
      <c r="JL31" s="32"/>
      <c r="JM31" s="32"/>
      <c r="JN31" s="32"/>
      <c r="JO31" s="39">
        <v>1989</v>
      </c>
      <c r="JP31" s="39" t="s">
        <v>378</v>
      </c>
      <c r="JQ31" s="32"/>
      <c r="JR31" s="32"/>
      <c r="JS31" s="32">
        <v>0</v>
      </c>
      <c r="JT31" s="32"/>
      <c r="JU31" s="32"/>
      <c r="JV31" s="32"/>
      <c r="JW31" s="27">
        <v>9.7999997437000275E-2</v>
      </c>
      <c r="JX31" s="27">
        <v>0.11900000274181366</v>
      </c>
      <c r="JY31" s="27">
        <v>0</v>
      </c>
      <c r="JZ31" s="40">
        <v>1.4000000432133675E-2</v>
      </c>
      <c r="KA31" s="27">
        <v>1.9E-2</v>
      </c>
      <c r="KB31" s="27">
        <v>1.8999999389052391E-2</v>
      </c>
      <c r="KC31" s="21">
        <v>2.8000000864267349E-2</v>
      </c>
      <c r="KD31" s="21">
        <v>0</v>
      </c>
      <c r="KE31" s="20"/>
      <c r="KF31" s="20"/>
      <c r="KG31" s="39">
        <v>1989</v>
      </c>
      <c r="KH31" s="39" t="s">
        <v>378</v>
      </c>
      <c r="KI31" s="23">
        <v>2.75</v>
      </c>
      <c r="KJ31" s="23">
        <v>1.3125</v>
      </c>
      <c r="KK31" s="29"/>
      <c r="KL31" s="29"/>
      <c r="KM31" s="29"/>
      <c r="KN31" s="21">
        <v>7619.56591796875</v>
      </c>
      <c r="KO31" s="20">
        <v>5148.384765625</v>
      </c>
      <c r="KP31" s="20">
        <v>1132.85498046875</v>
      </c>
      <c r="KQ31" s="20">
        <v>14.867710113525391</v>
      </c>
      <c r="KR31" s="39">
        <v>1989</v>
      </c>
      <c r="KS31" s="39" t="s">
        <v>378</v>
      </c>
    </row>
    <row r="32" spans="1:305" s="39" customFormat="1" ht="12.75">
      <c r="A32" s="39">
        <v>1990</v>
      </c>
      <c r="B32" s="39" t="s">
        <v>378</v>
      </c>
      <c r="C32" s="39">
        <v>2</v>
      </c>
      <c r="D32" s="44" t="s">
        <v>379</v>
      </c>
      <c r="E32" s="44">
        <v>40</v>
      </c>
      <c r="F32" s="39">
        <v>1</v>
      </c>
      <c r="G32" s="39">
        <v>0</v>
      </c>
      <c r="H32" s="39">
        <v>0</v>
      </c>
      <c r="I32" s="39">
        <v>0</v>
      </c>
      <c r="J32" s="29">
        <v>0</v>
      </c>
      <c r="K32" s="29">
        <v>46.71</v>
      </c>
      <c r="L32" s="29">
        <v>46.71</v>
      </c>
      <c r="M32" s="18">
        <v>3</v>
      </c>
      <c r="N32" s="39">
        <v>0</v>
      </c>
      <c r="O32" s="39">
        <v>0</v>
      </c>
      <c r="P32" s="39">
        <v>1</v>
      </c>
      <c r="Q32" s="29">
        <v>0</v>
      </c>
      <c r="R32" s="29">
        <v>48.81</v>
      </c>
      <c r="S32" s="29">
        <v>51.19</v>
      </c>
      <c r="T32" s="29">
        <v>0</v>
      </c>
      <c r="U32" s="29">
        <v>41.72</v>
      </c>
      <c r="V32" s="29">
        <v>43.7</v>
      </c>
      <c r="W32" s="29">
        <v>85.42</v>
      </c>
      <c r="X32" s="39">
        <v>2</v>
      </c>
      <c r="Y32" s="39">
        <v>1990</v>
      </c>
      <c r="Z32" s="39" t="s">
        <v>378</v>
      </c>
      <c r="AA32" s="43">
        <v>33153</v>
      </c>
      <c r="AB32" s="41">
        <v>83.7</v>
      </c>
      <c r="AC32" s="41">
        <v>42.8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32.1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4.8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16.600000000000001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3.6999999999999886</v>
      </c>
      <c r="CZ32" s="39">
        <v>1990</v>
      </c>
      <c r="DA32" s="39" t="s">
        <v>378</v>
      </c>
      <c r="DB32" s="41">
        <v>43.7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32.799999999999997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5.5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18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1990</v>
      </c>
      <c r="FZ32" s="39" t="s">
        <v>378</v>
      </c>
      <c r="GA32" s="41">
        <v>19.7</v>
      </c>
      <c r="GB32" s="25">
        <f t="shared" si="2"/>
        <v>0.68391500000000005</v>
      </c>
      <c r="GC32" s="25">
        <f t="shared" si="3"/>
        <v>0.666022</v>
      </c>
      <c r="GD32" s="25">
        <f t="shared" si="4"/>
        <v>3.1637059651675976</v>
      </c>
      <c r="GE32" s="25">
        <f t="shared" si="5"/>
        <v>2.9942091994083442</v>
      </c>
      <c r="GF32" s="25">
        <f t="shared" si="6"/>
        <v>0.16949676575925343</v>
      </c>
      <c r="GG32" s="25">
        <f t="shared" si="7"/>
        <v>5.3575385205013613E-2</v>
      </c>
      <c r="GH32" s="25">
        <f t="shared" si="8"/>
        <v>1.3693063937629153</v>
      </c>
      <c r="GI32" s="39">
        <v>1990</v>
      </c>
      <c r="GJ32" s="39" t="s">
        <v>378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45">
        <v>-0.43232290000000001</v>
      </c>
      <c r="GX32" s="45">
        <v>0.1875077</v>
      </c>
      <c r="GY32" s="45">
        <v>-0.89758289999999996</v>
      </c>
      <c r="GZ32" s="39">
        <v>1990</v>
      </c>
      <c r="HA32" s="39" t="s">
        <v>378</v>
      </c>
      <c r="HB32" s="42">
        <v>2</v>
      </c>
      <c r="HC32" s="42">
        <f t="shared" si="9"/>
        <v>1</v>
      </c>
      <c r="HD32" s="42">
        <v>1</v>
      </c>
      <c r="HE32" s="42">
        <v>1</v>
      </c>
      <c r="HF32" s="42">
        <v>2</v>
      </c>
      <c r="HG32" s="42">
        <v>2</v>
      </c>
      <c r="HH32" s="42">
        <v>0</v>
      </c>
      <c r="HI32" s="42">
        <v>1</v>
      </c>
      <c r="HJ32" s="39">
        <v>1990</v>
      </c>
      <c r="HK32" s="39" t="s">
        <v>378</v>
      </c>
      <c r="HL32" s="104">
        <v>0.69798640000000001</v>
      </c>
      <c r="HM32" s="29">
        <v>71.630709999999993</v>
      </c>
      <c r="HN32" s="27">
        <v>51.347076493605599</v>
      </c>
      <c r="HO32" s="32">
        <v>48.641692946084497</v>
      </c>
      <c r="HP32" s="32">
        <v>4.3456415385575697</v>
      </c>
      <c r="HQ32" s="32">
        <v>7.4756773337883002</v>
      </c>
      <c r="HR32" s="27">
        <v>3.2618714803376201</v>
      </c>
      <c r="HS32" s="29">
        <v>57.211639188919797</v>
      </c>
      <c r="HT32" s="29">
        <v>57.211639188919797</v>
      </c>
      <c r="HU32" s="27">
        <v>-2.73351047290237</v>
      </c>
      <c r="HV32" s="27">
        <v>1.8384757314701999E-2</v>
      </c>
      <c r="HW32" s="27">
        <v>-0.94400407614385196</v>
      </c>
      <c r="HX32" s="27">
        <v>8.7274999999999991</v>
      </c>
      <c r="HY32" s="29">
        <v>0.7</v>
      </c>
      <c r="HZ32" s="39">
        <v>1990</v>
      </c>
      <c r="IA32" s="39" t="s">
        <v>378</v>
      </c>
      <c r="IB32" s="29">
        <v>3506.916015625</v>
      </c>
      <c r="IC32" s="29">
        <v>3492.26904296875</v>
      </c>
      <c r="ID32" s="29">
        <v>3378.365966796875</v>
      </c>
      <c r="IE32" s="32">
        <v>67.626167297363281</v>
      </c>
      <c r="IF32" s="32">
        <v>65.147247314453125</v>
      </c>
      <c r="IG32" s="32">
        <v>269</v>
      </c>
      <c r="IH32" s="32">
        <v>1260</v>
      </c>
      <c r="II32" s="32">
        <v>1849.365966796875</v>
      </c>
      <c r="IJ32" s="31">
        <v>115.90000152587891</v>
      </c>
      <c r="IK32" s="31">
        <v>3.2999999523162842</v>
      </c>
      <c r="IL32" s="39">
        <v>1990</v>
      </c>
      <c r="IM32" s="39" t="s">
        <v>378</v>
      </c>
      <c r="IN32" s="30">
        <v>9</v>
      </c>
      <c r="IO32" s="27">
        <v>5</v>
      </c>
      <c r="IP32" s="27">
        <v>8.8699999999999992</v>
      </c>
      <c r="IQ32" s="29">
        <f t="shared" si="10"/>
        <v>2.5292878302416932</v>
      </c>
      <c r="IR32" s="46">
        <v>1644.8</v>
      </c>
      <c r="IS32" s="136">
        <v>1374.5709999999999</v>
      </c>
      <c r="IT32" s="28">
        <v>46.929702970297022</v>
      </c>
      <c r="IU32" s="28">
        <v>98</v>
      </c>
      <c r="IV32" s="28">
        <v>1644.8</v>
      </c>
      <c r="IW32" s="28">
        <v>1374.5709999999999</v>
      </c>
      <c r="IX32" s="28">
        <v>46.929702970297022</v>
      </c>
      <c r="IY32" s="28">
        <v>98</v>
      </c>
      <c r="IZ32" s="39">
        <v>1990</v>
      </c>
      <c r="JA32" s="39" t="s">
        <v>378</v>
      </c>
      <c r="JB32" s="29">
        <v>17.549583689999999</v>
      </c>
      <c r="JC32" s="27">
        <v>24.35099983215332</v>
      </c>
      <c r="JD32" s="27">
        <v>18.048000335693359</v>
      </c>
      <c r="JE32" s="27">
        <v>5.9889998435974121</v>
      </c>
      <c r="JF32" s="27">
        <v>8.8599996566772461</v>
      </c>
      <c r="JG32" s="27">
        <v>2.6040000915527344</v>
      </c>
      <c r="JH32" s="27">
        <v>3.750999927520752</v>
      </c>
      <c r="JI32" s="27">
        <v>4.9889998435974121</v>
      </c>
      <c r="JJ32" s="32">
        <v>2.5360000133514404</v>
      </c>
      <c r="JK32" s="32">
        <v>0.31400001049041748</v>
      </c>
      <c r="JL32" s="32">
        <v>0.90299999713897705</v>
      </c>
      <c r="JM32" s="32">
        <v>9.6000000834465027E-2</v>
      </c>
      <c r="JN32" s="32">
        <v>0.29600000381469727</v>
      </c>
      <c r="JO32" s="39">
        <v>1990</v>
      </c>
      <c r="JP32" s="39" t="s">
        <v>378</v>
      </c>
      <c r="JQ32" s="32">
        <v>1.7629999999999999</v>
      </c>
      <c r="JR32" s="32">
        <v>0.39200000000000002</v>
      </c>
      <c r="JS32" s="32">
        <v>3.2000000000000001E-2</v>
      </c>
      <c r="JT32" s="32">
        <v>0.217</v>
      </c>
      <c r="JU32" s="32">
        <v>9.1999999999999998E-2</v>
      </c>
      <c r="JV32" s="32">
        <v>0.04</v>
      </c>
      <c r="JW32" s="27">
        <v>0.10100000351667404</v>
      </c>
      <c r="JX32" s="27">
        <v>0.13699999451637268</v>
      </c>
      <c r="JY32" s="27">
        <v>0</v>
      </c>
      <c r="JZ32" s="40">
        <v>2.199999988079071E-2</v>
      </c>
      <c r="KA32" s="27">
        <v>2.1000000000000001E-2</v>
      </c>
      <c r="KB32" s="27">
        <v>2.0999999716877937E-2</v>
      </c>
      <c r="KC32" s="21">
        <v>3.4000001847743988E-2</v>
      </c>
      <c r="KD32" s="21">
        <v>0</v>
      </c>
      <c r="KE32" s="20">
        <v>0.73500001430511475</v>
      </c>
      <c r="KF32" s="20">
        <v>0.1679999977350235</v>
      </c>
      <c r="KG32" s="39">
        <v>1990</v>
      </c>
      <c r="KH32" s="39" t="s">
        <v>378</v>
      </c>
      <c r="KI32" s="23">
        <v>2.75</v>
      </c>
      <c r="KJ32" s="23">
        <v>1.3125</v>
      </c>
      <c r="KK32" s="29"/>
      <c r="KL32" s="29"/>
      <c r="KM32" s="29"/>
      <c r="KN32" s="21">
        <v>7677.85009765625</v>
      </c>
      <c r="KO32" s="20">
        <v>5185.73779296875</v>
      </c>
      <c r="KP32" s="20">
        <v>1146.6099853515625</v>
      </c>
      <c r="KQ32" s="20">
        <v>14.934000015258789</v>
      </c>
      <c r="KR32" s="39">
        <v>1990</v>
      </c>
      <c r="KS32" s="39" t="s">
        <v>378</v>
      </c>
    </row>
    <row r="33" spans="1:305" s="39" customFormat="1" ht="12.75">
      <c r="A33" s="39">
        <v>1991</v>
      </c>
      <c r="B33" s="39" t="s">
        <v>378</v>
      </c>
      <c r="C33" s="39">
        <v>2</v>
      </c>
      <c r="D33" s="44" t="s">
        <v>379</v>
      </c>
      <c r="E33" s="44">
        <v>40</v>
      </c>
      <c r="F33" s="39">
        <v>1</v>
      </c>
      <c r="G33" s="39">
        <v>0</v>
      </c>
      <c r="H33" s="39">
        <v>0</v>
      </c>
      <c r="I33" s="39">
        <v>0</v>
      </c>
      <c r="J33" s="29">
        <v>0</v>
      </c>
      <c r="K33" s="29">
        <v>47.06</v>
      </c>
      <c r="L33" s="29">
        <v>47.06</v>
      </c>
      <c r="M33" s="18">
        <v>3</v>
      </c>
      <c r="N33" s="39">
        <v>0</v>
      </c>
      <c r="O33" s="39">
        <v>0</v>
      </c>
      <c r="P33" s="39">
        <v>0</v>
      </c>
      <c r="Q33" s="29">
        <v>0</v>
      </c>
      <c r="R33" s="29">
        <v>42.88</v>
      </c>
      <c r="S33" s="29">
        <v>57.12</v>
      </c>
      <c r="T33" s="29">
        <v>0</v>
      </c>
      <c r="U33" s="29">
        <v>32.799999999999997</v>
      </c>
      <c r="V33" s="29">
        <v>43.7</v>
      </c>
      <c r="W33" s="29">
        <v>76.5</v>
      </c>
      <c r="X33" s="39">
        <v>2</v>
      </c>
      <c r="Y33" s="39">
        <v>1991</v>
      </c>
      <c r="Z33" s="39" t="s">
        <v>378</v>
      </c>
      <c r="AA33" s="43"/>
      <c r="AB33" s="41">
        <v>83.7</v>
      </c>
      <c r="AC33" s="41">
        <v>42.8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32.1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4.8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16.600000000000001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3.6999999999999886</v>
      </c>
      <c r="CZ33" s="39">
        <v>1991</v>
      </c>
      <c r="DA33" s="39" t="s">
        <v>378</v>
      </c>
      <c r="DB33" s="41">
        <v>43.7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32.799999999999997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5.5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18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378</v>
      </c>
      <c r="GA33" s="41">
        <v>19.7</v>
      </c>
      <c r="GB33" s="25">
        <f t="shared" si="2"/>
        <v>0.68391500000000005</v>
      </c>
      <c r="GC33" s="25">
        <f t="shared" si="3"/>
        <v>0.666022</v>
      </c>
      <c r="GD33" s="25">
        <f t="shared" si="4"/>
        <v>3.1637059651675976</v>
      </c>
      <c r="GE33" s="25">
        <f t="shared" si="5"/>
        <v>2.9942091994083442</v>
      </c>
      <c r="GF33" s="25">
        <f t="shared" si="6"/>
        <v>0.16949676575925343</v>
      </c>
      <c r="GG33" s="25">
        <f t="shared" si="7"/>
        <v>5.3575385205013613E-2</v>
      </c>
      <c r="GH33" s="25">
        <f t="shared" si="8"/>
        <v>1.3693063937629153</v>
      </c>
      <c r="GI33" s="39">
        <v>1991</v>
      </c>
      <c r="GJ33" s="39" t="s">
        <v>378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45">
        <v>-0.35834280000000002</v>
      </c>
      <c r="GX33" s="45">
        <v>0.21726790000000001</v>
      </c>
      <c r="GY33" s="45">
        <v>-0.82229039999999998</v>
      </c>
      <c r="GZ33" s="39">
        <v>1991</v>
      </c>
      <c r="HA33" s="39" t="s">
        <v>378</v>
      </c>
      <c r="HB33" s="42">
        <v>2</v>
      </c>
      <c r="HC33" s="42">
        <f t="shared" si="9"/>
        <v>1</v>
      </c>
      <c r="HD33" s="42">
        <v>1</v>
      </c>
      <c r="HE33" s="42">
        <v>1</v>
      </c>
      <c r="HF33" s="42">
        <v>2</v>
      </c>
      <c r="HG33" s="42">
        <v>2</v>
      </c>
      <c r="HH33" s="42">
        <v>0</v>
      </c>
      <c r="HI33" s="42">
        <v>1</v>
      </c>
      <c r="HJ33" s="39">
        <v>1991</v>
      </c>
      <c r="HK33" s="39" t="s">
        <v>378</v>
      </c>
      <c r="HL33" s="104">
        <v>0.75838910000000004</v>
      </c>
      <c r="HM33" s="29">
        <v>70.187550000000002</v>
      </c>
      <c r="HN33" s="27">
        <v>52.470891335982998</v>
      </c>
      <c r="HO33" s="32">
        <v>49.313804791665298</v>
      </c>
      <c r="HP33" s="32">
        <v>3.4416274141021699</v>
      </c>
      <c r="HQ33" s="32">
        <v>7.20883857756984</v>
      </c>
      <c r="HR33" s="27">
        <v>3.3374261001365899</v>
      </c>
      <c r="HS33" s="29">
        <v>57.498842444552579</v>
      </c>
      <c r="HT33" s="29">
        <v>57.498842444552579</v>
      </c>
      <c r="HU33" s="27">
        <v>-3.1650393432012298</v>
      </c>
      <c r="HV33" s="27">
        <v>-0.21913981642424599</v>
      </c>
      <c r="HW33" s="27">
        <v>-1.45223653810613</v>
      </c>
      <c r="HX33" s="27">
        <v>8.5466666666666704</v>
      </c>
      <c r="HY33" s="29">
        <v>0</v>
      </c>
      <c r="HZ33" s="39">
        <v>1991</v>
      </c>
      <c r="IA33" s="39" t="s">
        <v>378</v>
      </c>
      <c r="IB33" s="29">
        <v>3568.43408203125</v>
      </c>
      <c r="IC33" s="29">
        <v>3554.513916015625</v>
      </c>
      <c r="ID33" s="29">
        <v>3431.072021484375</v>
      </c>
      <c r="IE33" s="32">
        <v>68.187713623046875</v>
      </c>
      <c r="IF33" s="32">
        <v>65.56292724609375</v>
      </c>
      <c r="IG33" s="32">
        <v>256</v>
      </c>
      <c r="IH33" s="32">
        <v>1284</v>
      </c>
      <c r="II33" s="32">
        <v>1891.072021484375</v>
      </c>
      <c r="IJ33" s="31">
        <v>129.30000305175781</v>
      </c>
      <c r="IK33" s="31">
        <v>3.5</v>
      </c>
      <c r="IL33" s="39">
        <v>1991</v>
      </c>
      <c r="IM33" s="39" t="s">
        <v>378</v>
      </c>
      <c r="IN33" s="30">
        <v>9</v>
      </c>
      <c r="IO33" s="27">
        <v>93</v>
      </c>
      <c r="IP33" s="27">
        <v>58.341000000000001</v>
      </c>
      <c r="IQ33" s="29">
        <f t="shared" si="10"/>
        <v>16.349188091710722</v>
      </c>
      <c r="IR33" s="46">
        <v>1638.2</v>
      </c>
      <c r="IS33" s="136">
        <v>1364.5129999999999</v>
      </c>
      <c r="IT33" s="28">
        <v>45.529295962629291</v>
      </c>
      <c r="IU33" s="28"/>
      <c r="IV33" s="28">
        <v>1638.2</v>
      </c>
      <c r="IW33" s="28">
        <v>1364.5129999999999</v>
      </c>
      <c r="IX33" s="28">
        <v>45.529295962629291</v>
      </c>
      <c r="IY33" s="28">
        <v>98</v>
      </c>
      <c r="IZ33" s="39">
        <v>1991</v>
      </c>
      <c r="JA33" s="39" t="s">
        <v>378</v>
      </c>
      <c r="JB33" s="29">
        <v>17.54110214</v>
      </c>
      <c r="JC33" s="27">
        <v>24.674999237060547</v>
      </c>
      <c r="JD33" s="27">
        <v>18.232000350952148</v>
      </c>
      <c r="JE33" s="27">
        <v>6.0859999656677246</v>
      </c>
      <c r="JF33" s="27">
        <v>8.9530000686645508</v>
      </c>
      <c r="JG33" s="27">
        <v>2.5989999771118164</v>
      </c>
      <c r="JH33" s="27">
        <v>3.7730000019073486</v>
      </c>
      <c r="JI33" s="27">
        <v>5.0689997673034668</v>
      </c>
      <c r="JJ33" s="32">
        <v>2.5269999504089355</v>
      </c>
      <c r="JK33" s="32">
        <v>0.35600000619888306</v>
      </c>
      <c r="JL33" s="32">
        <v>1.0010000467300415</v>
      </c>
      <c r="JM33" s="32">
        <v>8.2999996840953827E-2</v>
      </c>
      <c r="JN33" s="32">
        <v>0.31299999356269836</v>
      </c>
      <c r="JO33" s="39">
        <v>1991</v>
      </c>
      <c r="JP33" s="39" t="s">
        <v>378</v>
      </c>
      <c r="JQ33" s="32">
        <v>1.6919999999999999</v>
      </c>
      <c r="JR33" s="32">
        <v>0.44</v>
      </c>
      <c r="JS33" s="32">
        <v>3.2000000000000001E-2</v>
      </c>
      <c r="JT33" s="32">
        <v>0.23100000000000001</v>
      </c>
      <c r="JU33" s="32">
        <v>8.8999999999999996E-2</v>
      </c>
      <c r="JV33" s="32">
        <v>4.2999999999999997E-2</v>
      </c>
      <c r="JW33" s="27">
        <v>0.10700000077486038</v>
      </c>
      <c r="JX33" s="27">
        <v>0.16200000047683716</v>
      </c>
      <c r="JY33" s="27">
        <v>0</v>
      </c>
      <c r="JZ33" s="40">
        <v>1.9999999552965164E-2</v>
      </c>
      <c r="KA33" s="27">
        <v>2.3E-2</v>
      </c>
      <c r="KB33" s="27">
        <v>2.3000000044703484E-2</v>
      </c>
      <c r="KC33" s="21">
        <v>4.5000001788139343E-2</v>
      </c>
      <c r="KD33" s="21">
        <v>0</v>
      </c>
      <c r="KE33" s="20">
        <v>0.84799998998641968</v>
      </c>
      <c r="KF33" s="20">
        <v>0.15299999713897705</v>
      </c>
      <c r="KG33" s="39">
        <v>1991</v>
      </c>
      <c r="KH33" s="39" t="s">
        <v>378</v>
      </c>
      <c r="KI33" s="23">
        <v>2.75</v>
      </c>
      <c r="KJ33" s="23">
        <v>1.3125</v>
      </c>
      <c r="KK33" s="29"/>
      <c r="KL33" s="29"/>
      <c r="KM33" s="29"/>
      <c r="KN33" s="21">
        <v>7754.89013671875</v>
      </c>
      <c r="KO33" s="20">
        <v>5233.25</v>
      </c>
      <c r="KP33" s="20">
        <v>1158.8790283203125</v>
      </c>
      <c r="KQ33" s="20">
        <v>14.943849563598633</v>
      </c>
      <c r="KR33" s="39">
        <v>1991</v>
      </c>
      <c r="KS33" s="39" t="s">
        <v>378</v>
      </c>
    </row>
    <row r="34" spans="1:305" s="39" customFormat="1" ht="12.75">
      <c r="A34" s="39">
        <v>1992</v>
      </c>
      <c r="B34" s="39" t="s">
        <v>378</v>
      </c>
      <c r="C34" s="39">
        <v>2</v>
      </c>
      <c r="D34" s="44" t="s">
        <v>379</v>
      </c>
      <c r="E34" s="44">
        <v>40</v>
      </c>
      <c r="F34" s="39">
        <v>1</v>
      </c>
      <c r="G34" s="39">
        <v>0</v>
      </c>
      <c r="H34" s="39">
        <v>0</v>
      </c>
      <c r="I34" s="39">
        <v>0</v>
      </c>
      <c r="J34" s="29">
        <v>0</v>
      </c>
      <c r="K34" s="29">
        <v>43.75</v>
      </c>
      <c r="L34" s="29">
        <v>50</v>
      </c>
      <c r="M34" s="18">
        <v>3</v>
      </c>
      <c r="N34" s="39">
        <v>0</v>
      </c>
      <c r="O34" s="39">
        <v>0</v>
      </c>
      <c r="P34" s="39">
        <v>0</v>
      </c>
      <c r="Q34" s="29">
        <v>0</v>
      </c>
      <c r="R34" s="29">
        <v>42.88</v>
      </c>
      <c r="S34" s="29">
        <v>57.12</v>
      </c>
      <c r="T34" s="29">
        <v>0</v>
      </c>
      <c r="U34" s="29">
        <v>32.799999999999997</v>
      </c>
      <c r="V34" s="29">
        <v>43.7</v>
      </c>
      <c r="W34" s="29">
        <v>76.5</v>
      </c>
      <c r="X34" s="39">
        <v>2</v>
      </c>
      <c r="Y34" s="39">
        <v>1992</v>
      </c>
      <c r="Z34" s="39" t="s">
        <v>378</v>
      </c>
      <c r="AA34" s="43"/>
      <c r="AB34" s="41">
        <v>83.7</v>
      </c>
      <c r="AC34" s="41">
        <v>42.8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32.1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4.8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16.600000000000001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3.6999999999999886</v>
      </c>
      <c r="CZ34" s="39">
        <v>1992</v>
      </c>
      <c r="DA34" s="39" t="s">
        <v>378</v>
      </c>
      <c r="DB34" s="41">
        <v>43.7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32.799999999999997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5.5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18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6" si="12">IF(100-SUM(DB34:FW34)&gt;=0,100-SUM(DB34:FW34),0)</f>
        <v>0</v>
      </c>
      <c r="FY34" s="39">
        <v>1992</v>
      </c>
      <c r="FZ34" s="39" t="s">
        <v>378</v>
      </c>
      <c r="GA34" s="41">
        <v>19.7</v>
      </c>
      <c r="GB34" s="25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0.68391500000000005</v>
      </c>
      <c r="GC34" s="25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0.666022</v>
      </c>
      <c r="GD34" s="25">
        <f t="shared" ref="GD34:GD57" si="15">1/(1-GB34)</f>
        <v>3.1637059651675976</v>
      </c>
      <c r="GE34" s="25">
        <f t="shared" ref="GE34:GE57" si="16">1/(1-GC34)</f>
        <v>2.9942091994083442</v>
      </c>
      <c r="GF34" s="25">
        <f t="shared" ref="GF34:GF57" si="17">GD34-GE34</f>
        <v>0.16949676575925343</v>
      </c>
      <c r="GG34" s="25">
        <f t="shared" ref="GG34:GG57" si="18">(GD34-GE34)/GD34</f>
        <v>5.3575385205013613E-2</v>
      </c>
      <c r="GH34" s="25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1.3693063937629153</v>
      </c>
      <c r="GI34" s="39">
        <v>1992</v>
      </c>
      <c r="GJ34" s="39" t="s">
        <v>378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45">
        <v>-0.30087609999999998</v>
      </c>
      <c r="GX34" s="45">
        <v>0.2455716</v>
      </c>
      <c r="GY34" s="45">
        <v>-0.7557682</v>
      </c>
      <c r="GZ34" s="39">
        <v>1992</v>
      </c>
      <c r="HA34" s="39" t="s">
        <v>378</v>
      </c>
      <c r="HB34" s="42">
        <v>2</v>
      </c>
      <c r="HC34" s="42">
        <f t="shared" ref="HC34:HC55" si="20">HD34+IF(HE34&gt;=2,1,0)+IF(HF34=2,0,IF(HF34=0,2,1))+IF(HG34&gt;3,2,IF(HG34&lt;3,0,1))+IF(HH34=1,1,0)</f>
        <v>1</v>
      </c>
      <c r="HD34" s="42">
        <v>1</v>
      </c>
      <c r="HE34" s="42">
        <v>1</v>
      </c>
      <c r="HF34" s="42">
        <v>2</v>
      </c>
      <c r="HG34" s="42">
        <v>2</v>
      </c>
      <c r="HH34" s="42">
        <v>0</v>
      </c>
      <c r="HI34" s="42">
        <v>1</v>
      </c>
      <c r="HJ34" s="39">
        <v>1992</v>
      </c>
      <c r="HK34" s="39" t="s">
        <v>378</v>
      </c>
      <c r="HL34" s="104">
        <v>0.81879190000000002</v>
      </c>
      <c r="HM34" s="29">
        <v>67.764309999999995</v>
      </c>
      <c r="HN34" s="27">
        <v>53.188634204884799</v>
      </c>
      <c r="HO34" s="32">
        <v>50.913224041967197</v>
      </c>
      <c r="HP34" s="32">
        <v>2.0935247314399699</v>
      </c>
      <c r="HQ34" s="32">
        <v>5.6454534985781999</v>
      </c>
      <c r="HR34" s="27">
        <v>4.0208468415251204</v>
      </c>
      <c r="HS34" s="29">
        <v>57.475696641989273</v>
      </c>
      <c r="HT34" s="29">
        <v>57.475696641989273</v>
      </c>
      <c r="HU34" s="27">
        <v>-2.1693793866856499</v>
      </c>
      <c r="HV34" s="27">
        <v>0.76620959258171295</v>
      </c>
      <c r="HW34" s="27">
        <v>-6.7706039504803001E-2</v>
      </c>
      <c r="HX34" s="27">
        <v>8.1391666666666698</v>
      </c>
      <c r="HY34" s="29">
        <v>0</v>
      </c>
      <c r="HZ34" s="39">
        <v>1992</v>
      </c>
      <c r="IA34" s="39" t="s">
        <v>378</v>
      </c>
      <c r="IB34" s="29">
        <v>3662.514892578125</v>
      </c>
      <c r="IC34" s="29">
        <v>3649.778076171875</v>
      </c>
      <c r="ID34" s="29">
        <v>3517.676025390625</v>
      </c>
      <c r="IE34" s="32">
        <v>69.309951782226563</v>
      </c>
      <c r="IF34" s="32">
        <v>66.569000244140625</v>
      </c>
      <c r="IG34" s="32">
        <v>250</v>
      </c>
      <c r="IH34" s="32">
        <v>1261</v>
      </c>
      <c r="II34" s="32">
        <v>2006.676025390625</v>
      </c>
      <c r="IJ34" s="31">
        <v>134</v>
      </c>
      <c r="IK34" s="31">
        <v>3.5</v>
      </c>
      <c r="IL34" s="39">
        <v>1992</v>
      </c>
      <c r="IM34" s="39" t="s">
        <v>378</v>
      </c>
      <c r="IN34" s="30">
        <v>3</v>
      </c>
      <c r="IO34" s="27">
        <v>18</v>
      </c>
      <c r="IP34" s="27">
        <v>23.437000000000001</v>
      </c>
      <c r="IQ34" s="29">
        <f t="shared" ref="IQ34:IQ57" si="21">IF(OR(IB34="",IP34=""),"",IP34*1000/IB34)</f>
        <v>6.3991548669177369</v>
      </c>
      <c r="IR34" s="46">
        <v>1633.5</v>
      </c>
      <c r="IS34" s="136">
        <v>1359.8230000000001</v>
      </c>
      <c r="IT34" s="28">
        <v>44.265071614583341</v>
      </c>
      <c r="IU34" s="28"/>
      <c r="IV34" s="28">
        <v>1633.5</v>
      </c>
      <c r="IW34" s="28">
        <v>1359.8230000000001</v>
      </c>
      <c r="IX34" s="28">
        <v>44.265071614583341</v>
      </c>
      <c r="IY34" s="28">
        <v>98</v>
      </c>
      <c r="IZ34" s="39">
        <v>1992</v>
      </c>
      <c r="JA34" s="39" t="s">
        <v>378</v>
      </c>
      <c r="JB34" s="29">
        <v>17.957579460000002</v>
      </c>
      <c r="JC34" s="27">
        <v>25.358999252319336</v>
      </c>
      <c r="JD34" s="27">
        <v>18.635000228881836</v>
      </c>
      <c r="JE34" s="27">
        <v>6.4260001182556152</v>
      </c>
      <c r="JF34" s="27">
        <v>9.0459995269775391</v>
      </c>
      <c r="JG34" s="27">
        <v>2.5850000381469727</v>
      </c>
      <c r="JH34" s="27">
        <v>3.8050000667572021</v>
      </c>
      <c r="JI34" s="27">
        <v>5.3340001106262207</v>
      </c>
      <c r="JJ34" s="32">
        <v>2.7799999713897705</v>
      </c>
      <c r="JK34" s="32">
        <v>0.29800000786781311</v>
      </c>
      <c r="JL34" s="32">
        <v>1.0529999732971191</v>
      </c>
      <c r="JM34" s="32">
        <v>7.8000001609325409E-2</v>
      </c>
      <c r="JN34" s="32">
        <v>0.37999999523162842</v>
      </c>
      <c r="JO34" s="39">
        <v>1992</v>
      </c>
      <c r="JP34" s="39" t="s">
        <v>378</v>
      </c>
      <c r="JQ34" s="32">
        <v>1.7350000000000001</v>
      </c>
      <c r="JR34" s="32">
        <v>0.623</v>
      </c>
      <c r="JS34" s="32">
        <v>3.1E-2</v>
      </c>
      <c r="JT34" s="32">
        <v>0.25</v>
      </c>
      <c r="JU34" s="32">
        <v>9.4E-2</v>
      </c>
      <c r="JV34" s="32">
        <v>4.7E-2</v>
      </c>
      <c r="JW34" s="27">
        <v>0.1120000034570694</v>
      </c>
      <c r="JX34" s="27">
        <v>0.12600000202655792</v>
      </c>
      <c r="JY34" s="27">
        <v>0</v>
      </c>
      <c r="JZ34" s="40">
        <v>2.6000000536441803E-2</v>
      </c>
      <c r="KA34" s="27">
        <v>0.02</v>
      </c>
      <c r="KB34" s="27">
        <v>1.8999999389052391E-2</v>
      </c>
      <c r="KC34" s="21">
        <v>1.4999999664723873E-2</v>
      </c>
      <c r="KD34" s="21">
        <v>0</v>
      </c>
      <c r="KE34" s="20">
        <v>0.91100001335144043</v>
      </c>
      <c r="KF34" s="20">
        <v>0.14200000464916229</v>
      </c>
      <c r="KG34" s="39">
        <v>1992</v>
      </c>
      <c r="KH34" s="39" t="s">
        <v>378</v>
      </c>
      <c r="KI34" s="23">
        <v>2.75</v>
      </c>
      <c r="KJ34" s="23">
        <v>1.3125</v>
      </c>
      <c r="KK34" s="29"/>
      <c r="KL34" s="29"/>
      <c r="KM34" s="29"/>
      <c r="KN34" s="21">
        <v>7840.708984375</v>
      </c>
      <c r="KO34" s="20">
        <v>5284.2548828125</v>
      </c>
      <c r="KP34" s="20">
        <v>1169.3380126953125</v>
      </c>
      <c r="KQ34" s="20">
        <v>14.913680076599121</v>
      </c>
      <c r="KR34" s="39">
        <v>1992</v>
      </c>
      <c r="KS34" s="39" t="s">
        <v>378</v>
      </c>
    </row>
    <row r="35" spans="1:305" s="39" customFormat="1" ht="12.75">
      <c r="A35" s="39">
        <v>1993</v>
      </c>
      <c r="B35" s="39" t="s">
        <v>378</v>
      </c>
      <c r="C35" s="39">
        <v>2</v>
      </c>
      <c r="D35" s="44" t="s">
        <v>379</v>
      </c>
      <c r="E35" s="44">
        <v>40</v>
      </c>
      <c r="F35" s="39">
        <v>1</v>
      </c>
      <c r="G35" s="39">
        <v>0</v>
      </c>
      <c r="H35" s="39">
        <v>0</v>
      </c>
      <c r="I35" s="39">
        <v>0</v>
      </c>
      <c r="J35" s="29">
        <v>0</v>
      </c>
      <c r="K35" s="29">
        <v>43.75</v>
      </c>
      <c r="L35" s="29">
        <v>50</v>
      </c>
      <c r="M35" s="18">
        <v>3</v>
      </c>
      <c r="N35" s="39">
        <v>0</v>
      </c>
      <c r="O35" s="39">
        <v>0</v>
      </c>
      <c r="P35" s="39">
        <v>0</v>
      </c>
      <c r="Q35" s="29">
        <v>0</v>
      </c>
      <c r="R35" s="29">
        <v>42.88</v>
      </c>
      <c r="S35" s="29">
        <v>57.12</v>
      </c>
      <c r="T35" s="29">
        <v>0</v>
      </c>
      <c r="U35" s="29">
        <v>32.799999999999997</v>
      </c>
      <c r="V35" s="29">
        <v>43.7</v>
      </c>
      <c r="W35" s="29">
        <v>76.5</v>
      </c>
      <c r="X35" s="39">
        <v>2</v>
      </c>
      <c r="Y35" s="39">
        <v>1993</v>
      </c>
      <c r="Z35" s="39" t="s">
        <v>378</v>
      </c>
      <c r="AA35" s="43"/>
      <c r="AB35" s="41">
        <v>83.7</v>
      </c>
      <c r="AC35" s="41">
        <v>42.8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32.1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4.8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16.600000000000001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3.6999999999999886</v>
      </c>
      <c r="CZ35" s="39">
        <v>1993</v>
      </c>
      <c r="DA35" s="39" t="s">
        <v>378</v>
      </c>
      <c r="DB35" s="41">
        <v>43.7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32.799999999999997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5.5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18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1993</v>
      </c>
      <c r="FZ35" s="39" t="s">
        <v>378</v>
      </c>
      <c r="GA35" s="41">
        <v>19.7</v>
      </c>
      <c r="GB35" s="25">
        <f t="shared" si="13"/>
        <v>0.68391500000000005</v>
      </c>
      <c r="GC35" s="25">
        <f t="shared" si="14"/>
        <v>0.666022</v>
      </c>
      <c r="GD35" s="25">
        <f t="shared" si="15"/>
        <v>3.1637059651675976</v>
      </c>
      <c r="GE35" s="25">
        <f t="shared" si="16"/>
        <v>2.9942091994083442</v>
      </c>
      <c r="GF35" s="25">
        <f t="shared" si="17"/>
        <v>0.16949676575925343</v>
      </c>
      <c r="GG35" s="25">
        <f t="shared" si="18"/>
        <v>5.3575385205013613E-2</v>
      </c>
      <c r="GH35" s="25">
        <f t="shared" si="19"/>
        <v>1.3693063937629153</v>
      </c>
      <c r="GI35" s="39">
        <v>1993</v>
      </c>
      <c r="GJ35" s="39" t="s">
        <v>378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45">
        <v>-0.49795489999999998</v>
      </c>
      <c r="GX35" s="45">
        <v>0.28670620000000002</v>
      </c>
      <c r="GY35" s="45">
        <v>-1.11948</v>
      </c>
      <c r="GZ35" s="39">
        <v>1993</v>
      </c>
      <c r="HA35" s="39" t="s">
        <v>378</v>
      </c>
      <c r="HB35" s="42">
        <v>2</v>
      </c>
      <c r="HC35" s="42">
        <f t="shared" si="20"/>
        <v>1</v>
      </c>
      <c r="HD35" s="42">
        <v>1</v>
      </c>
      <c r="HE35" s="42">
        <v>1</v>
      </c>
      <c r="HF35" s="42">
        <v>2</v>
      </c>
      <c r="HG35" s="42">
        <v>2</v>
      </c>
      <c r="HH35" s="42">
        <v>0</v>
      </c>
      <c r="HI35" s="42">
        <v>1</v>
      </c>
      <c r="HJ35" s="39">
        <v>1993</v>
      </c>
      <c r="HK35" s="39" t="s">
        <v>378</v>
      </c>
      <c r="HL35" s="104">
        <v>0.87919460000000005</v>
      </c>
      <c r="HM35" s="29">
        <v>63.390909999999998</v>
      </c>
      <c r="HN35" s="27">
        <v>56.224563124159999</v>
      </c>
      <c r="HO35" s="32">
        <v>51.449932911993997</v>
      </c>
      <c r="HP35" s="32">
        <v>0.52680945982001604</v>
      </c>
      <c r="HQ35" s="32">
        <v>3.2984186623451301</v>
      </c>
      <c r="HR35" s="27">
        <v>3.6317855440261502</v>
      </c>
      <c r="HS35" s="29">
        <v>61.936980181364731</v>
      </c>
      <c r="HT35" s="29">
        <v>61.936980181364731</v>
      </c>
      <c r="HU35" s="27">
        <v>-4.7040468449954904</v>
      </c>
      <c r="HV35" s="27">
        <v>-1.6044413114173901</v>
      </c>
      <c r="HW35" s="27">
        <v>-1.1131997509093301</v>
      </c>
      <c r="HX35" s="27">
        <v>6.7050000000000001</v>
      </c>
      <c r="HY35" s="29">
        <v>-0.3</v>
      </c>
      <c r="HZ35" s="39">
        <v>1993</v>
      </c>
      <c r="IA35" s="39" t="s">
        <v>378</v>
      </c>
      <c r="IB35" s="29">
        <v>3707.489013671875</v>
      </c>
      <c r="IC35" s="29">
        <v>3695.904052734375</v>
      </c>
      <c r="ID35" s="29">
        <v>3540.281005859375</v>
      </c>
      <c r="IE35" s="32">
        <v>69.695907592773438</v>
      </c>
      <c r="IF35" s="32">
        <v>66.552597045898438</v>
      </c>
      <c r="IG35" s="32">
        <v>249</v>
      </c>
      <c r="IH35" s="32">
        <v>1255</v>
      </c>
      <c r="II35" s="32">
        <v>2036.281005859375</v>
      </c>
      <c r="IJ35" s="31">
        <v>150.5</v>
      </c>
      <c r="IK35" s="31">
        <v>4</v>
      </c>
      <c r="IL35" s="39">
        <v>1993</v>
      </c>
      <c r="IM35" s="39" t="s">
        <v>378</v>
      </c>
      <c r="IN35" s="30">
        <v>3</v>
      </c>
      <c r="IO35" s="27">
        <v>7</v>
      </c>
      <c r="IP35" s="27">
        <v>13.007999999999999</v>
      </c>
      <c r="IQ35" s="29">
        <f t="shared" si="21"/>
        <v>3.5085741190415436</v>
      </c>
      <c r="IR35" s="46">
        <v>1616.0160000000001</v>
      </c>
      <c r="IS35" s="136">
        <v>1343.1510000000001</v>
      </c>
      <c r="IT35" s="28">
        <v>43.215926640926639</v>
      </c>
      <c r="IU35" s="28"/>
      <c r="IV35" s="28">
        <v>1616.0160000000001</v>
      </c>
      <c r="IW35" s="28">
        <v>1343.1510000000001</v>
      </c>
      <c r="IX35" s="28">
        <v>43.215926640926639</v>
      </c>
      <c r="IY35" s="28">
        <v>98</v>
      </c>
      <c r="IZ35" s="39">
        <v>1993</v>
      </c>
      <c r="JA35" s="39" t="s">
        <v>378</v>
      </c>
      <c r="JB35" s="29">
        <v>19.28439217</v>
      </c>
      <c r="JC35" s="27">
        <v>26.632999420166016</v>
      </c>
      <c r="JD35" s="27">
        <v>19.565999984741211</v>
      </c>
      <c r="JE35" s="27">
        <v>6.7329998016357422</v>
      </c>
      <c r="JF35" s="27">
        <v>9.5310001373291016</v>
      </c>
      <c r="JG35" s="27">
        <v>2.6170001029968262</v>
      </c>
      <c r="JH35" s="27">
        <v>3.8369998931884766</v>
      </c>
      <c r="JI35" s="27">
        <v>5.5999999046325684</v>
      </c>
      <c r="JJ35" s="32">
        <v>2.9639999866485596</v>
      </c>
      <c r="JK35" s="32">
        <v>0.33399999141693115</v>
      </c>
      <c r="JL35" s="32">
        <v>1.2710000276565552</v>
      </c>
      <c r="JM35" s="32">
        <v>7.6999999582767487E-2</v>
      </c>
      <c r="JN35" s="32">
        <v>0.40299999713897705</v>
      </c>
      <c r="JO35" s="39">
        <v>1993</v>
      </c>
      <c r="JP35" s="39" t="s">
        <v>378</v>
      </c>
      <c r="JQ35" s="32">
        <v>1.829</v>
      </c>
      <c r="JR35" s="32">
        <v>0.68500000000000005</v>
      </c>
      <c r="JS35" s="32">
        <v>3.3000000000000002E-2</v>
      </c>
      <c r="JT35" s="32">
        <v>0.27100000000000002</v>
      </c>
      <c r="JU35" s="32">
        <v>0.10100000000000001</v>
      </c>
      <c r="JV35" s="32">
        <v>4.4999999999999998E-2</v>
      </c>
      <c r="JW35" s="27">
        <v>0.11800000071525574</v>
      </c>
      <c r="JX35" s="27">
        <v>0.14599999785423279</v>
      </c>
      <c r="JY35" s="27">
        <v>0</v>
      </c>
      <c r="JZ35" s="40">
        <v>3.7000000476837158E-2</v>
      </c>
      <c r="KA35" s="27">
        <v>2.4E-2</v>
      </c>
      <c r="KB35" s="27">
        <v>2.4000000208616257E-2</v>
      </c>
      <c r="KC35" s="21">
        <v>9.9999997764825821E-3</v>
      </c>
      <c r="KD35" s="21">
        <v>0</v>
      </c>
      <c r="KE35" s="20">
        <v>1.1189999580383301</v>
      </c>
      <c r="KF35" s="20">
        <v>0.15199999511241913</v>
      </c>
      <c r="KG35" s="39">
        <v>1993</v>
      </c>
      <c r="KH35" s="39" t="s">
        <v>378</v>
      </c>
      <c r="KI35" s="23">
        <v>2.75</v>
      </c>
      <c r="KJ35" s="23">
        <v>1.3125</v>
      </c>
      <c r="KK35" s="29"/>
      <c r="KL35" s="29"/>
      <c r="KM35" s="29"/>
      <c r="KN35" s="21">
        <v>7905.6318359375</v>
      </c>
      <c r="KO35" s="20">
        <v>5319.52197265625</v>
      </c>
      <c r="KP35" s="20">
        <v>1179.98095703125</v>
      </c>
      <c r="KQ35" s="20">
        <v>14.925829887390137</v>
      </c>
      <c r="KR35" s="39">
        <v>1993</v>
      </c>
      <c r="KS35" s="39" t="s">
        <v>378</v>
      </c>
    </row>
    <row r="36" spans="1:305" s="39" customFormat="1" ht="12.75">
      <c r="A36" s="39">
        <v>1994</v>
      </c>
      <c r="B36" s="39" t="s">
        <v>378</v>
      </c>
      <c r="C36" s="39">
        <v>2</v>
      </c>
      <c r="D36" s="44" t="s">
        <v>379</v>
      </c>
      <c r="E36" s="44">
        <v>40</v>
      </c>
      <c r="F36" s="39">
        <v>1</v>
      </c>
      <c r="G36" s="39">
        <v>0</v>
      </c>
      <c r="H36" s="39">
        <v>0</v>
      </c>
      <c r="I36" s="39">
        <v>0</v>
      </c>
      <c r="J36" s="29">
        <v>0</v>
      </c>
      <c r="K36" s="29">
        <v>43.75</v>
      </c>
      <c r="L36" s="29">
        <v>50</v>
      </c>
      <c r="M36" s="18">
        <v>3</v>
      </c>
      <c r="N36" s="39">
        <v>0</v>
      </c>
      <c r="O36" s="39">
        <v>0</v>
      </c>
      <c r="P36" s="39">
        <v>1</v>
      </c>
      <c r="Q36" s="29">
        <v>0</v>
      </c>
      <c r="R36" s="29">
        <v>43.02</v>
      </c>
      <c r="S36" s="29">
        <v>56.98</v>
      </c>
      <c r="T36" s="29">
        <v>0</v>
      </c>
      <c r="U36" s="29">
        <v>32.4</v>
      </c>
      <c r="V36" s="29">
        <v>42.96</v>
      </c>
      <c r="W36" s="29">
        <v>75.36</v>
      </c>
      <c r="X36" s="39">
        <v>2</v>
      </c>
      <c r="Y36" s="39">
        <v>1994</v>
      </c>
      <c r="Z36" s="39" t="s">
        <v>378</v>
      </c>
      <c r="AA36" s="43">
        <v>34616</v>
      </c>
      <c r="AB36" s="41">
        <v>81.900000000000006</v>
      </c>
      <c r="AC36" s="41">
        <v>34.9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27.7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6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7.3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22.5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1.6000000000000085</v>
      </c>
      <c r="CZ36" s="39">
        <v>1994</v>
      </c>
      <c r="DA36" s="39" t="s">
        <v>378</v>
      </c>
      <c r="DB36" s="41">
        <v>35.5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28.4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6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7.1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23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</v>
      </c>
      <c r="FY36" s="39">
        <v>1994</v>
      </c>
      <c r="FZ36" s="39" t="s">
        <v>378</v>
      </c>
      <c r="GA36" s="41">
        <v>21.9</v>
      </c>
      <c r="GB36" s="25">
        <f t="shared" si="13"/>
        <v>0.74191600000000002</v>
      </c>
      <c r="GC36" s="25">
        <f t="shared" si="14"/>
        <v>0.73177800000000004</v>
      </c>
      <c r="GD36" s="25">
        <f t="shared" si="15"/>
        <v>3.8747074595868014</v>
      </c>
      <c r="GE36" s="25">
        <f t="shared" si="16"/>
        <v>3.7282549529867057</v>
      </c>
      <c r="GF36" s="25">
        <f t="shared" si="17"/>
        <v>0.14645250660009568</v>
      </c>
      <c r="GG36" s="25">
        <f t="shared" si="18"/>
        <v>3.7797048713379092E-2</v>
      </c>
      <c r="GH36" s="25">
        <f t="shared" si="19"/>
        <v>0.75498344352707525</v>
      </c>
      <c r="GI36" s="39">
        <v>1994</v>
      </c>
      <c r="GJ36" s="39" t="s">
        <v>378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45">
        <v>-0.2723874</v>
      </c>
      <c r="GX36" s="45">
        <v>0.36330970000000001</v>
      </c>
      <c r="GY36" s="45">
        <v>-0.81553819999999999</v>
      </c>
      <c r="GZ36" s="39">
        <v>1994</v>
      </c>
      <c r="HA36" s="39" t="s">
        <v>378</v>
      </c>
      <c r="HB36" s="42">
        <v>2</v>
      </c>
      <c r="HC36" s="42">
        <f t="shared" si="20"/>
        <v>1</v>
      </c>
      <c r="HD36" s="42">
        <v>1</v>
      </c>
      <c r="HE36" s="42">
        <v>1</v>
      </c>
      <c r="HF36" s="42">
        <v>2</v>
      </c>
      <c r="HG36" s="42">
        <v>2</v>
      </c>
      <c r="HH36" s="42">
        <v>0</v>
      </c>
      <c r="HI36" s="42">
        <v>1</v>
      </c>
      <c r="HJ36" s="39">
        <v>1994</v>
      </c>
      <c r="HK36" s="39" t="s">
        <v>378</v>
      </c>
      <c r="HL36" s="104">
        <v>0.93959729999999997</v>
      </c>
      <c r="HM36" s="29">
        <v>66.117810000000006</v>
      </c>
      <c r="HN36" s="27">
        <v>55.878115741753597</v>
      </c>
      <c r="HO36" s="32">
        <v>50.557285888887797</v>
      </c>
      <c r="HP36" s="32">
        <v>2.40211876654064</v>
      </c>
      <c r="HQ36" s="32">
        <v>4.9877137940350504</v>
      </c>
      <c r="HR36" s="27">
        <v>2.9534065238327498</v>
      </c>
      <c r="HS36" s="29">
        <v>65.182567996752027</v>
      </c>
      <c r="HT36" s="29">
        <v>65.182567996752027</v>
      </c>
      <c r="HU36" s="27">
        <v>-5.2222230815648398</v>
      </c>
      <c r="HV36" s="27">
        <v>-2.3697048955228799</v>
      </c>
      <c r="HW36" s="27">
        <v>-1.75801601591663</v>
      </c>
      <c r="HX36" s="27">
        <v>7.0250000000000004</v>
      </c>
      <c r="HY36" s="29">
        <v>-1.1000000000000001</v>
      </c>
      <c r="HZ36" s="39">
        <v>1994</v>
      </c>
      <c r="IA36" s="39" t="s">
        <v>378</v>
      </c>
      <c r="IB36" s="29">
        <v>3788.14892578125</v>
      </c>
      <c r="IC36" s="29">
        <v>3778.3359375</v>
      </c>
      <c r="ID36" s="29">
        <v>3644.427978515625</v>
      </c>
      <c r="IE36" s="32">
        <v>71.073661804199219</v>
      </c>
      <c r="IF36" s="32">
        <v>68.377151489257813</v>
      </c>
      <c r="IG36" s="32">
        <v>269</v>
      </c>
      <c r="IH36" s="32">
        <v>1239</v>
      </c>
      <c r="II36" s="32">
        <v>2136.427978515625</v>
      </c>
      <c r="IJ36" s="31">
        <v>159</v>
      </c>
      <c r="IK36" s="31">
        <v>4.3000001907348633</v>
      </c>
      <c r="IL36" s="39">
        <v>1994</v>
      </c>
      <c r="IM36" s="39" t="s">
        <v>378</v>
      </c>
      <c r="IN36" s="30">
        <v>0</v>
      </c>
      <c r="IO36" s="27">
        <v>0</v>
      </c>
      <c r="IP36" s="27">
        <v>0</v>
      </c>
      <c r="IQ36" s="29">
        <f t="shared" si="21"/>
        <v>0</v>
      </c>
      <c r="IR36" s="46">
        <v>1599.1</v>
      </c>
      <c r="IS36" s="136">
        <v>1325.0540000000001</v>
      </c>
      <c r="IT36" s="28">
        <v>41.433833646028774</v>
      </c>
      <c r="IU36" s="28"/>
      <c r="IV36" s="28">
        <v>1599.1</v>
      </c>
      <c r="IW36" s="28">
        <v>1325.0540000000001</v>
      </c>
      <c r="IX36" s="28">
        <v>41.433833646028774</v>
      </c>
      <c r="IY36" s="28">
        <v>98</v>
      </c>
      <c r="IZ36" s="39">
        <v>1994</v>
      </c>
      <c r="JA36" s="39" t="s">
        <v>378</v>
      </c>
      <c r="JB36" s="29">
        <v>19.47229411</v>
      </c>
      <c r="JC36" s="27">
        <v>27.444999694824219</v>
      </c>
      <c r="JD36" s="27">
        <v>20.120000839233398</v>
      </c>
      <c r="JE36" s="27">
        <v>6.9609999656677246</v>
      </c>
      <c r="JF36" s="27">
        <v>9.8520002365112305</v>
      </c>
      <c r="JG36" s="27">
        <v>2.5799999237060547</v>
      </c>
      <c r="JH36" s="27">
        <v>3.872999906539917</v>
      </c>
      <c r="JI36" s="27">
        <v>5.7410001754760742</v>
      </c>
      <c r="JJ36" s="32">
        <v>3.3110001087188721</v>
      </c>
      <c r="JK36" s="32">
        <v>0.36300000548362732</v>
      </c>
      <c r="JL36" s="32">
        <v>1.2519999742507935</v>
      </c>
      <c r="JM36" s="32">
        <v>7.1999996900558472E-2</v>
      </c>
      <c r="JN36" s="32">
        <v>0.40000000596046448</v>
      </c>
      <c r="JO36" s="39">
        <v>1994</v>
      </c>
      <c r="JP36" s="39" t="s">
        <v>378</v>
      </c>
      <c r="JQ36" s="32">
        <v>2.1659999999999999</v>
      </c>
      <c r="JR36" s="32">
        <v>0.67100000000000004</v>
      </c>
      <c r="JS36" s="32">
        <v>3.5000000000000003E-2</v>
      </c>
      <c r="JT36" s="32">
        <v>0.27600000000000002</v>
      </c>
      <c r="JU36" s="32">
        <v>0.115</v>
      </c>
      <c r="JV36" s="32">
        <v>0.05</v>
      </c>
      <c r="JW36" s="27">
        <v>0.1289999932050705</v>
      </c>
      <c r="JX36" s="27">
        <v>0.15399999916553497</v>
      </c>
      <c r="JY36" s="27">
        <v>0</v>
      </c>
      <c r="JZ36" s="40">
        <v>1.8999999389052391E-2</v>
      </c>
      <c r="KA36" s="27">
        <v>2.5999999999999999E-2</v>
      </c>
      <c r="KB36" s="27">
        <v>2.6000000536441803E-2</v>
      </c>
      <c r="KC36" s="21">
        <v>3.5999998450279236E-2</v>
      </c>
      <c r="KD36" s="21">
        <v>0</v>
      </c>
      <c r="KE36" s="20">
        <v>1.0690000057220459</v>
      </c>
      <c r="KF36" s="20">
        <v>0.18199999630451202</v>
      </c>
      <c r="KG36" s="39">
        <v>1994</v>
      </c>
      <c r="KH36" s="39" t="s">
        <v>378</v>
      </c>
      <c r="KI36" s="23">
        <v>2.75</v>
      </c>
      <c r="KJ36" s="23">
        <v>1.3125</v>
      </c>
      <c r="KK36" s="29">
        <v>35.200000000000003</v>
      </c>
      <c r="KL36" s="22">
        <v>34.9</v>
      </c>
      <c r="KM36" s="22">
        <v>26.3</v>
      </c>
      <c r="KN36" s="21">
        <v>7936.1171875</v>
      </c>
      <c r="KO36" s="20">
        <v>5329.89208984375</v>
      </c>
      <c r="KP36" s="20">
        <v>1191.2669677734375</v>
      </c>
      <c r="KQ36" s="20">
        <v>15.010700225830078</v>
      </c>
      <c r="KR36" s="39">
        <v>1994</v>
      </c>
      <c r="KS36" s="39" t="s">
        <v>378</v>
      </c>
    </row>
    <row r="37" spans="1:305" s="39" customFormat="1" ht="12.75">
      <c r="A37" s="39">
        <v>1995</v>
      </c>
      <c r="B37" s="39" t="s">
        <v>378</v>
      </c>
      <c r="C37" s="39">
        <v>2</v>
      </c>
      <c r="D37" s="44" t="s">
        <v>379</v>
      </c>
      <c r="E37" s="44">
        <v>40</v>
      </c>
      <c r="F37" s="39">
        <v>1</v>
      </c>
      <c r="G37" s="39">
        <v>0</v>
      </c>
      <c r="H37" s="39">
        <v>1</v>
      </c>
      <c r="I37" s="39">
        <v>0</v>
      </c>
      <c r="J37" s="29">
        <v>0</v>
      </c>
      <c r="K37" s="29">
        <v>43.75</v>
      </c>
      <c r="L37" s="29">
        <v>50</v>
      </c>
      <c r="M37" s="18">
        <v>3</v>
      </c>
      <c r="N37" s="39">
        <v>0</v>
      </c>
      <c r="O37" s="39">
        <v>0</v>
      </c>
      <c r="P37" s="39">
        <v>0</v>
      </c>
      <c r="Q37" s="29">
        <v>0</v>
      </c>
      <c r="R37" s="29">
        <v>44.44</v>
      </c>
      <c r="S37" s="29">
        <v>55.56</v>
      </c>
      <c r="T37" s="29">
        <v>0</v>
      </c>
      <c r="U37" s="29">
        <v>28.4</v>
      </c>
      <c r="V37" s="29">
        <v>35.5</v>
      </c>
      <c r="W37" s="29">
        <v>63.9</v>
      </c>
      <c r="X37" s="39">
        <v>2</v>
      </c>
      <c r="Y37" s="39">
        <v>1995</v>
      </c>
      <c r="Z37" s="39" t="s">
        <v>378</v>
      </c>
      <c r="AA37" s="43">
        <v>35050</v>
      </c>
      <c r="AB37" s="41">
        <v>86</v>
      </c>
      <c r="AC37" s="41">
        <v>38.1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28.3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5.5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4.8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21.9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1.4000000000000057</v>
      </c>
      <c r="CZ37" s="39">
        <v>1995</v>
      </c>
      <c r="DA37" s="39" t="s">
        <v>378</v>
      </c>
      <c r="DB37" s="41">
        <v>38.799999999999997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28.4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5.5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4.9000000000000004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22.4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</v>
      </c>
      <c r="FY37" s="39">
        <v>1995</v>
      </c>
      <c r="FZ37" s="39" t="s">
        <v>378</v>
      </c>
      <c r="GA37" s="41">
        <v>23.5</v>
      </c>
      <c r="GB37" s="25">
        <f t="shared" si="13"/>
        <v>0.72145999999999999</v>
      </c>
      <c r="GC37" s="25">
        <f t="shared" si="14"/>
        <v>0.713198</v>
      </c>
      <c r="GD37" s="25">
        <f t="shared" si="15"/>
        <v>3.5901486321533711</v>
      </c>
      <c r="GE37" s="25">
        <f t="shared" si="16"/>
        <v>3.4867260339886053</v>
      </c>
      <c r="GF37" s="25">
        <f t="shared" si="17"/>
        <v>0.10342259816476584</v>
      </c>
      <c r="GG37" s="25">
        <f t="shared" si="18"/>
        <v>2.8807330492813879E-2</v>
      </c>
      <c r="GH37" s="25">
        <f t="shared" si="19"/>
        <v>0.61644140029689509</v>
      </c>
      <c r="GI37" s="39">
        <v>1995</v>
      </c>
      <c r="GJ37" s="39" t="s">
        <v>378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45">
        <v>-0.2497538</v>
      </c>
      <c r="GX37" s="45">
        <v>0.43457590000000001</v>
      </c>
      <c r="GY37" s="45">
        <v>-0.84152970000000005</v>
      </c>
      <c r="GZ37" s="39">
        <v>1995</v>
      </c>
      <c r="HA37" s="39" t="s">
        <v>378</v>
      </c>
      <c r="HB37" s="42">
        <v>3</v>
      </c>
      <c r="HC37" s="42">
        <f t="shared" si="20"/>
        <v>1</v>
      </c>
      <c r="HD37" s="42">
        <v>1</v>
      </c>
      <c r="HE37" s="42">
        <v>1</v>
      </c>
      <c r="HF37" s="42">
        <v>2</v>
      </c>
      <c r="HG37" s="42">
        <v>2</v>
      </c>
      <c r="HH37" s="42">
        <v>0</v>
      </c>
      <c r="HI37" s="42">
        <v>1</v>
      </c>
      <c r="HJ37" s="39">
        <v>1995</v>
      </c>
      <c r="HK37" s="39" t="s">
        <v>378</v>
      </c>
      <c r="HL37" s="104">
        <v>1</v>
      </c>
      <c r="HM37" s="29">
        <v>68.392039999999994</v>
      </c>
      <c r="HN37" s="27">
        <v>56.085708415172597</v>
      </c>
      <c r="HO37" s="32">
        <v>49.916083158726899</v>
      </c>
      <c r="HP37" s="32">
        <v>2.6679836643883399</v>
      </c>
      <c r="HQ37" s="32">
        <v>4.5302967433998003</v>
      </c>
      <c r="HR37" s="27">
        <v>2.2433637541204901</v>
      </c>
      <c r="HS37" s="27">
        <v>69.513806028153496</v>
      </c>
      <c r="HT37" s="27">
        <v>69.502625099416505</v>
      </c>
      <c r="HU37" s="27">
        <v>-6.1696252564457001</v>
      </c>
      <c r="HV37" s="27">
        <v>-2.9219293867556502</v>
      </c>
      <c r="HW37" s="27">
        <v>-2.32062202698439</v>
      </c>
      <c r="HX37" s="27">
        <v>7.1341666666666699</v>
      </c>
      <c r="HY37" s="29">
        <v>-2.9</v>
      </c>
      <c r="HZ37" s="39">
        <v>1995</v>
      </c>
      <c r="IA37" s="39" t="s">
        <v>378</v>
      </c>
      <c r="IB37" s="29">
        <v>3808.89111328125</v>
      </c>
      <c r="IC37" s="29">
        <v>3797.010986328125</v>
      </c>
      <c r="ID37" s="29">
        <v>3657.679931640625</v>
      </c>
      <c r="IE37" s="32">
        <v>71.46148681640625</v>
      </c>
      <c r="IF37" s="32">
        <v>68.62451171875</v>
      </c>
      <c r="IG37" s="32">
        <v>278</v>
      </c>
      <c r="IH37" s="32">
        <v>1203</v>
      </c>
      <c r="II37" s="32">
        <v>2176.679931640625</v>
      </c>
      <c r="IJ37" s="31">
        <v>159</v>
      </c>
      <c r="IK37" s="31">
        <v>4.1999998092651367</v>
      </c>
      <c r="IL37" s="39">
        <v>1995</v>
      </c>
      <c r="IM37" s="39" t="s">
        <v>378</v>
      </c>
      <c r="IN37" s="30">
        <v>1</v>
      </c>
      <c r="IO37" s="27">
        <v>0</v>
      </c>
      <c r="IP37" s="27">
        <v>0.12</v>
      </c>
      <c r="IQ37" s="29">
        <f t="shared" si="21"/>
        <v>3.1505232476079753E-2</v>
      </c>
      <c r="IR37" s="46">
        <v>1583.4</v>
      </c>
      <c r="IS37" s="136">
        <v>1310.5170000000001</v>
      </c>
      <c r="IT37" s="28">
        <v>41.056296992481208</v>
      </c>
      <c r="IU37" s="28">
        <v>98</v>
      </c>
      <c r="IV37" s="28">
        <v>1583.4</v>
      </c>
      <c r="IW37" s="28">
        <v>1310.5170000000001</v>
      </c>
      <c r="IX37" s="28">
        <v>41.056296992481208</v>
      </c>
      <c r="IY37" s="28">
        <v>98</v>
      </c>
      <c r="IZ37" s="39">
        <v>1995</v>
      </c>
      <c r="JA37" s="39" t="s">
        <v>378</v>
      </c>
      <c r="JB37" s="27">
        <v>19.923652648925781</v>
      </c>
      <c r="JC37" s="27">
        <v>27.083000183105469</v>
      </c>
      <c r="JD37" s="27">
        <v>19.958000183105469</v>
      </c>
      <c r="JE37" s="27">
        <v>6.7529997825622559</v>
      </c>
      <c r="JF37" s="27">
        <v>9.9320001602172852</v>
      </c>
      <c r="JG37" s="27">
        <v>2.5239999294281006</v>
      </c>
      <c r="JH37" s="27">
        <v>3.9200000762939453</v>
      </c>
      <c r="JI37" s="27">
        <v>5.6459999084472656</v>
      </c>
      <c r="JJ37" s="32">
        <v>3.0439999103546143</v>
      </c>
      <c r="JK37" s="32">
        <v>0.37200000882148743</v>
      </c>
      <c r="JL37" s="32">
        <v>1.2630000114440918</v>
      </c>
      <c r="JM37" s="32">
        <v>7.1000002324581146E-2</v>
      </c>
      <c r="JN37" s="32">
        <v>0.31099998950958252</v>
      </c>
      <c r="JO37" s="39">
        <v>1995</v>
      </c>
      <c r="JP37" s="39" t="s">
        <v>378</v>
      </c>
      <c r="JQ37" s="32">
        <v>1.9359999999999999</v>
      </c>
      <c r="JR37" s="32">
        <v>0.63600000000000001</v>
      </c>
      <c r="JS37" s="32">
        <v>3.5999999999999997E-2</v>
      </c>
      <c r="JT37" s="32">
        <v>0.28199999999999997</v>
      </c>
      <c r="JU37" s="32">
        <v>0.104</v>
      </c>
      <c r="JV37" s="32">
        <v>0.05</v>
      </c>
      <c r="JW37" s="27">
        <v>0.12300000339746475</v>
      </c>
      <c r="JX37" s="27">
        <v>0.16500000655651093</v>
      </c>
      <c r="JY37" s="27">
        <v>0</v>
      </c>
      <c r="JZ37" s="40">
        <v>2.4000000208616257E-2</v>
      </c>
      <c r="KA37" s="27">
        <v>2.5999999999999999E-2</v>
      </c>
      <c r="KB37" s="27">
        <v>2.500000037252903E-2</v>
      </c>
      <c r="KC37" s="21">
        <v>3.5000000149011612E-2</v>
      </c>
      <c r="KD37" s="21">
        <v>0</v>
      </c>
      <c r="KE37" s="20">
        <v>1.0679999589920044</v>
      </c>
      <c r="KF37" s="20">
        <v>0.19499999284744263</v>
      </c>
      <c r="KG37" s="39">
        <v>1995</v>
      </c>
      <c r="KH37" s="39" t="s">
        <v>378</v>
      </c>
      <c r="KI37" s="23">
        <v>2.75</v>
      </c>
      <c r="KJ37" s="23">
        <v>1.3125</v>
      </c>
      <c r="KK37" s="29">
        <v>35.200000000000003</v>
      </c>
      <c r="KL37" s="29">
        <v>34.9</v>
      </c>
      <c r="KM37" s="22">
        <v>26.7</v>
      </c>
      <c r="KN37" s="21">
        <v>7948.27783203125</v>
      </c>
      <c r="KO37" s="20">
        <v>5329.9912109375</v>
      </c>
      <c r="KP37" s="20">
        <v>1202.4449462890625</v>
      </c>
      <c r="KQ37" s="20">
        <v>15.12837028503418</v>
      </c>
      <c r="KR37" s="39">
        <v>1995</v>
      </c>
      <c r="KS37" s="39" t="s">
        <v>378</v>
      </c>
    </row>
    <row r="38" spans="1:305" s="39" customFormat="1" ht="12.75">
      <c r="A38" s="39">
        <v>1996</v>
      </c>
      <c r="B38" s="39" t="s">
        <v>378</v>
      </c>
      <c r="C38" s="39">
        <v>2</v>
      </c>
      <c r="D38" s="44" t="s">
        <v>379</v>
      </c>
      <c r="E38" s="44">
        <v>40</v>
      </c>
      <c r="F38" s="39">
        <v>1</v>
      </c>
      <c r="G38" s="39">
        <v>0</v>
      </c>
      <c r="H38" s="39">
        <v>1</v>
      </c>
      <c r="I38" s="39">
        <v>0</v>
      </c>
      <c r="J38" s="29">
        <v>0</v>
      </c>
      <c r="K38" s="29">
        <v>43.03</v>
      </c>
      <c r="L38" s="29">
        <v>50</v>
      </c>
      <c r="M38" s="18">
        <v>3</v>
      </c>
      <c r="N38" s="39">
        <v>0</v>
      </c>
      <c r="O38" s="39">
        <v>0</v>
      </c>
      <c r="P38" s="39">
        <v>1</v>
      </c>
      <c r="Q38" s="29">
        <v>0</v>
      </c>
      <c r="R38" s="29">
        <v>42.69</v>
      </c>
      <c r="S38" s="29">
        <v>57.31</v>
      </c>
      <c r="T38" s="29">
        <v>0</v>
      </c>
      <c r="U38" s="29">
        <v>28.4</v>
      </c>
      <c r="V38" s="29">
        <v>38.159999999999997</v>
      </c>
      <c r="W38" s="29">
        <v>66.56</v>
      </c>
      <c r="X38" s="39">
        <v>2</v>
      </c>
      <c r="Y38" s="39">
        <v>1996</v>
      </c>
      <c r="Z38" s="39" t="s">
        <v>378</v>
      </c>
      <c r="AA38" s="43"/>
      <c r="AB38" s="41">
        <v>86</v>
      </c>
      <c r="AC38" s="41">
        <v>38.1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28.3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5.5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4.8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21.9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1.4000000000000057</v>
      </c>
      <c r="CZ38" s="39">
        <v>1996</v>
      </c>
      <c r="DA38" s="39" t="s">
        <v>378</v>
      </c>
      <c r="DB38" s="41">
        <v>38.799999999999997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28.4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5.5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4.9000000000000004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22.4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</v>
      </c>
      <c r="FY38" s="39">
        <v>1996</v>
      </c>
      <c r="FZ38" s="39" t="s">
        <v>378</v>
      </c>
      <c r="GA38" s="41">
        <v>23.5</v>
      </c>
      <c r="GB38" s="25">
        <f t="shared" si="13"/>
        <v>0.72145999999999999</v>
      </c>
      <c r="GC38" s="25">
        <f t="shared" si="14"/>
        <v>0.713198</v>
      </c>
      <c r="GD38" s="25">
        <f t="shared" si="15"/>
        <v>3.5901486321533711</v>
      </c>
      <c r="GE38" s="25">
        <f t="shared" si="16"/>
        <v>3.4867260339886053</v>
      </c>
      <c r="GF38" s="25">
        <f t="shared" si="17"/>
        <v>0.10342259816476584</v>
      </c>
      <c r="GG38" s="25">
        <f t="shared" si="18"/>
        <v>2.8807330492813879E-2</v>
      </c>
      <c r="GH38" s="25">
        <f t="shared" si="19"/>
        <v>0.61644140029689509</v>
      </c>
      <c r="GI38" s="39">
        <v>1996</v>
      </c>
      <c r="GJ38" s="39" t="s">
        <v>378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45">
        <v>-0.28821649999999999</v>
      </c>
      <c r="GX38" s="45">
        <v>0.47301399999999999</v>
      </c>
      <c r="GY38" s="45">
        <v>-0.95221040000000001</v>
      </c>
      <c r="GZ38" s="39">
        <v>1996</v>
      </c>
      <c r="HA38" s="39" t="s">
        <v>378</v>
      </c>
      <c r="HB38" s="42">
        <v>3</v>
      </c>
      <c r="HC38" s="42">
        <f t="shared" si="20"/>
        <v>1</v>
      </c>
      <c r="HD38" s="42">
        <v>1</v>
      </c>
      <c r="HE38" s="42">
        <v>1</v>
      </c>
      <c r="HF38" s="42">
        <v>2</v>
      </c>
      <c r="HG38" s="42">
        <v>2</v>
      </c>
      <c r="HH38" s="42">
        <v>0</v>
      </c>
      <c r="HI38" s="42">
        <v>1</v>
      </c>
      <c r="HJ38" s="39">
        <v>1996</v>
      </c>
      <c r="HK38" s="39" t="s">
        <v>378</v>
      </c>
      <c r="HL38" s="104">
        <v>1</v>
      </c>
      <c r="HM38" s="29">
        <v>70.206580000000002</v>
      </c>
      <c r="HN38" s="27">
        <v>55.892704469750498</v>
      </c>
      <c r="HO38" s="32">
        <v>51.514956884098801</v>
      </c>
      <c r="HP38" s="32">
        <v>2.3983142952810201</v>
      </c>
      <c r="HQ38" s="32">
        <v>3.3768524031505498</v>
      </c>
      <c r="HR38" s="27">
        <v>1.86097410872889</v>
      </c>
      <c r="HS38" s="27">
        <v>70.041814741196802</v>
      </c>
      <c r="HT38" s="27">
        <v>70.030548885045704</v>
      </c>
      <c r="HU38" s="27">
        <v>-4.3777365772966803</v>
      </c>
      <c r="HV38" s="27">
        <v>-1.0498282897518201</v>
      </c>
      <c r="HW38" s="27">
        <v>-0.45773145691037098</v>
      </c>
      <c r="HX38" s="27">
        <v>6.3224999999999998</v>
      </c>
      <c r="HY38" s="29">
        <v>-2.9</v>
      </c>
      <c r="HZ38" s="39">
        <v>1996</v>
      </c>
      <c r="IA38" s="39" t="s">
        <v>378</v>
      </c>
      <c r="IB38" s="29">
        <v>3772.47412109375</v>
      </c>
      <c r="IC38" s="29">
        <v>3762.281005859375</v>
      </c>
      <c r="ID38" s="29">
        <v>3606.8740234375</v>
      </c>
      <c r="IE38" s="32">
        <v>70.699089050292969</v>
      </c>
      <c r="IF38" s="32">
        <v>67.595596313476563</v>
      </c>
      <c r="IG38" s="32">
        <v>269</v>
      </c>
      <c r="IH38" s="32">
        <v>1203</v>
      </c>
      <c r="II38" s="32">
        <v>2134.8740234375</v>
      </c>
      <c r="IJ38" s="31">
        <v>177</v>
      </c>
      <c r="IK38" s="31">
        <v>4.6999998092651367</v>
      </c>
      <c r="IL38" s="39">
        <v>1996</v>
      </c>
      <c r="IM38" s="39" t="s">
        <v>378</v>
      </c>
      <c r="IN38" s="30">
        <v>0</v>
      </c>
      <c r="IO38" s="27">
        <v>0</v>
      </c>
      <c r="IP38" s="27">
        <v>0</v>
      </c>
      <c r="IQ38" s="29">
        <f t="shared" si="21"/>
        <v>0</v>
      </c>
      <c r="IR38" s="46">
        <v>1535.1</v>
      </c>
      <c r="IS38" s="136">
        <v>1269.6489999999999</v>
      </c>
      <c r="IT38" s="28">
        <v>40.115292259083724</v>
      </c>
      <c r="IU38" s="28"/>
      <c r="IV38" s="28">
        <v>1535.1</v>
      </c>
      <c r="IW38" s="28">
        <v>1269.6489999999999</v>
      </c>
      <c r="IX38" s="28">
        <v>40.115292259083724</v>
      </c>
      <c r="IY38" s="28">
        <v>98</v>
      </c>
      <c r="IZ38" s="39">
        <v>1996</v>
      </c>
      <c r="JA38" s="39" t="s">
        <v>378</v>
      </c>
      <c r="JB38" s="27">
        <v>19.83995246887207</v>
      </c>
      <c r="JC38" s="27">
        <v>27.138999938964844</v>
      </c>
      <c r="JD38" s="27">
        <v>19.825000762939453</v>
      </c>
      <c r="JE38" s="27">
        <v>6.9089999198913574</v>
      </c>
      <c r="JF38" s="27">
        <v>10.041000366210938</v>
      </c>
      <c r="JG38" s="27">
        <v>2.5120000839233398</v>
      </c>
      <c r="JH38" s="27">
        <v>3.875</v>
      </c>
      <c r="JI38" s="27">
        <v>5.6469998359680176</v>
      </c>
      <c r="JJ38" s="32">
        <v>2.9319999217987061</v>
      </c>
      <c r="JK38" s="32">
        <v>0.40599998831748962</v>
      </c>
      <c r="JL38" s="32">
        <v>1.2790000438690186</v>
      </c>
      <c r="JM38" s="32">
        <v>8.6000002920627594E-2</v>
      </c>
      <c r="JN38" s="32">
        <v>0.36100000143051147</v>
      </c>
      <c r="JO38" s="39">
        <v>1996</v>
      </c>
      <c r="JP38" s="39" t="s">
        <v>378</v>
      </c>
      <c r="JQ38" s="32">
        <v>1.831</v>
      </c>
      <c r="JR38" s="32">
        <v>0.61299999999999999</v>
      </c>
      <c r="JS38" s="32">
        <v>3.6999999999999998E-2</v>
      </c>
      <c r="JT38" s="32">
        <v>0.28799999999999998</v>
      </c>
      <c r="JU38" s="32">
        <v>0.111</v>
      </c>
      <c r="JV38" s="32">
        <v>5.0999999999999997E-2</v>
      </c>
      <c r="JW38" s="27">
        <v>0.13300000131130219</v>
      </c>
      <c r="JX38" s="27">
        <v>0.19099999964237213</v>
      </c>
      <c r="JY38" s="27">
        <v>0</v>
      </c>
      <c r="JZ38" s="40">
        <v>2.6000000536441803E-2</v>
      </c>
      <c r="KA38" s="27">
        <v>2.4E-2</v>
      </c>
      <c r="KB38" s="27">
        <v>2.4000000208616257E-2</v>
      </c>
      <c r="KC38" s="21">
        <v>3.2000001519918442E-2</v>
      </c>
      <c r="KD38" s="21">
        <v>0</v>
      </c>
      <c r="KE38" s="20">
        <v>1.0880000591278076</v>
      </c>
      <c r="KF38" s="20">
        <v>0.19099999964237213</v>
      </c>
      <c r="KG38" s="39">
        <v>1996</v>
      </c>
      <c r="KH38" s="39" t="s">
        <v>378</v>
      </c>
      <c r="KI38" s="23">
        <v>2.75</v>
      </c>
      <c r="KJ38" s="23">
        <v>1.3125</v>
      </c>
      <c r="KK38" s="29"/>
      <c r="KL38" s="29"/>
      <c r="KM38" s="29"/>
      <c r="KN38" s="21">
        <v>7959.01611328125</v>
      </c>
      <c r="KO38" s="20">
        <v>5335.958984375</v>
      </c>
      <c r="KP38" s="20">
        <v>1212.2320556640625</v>
      </c>
      <c r="KQ38" s="20">
        <v>15.230930328369141</v>
      </c>
      <c r="KR38" s="39">
        <v>1996</v>
      </c>
      <c r="KS38" s="39" t="s">
        <v>378</v>
      </c>
    </row>
    <row r="39" spans="1:305" s="39" customFormat="1" ht="12.75">
      <c r="A39" s="39">
        <v>1997</v>
      </c>
      <c r="B39" s="39" t="s">
        <v>378</v>
      </c>
      <c r="C39" s="39">
        <v>2</v>
      </c>
      <c r="D39" s="44" t="s">
        <v>379</v>
      </c>
      <c r="E39" s="44">
        <v>40</v>
      </c>
      <c r="F39" s="39">
        <v>1</v>
      </c>
      <c r="G39" s="39">
        <v>0</v>
      </c>
      <c r="H39" s="39">
        <v>1</v>
      </c>
      <c r="I39" s="39">
        <v>0</v>
      </c>
      <c r="J39" s="29">
        <v>0</v>
      </c>
      <c r="K39" s="29">
        <v>45.91</v>
      </c>
      <c r="L39" s="29">
        <v>46.44</v>
      </c>
      <c r="M39" s="18">
        <v>3</v>
      </c>
      <c r="N39" s="39">
        <v>0</v>
      </c>
      <c r="O39" s="39">
        <v>0</v>
      </c>
      <c r="P39" s="39">
        <v>1</v>
      </c>
      <c r="Q39" s="29">
        <v>0</v>
      </c>
      <c r="R39" s="29">
        <v>42.26</v>
      </c>
      <c r="S39" s="29">
        <v>57.74</v>
      </c>
      <c r="T39" s="29">
        <v>0</v>
      </c>
      <c r="U39" s="29">
        <v>28.4</v>
      </c>
      <c r="V39" s="29">
        <v>38.799999999999997</v>
      </c>
      <c r="W39" s="29">
        <v>67.2</v>
      </c>
      <c r="X39" s="39">
        <v>2</v>
      </c>
      <c r="Y39" s="39">
        <v>1997</v>
      </c>
      <c r="Z39" s="39" t="s">
        <v>378</v>
      </c>
      <c r="AA39" s="43"/>
      <c r="AB39" s="41">
        <v>86</v>
      </c>
      <c r="AC39" s="41">
        <v>38.1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28.3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5.5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4.8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21.9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1.4000000000000057</v>
      </c>
      <c r="CZ39" s="39">
        <v>1997</v>
      </c>
      <c r="DA39" s="39" t="s">
        <v>378</v>
      </c>
      <c r="DB39" s="41">
        <v>38.799999999999997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28.4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5.5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4.9000000000000004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22.4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</v>
      </c>
      <c r="FY39" s="39">
        <v>1997</v>
      </c>
      <c r="FZ39" s="39" t="s">
        <v>378</v>
      </c>
      <c r="GA39" s="41">
        <v>26.2</v>
      </c>
      <c r="GB39" s="25">
        <f t="shared" si="13"/>
        <v>0.72145999999999999</v>
      </c>
      <c r="GC39" s="25">
        <f t="shared" si="14"/>
        <v>0.713198</v>
      </c>
      <c r="GD39" s="25">
        <f t="shared" si="15"/>
        <v>3.5901486321533711</v>
      </c>
      <c r="GE39" s="25">
        <f t="shared" si="16"/>
        <v>3.4867260339886053</v>
      </c>
      <c r="GF39" s="25">
        <f t="shared" si="17"/>
        <v>0.10342259816476584</v>
      </c>
      <c r="GG39" s="25">
        <f t="shared" si="18"/>
        <v>2.8807330492813879E-2</v>
      </c>
      <c r="GH39" s="25">
        <f t="shared" si="19"/>
        <v>0.61644140029689509</v>
      </c>
      <c r="GI39" s="39">
        <v>1997</v>
      </c>
      <c r="GJ39" s="39" t="s">
        <v>378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45">
        <v>-0.25267610000000001</v>
      </c>
      <c r="GX39" s="45">
        <v>0.50404660000000001</v>
      </c>
      <c r="GY39" s="45">
        <v>-0.89914970000000005</v>
      </c>
      <c r="GZ39" s="39">
        <v>1997</v>
      </c>
      <c r="HA39" s="39" t="s">
        <v>378</v>
      </c>
      <c r="HB39" s="42">
        <v>3</v>
      </c>
      <c r="HC39" s="42">
        <f t="shared" si="20"/>
        <v>1</v>
      </c>
      <c r="HD39" s="42">
        <v>1</v>
      </c>
      <c r="HE39" s="42">
        <v>1</v>
      </c>
      <c r="HF39" s="42">
        <v>2</v>
      </c>
      <c r="HG39" s="42">
        <v>2</v>
      </c>
      <c r="HH39" s="42">
        <v>0</v>
      </c>
      <c r="HI39" s="42">
        <v>1</v>
      </c>
      <c r="HJ39" s="39">
        <v>1997</v>
      </c>
      <c r="HK39" s="39" t="s">
        <v>378</v>
      </c>
      <c r="HL39" s="104">
        <v>1</v>
      </c>
      <c r="HM39" s="29">
        <v>74.99297</v>
      </c>
      <c r="HN39" s="27">
        <v>52.3839321444121</v>
      </c>
      <c r="HO39" s="32">
        <v>50.007216111711401</v>
      </c>
      <c r="HP39" s="32">
        <v>2.4783560895693002</v>
      </c>
      <c r="HQ39" s="32">
        <v>3.6632018658149001</v>
      </c>
      <c r="HR39" s="27">
        <v>1.30598330374072</v>
      </c>
      <c r="HS39" s="27">
        <v>65.506768854022596</v>
      </c>
      <c r="HT39" s="27">
        <v>65.5128879192944</v>
      </c>
      <c r="HU39" s="27">
        <v>-2.3767107230273101</v>
      </c>
      <c r="HV39" s="27">
        <v>0.65036066302083595</v>
      </c>
      <c r="HW39" s="27">
        <v>1.1640819254077801</v>
      </c>
      <c r="HX39" s="27">
        <v>5.6825000000000001</v>
      </c>
      <c r="HY39" s="29">
        <v>-2.5</v>
      </c>
      <c r="HZ39" s="39">
        <v>1997</v>
      </c>
      <c r="IA39" s="39" t="s">
        <v>378</v>
      </c>
      <c r="IB39" s="29">
        <v>3780.14306640625</v>
      </c>
      <c r="IC39" s="29">
        <v>3769.281982421875</v>
      </c>
      <c r="ID39" s="29">
        <v>3610.428955078125</v>
      </c>
      <c r="IE39" s="32">
        <v>70.69329833984375</v>
      </c>
      <c r="IF39" s="32">
        <v>67.519447326660156</v>
      </c>
      <c r="IG39" s="32">
        <v>250</v>
      </c>
      <c r="IH39" s="32">
        <v>1165</v>
      </c>
      <c r="II39" s="32">
        <v>2195.428955078125</v>
      </c>
      <c r="IJ39" s="31">
        <v>177</v>
      </c>
      <c r="IK39" s="31">
        <v>4.6999998092651367</v>
      </c>
      <c r="IL39" s="39">
        <v>1997</v>
      </c>
      <c r="IM39" s="39" t="s">
        <v>378</v>
      </c>
      <c r="IN39" s="30">
        <v>1</v>
      </c>
      <c r="IO39" s="27">
        <v>26</v>
      </c>
      <c r="IP39" s="27">
        <v>19.125</v>
      </c>
      <c r="IQ39" s="29">
        <f t="shared" si="21"/>
        <v>5.0593323226207882</v>
      </c>
      <c r="IR39" s="46">
        <v>1497.6</v>
      </c>
      <c r="IS39" s="136">
        <v>1237.617</v>
      </c>
      <c r="IT39" s="28">
        <v>38.894311753614076</v>
      </c>
      <c r="IU39" s="28"/>
      <c r="IV39" s="28">
        <v>1497.6</v>
      </c>
      <c r="IW39" s="28">
        <v>1237.617</v>
      </c>
      <c r="IX39" s="28">
        <v>38.894311753614083</v>
      </c>
      <c r="IY39" s="28">
        <v>98</v>
      </c>
      <c r="IZ39" s="39">
        <v>1997</v>
      </c>
      <c r="JA39" s="39" t="s">
        <v>378</v>
      </c>
      <c r="JB39" s="27">
        <v>19.211025238037109</v>
      </c>
      <c r="JC39" s="27">
        <v>26.547000885009766</v>
      </c>
      <c r="JD39" s="27">
        <v>19.030000686645508</v>
      </c>
      <c r="JE39" s="27">
        <v>7.0770001411437988</v>
      </c>
      <c r="JF39" s="27">
        <v>9.9270000457763672</v>
      </c>
      <c r="JG39" s="27">
        <v>2.4479999542236328</v>
      </c>
      <c r="JH39" s="27">
        <v>3.6559998989105225</v>
      </c>
      <c r="JI39" s="27">
        <v>5.7659997940063477</v>
      </c>
      <c r="JJ39" s="32">
        <v>2.7320001125335693</v>
      </c>
      <c r="JK39" s="32">
        <v>0.43900001049041748</v>
      </c>
      <c r="JL39" s="32">
        <v>1.1239999532699585</v>
      </c>
      <c r="JM39" s="32">
        <v>0.11400000005960464</v>
      </c>
      <c r="JN39" s="32">
        <v>0.34099999070167542</v>
      </c>
      <c r="JO39" s="39">
        <v>1997</v>
      </c>
      <c r="JP39" s="39" t="s">
        <v>378</v>
      </c>
      <c r="JQ39" s="32">
        <v>1.732</v>
      </c>
      <c r="JR39" s="32">
        <v>0.51600000000000001</v>
      </c>
      <c r="JS39" s="32">
        <v>3.9E-2</v>
      </c>
      <c r="JT39" s="32">
        <v>0.30599999999999999</v>
      </c>
      <c r="JU39" s="32">
        <v>9.7000000000000003E-2</v>
      </c>
      <c r="JV39" s="32">
        <v>4.2000000000000003E-2</v>
      </c>
      <c r="JW39" s="27">
        <v>0.13400000333786011</v>
      </c>
      <c r="JX39" s="27">
        <v>0.20299999415874481</v>
      </c>
      <c r="JY39" s="27">
        <v>0</v>
      </c>
      <c r="JZ39" s="40">
        <v>3.5999998450279236E-2</v>
      </c>
      <c r="KA39" s="27">
        <v>2.7E-2</v>
      </c>
      <c r="KB39" s="27">
        <v>2.6000000536441803E-2</v>
      </c>
      <c r="KC39" s="21">
        <v>3.9999999105930328E-2</v>
      </c>
      <c r="KD39" s="21">
        <v>0</v>
      </c>
      <c r="KE39" s="20">
        <v>0.97000002861022949</v>
      </c>
      <c r="KF39" s="20">
        <v>0.15299999713897705</v>
      </c>
      <c r="KG39" s="39">
        <v>1997</v>
      </c>
      <c r="KH39" s="39" t="s">
        <v>378</v>
      </c>
      <c r="KI39" s="23">
        <v>2.75</v>
      </c>
      <c r="KJ39" s="23">
        <v>1.3125</v>
      </c>
      <c r="KK39" s="29">
        <v>34.5</v>
      </c>
      <c r="KL39" s="22">
        <v>33.9</v>
      </c>
      <c r="KM39" s="22">
        <v>25.2</v>
      </c>
      <c r="KN39" s="21">
        <v>7968.041015625</v>
      </c>
      <c r="KO39" s="20">
        <v>5347.2431640625</v>
      </c>
      <c r="KP39" s="20">
        <v>1220.3310546875</v>
      </c>
      <c r="KQ39" s="20">
        <v>15.315320014953613</v>
      </c>
      <c r="KR39" s="39">
        <v>1997</v>
      </c>
      <c r="KS39" s="39" t="s">
        <v>378</v>
      </c>
    </row>
    <row r="40" spans="1:305" s="39" customFormat="1" ht="12.75">
      <c r="A40" s="39">
        <v>1998</v>
      </c>
      <c r="B40" s="39" t="s">
        <v>378</v>
      </c>
      <c r="C40" s="39">
        <v>2</v>
      </c>
      <c r="D40" s="44" t="s">
        <v>379</v>
      </c>
      <c r="E40" s="44">
        <v>40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46.15</v>
      </c>
      <c r="L40" s="29">
        <v>46.15</v>
      </c>
      <c r="M40" s="18">
        <v>3</v>
      </c>
      <c r="N40" s="39">
        <v>0</v>
      </c>
      <c r="O40" s="39">
        <v>0</v>
      </c>
      <c r="P40" s="39">
        <v>0</v>
      </c>
      <c r="Q40" s="29">
        <v>0</v>
      </c>
      <c r="R40" s="29">
        <v>42.26</v>
      </c>
      <c r="S40" s="29">
        <v>57.74</v>
      </c>
      <c r="T40" s="29">
        <v>0</v>
      </c>
      <c r="U40" s="29">
        <v>28.4</v>
      </c>
      <c r="V40" s="29">
        <v>38.799999999999997</v>
      </c>
      <c r="W40" s="29">
        <v>67.2</v>
      </c>
      <c r="X40" s="39">
        <v>2</v>
      </c>
      <c r="Y40" s="39">
        <v>1998</v>
      </c>
      <c r="Z40" s="39" t="s">
        <v>378</v>
      </c>
      <c r="AA40" s="43"/>
      <c r="AB40" s="41">
        <v>86</v>
      </c>
      <c r="AC40" s="41">
        <v>38.1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28.3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5.5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4.8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21.9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1.4000000000000057</v>
      </c>
      <c r="CZ40" s="39">
        <v>1998</v>
      </c>
      <c r="DA40" s="39" t="s">
        <v>378</v>
      </c>
      <c r="DB40" s="41">
        <v>38.799999999999997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28.4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5.5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4.9000000000000004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22.4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</v>
      </c>
      <c r="FY40" s="39">
        <v>1998</v>
      </c>
      <c r="FZ40" s="39" t="s">
        <v>378</v>
      </c>
      <c r="GA40" s="41">
        <v>26.2</v>
      </c>
      <c r="GB40" s="25">
        <f t="shared" si="13"/>
        <v>0.72145999999999999</v>
      </c>
      <c r="GC40" s="25">
        <f t="shared" si="14"/>
        <v>0.713198</v>
      </c>
      <c r="GD40" s="25">
        <f t="shared" si="15"/>
        <v>3.5901486321533711</v>
      </c>
      <c r="GE40" s="25">
        <f t="shared" si="16"/>
        <v>3.4867260339886053</v>
      </c>
      <c r="GF40" s="25">
        <f t="shared" si="17"/>
        <v>0.10342259816476584</v>
      </c>
      <c r="GG40" s="25">
        <f t="shared" si="18"/>
        <v>2.8807330492813879E-2</v>
      </c>
      <c r="GH40" s="25">
        <f t="shared" si="19"/>
        <v>0.61644140029689509</v>
      </c>
      <c r="GI40" s="39">
        <v>1998</v>
      </c>
      <c r="GJ40" s="39" t="s">
        <v>378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45">
        <v>-0.2620768</v>
      </c>
      <c r="GX40" s="45">
        <v>0.53182300000000005</v>
      </c>
      <c r="GY40" s="45">
        <v>-0.94786009999999998</v>
      </c>
      <c r="GZ40" s="39">
        <v>1998</v>
      </c>
      <c r="HA40" s="39" t="s">
        <v>378</v>
      </c>
      <c r="HB40" s="42">
        <v>3</v>
      </c>
      <c r="HC40" s="42">
        <f t="shared" si="20"/>
        <v>1</v>
      </c>
      <c r="HD40" s="42">
        <v>1</v>
      </c>
      <c r="HE40" s="42">
        <v>1</v>
      </c>
      <c r="HF40" s="42">
        <v>2</v>
      </c>
      <c r="HG40" s="42">
        <v>2</v>
      </c>
      <c r="HH40" s="42">
        <v>0</v>
      </c>
      <c r="HI40" s="42">
        <v>1</v>
      </c>
      <c r="HJ40" s="39">
        <v>1998</v>
      </c>
      <c r="HK40" s="39" t="s">
        <v>378</v>
      </c>
      <c r="HL40" s="104">
        <v>1</v>
      </c>
      <c r="HM40" s="29">
        <v>77.087800000000001</v>
      </c>
      <c r="HN40" s="27">
        <v>52.377467575381402</v>
      </c>
      <c r="HO40" s="32">
        <v>49.6515898920307</v>
      </c>
      <c r="HP40" s="32">
        <v>3.5233820607005999</v>
      </c>
      <c r="HQ40" s="32">
        <v>3.9552543410841499</v>
      </c>
      <c r="HR40" s="27">
        <v>0.922466865804067</v>
      </c>
      <c r="HS40" s="27">
        <v>67.309670098902103</v>
      </c>
      <c r="HT40" s="27">
        <v>67.304340332199203</v>
      </c>
      <c r="HU40" s="27">
        <v>-2.7258827910035199</v>
      </c>
      <c r="HV40" s="27">
        <v>0.229216134603241</v>
      </c>
      <c r="HW40" s="27">
        <v>7.8394439946319006E-2</v>
      </c>
      <c r="HX40" s="27">
        <v>4.7133333333333303</v>
      </c>
      <c r="HY40" s="29">
        <v>-1.6</v>
      </c>
      <c r="HZ40" s="39">
        <v>1998</v>
      </c>
      <c r="IA40" s="39" t="s">
        <v>378</v>
      </c>
      <c r="IB40" s="29">
        <v>3786.635009765625</v>
      </c>
      <c r="IC40" s="29">
        <v>3775.126953125</v>
      </c>
      <c r="ID40" s="29">
        <v>3615.533935546875</v>
      </c>
      <c r="IE40" s="32">
        <v>70.628120422363281</v>
      </c>
      <c r="IF40" s="32">
        <v>67.436759948730469</v>
      </c>
      <c r="IG40" s="32">
        <v>242</v>
      </c>
      <c r="IH40" s="32">
        <v>1122</v>
      </c>
      <c r="II40" s="32">
        <v>2251.533935546875</v>
      </c>
      <c r="IJ40" s="31">
        <v>179</v>
      </c>
      <c r="IK40" s="31">
        <v>4.6999998092651367</v>
      </c>
      <c r="IL40" s="39">
        <v>1998</v>
      </c>
      <c r="IM40" s="39" t="s">
        <v>378</v>
      </c>
      <c r="IN40" s="30">
        <v>0</v>
      </c>
      <c r="IO40" s="27">
        <v>0</v>
      </c>
      <c r="IP40" s="27">
        <v>0</v>
      </c>
      <c r="IQ40" s="29">
        <f t="shared" si="21"/>
        <v>0</v>
      </c>
      <c r="IR40" s="46">
        <v>1480</v>
      </c>
      <c r="IS40" s="136">
        <v>1221.4770000000001</v>
      </c>
      <c r="IT40" s="28">
        <v>38.362971105527642</v>
      </c>
      <c r="IU40" s="28"/>
      <c r="IV40" s="28">
        <v>1480</v>
      </c>
      <c r="IW40" s="28">
        <v>1221.4770000000001</v>
      </c>
      <c r="IX40" s="28">
        <v>38.362971105527642</v>
      </c>
      <c r="IY40" s="28">
        <v>98</v>
      </c>
      <c r="IZ40" s="39">
        <v>1998</v>
      </c>
      <c r="JA40" s="39" t="s">
        <v>378</v>
      </c>
      <c r="JB40" s="27">
        <v>18.859878540039063</v>
      </c>
      <c r="JC40" s="27">
        <v>26.315000534057617</v>
      </c>
      <c r="JD40" s="27">
        <v>18.704999923706055</v>
      </c>
      <c r="JE40" s="27">
        <v>7.1630001068115234</v>
      </c>
      <c r="JF40" s="27">
        <v>9.8549995422363281</v>
      </c>
      <c r="JG40" s="27">
        <v>2.4300000667572021</v>
      </c>
      <c r="JH40" s="27">
        <v>3.625999927520752</v>
      </c>
      <c r="JI40" s="27">
        <v>5.8850002288818359</v>
      </c>
      <c r="JJ40" s="32">
        <v>2.4920001029968262</v>
      </c>
      <c r="JK40" s="32">
        <v>0.44699999690055847</v>
      </c>
      <c r="JL40" s="32">
        <v>1.0989999771118164</v>
      </c>
      <c r="JM40" s="32">
        <v>0.11900000274181366</v>
      </c>
      <c r="JN40" s="32">
        <v>0.36300000548362732</v>
      </c>
      <c r="JO40" s="39">
        <v>1998</v>
      </c>
      <c r="JP40" s="39" t="s">
        <v>378</v>
      </c>
      <c r="JQ40" s="32">
        <v>1.673</v>
      </c>
      <c r="JR40" s="32">
        <v>0.40799999999999997</v>
      </c>
      <c r="JS40" s="32">
        <v>0.04</v>
      </c>
      <c r="JT40" s="32">
        <v>0.22800000000000001</v>
      </c>
      <c r="JU40" s="32">
        <v>9.8000000000000004E-2</v>
      </c>
      <c r="JV40" s="32">
        <v>4.4999999999999998E-2</v>
      </c>
      <c r="JW40" s="27">
        <v>0.13199999928474426</v>
      </c>
      <c r="JX40" s="27">
        <v>0.21199999749660492</v>
      </c>
      <c r="JY40" s="27">
        <v>0</v>
      </c>
      <c r="JZ40" s="40">
        <v>4.3000001460313797E-2</v>
      </c>
      <c r="KA40" s="27">
        <v>2.3E-2</v>
      </c>
      <c r="KB40" s="27">
        <v>2.3000000044703484E-2</v>
      </c>
      <c r="KC40" s="21">
        <v>3.7000000476837158E-2</v>
      </c>
      <c r="KD40" s="21">
        <v>0</v>
      </c>
      <c r="KE40" s="20">
        <v>0.96399998664855957</v>
      </c>
      <c r="KF40" s="20">
        <v>0.13500000536441803</v>
      </c>
      <c r="KG40" s="39">
        <v>1998</v>
      </c>
      <c r="KH40" s="39" t="s">
        <v>378</v>
      </c>
      <c r="KI40" s="23">
        <v>2.75</v>
      </c>
      <c r="KJ40" s="23">
        <v>1.3125</v>
      </c>
      <c r="KK40" s="29"/>
      <c r="KL40" s="29"/>
      <c r="KM40" s="29"/>
      <c r="KN40" s="21">
        <v>7976.7880859375</v>
      </c>
      <c r="KO40" s="20">
        <v>5361.3701171875</v>
      </c>
      <c r="KP40" s="20">
        <v>1226.9639892578125</v>
      </c>
      <c r="KQ40" s="20">
        <v>15.381679534912109</v>
      </c>
      <c r="KR40" s="39">
        <v>1998</v>
      </c>
      <c r="KS40" s="39" t="s">
        <v>378</v>
      </c>
    </row>
    <row r="41" spans="1:305" s="39" customFormat="1" ht="12.75">
      <c r="A41" s="39">
        <v>1999</v>
      </c>
      <c r="B41" s="39" t="s">
        <v>378</v>
      </c>
      <c r="C41" s="39">
        <v>2</v>
      </c>
      <c r="D41" s="44" t="s">
        <v>379</v>
      </c>
      <c r="E41" s="44">
        <v>40</v>
      </c>
      <c r="F41" s="39">
        <v>1</v>
      </c>
      <c r="G41" s="39">
        <v>0</v>
      </c>
      <c r="H41" s="39">
        <v>1</v>
      </c>
      <c r="I41" s="39">
        <v>1</v>
      </c>
      <c r="J41" s="29">
        <v>0</v>
      </c>
      <c r="K41" s="29">
        <v>46.15</v>
      </c>
      <c r="L41" s="29">
        <v>46.15</v>
      </c>
      <c r="M41" s="18">
        <v>3</v>
      </c>
      <c r="N41" s="39">
        <v>0</v>
      </c>
      <c r="O41" s="39">
        <v>0</v>
      </c>
      <c r="P41" s="39">
        <v>0</v>
      </c>
      <c r="Q41" s="29">
        <v>0</v>
      </c>
      <c r="R41" s="29">
        <v>42.26</v>
      </c>
      <c r="S41" s="29">
        <v>57.74</v>
      </c>
      <c r="T41" s="29">
        <v>0</v>
      </c>
      <c r="U41" s="29">
        <v>28.4</v>
      </c>
      <c r="V41" s="29">
        <v>38.799999999999997</v>
      </c>
      <c r="W41" s="29">
        <v>67.2</v>
      </c>
      <c r="X41" s="39">
        <v>2</v>
      </c>
      <c r="Y41" s="39">
        <v>1999</v>
      </c>
      <c r="Z41" s="39" t="s">
        <v>378</v>
      </c>
      <c r="AA41" s="43">
        <v>36436</v>
      </c>
      <c r="AB41" s="41">
        <v>80.400000000000006</v>
      </c>
      <c r="AC41" s="41">
        <v>33.200000000000003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26.9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3.7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7.4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26.9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1.9000000000000057</v>
      </c>
      <c r="CZ41" s="39">
        <v>1999</v>
      </c>
      <c r="DA41" s="39" t="s">
        <v>378</v>
      </c>
      <c r="DB41" s="41">
        <v>35.5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28.4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7.7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28.4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</v>
      </c>
      <c r="FY41" s="39">
        <v>1999</v>
      </c>
      <c r="FZ41" s="39" t="s">
        <v>378</v>
      </c>
      <c r="GA41" s="41">
        <v>26.8</v>
      </c>
      <c r="GB41" s="25">
        <f t="shared" si="13"/>
        <v>0.738209</v>
      </c>
      <c r="GC41" s="25">
        <f t="shared" si="14"/>
        <v>0.70673399999999997</v>
      </c>
      <c r="GD41" s="25">
        <f t="shared" si="15"/>
        <v>3.8198410182168221</v>
      </c>
      <c r="GE41" s="25">
        <f t="shared" si="16"/>
        <v>3.4098736300832688</v>
      </c>
      <c r="GF41" s="25">
        <f t="shared" si="17"/>
        <v>0.40996738813355327</v>
      </c>
      <c r="GG41" s="25">
        <f t="shared" si="18"/>
        <v>0.10732577250687103</v>
      </c>
      <c r="GH41" s="25">
        <f t="shared" si="19"/>
        <v>3.4329287787543734</v>
      </c>
      <c r="GI41" s="39">
        <v>1999</v>
      </c>
      <c r="GJ41" s="39" t="s">
        <v>378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45">
        <v>-0.2468697</v>
      </c>
      <c r="GX41" s="45">
        <v>0.52127869999999998</v>
      </c>
      <c r="GY41" s="45">
        <v>-0.89670720000000004</v>
      </c>
      <c r="GZ41" s="39">
        <v>1999</v>
      </c>
      <c r="HA41" s="39" t="s">
        <v>378</v>
      </c>
      <c r="HB41" s="42">
        <v>4</v>
      </c>
      <c r="HC41" s="42">
        <f t="shared" si="20"/>
        <v>1</v>
      </c>
      <c r="HD41" s="42">
        <v>1</v>
      </c>
      <c r="HE41" s="42">
        <v>1</v>
      </c>
      <c r="HF41" s="42">
        <v>2</v>
      </c>
      <c r="HG41" s="42">
        <v>2</v>
      </c>
      <c r="HH41" s="42">
        <v>0</v>
      </c>
      <c r="HI41" s="42">
        <v>1</v>
      </c>
      <c r="HJ41" s="39">
        <v>1999</v>
      </c>
      <c r="HK41" s="39" t="s">
        <v>378</v>
      </c>
      <c r="HL41" s="104">
        <v>1</v>
      </c>
      <c r="HM41" s="29">
        <v>78.379260000000002</v>
      </c>
      <c r="HN41" s="27">
        <v>52.2686399945133</v>
      </c>
      <c r="HO41" s="32">
        <v>49.688027997931997</v>
      </c>
      <c r="HP41" s="32">
        <v>3.43205009358147</v>
      </c>
      <c r="HQ41" s="32">
        <v>3.7124208212301801</v>
      </c>
      <c r="HR41" s="27">
        <v>0.56898651928450406</v>
      </c>
      <c r="HS41" s="27">
        <v>70.663571638885998</v>
      </c>
      <c r="HT41" s="27">
        <v>70.669952548939904</v>
      </c>
      <c r="HU41" s="27">
        <v>-2.5806119965813701</v>
      </c>
      <c r="HV41" s="27">
        <v>0.18333637301595701</v>
      </c>
      <c r="HW41" s="27">
        <v>-0.56058365730479398</v>
      </c>
      <c r="HX41" s="27">
        <v>4.6791666666666698</v>
      </c>
      <c r="HY41" s="29">
        <v>-1.7</v>
      </c>
      <c r="HZ41" s="39">
        <v>1999</v>
      </c>
      <c r="IA41" s="39" t="s">
        <v>378</v>
      </c>
      <c r="IB41" s="29">
        <v>3810.825927734375</v>
      </c>
      <c r="IC41" s="29">
        <v>3804.7470703125</v>
      </c>
      <c r="ID41" s="29">
        <v>3663.132080078125</v>
      </c>
      <c r="IE41" s="32">
        <v>70.790367126464844</v>
      </c>
      <c r="IF41" s="32">
        <v>68.046791076660156</v>
      </c>
      <c r="IG41" s="32">
        <v>230</v>
      </c>
      <c r="IH41" s="32">
        <v>1141</v>
      </c>
      <c r="II41" s="32">
        <v>2292.132080078125</v>
      </c>
      <c r="IJ41" s="31">
        <v>157</v>
      </c>
      <c r="IK41" s="31">
        <v>4.1999998092651367</v>
      </c>
      <c r="IL41" s="39">
        <v>1999</v>
      </c>
      <c r="IM41" s="39" t="s">
        <v>378</v>
      </c>
      <c r="IN41" s="30">
        <v>0</v>
      </c>
      <c r="IO41" s="27">
        <v>0</v>
      </c>
      <c r="IP41" s="27">
        <v>0</v>
      </c>
      <c r="IQ41" s="29">
        <f t="shared" si="21"/>
        <v>0</v>
      </c>
      <c r="IR41" s="46">
        <v>1465.8</v>
      </c>
      <c r="IS41" s="46">
        <v>1209.3</v>
      </c>
      <c r="IT41" s="28">
        <v>37.428040854224697</v>
      </c>
      <c r="IU41" s="28"/>
      <c r="IV41" s="28">
        <v>1465.8</v>
      </c>
      <c r="IW41" s="28">
        <v>1209.3</v>
      </c>
      <c r="IX41" s="28">
        <v>37.428040854224697</v>
      </c>
      <c r="IY41" s="28">
        <v>98</v>
      </c>
      <c r="IZ41" s="39">
        <v>1999</v>
      </c>
      <c r="JA41" s="39" t="s">
        <v>378</v>
      </c>
      <c r="JB41" s="27">
        <v>18.900518417358398</v>
      </c>
      <c r="JC41" s="27">
        <v>26.781999588012695</v>
      </c>
      <c r="JD41" s="27">
        <v>18.871999740600586</v>
      </c>
      <c r="JE41" s="27">
        <v>7.3769998550415039</v>
      </c>
      <c r="JF41" s="27">
        <v>10.027000427246094</v>
      </c>
      <c r="JG41" s="27">
        <v>2.3380000591278076</v>
      </c>
      <c r="JH41" s="27">
        <v>3.7100000381469727</v>
      </c>
      <c r="JI41" s="27">
        <v>5.9879999160766602</v>
      </c>
      <c r="JJ41" s="32">
        <v>2.6070001125335693</v>
      </c>
      <c r="JK41" s="32">
        <v>0.53299999237060547</v>
      </c>
      <c r="JL41" s="32">
        <v>1.0230000019073486</v>
      </c>
      <c r="JM41" s="32">
        <v>0.10999999940395355</v>
      </c>
      <c r="JN41" s="32">
        <v>0.44600000977516174</v>
      </c>
      <c r="JO41" s="39">
        <v>1999</v>
      </c>
      <c r="JP41" s="39" t="s">
        <v>378</v>
      </c>
      <c r="JQ41" s="32">
        <v>1.823</v>
      </c>
      <c r="JR41" s="32">
        <v>0.36199999999999999</v>
      </c>
      <c r="JS41" s="32">
        <v>0.04</v>
      </c>
      <c r="JT41" s="32">
        <v>0.23200000000000001</v>
      </c>
      <c r="JU41" s="32">
        <v>0.10100000000000001</v>
      </c>
      <c r="JV41" s="32">
        <v>0.05</v>
      </c>
      <c r="JW41" s="27">
        <v>0.13600000739097595</v>
      </c>
      <c r="JX41" s="27">
        <v>0.27900001406669617</v>
      </c>
      <c r="JY41" s="27">
        <v>0</v>
      </c>
      <c r="JZ41" s="40">
        <v>5.7000000029802322E-2</v>
      </c>
      <c r="KA41" s="27">
        <v>1.7000000000000001E-2</v>
      </c>
      <c r="KB41" s="27">
        <v>1.7000000923871994E-2</v>
      </c>
      <c r="KC41" s="21">
        <v>4.3000001460313797E-2</v>
      </c>
      <c r="KD41" s="21">
        <v>3.0000000260770321E-3</v>
      </c>
      <c r="KE41" s="20">
        <v>0.90299999713897705</v>
      </c>
      <c r="KF41" s="20">
        <v>0.11999999731779099</v>
      </c>
      <c r="KG41" s="39">
        <v>1999</v>
      </c>
      <c r="KH41" s="39" t="s">
        <v>378</v>
      </c>
      <c r="KI41" s="23">
        <v>2.75</v>
      </c>
      <c r="KJ41" s="23">
        <v>1.3125</v>
      </c>
      <c r="KK41" s="29"/>
      <c r="KL41" s="29"/>
      <c r="KM41" s="29"/>
      <c r="KN41" s="21">
        <v>7992.3232421875</v>
      </c>
      <c r="KO41" s="20">
        <v>5383.2548828125</v>
      </c>
      <c r="KP41" s="20">
        <v>1231.68896484375</v>
      </c>
      <c r="KQ41" s="20">
        <v>15.410900115966797</v>
      </c>
      <c r="KR41" s="39">
        <v>1999</v>
      </c>
      <c r="KS41" s="39" t="s">
        <v>378</v>
      </c>
    </row>
    <row r="42" spans="1:305" s="39" customFormat="1" ht="12.75">
      <c r="A42" s="39">
        <v>2000</v>
      </c>
      <c r="B42" s="39" t="s">
        <v>378</v>
      </c>
      <c r="C42" s="39">
        <v>2</v>
      </c>
      <c r="D42" s="44" t="s">
        <v>379</v>
      </c>
      <c r="E42" s="44">
        <v>40</v>
      </c>
      <c r="F42" s="39">
        <v>1</v>
      </c>
      <c r="G42" s="39">
        <v>0</v>
      </c>
      <c r="H42" s="39">
        <v>1</v>
      </c>
      <c r="I42" s="39">
        <v>1</v>
      </c>
      <c r="J42" s="29">
        <v>45.36</v>
      </c>
      <c r="K42" s="29">
        <v>49.64</v>
      </c>
      <c r="L42" s="29">
        <v>4.29</v>
      </c>
      <c r="M42" s="18">
        <v>2</v>
      </c>
      <c r="N42" s="39">
        <v>1</v>
      </c>
      <c r="O42" s="39">
        <v>-1</v>
      </c>
      <c r="P42" s="39">
        <v>1</v>
      </c>
      <c r="Q42" s="29">
        <v>45.36</v>
      </c>
      <c r="R42" s="29">
        <v>49.28</v>
      </c>
      <c r="S42" s="29">
        <v>5.36</v>
      </c>
      <c r="T42" s="29">
        <v>25.76</v>
      </c>
      <c r="U42" s="29">
        <v>28.4</v>
      </c>
      <c r="V42" s="29">
        <v>3.6</v>
      </c>
      <c r="W42" s="29">
        <v>57.77</v>
      </c>
      <c r="X42" s="39">
        <v>2</v>
      </c>
      <c r="Y42" s="39">
        <v>2000</v>
      </c>
      <c r="Z42" s="39" t="s">
        <v>378</v>
      </c>
      <c r="AA42" s="43"/>
      <c r="AB42" s="41">
        <v>80.400000000000006</v>
      </c>
      <c r="AC42" s="41">
        <v>33.200000000000003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26.9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3.7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7.4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26.9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1.9000000000000057</v>
      </c>
      <c r="CZ42" s="39">
        <v>2000</v>
      </c>
      <c r="DA42" s="39" t="s">
        <v>378</v>
      </c>
      <c r="DB42" s="41">
        <v>35.5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28.4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7.7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28.4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</v>
      </c>
      <c r="FY42" s="39">
        <v>2000</v>
      </c>
      <c r="FZ42" s="39" t="s">
        <v>378</v>
      </c>
      <c r="GA42" s="41">
        <v>26.8</v>
      </c>
      <c r="GB42" s="25">
        <f t="shared" si="13"/>
        <v>0.738209</v>
      </c>
      <c r="GC42" s="25">
        <f t="shared" si="14"/>
        <v>0.70673399999999997</v>
      </c>
      <c r="GD42" s="25">
        <f t="shared" si="15"/>
        <v>3.8198410182168221</v>
      </c>
      <c r="GE42" s="25">
        <f t="shared" si="16"/>
        <v>3.4098736300832688</v>
      </c>
      <c r="GF42" s="25">
        <f t="shared" si="17"/>
        <v>0.40996738813355327</v>
      </c>
      <c r="GG42" s="25">
        <f t="shared" si="18"/>
        <v>0.10732577250687103</v>
      </c>
      <c r="GH42" s="25">
        <f t="shared" si="19"/>
        <v>3.4329287787543734</v>
      </c>
      <c r="GI42" s="39">
        <v>2000</v>
      </c>
      <c r="GJ42" s="39" t="s">
        <v>378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45">
        <v>-0.2706421</v>
      </c>
      <c r="GX42" s="45">
        <v>0.50927540000000004</v>
      </c>
      <c r="GY42" s="45">
        <v>-0.89051369999999996</v>
      </c>
      <c r="GZ42" s="39">
        <v>2000</v>
      </c>
      <c r="HA42" s="39" t="s">
        <v>378</v>
      </c>
      <c r="HB42" s="42">
        <v>4</v>
      </c>
      <c r="HC42" s="42">
        <f t="shared" si="20"/>
        <v>1</v>
      </c>
      <c r="HD42" s="42">
        <v>1</v>
      </c>
      <c r="HE42" s="42">
        <v>1</v>
      </c>
      <c r="HF42" s="42">
        <v>2</v>
      </c>
      <c r="HG42" s="42">
        <v>2</v>
      </c>
      <c r="HH42" s="42">
        <v>0</v>
      </c>
      <c r="HI42" s="42">
        <v>1</v>
      </c>
      <c r="HJ42" s="39">
        <v>2000</v>
      </c>
      <c r="HK42" s="39" t="s">
        <v>378</v>
      </c>
      <c r="HL42" s="104">
        <v>1</v>
      </c>
      <c r="HM42" s="29">
        <v>85.473789999999994</v>
      </c>
      <c r="HN42" s="27">
        <v>50.704156499084903</v>
      </c>
      <c r="HO42" s="32">
        <v>48.638906499995201</v>
      </c>
      <c r="HP42" s="32">
        <v>3.6457286366663202</v>
      </c>
      <c r="HQ42" s="32">
        <v>5.0937243738392102</v>
      </c>
      <c r="HR42" s="27">
        <v>2.3448683968701598</v>
      </c>
      <c r="HS42" s="27">
        <v>70.470454133299299</v>
      </c>
      <c r="HT42" s="27">
        <v>70.429925794715004</v>
      </c>
      <c r="HU42" s="27">
        <v>-2.06524999908972</v>
      </c>
      <c r="HV42" s="27">
        <v>0.66695265459035802</v>
      </c>
      <c r="HW42" s="27">
        <v>-0.70724567865783505</v>
      </c>
      <c r="HX42" s="27">
        <v>5.5566666666666702</v>
      </c>
      <c r="HY42" s="29">
        <v>-0.7</v>
      </c>
      <c r="HZ42" s="39">
        <v>2000</v>
      </c>
      <c r="IA42" s="39" t="s">
        <v>378</v>
      </c>
      <c r="IB42" s="29">
        <v>3819.462890625</v>
      </c>
      <c r="IC42" s="29">
        <v>3806.56494140625</v>
      </c>
      <c r="ID42" s="29">
        <v>3672.803955078125</v>
      </c>
      <c r="IE42" s="32">
        <v>70.596687316894531</v>
      </c>
      <c r="IF42" s="32">
        <v>67.885932922363281</v>
      </c>
      <c r="IG42" s="32">
        <v>218.93699645996094</v>
      </c>
      <c r="IH42" s="32">
        <v>1144.137939453125</v>
      </c>
      <c r="II42" s="32">
        <v>2309.72900390625</v>
      </c>
      <c r="IJ42" s="31">
        <v>149</v>
      </c>
      <c r="IK42" s="31">
        <v>3.9000000953674316</v>
      </c>
      <c r="IL42" s="39">
        <v>2000</v>
      </c>
      <c r="IM42" s="39" t="s">
        <v>378</v>
      </c>
      <c r="IN42" s="30">
        <v>4</v>
      </c>
      <c r="IO42" s="27">
        <v>19</v>
      </c>
      <c r="IP42" s="27">
        <v>2.9470000000000001</v>
      </c>
      <c r="IQ42" s="29">
        <f t="shared" si="21"/>
        <v>0.77157445546427761</v>
      </c>
      <c r="IR42" s="46">
        <v>1442.393</v>
      </c>
      <c r="IS42" s="46">
        <v>1189.9742249999999</v>
      </c>
      <c r="IT42" s="28">
        <v>36.603328975699782</v>
      </c>
      <c r="IU42" s="28">
        <v>98</v>
      </c>
      <c r="IV42" s="28">
        <v>1442.393</v>
      </c>
      <c r="IW42" s="28">
        <v>1189.9742249999999</v>
      </c>
      <c r="IX42" s="28">
        <v>36.603328975699782</v>
      </c>
      <c r="IY42" s="28">
        <v>98</v>
      </c>
      <c r="IZ42" s="39">
        <v>2000</v>
      </c>
      <c r="JA42" s="39" t="s">
        <v>378</v>
      </c>
      <c r="JB42" s="27">
        <v>18.713642120361328</v>
      </c>
      <c r="JC42" s="27">
        <v>26.410999298095703</v>
      </c>
      <c r="JD42" s="27">
        <v>18.667999267578125</v>
      </c>
      <c r="JE42" s="27">
        <v>7.2369999885559082</v>
      </c>
      <c r="JF42" s="27">
        <v>10.13599967956543</v>
      </c>
      <c r="JG42" s="27">
        <v>2.2379999160766602</v>
      </c>
      <c r="JH42" s="27">
        <v>3.6429998874664307</v>
      </c>
      <c r="JI42" s="27">
        <v>5.934999942779541</v>
      </c>
      <c r="JJ42" s="32">
        <v>2.7320001125335693</v>
      </c>
      <c r="JK42" s="32">
        <v>0.50499999523162842</v>
      </c>
      <c r="JL42" s="32">
        <v>0.92400002479553223</v>
      </c>
      <c r="JM42" s="32">
        <v>0.10199999809265137</v>
      </c>
      <c r="JN42" s="32">
        <v>0.19499999284744263</v>
      </c>
      <c r="JO42" s="39">
        <v>2000</v>
      </c>
      <c r="JP42" s="39" t="s">
        <v>378</v>
      </c>
      <c r="JQ42" s="32">
        <v>1.9330000000000001</v>
      </c>
      <c r="JR42" s="32">
        <v>0.34699999999999998</v>
      </c>
      <c r="JS42" s="32">
        <v>3.9E-2</v>
      </c>
      <c r="JT42" s="32">
        <v>0.26800000000000002</v>
      </c>
      <c r="JU42" s="32">
        <v>0.114</v>
      </c>
      <c r="JV42" s="32">
        <v>0.03</v>
      </c>
      <c r="JW42" s="27">
        <v>0.12999999523162842</v>
      </c>
      <c r="JX42" s="27">
        <v>0.24400000274181366</v>
      </c>
      <c r="JY42" s="27">
        <v>0</v>
      </c>
      <c r="JZ42" s="40">
        <v>6.4000003039836884E-2</v>
      </c>
      <c r="KA42" s="27">
        <v>2.5000000000000001E-2</v>
      </c>
      <c r="KB42" s="27">
        <v>2.500000037252903E-2</v>
      </c>
      <c r="KC42" s="21">
        <v>3.9999999105930328E-2</v>
      </c>
      <c r="KD42" s="21">
        <v>3.0000000260770321E-3</v>
      </c>
      <c r="KE42" s="20">
        <v>0.81999999284744263</v>
      </c>
      <c r="KF42" s="20">
        <v>0.10400000214576721</v>
      </c>
      <c r="KG42" s="39">
        <v>2000</v>
      </c>
      <c r="KH42" s="39" t="s">
        <v>378</v>
      </c>
      <c r="KI42" s="23">
        <v>2.75</v>
      </c>
      <c r="KJ42" s="23">
        <v>1.3125</v>
      </c>
      <c r="KK42" s="29">
        <v>33.9</v>
      </c>
      <c r="KL42" s="22">
        <v>33.6</v>
      </c>
      <c r="KM42" s="22">
        <v>24.4</v>
      </c>
      <c r="KN42" s="21">
        <v>8011.56591796875</v>
      </c>
      <c r="KO42" s="20">
        <v>5410.2578125</v>
      </c>
      <c r="KP42" s="20">
        <v>1235.8399658203125</v>
      </c>
      <c r="KQ42" s="20">
        <v>15.425700187683105</v>
      </c>
      <c r="KR42" s="39">
        <v>2000</v>
      </c>
      <c r="KS42" s="39" t="s">
        <v>378</v>
      </c>
    </row>
    <row r="43" spans="1:305" s="39" customFormat="1" ht="12.75">
      <c r="A43" s="39">
        <v>2001</v>
      </c>
      <c r="B43" s="39" t="s">
        <v>378</v>
      </c>
      <c r="C43" s="39">
        <v>2</v>
      </c>
      <c r="D43" s="44" t="s">
        <v>379</v>
      </c>
      <c r="E43" s="44">
        <v>40</v>
      </c>
      <c r="F43" s="39">
        <v>1</v>
      </c>
      <c r="G43" s="39">
        <v>0</v>
      </c>
      <c r="H43" s="39">
        <v>1</v>
      </c>
      <c r="I43" s="39">
        <v>1</v>
      </c>
      <c r="J43" s="29">
        <v>50</v>
      </c>
      <c r="K43" s="29">
        <v>50</v>
      </c>
      <c r="L43" s="29">
        <v>0</v>
      </c>
      <c r="M43" s="18">
        <v>1</v>
      </c>
      <c r="N43" s="39">
        <v>1</v>
      </c>
      <c r="O43" s="39">
        <v>-1</v>
      </c>
      <c r="P43" s="39">
        <v>0</v>
      </c>
      <c r="Q43" s="29">
        <v>50</v>
      </c>
      <c r="R43" s="29">
        <v>50</v>
      </c>
      <c r="S43" s="29">
        <v>0</v>
      </c>
      <c r="T43" s="29">
        <v>28.4</v>
      </c>
      <c r="U43" s="29">
        <v>28.4</v>
      </c>
      <c r="V43" s="29">
        <v>0</v>
      </c>
      <c r="W43" s="29">
        <v>56.8</v>
      </c>
      <c r="X43" s="39">
        <v>2</v>
      </c>
      <c r="Y43" s="39">
        <v>2001</v>
      </c>
      <c r="Z43" s="39" t="s">
        <v>378</v>
      </c>
      <c r="AA43" s="43"/>
      <c r="AB43" s="41">
        <v>80.400000000000006</v>
      </c>
      <c r="AC43" s="41">
        <v>33.200000000000003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26.9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3.7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7.4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26.9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1.9000000000000057</v>
      </c>
      <c r="CZ43" s="39">
        <v>2001</v>
      </c>
      <c r="DA43" s="39" t="s">
        <v>378</v>
      </c>
      <c r="DB43" s="41">
        <v>35.5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28.4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7.7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28.4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</v>
      </c>
      <c r="FY43" s="39">
        <v>2001</v>
      </c>
      <c r="FZ43" s="39" t="s">
        <v>378</v>
      </c>
      <c r="GA43" s="41">
        <v>26.8</v>
      </c>
      <c r="GB43" s="25">
        <f t="shared" si="13"/>
        <v>0.738209</v>
      </c>
      <c r="GC43" s="25">
        <f t="shared" si="14"/>
        <v>0.70673399999999997</v>
      </c>
      <c r="GD43" s="25">
        <f t="shared" si="15"/>
        <v>3.8198410182168221</v>
      </c>
      <c r="GE43" s="25">
        <f t="shared" si="16"/>
        <v>3.4098736300832688</v>
      </c>
      <c r="GF43" s="25">
        <f t="shared" si="17"/>
        <v>0.40996738813355327</v>
      </c>
      <c r="GG43" s="25">
        <f t="shared" si="18"/>
        <v>0.10732577250687103</v>
      </c>
      <c r="GH43" s="25">
        <f t="shared" si="19"/>
        <v>3.4329287787543734</v>
      </c>
      <c r="GI43" s="39">
        <v>2001</v>
      </c>
      <c r="GJ43" s="39" t="s">
        <v>378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45">
        <v>-0.29135090000000002</v>
      </c>
      <c r="GX43" s="45">
        <v>0.48256339999999998</v>
      </c>
      <c r="GY43" s="45">
        <v>-0.88643170000000004</v>
      </c>
      <c r="GZ43" s="39">
        <v>2001</v>
      </c>
      <c r="HA43" s="39" t="s">
        <v>378</v>
      </c>
      <c r="HB43" s="42">
        <v>4</v>
      </c>
      <c r="HC43" s="42">
        <f t="shared" si="20"/>
        <v>1</v>
      </c>
      <c r="HD43" s="42">
        <v>1</v>
      </c>
      <c r="HE43" s="42">
        <v>1</v>
      </c>
      <c r="HF43" s="42">
        <v>2</v>
      </c>
      <c r="HG43" s="42">
        <v>2</v>
      </c>
      <c r="HH43" s="42">
        <v>0</v>
      </c>
      <c r="HI43" s="42">
        <v>1</v>
      </c>
      <c r="HJ43" s="39">
        <v>2001</v>
      </c>
      <c r="HK43" s="39" t="s">
        <v>378</v>
      </c>
      <c r="HL43" s="104">
        <v>1</v>
      </c>
      <c r="HM43" s="29">
        <v>87.63861</v>
      </c>
      <c r="HN43" s="27">
        <v>51.428300010616702</v>
      </c>
      <c r="HO43" s="32">
        <v>50.768984022006499</v>
      </c>
      <c r="HP43" s="32">
        <v>1.31876638577617</v>
      </c>
      <c r="HQ43" s="32">
        <v>3.1974284311300201</v>
      </c>
      <c r="HR43" s="27">
        <v>2.65</v>
      </c>
      <c r="HS43" s="27">
        <v>71.571571844300195</v>
      </c>
      <c r="HT43" s="27">
        <v>71.562238690708597</v>
      </c>
      <c r="HU43" s="27">
        <v>-0.65932052954161902</v>
      </c>
      <c r="HV43" s="27">
        <v>2.02692645153369</v>
      </c>
      <c r="HW43" s="27">
        <v>1.3088215627227799</v>
      </c>
      <c r="HX43" s="27">
        <v>5.0791666666666702</v>
      </c>
      <c r="HY43" s="29">
        <v>-0.8</v>
      </c>
      <c r="HZ43" s="39">
        <v>2001</v>
      </c>
      <c r="IA43" s="39" t="s">
        <v>378</v>
      </c>
      <c r="IB43" s="29">
        <v>3848.243896484375</v>
      </c>
      <c r="IC43" s="29">
        <v>3836.510009765625</v>
      </c>
      <c r="ID43" s="29">
        <v>3699.445068359375</v>
      </c>
      <c r="IE43" s="32">
        <v>70.659271240234375</v>
      </c>
      <c r="IF43" s="32">
        <v>67.927108764648438</v>
      </c>
      <c r="IG43" s="32">
        <v>215</v>
      </c>
      <c r="IH43" s="32">
        <v>1126</v>
      </c>
      <c r="II43" s="32">
        <v>2358.445068359375</v>
      </c>
      <c r="IJ43" s="31">
        <v>152</v>
      </c>
      <c r="IK43" s="31">
        <v>4</v>
      </c>
      <c r="IL43" s="39">
        <v>2001</v>
      </c>
      <c r="IM43" s="39" t="s">
        <v>378</v>
      </c>
      <c r="IN43" s="30">
        <v>0</v>
      </c>
      <c r="IO43" s="27">
        <v>0</v>
      </c>
      <c r="IP43" s="27">
        <v>0</v>
      </c>
      <c r="IQ43" s="29">
        <f t="shared" si="21"/>
        <v>0</v>
      </c>
      <c r="IR43" s="46">
        <v>1421.027</v>
      </c>
      <c r="IS43" s="46">
        <v>1172.3472750000001</v>
      </c>
      <c r="IT43" s="28">
        <v>35.895507501530929</v>
      </c>
      <c r="IU43" s="28"/>
      <c r="IV43" s="28">
        <v>1421.027</v>
      </c>
      <c r="IW43" s="28">
        <v>1172.3472750000001</v>
      </c>
      <c r="IX43" s="28">
        <v>35.895507501530929</v>
      </c>
      <c r="IY43" s="28">
        <v>98</v>
      </c>
      <c r="IZ43" s="39">
        <v>2001</v>
      </c>
      <c r="JA43" s="39" t="s">
        <v>378</v>
      </c>
      <c r="JB43" s="27">
        <v>18.609424591064453</v>
      </c>
      <c r="JC43" s="27">
        <v>26.559000015258789</v>
      </c>
      <c r="JD43" s="27">
        <v>18.768999099731445</v>
      </c>
      <c r="JE43" s="27">
        <v>7.2340002059936523</v>
      </c>
      <c r="JF43" s="27">
        <v>10.286999702453613</v>
      </c>
      <c r="JG43" s="27">
        <v>2.2049999237060547</v>
      </c>
      <c r="JH43" s="27">
        <v>3.5759999752044678</v>
      </c>
      <c r="JI43" s="27">
        <v>5.9530000686645508</v>
      </c>
      <c r="JJ43" s="32">
        <v>2.7079999446868896</v>
      </c>
      <c r="JK43" s="32">
        <v>0.55500000715255737</v>
      </c>
      <c r="JL43" s="32">
        <v>0.91100001335144043</v>
      </c>
      <c r="JM43" s="32">
        <v>0.11400000005960464</v>
      </c>
      <c r="JN43" s="32">
        <v>0.24899999797344208</v>
      </c>
      <c r="JO43" s="39">
        <v>2001</v>
      </c>
      <c r="JP43" s="39" t="s">
        <v>378</v>
      </c>
      <c r="JQ43" s="32">
        <v>1.8979999999999999</v>
      </c>
      <c r="JR43" s="32">
        <v>0.35799999999999998</v>
      </c>
      <c r="JS43" s="32">
        <v>3.9E-2</v>
      </c>
      <c r="JT43" s="32">
        <v>0.27100000000000002</v>
      </c>
      <c r="JU43" s="32">
        <v>0.112</v>
      </c>
      <c r="JV43" s="32">
        <v>0.03</v>
      </c>
      <c r="JW43" s="27">
        <v>0.14200000464916229</v>
      </c>
      <c r="JX43" s="27">
        <v>0.26100000739097595</v>
      </c>
      <c r="JY43" s="27">
        <v>0</v>
      </c>
      <c r="JZ43" s="40">
        <v>8.2000002264976501E-2</v>
      </c>
      <c r="KA43" s="27">
        <v>3.1E-2</v>
      </c>
      <c r="KB43" s="27">
        <v>2.9999999329447746E-2</v>
      </c>
      <c r="KC43" s="21">
        <v>3.7000000476837158E-2</v>
      </c>
      <c r="KD43" s="21">
        <v>3.0000000260770321E-3</v>
      </c>
      <c r="KE43" s="20">
        <v>0.81800001859664917</v>
      </c>
      <c r="KF43" s="20">
        <v>9.3000002205371857E-2</v>
      </c>
      <c r="KG43" s="39">
        <v>2001</v>
      </c>
      <c r="KH43" s="39" t="s">
        <v>378</v>
      </c>
      <c r="KI43" s="23">
        <v>2.75</v>
      </c>
      <c r="KJ43" s="23">
        <v>1.3125</v>
      </c>
      <c r="KK43" s="29"/>
      <c r="KL43" s="29"/>
      <c r="KM43" s="29"/>
      <c r="KN43" s="21">
        <v>8042.29296875</v>
      </c>
      <c r="KO43" s="20">
        <v>5446.1982421875</v>
      </c>
      <c r="KP43" s="20">
        <v>1243.615966796875</v>
      </c>
      <c r="KQ43" s="20">
        <v>15.46345043182373</v>
      </c>
      <c r="KR43" s="39">
        <v>2001</v>
      </c>
      <c r="KS43" s="39" t="s">
        <v>378</v>
      </c>
    </row>
    <row r="44" spans="1:305" s="39" customFormat="1" ht="12.75">
      <c r="A44" s="39">
        <v>2002</v>
      </c>
      <c r="B44" s="39" t="s">
        <v>378</v>
      </c>
      <c r="C44" s="39">
        <v>2</v>
      </c>
      <c r="D44" s="44" t="s">
        <v>379</v>
      </c>
      <c r="E44" s="44">
        <v>40</v>
      </c>
      <c r="F44" s="39">
        <v>1</v>
      </c>
      <c r="G44" s="39">
        <v>0</v>
      </c>
      <c r="H44" s="39">
        <v>1</v>
      </c>
      <c r="I44" s="39">
        <v>1</v>
      </c>
      <c r="J44" s="29">
        <v>50</v>
      </c>
      <c r="K44" s="29">
        <v>50</v>
      </c>
      <c r="L44" s="29">
        <v>0</v>
      </c>
      <c r="M44" s="18">
        <v>1</v>
      </c>
      <c r="N44" s="39">
        <v>0</v>
      </c>
      <c r="O44" s="39">
        <v>0</v>
      </c>
      <c r="P44" s="39">
        <v>0</v>
      </c>
      <c r="Q44" s="29">
        <v>50</v>
      </c>
      <c r="R44" s="29">
        <v>50</v>
      </c>
      <c r="S44" s="29">
        <v>0</v>
      </c>
      <c r="T44" s="29">
        <v>28.4</v>
      </c>
      <c r="U44" s="29">
        <v>28.4</v>
      </c>
      <c r="V44" s="29">
        <v>0</v>
      </c>
      <c r="W44" s="29">
        <v>56.8</v>
      </c>
      <c r="X44" s="39">
        <v>2</v>
      </c>
      <c r="Y44" s="39">
        <v>2002</v>
      </c>
      <c r="Z44" s="39" t="s">
        <v>378</v>
      </c>
      <c r="AA44" s="43">
        <v>37584</v>
      </c>
      <c r="AB44" s="41">
        <v>84.3</v>
      </c>
      <c r="AC44" s="41">
        <v>36.5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42.3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9.5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10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1.7000000000000028</v>
      </c>
      <c r="CZ44" s="39">
        <v>2002</v>
      </c>
      <c r="DA44" s="39" t="s">
        <v>378</v>
      </c>
      <c r="DB44" s="41">
        <v>37.700000000000003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43.2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9.3000000000000007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9.8000000000000007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</v>
      </c>
      <c r="FY44" s="39">
        <v>2002</v>
      </c>
      <c r="FZ44" s="39" t="s">
        <v>378</v>
      </c>
      <c r="GA44" s="41">
        <v>33.9</v>
      </c>
      <c r="GB44" s="25">
        <f t="shared" si="13"/>
        <v>0.668821</v>
      </c>
      <c r="GC44" s="25">
        <f t="shared" si="14"/>
        <v>0.65299399999999996</v>
      </c>
      <c r="GD44" s="25">
        <f t="shared" si="15"/>
        <v>3.0195151262610249</v>
      </c>
      <c r="GE44" s="25">
        <f t="shared" si="16"/>
        <v>2.8817945511028626</v>
      </c>
      <c r="GF44" s="25">
        <f t="shared" si="17"/>
        <v>0.13772057515816227</v>
      </c>
      <c r="GG44" s="25">
        <f t="shared" si="18"/>
        <v>4.5610162360305025E-2</v>
      </c>
      <c r="GH44" s="25">
        <f t="shared" si="19"/>
        <v>1.0793516572461488</v>
      </c>
      <c r="GI44" s="39">
        <v>2002</v>
      </c>
      <c r="GJ44" s="39" t="s">
        <v>378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45">
        <v>-0.38354890000000003</v>
      </c>
      <c r="GX44" s="45">
        <v>0.39946209999999999</v>
      </c>
      <c r="GY44" s="45">
        <v>-0.93351660000000003</v>
      </c>
      <c r="GZ44" s="39">
        <v>2002</v>
      </c>
      <c r="HA44" s="39" t="s">
        <v>378</v>
      </c>
      <c r="HB44" s="42">
        <v>4</v>
      </c>
      <c r="HC44" s="42">
        <f t="shared" si="20"/>
        <v>1</v>
      </c>
      <c r="HD44" s="42">
        <v>1</v>
      </c>
      <c r="HE44" s="42">
        <v>1</v>
      </c>
      <c r="HF44" s="42">
        <v>2</v>
      </c>
      <c r="HG44" s="42">
        <v>2</v>
      </c>
      <c r="HH44" s="42">
        <v>0</v>
      </c>
      <c r="HI44" s="42">
        <v>1</v>
      </c>
      <c r="HJ44" s="39">
        <v>2002</v>
      </c>
      <c r="HK44" s="39" t="s">
        <v>378</v>
      </c>
      <c r="HL44" s="104">
        <v>1</v>
      </c>
      <c r="HM44" s="29">
        <v>86.959950000000006</v>
      </c>
      <c r="HN44" s="27">
        <v>51.1307695761774</v>
      </c>
      <c r="HO44" s="32">
        <v>49.715669456972698</v>
      </c>
      <c r="HP44" s="32">
        <v>1.5243113260687999</v>
      </c>
      <c r="HQ44" s="32">
        <v>2.8061511819544802</v>
      </c>
      <c r="HR44" s="27">
        <v>1.8103588244845099</v>
      </c>
      <c r="HS44" s="27">
        <v>74.965716915258497</v>
      </c>
      <c r="HT44" s="27">
        <v>74.986926998428501</v>
      </c>
      <c r="HU44" s="27">
        <v>-1.4150957022205699</v>
      </c>
      <c r="HV44" s="27">
        <v>1.1771085982064</v>
      </c>
      <c r="HW44" s="27">
        <v>0.94365170674725596</v>
      </c>
      <c r="HX44" s="27">
        <v>4.9641666666666699</v>
      </c>
      <c r="HY44" s="29">
        <v>2.7</v>
      </c>
      <c r="HZ44" s="39">
        <v>2002</v>
      </c>
      <c r="IA44" s="39" t="s">
        <v>378</v>
      </c>
      <c r="IB44" s="29">
        <v>3918.284912109375</v>
      </c>
      <c r="IC44" s="29">
        <v>3905.506103515625</v>
      </c>
      <c r="ID44" s="29">
        <v>3749.347900390625</v>
      </c>
      <c r="IE44" s="32">
        <v>71.380157470703125</v>
      </c>
      <c r="IF44" s="32">
        <v>68.302597045898438</v>
      </c>
      <c r="IG44" s="32">
        <v>214</v>
      </c>
      <c r="IH44" s="32">
        <v>1108</v>
      </c>
      <c r="II44" s="32">
        <v>2427.347900390625</v>
      </c>
      <c r="IJ44" s="31">
        <v>167</v>
      </c>
      <c r="IK44" s="31">
        <v>4.4000000953674316</v>
      </c>
      <c r="IL44" s="39">
        <v>2002</v>
      </c>
      <c r="IM44" s="39" t="s">
        <v>378</v>
      </c>
      <c r="IN44" s="30">
        <v>4</v>
      </c>
      <c r="IO44" s="27">
        <v>6</v>
      </c>
      <c r="IP44" s="27">
        <v>9.3059999999999992</v>
      </c>
      <c r="IQ44" s="29">
        <f t="shared" si="21"/>
        <v>2.3750187157753659</v>
      </c>
      <c r="IR44" s="46">
        <v>1406.519</v>
      </c>
      <c r="IS44" s="46">
        <v>1160.3781750000001</v>
      </c>
      <c r="IT44" s="28">
        <v>35.736931783184481</v>
      </c>
      <c r="IU44" s="28"/>
      <c r="IV44" s="28">
        <v>1406.519</v>
      </c>
      <c r="IW44" s="28">
        <v>1160.3781750000001</v>
      </c>
      <c r="IX44" s="28">
        <v>35.736931783184481</v>
      </c>
      <c r="IY44" s="28">
        <v>98</v>
      </c>
      <c r="IZ44" s="39">
        <v>2002</v>
      </c>
      <c r="JA44" s="39" t="s">
        <v>378</v>
      </c>
      <c r="JB44" s="27">
        <v>18.827737808227539</v>
      </c>
      <c r="JC44" s="27">
        <v>26.853000640869141</v>
      </c>
      <c r="JD44" s="27">
        <v>18.983999252319336</v>
      </c>
      <c r="JE44" s="27">
        <v>7.3299999237060547</v>
      </c>
      <c r="JF44" s="27">
        <v>10.407999992370605</v>
      </c>
      <c r="JG44" s="27">
        <v>2.1630001068115234</v>
      </c>
      <c r="JH44" s="27">
        <v>3.5179998874664307</v>
      </c>
      <c r="JI44" s="27">
        <v>6.0229997634887695</v>
      </c>
      <c r="JJ44" s="32">
        <v>2.750999927520752</v>
      </c>
      <c r="JK44" s="32">
        <v>0.53799998760223389</v>
      </c>
      <c r="JL44" s="32">
        <v>1.0709999799728394</v>
      </c>
      <c r="JM44" s="32">
        <v>0.11800000071525574</v>
      </c>
      <c r="JN44" s="32">
        <v>0.26199999451637268</v>
      </c>
      <c r="JO44" s="39">
        <v>2002</v>
      </c>
      <c r="JP44" s="39" t="s">
        <v>378</v>
      </c>
      <c r="JQ44" s="32">
        <v>1.9159999999999999</v>
      </c>
      <c r="JR44" s="32">
        <v>0.38</v>
      </c>
      <c r="JS44" s="32">
        <v>4.1000000000000002E-2</v>
      </c>
      <c r="JT44" s="32">
        <v>0.27</v>
      </c>
      <c r="JU44" s="32">
        <v>0.112</v>
      </c>
      <c r="JV44" s="32">
        <v>3.2000000000000001E-2</v>
      </c>
      <c r="JW44" s="27">
        <v>0.14599999785423279</v>
      </c>
      <c r="JX44" s="27">
        <v>0.26199999451637268</v>
      </c>
      <c r="JY44" s="27">
        <v>0</v>
      </c>
      <c r="JZ44" s="40">
        <v>5.7000000029802322E-2</v>
      </c>
      <c r="KA44" s="27">
        <v>3.2000000000000001E-2</v>
      </c>
      <c r="KB44" s="27">
        <v>3.0999999493360519E-2</v>
      </c>
      <c r="KC44" s="21">
        <v>3.9000000804662704E-2</v>
      </c>
      <c r="KD44" s="21">
        <v>4.0000001899898052E-3</v>
      </c>
      <c r="KE44" s="20">
        <v>0.98299998044967651</v>
      </c>
      <c r="KF44" s="20">
        <v>8.7999999523162842E-2</v>
      </c>
      <c r="KG44" s="39">
        <v>2002</v>
      </c>
      <c r="KH44" s="39" t="s">
        <v>378</v>
      </c>
      <c r="KI44" s="23">
        <v>2.75</v>
      </c>
      <c r="KJ44" s="23">
        <v>1.3125</v>
      </c>
      <c r="KK44" s="29"/>
      <c r="KL44" s="29"/>
      <c r="KM44" s="29"/>
      <c r="KN44" s="21">
        <v>8082.12109375</v>
      </c>
      <c r="KO44" s="20">
        <v>5489.31982421875</v>
      </c>
      <c r="KP44" s="20">
        <v>1249.8330078125</v>
      </c>
      <c r="KQ44" s="20">
        <v>15.464170455932617</v>
      </c>
      <c r="KR44" s="39">
        <v>2002</v>
      </c>
      <c r="KS44" s="39" t="s">
        <v>378</v>
      </c>
    </row>
    <row r="45" spans="1:305" s="39" customFormat="1" ht="12.75">
      <c r="A45" s="39">
        <v>2003</v>
      </c>
      <c r="B45" s="39" t="s">
        <v>378</v>
      </c>
      <c r="C45" s="39">
        <v>2</v>
      </c>
      <c r="D45" s="44" t="s">
        <v>379</v>
      </c>
      <c r="E45" s="44">
        <v>40</v>
      </c>
      <c r="F45" s="39">
        <v>1</v>
      </c>
      <c r="G45" s="39">
        <v>0</v>
      </c>
      <c r="H45" s="39">
        <v>1</v>
      </c>
      <c r="I45" s="39">
        <v>1</v>
      </c>
      <c r="J45" s="29">
        <v>28.97</v>
      </c>
      <c r="K45" s="29">
        <v>64.02</v>
      </c>
      <c r="L45" s="29">
        <v>0</v>
      </c>
      <c r="M45" s="18">
        <v>1</v>
      </c>
      <c r="N45" s="39">
        <v>0</v>
      </c>
      <c r="O45" s="39">
        <v>0</v>
      </c>
      <c r="P45" s="39">
        <v>1</v>
      </c>
      <c r="Q45" s="29">
        <v>23.5</v>
      </c>
      <c r="R45" s="29">
        <v>76.5</v>
      </c>
      <c r="S45" s="29">
        <v>0</v>
      </c>
      <c r="T45" s="29">
        <v>12.76</v>
      </c>
      <c r="U45" s="29">
        <v>40.85</v>
      </c>
      <c r="V45" s="29">
        <v>0</v>
      </c>
      <c r="W45" s="29">
        <v>53.6</v>
      </c>
      <c r="X45" s="39">
        <v>2</v>
      </c>
      <c r="Y45" s="39">
        <v>2003</v>
      </c>
      <c r="Z45" s="39" t="s">
        <v>378</v>
      </c>
      <c r="AA45" s="43"/>
      <c r="AB45" s="41">
        <v>84.3</v>
      </c>
      <c r="AC45" s="41">
        <v>36.5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42.3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9.5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10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1.7000000000000028</v>
      </c>
      <c r="CZ45" s="39">
        <v>2003</v>
      </c>
      <c r="DA45" s="39" t="s">
        <v>378</v>
      </c>
      <c r="DB45" s="41">
        <v>37.700000000000003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43.2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9.3000000000000007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9.8000000000000007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</v>
      </c>
      <c r="FY45" s="39">
        <v>2003</v>
      </c>
      <c r="FZ45" s="39" t="s">
        <v>378</v>
      </c>
      <c r="GA45" s="41">
        <v>33.9</v>
      </c>
      <c r="GB45" s="25">
        <f t="shared" si="13"/>
        <v>0.668821</v>
      </c>
      <c r="GC45" s="25">
        <f t="shared" si="14"/>
        <v>0.65299399999999996</v>
      </c>
      <c r="GD45" s="25">
        <f t="shared" si="15"/>
        <v>3.0195151262610249</v>
      </c>
      <c r="GE45" s="25">
        <f t="shared" si="16"/>
        <v>2.8817945511028626</v>
      </c>
      <c r="GF45" s="25">
        <f t="shared" si="17"/>
        <v>0.13772057515816227</v>
      </c>
      <c r="GG45" s="25">
        <f t="shared" si="18"/>
        <v>4.5610162360305025E-2</v>
      </c>
      <c r="GH45" s="25">
        <f t="shared" si="19"/>
        <v>1.0793516572461488</v>
      </c>
      <c r="GI45" s="39">
        <v>2003</v>
      </c>
      <c r="GJ45" s="39" t="s">
        <v>378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45">
        <v>-0.1865878</v>
      </c>
      <c r="GX45" s="45">
        <v>0.38829200000000003</v>
      </c>
      <c r="GY45" s="45">
        <v>-0.64773130000000001</v>
      </c>
      <c r="GZ45" s="39">
        <v>2003</v>
      </c>
      <c r="HA45" s="39" t="s">
        <v>378</v>
      </c>
      <c r="HB45" s="42">
        <v>4</v>
      </c>
      <c r="HC45" s="42">
        <f t="shared" si="20"/>
        <v>1</v>
      </c>
      <c r="HD45" s="42">
        <v>1</v>
      </c>
      <c r="HE45" s="42">
        <v>1</v>
      </c>
      <c r="HF45" s="42">
        <v>2</v>
      </c>
      <c r="HG45" s="42">
        <v>2</v>
      </c>
      <c r="HH45" s="42">
        <v>0</v>
      </c>
      <c r="HI45" s="42">
        <v>1</v>
      </c>
      <c r="HJ45" s="39">
        <v>2003</v>
      </c>
      <c r="HK45" s="39" t="s">
        <v>378</v>
      </c>
      <c r="HL45" s="104">
        <v>1</v>
      </c>
      <c r="HM45" s="29">
        <v>86.492069999999998</v>
      </c>
      <c r="HN45" s="27">
        <v>51.4462611516105</v>
      </c>
      <c r="HO45" s="32">
        <v>49.616730199656402</v>
      </c>
      <c r="HP45" s="32">
        <v>0.80220960372796701</v>
      </c>
      <c r="HQ45" s="32">
        <v>2.0642859175300798</v>
      </c>
      <c r="HR45" s="27">
        <v>1.3555537835898399</v>
      </c>
      <c r="HS45" s="27">
        <v>73.680008287967297</v>
      </c>
      <c r="HT45" s="27">
        <v>73.669499619283897</v>
      </c>
      <c r="HU45" s="27">
        <v>-1.8295309519541301</v>
      </c>
      <c r="HV45" s="27">
        <v>0.57297208063513505</v>
      </c>
      <c r="HW45" s="27">
        <v>1.1911664980243699</v>
      </c>
      <c r="HX45" s="27">
        <v>4.1408333333333296</v>
      </c>
      <c r="HY45" s="29">
        <v>1.7</v>
      </c>
      <c r="HZ45" s="39">
        <v>2003</v>
      </c>
      <c r="IA45" s="39" t="s">
        <v>378</v>
      </c>
      <c r="IB45" s="29">
        <v>3963.114990234375</v>
      </c>
      <c r="IC45" s="29">
        <v>3952.010986328125</v>
      </c>
      <c r="ID45" s="29">
        <v>3782.43603515625</v>
      </c>
      <c r="IE45" s="32">
        <v>71.660636901855469</v>
      </c>
      <c r="IF45" s="32">
        <v>68.393623352050781</v>
      </c>
      <c r="IG45" s="32">
        <v>211</v>
      </c>
      <c r="IH45" s="32">
        <v>1112</v>
      </c>
      <c r="II45" s="32">
        <v>2459.43603515625</v>
      </c>
      <c r="IJ45" s="31">
        <v>186</v>
      </c>
      <c r="IK45" s="31">
        <v>4.8000001907348633</v>
      </c>
      <c r="IL45" s="39">
        <v>2003</v>
      </c>
      <c r="IM45" s="39" t="s">
        <v>378</v>
      </c>
      <c r="IN45" s="29"/>
      <c r="IO45" s="27">
        <v>779</v>
      </c>
      <c r="IP45" s="27">
        <v>1305.4659999999999</v>
      </c>
      <c r="IQ45" s="29">
        <f t="shared" si="21"/>
        <v>329.40401760151701</v>
      </c>
      <c r="IR45" s="46">
        <v>1385.2</v>
      </c>
      <c r="IS45" s="46">
        <v>1142.79</v>
      </c>
      <c r="IT45" s="28">
        <v>34.809320743222663</v>
      </c>
      <c r="IU45" s="28"/>
      <c r="IV45" s="28">
        <v>1385.2</v>
      </c>
      <c r="IW45" s="28">
        <v>1142.79</v>
      </c>
      <c r="IX45" s="28">
        <v>34.809320743222663</v>
      </c>
      <c r="IY45" s="28">
        <v>98</v>
      </c>
      <c r="IZ45" s="39">
        <v>2003</v>
      </c>
      <c r="JA45" s="39" t="s">
        <v>378</v>
      </c>
      <c r="JB45" s="27">
        <v>19.088811874389648</v>
      </c>
      <c r="JC45" s="27">
        <v>27.426000595092773</v>
      </c>
      <c r="JD45" s="27">
        <v>19.354999542236328</v>
      </c>
      <c r="JE45" s="27">
        <v>7.4670000076293945</v>
      </c>
      <c r="JF45" s="27">
        <v>10.602999687194824</v>
      </c>
      <c r="JG45" s="27">
        <v>2.1530001163482666</v>
      </c>
      <c r="JH45" s="27">
        <v>3.496999979019165</v>
      </c>
      <c r="JI45" s="27">
        <v>6.1269998550415039</v>
      </c>
      <c r="JJ45" s="32">
        <v>2.874000072479248</v>
      </c>
      <c r="JK45" s="32">
        <v>0.6029999852180481</v>
      </c>
      <c r="JL45" s="32">
        <v>1.190000057220459</v>
      </c>
      <c r="JM45" s="32">
        <v>0.11800000071525574</v>
      </c>
      <c r="JN45" s="32">
        <v>0.26100000739097595</v>
      </c>
      <c r="JO45" s="39">
        <v>2003</v>
      </c>
      <c r="JP45" s="39" t="s">
        <v>378</v>
      </c>
      <c r="JQ45" s="32">
        <v>2.1080000000000001</v>
      </c>
      <c r="JR45" s="32">
        <v>0.29299999999999998</v>
      </c>
      <c r="JS45" s="32">
        <v>4.2000000000000003E-2</v>
      </c>
      <c r="JT45" s="32">
        <v>0.28599999999999998</v>
      </c>
      <c r="JU45" s="32">
        <v>0.111</v>
      </c>
      <c r="JV45" s="32">
        <v>3.4000000000000002E-2</v>
      </c>
      <c r="JW45" s="27">
        <v>0.16699999570846558</v>
      </c>
      <c r="JX45" s="27">
        <v>0.30399999022483826</v>
      </c>
      <c r="JY45" s="27">
        <v>0</v>
      </c>
      <c r="JZ45" s="40">
        <v>5.9000000357627869E-2</v>
      </c>
      <c r="KA45" s="27">
        <v>2.8000000000000001E-2</v>
      </c>
      <c r="KB45" s="27">
        <v>2.7000000700354576E-2</v>
      </c>
      <c r="KC45" s="21">
        <v>4.1000001132488251E-2</v>
      </c>
      <c r="KD45" s="21">
        <v>4.0000001899898052E-3</v>
      </c>
      <c r="KE45" s="20">
        <v>1.1109999418258667</v>
      </c>
      <c r="KF45" s="20">
        <v>7.9000003635883331E-2</v>
      </c>
      <c r="KG45" s="39">
        <v>2003</v>
      </c>
      <c r="KH45" s="39" t="s">
        <v>378</v>
      </c>
      <c r="KI45" s="23">
        <v>2.3690476417541504</v>
      </c>
      <c r="KJ45" s="23">
        <v>1.3125</v>
      </c>
      <c r="KK45" s="29"/>
      <c r="KL45" s="29"/>
      <c r="KM45" s="29"/>
      <c r="KN45" s="21">
        <v>8118.2451171875</v>
      </c>
      <c r="KO45" s="20">
        <v>5530.39306640625</v>
      </c>
      <c r="KP45" s="20">
        <v>1253.7960205078125</v>
      </c>
      <c r="KQ45" s="20">
        <v>15.444179534912109</v>
      </c>
      <c r="KR45" s="39">
        <v>2003</v>
      </c>
      <c r="KS45" s="39" t="s">
        <v>378</v>
      </c>
    </row>
    <row r="46" spans="1:305" s="39" customFormat="1" ht="12.75">
      <c r="A46" s="39">
        <v>2004</v>
      </c>
      <c r="B46" s="39" t="s">
        <v>378</v>
      </c>
      <c r="C46" s="39">
        <v>2</v>
      </c>
      <c r="D46" s="44" t="s">
        <v>379</v>
      </c>
      <c r="E46" s="44">
        <v>40</v>
      </c>
      <c r="F46" s="39">
        <v>1</v>
      </c>
      <c r="G46" s="39">
        <v>0</v>
      </c>
      <c r="H46" s="39">
        <v>1</v>
      </c>
      <c r="I46" s="39">
        <v>1</v>
      </c>
      <c r="J46" s="29">
        <v>25</v>
      </c>
      <c r="K46" s="29">
        <v>66.67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18.489999999999998</v>
      </c>
      <c r="R46" s="29">
        <v>81.510000000000005</v>
      </c>
      <c r="S46" s="29">
        <v>0</v>
      </c>
      <c r="T46" s="29">
        <v>9.8000000000000007</v>
      </c>
      <c r="U46" s="29">
        <v>43.2</v>
      </c>
      <c r="V46" s="29">
        <v>0</v>
      </c>
      <c r="W46" s="29">
        <v>53</v>
      </c>
      <c r="X46" s="39">
        <v>2</v>
      </c>
      <c r="Y46" s="39">
        <v>2004</v>
      </c>
      <c r="Z46" s="39" t="s">
        <v>378</v>
      </c>
      <c r="AA46" s="43"/>
      <c r="AB46" s="41">
        <v>84.3</v>
      </c>
      <c r="AC46" s="41">
        <v>36.5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42.3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9.5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10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1.7000000000000028</v>
      </c>
      <c r="CZ46" s="39">
        <v>2004</v>
      </c>
      <c r="DA46" s="39" t="s">
        <v>378</v>
      </c>
      <c r="DB46" s="41">
        <v>37.700000000000003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43.2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9.3000000000000007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9.8000000000000007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</v>
      </c>
      <c r="FY46" s="39">
        <v>2004</v>
      </c>
      <c r="FZ46" s="39" t="s">
        <v>378</v>
      </c>
      <c r="GA46" s="41">
        <v>33.9</v>
      </c>
      <c r="GB46" s="25">
        <f t="shared" si="13"/>
        <v>0.668821</v>
      </c>
      <c r="GC46" s="25">
        <f t="shared" si="14"/>
        <v>0.65299399999999996</v>
      </c>
      <c r="GD46" s="25">
        <f t="shared" si="15"/>
        <v>3.0195151262610249</v>
      </c>
      <c r="GE46" s="25">
        <f t="shared" si="16"/>
        <v>2.8817945511028626</v>
      </c>
      <c r="GF46" s="25">
        <f t="shared" si="17"/>
        <v>0.13772057515816227</v>
      </c>
      <c r="GG46" s="25">
        <f t="shared" si="18"/>
        <v>4.5610162360305025E-2</v>
      </c>
      <c r="GH46" s="25">
        <f t="shared" si="19"/>
        <v>1.0793516572461488</v>
      </c>
      <c r="GI46" s="39">
        <v>2004</v>
      </c>
      <c r="GJ46" s="39" t="s">
        <v>378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45">
        <v>-0.39934969999999997</v>
      </c>
      <c r="GX46" s="45">
        <v>0.34262920000000002</v>
      </c>
      <c r="GY46" s="45">
        <v>-0.92976840000000005</v>
      </c>
      <c r="GZ46" s="39">
        <v>2004</v>
      </c>
      <c r="HA46" s="39" t="s">
        <v>378</v>
      </c>
      <c r="HB46" s="42">
        <v>4</v>
      </c>
      <c r="HC46" s="42">
        <f t="shared" si="20"/>
        <v>1</v>
      </c>
      <c r="HD46" s="42">
        <v>1</v>
      </c>
      <c r="HE46" s="42">
        <v>1</v>
      </c>
      <c r="HF46" s="42">
        <v>2</v>
      </c>
      <c r="HG46" s="42">
        <v>2</v>
      </c>
      <c r="HH46" s="42">
        <v>0</v>
      </c>
      <c r="HI46" s="42">
        <v>1</v>
      </c>
      <c r="HJ46" s="39">
        <v>2004</v>
      </c>
      <c r="HK46" s="39" t="s">
        <v>378</v>
      </c>
      <c r="HL46" s="104">
        <v>1</v>
      </c>
      <c r="HM46" s="29">
        <v>90.934349999999995</v>
      </c>
      <c r="HN46" s="27">
        <v>54.045643873324202</v>
      </c>
      <c r="HO46" s="32">
        <v>49.175845199620298</v>
      </c>
      <c r="HP46" s="32">
        <v>2.4068339423817302</v>
      </c>
      <c r="HQ46" s="32">
        <v>4.2176523411774296</v>
      </c>
      <c r="HR46" s="27">
        <v>2.0612068287310001</v>
      </c>
      <c r="HS46" s="27">
        <v>72.972986519135901</v>
      </c>
      <c r="HT46" s="27">
        <v>72.9509943346483</v>
      </c>
      <c r="HU46" s="27">
        <v>-4.8697986737038903</v>
      </c>
      <c r="HV46" s="27">
        <v>-2.6039771110459702</v>
      </c>
      <c r="HW46" s="27">
        <v>-2.07419673216739</v>
      </c>
      <c r="HX46" s="27">
        <v>4.1308333333333298</v>
      </c>
      <c r="HY46" s="29">
        <v>2.2000000000000002</v>
      </c>
      <c r="HZ46" s="39">
        <v>2004</v>
      </c>
      <c r="IA46" s="39" t="s">
        <v>378</v>
      </c>
      <c r="IB46" s="29">
        <v>3890.19091796875</v>
      </c>
      <c r="IC46" s="29">
        <v>3878.969970703125</v>
      </c>
      <c r="ID46" s="29">
        <v>3665.51806640625</v>
      </c>
      <c r="IE46" s="32">
        <v>69.970817565917969</v>
      </c>
      <c r="IF46" s="32">
        <v>65.929740905761719</v>
      </c>
      <c r="IG46" s="32">
        <v>171.41059875488281</v>
      </c>
      <c r="IH46" s="32">
        <v>1025.0660400390625</v>
      </c>
      <c r="II46" s="32">
        <v>2469.0419921875</v>
      </c>
      <c r="IJ46" s="31">
        <v>213</v>
      </c>
      <c r="IK46" s="31">
        <v>5.5</v>
      </c>
      <c r="IL46" s="39">
        <v>2004</v>
      </c>
      <c r="IM46" s="39" t="s">
        <v>378</v>
      </c>
      <c r="IN46" s="29"/>
      <c r="IO46" s="27">
        <v>0</v>
      </c>
      <c r="IP46" s="27">
        <v>0.17799999999999999</v>
      </c>
      <c r="IQ46" s="29">
        <f t="shared" si="21"/>
        <v>4.5756109083957788E-2</v>
      </c>
      <c r="IR46" s="46">
        <v>1357.933</v>
      </c>
      <c r="IS46" s="46">
        <v>1120.294725</v>
      </c>
      <c r="IT46" s="28">
        <v>34.417656682027648</v>
      </c>
      <c r="IU46" s="28"/>
      <c r="IV46" s="28">
        <v>1357.933</v>
      </c>
      <c r="IW46" s="28">
        <v>1120.294725</v>
      </c>
      <c r="IX46" s="28">
        <v>34.417656682027648</v>
      </c>
      <c r="IY46" s="28">
        <v>98</v>
      </c>
      <c r="IZ46" s="39">
        <v>2004</v>
      </c>
      <c r="JA46" s="39" t="s">
        <v>378</v>
      </c>
      <c r="JB46" s="27">
        <v>18.756778717041016</v>
      </c>
      <c r="JC46" s="27">
        <v>27.091999053955078</v>
      </c>
      <c r="JD46" s="27">
        <v>18.966999053955078</v>
      </c>
      <c r="JE46" s="27">
        <v>7.5380001068115234</v>
      </c>
      <c r="JF46" s="27">
        <v>10.517999649047852</v>
      </c>
      <c r="JG46" s="27">
        <v>2.0840001106262207</v>
      </c>
      <c r="JH46" s="27">
        <v>3.3540000915527344</v>
      </c>
      <c r="JI46" s="27">
        <v>6.1609997749328613</v>
      </c>
      <c r="JJ46" s="32">
        <v>2.8090000152587891</v>
      </c>
      <c r="JK46" s="32">
        <v>0.58700001239776611</v>
      </c>
      <c r="JL46" s="32">
        <v>1.1829999685287476</v>
      </c>
      <c r="JM46" s="32">
        <v>0.13300000131130219</v>
      </c>
      <c r="JN46" s="32">
        <v>0.2630000114440918</v>
      </c>
      <c r="JO46" s="39">
        <v>2004</v>
      </c>
      <c r="JP46" s="39" t="s">
        <v>378</v>
      </c>
      <c r="JQ46" s="32">
        <v>2.1720000000000002</v>
      </c>
      <c r="JR46" s="32">
        <v>0.16600000000000001</v>
      </c>
      <c r="JS46" s="32">
        <v>4.2000000000000003E-2</v>
      </c>
      <c r="JT46" s="32">
        <v>0.28399999999999997</v>
      </c>
      <c r="JU46" s="32">
        <v>0.112</v>
      </c>
      <c r="JV46" s="32">
        <v>3.4000000000000002E-2</v>
      </c>
      <c r="JW46" s="27">
        <v>0.16599999368190765</v>
      </c>
      <c r="JX46" s="27">
        <v>0.28700000047683716</v>
      </c>
      <c r="JY46" s="27">
        <v>0</v>
      </c>
      <c r="JZ46" s="40">
        <v>5.4999999701976776E-2</v>
      </c>
      <c r="KA46" s="27">
        <v>3.5999999999999997E-2</v>
      </c>
      <c r="KB46" s="27">
        <v>3.5000000149011612E-2</v>
      </c>
      <c r="KC46" s="21">
        <v>3.9999999105930328E-2</v>
      </c>
      <c r="KD46" s="21">
        <v>4.0000001899898052E-3</v>
      </c>
      <c r="KE46" s="20">
        <v>1.1180000305175781</v>
      </c>
      <c r="KF46" s="20">
        <v>6.4999997615814209E-2</v>
      </c>
      <c r="KG46" s="39">
        <v>2004</v>
      </c>
      <c r="KH46" s="39" t="s">
        <v>378</v>
      </c>
      <c r="KI46" s="23">
        <v>2.3690476417541504</v>
      </c>
      <c r="KJ46" s="23">
        <v>1.3125</v>
      </c>
      <c r="KK46" s="22">
        <v>37.6</v>
      </c>
      <c r="KL46" s="22">
        <v>36.700000000000003</v>
      </c>
      <c r="KM46" s="22">
        <v>26</v>
      </c>
      <c r="KN46" s="21">
        <v>8169.44091796875</v>
      </c>
      <c r="KO46" s="20">
        <v>5559.73291015625</v>
      </c>
      <c r="KP46" s="20">
        <v>1283.4610595703125</v>
      </c>
      <c r="KQ46" s="20">
        <v>15.71051025390625</v>
      </c>
      <c r="KR46" s="39">
        <v>2004</v>
      </c>
      <c r="KS46" s="39" t="s">
        <v>378</v>
      </c>
    </row>
    <row r="47" spans="1:305" s="39" customFormat="1" ht="12.75">
      <c r="A47" s="39">
        <v>2005</v>
      </c>
      <c r="B47" s="39" t="s">
        <v>378</v>
      </c>
      <c r="C47" s="39">
        <v>2</v>
      </c>
      <c r="D47" s="44" t="s">
        <v>379</v>
      </c>
      <c r="E47" s="44">
        <v>40</v>
      </c>
      <c r="F47" s="39">
        <v>1</v>
      </c>
      <c r="G47" s="39">
        <v>0</v>
      </c>
      <c r="H47" s="39">
        <v>1</v>
      </c>
      <c r="I47" s="39">
        <v>1</v>
      </c>
      <c r="J47" s="29">
        <v>25</v>
      </c>
      <c r="K47" s="29">
        <v>66.67</v>
      </c>
      <c r="L47" s="29">
        <v>0</v>
      </c>
      <c r="M47" s="18">
        <v>1</v>
      </c>
      <c r="N47" s="39">
        <v>0</v>
      </c>
      <c r="O47" s="39">
        <v>0</v>
      </c>
      <c r="P47" s="39">
        <v>0</v>
      </c>
      <c r="Q47" s="29">
        <v>18.489999999999998</v>
      </c>
      <c r="R47" s="29">
        <v>81.510000000000005</v>
      </c>
      <c r="S47" s="29">
        <v>0</v>
      </c>
      <c r="T47" s="29">
        <v>9.8000000000000007</v>
      </c>
      <c r="U47" s="29">
        <v>43.2</v>
      </c>
      <c r="V47" s="29">
        <v>0</v>
      </c>
      <c r="W47" s="29">
        <v>53</v>
      </c>
      <c r="X47" s="39">
        <v>2</v>
      </c>
      <c r="Y47" s="39">
        <v>2005</v>
      </c>
      <c r="Z47" s="39" t="s">
        <v>378</v>
      </c>
      <c r="AA47" s="43"/>
      <c r="AB47" s="41">
        <v>84.3</v>
      </c>
      <c r="AC47" s="41">
        <v>36.5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42.3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9.5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10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1.7000000000000028</v>
      </c>
      <c r="CZ47" s="39">
        <v>2005</v>
      </c>
      <c r="DA47" s="39" t="s">
        <v>378</v>
      </c>
      <c r="DB47" s="41">
        <v>37.700000000000003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43.2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9.3000000000000007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9.8000000000000007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2005</v>
      </c>
      <c r="FZ47" s="39" t="s">
        <v>378</v>
      </c>
      <c r="GA47" s="41">
        <v>33.9</v>
      </c>
      <c r="GB47" s="25">
        <f t="shared" si="13"/>
        <v>0.668821</v>
      </c>
      <c r="GC47" s="25">
        <f t="shared" si="14"/>
        <v>0.65299399999999996</v>
      </c>
      <c r="GD47" s="25">
        <f t="shared" si="15"/>
        <v>3.0195151262610249</v>
      </c>
      <c r="GE47" s="25">
        <f t="shared" si="16"/>
        <v>2.8817945511028626</v>
      </c>
      <c r="GF47" s="25">
        <f t="shared" si="17"/>
        <v>0.13772057515816227</v>
      </c>
      <c r="GG47" s="25">
        <f t="shared" si="18"/>
        <v>4.5610162360305025E-2</v>
      </c>
      <c r="GH47" s="25">
        <f t="shared" si="19"/>
        <v>1.0793516572461488</v>
      </c>
      <c r="GI47" s="39">
        <v>2005</v>
      </c>
      <c r="GJ47" s="39" t="s">
        <v>378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45">
        <v>-0.45806089999999999</v>
      </c>
      <c r="GX47" s="45">
        <v>0.29236980000000001</v>
      </c>
      <c r="GY47" s="45">
        <v>-0.94865390000000005</v>
      </c>
      <c r="GZ47" s="39">
        <v>2005</v>
      </c>
      <c r="HA47" s="39" t="s">
        <v>378</v>
      </c>
      <c r="HB47" s="42">
        <v>4</v>
      </c>
      <c r="HC47" s="42">
        <f t="shared" si="20"/>
        <v>1</v>
      </c>
      <c r="HD47" s="42">
        <v>1</v>
      </c>
      <c r="HE47" s="42">
        <v>1</v>
      </c>
      <c r="HF47" s="42">
        <v>2</v>
      </c>
      <c r="HG47" s="42">
        <v>2</v>
      </c>
      <c r="HH47" s="42">
        <v>0</v>
      </c>
      <c r="HI47" s="42">
        <v>1</v>
      </c>
      <c r="HJ47" s="39">
        <v>2005</v>
      </c>
      <c r="HK47" s="39" t="s">
        <v>378</v>
      </c>
      <c r="HL47" s="104">
        <v>1</v>
      </c>
      <c r="HM47" s="29">
        <v>94.162000000000006</v>
      </c>
      <c r="HN47" s="27">
        <v>51.379905384670799</v>
      </c>
      <c r="HO47" s="32">
        <v>48.827922753176502</v>
      </c>
      <c r="HP47" s="32">
        <v>2.4046602470456802</v>
      </c>
      <c r="HQ47" s="32">
        <v>5.0414970973390298</v>
      </c>
      <c r="HR47" s="27">
        <v>2.2991377252507101</v>
      </c>
      <c r="HS47" s="27">
        <v>80.358327619957095</v>
      </c>
      <c r="HT47" s="27">
        <v>80.376967154365502</v>
      </c>
      <c r="HU47" s="27">
        <v>-2.5519826314943299</v>
      </c>
      <c r="HV47" s="27">
        <v>-0.18655591670761201</v>
      </c>
      <c r="HW47" s="27">
        <v>0.128320205586788</v>
      </c>
      <c r="HX47" s="27">
        <v>3.3941666666666701</v>
      </c>
      <c r="HY47" s="29">
        <v>2.2000000000000002</v>
      </c>
      <c r="HZ47" s="39">
        <v>2005</v>
      </c>
      <c r="IA47" s="39" t="s">
        <v>378</v>
      </c>
      <c r="IB47" s="29">
        <v>3971.0029296875</v>
      </c>
      <c r="IC47" s="29">
        <v>3960.666015625</v>
      </c>
      <c r="ID47" s="29">
        <v>3737.199951171875</v>
      </c>
      <c r="IE47" s="32">
        <v>71.252769470214844</v>
      </c>
      <c r="IF47" s="32">
        <v>67.057586669921875</v>
      </c>
      <c r="IG47" s="32">
        <v>185.89959716796875</v>
      </c>
      <c r="IH47" s="32">
        <v>1036.300048828125</v>
      </c>
      <c r="II47" s="32">
        <v>2515</v>
      </c>
      <c r="IJ47" s="31">
        <v>223</v>
      </c>
      <c r="IK47" s="31">
        <v>5.5999999046325684</v>
      </c>
      <c r="IL47" s="39">
        <v>2005</v>
      </c>
      <c r="IM47" s="39" t="s">
        <v>378</v>
      </c>
      <c r="IN47" s="30">
        <v>0</v>
      </c>
      <c r="IO47" s="27">
        <v>0</v>
      </c>
      <c r="IP47" s="27">
        <v>0</v>
      </c>
      <c r="IQ47" s="29">
        <f t="shared" si="21"/>
        <v>0</v>
      </c>
      <c r="IR47" s="46">
        <v>1335.412</v>
      </c>
      <c r="IS47" s="46">
        <v>1101.7148999999999</v>
      </c>
      <c r="IT47" s="28">
        <v>33.319670346287616</v>
      </c>
      <c r="IU47" s="28">
        <v>98</v>
      </c>
      <c r="IV47" s="28">
        <v>1335.412</v>
      </c>
      <c r="IW47" s="28">
        <v>1101.7148999999999</v>
      </c>
      <c r="IX47" s="28">
        <v>33.319670346287623</v>
      </c>
      <c r="IY47" s="28">
        <v>98</v>
      </c>
      <c r="IZ47" s="39">
        <v>2005</v>
      </c>
      <c r="JA47" s="39" t="s">
        <v>378</v>
      </c>
      <c r="JB47" s="27">
        <v>18.385421752929688</v>
      </c>
      <c r="JC47" s="27">
        <v>26.766000747680664</v>
      </c>
      <c r="JD47" s="27">
        <v>18.561000823974609</v>
      </c>
      <c r="JE47" s="27">
        <v>7.6009998321533203</v>
      </c>
      <c r="JF47" s="27">
        <v>10.48799991607666</v>
      </c>
      <c r="JG47" s="27">
        <v>2.0130000114440918</v>
      </c>
      <c r="JH47" s="27">
        <v>3.2590000629425049</v>
      </c>
      <c r="JI47" s="27">
        <v>6.1690001487731934</v>
      </c>
      <c r="JJ47" s="32">
        <v>2.7300000190734863</v>
      </c>
      <c r="JK47" s="32">
        <v>0.60500001907348633</v>
      </c>
      <c r="JL47" s="32">
        <v>1.1100000143051147</v>
      </c>
      <c r="JM47" s="32">
        <v>0.11999999731779099</v>
      </c>
      <c r="JN47" s="32">
        <v>0.27300000190734863</v>
      </c>
      <c r="JO47" s="39">
        <v>2005</v>
      </c>
      <c r="JP47" s="39" t="s">
        <v>378</v>
      </c>
      <c r="JQ47" s="32">
        <v>2.117</v>
      </c>
      <c r="JR47" s="32">
        <v>0.14099999999999999</v>
      </c>
      <c r="JS47" s="32">
        <v>4.1000000000000002E-2</v>
      </c>
      <c r="JT47" s="32">
        <v>0.28299999999999997</v>
      </c>
      <c r="JU47" s="32">
        <v>0.113</v>
      </c>
      <c r="JV47" s="32">
        <v>3.4000000000000002E-2</v>
      </c>
      <c r="JW47" s="27">
        <v>0.16099999845027924</v>
      </c>
      <c r="JX47" s="27">
        <v>0.31600001454353333</v>
      </c>
      <c r="JY47" s="27">
        <v>0</v>
      </c>
      <c r="JZ47" s="40">
        <v>5.0999999046325684E-2</v>
      </c>
      <c r="KA47" s="27">
        <v>3.5000000000000003E-2</v>
      </c>
      <c r="KB47" s="27">
        <v>3.4000001847743988E-2</v>
      </c>
      <c r="KC47" s="21">
        <v>3.7000000476837158E-2</v>
      </c>
      <c r="KD47" s="21">
        <v>4.999999888241291E-3</v>
      </c>
      <c r="KE47" s="20">
        <v>1.0520000457763672</v>
      </c>
      <c r="KF47" s="20">
        <v>5.9000000357627869E-2</v>
      </c>
      <c r="KG47" s="39">
        <v>2005</v>
      </c>
      <c r="KH47" s="39" t="s">
        <v>378</v>
      </c>
      <c r="KI47" s="23">
        <v>2.3690476417541504</v>
      </c>
      <c r="KJ47" s="23">
        <v>1.3125</v>
      </c>
      <c r="KK47" s="29"/>
      <c r="KL47" s="29"/>
      <c r="KM47" s="29"/>
      <c r="KN47" s="21">
        <v>8225.2783203125</v>
      </c>
      <c r="KO47" s="20">
        <v>5573.12109375</v>
      </c>
      <c r="KP47" s="20">
        <v>1334.364013671875</v>
      </c>
      <c r="KQ47" s="20">
        <v>16.222719192504883</v>
      </c>
      <c r="KR47" s="39">
        <v>2005</v>
      </c>
      <c r="KS47" s="39" t="s">
        <v>378</v>
      </c>
    </row>
    <row r="48" spans="1:305" s="39" customFormat="1" ht="12.75">
      <c r="A48" s="39">
        <v>2006</v>
      </c>
      <c r="B48" s="39" t="s">
        <v>378</v>
      </c>
      <c r="C48" s="39">
        <v>2</v>
      </c>
      <c r="D48" s="44" t="s">
        <v>379</v>
      </c>
      <c r="E48" s="44">
        <v>40</v>
      </c>
      <c r="F48" s="39">
        <v>1</v>
      </c>
      <c r="G48" s="39">
        <v>0</v>
      </c>
      <c r="H48" s="39">
        <v>1</v>
      </c>
      <c r="I48" s="39">
        <v>1</v>
      </c>
      <c r="J48" s="29">
        <v>25</v>
      </c>
      <c r="K48" s="29">
        <v>66.67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18.489999999999998</v>
      </c>
      <c r="R48" s="29">
        <v>81.510000000000005</v>
      </c>
      <c r="S48" s="29">
        <v>0</v>
      </c>
      <c r="T48" s="29">
        <v>9.8000000000000007</v>
      </c>
      <c r="U48" s="29">
        <v>43.2</v>
      </c>
      <c r="V48" s="29">
        <v>0</v>
      </c>
      <c r="W48" s="29">
        <v>53</v>
      </c>
      <c r="X48" s="39">
        <v>2</v>
      </c>
      <c r="Y48" s="39">
        <v>2006</v>
      </c>
      <c r="Z48" s="39" t="s">
        <v>378</v>
      </c>
      <c r="AA48" s="43">
        <v>38991</v>
      </c>
      <c r="AB48" s="41">
        <v>78.5</v>
      </c>
      <c r="AC48" s="41">
        <v>35.299999999999997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34.299999999999997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2.8</v>
      </c>
      <c r="BY48" s="41">
        <v>0</v>
      </c>
      <c r="BZ48" s="41">
        <v>0</v>
      </c>
      <c r="CA48" s="41">
        <v>0</v>
      </c>
      <c r="CB48" s="41">
        <v>11.1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11</v>
      </c>
      <c r="CJ48" s="41">
        <v>4.0999999999999996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1.4000000000000199</v>
      </c>
      <c r="CZ48" s="39">
        <v>2006</v>
      </c>
      <c r="DA48" s="39" t="s">
        <v>378</v>
      </c>
      <c r="DB48" s="41">
        <v>37.200000000000003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36.1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11.5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11.5</v>
      </c>
      <c r="FI48" s="41">
        <v>3.8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378</v>
      </c>
      <c r="GA48" s="41">
        <v>32.200000000000003</v>
      </c>
      <c r="GB48" s="25">
        <f t="shared" si="13"/>
        <v>0.73085600000000006</v>
      </c>
      <c r="GC48" s="25">
        <f t="shared" si="14"/>
        <v>0.70340099999999994</v>
      </c>
      <c r="GD48" s="25">
        <f t="shared" si="15"/>
        <v>3.7154831614303134</v>
      </c>
      <c r="GE48" s="25">
        <f t="shared" si="16"/>
        <v>3.371555534576987</v>
      </c>
      <c r="GF48" s="25">
        <f t="shared" si="17"/>
        <v>0.34392762685332645</v>
      </c>
      <c r="GG48" s="25">
        <f t="shared" si="18"/>
        <v>9.2566057201811672E-2</v>
      </c>
      <c r="GH48" s="25">
        <f t="shared" si="19"/>
        <v>2.7559027559041374</v>
      </c>
      <c r="GI48" s="39">
        <v>2006</v>
      </c>
      <c r="GJ48" s="39" t="s">
        <v>378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45">
        <v>-0.61530640000000003</v>
      </c>
      <c r="GX48" s="45">
        <v>0.2435697</v>
      </c>
      <c r="GY48" s="45">
        <v>-1.1485050000000001</v>
      </c>
      <c r="GZ48" s="39">
        <v>2006</v>
      </c>
      <c r="HA48" s="39" t="s">
        <v>378</v>
      </c>
      <c r="HB48" s="42">
        <v>4</v>
      </c>
      <c r="HC48" s="42">
        <f t="shared" si="20"/>
        <v>1</v>
      </c>
      <c r="HD48" s="42">
        <v>1</v>
      </c>
      <c r="HE48" s="42">
        <v>1</v>
      </c>
      <c r="HF48" s="42">
        <v>2</v>
      </c>
      <c r="HG48" s="42">
        <v>2</v>
      </c>
      <c r="HH48" s="42">
        <v>0</v>
      </c>
      <c r="HI48" s="42">
        <v>1</v>
      </c>
      <c r="HJ48" s="39">
        <v>2006</v>
      </c>
      <c r="HK48" s="39" t="s">
        <v>378</v>
      </c>
      <c r="HL48" s="104">
        <v>1</v>
      </c>
      <c r="HM48" s="29">
        <v>98.230260000000001</v>
      </c>
      <c r="HN48" s="27">
        <v>50.530590614147499</v>
      </c>
      <c r="HO48" s="32">
        <v>47.959377046472</v>
      </c>
      <c r="HP48" s="32">
        <v>3.60808269278805</v>
      </c>
      <c r="HQ48" s="32">
        <v>5.55699794998407</v>
      </c>
      <c r="HR48" s="27">
        <v>1.4415465377885299</v>
      </c>
      <c r="HS48" s="27">
        <v>77.742453252893299</v>
      </c>
      <c r="HT48" s="27">
        <v>77.730217599203399</v>
      </c>
      <c r="HU48" s="27">
        <v>-2.5712135676755499</v>
      </c>
      <c r="HV48" s="27">
        <v>-0.245483474643689</v>
      </c>
      <c r="HW48" s="27">
        <v>-0.84889859872786999</v>
      </c>
      <c r="HX48" s="27">
        <v>3.8</v>
      </c>
      <c r="HY48" s="29">
        <v>2.8</v>
      </c>
      <c r="HZ48" s="39">
        <v>2006</v>
      </c>
      <c r="IA48" s="39" t="s">
        <v>378</v>
      </c>
      <c r="IB48" s="29">
        <v>4037.804931640625</v>
      </c>
      <c r="IC48" s="29">
        <v>4027.695068359375</v>
      </c>
      <c r="ID48" s="29">
        <v>3816.001953125</v>
      </c>
      <c r="IE48" s="32">
        <v>72.28515625</v>
      </c>
      <c r="IF48" s="32">
        <v>68.314407348632813</v>
      </c>
      <c r="IG48" s="32">
        <v>188.23240661621094</v>
      </c>
      <c r="IH48" s="32">
        <v>1085.3089599609375</v>
      </c>
      <c r="II48" s="32">
        <v>2542.4609375</v>
      </c>
      <c r="IJ48" s="31">
        <v>212</v>
      </c>
      <c r="IK48" s="31">
        <v>5.3000001907348633</v>
      </c>
      <c r="IL48" s="39">
        <v>2006</v>
      </c>
      <c r="IM48" s="39" t="s">
        <v>378</v>
      </c>
      <c r="IN48" s="30">
        <v>0</v>
      </c>
      <c r="IO48" s="27">
        <v>0</v>
      </c>
      <c r="IP48" s="27">
        <v>0</v>
      </c>
      <c r="IQ48" s="29">
        <f t="shared" si="21"/>
        <v>0</v>
      </c>
      <c r="IR48" s="46">
        <v>1272.021</v>
      </c>
      <c r="IS48" s="46">
        <v>1049.4173249999999</v>
      </c>
      <c r="IT48" s="28">
        <v>30.986427052883336</v>
      </c>
      <c r="IU48" s="28"/>
      <c r="IV48" s="28">
        <v>1272.021</v>
      </c>
      <c r="IW48" s="28">
        <v>1049.4173249999999</v>
      </c>
      <c r="IX48" s="28">
        <v>30.986427052883339</v>
      </c>
      <c r="IY48" s="28">
        <v>98</v>
      </c>
      <c r="IZ48" s="39">
        <v>2006</v>
      </c>
      <c r="JA48" s="39" t="s">
        <v>378</v>
      </c>
      <c r="JB48" s="27">
        <v>18.047647476196289</v>
      </c>
      <c r="JC48" s="27">
        <v>26.465999603271484</v>
      </c>
      <c r="JD48" s="27">
        <v>18.150999069213867</v>
      </c>
      <c r="JE48" s="27">
        <v>7.6269998550415039</v>
      </c>
      <c r="JF48" s="27">
        <v>10.508999824523926</v>
      </c>
      <c r="JG48" s="27">
        <v>1.9559999704360962</v>
      </c>
      <c r="JH48" s="27">
        <v>3.1140000820159912</v>
      </c>
      <c r="JI48" s="27">
        <v>6.1350002288818359</v>
      </c>
      <c r="JJ48" s="32">
        <v>2.628000020980835</v>
      </c>
      <c r="JK48" s="32">
        <v>0.68800002336502075</v>
      </c>
      <c r="JL48" s="32">
        <v>1.0169999599456787</v>
      </c>
      <c r="JM48" s="32">
        <v>0.13400000333786011</v>
      </c>
      <c r="JN48" s="32">
        <v>0.28600001335144043</v>
      </c>
      <c r="JO48" s="39">
        <v>2006</v>
      </c>
      <c r="JP48" s="39" t="s">
        <v>378</v>
      </c>
      <c r="JQ48" s="32">
        <v>2.0179999999999998</v>
      </c>
      <c r="JR48" s="32">
        <v>0.13700000000000001</v>
      </c>
      <c r="JS48" s="32">
        <v>0.04</v>
      </c>
      <c r="JT48" s="32">
        <v>0.28699999999999998</v>
      </c>
      <c r="JU48" s="32">
        <v>0.111</v>
      </c>
      <c r="JV48" s="32">
        <v>3.5000000000000003E-2</v>
      </c>
      <c r="JW48" s="27">
        <v>0.16500000655651093</v>
      </c>
      <c r="JX48" s="27">
        <v>0.3880000114440918</v>
      </c>
      <c r="JY48" s="27">
        <v>0</v>
      </c>
      <c r="JZ48" s="40">
        <v>5.299999937415123E-2</v>
      </c>
      <c r="KA48" s="27">
        <v>3.5999999999999997E-2</v>
      </c>
      <c r="KB48" s="27">
        <v>3.5000000149011612E-2</v>
      </c>
      <c r="KC48" s="21">
        <v>4.3000001460313797E-2</v>
      </c>
      <c r="KD48" s="21">
        <v>4.999999888241291E-3</v>
      </c>
      <c r="KE48" s="20">
        <v>0.96799999475479126</v>
      </c>
      <c r="KF48" s="20">
        <v>4.8000000417232513E-2</v>
      </c>
      <c r="KG48" s="39">
        <v>2006</v>
      </c>
      <c r="KH48" s="39" t="s">
        <v>378</v>
      </c>
      <c r="KI48" s="23">
        <v>2.3690476417541504</v>
      </c>
      <c r="KJ48" s="23">
        <v>1.3125</v>
      </c>
      <c r="KK48" s="29"/>
      <c r="KL48" s="29"/>
      <c r="KM48" s="29"/>
      <c r="KN48" s="21">
        <v>8267.9482421875</v>
      </c>
      <c r="KO48" s="20">
        <v>5585.93994140625</v>
      </c>
      <c r="KP48" s="20">
        <v>1377.85205078125</v>
      </c>
      <c r="KQ48" s="20">
        <v>16.664979934692383</v>
      </c>
      <c r="KR48" s="39">
        <v>2006</v>
      </c>
      <c r="KS48" s="39" t="s">
        <v>378</v>
      </c>
    </row>
    <row r="49" spans="1:305" s="39" customFormat="1" ht="12.75">
      <c r="A49" s="39">
        <v>2007</v>
      </c>
      <c r="B49" s="39" t="s">
        <v>378</v>
      </c>
      <c r="C49" s="39">
        <v>2</v>
      </c>
      <c r="D49" s="44" t="s">
        <v>379</v>
      </c>
      <c r="E49" s="44">
        <v>40</v>
      </c>
      <c r="F49" s="39">
        <v>1</v>
      </c>
      <c r="G49" s="39">
        <v>0</v>
      </c>
      <c r="H49" s="39">
        <v>1</v>
      </c>
      <c r="I49" s="39">
        <v>1</v>
      </c>
      <c r="J49" s="29">
        <v>0.68</v>
      </c>
      <c r="K49" s="29">
        <v>50.46</v>
      </c>
      <c r="L49" s="29">
        <v>48.63</v>
      </c>
      <c r="M49" s="18">
        <v>3</v>
      </c>
      <c r="N49" s="39">
        <v>1</v>
      </c>
      <c r="O49" s="39">
        <v>2</v>
      </c>
      <c r="P49" s="39">
        <v>1</v>
      </c>
      <c r="Q49" s="29">
        <v>0.51</v>
      </c>
      <c r="R49" s="29">
        <v>50.13</v>
      </c>
      <c r="S49" s="29">
        <v>49.36</v>
      </c>
      <c r="T49" s="29">
        <v>0.27</v>
      </c>
      <c r="U49" s="29">
        <v>36.29</v>
      </c>
      <c r="V49" s="29">
        <v>36.18</v>
      </c>
      <c r="W49" s="29">
        <v>72.739999999999995</v>
      </c>
      <c r="X49" s="39">
        <v>2</v>
      </c>
      <c r="Y49" s="39">
        <v>2007</v>
      </c>
      <c r="Z49" s="39" t="s">
        <v>378</v>
      </c>
      <c r="AA49" s="43"/>
      <c r="AB49" s="41">
        <v>78.5</v>
      </c>
      <c r="AC49" s="41">
        <v>35.299999999999997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34.299999999999997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2.8</v>
      </c>
      <c r="BY49" s="41">
        <v>0</v>
      </c>
      <c r="BZ49" s="41">
        <v>0</v>
      </c>
      <c r="CA49" s="41">
        <v>0</v>
      </c>
      <c r="CB49" s="41">
        <v>11.1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11</v>
      </c>
      <c r="CJ49" s="41">
        <v>4.0999999999999996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1.4000000000000199</v>
      </c>
      <c r="CZ49" s="39">
        <v>2007</v>
      </c>
      <c r="DA49" s="39" t="s">
        <v>378</v>
      </c>
      <c r="DB49" s="41">
        <v>37.200000000000003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36.1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11.5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11.5</v>
      </c>
      <c r="FI49" s="41">
        <v>3.8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378</v>
      </c>
      <c r="GA49" s="41">
        <v>32.799999999999997</v>
      </c>
      <c r="GB49" s="25">
        <f t="shared" si="13"/>
        <v>0.73085600000000006</v>
      </c>
      <c r="GC49" s="25">
        <f t="shared" si="14"/>
        <v>0.70340099999999994</v>
      </c>
      <c r="GD49" s="25">
        <f t="shared" si="15"/>
        <v>3.7154831614303134</v>
      </c>
      <c r="GE49" s="25">
        <f t="shared" si="16"/>
        <v>3.371555534576987</v>
      </c>
      <c r="GF49" s="25">
        <f t="shared" si="17"/>
        <v>0.34392762685332645</v>
      </c>
      <c r="GG49" s="25">
        <f t="shared" si="18"/>
        <v>9.2566057201811672E-2</v>
      </c>
      <c r="GH49" s="25">
        <f t="shared" si="19"/>
        <v>2.7559027559041374</v>
      </c>
      <c r="GI49" s="39">
        <v>2007</v>
      </c>
      <c r="GJ49" s="39" t="s">
        <v>378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45">
        <v>-0.65082499999999999</v>
      </c>
      <c r="GX49" s="45">
        <v>0.19589889999999999</v>
      </c>
      <c r="GY49" s="45">
        <v>-1.1418699999999999</v>
      </c>
      <c r="GZ49" s="39">
        <v>2007</v>
      </c>
      <c r="HA49" s="39" t="s">
        <v>378</v>
      </c>
      <c r="HB49" s="42">
        <v>4</v>
      </c>
      <c r="HC49" s="42">
        <f t="shared" si="20"/>
        <v>1</v>
      </c>
      <c r="HD49" s="42">
        <v>1</v>
      </c>
      <c r="HE49" s="42">
        <v>1</v>
      </c>
      <c r="HF49" s="42">
        <v>2</v>
      </c>
      <c r="HG49" s="42">
        <v>2</v>
      </c>
      <c r="HH49" s="42">
        <v>0</v>
      </c>
      <c r="HI49" s="42">
        <v>1</v>
      </c>
      <c r="HJ49" s="39">
        <v>2007</v>
      </c>
      <c r="HK49" s="39" t="s">
        <v>378</v>
      </c>
      <c r="HL49" s="104">
        <v>1</v>
      </c>
      <c r="HM49" s="29">
        <v>100.8188</v>
      </c>
      <c r="HN49" s="27">
        <v>49.474534840234099</v>
      </c>
      <c r="HO49" s="32">
        <v>48.0856334895388</v>
      </c>
      <c r="HP49" s="32">
        <v>3.5207268418835</v>
      </c>
      <c r="HQ49" s="32">
        <v>5.85187804726427</v>
      </c>
      <c r="HR49" s="27">
        <v>2.1685559388861599</v>
      </c>
      <c r="HS49" s="27">
        <v>74.601899062311404</v>
      </c>
      <c r="HT49" s="27">
        <v>74.624142195818493</v>
      </c>
      <c r="HU49" s="27">
        <v>-1.38890135069535</v>
      </c>
      <c r="HV49" s="27">
        <v>0.80473353470416298</v>
      </c>
      <c r="HW49" s="27">
        <v>-0.71434821433809903</v>
      </c>
      <c r="HX49" s="27">
        <v>4.2975000000000003</v>
      </c>
      <c r="HY49" s="29">
        <v>3.5</v>
      </c>
      <c r="HZ49" s="39">
        <v>2007</v>
      </c>
      <c r="IA49" s="39" t="s">
        <v>378</v>
      </c>
      <c r="IB49" s="29">
        <v>4124.0361328125</v>
      </c>
      <c r="IC49" s="29">
        <v>4112.8359375</v>
      </c>
      <c r="ID49" s="29">
        <v>3912.49609375</v>
      </c>
      <c r="IE49" s="32">
        <v>73.690269470214844</v>
      </c>
      <c r="IF49" s="32">
        <v>69.910369873046875</v>
      </c>
      <c r="IG49" s="32">
        <v>205.67539978027344</v>
      </c>
      <c r="IH49" s="32">
        <v>1086.64501953125</v>
      </c>
      <c r="II49" s="32">
        <v>2620.176025390625</v>
      </c>
      <c r="IJ49" s="31">
        <v>200</v>
      </c>
      <c r="IK49" s="31">
        <v>4.9000000953674316</v>
      </c>
      <c r="IL49" s="39">
        <v>2007</v>
      </c>
      <c r="IM49" s="39" t="s">
        <v>378</v>
      </c>
      <c r="IN49" s="30">
        <v>0</v>
      </c>
      <c r="IO49" s="27">
        <v>0</v>
      </c>
      <c r="IP49" s="27">
        <v>0</v>
      </c>
      <c r="IQ49" s="29">
        <f t="shared" si="21"/>
        <v>0</v>
      </c>
      <c r="IR49" s="46">
        <v>1247.7950000000001</v>
      </c>
      <c r="IS49" s="46">
        <v>1029.430875</v>
      </c>
      <c r="IT49" s="28">
        <v>29.936098350539627</v>
      </c>
      <c r="IU49" s="28"/>
      <c r="IV49" s="28">
        <v>1247.7950000000001</v>
      </c>
      <c r="IW49" s="28">
        <v>1029.430875</v>
      </c>
      <c r="IX49" s="28">
        <v>29.936098350539631</v>
      </c>
      <c r="IY49" s="28">
        <v>98</v>
      </c>
      <c r="IZ49" s="39">
        <v>2007</v>
      </c>
      <c r="JA49" s="39" t="s">
        <v>378</v>
      </c>
      <c r="JB49" s="27">
        <v>17.48859977722168</v>
      </c>
      <c r="JC49" s="27">
        <v>25.923000335693359</v>
      </c>
      <c r="JD49" s="27">
        <v>17.638999938964844</v>
      </c>
      <c r="JE49" s="27">
        <v>7.6339998245239258</v>
      </c>
      <c r="JF49" s="27">
        <v>10.39799976348877</v>
      </c>
      <c r="JG49" s="27">
        <v>1.8890000581741333</v>
      </c>
      <c r="JH49" s="27">
        <v>3.0160000324249268</v>
      </c>
      <c r="JI49" s="27">
        <v>6.1490001678466797</v>
      </c>
      <c r="JJ49" s="32">
        <v>2.5090000629425049</v>
      </c>
      <c r="JK49" s="32">
        <v>0.64999997615814209</v>
      </c>
      <c r="JL49" s="32">
        <v>0.89099997282028198</v>
      </c>
      <c r="JM49" s="32">
        <v>0.13300000131130219</v>
      </c>
      <c r="JN49" s="32">
        <v>0.28799998760223389</v>
      </c>
      <c r="JO49" s="39">
        <v>2007</v>
      </c>
      <c r="JP49" s="39" t="s">
        <v>378</v>
      </c>
      <c r="JQ49" s="32">
        <v>1.9019999999999999</v>
      </c>
      <c r="JR49" s="32">
        <v>0.13200000000000001</v>
      </c>
      <c r="JS49" s="32">
        <v>3.6999999999999998E-2</v>
      </c>
      <c r="JT49" s="32">
        <v>0.29099999999999998</v>
      </c>
      <c r="JU49" s="32">
        <v>0.113</v>
      </c>
      <c r="JV49" s="32">
        <v>3.5000000000000003E-2</v>
      </c>
      <c r="JW49" s="27">
        <v>0.15700000524520874</v>
      </c>
      <c r="JX49" s="27">
        <v>0.35699999332427979</v>
      </c>
      <c r="JY49" s="27">
        <v>0</v>
      </c>
      <c r="JZ49" s="40">
        <v>5.6000001728534698E-2</v>
      </c>
      <c r="KA49" s="27">
        <v>3.4000000000000002E-2</v>
      </c>
      <c r="KB49" s="27">
        <v>3.2999999821186066E-2</v>
      </c>
      <c r="KC49" s="21">
        <v>4.1999999433755875E-2</v>
      </c>
      <c r="KD49" s="21">
        <v>4.999999888241291E-3</v>
      </c>
      <c r="KE49" s="20">
        <v>0.85199999809265137</v>
      </c>
      <c r="KF49" s="20">
        <v>3.9999999105930328E-2</v>
      </c>
      <c r="KG49" s="39">
        <v>2007</v>
      </c>
      <c r="KH49" s="39" t="s">
        <v>378</v>
      </c>
      <c r="KI49" s="23">
        <v>2.3690476417541504</v>
      </c>
      <c r="KJ49" s="23">
        <v>1.3125</v>
      </c>
      <c r="KK49" s="29">
        <v>39.1</v>
      </c>
      <c r="KL49" s="29">
        <v>36.9</v>
      </c>
      <c r="KM49" s="29">
        <v>27</v>
      </c>
      <c r="KN49" s="21">
        <v>8295.189453125</v>
      </c>
      <c r="KO49" s="20">
        <v>5596.44580078125</v>
      </c>
      <c r="KP49" s="20">
        <v>1412.364013671875</v>
      </c>
      <c r="KQ49" s="20">
        <v>17.026300430297852</v>
      </c>
      <c r="KR49" s="39">
        <v>2007</v>
      </c>
      <c r="KS49" s="39" t="s">
        <v>378</v>
      </c>
    </row>
    <row r="50" spans="1:305" s="39" customFormat="1" ht="12.75">
      <c r="A50" s="39">
        <v>2008</v>
      </c>
      <c r="B50" s="39" t="s">
        <v>378</v>
      </c>
      <c r="C50" s="39">
        <v>2</v>
      </c>
      <c r="D50" s="44" t="s">
        <v>379</v>
      </c>
      <c r="E50" s="44">
        <v>40</v>
      </c>
      <c r="F50" s="39">
        <v>1</v>
      </c>
      <c r="G50" s="39">
        <v>0</v>
      </c>
      <c r="H50" s="39">
        <v>1</v>
      </c>
      <c r="I50" s="39">
        <v>1</v>
      </c>
      <c r="J50" s="29">
        <v>0</v>
      </c>
      <c r="K50" s="29">
        <v>50</v>
      </c>
      <c r="L50" s="29">
        <v>50</v>
      </c>
      <c r="M50" s="18">
        <v>3</v>
      </c>
      <c r="N50" s="39">
        <v>0</v>
      </c>
      <c r="O50" s="39">
        <v>0</v>
      </c>
      <c r="P50" s="39">
        <v>1</v>
      </c>
      <c r="Q50" s="29">
        <v>0</v>
      </c>
      <c r="R50" s="29">
        <v>49.09</v>
      </c>
      <c r="S50" s="29">
        <v>50.91</v>
      </c>
      <c r="T50" s="29">
        <v>0</v>
      </c>
      <c r="U50" s="29">
        <v>35.43</v>
      </c>
      <c r="V50" s="29">
        <v>36.700000000000003</v>
      </c>
      <c r="W50" s="29">
        <v>72.13</v>
      </c>
      <c r="X50" s="39">
        <v>2</v>
      </c>
      <c r="Y50" s="39">
        <v>2008</v>
      </c>
      <c r="Z50" s="39" t="s">
        <v>378</v>
      </c>
      <c r="AA50" s="43">
        <v>39719</v>
      </c>
      <c r="AB50" s="41">
        <v>78.8</v>
      </c>
      <c r="AC50" s="41">
        <v>29.3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26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2.1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10.4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17.5</v>
      </c>
      <c r="CJ50" s="41">
        <v>10.7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4</v>
      </c>
      <c r="CZ50" s="39">
        <v>2008</v>
      </c>
      <c r="DA50" s="39" t="s">
        <v>378</v>
      </c>
      <c r="DB50" s="41">
        <v>31.1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27.9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10.9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18.600000000000001</v>
      </c>
      <c r="FI50" s="41">
        <v>11.5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378</v>
      </c>
      <c r="GA50" s="41">
        <v>27.3</v>
      </c>
      <c r="GB50" s="25">
        <f t="shared" si="13"/>
        <v>0.79322000000000004</v>
      </c>
      <c r="GC50" s="25">
        <f t="shared" si="14"/>
        <v>0.76573599999999997</v>
      </c>
      <c r="GD50" s="25">
        <f t="shared" si="15"/>
        <v>4.8360576458071387</v>
      </c>
      <c r="GE50" s="25">
        <f t="shared" si="16"/>
        <v>4.2686883174538126</v>
      </c>
      <c r="GF50" s="25">
        <f t="shared" si="17"/>
        <v>0.5673693283533261</v>
      </c>
      <c r="GG50" s="25">
        <f t="shared" si="18"/>
        <v>0.11732062971690076</v>
      </c>
      <c r="GH50" s="25">
        <f t="shared" si="19"/>
        <v>2.5845695966640174</v>
      </c>
      <c r="GI50" s="39">
        <v>2008</v>
      </c>
      <c r="GJ50" s="39" t="s">
        <v>378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45">
        <v>-0.47397220000000001</v>
      </c>
      <c r="GX50" s="45">
        <v>0.2016655</v>
      </c>
      <c r="GY50" s="45">
        <v>-0.89833750000000001</v>
      </c>
      <c r="GZ50" s="39">
        <v>2008</v>
      </c>
      <c r="HA50" s="39" t="s">
        <v>378</v>
      </c>
      <c r="HB50" s="42">
        <v>4</v>
      </c>
      <c r="HC50" s="42">
        <f t="shared" si="20"/>
        <v>1</v>
      </c>
      <c r="HD50" s="42">
        <v>1</v>
      </c>
      <c r="HE50" s="42">
        <v>1</v>
      </c>
      <c r="HF50" s="42">
        <v>2</v>
      </c>
      <c r="HG50" s="42">
        <v>2</v>
      </c>
      <c r="HH50" s="42">
        <v>0</v>
      </c>
      <c r="HI50" s="42">
        <v>1</v>
      </c>
      <c r="HJ50" s="39">
        <v>2008</v>
      </c>
      <c r="HK50" s="39" t="s">
        <v>378</v>
      </c>
      <c r="HL50" s="104">
        <v>1</v>
      </c>
      <c r="HM50" s="29">
        <v>102.125</v>
      </c>
      <c r="HN50" s="27">
        <v>50.3252158324036</v>
      </c>
      <c r="HO50" s="32">
        <v>48.789956177651199</v>
      </c>
      <c r="HP50" s="32">
        <v>1.17371333127926</v>
      </c>
      <c r="HQ50" s="32">
        <v>2.9963701281621198</v>
      </c>
      <c r="HR50" s="27">
        <v>3.2159511175429998</v>
      </c>
      <c r="HS50" s="27">
        <v>80.100084790522303</v>
      </c>
      <c r="HT50" s="27">
        <v>80.092216192442606</v>
      </c>
      <c r="HU50" s="27">
        <v>-1.53525965475239</v>
      </c>
      <c r="HV50" s="27">
        <v>0.68933306208682699</v>
      </c>
      <c r="HW50" s="27">
        <v>-0.53421171150588698</v>
      </c>
      <c r="HX50" s="27">
        <v>4.3583333333333298</v>
      </c>
      <c r="HY50" s="29">
        <v>4.9000000000000004</v>
      </c>
      <c r="HZ50" s="39">
        <v>2008</v>
      </c>
      <c r="IA50" s="39" t="s">
        <v>378</v>
      </c>
      <c r="IB50" s="29">
        <v>4166.1767578125</v>
      </c>
      <c r="IC50" s="29">
        <v>4153.5927734375</v>
      </c>
      <c r="ID50" s="29">
        <v>3981.60791015625</v>
      </c>
      <c r="IE50" s="32">
        <v>74.186119079589844</v>
      </c>
      <c r="IF50" s="32">
        <v>70.899543762207031</v>
      </c>
      <c r="IG50" s="32">
        <v>209.78520202636719</v>
      </c>
      <c r="IH50" s="32">
        <v>1047.760009765625</v>
      </c>
      <c r="II50" s="32">
        <v>2724.06298828125</v>
      </c>
      <c r="IJ50" s="31">
        <v>172</v>
      </c>
      <c r="IK50" s="31">
        <v>4.0999999046325684</v>
      </c>
      <c r="IL50" s="39">
        <v>2008</v>
      </c>
      <c r="IM50" s="39" t="s">
        <v>378</v>
      </c>
      <c r="IN50" s="30">
        <v>0</v>
      </c>
      <c r="IO50" s="27">
        <v>0</v>
      </c>
      <c r="IP50" s="27">
        <v>0</v>
      </c>
      <c r="IQ50" s="29">
        <f t="shared" si="21"/>
        <v>0</v>
      </c>
      <c r="IR50" s="46">
        <v>1238.5899999999999</v>
      </c>
      <c r="IS50" s="46">
        <v>1021.8367499999998</v>
      </c>
      <c r="IT50" s="28">
        <v>29.071044539858725</v>
      </c>
      <c r="IU50" s="28">
        <v>98</v>
      </c>
      <c r="IV50" s="28">
        <v>1238.5899999999999</v>
      </c>
      <c r="IW50" s="28">
        <v>1021.8367500000001</v>
      </c>
      <c r="IX50" s="28">
        <v>29.071044539858729</v>
      </c>
      <c r="IY50" s="28">
        <v>98</v>
      </c>
      <c r="IZ50" s="39">
        <v>2008</v>
      </c>
      <c r="JA50" s="39" t="s">
        <v>378</v>
      </c>
      <c r="JB50" s="27">
        <v>17.690700531005859</v>
      </c>
      <c r="JC50" s="27">
        <v>26.39900016784668</v>
      </c>
      <c r="JD50" s="27">
        <v>17.843000411987305</v>
      </c>
      <c r="JE50" s="27">
        <v>7.9050002098083496</v>
      </c>
      <c r="JF50" s="27">
        <v>10.684000015258789</v>
      </c>
      <c r="JG50" s="27">
        <v>1.878000020980835</v>
      </c>
      <c r="JH50" s="27">
        <v>3.0160000324249268</v>
      </c>
      <c r="JI50" s="27">
        <v>6.304999828338623</v>
      </c>
      <c r="JJ50" s="32">
        <v>2.5810000896453857</v>
      </c>
      <c r="JK50" s="32">
        <v>0.65100002288818359</v>
      </c>
      <c r="JL50" s="32">
        <v>0.83099997043609619</v>
      </c>
      <c r="JM50" s="32">
        <v>0.15099999308586121</v>
      </c>
      <c r="JN50" s="32">
        <v>0.30099999904632568</v>
      </c>
      <c r="JO50" s="39">
        <v>2008</v>
      </c>
      <c r="JP50" s="39" t="s">
        <v>378</v>
      </c>
      <c r="JQ50" s="32">
        <v>1.9490000000000001</v>
      </c>
      <c r="JR50" s="32">
        <v>0.13400000000000001</v>
      </c>
      <c r="JS50" s="32">
        <v>3.5999999999999997E-2</v>
      </c>
      <c r="JT50" s="32">
        <v>0.311</v>
      </c>
      <c r="JU50" s="32">
        <v>0.11600000000000001</v>
      </c>
      <c r="JV50" s="32">
        <v>3.5000000000000003E-2</v>
      </c>
      <c r="JW50" s="27">
        <v>0.15299999713897705</v>
      </c>
      <c r="JX50" s="27">
        <v>0.3580000102519989</v>
      </c>
      <c r="JY50" s="27">
        <v>0</v>
      </c>
      <c r="JZ50" s="40">
        <v>5.4999999701976776E-2</v>
      </c>
      <c r="KA50" s="27">
        <v>4.1000000000000002E-2</v>
      </c>
      <c r="KB50" s="27">
        <v>3.9999999105930328E-2</v>
      </c>
      <c r="KC50" s="21">
        <v>4.1000001132488251E-2</v>
      </c>
      <c r="KD50" s="21">
        <v>4.999999888241291E-3</v>
      </c>
      <c r="KE50" s="20">
        <v>0.79400002956390381</v>
      </c>
      <c r="KF50" s="20">
        <v>3.7000000476837158E-2</v>
      </c>
      <c r="KG50" s="39">
        <v>2008</v>
      </c>
      <c r="KH50" s="39" t="s">
        <v>378</v>
      </c>
      <c r="KI50" s="23">
        <v>2.3690476417541504</v>
      </c>
      <c r="KJ50" s="23">
        <v>1.3125</v>
      </c>
      <c r="KK50" s="29"/>
      <c r="KL50" s="29"/>
      <c r="KM50" s="29"/>
      <c r="KN50" s="21">
        <v>8321.541015625</v>
      </c>
      <c r="KO50" s="20">
        <v>5615.84521484375</v>
      </c>
      <c r="KP50" s="20">
        <v>1436.4859619140625</v>
      </c>
      <c r="KQ50" s="20">
        <v>17.262260437011719</v>
      </c>
      <c r="KR50" s="39">
        <v>2008</v>
      </c>
      <c r="KS50" s="39" t="s">
        <v>378</v>
      </c>
    </row>
    <row r="51" spans="1:305" s="39" customFormat="1" ht="12.75">
      <c r="A51" s="39">
        <v>2009</v>
      </c>
      <c r="B51" s="39" t="s">
        <v>378</v>
      </c>
      <c r="C51" s="39">
        <v>2</v>
      </c>
      <c r="D51" s="44" t="s">
        <v>379</v>
      </c>
      <c r="E51" s="44">
        <v>40</v>
      </c>
      <c r="F51" s="39">
        <v>1</v>
      </c>
      <c r="G51" s="39">
        <v>0</v>
      </c>
      <c r="H51" s="39">
        <v>1</v>
      </c>
      <c r="I51" s="39">
        <v>1</v>
      </c>
      <c r="J51" s="29">
        <v>0</v>
      </c>
      <c r="K51" s="29">
        <v>50</v>
      </c>
      <c r="L51" s="29">
        <v>50</v>
      </c>
      <c r="M51" s="18">
        <v>3</v>
      </c>
      <c r="N51" s="39">
        <v>0</v>
      </c>
      <c r="O51" s="39">
        <v>0</v>
      </c>
      <c r="P51" s="39">
        <v>0</v>
      </c>
      <c r="Q51" s="29">
        <v>0</v>
      </c>
      <c r="R51" s="29">
        <v>47.29</v>
      </c>
      <c r="S51" s="29">
        <v>52.71</v>
      </c>
      <c r="T51" s="29">
        <v>0</v>
      </c>
      <c r="U51" s="29">
        <v>27.9</v>
      </c>
      <c r="V51" s="29">
        <v>31.1</v>
      </c>
      <c r="W51" s="29">
        <v>59</v>
      </c>
      <c r="X51" s="39">
        <v>2</v>
      </c>
      <c r="Y51" s="39">
        <v>2009</v>
      </c>
      <c r="Z51" s="39" t="s">
        <v>378</v>
      </c>
      <c r="AA51" s="43"/>
      <c r="AB51" s="41">
        <v>78.8</v>
      </c>
      <c r="AC51" s="41">
        <v>29.3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26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2.1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10.4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17.5</v>
      </c>
      <c r="CJ51" s="41">
        <v>10.7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</v>
      </c>
      <c r="CZ51" s="39">
        <v>2009</v>
      </c>
      <c r="DA51" s="39" t="s">
        <v>378</v>
      </c>
      <c r="DB51" s="41">
        <v>31.1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27.9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10.9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18.600000000000001</v>
      </c>
      <c r="FI51" s="41">
        <v>11.5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378</v>
      </c>
      <c r="GA51" s="41">
        <v>27.9</v>
      </c>
      <c r="GB51" s="25">
        <f t="shared" si="13"/>
        <v>0.79322000000000004</v>
      </c>
      <c r="GC51" s="25">
        <f t="shared" si="14"/>
        <v>0.76573599999999997</v>
      </c>
      <c r="GD51" s="25">
        <f t="shared" si="15"/>
        <v>4.8360576458071387</v>
      </c>
      <c r="GE51" s="25">
        <f t="shared" si="16"/>
        <v>4.2686883174538126</v>
      </c>
      <c r="GF51" s="25">
        <f t="shared" si="17"/>
        <v>0.5673693283533261</v>
      </c>
      <c r="GG51" s="25">
        <f t="shared" si="18"/>
        <v>0.11732062971690076</v>
      </c>
      <c r="GH51" s="25">
        <f t="shared" si="19"/>
        <v>2.5845695966640174</v>
      </c>
      <c r="GI51" s="39">
        <v>2009</v>
      </c>
      <c r="GJ51" s="39" t="s">
        <v>378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45">
        <v>-0.47076669999999998</v>
      </c>
      <c r="GX51" s="45">
        <v>0.27450780000000002</v>
      </c>
      <c r="GY51" s="45">
        <v>-0.950318</v>
      </c>
      <c r="GZ51" s="39">
        <v>2009</v>
      </c>
      <c r="HA51" s="39" t="s">
        <v>378</v>
      </c>
      <c r="HB51" s="42">
        <v>4</v>
      </c>
      <c r="HC51" s="42">
        <f t="shared" si="20"/>
        <v>1</v>
      </c>
      <c r="HD51" s="42">
        <v>1</v>
      </c>
      <c r="HE51" s="42">
        <v>1</v>
      </c>
      <c r="HF51" s="42">
        <v>2</v>
      </c>
      <c r="HG51" s="42">
        <v>2</v>
      </c>
      <c r="HH51" s="42">
        <v>0</v>
      </c>
      <c r="HI51" s="42">
        <v>1</v>
      </c>
      <c r="HJ51" s="39">
        <v>2009</v>
      </c>
      <c r="HK51" s="39" t="s">
        <v>378</v>
      </c>
      <c r="HL51" s="104">
        <v>1</v>
      </c>
      <c r="HM51" s="29">
        <v>86.807040000000001</v>
      </c>
      <c r="HN51" s="27">
        <v>54.502227083190697</v>
      </c>
      <c r="HO51" s="32">
        <v>49.110765444466402</v>
      </c>
      <c r="HP51" s="32">
        <v>-3.54996539931079</v>
      </c>
      <c r="HQ51" s="32">
        <v>-1.7090916645682499</v>
      </c>
      <c r="HR51" s="27">
        <v>0.50630939398659802</v>
      </c>
      <c r="HS51" s="27">
        <v>92.408390705810305</v>
      </c>
      <c r="HT51" s="27">
        <v>92.411366313961196</v>
      </c>
      <c r="HU51" s="27">
        <v>-5.3914616387243202</v>
      </c>
      <c r="HV51" s="27">
        <v>-3.1868241449072801</v>
      </c>
      <c r="HW51" s="27">
        <v>-1.42861817908575</v>
      </c>
      <c r="HX51" s="27">
        <v>3.9366666666666701</v>
      </c>
      <c r="HY51" s="29">
        <v>2.7</v>
      </c>
      <c r="HZ51" s="39">
        <v>2009</v>
      </c>
      <c r="IA51" s="39" t="s">
        <v>378</v>
      </c>
      <c r="IB51" s="29">
        <v>4205.22998046875</v>
      </c>
      <c r="IC51" s="29">
        <v>4191.60009765625</v>
      </c>
      <c r="ID51" s="29">
        <v>3968.6640625</v>
      </c>
      <c r="IE51" s="32">
        <v>74.734237670898438</v>
      </c>
      <c r="IF51" s="32">
        <v>70.530036926269531</v>
      </c>
      <c r="IG51" s="32">
        <v>211.94940185546875</v>
      </c>
      <c r="IH51" s="32">
        <v>994.37689208984375</v>
      </c>
      <c r="II51" s="32">
        <v>2762.337890625</v>
      </c>
      <c r="IJ51" s="31">
        <v>223</v>
      </c>
      <c r="IK51" s="31">
        <v>5.3000001907348633</v>
      </c>
      <c r="IL51" s="39">
        <v>2009</v>
      </c>
      <c r="IM51" s="39" t="s">
        <v>378</v>
      </c>
      <c r="IN51" s="30">
        <v>0</v>
      </c>
      <c r="IO51" s="27">
        <v>0</v>
      </c>
      <c r="IP51" s="27">
        <v>0</v>
      </c>
      <c r="IQ51" s="29">
        <f t="shared" si="21"/>
        <v>0</v>
      </c>
      <c r="IR51" s="46">
        <v>1222.01</v>
      </c>
      <c r="IS51" s="46">
        <v>1008.30675</v>
      </c>
      <c r="IT51" s="28">
        <v>28.658976100057615</v>
      </c>
      <c r="IU51" s="28"/>
      <c r="IV51" s="28">
        <v>1222.01</v>
      </c>
      <c r="IW51" s="28">
        <v>1008.30675</v>
      </c>
      <c r="IX51" s="28">
        <v>28.658976100057622</v>
      </c>
      <c r="IY51" s="28">
        <v>98</v>
      </c>
      <c r="IZ51" s="39">
        <v>2009</v>
      </c>
      <c r="JA51" s="39" t="s">
        <v>378</v>
      </c>
      <c r="JB51" s="27">
        <v>19.158596038818359</v>
      </c>
      <c r="JC51" s="27">
        <v>28.392000198364258</v>
      </c>
      <c r="JD51" s="27">
        <v>19.201000213623047</v>
      </c>
      <c r="JE51" s="27">
        <v>8.3769998550415039</v>
      </c>
      <c r="JF51" s="27">
        <v>11.567000389099121</v>
      </c>
      <c r="JG51" s="27">
        <v>1.9490000009536743</v>
      </c>
      <c r="JH51" s="27">
        <v>3.1989998817443848</v>
      </c>
      <c r="JI51" s="27">
        <v>6.5529999732971191</v>
      </c>
      <c r="JJ51" s="32">
        <v>2.7869999408721924</v>
      </c>
      <c r="JK51" s="32">
        <v>0.81300002336502075</v>
      </c>
      <c r="JL51" s="32">
        <v>1.059999942779541</v>
      </c>
      <c r="JM51" s="32">
        <v>0.16099999845027924</v>
      </c>
      <c r="JN51" s="32">
        <v>0.30300000309944153</v>
      </c>
      <c r="JO51" s="39">
        <v>2009</v>
      </c>
      <c r="JP51" s="39" t="s">
        <v>378</v>
      </c>
      <c r="JQ51" s="32">
        <v>2.0550000000000002</v>
      </c>
      <c r="JR51" s="32">
        <v>0.14499999999999999</v>
      </c>
      <c r="JS51" s="32">
        <v>3.6999999999999998E-2</v>
      </c>
      <c r="JT51" s="32">
        <v>0.38400000000000001</v>
      </c>
      <c r="JU51" s="32">
        <v>0.13200000000000001</v>
      </c>
      <c r="JV51" s="32">
        <v>3.4000000000000002E-2</v>
      </c>
      <c r="JW51" s="27">
        <v>0.17299999296665192</v>
      </c>
      <c r="JX51" s="27">
        <v>0.49500000476837158</v>
      </c>
      <c r="JY51" s="27">
        <v>0</v>
      </c>
      <c r="JZ51" s="40">
        <v>5.2000001072883606E-2</v>
      </c>
      <c r="KA51" s="27">
        <v>4.1000000000000002E-2</v>
      </c>
      <c r="KB51" s="27">
        <v>3.9999999105930328E-2</v>
      </c>
      <c r="KC51" s="21">
        <v>4.8000000417232513E-2</v>
      </c>
      <c r="KD51" s="21">
        <v>6.0000000521540642E-3</v>
      </c>
      <c r="KE51" s="20">
        <v>1.0210000276565552</v>
      </c>
      <c r="KF51" s="20">
        <v>3.9000000804662704E-2</v>
      </c>
      <c r="KG51" s="39">
        <v>2009</v>
      </c>
      <c r="KH51" s="39" t="s">
        <v>378</v>
      </c>
      <c r="KI51" s="23">
        <v>2.3690476417541504</v>
      </c>
      <c r="KJ51" s="23">
        <v>1.3125</v>
      </c>
      <c r="KK51" s="29"/>
      <c r="KL51" s="29"/>
      <c r="KM51" s="29"/>
      <c r="KN51" s="21">
        <v>8341.4833984375</v>
      </c>
      <c r="KO51" s="20">
        <v>5626.9130859375</v>
      </c>
      <c r="KP51" s="20">
        <v>1461.9420166015625</v>
      </c>
      <c r="KQ51" s="20">
        <v>17.52617073059082</v>
      </c>
      <c r="KR51" s="39">
        <v>2009</v>
      </c>
      <c r="KS51" s="39" t="s">
        <v>378</v>
      </c>
    </row>
    <row r="52" spans="1:305" s="39" customFormat="1" ht="12.75">
      <c r="A52" s="39">
        <v>2010</v>
      </c>
      <c r="B52" s="39" t="s">
        <v>378</v>
      </c>
      <c r="C52" s="39">
        <v>2</v>
      </c>
      <c r="D52" s="44" t="s">
        <v>379</v>
      </c>
      <c r="E52" s="44">
        <v>40</v>
      </c>
      <c r="F52" s="39">
        <v>1</v>
      </c>
      <c r="G52" s="39">
        <v>0</v>
      </c>
      <c r="H52" s="39">
        <v>1</v>
      </c>
      <c r="I52" s="39">
        <v>1</v>
      </c>
      <c r="J52" s="29">
        <v>0</v>
      </c>
      <c r="K52" s="29">
        <v>50</v>
      </c>
      <c r="L52" s="29">
        <v>50</v>
      </c>
      <c r="M52" s="18">
        <v>3</v>
      </c>
      <c r="N52" s="39">
        <v>0</v>
      </c>
      <c r="O52" s="39">
        <v>0</v>
      </c>
      <c r="P52" s="39">
        <v>0</v>
      </c>
      <c r="Q52" s="29">
        <v>0</v>
      </c>
      <c r="R52" s="29">
        <v>47.29</v>
      </c>
      <c r="S52" s="29">
        <v>52.71</v>
      </c>
      <c r="T52" s="29">
        <v>0</v>
      </c>
      <c r="U52" s="29">
        <v>27.9</v>
      </c>
      <c r="V52" s="29">
        <v>31.1</v>
      </c>
      <c r="W52" s="29">
        <v>59</v>
      </c>
      <c r="X52" s="39">
        <v>2</v>
      </c>
      <c r="Y52" s="39">
        <v>2010</v>
      </c>
      <c r="Z52" s="39" t="s">
        <v>378</v>
      </c>
      <c r="AA52" s="43"/>
      <c r="AB52" s="41">
        <v>78.8</v>
      </c>
      <c r="AC52" s="41">
        <v>29.3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26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2.1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10.4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17.5</v>
      </c>
      <c r="CJ52" s="41">
        <v>10.7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4</v>
      </c>
      <c r="CZ52" s="39">
        <v>2010</v>
      </c>
      <c r="DA52" s="39" t="s">
        <v>378</v>
      </c>
      <c r="DB52" s="41">
        <v>31.1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27.9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10.9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18.600000000000001</v>
      </c>
      <c r="FI52" s="41">
        <v>11.5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378</v>
      </c>
      <c r="GA52" s="41">
        <v>27.9</v>
      </c>
      <c r="GB52" s="25">
        <f t="shared" si="13"/>
        <v>0.79322000000000004</v>
      </c>
      <c r="GC52" s="25">
        <f t="shared" si="14"/>
        <v>0.76573599999999997</v>
      </c>
      <c r="GD52" s="25">
        <f t="shared" si="15"/>
        <v>4.8360576458071387</v>
      </c>
      <c r="GE52" s="25">
        <f t="shared" si="16"/>
        <v>4.2686883174538126</v>
      </c>
      <c r="GF52" s="25">
        <f t="shared" si="17"/>
        <v>0.5673693283533261</v>
      </c>
      <c r="GG52" s="25">
        <f t="shared" si="18"/>
        <v>0.11732062971690076</v>
      </c>
      <c r="GH52" s="25">
        <f t="shared" si="19"/>
        <v>2.5845695966640174</v>
      </c>
      <c r="GI52" s="39">
        <v>2010</v>
      </c>
      <c r="GJ52" s="39" t="s">
        <v>378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45">
        <v>-0.61397170000000001</v>
      </c>
      <c r="GX52" s="45">
        <v>0.33193729999999999</v>
      </c>
      <c r="GY52" s="45">
        <v>-1.2061409999999999</v>
      </c>
      <c r="GZ52" s="39">
        <v>2010</v>
      </c>
      <c r="HA52" s="39" t="s">
        <v>378</v>
      </c>
      <c r="HB52" s="42">
        <v>4</v>
      </c>
      <c r="HC52" s="42">
        <f t="shared" si="20"/>
        <v>1</v>
      </c>
      <c r="HD52" s="42">
        <v>1</v>
      </c>
      <c r="HE52" s="42">
        <v>1</v>
      </c>
      <c r="HF52" s="42">
        <v>2</v>
      </c>
      <c r="HG52" s="42">
        <v>2</v>
      </c>
      <c r="HH52" s="42">
        <v>0</v>
      </c>
      <c r="HI52" s="42">
        <v>1</v>
      </c>
      <c r="HJ52" s="39">
        <v>2010</v>
      </c>
      <c r="HK52" s="39" t="s">
        <v>378</v>
      </c>
      <c r="HL52" s="104">
        <v>1</v>
      </c>
      <c r="HM52" s="29">
        <v>98.683090000000007</v>
      </c>
      <c r="HN52" s="27">
        <v>53.109452931946798</v>
      </c>
      <c r="HO52" s="32">
        <v>48.632948052507999</v>
      </c>
      <c r="HP52" s="32">
        <v>1.8073964961062099</v>
      </c>
      <c r="HQ52" s="32">
        <v>2.8778679078373899</v>
      </c>
      <c r="HR52" s="27">
        <v>1.81353173680542</v>
      </c>
      <c r="HS52" s="27">
        <v>96.111812981945405</v>
      </c>
      <c r="HT52" s="27">
        <v>96.168608044529805</v>
      </c>
      <c r="HU52" s="27">
        <v>-4.4765048794388003</v>
      </c>
      <c r="HV52" s="27">
        <v>-2.30101197504385</v>
      </c>
      <c r="HW52" s="27">
        <v>-0.90170219876717195</v>
      </c>
      <c r="HX52" s="27">
        <v>3.22583333333333</v>
      </c>
      <c r="HY52" s="29">
        <v>3.4</v>
      </c>
      <c r="HZ52" s="39">
        <v>2010</v>
      </c>
      <c r="IA52" s="39" t="s">
        <v>378</v>
      </c>
      <c r="IB52" s="29">
        <v>4220.19677734375</v>
      </c>
      <c r="IC52" s="29">
        <v>4208.9208984375</v>
      </c>
      <c r="ID52" s="29">
        <v>4005.507080078125</v>
      </c>
      <c r="IE52" s="32">
        <v>74.770698547363281</v>
      </c>
      <c r="IF52" s="32">
        <v>70.966957092285156</v>
      </c>
      <c r="IG52" s="32">
        <v>209.40629577636719</v>
      </c>
      <c r="IH52" s="32">
        <v>1000.5050048828125</v>
      </c>
      <c r="II52" s="32">
        <v>2795.595947265625</v>
      </c>
      <c r="IJ52" s="31">
        <v>203</v>
      </c>
      <c r="IK52" s="31">
        <v>4.8000001907348633</v>
      </c>
      <c r="IL52" s="39">
        <v>2010</v>
      </c>
      <c r="IM52" s="39" t="s">
        <v>378</v>
      </c>
      <c r="IN52" s="30">
        <v>0</v>
      </c>
      <c r="IO52" s="27">
        <v>0</v>
      </c>
      <c r="IP52" s="27">
        <v>0</v>
      </c>
      <c r="IQ52" s="29">
        <f t="shared" si="21"/>
        <v>0</v>
      </c>
      <c r="IR52" s="46">
        <v>1211.1110000000001</v>
      </c>
      <c r="IS52" s="46">
        <v>999.16657500000008</v>
      </c>
      <c r="IT52" s="28">
        <v>28.376409389406827</v>
      </c>
      <c r="IU52" s="28">
        <v>98</v>
      </c>
      <c r="IV52" s="28">
        <v>1211.1110000000001</v>
      </c>
      <c r="IW52" s="28">
        <v>999.16657500000008</v>
      </c>
      <c r="IX52" s="28">
        <v>28.376409389406831</v>
      </c>
      <c r="IY52" s="28">
        <v>98</v>
      </c>
      <c r="IZ52" s="39">
        <v>2010</v>
      </c>
      <c r="JA52" s="39" t="s">
        <v>378</v>
      </c>
      <c r="JB52" s="27">
        <v>19.269935607910156</v>
      </c>
      <c r="JC52" s="27">
        <v>28.410999298095703</v>
      </c>
      <c r="JD52" s="27">
        <v>19.197999954223633</v>
      </c>
      <c r="JE52" s="27">
        <v>8.3950004577636719</v>
      </c>
      <c r="JF52" s="27">
        <v>11.732999801635742</v>
      </c>
      <c r="JG52" s="27">
        <v>1.9049999713897705</v>
      </c>
      <c r="JH52" s="27">
        <v>3.1749999523162842</v>
      </c>
      <c r="JI52" s="27">
        <v>6.495999813079834</v>
      </c>
      <c r="JJ52" s="32">
        <v>2.8169999122619629</v>
      </c>
      <c r="JK52" s="32">
        <v>0.81699997186660767</v>
      </c>
      <c r="JL52" s="32">
        <v>1</v>
      </c>
      <c r="JM52" s="32">
        <v>0.15600000321865082</v>
      </c>
      <c r="JN52" s="32">
        <v>0.31299999356269836</v>
      </c>
      <c r="JO52" s="39">
        <v>2010</v>
      </c>
      <c r="JP52" s="39" t="s">
        <v>378</v>
      </c>
      <c r="JQ52" s="32">
        <v>1.994</v>
      </c>
      <c r="JR52" s="32">
        <v>0.152</v>
      </c>
      <c r="JS52" s="32">
        <v>3.9E-2</v>
      </c>
      <c r="JT52" s="32">
        <v>0.45500000000000002</v>
      </c>
      <c r="JU52" s="32">
        <v>0.13600000000000001</v>
      </c>
      <c r="JV52" s="32">
        <v>4.1000000000000002E-2</v>
      </c>
      <c r="JW52" s="27">
        <v>0.17700000107288361</v>
      </c>
      <c r="JX52" s="27">
        <v>0.50400000810623169</v>
      </c>
      <c r="JY52" s="27">
        <v>0</v>
      </c>
      <c r="JZ52" s="40">
        <v>5.4999999701976776E-2</v>
      </c>
      <c r="KA52" s="27">
        <v>3.4000000000000002E-2</v>
      </c>
      <c r="KB52" s="27">
        <v>3.2999999821186066E-2</v>
      </c>
      <c r="KC52" s="21">
        <v>4.1999999433755875E-2</v>
      </c>
      <c r="KD52" s="21">
        <v>6.0000000521540642E-3</v>
      </c>
      <c r="KE52" s="20">
        <v>0.9570000171661377</v>
      </c>
      <c r="KF52" s="20">
        <v>4.3000001460313797E-2</v>
      </c>
      <c r="KG52" s="39">
        <v>2010</v>
      </c>
      <c r="KH52" s="39" t="s">
        <v>378</v>
      </c>
      <c r="KI52" s="23">
        <v>2.3690476417541504</v>
      </c>
      <c r="KJ52" s="23">
        <v>1.3125</v>
      </c>
      <c r="KK52" s="29">
        <v>40</v>
      </c>
      <c r="KL52" s="29">
        <v>37.6</v>
      </c>
      <c r="KM52" s="29">
        <v>26.4</v>
      </c>
      <c r="KN52" s="21">
        <v>8361.0693359375</v>
      </c>
      <c r="KO52" s="20">
        <v>5644.18603515625</v>
      </c>
      <c r="KP52" s="20">
        <v>1477.60205078125</v>
      </c>
      <c r="KQ52" s="20">
        <v>17.672409057617188</v>
      </c>
      <c r="KR52" s="39">
        <v>2010</v>
      </c>
      <c r="KS52" s="39" t="s">
        <v>378</v>
      </c>
    </row>
    <row r="53" spans="1:305" s="39" customFormat="1" ht="12.75">
      <c r="A53" s="39">
        <v>2011</v>
      </c>
      <c r="B53" s="39" t="s">
        <v>378</v>
      </c>
      <c r="C53" s="39">
        <v>2</v>
      </c>
      <c r="D53" s="44" t="s">
        <v>379</v>
      </c>
      <c r="E53" s="44">
        <v>40</v>
      </c>
      <c r="F53" s="39">
        <v>1</v>
      </c>
      <c r="G53" s="39">
        <v>0</v>
      </c>
      <c r="H53" s="39">
        <v>1</v>
      </c>
      <c r="I53" s="39">
        <v>1</v>
      </c>
      <c r="J53" s="29">
        <v>0</v>
      </c>
      <c r="K53" s="29">
        <v>50</v>
      </c>
      <c r="L53" s="29">
        <v>50</v>
      </c>
      <c r="M53" s="18">
        <v>3</v>
      </c>
      <c r="N53" s="39">
        <v>0</v>
      </c>
      <c r="O53" s="39">
        <v>0</v>
      </c>
      <c r="P53" s="39">
        <v>0</v>
      </c>
      <c r="Q53" s="29">
        <v>0</v>
      </c>
      <c r="R53" s="29">
        <v>47.29</v>
      </c>
      <c r="S53" s="29">
        <v>52.71</v>
      </c>
      <c r="T53" s="29">
        <v>0</v>
      </c>
      <c r="U53" s="29">
        <v>27.9</v>
      </c>
      <c r="V53" s="29">
        <v>31.1</v>
      </c>
      <c r="W53" s="29">
        <v>59</v>
      </c>
      <c r="X53" s="39">
        <v>2</v>
      </c>
      <c r="Y53" s="39">
        <v>2011</v>
      </c>
      <c r="Z53" s="39" t="s">
        <v>378</v>
      </c>
      <c r="AA53" s="43"/>
      <c r="AB53" s="41">
        <v>78.8</v>
      </c>
      <c r="AC53" s="41">
        <v>29.3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26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2.1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10.4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17.5</v>
      </c>
      <c r="CJ53" s="41">
        <v>10.7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4</v>
      </c>
      <c r="CZ53" s="39">
        <v>2011</v>
      </c>
      <c r="DA53" s="39" t="s">
        <v>378</v>
      </c>
      <c r="DB53" s="41">
        <v>31.1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27.9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10.9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18.600000000000001</v>
      </c>
      <c r="FI53" s="41">
        <v>11.5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378</v>
      </c>
      <c r="GA53" s="41">
        <v>27.9</v>
      </c>
      <c r="GB53" s="25">
        <f t="shared" si="13"/>
        <v>0.79322000000000004</v>
      </c>
      <c r="GC53" s="25">
        <f t="shared" si="14"/>
        <v>0.76573599999999997</v>
      </c>
      <c r="GD53" s="25">
        <f t="shared" si="15"/>
        <v>4.8360576458071387</v>
      </c>
      <c r="GE53" s="25">
        <f t="shared" si="16"/>
        <v>4.2686883174538126</v>
      </c>
      <c r="GF53" s="25">
        <f t="shared" si="17"/>
        <v>0.5673693283533261</v>
      </c>
      <c r="GG53" s="25">
        <f t="shared" si="18"/>
        <v>0.11732062971690076</v>
      </c>
      <c r="GH53" s="25">
        <f t="shared" si="19"/>
        <v>2.5845695966640174</v>
      </c>
      <c r="GI53" s="39">
        <v>2011</v>
      </c>
      <c r="GJ53" s="39" t="s">
        <v>378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45">
        <v>-0.55240659999999997</v>
      </c>
      <c r="GX53" s="45">
        <v>0.39191229999999999</v>
      </c>
      <c r="GY53" s="45">
        <v>-1.1936659999999999</v>
      </c>
      <c r="GZ53" s="39">
        <v>2011</v>
      </c>
      <c r="HA53" s="39" t="s">
        <v>378</v>
      </c>
      <c r="HB53" s="42">
        <v>4</v>
      </c>
      <c r="HC53" s="42">
        <f t="shared" si="20"/>
        <v>1</v>
      </c>
      <c r="HD53" s="42">
        <v>1</v>
      </c>
      <c r="HE53" s="42">
        <v>1</v>
      </c>
      <c r="HF53" s="42">
        <v>2</v>
      </c>
      <c r="HG53" s="42">
        <v>2</v>
      </c>
      <c r="HH53" s="42">
        <v>0</v>
      </c>
      <c r="HI53" s="42">
        <v>1</v>
      </c>
      <c r="HJ53" s="39">
        <v>2011</v>
      </c>
      <c r="HK53" s="39" t="s">
        <v>378</v>
      </c>
      <c r="HL53" s="104">
        <v>1</v>
      </c>
      <c r="HM53" s="29">
        <v>104.82389999999999</v>
      </c>
      <c r="HN53" s="27">
        <v>51.115183226302499</v>
      </c>
      <c r="HO53" s="32">
        <v>48.526745501427499</v>
      </c>
      <c r="HP53" s="32">
        <v>2.9654908909738</v>
      </c>
      <c r="HQ53" s="32">
        <v>4.8933960781705403</v>
      </c>
      <c r="HR53" s="27">
        <v>3.28658305428621</v>
      </c>
      <c r="HS53" s="27">
        <v>96.641423005559801</v>
      </c>
      <c r="HT53" s="27">
        <v>96.653173300983497</v>
      </c>
      <c r="HU53" s="27">
        <v>-2.5884377248750301</v>
      </c>
      <c r="HV53" s="27">
        <v>-0.45111269985885699</v>
      </c>
      <c r="HW53" s="27">
        <v>-6.3879739150334999E-2</v>
      </c>
      <c r="HX53" s="27">
        <v>3.3191666666666699</v>
      </c>
      <c r="HY53" s="29">
        <v>1.6</v>
      </c>
      <c r="HZ53" s="39">
        <v>2011</v>
      </c>
      <c r="IA53" s="39" t="s">
        <v>378</v>
      </c>
      <c r="IB53" s="29">
        <v>4246.34521484375</v>
      </c>
      <c r="IC53" s="29">
        <v>4237.2177734375</v>
      </c>
      <c r="ID53" s="29">
        <v>4043.424072265625</v>
      </c>
      <c r="IE53" s="32">
        <v>74.819091796875</v>
      </c>
      <c r="IF53" s="32">
        <v>71.243690490722656</v>
      </c>
      <c r="IG53" s="32">
        <v>200.09660339355469</v>
      </c>
      <c r="IH53" s="32">
        <v>1054.698974609375</v>
      </c>
      <c r="II53" s="32">
        <v>2788.6279296875</v>
      </c>
      <c r="IJ53" s="31">
        <v>194</v>
      </c>
      <c r="IK53" s="31">
        <v>4.5999999046325684</v>
      </c>
      <c r="IL53" s="39">
        <v>2011</v>
      </c>
      <c r="IM53" s="39" t="s">
        <v>378</v>
      </c>
      <c r="IN53" s="29"/>
      <c r="IO53" s="27">
        <v>87</v>
      </c>
      <c r="IP53" s="27">
        <v>56.67</v>
      </c>
      <c r="IQ53" s="29">
        <f t="shared" si="21"/>
        <v>13.34559418341715</v>
      </c>
      <c r="IR53" s="46">
        <v>1205.8779999999999</v>
      </c>
      <c r="IS53" s="46">
        <v>994.84934999999984</v>
      </c>
      <c r="IT53" s="28">
        <v>27.906012622720894</v>
      </c>
      <c r="IU53" s="28"/>
      <c r="IV53" s="28">
        <v>1205.8779999999999</v>
      </c>
      <c r="IW53" s="28">
        <v>994.84934999999984</v>
      </c>
      <c r="IX53" s="28">
        <v>27.90601262272089</v>
      </c>
      <c r="IY53" s="28">
        <v>98</v>
      </c>
      <c r="IZ53" s="39">
        <v>2011</v>
      </c>
      <c r="JA53" s="39" t="s">
        <v>378</v>
      </c>
      <c r="JB53" s="27">
        <v>18.599325180053711</v>
      </c>
      <c r="JC53" s="27">
        <v>27.645000457763672</v>
      </c>
      <c r="JD53" s="27">
        <v>18.632999420166016</v>
      </c>
      <c r="JE53" s="27">
        <v>8.2829999923706055</v>
      </c>
      <c r="JF53" s="27">
        <v>11.607000350952148</v>
      </c>
      <c r="JG53" s="27">
        <v>1.8240000009536743</v>
      </c>
      <c r="JH53" s="27">
        <v>3.1540000438690186</v>
      </c>
      <c r="JI53" s="27">
        <v>6.3660001754760742</v>
      </c>
      <c r="JJ53" s="32">
        <v>2.5989999771118164</v>
      </c>
      <c r="JK53" s="32">
        <v>0.72899997234344482</v>
      </c>
      <c r="JL53" s="32">
        <v>0.90299999713897705</v>
      </c>
      <c r="JM53" s="32">
        <v>0.14000000059604645</v>
      </c>
      <c r="JN53" s="32">
        <v>0.32300001382827759</v>
      </c>
      <c r="JO53" s="39">
        <v>2011</v>
      </c>
      <c r="JP53" s="39" t="s">
        <v>378</v>
      </c>
      <c r="JQ53" s="32">
        <v>1.7949999999999999</v>
      </c>
      <c r="JR53" s="32">
        <v>0.13500000000000001</v>
      </c>
      <c r="JS53" s="32">
        <v>3.9E-2</v>
      </c>
      <c r="JT53" s="32">
        <v>0.45100000000000001</v>
      </c>
      <c r="JU53" s="32">
        <v>0.13600000000000001</v>
      </c>
      <c r="JV53" s="32">
        <v>4.3999999999999997E-2</v>
      </c>
      <c r="JW53" s="27">
        <v>0.17499999701976776</v>
      </c>
      <c r="JX53" s="27">
        <v>0.44100001454353333</v>
      </c>
      <c r="JY53" s="27">
        <v>0</v>
      </c>
      <c r="JZ53" s="40">
        <v>3.0999999493360519E-2</v>
      </c>
      <c r="KA53" s="27">
        <v>3.1E-2</v>
      </c>
      <c r="KB53" s="27">
        <v>2.9999999329447746E-2</v>
      </c>
      <c r="KC53" s="21">
        <v>4.6999998390674591E-2</v>
      </c>
      <c r="KD53" s="21">
        <v>4.999999888241291E-3</v>
      </c>
      <c r="KE53" s="20">
        <v>0.86400002241134644</v>
      </c>
      <c r="KF53" s="20">
        <v>3.9000000804662704E-2</v>
      </c>
      <c r="KG53" s="39">
        <v>2011</v>
      </c>
      <c r="KH53" s="39" t="s">
        <v>378</v>
      </c>
      <c r="KI53" s="23">
        <v>2.3690476417541504</v>
      </c>
      <c r="KJ53" s="23">
        <v>1.3125</v>
      </c>
      <c r="KK53" s="29"/>
      <c r="KL53" s="29"/>
      <c r="KM53" s="29"/>
      <c r="KN53" s="21">
        <v>8388.5341796875</v>
      </c>
      <c r="KO53" s="20">
        <v>5675.48291015625</v>
      </c>
      <c r="KP53" s="20">
        <v>1483.89501953125</v>
      </c>
      <c r="KQ53" s="20">
        <v>17.689559936523438</v>
      </c>
      <c r="KR53" s="39">
        <v>2011</v>
      </c>
      <c r="KS53" s="39" t="s">
        <v>378</v>
      </c>
    </row>
    <row r="54" spans="1:305" s="39" customFormat="1" ht="12.75">
      <c r="A54" s="39">
        <v>2012</v>
      </c>
      <c r="B54" s="39" t="s">
        <v>378</v>
      </c>
      <c r="C54" s="39">
        <v>2</v>
      </c>
      <c r="D54" s="44" t="s">
        <v>379</v>
      </c>
      <c r="E54" s="44">
        <v>40</v>
      </c>
      <c r="F54" s="39">
        <v>1</v>
      </c>
      <c r="G54" s="39">
        <v>0</v>
      </c>
      <c r="H54" s="39">
        <v>1</v>
      </c>
      <c r="I54" s="39">
        <v>1</v>
      </c>
      <c r="J54" s="29">
        <v>0</v>
      </c>
      <c r="K54" s="29">
        <v>50</v>
      </c>
      <c r="L54" s="29">
        <v>50</v>
      </c>
      <c r="M54" s="18">
        <v>3</v>
      </c>
      <c r="N54" s="39">
        <v>0</v>
      </c>
      <c r="O54" s="39">
        <v>0</v>
      </c>
      <c r="P54" s="39">
        <v>0</v>
      </c>
      <c r="Q54" s="29">
        <v>0</v>
      </c>
      <c r="R54" s="29">
        <v>47.29</v>
      </c>
      <c r="S54" s="29">
        <v>52.71</v>
      </c>
      <c r="T54" s="29">
        <v>0</v>
      </c>
      <c r="U54" s="29">
        <v>27.9</v>
      </c>
      <c r="V54" s="29">
        <v>31.1</v>
      </c>
      <c r="W54" s="29">
        <v>59</v>
      </c>
      <c r="X54" s="39">
        <v>2</v>
      </c>
      <c r="Y54" s="39">
        <v>2012</v>
      </c>
      <c r="Z54" s="39" t="s">
        <v>378</v>
      </c>
      <c r="AA54" s="43"/>
      <c r="AB54" s="41">
        <v>78.8</v>
      </c>
      <c r="AC54" s="41">
        <v>29.3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26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2.1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10.4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17.5</v>
      </c>
      <c r="CJ54" s="41">
        <v>10.7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4</v>
      </c>
      <c r="CZ54" s="39">
        <v>2012</v>
      </c>
      <c r="DA54" s="39" t="s">
        <v>378</v>
      </c>
      <c r="DB54" s="41">
        <v>31.1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27.9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10.9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18.600000000000001</v>
      </c>
      <c r="FI54" s="41">
        <v>11.5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378</v>
      </c>
      <c r="GA54" s="41">
        <v>27.9</v>
      </c>
      <c r="GB54" s="25">
        <f t="shared" si="13"/>
        <v>0.79322000000000004</v>
      </c>
      <c r="GC54" s="25">
        <f t="shared" si="14"/>
        <v>0.76573599999999997</v>
      </c>
      <c r="GD54" s="25">
        <f t="shared" si="15"/>
        <v>4.8360576458071387</v>
      </c>
      <c r="GE54" s="25">
        <f t="shared" si="16"/>
        <v>4.2686883174538126</v>
      </c>
      <c r="GF54" s="25">
        <f t="shared" si="17"/>
        <v>0.5673693283533261</v>
      </c>
      <c r="GG54" s="25">
        <f t="shared" si="18"/>
        <v>0.11732062971690076</v>
      </c>
      <c r="GH54" s="25">
        <f t="shared" si="19"/>
        <v>2.5845695966640174</v>
      </c>
      <c r="GI54" s="39">
        <v>2012</v>
      </c>
      <c r="GJ54" s="39" t="s">
        <v>378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45">
        <v>-0.49208790000000002</v>
      </c>
      <c r="GX54" s="45">
        <v>0.44364779999999998</v>
      </c>
      <c r="GY54" s="45">
        <v>-1.144123</v>
      </c>
      <c r="GZ54" s="39">
        <v>2012</v>
      </c>
      <c r="HA54" s="39" t="s">
        <v>378</v>
      </c>
      <c r="HB54" s="42">
        <v>4</v>
      </c>
      <c r="HC54" s="42">
        <f t="shared" si="20"/>
        <v>1</v>
      </c>
      <c r="HD54" s="42">
        <v>1</v>
      </c>
      <c r="HE54" s="42">
        <v>1</v>
      </c>
      <c r="HF54" s="42">
        <v>2</v>
      </c>
      <c r="HG54" s="42">
        <v>2</v>
      </c>
      <c r="HH54" s="42">
        <v>0</v>
      </c>
      <c r="HI54" s="42">
        <v>1</v>
      </c>
      <c r="HJ54" s="39">
        <v>2012</v>
      </c>
      <c r="HK54" s="39" t="s">
        <v>378</v>
      </c>
      <c r="HL54" s="104">
        <v>1</v>
      </c>
      <c r="HM54" s="29">
        <v>105.0202</v>
      </c>
      <c r="HN54" s="27">
        <v>51.461989119288702</v>
      </c>
      <c r="HO54" s="32">
        <v>49.239755199938401</v>
      </c>
      <c r="HP54" s="32">
        <v>0.67658198210179499</v>
      </c>
      <c r="HQ54" s="32">
        <v>2.6888894198773099</v>
      </c>
      <c r="HR54" s="27">
        <v>2.4856750867564998</v>
      </c>
      <c r="HS54" s="27">
        <v>102.85056386687501</v>
      </c>
      <c r="HT54" s="27">
        <v>102.578862988461</v>
      </c>
      <c r="HU54" s="27">
        <v>-2.2222339193503</v>
      </c>
      <c r="HV54" s="27">
        <v>-4.3005342921863997E-2</v>
      </c>
      <c r="HW54" s="27">
        <v>0.66954039747052496</v>
      </c>
      <c r="HX54" s="27">
        <v>2.3725000000000001</v>
      </c>
      <c r="HY54" s="29">
        <v>2.4</v>
      </c>
      <c r="HZ54" s="39">
        <v>2012</v>
      </c>
      <c r="IA54" s="39" t="s">
        <v>378</v>
      </c>
      <c r="IB54" s="29">
        <v>4293.47607421875</v>
      </c>
      <c r="IC54" s="29">
        <v>4283.748046875</v>
      </c>
      <c r="ID54" s="29">
        <v>4074.8701171875</v>
      </c>
      <c r="IE54" s="32">
        <v>75.410972595214844</v>
      </c>
      <c r="IF54" s="32">
        <v>71.571372985839844</v>
      </c>
      <c r="IG54" s="32">
        <v>190.96470642089844</v>
      </c>
      <c r="IH54" s="32">
        <v>1065.2659912109375</v>
      </c>
      <c r="II54" s="32">
        <v>2818.639892578125</v>
      </c>
      <c r="IJ54" s="31">
        <v>209</v>
      </c>
      <c r="IK54" s="31">
        <v>4.9000000953674316</v>
      </c>
      <c r="IL54" s="39">
        <v>2012</v>
      </c>
      <c r="IM54" s="39" t="s">
        <v>378</v>
      </c>
      <c r="IN54" s="29"/>
      <c r="IO54" s="27">
        <v>2</v>
      </c>
      <c r="IP54" s="27">
        <v>0.56299999999999994</v>
      </c>
      <c r="IQ54" s="29">
        <f t="shared" si="21"/>
        <v>0.1311291807076029</v>
      </c>
      <c r="IR54" s="46">
        <v>1203.443</v>
      </c>
      <c r="IS54" s="46">
        <v>992.84047499999997</v>
      </c>
      <c r="IT54" s="28">
        <v>27.449280481061653</v>
      </c>
      <c r="IU54" s="28"/>
      <c r="IV54" s="28">
        <v>1203.443</v>
      </c>
      <c r="IW54" s="28">
        <v>992.84047499999997</v>
      </c>
      <c r="IX54" s="28">
        <v>27.449280481061649</v>
      </c>
      <c r="IY54" s="28">
        <v>98</v>
      </c>
      <c r="IZ54" s="39">
        <v>2012</v>
      </c>
      <c r="JA54" s="39" t="s">
        <v>378</v>
      </c>
      <c r="JB54" s="27">
        <v>18.755338668823242</v>
      </c>
      <c r="JC54" s="29">
        <v>28.017000198364258</v>
      </c>
      <c r="JD54" s="29">
        <v>18.839000701904297</v>
      </c>
      <c r="JE54" s="29">
        <v>8.4540004730224609</v>
      </c>
      <c r="JF54" s="29">
        <v>11.906999588012695</v>
      </c>
      <c r="JG54" s="29">
        <v>1.8289999961853027</v>
      </c>
      <c r="JH54" s="29">
        <v>3.1129999160766602</v>
      </c>
      <c r="JI54" s="29">
        <v>6.504000186920166</v>
      </c>
      <c r="JJ54" s="29">
        <v>2.5610001087188721</v>
      </c>
      <c r="JK54" s="29">
        <v>0.72399997711181641</v>
      </c>
      <c r="JL54" s="29">
        <v>0.90600001811981201</v>
      </c>
      <c r="JM54" s="29">
        <v>0.12600000202655792</v>
      </c>
      <c r="JN54" s="29">
        <v>0.34700000286102295</v>
      </c>
      <c r="JO54" s="39">
        <v>2012</v>
      </c>
      <c r="JP54" s="39" t="s">
        <v>378</v>
      </c>
      <c r="JQ54" s="29">
        <v>1.74</v>
      </c>
      <c r="JR54" s="29">
        <v>0.13200000000000001</v>
      </c>
      <c r="JS54" s="29">
        <v>3.9E-2</v>
      </c>
      <c r="JT54" s="29">
        <v>0.47499999999999998</v>
      </c>
      <c r="JU54" s="29">
        <v>0.13800000000000001</v>
      </c>
      <c r="JV54" s="29">
        <v>3.6999999999999998E-2</v>
      </c>
      <c r="JW54" s="29">
        <v>0.17100000381469727</v>
      </c>
      <c r="JX54" s="29">
        <v>0.43599998950958252</v>
      </c>
      <c r="JY54" s="29">
        <v>0</v>
      </c>
      <c r="JZ54" s="29">
        <v>3.5000000149011612E-2</v>
      </c>
      <c r="KA54" s="41"/>
      <c r="KB54" s="29">
        <v>2.7000000700354576E-2</v>
      </c>
      <c r="KC54" s="29">
        <v>5.000000074505806E-2</v>
      </c>
      <c r="KD54" s="29">
        <v>4.999999888241291E-3</v>
      </c>
      <c r="KE54" s="29">
        <v>0.875</v>
      </c>
      <c r="KF54" s="29">
        <v>3.0999999493360519E-2</v>
      </c>
      <c r="KG54" s="39">
        <v>2012</v>
      </c>
      <c r="KH54" s="39" t="s">
        <v>378</v>
      </c>
      <c r="KI54" s="23">
        <v>2.3690476417541504</v>
      </c>
      <c r="KJ54" s="23">
        <v>1.3125</v>
      </c>
      <c r="KK54" s="29"/>
      <c r="KL54" s="29"/>
      <c r="KM54" s="29"/>
      <c r="KN54" s="21">
        <v>8426.310546875</v>
      </c>
      <c r="KO54" s="20">
        <v>5693.43603515625</v>
      </c>
      <c r="KP54" s="20">
        <v>1512.260986328125</v>
      </c>
      <c r="KQ54" s="20">
        <v>17.946889877319336</v>
      </c>
      <c r="KR54" s="39">
        <v>2012</v>
      </c>
      <c r="KS54" s="39" t="s">
        <v>378</v>
      </c>
    </row>
    <row r="55" spans="1:305" s="18" customFormat="1" ht="12.75">
      <c r="A55" s="18">
        <v>2013</v>
      </c>
      <c r="B55" s="18" t="s">
        <v>378</v>
      </c>
      <c r="C55" s="18">
        <v>2</v>
      </c>
      <c r="D55" s="38" t="s">
        <v>379</v>
      </c>
      <c r="E55" s="38">
        <v>40</v>
      </c>
      <c r="F55" s="18">
        <v>1</v>
      </c>
      <c r="G55" s="18">
        <v>0</v>
      </c>
      <c r="H55" s="18">
        <v>1</v>
      </c>
      <c r="I55" s="18">
        <v>1</v>
      </c>
      <c r="J55" s="25">
        <v>0</v>
      </c>
      <c r="K55" s="25">
        <v>50</v>
      </c>
      <c r="L55" s="25">
        <v>50</v>
      </c>
      <c r="M55" s="18">
        <v>3</v>
      </c>
      <c r="N55" s="18">
        <v>0</v>
      </c>
      <c r="O55" s="18">
        <v>0</v>
      </c>
      <c r="P55" s="18">
        <v>1</v>
      </c>
      <c r="Q55" s="25">
        <v>0</v>
      </c>
      <c r="R55" s="25">
        <v>47.3</v>
      </c>
      <c r="S55" s="25">
        <v>52.7</v>
      </c>
      <c r="T55" s="25">
        <v>0</v>
      </c>
      <c r="U55" s="25">
        <v>27.8</v>
      </c>
      <c r="V55" s="25">
        <v>30.98</v>
      </c>
      <c r="W55" s="25">
        <v>58.79</v>
      </c>
      <c r="X55" s="18">
        <v>2</v>
      </c>
      <c r="Y55" s="18">
        <v>2013</v>
      </c>
      <c r="Z55" s="18" t="s">
        <v>378</v>
      </c>
      <c r="AA55" s="37">
        <v>41546</v>
      </c>
      <c r="AB55" s="26">
        <v>74.099999999999994</v>
      </c>
      <c r="AC55" s="26">
        <v>26.8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24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5</v>
      </c>
      <c r="BQ55" s="26">
        <v>5.7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12.4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20.5</v>
      </c>
      <c r="CJ55" s="26">
        <v>3.6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2</v>
      </c>
      <c r="CZ55" s="18">
        <v>2013</v>
      </c>
      <c r="DA55" s="18" t="s">
        <v>378</v>
      </c>
      <c r="DB55" s="26">
        <v>28.4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25.7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4.9000000000000004</v>
      </c>
      <c r="EP55" s="26">
        <v>6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13.1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21.9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</v>
      </c>
      <c r="FY55" s="18">
        <v>2013</v>
      </c>
      <c r="FZ55" s="18" t="s">
        <v>378</v>
      </c>
      <c r="GA55" s="26">
        <v>33.299999999999997</v>
      </c>
      <c r="GB55" s="25">
        <f t="shared" si="13"/>
        <v>0.80613000000000001</v>
      </c>
      <c r="GC55" s="25">
        <f t="shared" si="14"/>
        <v>0.78217200000000009</v>
      </c>
      <c r="GD55" s="25">
        <f t="shared" si="15"/>
        <v>5.1580956310930004</v>
      </c>
      <c r="GE55" s="25">
        <f t="shared" si="16"/>
        <v>4.5907780450630788</v>
      </c>
      <c r="GF55" s="25">
        <f t="shared" si="17"/>
        <v>0.56731758602992155</v>
      </c>
      <c r="GG55" s="25">
        <f t="shared" si="18"/>
        <v>0.10998586040362089</v>
      </c>
      <c r="GH55" s="25">
        <f t="shared" si="19"/>
        <v>3.2372828112477281</v>
      </c>
      <c r="GI55" s="18">
        <v>2013</v>
      </c>
      <c r="GJ55" s="18" t="s">
        <v>378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45">
        <v>-0.49945240000000002</v>
      </c>
      <c r="GX55" s="45">
        <v>0.50303229999999999</v>
      </c>
      <c r="GY55" s="45">
        <v>-1.2291890000000001</v>
      </c>
      <c r="GZ55" s="18">
        <v>2013</v>
      </c>
      <c r="HA55" s="18" t="s">
        <v>378</v>
      </c>
      <c r="HB55" s="35">
        <v>4</v>
      </c>
      <c r="HC55" s="35">
        <f t="shared" si="20"/>
        <v>1</v>
      </c>
      <c r="HD55" s="35">
        <v>1</v>
      </c>
      <c r="HE55" s="35">
        <v>1</v>
      </c>
      <c r="HF55" s="35">
        <v>2</v>
      </c>
      <c r="HG55" s="35">
        <v>2</v>
      </c>
      <c r="HH55" s="35">
        <v>0</v>
      </c>
      <c r="HI55" s="35">
        <v>1</v>
      </c>
      <c r="HJ55" s="18">
        <v>2013</v>
      </c>
      <c r="HK55" s="18" t="s">
        <v>378</v>
      </c>
      <c r="HL55" s="104">
        <v>1</v>
      </c>
      <c r="HM55" s="25">
        <v>103.4562</v>
      </c>
      <c r="HN55" s="27">
        <v>51.252393770504</v>
      </c>
      <c r="HO55" s="32">
        <v>49.884894417986203</v>
      </c>
      <c r="HP55" s="32">
        <v>0.109557983727437</v>
      </c>
      <c r="HQ55" s="32">
        <v>1.6906202631657301</v>
      </c>
      <c r="HR55" s="27">
        <v>2.0001574927160002</v>
      </c>
      <c r="HS55" s="27">
        <v>99.039014534809894</v>
      </c>
      <c r="HT55" s="27">
        <v>98.523965277965402</v>
      </c>
      <c r="HU55" s="27">
        <v>-1.3674993525178201</v>
      </c>
      <c r="HV55" s="27">
        <v>0.75804470688542602</v>
      </c>
      <c r="HW55" s="27">
        <v>2.1091266553369001</v>
      </c>
      <c r="HX55" s="27">
        <v>2.0099999999999998</v>
      </c>
      <c r="HY55" s="25">
        <v>2.7</v>
      </c>
      <c r="HZ55" s="18">
        <v>2013</v>
      </c>
      <c r="IA55" s="18" t="s">
        <v>378</v>
      </c>
      <c r="IB55" s="29">
        <v>4336.15576171875</v>
      </c>
      <c r="IC55" s="29">
        <v>4325.68310546875</v>
      </c>
      <c r="ID55" s="29">
        <v>4094.360107421875</v>
      </c>
      <c r="IE55" s="32">
        <v>75.973587036132813</v>
      </c>
      <c r="IF55" s="32">
        <v>71.737083435058594</v>
      </c>
      <c r="IG55" s="32">
        <v>187.82479858398438</v>
      </c>
      <c r="IH55" s="32">
        <v>1063.4599609375</v>
      </c>
      <c r="II55" s="32">
        <v>2843.074951171875</v>
      </c>
      <c r="IJ55" s="31">
        <v>231</v>
      </c>
      <c r="IK55" s="31">
        <v>5.4000000953674316</v>
      </c>
      <c r="IL55" s="18">
        <v>2013</v>
      </c>
      <c r="IM55" s="18" t="s">
        <v>378</v>
      </c>
      <c r="IN55" s="25"/>
      <c r="IO55" s="27">
        <v>6</v>
      </c>
      <c r="IP55" s="27">
        <v>3.2770000000000001</v>
      </c>
      <c r="IQ55" s="29">
        <f t="shared" si="21"/>
        <v>0.75573853433278748</v>
      </c>
      <c r="IR55" s="46">
        <v>1198.6489999999999</v>
      </c>
      <c r="IS55" s="46">
        <v>988.88542499999983</v>
      </c>
      <c r="IT55" s="28">
        <v>27.397501662326142</v>
      </c>
      <c r="IU55" s="28">
        <v>98</v>
      </c>
      <c r="IV55" s="28">
        <v>1198.6489999999999</v>
      </c>
      <c r="IW55" s="28">
        <v>988.88542499999983</v>
      </c>
      <c r="IX55" s="28">
        <v>27.397501662326139</v>
      </c>
      <c r="IY55" s="28">
        <v>98</v>
      </c>
      <c r="IZ55" s="18">
        <v>2013</v>
      </c>
      <c r="JA55" s="18" t="s">
        <v>378</v>
      </c>
      <c r="JB55" s="27">
        <v>19.123418807983398</v>
      </c>
      <c r="JC55" s="25">
        <v>28.396999359130859</v>
      </c>
      <c r="JD55" s="25">
        <v>19.14900016784668</v>
      </c>
      <c r="JE55" s="25">
        <v>8.4930000305175781</v>
      </c>
      <c r="JF55" s="25">
        <v>12.187999725341797</v>
      </c>
      <c r="JG55" s="25">
        <v>1.8229999542236328</v>
      </c>
      <c r="JH55" s="25">
        <v>3.1059999465942383</v>
      </c>
      <c r="JI55" s="25">
        <v>6.4860000610351563</v>
      </c>
      <c r="JJ55" s="25">
        <v>2.5739998817443848</v>
      </c>
      <c r="JK55" s="25">
        <v>0.75499999523162842</v>
      </c>
      <c r="JL55" s="25">
        <v>0.9869999885559082</v>
      </c>
      <c r="JM55" s="25">
        <v>0.10899999737739563</v>
      </c>
      <c r="JN55" s="25">
        <v>0.36899998784065247</v>
      </c>
      <c r="JO55" s="18">
        <v>2013</v>
      </c>
      <c r="JP55" s="18" t="s">
        <v>378</v>
      </c>
      <c r="JQ55" s="25">
        <v>1.7250000000000001</v>
      </c>
      <c r="JR55" s="25">
        <v>0.13600000000000001</v>
      </c>
      <c r="JS55" s="25">
        <v>0.04</v>
      </c>
      <c r="JT55" s="25">
        <v>0.49199999999999999</v>
      </c>
      <c r="JU55" s="25">
        <v>0.14000000000000001</v>
      </c>
      <c r="JV55" s="25">
        <v>4.1000000000000002E-2</v>
      </c>
      <c r="JW55" s="25">
        <v>0.16899999976158142</v>
      </c>
      <c r="JX55" s="25">
        <v>0.4699999988079071</v>
      </c>
      <c r="JY55" s="25">
        <v>0</v>
      </c>
      <c r="JZ55" s="25">
        <v>3.9999999105930328E-2</v>
      </c>
      <c r="KA55" s="26"/>
      <c r="KB55" s="25">
        <v>2.3000000044703484E-2</v>
      </c>
      <c r="KC55" s="25">
        <v>4.8000000417232513E-2</v>
      </c>
      <c r="KD55" s="25">
        <v>4.999999888241291E-3</v>
      </c>
      <c r="KE55" s="25">
        <v>0.96100002527236938</v>
      </c>
      <c r="KF55" s="25">
        <v>2.6000000536441803E-2</v>
      </c>
      <c r="KG55" s="18">
        <v>2013</v>
      </c>
      <c r="KH55" s="18" t="s">
        <v>378</v>
      </c>
      <c r="KI55" s="23">
        <v>2.3690476417541504</v>
      </c>
      <c r="KJ55" s="23">
        <v>1.3125</v>
      </c>
      <c r="KK55" s="25">
        <v>39.200000000000003</v>
      </c>
      <c r="KL55" s="25">
        <v>37.4</v>
      </c>
      <c r="KM55" s="25">
        <v>26.2</v>
      </c>
      <c r="KN55" s="21">
        <v>8468.5703125</v>
      </c>
      <c r="KO55" s="20">
        <v>5707.4521484375</v>
      </c>
      <c r="KP55" s="20">
        <v>1542.2540283203125</v>
      </c>
      <c r="KQ55" s="20">
        <v>18.21150016784668</v>
      </c>
      <c r="KR55" s="18">
        <v>2013</v>
      </c>
      <c r="KS55" s="18" t="s">
        <v>378</v>
      </c>
    </row>
    <row r="56" spans="1:305" s="18" customFormat="1" ht="12.75">
      <c r="A56" s="18">
        <v>2014</v>
      </c>
      <c r="B56" s="18" t="s">
        <v>378</v>
      </c>
      <c r="C56" s="18">
        <v>2</v>
      </c>
      <c r="D56" s="38" t="s">
        <v>379</v>
      </c>
      <c r="E56" s="38">
        <v>40</v>
      </c>
      <c r="F56" s="18">
        <v>1</v>
      </c>
      <c r="G56" s="18">
        <v>0</v>
      </c>
      <c r="H56" s="18">
        <v>1</v>
      </c>
      <c r="I56" s="18">
        <v>1</v>
      </c>
      <c r="J56" s="25">
        <v>0</v>
      </c>
      <c r="K56" s="25">
        <v>50</v>
      </c>
      <c r="L56" s="25">
        <v>50</v>
      </c>
      <c r="M56" s="18">
        <v>3</v>
      </c>
      <c r="N56" s="18">
        <v>0</v>
      </c>
      <c r="O56" s="18">
        <v>0</v>
      </c>
      <c r="P56" s="18">
        <v>0</v>
      </c>
      <c r="Q56" s="25">
        <v>0</v>
      </c>
      <c r="R56" s="25">
        <v>47.5</v>
      </c>
      <c r="S56" s="25">
        <v>52.5</v>
      </c>
      <c r="T56" s="25">
        <v>0</v>
      </c>
      <c r="U56" s="25">
        <v>25.7</v>
      </c>
      <c r="V56" s="25">
        <v>28.4</v>
      </c>
      <c r="W56" s="25">
        <v>54.1</v>
      </c>
      <c r="X56" s="18">
        <v>2</v>
      </c>
      <c r="Y56" s="18">
        <v>2014</v>
      </c>
      <c r="Z56" s="18" t="s">
        <v>378</v>
      </c>
      <c r="AA56" s="37"/>
      <c r="AB56" s="26">
        <v>74.099999999999994</v>
      </c>
      <c r="AC56" s="26">
        <v>26.8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24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5</v>
      </c>
      <c r="BQ56" s="26">
        <v>5.7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12.4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20.5</v>
      </c>
      <c r="CJ56" s="26">
        <v>3.6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2</v>
      </c>
      <c r="CZ56" s="18">
        <v>2014</v>
      </c>
      <c r="DA56" s="18" t="s">
        <v>378</v>
      </c>
      <c r="DB56" s="26">
        <v>28.4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25.7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4.9000000000000004</v>
      </c>
      <c r="EP56" s="26">
        <v>6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13.1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21.9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0</v>
      </c>
      <c r="FY56" s="18">
        <v>2014</v>
      </c>
      <c r="FZ56" s="18" t="s">
        <v>378</v>
      </c>
      <c r="GA56" s="26">
        <v>32.200000000000003</v>
      </c>
      <c r="GB56" s="25">
        <f t="shared" si="13"/>
        <v>0.80613000000000001</v>
      </c>
      <c r="GC56" s="25">
        <f t="shared" si="14"/>
        <v>0.78217200000000009</v>
      </c>
      <c r="GD56" s="25">
        <f t="shared" si="15"/>
        <v>5.1580956310930004</v>
      </c>
      <c r="GE56" s="25">
        <f t="shared" si="16"/>
        <v>4.5907780450630788</v>
      </c>
      <c r="GF56" s="25">
        <f t="shared" si="17"/>
        <v>0.56731758602992155</v>
      </c>
      <c r="GG56" s="25">
        <f t="shared" si="18"/>
        <v>0.10998586040362089</v>
      </c>
      <c r="GH56" s="25">
        <f t="shared" si="19"/>
        <v>3.2372828112477281</v>
      </c>
      <c r="GI56" s="18">
        <v>2014</v>
      </c>
      <c r="GJ56" s="18" t="s">
        <v>378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45">
        <v>-0.40617259999999999</v>
      </c>
      <c r="GX56" s="45">
        <v>0.55912969999999995</v>
      </c>
      <c r="GY56" s="45">
        <v>-1.1434120000000001</v>
      </c>
      <c r="GZ56" s="18">
        <v>2014</v>
      </c>
      <c r="HA56" s="18" t="s">
        <v>378</v>
      </c>
      <c r="HB56" s="35">
        <v>4</v>
      </c>
      <c r="HC56" s="35">
        <v>1</v>
      </c>
      <c r="HD56" s="35">
        <v>1</v>
      </c>
      <c r="HE56" s="35">
        <v>1</v>
      </c>
      <c r="HF56" s="35">
        <v>2</v>
      </c>
      <c r="HG56" s="35">
        <v>2</v>
      </c>
      <c r="HH56" s="35">
        <v>0</v>
      </c>
      <c r="HI56" s="35">
        <v>1</v>
      </c>
      <c r="HJ56" s="18">
        <v>2014</v>
      </c>
      <c r="HK56" s="18" t="s">
        <v>378</v>
      </c>
      <c r="HL56" s="104">
        <v>1</v>
      </c>
      <c r="HM56" s="25">
        <v>102.7419</v>
      </c>
      <c r="HN56" s="27">
        <v>52.711142240297903</v>
      </c>
      <c r="HO56" s="32">
        <v>49.9743086417539</v>
      </c>
      <c r="HP56" s="32">
        <v>0.76426781494666396</v>
      </c>
      <c r="HQ56" s="32">
        <v>2.54282592679131</v>
      </c>
      <c r="HR56" s="27">
        <v>1.60580560487916</v>
      </c>
      <c r="HS56" s="27">
        <v>106.768252153188</v>
      </c>
      <c r="HT56" s="27">
        <v>106.834392373678</v>
      </c>
      <c r="HU56" s="27">
        <v>-2.7368335985440502</v>
      </c>
      <c r="HV56" s="27">
        <v>-0.720422644241277</v>
      </c>
      <c r="HW56" s="27">
        <v>0.93999062714470905</v>
      </c>
      <c r="HX56" s="27">
        <v>1.4875</v>
      </c>
      <c r="HY56" s="25"/>
      <c r="HZ56" s="18">
        <v>2014</v>
      </c>
      <c r="IA56" s="18" t="s">
        <v>378</v>
      </c>
      <c r="IB56" s="29">
        <v>4357.6708984375</v>
      </c>
      <c r="IC56" s="29">
        <v>4346.67919921875</v>
      </c>
      <c r="ID56" s="29">
        <v>4101.791015625</v>
      </c>
      <c r="IE56" s="32"/>
      <c r="IF56" s="32"/>
      <c r="IG56" s="32">
        <v>198.93089294433594</v>
      </c>
      <c r="IH56" s="32">
        <v>1059.0970458984375</v>
      </c>
      <c r="II56" s="32">
        <v>2843.762939453125</v>
      </c>
      <c r="IJ56" s="31">
        <v>245</v>
      </c>
      <c r="IK56" s="31">
        <v>5.5999999046325684</v>
      </c>
      <c r="IL56" s="18">
        <v>2014</v>
      </c>
      <c r="IM56" s="18" t="s">
        <v>378</v>
      </c>
      <c r="IN56" s="25"/>
      <c r="IO56" s="27">
        <v>5</v>
      </c>
      <c r="IP56" s="27"/>
      <c r="IQ56" s="29" t="str">
        <f t="shared" si="21"/>
        <v/>
      </c>
      <c r="IR56" s="46"/>
      <c r="IS56" s="46"/>
      <c r="IT56" s="28"/>
      <c r="IU56" s="28"/>
      <c r="IV56" s="28"/>
      <c r="IW56" s="28"/>
      <c r="IX56" s="28"/>
      <c r="IY56" s="28"/>
      <c r="IZ56" s="18">
        <v>2014</v>
      </c>
      <c r="JA56" s="18" t="s">
        <v>378</v>
      </c>
      <c r="JB56" s="27">
        <v>19.262668609619141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378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378</v>
      </c>
      <c r="KI56" s="23"/>
      <c r="KJ56" s="23"/>
      <c r="KK56" s="25"/>
      <c r="KL56" s="25"/>
      <c r="KM56" s="25"/>
      <c r="KN56" s="21"/>
      <c r="KO56" s="20"/>
      <c r="KP56" s="20"/>
      <c r="KQ56" s="20"/>
      <c r="KR56" s="18">
        <v>2014</v>
      </c>
      <c r="KS56" s="18" t="s">
        <v>378</v>
      </c>
    </row>
    <row r="57" spans="1:305" s="1" customFormat="1" ht="12.75">
      <c r="A57" s="1">
        <v>2015</v>
      </c>
      <c r="B57" s="1" t="s">
        <v>378</v>
      </c>
      <c r="C57" s="1">
        <v>2</v>
      </c>
      <c r="D57" s="17" t="s">
        <v>379</v>
      </c>
      <c r="E57" s="17">
        <v>40</v>
      </c>
      <c r="F57" s="1">
        <v>1</v>
      </c>
      <c r="G57" s="1">
        <v>0</v>
      </c>
      <c r="H57" s="1">
        <v>1</v>
      </c>
      <c r="I57" s="1">
        <v>1</v>
      </c>
      <c r="J57" s="5">
        <v>0</v>
      </c>
      <c r="K57" s="5">
        <v>50</v>
      </c>
      <c r="L57" s="5">
        <v>50</v>
      </c>
      <c r="M57" s="1">
        <v>3</v>
      </c>
      <c r="N57" s="1">
        <v>0</v>
      </c>
      <c r="O57" s="1">
        <v>0</v>
      </c>
      <c r="P57" s="1">
        <v>0</v>
      </c>
      <c r="Q57" s="5">
        <v>0</v>
      </c>
      <c r="R57" s="5">
        <v>47.504621072088732</v>
      </c>
      <c r="S57" s="5">
        <v>52.495378927911283</v>
      </c>
      <c r="T57" s="5">
        <v>0</v>
      </c>
      <c r="U57" s="5">
        <v>25.7</v>
      </c>
      <c r="V57" s="5">
        <v>28.4</v>
      </c>
      <c r="W57" s="5">
        <v>54.099999999999994</v>
      </c>
      <c r="X57" s="1">
        <v>2</v>
      </c>
      <c r="Y57" s="1">
        <v>2015</v>
      </c>
      <c r="Z57" s="1" t="s">
        <v>378</v>
      </c>
      <c r="AA57" s="16"/>
      <c r="AB57" s="6">
        <v>74.099999999999994</v>
      </c>
      <c r="AC57" s="6">
        <v>26.8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24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5</v>
      </c>
      <c r="BQ57" s="6">
        <v>5.7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12.4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20.5</v>
      </c>
      <c r="CJ57" s="6">
        <v>3.6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2</v>
      </c>
      <c r="CZ57" s="1">
        <v>2015</v>
      </c>
      <c r="DA57" s="1" t="s">
        <v>378</v>
      </c>
      <c r="DB57" s="6">
        <v>28.4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25.7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4.9000000000000004</v>
      </c>
      <c r="EP57" s="6">
        <v>6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13.1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21.9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1">
        <v>2015</v>
      </c>
      <c r="FZ57" s="1" t="s">
        <v>378</v>
      </c>
      <c r="GA57" s="6">
        <v>30.6</v>
      </c>
      <c r="GB57" s="5">
        <f t="shared" si="13"/>
        <v>0.80613000000000001</v>
      </c>
      <c r="GC57" s="5">
        <f t="shared" si="14"/>
        <v>0.78217200000000009</v>
      </c>
      <c r="GD57" s="5">
        <f t="shared" si="15"/>
        <v>5.1580956310930004</v>
      </c>
      <c r="GE57" s="5">
        <f t="shared" si="16"/>
        <v>4.5907780450630788</v>
      </c>
      <c r="GF57" s="5">
        <f t="shared" si="17"/>
        <v>0.56731758602992155</v>
      </c>
      <c r="GG57" s="5">
        <f t="shared" si="18"/>
        <v>0.10998586040362089</v>
      </c>
      <c r="GH57" s="5">
        <f t="shared" si="19"/>
        <v>3.2372828112477281</v>
      </c>
      <c r="GI57" s="1">
        <v>2015</v>
      </c>
      <c r="GJ57" s="1" t="s">
        <v>378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-0.32672499999999999</v>
      </c>
      <c r="GX57" s="15">
        <v>0.61079819999999996</v>
      </c>
      <c r="GY57" s="15">
        <v>-1.10798</v>
      </c>
      <c r="GZ57" s="1">
        <v>2015</v>
      </c>
      <c r="HA57" s="1" t="s">
        <v>378</v>
      </c>
      <c r="HB57" s="14">
        <v>4</v>
      </c>
      <c r="HC57" s="14">
        <v>1</v>
      </c>
      <c r="HD57" s="14">
        <v>1</v>
      </c>
      <c r="HE57" s="14">
        <v>1</v>
      </c>
      <c r="HF57" s="14">
        <v>2</v>
      </c>
      <c r="HG57" s="14">
        <v>2</v>
      </c>
      <c r="HH57" s="14">
        <v>0</v>
      </c>
      <c r="HI57" s="14">
        <v>1</v>
      </c>
      <c r="HJ57" s="1">
        <v>2015</v>
      </c>
      <c r="HK57" s="1" t="s">
        <v>378</v>
      </c>
      <c r="HL57" s="13">
        <v>1</v>
      </c>
      <c r="HM57" s="5"/>
      <c r="HN57" s="7">
        <v>51.705625999351298</v>
      </c>
      <c r="HO57" s="11">
        <v>50.6269961943947</v>
      </c>
      <c r="HP57" s="11">
        <v>0.79814472187859498</v>
      </c>
      <c r="HQ57" s="11">
        <v>2.7192133402585599</v>
      </c>
      <c r="HR57" s="7">
        <v>0.89656528686005499</v>
      </c>
      <c r="HS57" s="7">
        <v>106.202333081227</v>
      </c>
      <c r="HT57" s="7"/>
      <c r="HU57" s="7">
        <v>-1.0786298049566301</v>
      </c>
      <c r="HV57" s="7">
        <v>0.798946654390424</v>
      </c>
      <c r="HW57" s="7">
        <v>2.6429384575889401</v>
      </c>
      <c r="HX57" s="7">
        <v>0.74635166666666697</v>
      </c>
      <c r="HY57" s="5"/>
      <c r="HZ57" s="1">
        <v>2015</v>
      </c>
      <c r="IA57" s="1" t="s">
        <v>378</v>
      </c>
      <c r="IB57" s="5"/>
      <c r="IC57" s="5">
        <v>4389.59423828125</v>
      </c>
      <c r="ID57" s="5">
        <v>4137.78515625</v>
      </c>
      <c r="IE57" s="5"/>
      <c r="IF57" s="5"/>
      <c r="IG57" s="11">
        <v>187.96330261230469</v>
      </c>
      <c r="IH57" s="11">
        <v>1068.800048828125</v>
      </c>
      <c r="II57" s="11">
        <v>2881.02099609375</v>
      </c>
      <c r="IJ57" s="10">
        <v>252</v>
      </c>
      <c r="IK57" s="10">
        <v>5.6999998092651367</v>
      </c>
      <c r="IL57" s="1">
        <v>2015</v>
      </c>
      <c r="IM57" s="1" t="s">
        <v>378</v>
      </c>
      <c r="IN57" s="5">
        <v>0</v>
      </c>
      <c r="IO57" s="7">
        <v>0</v>
      </c>
      <c r="IP57" s="5">
        <v>0</v>
      </c>
      <c r="IQ57" s="85" t="str">
        <f t="shared" si="21"/>
        <v/>
      </c>
      <c r="IR57" s="5"/>
      <c r="IS57" s="5"/>
      <c r="IT57" s="5"/>
      <c r="IU57" s="84"/>
      <c r="IV57" s="84"/>
      <c r="IW57" s="84"/>
      <c r="IX57" s="84"/>
      <c r="IY57" s="84"/>
      <c r="IZ57" s="1">
        <v>2015</v>
      </c>
      <c r="JA57" s="1" t="s">
        <v>378</v>
      </c>
      <c r="JB57" s="7">
        <v>19.214139938354492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378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378</v>
      </c>
      <c r="KI57" s="5"/>
      <c r="KJ57" s="5"/>
      <c r="KK57" s="5"/>
      <c r="KL57" s="5"/>
      <c r="KM57" s="5"/>
      <c r="KN57" s="6"/>
      <c r="KO57" s="6"/>
      <c r="KP57" s="6"/>
      <c r="KQ57" s="5"/>
      <c r="KR57" s="1">
        <v>2015</v>
      </c>
      <c r="KS57" s="1" t="s">
        <v>378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F774-F6C4-49CD-BF49-7AFC50F57008}">
  <dimension ref="A1:KS57"/>
  <sheetViews>
    <sheetView workbookViewId="0">
      <selection activeCell="AC1" sqref="AC1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388</v>
      </c>
      <c r="K1" s="49" t="s">
        <v>389</v>
      </c>
      <c r="L1" s="49" t="s">
        <v>390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391</v>
      </c>
      <c r="R1" s="49" t="s">
        <v>392</v>
      </c>
      <c r="S1" s="49" t="s">
        <v>393</v>
      </c>
      <c r="T1" s="49" t="s">
        <v>394</v>
      </c>
      <c r="U1" s="49" t="s">
        <v>395</v>
      </c>
      <c r="V1" s="49" t="s">
        <v>396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376</v>
      </c>
      <c r="C2" s="39">
        <v>3</v>
      </c>
      <c r="D2" s="44" t="s">
        <v>377</v>
      </c>
      <c r="E2" s="44">
        <v>56</v>
      </c>
      <c r="F2" s="39">
        <v>1</v>
      </c>
      <c r="G2" s="39">
        <v>0</v>
      </c>
      <c r="H2" s="39">
        <v>1</v>
      </c>
      <c r="I2" s="39">
        <v>0</v>
      </c>
      <c r="J2" s="29">
        <v>33.880000000000003</v>
      </c>
      <c r="K2" s="29">
        <v>66.12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16.78</v>
      </c>
      <c r="R2" s="29">
        <v>83.22</v>
      </c>
      <c r="S2" s="29">
        <v>0</v>
      </c>
      <c r="T2" s="29">
        <v>9.9</v>
      </c>
      <c r="U2" s="29">
        <v>49.1</v>
      </c>
      <c r="V2" s="29">
        <v>0</v>
      </c>
      <c r="W2" s="29">
        <v>59</v>
      </c>
      <c r="X2" s="39">
        <v>2</v>
      </c>
      <c r="Y2" s="39">
        <v>1960</v>
      </c>
      <c r="Z2" s="39" t="s">
        <v>376</v>
      </c>
      <c r="AA2" s="43"/>
      <c r="AB2" s="41">
        <v>93.6</v>
      </c>
      <c r="AC2" s="41">
        <v>35.799999999999997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46.5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11.1</v>
      </c>
      <c r="BO2" s="41">
        <v>0</v>
      </c>
      <c r="BP2" s="41">
        <v>0</v>
      </c>
      <c r="BQ2" s="41">
        <v>0</v>
      </c>
      <c r="BR2" s="41">
        <v>2.1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2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2.5000000000000142</v>
      </c>
      <c r="CZ2" s="39">
        <v>1960</v>
      </c>
      <c r="DA2" s="39" t="s">
        <v>376</v>
      </c>
      <c r="DB2" s="41">
        <v>39.6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49.1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9.9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0.5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0.89999999999999147</v>
      </c>
      <c r="FY2" s="39">
        <v>1960</v>
      </c>
      <c r="FZ2" s="39" t="s">
        <v>376</v>
      </c>
      <c r="GA2" s="41">
        <v>4.2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0.64244900000000005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0.59227699999999994</v>
      </c>
      <c r="GD2" s="29">
        <f t="shared" ref="GD2:GD33" si="4">1/(1-GB2)</f>
        <v>2.7968038126029575</v>
      </c>
      <c r="GE2" s="29">
        <f t="shared" ref="GE2:GE33" si="5">1/(1-GC2)</f>
        <v>2.4526455461183203</v>
      </c>
      <c r="GF2" s="29">
        <f t="shared" ref="GF2:GF33" si="6">GD2-GE2</f>
        <v>0.34415826648463721</v>
      </c>
      <c r="GG2" s="29">
        <f t="shared" ref="GG2:GG33" si="7">(GD2-GE2)/GD2</f>
        <v>0.12305413233984851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3.8275318418009299</v>
      </c>
      <c r="GI2" s="39">
        <v>1960</v>
      </c>
      <c r="GJ2" s="39" t="s">
        <v>376</v>
      </c>
      <c r="GK2" s="29">
        <v>1.1399999999999999</v>
      </c>
      <c r="GL2" s="29">
        <v>0.1</v>
      </c>
      <c r="GM2" s="29">
        <v>4.72</v>
      </c>
      <c r="GN2" s="41">
        <v>37.299999999999997</v>
      </c>
      <c r="GO2" s="29">
        <v>2.57</v>
      </c>
      <c r="GP2" s="29">
        <v>3.35</v>
      </c>
      <c r="GQ2" s="29">
        <v>1.1499999999999999</v>
      </c>
      <c r="GR2" s="41">
        <v>3.5</v>
      </c>
      <c r="GS2" s="41">
        <v>2.8</v>
      </c>
      <c r="GT2" s="41">
        <v>3</v>
      </c>
      <c r="GU2" s="41">
        <v>1.8</v>
      </c>
      <c r="GV2" s="29">
        <v>0.27</v>
      </c>
      <c r="GW2" s="29"/>
      <c r="GX2" s="29"/>
      <c r="GY2" s="29"/>
      <c r="GZ2" s="39">
        <v>1960</v>
      </c>
      <c r="HA2" s="39" t="s">
        <v>376</v>
      </c>
      <c r="HB2" s="42">
        <v>3</v>
      </c>
      <c r="HC2" s="42">
        <f t="shared" ref="HC2:HC33" si="9">HD2+IF(HE2&gt;=2,1,0)+IF(HF2=2,0,IF(HF2=0,2,1))+IF(HG2&gt;3,2,IF(HG2&lt;3,0,1))+IF(HH2=1,1,0)</f>
        <v>1</v>
      </c>
      <c r="HD2" s="42">
        <v>0</v>
      </c>
      <c r="HE2" s="42">
        <v>0</v>
      </c>
      <c r="HF2" s="42">
        <v>2</v>
      </c>
      <c r="HG2" s="42">
        <v>3</v>
      </c>
      <c r="HH2" s="42">
        <v>0</v>
      </c>
      <c r="HI2" s="42">
        <v>0</v>
      </c>
      <c r="HJ2" s="39">
        <v>1960</v>
      </c>
      <c r="HK2" s="39" t="s">
        <v>376</v>
      </c>
      <c r="HL2" s="29"/>
      <c r="HM2" s="29">
        <v>68.071659999999994</v>
      </c>
      <c r="HN2" s="25"/>
      <c r="HO2" s="29"/>
      <c r="HP2" s="29"/>
      <c r="HQ2" s="29"/>
      <c r="HR2" s="27">
        <v>0.29945581126682702</v>
      </c>
      <c r="HS2" s="29"/>
      <c r="HT2" s="29">
        <v>97.761189999999999</v>
      </c>
      <c r="HU2" s="29"/>
      <c r="HV2" s="29"/>
      <c r="HW2" s="29"/>
      <c r="HX2" s="27">
        <v>5.5483333333333302</v>
      </c>
      <c r="HY2" s="29"/>
      <c r="HZ2" s="39">
        <v>1960</v>
      </c>
      <c r="IA2" s="39" t="s">
        <v>376</v>
      </c>
      <c r="IB2" s="29">
        <v>3675</v>
      </c>
      <c r="IC2" s="29">
        <v>3564</v>
      </c>
      <c r="ID2" s="29">
        <v>3447</v>
      </c>
      <c r="IE2" s="32">
        <v>62.246070861816406</v>
      </c>
      <c r="IF2" s="32">
        <v>58.384269714355469</v>
      </c>
      <c r="IG2" s="32">
        <v>299</v>
      </c>
      <c r="IH2" s="32">
        <v>1612</v>
      </c>
      <c r="II2" s="32">
        <v>1536</v>
      </c>
      <c r="IJ2" s="31">
        <v>75.599998474121094</v>
      </c>
      <c r="IK2" s="31">
        <v>2.2000000476837158</v>
      </c>
      <c r="IL2" s="39">
        <v>1960</v>
      </c>
      <c r="IM2" s="39" t="s">
        <v>376</v>
      </c>
      <c r="IN2" s="29">
        <v>61</v>
      </c>
      <c r="IO2" s="29">
        <v>19.100000000000001</v>
      </c>
      <c r="IP2" s="29">
        <v>334.45</v>
      </c>
      <c r="IQ2" s="29">
        <f t="shared" ref="IQ2:IQ33" si="10">IF(OR(IB2="",IP2=""),"",IP2*1000/IB2)</f>
        <v>91.006802721088434</v>
      </c>
      <c r="IR2" s="46">
        <v>1313.797</v>
      </c>
      <c r="IS2" s="46">
        <v>1055.4000000000001</v>
      </c>
      <c r="IT2" s="28">
        <v>39.28958311225275</v>
      </c>
      <c r="IU2" s="28">
        <v>80</v>
      </c>
      <c r="IV2" s="28">
        <v>1313.797</v>
      </c>
      <c r="IW2" s="28">
        <v>1055.4000000000001</v>
      </c>
      <c r="IX2" s="28">
        <v>39.28958311225275</v>
      </c>
      <c r="IY2" s="28">
        <v>80</v>
      </c>
      <c r="IZ2" s="39">
        <v>1960</v>
      </c>
      <c r="JA2" s="39" t="s">
        <v>376</v>
      </c>
      <c r="JB2" s="29">
        <v>11.3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376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376</v>
      </c>
      <c r="KI2" s="29"/>
      <c r="KJ2" s="29"/>
      <c r="KK2" s="29"/>
      <c r="KL2" s="29"/>
      <c r="KM2" s="29"/>
      <c r="KN2" s="21">
        <v>9153.4892578125</v>
      </c>
      <c r="KO2" s="20">
        <v>5903.98681640625</v>
      </c>
      <c r="KP2" s="20">
        <v>1095.425048828125</v>
      </c>
      <c r="KQ2" s="20">
        <v>11.967289924621582</v>
      </c>
      <c r="KR2" s="39">
        <v>1960</v>
      </c>
      <c r="KS2" s="39" t="s">
        <v>376</v>
      </c>
    </row>
    <row r="3" spans="1:305" s="39" customFormat="1" ht="12.75">
      <c r="A3" s="39">
        <v>1961</v>
      </c>
      <c r="B3" s="39" t="s">
        <v>376</v>
      </c>
      <c r="C3" s="39">
        <v>3</v>
      </c>
      <c r="D3" s="44" t="s">
        <v>377</v>
      </c>
      <c r="E3" s="44">
        <v>56</v>
      </c>
      <c r="F3" s="39">
        <v>1</v>
      </c>
      <c r="G3" s="39">
        <v>0</v>
      </c>
      <c r="H3" s="39">
        <v>1</v>
      </c>
      <c r="I3" s="39">
        <v>0</v>
      </c>
      <c r="J3" s="29">
        <v>10.93</v>
      </c>
      <c r="K3" s="29">
        <v>60.75</v>
      </c>
      <c r="L3" s="29">
        <v>28.32</v>
      </c>
      <c r="M3" s="18">
        <v>2</v>
      </c>
      <c r="N3" s="39">
        <v>1</v>
      </c>
      <c r="O3" s="39">
        <v>1</v>
      </c>
      <c r="P3" s="39">
        <v>1</v>
      </c>
      <c r="Q3" s="29">
        <v>5.24</v>
      </c>
      <c r="R3" s="29">
        <v>62.68</v>
      </c>
      <c r="S3" s="29">
        <v>32.08</v>
      </c>
      <c r="T3" s="29">
        <v>3.09</v>
      </c>
      <c r="U3" s="29">
        <v>46.49</v>
      </c>
      <c r="V3" s="29">
        <v>27.23</v>
      </c>
      <c r="W3" s="29">
        <v>76.81</v>
      </c>
      <c r="X3" s="39">
        <v>2</v>
      </c>
      <c r="Y3" s="39">
        <v>1961</v>
      </c>
      <c r="Z3" s="39" t="s">
        <v>376</v>
      </c>
      <c r="AA3" s="43">
        <v>22366</v>
      </c>
      <c r="AB3" s="41">
        <v>92.3</v>
      </c>
      <c r="AC3" s="41">
        <v>36.700000000000003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3.1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41.5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12.3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3.5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2.8999999999999915</v>
      </c>
      <c r="CZ3" s="39">
        <v>1961</v>
      </c>
      <c r="DA3" s="39" t="s">
        <v>376</v>
      </c>
      <c r="DB3" s="41">
        <v>39.6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2.4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45.3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9.4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2.4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0.89999999999999147</v>
      </c>
      <c r="FY3" s="39">
        <v>1961</v>
      </c>
      <c r="FZ3" s="39" t="s">
        <v>376</v>
      </c>
      <c r="GA3" s="41">
        <v>5.2</v>
      </c>
      <c r="GB3" s="29">
        <f t="shared" si="2"/>
        <v>0.67577100000000001</v>
      </c>
      <c r="GC3" s="29">
        <f t="shared" si="3"/>
        <v>0.62798699999999996</v>
      </c>
      <c r="GD3" s="29">
        <f t="shared" si="4"/>
        <v>3.0842398428271376</v>
      </c>
      <c r="GE3" s="29">
        <f t="shared" si="5"/>
        <v>2.6880781047974129</v>
      </c>
      <c r="GF3" s="29">
        <f t="shared" si="6"/>
        <v>0.39616173802972465</v>
      </c>
      <c r="GG3" s="29">
        <f t="shared" si="7"/>
        <v>0.1284471241596396</v>
      </c>
      <c r="GH3" s="29">
        <f t="shared" si="8"/>
        <v>4.0595566260368861</v>
      </c>
      <c r="GI3" s="39">
        <v>1961</v>
      </c>
      <c r="GJ3" s="39" t="s">
        <v>376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376</v>
      </c>
      <c r="HB3" s="42">
        <v>3</v>
      </c>
      <c r="HC3" s="42">
        <f t="shared" si="9"/>
        <v>1</v>
      </c>
      <c r="HD3" s="42">
        <v>0</v>
      </c>
      <c r="HE3" s="42">
        <v>0</v>
      </c>
      <c r="HF3" s="42">
        <v>2</v>
      </c>
      <c r="HG3" s="42">
        <v>3</v>
      </c>
      <c r="HH3" s="42">
        <v>0</v>
      </c>
      <c r="HI3" s="42">
        <v>0</v>
      </c>
      <c r="HJ3" s="39">
        <v>1961</v>
      </c>
      <c r="HK3" s="39" t="s">
        <v>376</v>
      </c>
      <c r="HL3" s="29"/>
      <c r="HM3" s="29">
        <v>69.817080000000004</v>
      </c>
      <c r="HN3" s="25"/>
      <c r="HO3" s="29"/>
      <c r="HP3" s="29">
        <v>4.9740118766362196</v>
      </c>
      <c r="HQ3" s="29">
        <v>6.1959999999999997</v>
      </c>
      <c r="HR3" s="27">
        <v>0.99267993270992805</v>
      </c>
      <c r="HS3" s="29"/>
      <c r="HT3" s="29">
        <v>95.507329999999996</v>
      </c>
      <c r="HU3" s="29"/>
      <c r="HV3" s="29"/>
      <c r="HW3" s="29"/>
      <c r="HX3" s="27">
        <v>5.8716666666666697</v>
      </c>
      <c r="HY3" s="29"/>
      <c r="HZ3" s="39">
        <v>1961</v>
      </c>
      <c r="IA3" s="39" t="s">
        <v>376</v>
      </c>
      <c r="IB3" s="29">
        <v>3676</v>
      </c>
      <c r="IC3" s="29">
        <v>3570</v>
      </c>
      <c r="ID3" s="29">
        <v>3481</v>
      </c>
      <c r="IE3" s="32">
        <v>62.400218963623047</v>
      </c>
      <c r="IF3" s="32">
        <v>59.090091705322266</v>
      </c>
      <c r="IG3" s="32">
        <v>288</v>
      </c>
      <c r="IH3" s="32">
        <v>1638</v>
      </c>
      <c r="II3" s="32">
        <v>1555</v>
      </c>
      <c r="IJ3" s="31">
        <v>62.200000762939453</v>
      </c>
      <c r="IK3" s="31">
        <v>1.7999999523162842</v>
      </c>
      <c r="IL3" s="39">
        <v>1961</v>
      </c>
      <c r="IM3" s="39" t="s">
        <v>376</v>
      </c>
      <c r="IN3" s="29">
        <v>38</v>
      </c>
      <c r="IO3" s="29">
        <v>12.6</v>
      </c>
      <c r="IP3" s="29">
        <v>92.09</v>
      </c>
      <c r="IQ3" s="29">
        <f t="shared" si="10"/>
        <v>25.051686615886833</v>
      </c>
      <c r="IR3" s="46">
        <v>1310.7</v>
      </c>
      <c r="IS3" s="46">
        <v>1049.2</v>
      </c>
      <c r="IT3" s="28">
        <v>38.32096418204079</v>
      </c>
      <c r="IU3" s="28"/>
      <c r="IV3" s="28">
        <v>1310.7</v>
      </c>
      <c r="IW3" s="28">
        <v>1049.2</v>
      </c>
      <c r="IX3" s="28">
        <v>38.32096418204079</v>
      </c>
      <c r="IY3" s="28">
        <v>80</v>
      </c>
      <c r="IZ3" s="39">
        <v>1961</v>
      </c>
      <c r="JA3" s="39" t="s">
        <v>376</v>
      </c>
      <c r="JB3" s="29">
        <v>11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376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376</v>
      </c>
      <c r="KI3" s="29"/>
      <c r="KJ3" s="29"/>
      <c r="KK3" s="29"/>
      <c r="KL3" s="29"/>
      <c r="KM3" s="29"/>
      <c r="KN3" s="21">
        <v>9183.947265625</v>
      </c>
      <c r="KO3" s="20">
        <v>5891.0048828125</v>
      </c>
      <c r="KP3" s="20">
        <v>1111.31005859375</v>
      </c>
      <c r="KQ3" s="20">
        <v>12.100569725036621</v>
      </c>
      <c r="KR3" s="39">
        <v>1961</v>
      </c>
      <c r="KS3" s="39" t="s">
        <v>376</v>
      </c>
    </row>
    <row r="4" spans="1:305" s="39" customFormat="1" ht="12.75">
      <c r="A4" s="39">
        <v>1962</v>
      </c>
      <c r="B4" s="39" t="s">
        <v>376</v>
      </c>
      <c r="C4" s="39">
        <v>3</v>
      </c>
      <c r="D4" s="44" t="s">
        <v>377</v>
      </c>
      <c r="E4" s="44">
        <v>56</v>
      </c>
      <c r="F4" s="39">
        <v>1</v>
      </c>
      <c r="G4" s="39">
        <v>0</v>
      </c>
      <c r="H4" s="39">
        <v>1</v>
      </c>
      <c r="I4" s="39">
        <v>0</v>
      </c>
      <c r="J4" s="29">
        <v>0</v>
      </c>
      <c r="K4" s="29">
        <v>58.82</v>
      </c>
      <c r="L4" s="29">
        <v>41.18</v>
      </c>
      <c r="M4" s="18">
        <v>3</v>
      </c>
      <c r="N4" s="39">
        <v>1</v>
      </c>
      <c r="O4" s="39">
        <v>1</v>
      </c>
      <c r="P4" s="39">
        <v>0</v>
      </c>
      <c r="Q4" s="29">
        <v>0</v>
      </c>
      <c r="R4" s="29">
        <v>53.36</v>
      </c>
      <c r="S4" s="29">
        <v>46.64</v>
      </c>
      <c r="T4" s="29">
        <v>0</v>
      </c>
      <c r="U4" s="29">
        <v>45.3</v>
      </c>
      <c r="V4" s="29">
        <v>39.6</v>
      </c>
      <c r="W4" s="29">
        <v>84.9</v>
      </c>
      <c r="X4" s="39">
        <v>2</v>
      </c>
      <c r="Y4" s="39">
        <v>1962</v>
      </c>
      <c r="Z4" s="39" t="s">
        <v>376</v>
      </c>
      <c r="AA4" s="43"/>
      <c r="AB4" s="41">
        <v>92.3</v>
      </c>
      <c r="AC4" s="41">
        <v>36.700000000000003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3.1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41.5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12.3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3.5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2.8999999999999915</v>
      </c>
      <c r="CZ4" s="39">
        <v>1962</v>
      </c>
      <c r="DA4" s="39" t="s">
        <v>376</v>
      </c>
      <c r="DB4" s="41">
        <v>39.6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2.4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45.3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9.4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2.4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0.89999999999999147</v>
      </c>
      <c r="FY4" s="39">
        <v>1962</v>
      </c>
      <c r="FZ4" s="39" t="s">
        <v>376</v>
      </c>
      <c r="GA4" s="41">
        <v>5.2</v>
      </c>
      <c r="GB4" s="29">
        <f t="shared" si="2"/>
        <v>0.67577100000000001</v>
      </c>
      <c r="GC4" s="29">
        <f t="shared" si="3"/>
        <v>0.62798699999999996</v>
      </c>
      <c r="GD4" s="29">
        <f t="shared" si="4"/>
        <v>3.0842398428271376</v>
      </c>
      <c r="GE4" s="29">
        <f t="shared" si="5"/>
        <v>2.6880781047974129</v>
      </c>
      <c r="GF4" s="29">
        <f t="shared" si="6"/>
        <v>0.39616173802972465</v>
      </c>
      <c r="GG4" s="29">
        <f t="shared" si="7"/>
        <v>0.1284471241596396</v>
      </c>
      <c r="GH4" s="29">
        <f t="shared" si="8"/>
        <v>4.0595566260368861</v>
      </c>
      <c r="GI4" s="39">
        <v>1962</v>
      </c>
      <c r="GJ4" s="39" t="s">
        <v>376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376</v>
      </c>
      <c r="HB4" s="42">
        <v>3</v>
      </c>
      <c r="HC4" s="42">
        <f t="shared" si="9"/>
        <v>1</v>
      </c>
      <c r="HD4" s="42">
        <v>0</v>
      </c>
      <c r="HE4" s="42">
        <v>0</v>
      </c>
      <c r="HF4" s="42">
        <v>2</v>
      </c>
      <c r="HG4" s="42">
        <v>3</v>
      </c>
      <c r="HH4" s="42">
        <v>0</v>
      </c>
      <c r="HI4" s="42">
        <v>0</v>
      </c>
      <c r="HJ4" s="39">
        <v>1962</v>
      </c>
      <c r="HK4" s="39" t="s">
        <v>376</v>
      </c>
      <c r="HL4" s="29"/>
      <c r="HM4" s="29">
        <v>69.672380000000004</v>
      </c>
      <c r="HN4" s="25"/>
      <c r="HO4" s="29"/>
      <c r="HP4" s="29">
        <v>5.1815148193611202</v>
      </c>
      <c r="HQ4" s="29">
        <v>6.9039999999999999</v>
      </c>
      <c r="HR4" s="27">
        <v>1.4046039797112999</v>
      </c>
      <c r="HS4" s="29"/>
      <c r="HT4" s="29">
        <v>92.126540000000006</v>
      </c>
      <c r="HU4" s="29"/>
      <c r="HV4" s="29"/>
      <c r="HW4" s="29"/>
      <c r="HX4" s="27">
        <v>5.1775000000000002</v>
      </c>
      <c r="HY4" s="29"/>
      <c r="HZ4" s="39">
        <v>1962</v>
      </c>
      <c r="IA4" s="39" t="s">
        <v>376</v>
      </c>
      <c r="IB4" s="29">
        <v>3716</v>
      </c>
      <c r="IC4" s="29">
        <v>3609</v>
      </c>
      <c r="ID4" s="29">
        <v>3534</v>
      </c>
      <c r="IE4" s="32">
        <v>63.079730987548828</v>
      </c>
      <c r="IF4" s="32">
        <v>59.990249633789063</v>
      </c>
      <c r="IG4" s="32">
        <v>281</v>
      </c>
      <c r="IH4" s="32">
        <v>1656</v>
      </c>
      <c r="II4" s="32">
        <v>1597</v>
      </c>
      <c r="IJ4" s="31">
        <v>59.400001525878906</v>
      </c>
      <c r="IK4" s="31">
        <v>1.7000000476837158</v>
      </c>
      <c r="IL4" s="39">
        <v>1962</v>
      </c>
      <c r="IM4" s="39" t="s">
        <v>376</v>
      </c>
      <c r="IN4" s="29">
        <v>40</v>
      </c>
      <c r="IO4" s="29">
        <v>22</v>
      </c>
      <c r="IP4" s="29">
        <v>270.98</v>
      </c>
      <c r="IQ4" s="29">
        <f t="shared" si="10"/>
        <v>72.922497308934339</v>
      </c>
      <c r="IR4" s="46">
        <v>1295.0999999999999</v>
      </c>
      <c r="IS4" s="46">
        <v>1032.7</v>
      </c>
      <c r="IT4" s="28">
        <v>36.851720543173563</v>
      </c>
      <c r="IU4" s="28"/>
      <c r="IV4" s="28">
        <v>1295.0999999999999</v>
      </c>
      <c r="IW4" s="28">
        <v>1032.7</v>
      </c>
      <c r="IX4" s="28">
        <v>36.851720543173563</v>
      </c>
      <c r="IY4" s="28">
        <v>80</v>
      </c>
      <c r="IZ4" s="39">
        <v>1962</v>
      </c>
      <c r="JA4" s="39" t="s">
        <v>376</v>
      </c>
      <c r="JB4" s="29">
        <v>11.3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376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376</v>
      </c>
      <c r="KI4" s="29"/>
      <c r="KJ4" s="29"/>
      <c r="KK4" s="29"/>
      <c r="KL4" s="29"/>
      <c r="KM4" s="29"/>
      <c r="KN4" s="21">
        <v>9220.5771484375</v>
      </c>
      <c r="KO4" s="20">
        <v>5890.95703125</v>
      </c>
      <c r="KP4" s="20">
        <v>1133.2979736328125</v>
      </c>
      <c r="KQ4" s="20">
        <v>12.290969848632813</v>
      </c>
      <c r="KR4" s="39">
        <v>1962</v>
      </c>
      <c r="KS4" s="39" t="s">
        <v>376</v>
      </c>
    </row>
    <row r="5" spans="1:305" s="39" customFormat="1" ht="12.75">
      <c r="A5" s="39">
        <v>1963</v>
      </c>
      <c r="B5" s="39" t="s">
        <v>376</v>
      </c>
      <c r="C5" s="39">
        <v>3</v>
      </c>
      <c r="D5" s="44" t="s">
        <v>377</v>
      </c>
      <c r="E5" s="44">
        <v>56</v>
      </c>
      <c r="F5" s="39">
        <v>1</v>
      </c>
      <c r="G5" s="39">
        <v>0</v>
      </c>
      <c r="H5" s="39">
        <v>1</v>
      </c>
      <c r="I5" s="39">
        <v>0</v>
      </c>
      <c r="J5" s="29">
        <v>0</v>
      </c>
      <c r="K5" s="29">
        <v>58.82</v>
      </c>
      <c r="L5" s="29">
        <v>41.18</v>
      </c>
      <c r="M5" s="18">
        <v>3</v>
      </c>
      <c r="N5" s="39">
        <v>0</v>
      </c>
      <c r="O5" s="39">
        <v>0</v>
      </c>
      <c r="P5" s="39">
        <v>0</v>
      </c>
      <c r="Q5" s="29">
        <v>0</v>
      </c>
      <c r="R5" s="29">
        <v>53.36</v>
      </c>
      <c r="S5" s="29">
        <v>46.64</v>
      </c>
      <c r="T5" s="29">
        <v>0</v>
      </c>
      <c r="U5" s="29">
        <v>45.3</v>
      </c>
      <c r="V5" s="29">
        <v>39.6</v>
      </c>
      <c r="W5" s="29">
        <v>84.9</v>
      </c>
      <c r="X5" s="39">
        <v>2</v>
      </c>
      <c r="Y5" s="39">
        <v>1963</v>
      </c>
      <c r="Z5" s="39" t="s">
        <v>376</v>
      </c>
      <c r="AA5" s="43"/>
      <c r="AB5" s="41">
        <v>92.3</v>
      </c>
      <c r="AC5" s="41">
        <v>36.700000000000003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3.1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41.5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12.3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3.5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2.8999999999999915</v>
      </c>
      <c r="CZ5" s="39">
        <v>1963</v>
      </c>
      <c r="DA5" s="39" t="s">
        <v>376</v>
      </c>
      <c r="DB5" s="41">
        <v>39.6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2.4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45.3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9.4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2.4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0.89999999999999147</v>
      </c>
      <c r="FY5" s="39">
        <v>1963</v>
      </c>
      <c r="FZ5" s="39" t="s">
        <v>376</v>
      </c>
      <c r="GA5" s="41">
        <v>5.2</v>
      </c>
      <c r="GB5" s="29">
        <f t="shared" si="2"/>
        <v>0.67577100000000001</v>
      </c>
      <c r="GC5" s="29">
        <f t="shared" si="3"/>
        <v>0.62798699999999996</v>
      </c>
      <c r="GD5" s="29">
        <f t="shared" si="4"/>
        <v>3.0842398428271376</v>
      </c>
      <c r="GE5" s="29">
        <f t="shared" si="5"/>
        <v>2.6880781047974129</v>
      </c>
      <c r="GF5" s="29">
        <f t="shared" si="6"/>
        <v>0.39616173802972465</v>
      </c>
      <c r="GG5" s="29">
        <f t="shared" si="7"/>
        <v>0.1284471241596396</v>
      </c>
      <c r="GH5" s="29">
        <f t="shared" si="8"/>
        <v>4.0595566260368861</v>
      </c>
      <c r="GI5" s="39">
        <v>1963</v>
      </c>
      <c r="GJ5" s="39" t="s">
        <v>376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376</v>
      </c>
      <c r="HB5" s="42">
        <v>3</v>
      </c>
      <c r="HC5" s="42">
        <f t="shared" si="9"/>
        <v>1</v>
      </c>
      <c r="HD5" s="42">
        <v>0</v>
      </c>
      <c r="HE5" s="42">
        <v>0</v>
      </c>
      <c r="HF5" s="42">
        <v>2</v>
      </c>
      <c r="HG5" s="42">
        <v>3</v>
      </c>
      <c r="HH5" s="42">
        <v>0</v>
      </c>
      <c r="HI5" s="42">
        <v>0</v>
      </c>
      <c r="HJ5" s="39">
        <v>1963</v>
      </c>
      <c r="HK5" s="39" t="s">
        <v>376</v>
      </c>
      <c r="HL5" s="29"/>
      <c r="HM5" s="29">
        <v>71.725620000000006</v>
      </c>
      <c r="HN5" s="25"/>
      <c r="HO5" s="29"/>
      <c r="HP5" s="29">
        <v>4.4040476942276596</v>
      </c>
      <c r="HQ5" s="29">
        <v>7.5720000000000001</v>
      </c>
      <c r="HR5" s="27">
        <v>2.1480155089235402</v>
      </c>
      <c r="HS5" s="29"/>
      <c r="HT5" s="29">
        <v>85.646690000000007</v>
      </c>
      <c r="HU5" s="29"/>
      <c r="HV5" s="29"/>
      <c r="HW5" s="29"/>
      <c r="HX5" s="27">
        <v>5.2824999999999998</v>
      </c>
      <c r="HY5" s="29"/>
      <c r="HZ5" s="39">
        <v>1963</v>
      </c>
      <c r="IA5" s="39" t="s">
        <v>376</v>
      </c>
      <c r="IB5" s="29">
        <v>3727</v>
      </c>
      <c r="IC5" s="29">
        <v>3622</v>
      </c>
      <c r="ID5" s="29">
        <v>3560</v>
      </c>
      <c r="IE5" s="32">
        <v>62.883541107177734</v>
      </c>
      <c r="IF5" s="32">
        <v>60.065849304199219</v>
      </c>
      <c r="IG5" s="32">
        <v>264</v>
      </c>
      <c r="IH5" s="32">
        <v>1673</v>
      </c>
      <c r="II5" s="32">
        <v>1623</v>
      </c>
      <c r="IJ5" s="31">
        <v>52.299999237060547</v>
      </c>
      <c r="IK5" s="31">
        <v>1.5</v>
      </c>
      <c r="IL5" s="39">
        <v>1963</v>
      </c>
      <c r="IM5" s="39" t="s">
        <v>376</v>
      </c>
      <c r="IN5" s="29">
        <v>48</v>
      </c>
      <c r="IO5" s="29">
        <v>17.7</v>
      </c>
      <c r="IP5" s="29">
        <v>247.38</v>
      </c>
      <c r="IQ5" s="29">
        <f t="shared" si="10"/>
        <v>66.375100617118321</v>
      </c>
      <c r="IR5" s="46">
        <v>1354</v>
      </c>
      <c r="IS5" s="46">
        <v>1076</v>
      </c>
      <c r="IT5" s="28">
        <v>37.687134657271855</v>
      </c>
      <c r="IU5" s="28"/>
      <c r="IV5" s="28">
        <v>1354</v>
      </c>
      <c r="IW5" s="28">
        <v>1076</v>
      </c>
      <c r="IX5" s="28">
        <v>37.687134657271862</v>
      </c>
      <c r="IY5" s="28">
        <v>80</v>
      </c>
      <c r="IZ5" s="39">
        <v>1963</v>
      </c>
      <c r="JA5" s="39" t="s">
        <v>376</v>
      </c>
      <c r="JB5" s="29">
        <v>11.4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376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376</v>
      </c>
      <c r="KI5" s="29"/>
      <c r="KJ5" s="29"/>
      <c r="KK5" s="29"/>
      <c r="KL5" s="29"/>
      <c r="KM5" s="29"/>
      <c r="KN5" s="21">
        <v>9289.76953125</v>
      </c>
      <c r="KO5" s="20">
        <v>5926.8291015625</v>
      </c>
      <c r="KP5" s="20">
        <v>1151.405029296875</v>
      </c>
      <c r="KQ5" s="20">
        <v>12.394330024719238</v>
      </c>
      <c r="KR5" s="39">
        <v>1963</v>
      </c>
      <c r="KS5" s="39" t="s">
        <v>376</v>
      </c>
    </row>
    <row r="6" spans="1:305" s="39" customFormat="1" ht="12.75">
      <c r="A6" s="39">
        <v>1964</v>
      </c>
      <c r="B6" s="39" t="s">
        <v>376</v>
      </c>
      <c r="C6" s="39">
        <v>3</v>
      </c>
      <c r="D6" s="44" t="s">
        <v>377</v>
      </c>
      <c r="E6" s="44">
        <v>56</v>
      </c>
      <c r="F6" s="39">
        <v>1</v>
      </c>
      <c r="G6" s="39">
        <v>0</v>
      </c>
      <c r="H6" s="39">
        <v>1</v>
      </c>
      <c r="I6" s="39">
        <v>0</v>
      </c>
      <c r="J6" s="29">
        <v>0</v>
      </c>
      <c r="K6" s="29">
        <v>58.82</v>
      </c>
      <c r="L6" s="29">
        <v>41.18</v>
      </c>
      <c r="M6" s="18">
        <v>3</v>
      </c>
      <c r="N6" s="39">
        <v>0</v>
      </c>
      <c r="O6" s="39">
        <v>0</v>
      </c>
      <c r="P6" s="39">
        <v>0</v>
      </c>
      <c r="Q6" s="29">
        <v>0</v>
      </c>
      <c r="R6" s="29">
        <v>53.36</v>
      </c>
      <c r="S6" s="29">
        <v>46.64</v>
      </c>
      <c r="T6" s="29">
        <v>0</v>
      </c>
      <c r="U6" s="29">
        <v>45.3</v>
      </c>
      <c r="V6" s="29">
        <v>39.6</v>
      </c>
      <c r="W6" s="29">
        <v>84.9</v>
      </c>
      <c r="X6" s="39">
        <v>2</v>
      </c>
      <c r="Y6" s="39">
        <v>1964</v>
      </c>
      <c r="Z6" s="39" t="s">
        <v>376</v>
      </c>
      <c r="AA6" s="43"/>
      <c r="AB6" s="41">
        <v>92.3</v>
      </c>
      <c r="AC6" s="41">
        <v>36.700000000000003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3.1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41.5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12.3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3.5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2.8999999999999915</v>
      </c>
      <c r="CZ6" s="39">
        <v>1964</v>
      </c>
      <c r="DA6" s="39" t="s">
        <v>376</v>
      </c>
      <c r="DB6" s="41">
        <v>39.6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2.4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45.3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9.4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2.4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0.89999999999999147</v>
      </c>
      <c r="FY6" s="39">
        <v>1964</v>
      </c>
      <c r="FZ6" s="39" t="s">
        <v>376</v>
      </c>
      <c r="GA6" s="41">
        <v>5.2</v>
      </c>
      <c r="GB6" s="29">
        <f t="shared" si="2"/>
        <v>0.67577100000000001</v>
      </c>
      <c r="GC6" s="29">
        <f t="shared" si="3"/>
        <v>0.62798699999999996</v>
      </c>
      <c r="GD6" s="29">
        <f t="shared" si="4"/>
        <v>3.0842398428271376</v>
      </c>
      <c r="GE6" s="29">
        <f t="shared" si="5"/>
        <v>2.6880781047974129</v>
      </c>
      <c r="GF6" s="29">
        <f t="shared" si="6"/>
        <v>0.39616173802972465</v>
      </c>
      <c r="GG6" s="29">
        <f t="shared" si="7"/>
        <v>0.1284471241596396</v>
      </c>
      <c r="GH6" s="29">
        <f t="shared" si="8"/>
        <v>4.0595566260368861</v>
      </c>
      <c r="GI6" s="39">
        <v>1964</v>
      </c>
      <c r="GJ6" s="39" t="s">
        <v>376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376</v>
      </c>
      <c r="HB6" s="42">
        <v>3</v>
      </c>
      <c r="HC6" s="42">
        <f t="shared" si="9"/>
        <v>1</v>
      </c>
      <c r="HD6" s="42">
        <v>0</v>
      </c>
      <c r="HE6" s="42">
        <v>0</v>
      </c>
      <c r="HF6" s="42">
        <v>2</v>
      </c>
      <c r="HG6" s="42">
        <v>3</v>
      </c>
      <c r="HH6" s="42">
        <v>0</v>
      </c>
      <c r="HI6" s="42">
        <v>0</v>
      </c>
      <c r="HJ6" s="39">
        <v>1964</v>
      </c>
      <c r="HK6" s="39" t="s">
        <v>376</v>
      </c>
      <c r="HL6" s="29"/>
      <c r="HM6" s="29">
        <v>73.907700000000006</v>
      </c>
      <c r="HN6" s="25"/>
      <c r="HO6" s="29"/>
      <c r="HP6" s="29">
        <v>6.9476263698281304</v>
      </c>
      <c r="HQ6" s="29">
        <v>11.925000000000001</v>
      </c>
      <c r="HR6" s="27">
        <v>4.16874923035693</v>
      </c>
      <c r="HS6" s="29"/>
      <c r="HT6" s="29">
        <v>80.716369999999998</v>
      </c>
      <c r="HU6" s="29"/>
      <c r="HV6" s="29"/>
      <c r="HW6" s="29"/>
      <c r="HX6" s="27">
        <v>6.4516666666666698</v>
      </c>
      <c r="HY6" s="29"/>
      <c r="HZ6" s="39">
        <v>1964</v>
      </c>
      <c r="IA6" s="39" t="s">
        <v>376</v>
      </c>
      <c r="IB6" s="29">
        <v>3768</v>
      </c>
      <c r="IC6" s="29">
        <v>3664</v>
      </c>
      <c r="ID6" s="29">
        <v>3609</v>
      </c>
      <c r="IE6" s="32">
        <v>63.096778869628906</v>
      </c>
      <c r="IF6" s="32">
        <v>60.434249877929688</v>
      </c>
      <c r="IG6" s="32">
        <v>249</v>
      </c>
      <c r="IH6" s="32">
        <v>1703</v>
      </c>
      <c r="II6" s="32">
        <v>1657</v>
      </c>
      <c r="IJ6" s="31">
        <v>49.099998474121094</v>
      </c>
      <c r="IK6" s="31">
        <v>1.3999999761581421</v>
      </c>
      <c r="IL6" s="39">
        <v>1964</v>
      </c>
      <c r="IM6" s="39" t="s">
        <v>376</v>
      </c>
      <c r="IN6" s="29">
        <v>41</v>
      </c>
      <c r="IO6" s="29">
        <v>40.700000000000003</v>
      </c>
      <c r="IP6" s="29">
        <v>443.84</v>
      </c>
      <c r="IQ6" s="29">
        <f t="shared" si="10"/>
        <v>117.79193205944799</v>
      </c>
      <c r="IR6" s="46">
        <v>1382.3999999999999</v>
      </c>
      <c r="IS6" s="46">
        <v>1094.7</v>
      </c>
      <c r="IT6" s="28">
        <v>37.280876120352303</v>
      </c>
      <c r="IU6" s="28"/>
      <c r="IV6" s="28">
        <v>1382.4</v>
      </c>
      <c r="IW6" s="28">
        <v>1094.7</v>
      </c>
      <c r="IX6" s="28">
        <v>37.280876120352303</v>
      </c>
      <c r="IY6" s="28">
        <v>80</v>
      </c>
      <c r="IZ6" s="39">
        <v>1964</v>
      </c>
      <c r="JA6" s="39" t="s">
        <v>376</v>
      </c>
      <c r="JB6" s="29">
        <v>10.9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376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376</v>
      </c>
      <c r="KI6" s="29"/>
      <c r="KJ6" s="29"/>
      <c r="KK6" s="29"/>
      <c r="KL6" s="29"/>
      <c r="KM6" s="29"/>
      <c r="KN6" s="21">
        <v>9378.11328125</v>
      </c>
      <c r="KO6" s="20">
        <v>5971.77880859375</v>
      </c>
      <c r="KP6" s="20">
        <v>1171.8310546875</v>
      </c>
      <c r="KQ6" s="20">
        <v>12.495380401611328</v>
      </c>
      <c r="KR6" s="39">
        <v>1964</v>
      </c>
      <c r="KS6" s="39" t="s">
        <v>376</v>
      </c>
    </row>
    <row r="7" spans="1:305" s="39" customFormat="1" ht="12.75">
      <c r="A7" s="39">
        <v>1965</v>
      </c>
      <c r="B7" s="39" t="s">
        <v>376</v>
      </c>
      <c r="C7" s="39">
        <v>3</v>
      </c>
      <c r="D7" s="44" t="s">
        <v>377</v>
      </c>
      <c r="E7" s="44">
        <v>56</v>
      </c>
      <c r="F7" s="39">
        <v>1</v>
      </c>
      <c r="G7" s="39">
        <v>0</v>
      </c>
      <c r="H7" s="39">
        <v>1</v>
      </c>
      <c r="I7" s="39">
        <v>0</v>
      </c>
      <c r="J7" s="29">
        <v>0</v>
      </c>
      <c r="K7" s="29">
        <v>59.33</v>
      </c>
      <c r="L7" s="29">
        <v>40.67</v>
      </c>
      <c r="M7" s="18">
        <v>3</v>
      </c>
      <c r="N7" s="39">
        <v>0</v>
      </c>
      <c r="O7" s="39">
        <v>0</v>
      </c>
      <c r="P7" s="39">
        <v>1</v>
      </c>
      <c r="Q7" s="29">
        <v>0</v>
      </c>
      <c r="R7" s="29">
        <v>53.89</v>
      </c>
      <c r="S7" s="29">
        <v>46.11</v>
      </c>
      <c r="T7" s="29">
        <v>0</v>
      </c>
      <c r="U7" s="29">
        <v>41.43</v>
      </c>
      <c r="V7" s="29">
        <v>35.56</v>
      </c>
      <c r="W7" s="29">
        <v>76.989999999999995</v>
      </c>
      <c r="X7" s="39">
        <v>2</v>
      </c>
      <c r="Y7" s="39">
        <v>1965</v>
      </c>
      <c r="Z7" s="39" t="s">
        <v>376</v>
      </c>
      <c r="AA7" s="43">
        <v>23885</v>
      </c>
      <c r="AB7" s="41">
        <v>91.6</v>
      </c>
      <c r="AC7" s="41">
        <v>28.3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4.5999999999999996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34.5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21.6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6.4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4.5999999999999943</v>
      </c>
      <c r="CZ7" s="39">
        <v>1965</v>
      </c>
      <c r="DA7" s="39" t="s">
        <v>376</v>
      </c>
      <c r="DB7" s="41">
        <v>30.2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2.8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36.299999999999997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22.6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5.7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2.3999999999999915</v>
      </c>
      <c r="FY7" s="39">
        <v>1965</v>
      </c>
      <c r="FZ7" s="39" t="s">
        <v>376</v>
      </c>
      <c r="GA7" s="41">
        <v>3.3</v>
      </c>
      <c r="GB7" s="29">
        <f t="shared" si="2"/>
        <v>0.74801799999999996</v>
      </c>
      <c r="GC7" s="29">
        <f t="shared" si="3"/>
        <v>0.72191800000000006</v>
      </c>
      <c r="GD7" s="29">
        <f t="shared" si="4"/>
        <v>3.9685374352136256</v>
      </c>
      <c r="GE7" s="29">
        <f t="shared" si="5"/>
        <v>3.5960615933429714</v>
      </c>
      <c r="GF7" s="29">
        <f t="shared" si="6"/>
        <v>0.37247584187065419</v>
      </c>
      <c r="GG7" s="29">
        <f t="shared" si="7"/>
        <v>9.3857207586251198E-2</v>
      </c>
      <c r="GH7" s="29">
        <f t="shared" si="8"/>
        <v>2.4062418831031911</v>
      </c>
      <c r="GI7" s="39">
        <v>1965</v>
      </c>
      <c r="GJ7" s="39" t="s">
        <v>376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376</v>
      </c>
      <c r="HB7" s="42">
        <v>3</v>
      </c>
      <c r="HC7" s="42">
        <f t="shared" si="9"/>
        <v>1</v>
      </c>
      <c r="HD7" s="42">
        <v>0</v>
      </c>
      <c r="HE7" s="42">
        <v>0</v>
      </c>
      <c r="HF7" s="42">
        <v>2</v>
      </c>
      <c r="HG7" s="42">
        <v>3</v>
      </c>
      <c r="HH7" s="42">
        <v>0</v>
      </c>
      <c r="HI7" s="42">
        <v>0</v>
      </c>
      <c r="HJ7" s="39">
        <v>1965</v>
      </c>
      <c r="HK7" s="39" t="s">
        <v>376</v>
      </c>
      <c r="HL7" s="29"/>
      <c r="HM7" s="29">
        <v>73.896069999999995</v>
      </c>
      <c r="HN7" s="25"/>
      <c r="HO7" s="29"/>
      <c r="HP7" s="29">
        <v>3.5861451736203498</v>
      </c>
      <c r="HQ7" s="29">
        <v>8.9870000000000001</v>
      </c>
      <c r="HR7" s="27">
        <v>4.0651989485834603</v>
      </c>
      <c r="HS7" s="29"/>
      <c r="HT7" s="29">
        <v>81.720770000000002</v>
      </c>
      <c r="HU7" s="29"/>
      <c r="HV7" s="29"/>
      <c r="HW7" s="29"/>
      <c r="HX7" s="27">
        <v>6.4383333333333299</v>
      </c>
      <c r="HY7" s="29"/>
      <c r="HZ7" s="39">
        <v>1965</v>
      </c>
      <c r="IA7" s="39" t="s">
        <v>376</v>
      </c>
      <c r="IB7" s="29">
        <v>3786</v>
      </c>
      <c r="IC7" s="29">
        <v>3684</v>
      </c>
      <c r="ID7" s="29">
        <v>3621</v>
      </c>
      <c r="IE7" s="32">
        <v>63.007061004638672</v>
      </c>
      <c r="IF7" s="32">
        <v>60.261119842529297</v>
      </c>
      <c r="IG7" s="32">
        <v>230</v>
      </c>
      <c r="IH7" s="32">
        <v>1700</v>
      </c>
      <c r="II7" s="32">
        <v>1691</v>
      </c>
      <c r="IJ7" s="31">
        <v>56.200000762939453</v>
      </c>
      <c r="IK7" s="31">
        <v>1.6000000238418579</v>
      </c>
      <c r="IL7" s="39">
        <v>1965</v>
      </c>
      <c r="IM7" s="39" t="s">
        <v>376</v>
      </c>
      <c r="IN7" s="29">
        <v>43</v>
      </c>
      <c r="IO7" s="29">
        <v>18.8</v>
      </c>
      <c r="IP7" s="29">
        <v>70.13</v>
      </c>
      <c r="IQ7" s="29">
        <f t="shared" si="10"/>
        <v>18.523507659799261</v>
      </c>
      <c r="IR7" s="46">
        <v>1423.1</v>
      </c>
      <c r="IS7" s="46">
        <v>1122.5</v>
      </c>
      <c r="IT7" s="28">
        <v>37.766071996250389</v>
      </c>
      <c r="IU7" s="28">
        <v>80</v>
      </c>
      <c r="IV7" s="28">
        <v>1423.1</v>
      </c>
      <c r="IW7" s="28">
        <v>1122.5</v>
      </c>
      <c r="IX7" s="28">
        <v>37.766071996250389</v>
      </c>
      <c r="IY7" s="28">
        <v>80</v>
      </c>
      <c r="IZ7" s="39">
        <v>1965</v>
      </c>
      <c r="JA7" s="39" t="s">
        <v>376</v>
      </c>
      <c r="JB7" s="29">
        <v>12.4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376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376</v>
      </c>
      <c r="KI7" s="29"/>
      <c r="KJ7" s="29"/>
      <c r="KK7" s="29"/>
      <c r="KL7" s="29"/>
      <c r="KM7" s="29"/>
      <c r="KN7" s="21">
        <v>9463.6669921875</v>
      </c>
      <c r="KO7" s="20">
        <v>6008.85009765625</v>
      </c>
      <c r="KP7" s="20">
        <v>1195.7900390625</v>
      </c>
      <c r="KQ7" s="20">
        <v>12.635589599609375</v>
      </c>
      <c r="KR7" s="39">
        <v>1965</v>
      </c>
      <c r="KS7" s="39" t="s">
        <v>376</v>
      </c>
    </row>
    <row r="8" spans="1:305" s="39" customFormat="1" ht="12.75">
      <c r="A8" s="39">
        <v>1966</v>
      </c>
      <c r="B8" s="39" t="s">
        <v>376</v>
      </c>
      <c r="C8" s="39">
        <v>3</v>
      </c>
      <c r="D8" s="44" t="s">
        <v>377</v>
      </c>
      <c r="E8" s="44">
        <v>56</v>
      </c>
      <c r="F8" s="39">
        <v>1</v>
      </c>
      <c r="G8" s="39">
        <v>0</v>
      </c>
      <c r="H8" s="39">
        <v>1</v>
      </c>
      <c r="I8" s="39">
        <v>0</v>
      </c>
      <c r="J8" s="29">
        <v>28.97</v>
      </c>
      <c r="K8" s="29">
        <v>62.48</v>
      </c>
      <c r="L8" s="29">
        <v>8.5500000000000007</v>
      </c>
      <c r="M8" s="18">
        <v>2</v>
      </c>
      <c r="N8" s="39">
        <v>1</v>
      </c>
      <c r="O8" s="39">
        <v>-1</v>
      </c>
      <c r="P8" s="39">
        <v>1</v>
      </c>
      <c r="Q8" s="29">
        <v>30.17</v>
      </c>
      <c r="R8" s="29">
        <v>60.12</v>
      </c>
      <c r="S8" s="29">
        <v>9.6999999999999993</v>
      </c>
      <c r="T8" s="29">
        <v>17.77</v>
      </c>
      <c r="U8" s="29">
        <v>36.299999999999997</v>
      </c>
      <c r="V8" s="29">
        <v>6.45</v>
      </c>
      <c r="W8" s="29">
        <v>60.52</v>
      </c>
      <c r="X8" s="39">
        <v>2</v>
      </c>
      <c r="Y8" s="39">
        <v>1966</v>
      </c>
      <c r="Z8" s="39" t="s">
        <v>376</v>
      </c>
      <c r="AA8" s="43"/>
      <c r="AB8" s="41">
        <v>91.6</v>
      </c>
      <c r="AC8" s="41">
        <v>28.3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4.5999999999999996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34.5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21.6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6.4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4.5999999999999943</v>
      </c>
      <c r="CZ8" s="39">
        <v>1966</v>
      </c>
      <c r="DA8" s="39" t="s">
        <v>376</v>
      </c>
      <c r="DB8" s="41">
        <v>30.2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2.8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36.299999999999997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22.6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5.7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2.3999999999999915</v>
      </c>
      <c r="FY8" s="39">
        <v>1966</v>
      </c>
      <c r="FZ8" s="39" t="s">
        <v>376</v>
      </c>
      <c r="GA8" s="41">
        <v>3.3</v>
      </c>
      <c r="GB8" s="29">
        <f t="shared" si="2"/>
        <v>0.74801799999999996</v>
      </c>
      <c r="GC8" s="29">
        <f t="shared" si="3"/>
        <v>0.72191800000000006</v>
      </c>
      <c r="GD8" s="29">
        <f t="shared" si="4"/>
        <v>3.9685374352136256</v>
      </c>
      <c r="GE8" s="29">
        <f t="shared" si="5"/>
        <v>3.5960615933429714</v>
      </c>
      <c r="GF8" s="29">
        <f t="shared" si="6"/>
        <v>0.37247584187065419</v>
      </c>
      <c r="GG8" s="29">
        <f t="shared" si="7"/>
        <v>9.3857207586251198E-2</v>
      </c>
      <c r="GH8" s="29">
        <f t="shared" si="8"/>
        <v>2.4062418831031911</v>
      </c>
      <c r="GI8" s="39">
        <v>1966</v>
      </c>
      <c r="GJ8" s="39" t="s">
        <v>376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376</v>
      </c>
      <c r="HB8" s="42">
        <v>3</v>
      </c>
      <c r="HC8" s="42">
        <f t="shared" si="9"/>
        <v>1</v>
      </c>
      <c r="HD8" s="42">
        <v>0</v>
      </c>
      <c r="HE8" s="42">
        <v>0</v>
      </c>
      <c r="HF8" s="42">
        <v>2</v>
      </c>
      <c r="HG8" s="42">
        <v>3</v>
      </c>
      <c r="HH8" s="42">
        <v>0</v>
      </c>
      <c r="HI8" s="42">
        <v>0</v>
      </c>
      <c r="HJ8" s="39">
        <v>1966</v>
      </c>
      <c r="HK8" s="39" t="s">
        <v>376</v>
      </c>
      <c r="HL8" s="29"/>
      <c r="HM8" s="29">
        <v>74.801000000000002</v>
      </c>
      <c r="HN8" s="25"/>
      <c r="HO8" s="29"/>
      <c r="HP8" s="29">
        <v>3.1069937860124601</v>
      </c>
      <c r="HQ8" s="29">
        <v>7.3710000000000004</v>
      </c>
      <c r="HR8" s="27">
        <v>4.1743511613610398</v>
      </c>
      <c r="HS8" s="29"/>
      <c r="HT8" s="29">
        <v>78.321640000000002</v>
      </c>
      <c r="HU8" s="29"/>
      <c r="HV8" s="29"/>
      <c r="HW8" s="29"/>
      <c r="HX8" s="27">
        <v>6.6516666666666699</v>
      </c>
      <c r="HY8" s="29"/>
      <c r="HZ8" s="39">
        <v>1966</v>
      </c>
      <c r="IA8" s="39" t="s">
        <v>376</v>
      </c>
      <c r="IB8" s="29">
        <v>3805</v>
      </c>
      <c r="IC8" s="29">
        <v>3702</v>
      </c>
      <c r="ID8" s="29">
        <v>3635</v>
      </c>
      <c r="IE8" s="32">
        <v>63.097690582275391</v>
      </c>
      <c r="IF8" s="32">
        <v>60.278610229492188</v>
      </c>
      <c r="IG8" s="32">
        <v>216</v>
      </c>
      <c r="IH8" s="32">
        <v>1686</v>
      </c>
      <c r="II8" s="32">
        <v>1733</v>
      </c>
      <c r="IJ8" s="31">
        <v>59.799999237060547</v>
      </c>
      <c r="IK8" s="31">
        <v>1.7000000476837158</v>
      </c>
      <c r="IL8" s="39">
        <v>1966</v>
      </c>
      <c r="IM8" s="39" t="s">
        <v>376</v>
      </c>
      <c r="IN8" s="29">
        <v>74</v>
      </c>
      <c r="IO8" s="29">
        <v>41.6</v>
      </c>
      <c r="IP8" s="29">
        <v>533.24</v>
      </c>
      <c r="IQ8" s="29">
        <f t="shared" si="10"/>
        <v>140.14191852825229</v>
      </c>
      <c r="IR8" s="46">
        <v>1458.6999999999998</v>
      </c>
      <c r="IS8" s="46">
        <v>1143.8</v>
      </c>
      <c r="IT8" s="28">
        <v>38.184386617025488</v>
      </c>
      <c r="IU8" s="28"/>
      <c r="IV8" s="28">
        <v>1458.7</v>
      </c>
      <c r="IW8" s="28">
        <v>1143.8</v>
      </c>
      <c r="IX8" s="28">
        <v>38.184386617025488</v>
      </c>
      <c r="IY8" s="28">
        <v>81</v>
      </c>
      <c r="IZ8" s="39">
        <v>1966</v>
      </c>
      <c r="JA8" s="39" t="s">
        <v>376</v>
      </c>
      <c r="JB8" s="29">
        <v>12.8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376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376</v>
      </c>
      <c r="KI8" s="29"/>
      <c r="KJ8" s="29"/>
      <c r="KK8" s="29"/>
      <c r="KL8" s="29"/>
      <c r="KM8" s="29"/>
      <c r="KN8" s="21">
        <v>9527.806640625</v>
      </c>
      <c r="KO8" s="20">
        <v>6030.33203125</v>
      </c>
      <c r="KP8" s="20">
        <v>1220.2120361328125</v>
      </c>
      <c r="KQ8" s="20">
        <v>12.806850433349609</v>
      </c>
      <c r="KR8" s="39">
        <v>1966</v>
      </c>
      <c r="KS8" s="39" t="s">
        <v>376</v>
      </c>
    </row>
    <row r="9" spans="1:305" s="39" customFormat="1" ht="12.75">
      <c r="A9" s="39">
        <v>1967</v>
      </c>
      <c r="B9" s="39" t="s">
        <v>376</v>
      </c>
      <c r="C9" s="39">
        <v>3</v>
      </c>
      <c r="D9" s="44" t="s">
        <v>377</v>
      </c>
      <c r="E9" s="44">
        <v>56</v>
      </c>
      <c r="F9" s="39">
        <v>1</v>
      </c>
      <c r="G9" s="39">
        <v>0</v>
      </c>
      <c r="H9" s="39">
        <v>1</v>
      </c>
      <c r="I9" s="39">
        <v>0</v>
      </c>
      <c r="J9" s="29">
        <v>36.840000000000003</v>
      </c>
      <c r="K9" s="29">
        <v>63.16</v>
      </c>
      <c r="L9" s="29">
        <v>0</v>
      </c>
      <c r="M9" s="18">
        <v>1</v>
      </c>
      <c r="N9" s="39">
        <v>1</v>
      </c>
      <c r="O9" s="39">
        <v>-1</v>
      </c>
      <c r="P9" s="39">
        <v>0</v>
      </c>
      <c r="Q9" s="29">
        <v>38.369999999999997</v>
      </c>
      <c r="R9" s="29">
        <v>61.63</v>
      </c>
      <c r="S9" s="29">
        <v>0</v>
      </c>
      <c r="T9" s="29">
        <v>22.6</v>
      </c>
      <c r="U9" s="29">
        <v>36.299999999999997</v>
      </c>
      <c r="V9" s="29">
        <v>0</v>
      </c>
      <c r="W9" s="29">
        <v>58.9</v>
      </c>
      <c r="X9" s="39">
        <v>2</v>
      </c>
      <c r="Y9" s="39">
        <v>1967</v>
      </c>
      <c r="Z9" s="39" t="s">
        <v>376</v>
      </c>
      <c r="AA9" s="43"/>
      <c r="AB9" s="41">
        <v>91.6</v>
      </c>
      <c r="AC9" s="41">
        <v>28.3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4.5999999999999996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34.5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21.6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6.4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4.5999999999999943</v>
      </c>
      <c r="CZ9" s="39">
        <v>1967</v>
      </c>
      <c r="DA9" s="39" t="s">
        <v>376</v>
      </c>
      <c r="DB9" s="41">
        <v>30.2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2.8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36.299999999999997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22.6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5.7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2.3999999999999915</v>
      </c>
      <c r="FY9" s="39">
        <v>1967</v>
      </c>
      <c r="FZ9" s="39" t="s">
        <v>376</v>
      </c>
      <c r="GA9" s="41">
        <v>3.3</v>
      </c>
      <c r="GB9" s="29">
        <f t="shared" si="2"/>
        <v>0.74801799999999996</v>
      </c>
      <c r="GC9" s="29">
        <f t="shared" si="3"/>
        <v>0.72191800000000006</v>
      </c>
      <c r="GD9" s="29">
        <f t="shared" si="4"/>
        <v>3.9685374352136256</v>
      </c>
      <c r="GE9" s="29">
        <f t="shared" si="5"/>
        <v>3.5960615933429714</v>
      </c>
      <c r="GF9" s="29">
        <f t="shared" si="6"/>
        <v>0.37247584187065419</v>
      </c>
      <c r="GG9" s="29">
        <f t="shared" si="7"/>
        <v>9.3857207586251198E-2</v>
      </c>
      <c r="GH9" s="29">
        <f t="shared" si="8"/>
        <v>2.4062418831031911</v>
      </c>
      <c r="GI9" s="39">
        <v>1967</v>
      </c>
      <c r="GJ9" s="39" t="s">
        <v>376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376</v>
      </c>
      <c r="HB9" s="42">
        <v>3</v>
      </c>
      <c r="HC9" s="42">
        <f t="shared" si="9"/>
        <v>1</v>
      </c>
      <c r="HD9" s="42">
        <v>0</v>
      </c>
      <c r="HE9" s="42">
        <v>0</v>
      </c>
      <c r="HF9" s="42">
        <v>2</v>
      </c>
      <c r="HG9" s="42">
        <v>3</v>
      </c>
      <c r="HH9" s="42">
        <v>0</v>
      </c>
      <c r="HI9" s="42">
        <v>0</v>
      </c>
      <c r="HJ9" s="39">
        <v>1967</v>
      </c>
      <c r="HK9" s="39" t="s">
        <v>376</v>
      </c>
      <c r="HL9" s="29"/>
      <c r="HM9" s="29">
        <v>73.896090000000001</v>
      </c>
      <c r="HN9" s="25"/>
      <c r="HO9" s="29"/>
      <c r="HP9" s="29">
        <v>3.8687889885478102</v>
      </c>
      <c r="HQ9" s="29">
        <v>7.1849999999999996</v>
      </c>
      <c r="HR9" s="27">
        <v>2.7302990275721601</v>
      </c>
      <c r="HS9" s="29"/>
      <c r="HT9" s="29">
        <v>76.208650000000006</v>
      </c>
      <c r="HU9" s="29"/>
      <c r="HV9" s="29"/>
      <c r="HW9" s="29"/>
      <c r="HX9" s="27">
        <v>6.6841666666666697</v>
      </c>
      <c r="HY9" s="29"/>
      <c r="HZ9" s="39">
        <v>1967</v>
      </c>
      <c r="IA9" s="39" t="s">
        <v>376</v>
      </c>
      <c r="IB9" s="29">
        <v>3813</v>
      </c>
      <c r="IC9" s="29">
        <v>3710</v>
      </c>
      <c r="ID9" s="29">
        <v>3618</v>
      </c>
      <c r="IE9" s="32">
        <v>63.041328430175781</v>
      </c>
      <c r="IF9" s="32">
        <v>59.817340850830078</v>
      </c>
      <c r="IG9" s="32">
        <v>209</v>
      </c>
      <c r="IH9" s="32">
        <v>1647</v>
      </c>
      <c r="II9" s="32">
        <v>1762</v>
      </c>
      <c r="IJ9" s="31">
        <v>84.599998474121094</v>
      </c>
      <c r="IK9" s="31">
        <v>2.4000000953674316</v>
      </c>
      <c r="IL9" s="39">
        <v>1967</v>
      </c>
      <c r="IM9" s="39" t="s">
        <v>376</v>
      </c>
      <c r="IN9" s="29">
        <v>58</v>
      </c>
      <c r="IO9" s="29">
        <v>37.6</v>
      </c>
      <c r="IP9" s="29">
        <v>181.71</v>
      </c>
      <c r="IQ9" s="29">
        <f t="shared" si="10"/>
        <v>47.655389457120378</v>
      </c>
      <c r="IR9" s="46">
        <v>1494.3</v>
      </c>
      <c r="IS9" s="46">
        <v>1164.0999999999999</v>
      </c>
      <c r="IT9" s="28">
        <v>39.068571194431861</v>
      </c>
      <c r="IU9" s="28"/>
      <c r="IV9" s="28">
        <v>1494.3</v>
      </c>
      <c r="IW9" s="28">
        <v>1164.0999999999999</v>
      </c>
      <c r="IX9" s="28">
        <v>39.068571194431861</v>
      </c>
      <c r="IY9" s="28">
        <v>82</v>
      </c>
      <c r="IZ9" s="39">
        <v>1967</v>
      </c>
      <c r="JA9" s="39" t="s">
        <v>376</v>
      </c>
      <c r="JB9" s="29">
        <v>13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376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376</v>
      </c>
      <c r="KI9" s="29"/>
      <c r="KJ9" s="29"/>
      <c r="KK9" s="29"/>
      <c r="KL9" s="29"/>
      <c r="KM9" s="29"/>
      <c r="KN9" s="21">
        <v>9580.990234375</v>
      </c>
      <c r="KO9" s="20">
        <v>6048.4130859375</v>
      </c>
      <c r="KP9" s="20">
        <v>1245.031982421875</v>
      </c>
      <c r="KQ9" s="20">
        <v>12.994819641113281</v>
      </c>
      <c r="KR9" s="39">
        <v>1967</v>
      </c>
      <c r="KS9" s="39" t="s">
        <v>376</v>
      </c>
    </row>
    <row r="10" spans="1:305" s="39" customFormat="1" ht="12.75">
      <c r="A10" s="39">
        <v>1968</v>
      </c>
      <c r="B10" s="39" t="s">
        <v>376</v>
      </c>
      <c r="C10" s="39">
        <v>3</v>
      </c>
      <c r="D10" s="44" t="s">
        <v>377</v>
      </c>
      <c r="E10" s="44">
        <v>56</v>
      </c>
      <c r="F10" s="39">
        <v>1</v>
      </c>
      <c r="G10" s="39">
        <v>0</v>
      </c>
      <c r="H10" s="39">
        <v>1</v>
      </c>
      <c r="I10" s="39">
        <v>0</v>
      </c>
      <c r="J10" s="29">
        <v>17.010000000000002</v>
      </c>
      <c r="K10" s="29">
        <v>61.06</v>
      </c>
      <c r="L10" s="29">
        <v>21.93</v>
      </c>
      <c r="M10" s="18">
        <v>2</v>
      </c>
      <c r="N10" s="39">
        <v>1</v>
      </c>
      <c r="O10" s="39">
        <v>1</v>
      </c>
      <c r="P10" s="39">
        <v>1</v>
      </c>
      <c r="Q10" s="29">
        <v>17.72</v>
      </c>
      <c r="R10" s="29">
        <v>57.51</v>
      </c>
      <c r="S10" s="29">
        <v>24.77</v>
      </c>
      <c r="T10" s="29">
        <v>10.44</v>
      </c>
      <c r="U10" s="29">
        <v>34.31</v>
      </c>
      <c r="V10" s="29">
        <v>14.96</v>
      </c>
      <c r="W10" s="29">
        <v>59.71</v>
      </c>
      <c r="X10" s="39">
        <v>2</v>
      </c>
      <c r="Y10" s="39">
        <v>1968</v>
      </c>
      <c r="Z10" s="39" t="s">
        <v>376</v>
      </c>
      <c r="AA10" s="43">
        <v>24928</v>
      </c>
      <c r="AB10" s="41">
        <v>90</v>
      </c>
      <c r="AC10" s="41">
        <v>28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3.3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20</v>
      </c>
      <c r="BI10" s="41">
        <v>11.7</v>
      </c>
      <c r="BJ10" s="41">
        <v>0</v>
      </c>
      <c r="BK10" s="41">
        <v>0</v>
      </c>
      <c r="BL10" s="41">
        <v>0</v>
      </c>
      <c r="BM10" s="41">
        <v>0</v>
      </c>
      <c r="BN10" s="41">
        <v>20.9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9.8000000000000007</v>
      </c>
      <c r="CF10" s="41">
        <v>2.5</v>
      </c>
      <c r="CG10" s="41">
        <v>3.4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0.39999999999999147</v>
      </c>
      <c r="CZ10" s="39">
        <v>1968</v>
      </c>
      <c r="DA10" s="39" t="s">
        <v>376</v>
      </c>
      <c r="DB10" s="41">
        <v>27.8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2.4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23.6</v>
      </c>
      <c r="EH10" s="41">
        <v>9</v>
      </c>
      <c r="EI10" s="41">
        <v>0</v>
      </c>
      <c r="EJ10" s="41">
        <v>0</v>
      </c>
      <c r="EK10" s="41">
        <v>0</v>
      </c>
      <c r="EL10" s="41">
        <v>0</v>
      </c>
      <c r="EM10" s="41">
        <v>22.2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9.4</v>
      </c>
      <c r="FE10" s="41">
        <v>3.3</v>
      </c>
      <c r="FF10" s="41">
        <v>2.4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1968</v>
      </c>
      <c r="FZ10" s="39" t="s">
        <v>376</v>
      </c>
      <c r="GA10" s="41">
        <v>3.8</v>
      </c>
      <c r="GB10" s="29">
        <f t="shared" si="2"/>
        <v>0.81175600000000003</v>
      </c>
      <c r="GC10" s="29">
        <f t="shared" si="3"/>
        <v>0.79855900000000002</v>
      </c>
      <c r="GD10" s="29">
        <f t="shared" si="4"/>
        <v>5.312254308238245</v>
      </c>
      <c r="GE10" s="29">
        <f t="shared" si="5"/>
        <v>4.964232703372204</v>
      </c>
      <c r="GF10" s="29">
        <f t="shared" si="6"/>
        <v>0.34802160486604095</v>
      </c>
      <c r="GG10" s="29">
        <f t="shared" si="7"/>
        <v>6.5512978986403E-2</v>
      </c>
      <c r="GH10" s="29">
        <f t="shared" si="8"/>
        <v>3.5064226784573482</v>
      </c>
      <c r="GI10" s="39">
        <v>1968</v>
      </c>
      <c r="GJ10" s="39" t="s">
        <v>376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376</v>
      </c>
      <c r="HB10" s="42">
        <v>3</v>
      </c>
      <c r="HC10" s="42">
        <f t="shared" si="9"/>
        <v>1</v>
      </c>
      <c r="HD10" s="42">
        <v>0</v>
      </c>
      <c r="HE10" s="42">
        <v>0</v>
      </c>
      <c r="HF10" s="42">
        <v>2</v>
      </c>
      <c r="HG10" s="42">
        <v>3</v>
      </c>
      <c r="HH10" s="42">
        <v>0</v>
      </c>
      <c r="HI10" s="42">
        <v>0</v>
      </c>
      <c r="HJ10" s="39">
        <v>1968</v>
      </c>
      <c r="HK10" s="39" t="s">
        <v>376</v>
      </c>
      <c r="HL10" s="29"/>
      <c r="HM10" s="29">
        <v>78.770160000000004</v>
      </c>
      <c r="HN10" s="25"/>
      <c r="HO10" s="29"/>
      <c r="HP10" s="29">
        <v>4.1722302005113203</v>
      </c>
      <c r="HQ10" s="29">
        <v>6.9249999999999998</v>
      </c>
      <c r="HR10" s="27">
        <v>2.7014551903408002</v>
      </c>
      <c r="HS10" s="29"/>
      <c r="HT10" s="29">
        <v>76.772120000000001</v>
      </c>
      <c r="HU10" s="29"/>
      <c r="HV10" s="29"/>
      <c r="HW10" s="29"/>
      <c r="HX10" s="27">
        <v>6.5449999999999999</v>
      </c>
      <c r="HY10" s="29"/>
      <c r="HZ10" s="39">
        <v>1968</v>
      </c>
      <c r="IA10" s="39" t="s">
        <v>376</v>
      </c>
      <c r="IB10" s="29">
        <v>3826</v>
      </c>
      <c r="IC10" s="29">
        <v>3725</v>
      </c>
      <c r="ID10" s="29">
        <v>3615</v>
      </c>
      <c r="IE10" s="32">
        <v>63.084819793701172</v>
      </c>
      <c r="IF10" s="32">
        <v>59.605751037597656</v>
      </c>
      <c r="IG10" s="32">
        <v>201</v>
      </c>
      <c r="IH10" s="32">
        <v>1622</v>
      </c>
      <c r="II10" s="32">
        <v>1792</v>
      </c>
      <c r="IJ10" s="31">
        <v>98.900001525878906</v>
      </c>
      <c r="IK10" s="31">
        <v>2.7999999523162842</v>
      </c>
      <c r="IL10" s="39">
        <v>1968</v>
      </c>
      <c r="IM10" s="39" t="s">
        <v>376</v>
      </c>
      <c r="IN10" s="29">
        <v>71</v>
      </c>
      <c r="IO10" s="29">
        <v>29.3</v>
      </c>
      <c r="IP10" s="29">
        <v>364.36</v>
      </c>
      <c r="IQ10" s="29">
        <f t="shared" si="10"/>
        <v>95.232618923157347</v>
      </c>
      <c r="IR10" s="46">
        <v>1534</v>
      </c>
      <c r="IS10" s="46">
        <v>1186</v>
      </c>
      <c r="IT10" s="28">
        <v>39.803561065712735</v>
      </c>
      <c r="IU10" s="28"/>
      <c r="IV10" s="28">
        <v>1534</v>
      </c>
      <c r="IW10" s="28">
        <v>1186</v>
      </c>
      <c r="IX10" s="28">
        <v>39.803561065712742</v>
      </c>
      <c r="IY10" s="28">
        <v>83</v>
      </c>
      <c r="IZ10" s="39">
        <v>1968</v>
      </c>
      <c r="JA10" s="39" t="s">
        <v>376</v>
      </c>
      <c r="JB10" s="29">
        <v>14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376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376</v>
      </c>
      <c r="KI10" s="29"/>
      <c r="KJ10" s="29"/>
      <c r="KK10" s="29"/>
      <c r="KL10" s="29"/>
      <c r="KM10" s="29"/>
      <c r="KN10" s="21">
        <v>9618.7548828125</v>
      </c>
      <c r="KO10" s="20">
        <v>6064.85107421875</v>
      </c>
      <c r="KP10" s="20">
        <v>1264.511962890625</v>
      </c>
      <c r="KQ10" s="20">
        <v>13.146320343017578</v>
      </c>
      <c r="KR10" s="39">
        <v>1968</v>
      </c>
      <c r="KS10" s="39" t="s">
        <v>376</v>
      </c>
    </row>
    <row r="11" spans="1:305" s="39" customFormat="1" ht="12.75">
      <c r="A11" s="39">
        <v>1969</v>
      </c>
      <c r="B11" s="39" t="s">
        <v>376</v>
      </c>
      <c r="C11" s="39">
        <v>3</v>
      </c>
      <c r="D11" s="44" t="s">
        <v>377</v>
      </c>
      <c r="E11" s="44">
        <v>56</v>
      </c>
      <c r="F11" s="39">
        <v>1</v>
      </c>
      <c r="G11" s="39">
        <v>0</v>
      </c>
      <c r="H11" s="39">
        <v>1</v>
      </c>
      <c r="I11" s="39">
        <v>0</v>
      </c>
      <c r="J11" s="29">
        <v>0</v>
      </c>
      <c r="K11" s="29">
        <v>59.26</v>
      </c>
      <c r="L11" s="29">
        <v>40.74</v>
      </c>
      <c r="M11" s="18">
        <v>3</v>
      </c>
      <c r="N11" s="39">
        <v>1</v>
      </c>
      <c r="O11" s="39">
        <v>1</v>
      </c>
      <c r="P11" s="39">
        <v>0</v>
      </c>
      <c r="Q11" s="29">
        <v>0</v>
      </c>
      <c r="R11" s="29">
        <v>53.97</v>
      </c>
      <c r="S11" s="29">
        <v>46.03</v>
      </c>
      <c r="T11" s="29">
        <v>0</v>
      </c>
      <c r="U11" s="29">
        <v>32.6</v>
      </c>
      <c r="V11" s="29">
        <v>27.8</v>
      </c>
      <c r="W11" s="29">
        <v>60.4</v>
      </c>
      <c r="X11" s="39">
        <v>2</v>
      </c>
      <c r="Y11" s="39">
        <v>1969</v>
      </c>
      <c r="Z11" s="39" t="s">
        <v>376</v>
      </c>
      <c r="AA11" s="43"/>
      <c r="AB11" s="41">
        <v>90</v>
      </c>
      <c r="AC11" s="41">
        <v>28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3.3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20</v>
      </c>
      <c r="BI11" s="41">
        <v>11.7</v>
      </c>
      <c r="BJ11" s="41">
        <v>0</v>
      </c>
      <c r="BK11" s="41">
        <v>0</v>
      </c>
      <c r="BL11" s="41">
        <v>0</v>
      </c>
      <c r="BM11" s="41">
        <v>0</v>
      </c>
      <c r="BN11" s="41">
        <v>20.9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9.8000000000000007</v>
      </c>
      <c r="CF11" s="41">
        <v>2.5</v>
      </c>
      <c r="CG11" s="41">
        <v>3.4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0.39999999999999147</v>
      </c>
      <c r="CZ11" s="39">
        <v>1969</v>
      </c>
      <c r="DA11" s="39" t="s">
        <v>376</v>
      </c>
      <c r="DB11" s="41">
        <v>27.8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2.4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23.6</v>
      </c>
      <c r="EH11" s="41">
        <v>9</v>
      </c>
      <c r="EI11" s="41">
        <v>0</v>
      </c>
      <c r="EJ11" s="41">
        <v>0</v>
      </c>
      <c r="EK11" s="41">
        <v>0</v>
      </c>
      <c r="EL11" s="41">
        <v>0</v>
      </c>
      <c r="EM11" s="41">
        <v>22.2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9.4</v>
      </c>
      <c r="FE11" s="41">
        <v>3.3</v>
      </c>
      <c r="FF11" s="41">
        <v>2.4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1969</v>
      </c>
      <c r="FZ11" s="39" t="s">
        <v>376</v>
      </c>
      <c r="GA11" s="41">
        <v>3.8</v>
      </c>
      <c r="GB11" s="29">
        <f t="shared" si="2"/>
        <v>0.81175600000000003</v>
      </c>
      <c r="GC11" s="29">
        <f t="shared" si="3"/>
        <v>0.79855900000000002</v>
      </c>
      <c r="GD11" s="29">
        <f t="shared" si="4"/>
        <v>5.312254308238245</v>
      </c>
      <c r="GE11" s="29">
        <f t="shared" si="5"/>
        <v>4.964232703372204</v>
      </c>
      <c r="GF11" s="29">
        <f t="shared" si="6"/>
        <v>0.34802160486604095</v>
      </c>
      <c r="GG11" s="29">
        <f t="shared" si="7"/>
        <v>6.5512978986403E-2</v>
      </c>
      <c r="GH11" s="29">
        <f t="shared" si="8"/>
        <v>3.5064226784573482</v>
      </c>
      <c r="GI11" s="39">
        <v>1969</v>
      </c>
      <c r="GJ11" s="39" t="s">
        <v>376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-0.29327449999999999</v>
      </c>
      <c r="GX11" s="36">
        <v>0.4272862</v>
      </c>
      <c r="GY11" s="36">
        <v>-0.9343958</v>
      </c>
      <c r="GZ11" s="39">
        <v>1969</v>
      </c>
      <c r="HA11" s="39" t="s">
        <v>376</v>
      </c>
      <c r="HB11" s="42">
        <v>3</v>
      </c>
      <c r="HC11" s="42">
        <f t="shared" si="9"/>
        <v>1</v>
      </c>
      <c r="HD11" s="42">
        <v>0</v>
      </c>
      <c r="HE11" s="42">
        <v>0</v>
      </c>
      <c r="HF11" s="42">
        <v>2</v>
      </c>
      <c r="HG11" s="42">
        <v>3</v>
      </c>
      <c r="HH11" s="42">
        <v>0</v>
      </c>
      <c r="HI11" s="42">
        <v>0</v>
      </c>
      <c r="HJ11" s="39">
        <v>1969</v>
      </c>
      <c r="HK11" s="39" t="s">
        <v>376</v>
      </c>
      <c r="HL11" s="29"/>
      <c r="HM11" s="29">
        <v>84.637079999999997</v>
      </c>
      <c r="HN11" s="25"/>
      <c r="HO11" s="29"/>
      <c r="HP11" s="29">
        <v>6.6231641785693904</v>
      </c>
      <c r="HQ11" s="29">
        <v>10.92</v>
      </c>
      <c r="HR11" s="27">
        <v>3.75399172087524</v>
      </c>
      <c r="HS11" s="27">
        <v>72.460053445522703</v>
      </c>
      <c r="HT11" s="27">
        <v>72.459621342520805</v>
      </c>
      <c r="HU11" s="29"/>
      <c r="HV11" s="29"/>
      <c r="HW11" s="29"/>
      <c r="HX11" s="27">
        <v>7.2933333333333303</v>
      </c>
      <c r="HY11" s="29"/>
      <c r="HZ11" s="39">
        <v>1969</v>
      </c>
      <c r="IA11" s="39" t="s">
        <v>376</v>
      </c>
      <c r="IB11" s="29">
        <v>3866</v>
      </c>
      <c r="IC11" s="29">
        <v>3771</v>
      </c>
      <c r="ID11" s="29">
        <v>3683</v>
      </c>
      <c r="IE11" s="32">
        <v>63.586719512939453</v>
      </c>
      <c r="IF11" s="32">
        <v>60.576789855957031</v>
      </c>
      <c r="IG11" s="32">
        <v>191</v>
      </c>
      <c r="IH11" s="32">
        <v>1652</v>
      </c>
      <c r="II11" s="32">
        <v>1840</v>
      </c>
      <c r="IJ11" s="31">
        <v>78.5</v>
      </c>
      <c r="IK11" s="31">
        <v>2.2000000476837158</v>
      </c>
      <c r="IL11" s="39">
        <v>1969</v>
      </c>
      <c r="IM11" s="39" t="s">
        <v>376</v>
      </c>
      <c r="IN11" s="29">
        <v>88</v>
      </c>
      <c r="IO11" s="29">
        <v>37</v>
      </c>
      <c r="IP11" s="29">
        <v>162.898</v>
      </c>
      <c r="IQ11" s="29">
        <f t="shared" si="10"/>
        <v>42.136057941024312</v>
      </c>
      <c r="IR11" s="46">
        <v>1581.2999999999997</v>
      </c>
      <c r="IS11" s="46">
        <v>1216.0999999999999</v>
      </c>
      <c r="IT11" s="28">
        <v>39.771219764387716</v>
      </c>
      <c r="IU11" s="28"/>
      <c r="IV11" s="28">
        <v>1581.3</v>
      </c>
      <c r="IW11" s="28">
        <v>1216.0999999999999</v>
      </c>
      <c r="IX11" s="28">
        <v>39.771219764387723</v>
      </c>
      <c r="IY11" s="28">
        <v>84</v>
      </c>
      <c r="IZ11" s="39">
        <v>1969</v>
      </c>
      <c r="JA11" s="39" t="s">
        <v>376</v>
      </c>
      <c r="JB11" s="29">
        <v>13.7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376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376</v>
      </c>
      <c r="KI11" s="29"/>
      <c r="KJ11" s="29"/>
      <c r="KK11" s="29"/>
      <c r="KL11" s="29"/>
      <c r="KM11" s="29"/>
      <c r="KN11" s="21">
        <v>9646.0322265625</v>
      </c>
      <c r="KO11" s="20">
        <v>6079.88623046875</v>
      </c>
      <c r="KP11" s="20">
        <v>1280.52099609375</v>
      </c>
      <c r="KQ11" s="20">
        <v>13.275110244750977</v>
      </c>
      <c r="KR11" s="39">
        <v>1969</v>
      </c>
      <c r="KS11" s="39" t="s">
        <v>376</v>
      </c>
    </row>
    <row r="12" spans="1:305" s="39" customFormat="1" ht="12.75">
      <c r="A12" s="39">
        <v>1970</v>
      </c>
      <c r="B12" s="39" t="s">
        <v>376</v>
      </c>
      <c r="C12" s="39">
        <v>3</v>
      </c>
      <c r="D12" s="44" t="s">
        <v>377</v>
      </c>
      <c r="E12" s="44">
        <v>56</v>
      </c>
      <c r="F12" s="39">
        <v>1</v>
      </c>
      <c r="G12" s="39">
        <v>0</v>
      </c>
      <c r="H12" s="39">
        <v>1</v>
      </c>
      <c r="I12" s="39">
        <v>0</v>
      </c>
      <c r="J12" s="29">
        <v>0</v>
      </c>
      <c r="K12" s="29">
        <v>59.26</v>
      </c>
      <c r="L12" s="29">
        <v>40.74</v>
      </c>
      <c r="M12" s="18">
        <v>3</v>
      </c>
      <c r="N12" s="39">
        <v>0</v>
      </c>
      <c r="O12" s="39">
        <v>0</v>
      </c>
      <c r="P12" s="39">
        <v>0</v>
      </c>
      <c r="Q12" s="29">
        <v>0</v>
      </c>
      <c r="R12" s="29">
        <v>53.97</v>
      </c>
      <c r="S12" s="29">
        <v>46.03</v>
      </c>
      <c r="T12" s="29">
        <v>0</v>
      </c>
      <c r="U12" s="29">
        <v>32.6</v>
      </c>
      <c r="V12" s="29">
        <v>27.8</v>
      </c>
      <c r="W12" s="29">
        <v>60.4</v>
      </c>
      <c r="X12" s="39">
        <v>2</v>
      </c>
      <c r="Y12" s="39">
        <v>1970</v>
      </c>
      <c r="Z12" s="39" t="s">
        <v>376</v>
      </c>
      <c r="AA12" s="43"/>
      <c r="AB12" s="41">
        <v>90</v>
      </c>
      <c r="AC12" s="41">
        <v>28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3.3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20</v>
      </c>
      <c r="BI12" s="41">
        <v>11.7</v>
      </c>
      <c r="BJ12" s="41">
        <v>0</v>
      </c>
      <c r="BK12" s="41">
        <v>0</v>
      </c>
      <c r="BL12" s="41">
        <v>0</v>
      </c>
      <c r="BM12" s="41">
        <v>0</v>
      </c>
      <c r="BN12" s="41">
        <v>20.9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9.8000000000000007</v>
      </c>
      <c r="CF12" s="41">
        <v>2.5</v>
      </c>
      <c r="CG12" s="41">
        <v>3.4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0.39999999999999147</v>
      </c>
      <c r="CZ12" s="39">
        <v>1970</v>
      </c>
      <c r="DA12" s="39" t="s">
        <v>376</v>
      </c>
      <c r="DB12" s="41">
        <v>27.8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2.4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23.6</v>
      </c>
      <c r="EH12" s="41">
        <v>9</v>
      </c>
      <c r="EI12" s="41">
        <v>0</v>
      </c>
      <c r="EJ12" s="41">
        <v>0</v>
      </c>
      <c r="EK12" s="41">
        <v>0</v>
      </c>
      <c r="EL12" s="41">
        <v>0</v>
      </c>
      <c r="EM12" s="41">
        <v>22.2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9.4</v>
      </c>
      <c r="FE12" s="41">
        <v>3.3</v>
      </c>
      <c r="FF12" s="41">
        <v>2.4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376</v>
      </c>
      <c r="GA12" s="41">
        <v>3.8</v>
      </c>
      <c r="GB12" s="29">
        <f t="shared" si="2"/>
        <v>0.81175600000000003</v>
      </c>
      <c r="GC12" s="29">
        <f t="shared" si="3"/>
        <v>0.79855900000000002</v>
      </c>
      <c r="GD12" s="29">
        <f t="shared" si="4"/>
        <v>5.312254308238245</v>
      </c>
      <c r="GE12" s="29">
        <f t="shared" si="5"/>
        <v>4.964232703372204</v>
      </c>
      <c r="GF12" s="29">
        <f t="shared" si="6"/>
        <v>0.34802160486604095</v>
      </c>
      <c r="GG12" s="29">
        <f t="shared" si="7"/>
        <v>6.5512978986403E-2</v>
      </c>
      <c r="GH12" s="29">
        <f t="shared" si="8"/>
        <v>3.5064226784573482</v>
      </c>
      <c r="GI12" s="39">
        <v>1970</v>
      </c>
      <c r="GJ12" s="39" t="s">
        <v>376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-0.22321820000000001</v>
      </c>
      <c r="GX12" s="36">
        <v>0.55578059999999996</v>
      </c>
      <c r="GY12" s="36">
        <v>-0.93952950000000002</v>
      </c>
      <c r="GZ12" s="39">
        <v>1970</v>
      </c>
      <c r="HA12" s="39" t="s">
        <v>376</v>
      </c>
      <c r="HB12" s="42">
        <v>3</v>
      </c>
      <c r="HC12" s="42">
        <f t="shared" si="9"/>
        <v>1</v>
      </c>
      <c r="HD12" s="42">
        <v>0</v>
      </c>
      <c r="HE12" s="42">
        <v>0</v>
      </c>
      <c r="HF12" s="42">
        <v>2</v>
      </c>
      <c r="HG12" s="42">
        <v>3</v>
      </c>
      <c r="HH12" s="42">
        <v>0</v>
      </c>
      <c r="HI12" s="42">
        <v>0</v>
      </c>
      <c r="HJ12" s="39">
        <v>1970</v>
      </c>
      <c r="HK12" s="39" t="s">
        <v>376</v>
      </c>
      <c r="HL12" s="104">
        <v>0.83430300000000002</v>
      </c>
      <c r="HM12" s="29">
        <v>87.075609999999998</v>
      </c>
      <c r="HN12" s="27">
        <v>44.141598052855898</v>
      </c>
      <c r="HO12" s="32">
        <v>39.8863962525067</v>
      </c>
      <c r="HP12" s="29">
        <v>6.1919941893308996</v>
      </c>
      <c r="HQ12" s="29">
        <v>11.186999999999999</v>
      </c>
      <c r="HR12" s="27">
        <v>3.90847050598089</v>
      </c>
      <c r="HS12" s="27">
        <v>69.629373501528306</v>
      </c>
      <c r="HT12" s="27">
        <v>69.628958278796901</v>
      </c>
      <c r="HU12" s="27">
        <v>-4.25520180034923</v>
      </c>
      <c r="HV12" s="27">
        <v>-1.5134717970084699</v>
      </c>
      <c r="HW12" s="29"/>
      <c r="HX12" s="27">
        <v>7.8041666666666698</v>
      </c>
      <c r="HY12" s="29"/>
      <c r="HZ12" s="39">
        <v>1970</v>
      </c>
      <c r="IA12" s="39" t="s">
        <v>376</v>
      </c>
      <c r="IB12" s="29">
        <v>3769</v>
      </c>
      <c r="IC12" s="29">
        <v>3675</v>
      </c>
      <c r="ID12" s="29">
        <v>3604</v>
      </c>
      <c r="IE12" s="32">
        <v>61.943340301513672</v>
      </c>
      <c r="IF12" s="32">
        <v>59.231571197509766</v>
      </c>
      <c r="IG12" s="32">
        <v>177</v>
      </c>
      <c r="IH12" s="32">
        <v>1535</v>
      </c>
      <c r="II12" s="32">
        <v>1892</v>
      </c>
      <c r="IJ12" s="31">
        <v>64.900001525878906</v>
      </c>
      <c r="IK12" s="31">
        <v>1.7999999523162842</v>
      </c>
      <c r="IL12" s="39">
        <v>1970</v>
      </c>
      <c r="IM12" s="39" t="s">
        <v>376</v>
      </c>
      <c r="IN12" s="29">
        <v>151</v>
      </c>
      <c r="IO12" s="29">
        <v>111</v>
      </c>
      <c r="IP12" s="29">
        <v>1432.2739999999999</v>
      </c>
      <c r="IQ12" s="29">
        <f t="shared" si="10"/>
        <v>380.01432740780047</v>
      </c>
      <c r="IR12" s="46">
        <v>1605.8000000000002</v>
      </c>
      <c r="IS12" s="46">
        <v>1230.5999999999999</v>
      </c>
      <c r="IT12" s="28">
        <v>39.860171033740301</v>
      </c>
      <c r="IU12" s="28">
        <v>85</v>
      </c>
      <c r="IV12" s="28">
        <v>1605.8</v>
      </c>
      <c r="IW12" s="28">
        <v>1230.5999999999999</v>
      </c>
      <c r="IX12" s="28">
        <v>39.860171033740301</v>
      </c>
      <c r="IY12" s="28">
        <v>85</v>
      </c>
      <c r="IZ12" s="39">
        <v>1970</v>
      </c>
      <c r="JA12" s="39" t="s">
        <v>376</v>
      </c>
      <c r="JB12" s="29">
        <v>11.663270000000001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376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376</v>
      </c>
      <c r="KI12" s="29"/>
      <c r="KJ12" s="29"/>
      <c r="KK12" s="29"/>
      <c r="KL12" s="29"/>
      <c r="KM12" s="29"/>
      <c r="KN12" s="21">
        <v>9655.548828125</v>
      </c>
      <c r="KO12" s="20">
        <v>6084.5927734375</v>
      </c>
      <c r="KP12" s="20">
        <v>1293.1429443359375</v>
      </c>
      <c r="KQ12" s="20">
        <v>13.392740249633789</v>
      </c>
      <c r="KR12" s="39">
        <v>1970</v>
      </c>
      <c r="KS12" s="39" t="s">
        <v>376</v>
      </c>
    </row>
    <row r="13" spans="1:305" s="39" customFormat="1" ht="12.75">
      <c r="A13" s="39">
        <v>1971</v>
      </c>
      <c r="B13" s="39" t="s">
        <v>376</v>
      </c>
      <c r="C13" s="39">
        <v>3</v>
      </c>
      <c r="D13" s="44" t="s">
        <v>377</v>
      </c>
      <c r="E13" s="44">
        <v>56</v>
      </c>
      <c r="F13" s="39">
        <v>1</v>
      </c>
      <c r="G13" s="39">
        <v>0</v>
      </c>
      <c r="H13" s="39">
        <v>1</v>
      </c>
      <c r="I13" s="39">
        <v>0</v>
      </c>
      <c r="J13" s="29">
        <v>0</v>
      </c>
      <c r="K13" s="29">
        <v>59.26</v>
      </c>
      <c r="L13" s="29">
        <v>40.74</v>
      </c>
      <c r="M13" s="18">
        <v>3</v>
      </c>
      <c r="N13" s="39">
        <v>0</v>
      </c>
      <c r="O13" s="39">
        <v>0</v>
      </c>
      <c r="P13" s="39">
        <v>0</v>
      </c>
      <c r="Q13" s="29">
        <v>0</v>
      </c>
      <c r="R13" s="29">
        <v>53.97</v>
      </c>
      <c r="S13" s="29">
        <v>46.03</v>
      </c>
      <c r="T13" s="29">
        <v>0</v>
      </c>
      <c r="U13" s="29">
        <v>32.6</v>
      </c>
      <c r="V13" s="29">
        <v>27.8</v>
      </c>
      <c r="W13" s="29">
        <v>60.4</v>
      </c>
      <c r="X13" s="39">
        <v>2</v>
      </c>
      <c r="Y13" s="39">
        <v>1971</v>
      </c>
      <c r="Z13" s="39" t="s">
        <v>376</v>
      </c>
      <c r="AA13" s="43">
        <v>26244</v>
      </c>
      <c r="AB13" s="41">
        <v>91.5</v>
      </c>
      <c r="AC13" s="41">
        <v>27.2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3.1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19.7</v>
      </c>
      <c r="BI13" s="41">
        <v>10.4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9.5</v>
      </c>
      <c r="BP13" s="41">
        <v>5.7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11.1</v>
      </c>
      <c r="CF13" s="41">
        <v>4.5</v>
      </c>
      <c r="CG13" s="41">
        <v>6.7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2.0999999999999943</v>
      </c>
      <c r="CZ13" s="39">
        <v>1971</v>
      </c>
      <c r="DA13" s="39" t="s">
        <v>376</v>
      </c>
      <c r="DB13" s="41">
        <v>28.8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2.4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22.2</v>
      </c>
      <c r="EH13" s="41">
        <v>9.4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9.4</v>
      </c>
      <c r="EO13" s="41">
        <v>5.2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9.9</v>
      </c>
      <c r="FE13" s="41">
        <v>4.7</v>
      </c>
      <c r="FF13" s="41">
        <v>6.6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1.3999999999999915</v>
      </c>
      <c r="FY13" s="39">
        <v>1971</v>
      </c>
      <c r="FZ13" s="39" t="s">
        <v>376</v>
      </c>
      <c r="GA13" s="41">
        <v>2.8</v>
      </c>
      <c r="GB13" s="29">
        <f t="shared" si="2"/>
        <v>0.84432099999999999</v>
      </c>
      <c r="GC13" s="29">
        <f t="shared" si="3"/>
        <v>0.83045400000000003</v>
      </c>
      <c r="GD13" s="29">
        <f t="shared" si="4"/>
        <v>6.4234739431779486</v>
      </c>
      <c r="GE13" s="29">
        <f t="shared" si="5"/>
        <v>5.8981043492621481</v>
      </c>
      <c r="GF13" s="29">
        <f t="shared" si="6"/>
        <v>0.52536959391580051</v>
      </c>
      <c r="GG13" s="29">
        <f t="shared" si="7"/>
        <v>8.1789013011217923E-2</v>
      </c>
      <c r="GH13" s="29">
        <f t="shared" si="8"/>
        <v>2.4545875417267156</v>
      </c>
      <c r="GI13" s="39">
        <v>1971</v>
      </c>
      <c r="GJ13" s="39" t="s">
        <v>376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-0.2553415</v>
      </c>
      <c r="GX13" s="36">
        <v>0.72946759999999999</v>
      </c>
      <c r="GY13" s="36">
        <v>-1.148347</v>
      </c>
      <c r="GZ13" s="39">
        <v>1971</v>
      </c>
      <c r="HA13" s="39" t="s">
        <v>376</v>
      </c>
      <c r="HB13" s="42">
        <v>3</v>
      </c>
      <c r="HC13" s="42">
        <f t="shared" si="9"/>
        <v>1</v>
      </c>
      <c r="HD13" s="42">
        <v>0</v>
      </c>
      <c r="HE13" s="42">
        <v>0</v>
      </c>
      <c r="HF13" s="42">
        <v>2</v>
      </c>
      <c r="HG13" s="42">
        <v>3</v>
      </c>
      <c r="HH13" s="42">
        <v>0</v>
      </c>
      <c r="HI13" s="42">
        <v>0</v>
      </c>
      <c r="HJ13" s="39">
        <v>1971</v>
      </c>
      <c r="HK13" s="39" t="s">
        <v>376</v>
      </c>
      <c r="HL13" s="104">
        <v>0.83430300000000002</v>
      </c>
      <c r="HM13" s="29">
        <v>84.948880000000003</v>
      </c>
      <c r="HN13" s="27">
        <v>45.395801355907302</v>
      </c>
      <c r="HO13" s="32">
        <v>40.129901798511902</v>
      </c>
      <c r="HP13" s="32">
        <v>3.7530213701995399</v>
      </c>
      <c r="HQ13" s="32">
        <v>9.5576127777881794</v>
      </c>
      <c r="HR13" s="27">
        <v>4.3436286376701503</v>
      </c>
      <c r="HS13" s="27">
        <v>68.749771374934596</v>
      </c>
      <c r="HT13" s="27">
        <v>68.749361397558403</v>
      </c>
      <c r="HU13" s="27">
        <v>-5.2658995573953602</v>
      </c>
      <c r="HV13" s="27">
        <v>-2.3377759812414798</v>
      </c>
      <c r="HW13" s="29">
        <v>-2.9160228859999999</v>
      </c>
      <c r="HX13" s="27">
        <v>7.3216666666666699</v>
      </c>
      <c r="HY13" s="29"/>
      <c r="HZ13" s="39">
        <v>1971</v>
      </c>
      <c r="IA13" s="39" t="s">
        <v>376</v>
      </c>
      <c r="IB13" s="29">
        <v>3793</v>
      </c>
      <c r="IC13" s="29">
        <v>3699</v>
      </c>
      <c r="ID13" s="29">
        <v>3630</v>
      </c>
      <c r="IE13" s="32">
        <v>62.195461273193359</v>
      </c>
      <c r="IF13" s="32">
        <v>59.522678375244141</v>
      </c>
      <c r="IG13" s="32">
        <v>165</v>
      </c>
      <c r="IH13" s="32">
        <v>1535</v>
      </c>
      <c r="II13" s="32">
        <v>1930</v>
      </c>
      <c r="IJ13" s="31">
        <v>61.700000762939453</v>
      </c>
      <c r="IK13" s="31">
        <v>1.7000000476837158</v>
      </c>
      <c r="IL13" s="39">
        <v>1971</v>
      </c>
      <c r="IM13" s="39" t="s">
        <v>376</v>
      </c>
      <c r="IN13" s="30">
        <v>184</v>
      </c>
      <c r="IO13" s="27">
        <v>100</v>
      </c>
      <c r="IP13" s="27">
        <v>1240.472</v>
      </c>
      <c r="IQ13" s="29">
        <f t="shared" si="10"/>
        <v>327.04244661218036</v>
      </c>
      <c r="IR13" s="46">
        <v>1695.5</v>
      </c>
      <c r="IS13" s="46">
        <v>1305.5999999999999</v>
      </c>
      <c r="IT13" s="28">
        <v>41.620707063348654</v>
      </c>
      <c r="IU13" s="28"/>
      <c r="IV13" s="28">
        <v>1695.5</v>
      </c>
      <c r="IW13" s="28">
        <v>1305.5999999999999</v>
      </c>
      <c r="IX13" s="28">
        <v>41.620707063348647</v>
      </c>
      <c r="IY13" s="28">
        <v>85.75</v>
      </c>
      <c r="IZ13" s="39">
        <v>1971</v>
      </c>
      <c r="JA13" s="39" t="s">
        <v>376</v>
      </c>
      <c r="JB13" s="29">
        <v>11.885260000000001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376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376</v>
      </c>
      <c r="KI13" s="29"/>
      <c r="KJ13" s="29"/>
      <c r="KK13" s="29"/>
      <c r="KL13" s="29"/>
      <c r="KM13" s="29"/>
      <c r="KN13" s="21">
        <v>9673.1611328125</v>
      </c>
      <c r="KO13" s="20">
        <v>6098.51611328125</v>
      </c>
      <c r="KP13" s="20">
        <v>1305.0699462890625</v>
      </c>
      <c r="KQ13" s="20">
        <v>13.491660118103027</v>
      </c>
      <c r="KR13" s="39">
        <v>1971</v>
      </c>
      <c r="KS13" s="39" t="s">
        <v>376</v>
      </c>
    </row>
    <row r="14" spans="1:305" s="39" customFormat="1" ht="12.75">
      <c r="A14" s="39">
        <v>1972</v>
      </c>
      <c r="B14" s="39" t="s">
        <v>376</v>
      </c>
      <c r="C14" s="39">
        <v>3</v>
      </c>
      <c r="D14" s="44" t="s">
        <v>377</v>
      </c>
      <c r="E14" s="44">
        <v>56</v>
      </c>
      <c r="F14" s="39">
        <v>1</v>
      </c>
      <c r="G14" s="39">
        <v>0</v>
      </c>
      <c r="H14" s="39">
        <v>1</v>
      </c>
      <c r="I14" s="39">
        <v>0</v>
      </c>
      <c r="J14" s="29">
        <v>0</v>
      </c>
      <c r="K14" s="29">
        <v>52.99</v>
      </c>
      <c r="L14" s="29">
        <v>47.01</v>
      </c>
      <c r="M14" s="18">
        <v>3</v>
      </c>
      <c r="N14" s="39">
        <v>0</v>
      </c>
      <c r="O14" s="39">
        <v>0</v>
      </c>
      <c r="P14" s="39">
        <v>0</v>
      </c>
      <c r="Q14" s="29">
        <v>0</v>
      </c>
      <c r="R14" s="29">
        <v>53.97</v>
      </c>
      <c r="S14" s="29">
        <v>46.03</v>
      </c>
      <c r="T14" s="29">
        <v>0</v>
      </c>
      <c r="U14" s="29">
        <v>32.6</v>
      </c>
      <c r="V14" s="29">
        <v>27.8</v>
      </c>
      <c r="W14" s="29">
        <v>60.4</v>
      </c>
      <c r="X14" s="39">
        <v>2</v>
      </c>
      <c r="Y14" s="39">
        <v>1972</v>
      </c>
      <c r="Z14" s="39" t="s">
        <v>376</v>
      </c>
      <c r="AA14" s="43"/>
      <c r="AB14" s="41">
        <v>91.5</v>
      </c>
      <c r="AC14" s="41">
        <v>27.2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3.1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19.7</v>
      </c>
      <c r="BI14" s="41">
        <v>10.4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9.5</v>
      </c>
      <c r="BP14" s="41">
        <v>5.7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11.1</v>
      </c>
      <c r="CF14" s="41">
        <v>4.5</v>
      </c>
      <c r="CG14" s="41">
        <v>6.7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2.0999999999999943</v>
      </c>
      <c r="CZ14" s="39">
        <v>1972</v>
      </c>
      <c r="DA14" s="39" t="s">
        <v>376</v>
      </c>
      <c r="DB14" s="41">
        <v>28.8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2.4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22.2</v>
      </c>
      <c r="EH14" s="41">
        <v>9.4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9.4</v>
      </c>
      <c r="EO14" s="41">
        <v>5.2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9.9</v>
      </c>
      <c r="FE14" s="41">
        <v>4.7</v>
      </c>
      <c r="FF14" s="41">
        <v>6.6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1.3999999999999915</v>
      </c>
      <c r="FY14" s="39">
        <v>1972</v>
      </c>
      <c r="FZ14" s="39" t="s">
        <v>376</v>
      </c>
      <c r="GA14" s="41">
        <v>2.8</v>
      </c>
      <c r="GB14" s="29">
        <f t="shared" si="2"/>
        <v>0.84432099999999999</v>
      </c>
      <c r="GC14" s="29">
        <f t="shared" si="3"/>
        <v>0.83045400000000003</v>
      </c>
      <c r="GD14" s="29">
        <f t="shared" si="4"/>
        <v>6.4234739431779486</v>
      </c>
      <c r="GE14" s="29">
        <f t="shared" si="5"/>
        <v>5.8981043492621481</v>
      </c>
      <c r="GF14" s="29">
        <f t="shared" si="6"/>
        <v>0.52536959391580051</v>
      </c>
      <c r="GG14" s="29">
        <f t="shared" si="7"/>
        <v>8.1789013011217923E-2</v>
      </c>
      <c r="GH14" s="29">
        <f t="shared" si="8"/>
        <v>2.4545875417267156</v>
      </c>
      <c r="GI14" s="39">
        <v>1972</v>
      </c>
      <c r="GJ14" s="39" t="s">
        <v>376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-0.19857549999999999</v>
      </c>
      <c r="GX14" s="36">
        <v>0.88372720000000005</v>
      </c>
      <c r="GY14" s="36">
        <v>-1.211773</v>
      </c>
      <c r="GZ14" s="39">
        <v>1972</v>
      </c>
      <c r="HA14" s="39" t="s">
        <v>376</v>
      </c>
      <c r="HB14" s="42">
        <v>3</v>
      </c>
      <c r="HC14" s="42">
        <f t="shared" si="9"/>
        <v>1</v>
      </c>
      <c r="HD14" s="42">
        <v>0</v>
      </c>
      <c r="HE14" s="42">
        <v>0</v>
      </c>
      <c r="HF14" s="42">
        <v>2</v>
      </c>
      <c r="HG14" s="42">
        <v>3</v>
      </c>
      <c r="HH14" s="42">
        <v>0</v>
      </c>
      <c r="HI14" s="42">
        <v>0</v>
      </c>
      <c r="HJ14" s="39">
        <v>1972</v>
      </c>
      <c r="HK14" s="39" t="s">
        <v>376</v>
      </c>
      <c r="HL14" s="104">
        <v>0.83430300000000002</v>
      </c>
      <c r="HM14" s="29">
        <v>84.578530000000001</v>
      </c>
      <c r="HN14" s="27">
        <v>46.655341020105404</v>
      </c>
      <c r="HO14" s="32">
        <v>39.614793746479599</v>
      </c>
      <c r="HP14" s="32">
        <v>5.2556466603227401</v>
      </c>
      <c r="HQ14" s="32">
        <v>11.947991326107299</v>
      </c>
      <c r="HR14" s="27">
        <v>5.4484317976300103</v>
      </c>
      <c r="HS14" s="27">
        <v>68.404307989059106</v>
      </c>
      <c r="HT14" s="27">
        <v>68.403900071794098</v>
      </c>
      <c r="HU14" s="27">
        <v>-7.04054727362574</v>
      </c>
      <c r="HV14" s="27">
        <v>-4.05849789737157</v>
      </c>
      <c r="HW14" s="29">
        <v>-4.7600920010000003</v>
      </c>
      <c r="HX14" s="27">
        <v>7.04416666666667</v>
      </c>
      <c r="HY14" s="29"/>
      <c r="HZ14" s="39">
        <v>1972</v>
      </c>
      <c r="IA14" s="39" t="s">
        <v>376</v>
      </c>
      <c r="IB14" s="29">
        <v>3804</v>
      </c>
      <c r="IC14" s="29">
        <v>3710</v>
      </c>
      <c r="ID14" s="29">
        <v>3622</v>
      </c>
      <c r="IE14" s="32">
        <v>62.030719757080078</v>
      </c>
      <c r="IF14" s="32">
        <v>59.062900543212891</v>
      </c>
      <c r="IG14" s="32">
        <v>154</v>
      </c>
      <c r="IH14" s="32">
        <v>1504</v>
      </c>
      <c r="II14" s="32">
        <v>1964</v>
      </c>
      <c r="IJ14" s="31">
        <v>80.099998474121094</v>
      </c>
      <c r="IK14" s="31">
        <v>2.2000000476837158</v>
      </c>
      <c r="IL14" s="39">
        <v>1972</v>
      </c>
      <c r="IM14" s="39" t="s">
        <v>376</v>
      </c>
      <c r="IN14" s="30">
        <v>191</v>
      </c>
      <c r="IO14" s="27">
        <v>71</v>
      </c>
      <c r="IP14" s="27">
        <v>354.08600000000001</v>
      </c>
      <c r="IQ14" s="29">
        <f t="shared" si="10"/>
        <v>93.082544689800216</v>
      </c>
      <c r="IR14" s="46">
        <v>1803.8000000000002</v>
      </c>
      <c r="IS14" s="46">
        <v>1394.8</v>
      </c>
      <c r="IT14" s="28">
        <v>44.330035613095887</v>
      </c>
      <c r="IU14" s="28"/>
      <c r="IV14" s="28">
        <v>1803.8</v>
      </c>
      <c r="IW14" s="28">
        <v>1394.8</v>
      </c>
      <c r="IX14" s="28">
        <v>44.330035613095887</v>
      </c>
      <c r="IY14" s="28">
        <v>86.5</v>
      </c>
      <c r="IZ14" s="39">
        <v>1972</v>
      </c>
      <c r="JA14" s="39" t="s">
        <v>376</v>
      </c>
      <c r="JB14" s="29">
        <v>12.345370000000001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376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376</v>
      </c>
      <c r="KI14" s="29"/>
      <c r="KJ14" s="29"/>
      <c r="KK14" s="29"/>
      <c r="KL14" s="29"/>
      <c r="KM14" s="29"/>
      <c r="KN14" s="21">
        <v>9711.1142578125</v>
      </c>
      <c r="KO14" s="20">
        <v>6132.44482421875</v>
      </c>
      <c r="KP14" s="20">
        <v>1321.6209716796875</v>
      </c>
      <c r="KQ14" s="20">
        <v>13.609370231628418</v>
      </c>
      <c r="KR14" s="39">
        <v>1972</v>
      </c>
      <c r="KS14" s="39" t="s">
        <v>376</v>
      </c>
    </row>
    <row r="15" spans="1:305" s="39" customFormat="1" ht="12.75">
      <c r="A15" s="39">
        <v>1973</v>
      </c>
      <c r="B15" s="39" t="s">
        <v>376</v>
      </c>
      <c r="C15" s="39">
        <v>3</v>
      </c>
      <c r="D15" s="44" t="s">
        <v>377</v>
      </c>
      <c r="E15" s="44">
        <v>56</v>
      </c>
      <c r="F15" s="39">
        <v>1</v>
      </c>
      <c r="G15" s="39">
        <v>0</v>
      </c>
      <c r="H15" s="39">
        <v>1</v>
      </c>
      <c r="I15" s="39">
        <v>0</v>
      </c>
      <c r="J15" s="29">
        <v>16.940000000000001</v>
      </c>
      <c r="K15" s="29">
        <v>41.71</v>
      </c>
      <c r="L15" s="29">
        <v>41.35</v>
      </c>
      <c r="M15" s="18">
        <v>3</v>
      </c>
      <c r="N15" s="39">
        <v>0</v>
      </c>
      <c r="O15" s="39">
        <v>0</v>
      </c>
      <c r="P15" s="39">
        <v>1</v>
      </c>
      <c r="Q15" s="29">
        <v>12.54</v>
      </c>
      <c r="R15" s="29">
        <v>45.87</v>
      </c>
      <c r="S15" s="29">
        <v>41.59</v>
      </c>
      <c r="T15" s="29">
        <v>8.76</v>
      </c>
      <c r="U15" s="29">
        <v>31.67</v>
      </c>
      <c r="V15" s="29">
        <v>28.73</v>
      </c>
      <c r="W15" s="29">
        <v>69.16</v>
      </c>
      <c r="X15" s="39">
        <v>3</v>
      </c>
      <c r="Y15" s="39">
        <v>1973</v>
      </c>
      <c r="Z15" s="39" t="s">
        <v>376</v>
      </c>
      <c r="AA15" s="43"/>
      <c r="AB15" s="41">
        <v>91.5</v>
      </c>
      <c r="AC15" s="41">
        <v>27.2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3.1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19.7</v>
      </c>
      <c r="BI15" s="41">
        <v>10.4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9.5</v>
      </c>
      <c r="BP15" s="41">
        <v>5.7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11.1</v>
      </c>
      <c r="CF15" s="41">
        <v>4.5</v>
      </c>
      <c r="CG15" s="41">
        <v>6.7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2.0999999999999943</v>
      </c>
      <c r="CZ15" s="39">
        <v>1973</v>
      </c>
      <c r="DA15" s="39" t="s">
        <v>376</v>
      </c>
      <c r="DB15" s="41">
        <v>28.8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2.4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22.2</v>
      </c>
      <c r="EH15" s="41">
        <v>9.4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9.4</v>
      </c>
      <c r="EO15" s="41">
        <v>5.2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9.9</v>
      </c>
      <c r="FE15" s="41">
        <v>4.7</v>
      </c>
      <c r="FF15" s="41">
        <v>6.6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1.3999999999999915</v>
      </c>
      <c r="FY15" s="39">
        <v>1973</v>
      </c>
      <c r="FZ15" s="39" t="s">
        <v>376</v>
      </c>
      <c r="GA15" s="41">
        <v>2.8</v>
      </c>
      <c r="GB15" s="29">
        <f t="shared" si="2"/>
        <v>0.84432099999999999</v>
      </c>
      <c r="GC15" s="29">
        <f t="shared" si="3"/>
        <v>0.83045400000000003</v>
      </c>
      <c r="GD15" s="29">
        <f t="shared" si="4"/>
        <v>6.4234739431779486</v>
      </c>
      <c r="GE15" s="29">
        <f t="shared" si="5"/>
        <v>5.8981043492621481</v>
      </c>
      <c r="GF15" s="29">
        <f t="shared" si="6"/>
        <v>0.52536959391580051</v>
      </c>
      <c r="GG15" s="29">
        <f t="shared" si="7"/>
        <v>8.1789013011217923E-2</v>
      </c>
      <c r="GH15" s="29">
        <f t="shared" si="8"/>
        <v>2.4545875417267156</v>
      </c>
      <c r="GI15" s="39">
        <v>1973</v>
      </c>
      <c r="GJ15" s="39" t="s">
        <v>376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0.1226515</v>
      </c>
      <c r="GX15" s="36">
        <v>1.0082390000000001</v>
      </c>
      <c r="GY15" s="36">
        <v>-0.74618649999999997</v>
      </c>
      <c r="GZ15" s="39">
        <v>1973</v>
      </c>
      <c r="HA15" s="39" t="s">
        <v>376</v>
      </c>
      <c r="HB15" s="42">
        <v>3</v>
      </c>
      <c r="HC15" s="42">
        <f t="shared" si="9"/>
        <v>1</v>
      </c>
      <c r="HD15" s="42">
        <v>0</v>
      </c>
      <c r="HE15" s="42">
        <v>0</v>
      </c>
      <c r="HF15" s="42">
        <v>2</v>
      </c>
      <c r="HG15" s="42">
        <v>3</v>
      </c>
      <c r="HH15" s="42">
        <v>0</v>
      </c>
      <c r="HI15" s="42">
        <v>0</v>
      </c>
      <c r="HJ15" s="39">
        <v>1973</v>
      </c>
      <c r="HK15" s="39" t="s">
        <v>376</v>
      </c>
      <c r="HL15" s="104">
        <v>0.83430300000000002</v>
      </c>
      <c r="HM15" s="29">
        <v>93.446039999999996</v>
      </c>
      <c r="HN15" s="27">
        <v>46.427998315427402</v>
      </c>
      <c r="HO15" s="32">
        <v>40.523140243067601</v>
      </c>
      <c r="HP15" s="32">
        <v>6.1223275698321604</v>
      </c>
      <c r="HQ15" s="32">
        <v>13.6230905572545</v>
      </c>
      <c r="HR15" s="27">
        <v>6.95527790290586</v>
      </c>
      <c r="HS15" s="27">
        <v>66.041458748708806</v>
      </c>
      <c r="HT15" s="27">
        <v>66.0410649218868</v>
      </c>
      <c r="HU15" s="27">
        <v>-5.9048580723597803</v>
      </c>
      <c r="HV15" s="27">
        <v>-2.9110643259011399</v>
      </c>
      <c r="HW15" s="29">
        <v>-4.8506242679999998</v>
      </c>
      <c r="HX15" s="27">
        <v>7.4941666666666702</v>
      </c>
      <c r="HY15" s="29"/>
      <c r="HZ15" s="39">
        <v>1973</v>
      </c>
      <c r="IA15" s="39" t="s">
        <v>376</v>
      </c>
      <c r="IB15" s="29">
        <v>3840</v>
      </c>
      <c r="IC15" s="29">
        <v>3748</v>
      </c>
      <c r="ID15" s="29">
        <v>3656</v>
      </c>
      <c r="IE15" s="32">
        <v>62.279300689697266</v>
      </c>
      <c r="IF15" s="32">
        <v>59.295089721679688</v>
      </c>
      <c r="IG15" s="32">
        <v>147</v>
      </c>
      <c r="IH15" s="32">
        <v>1508</v>
      </c>
      <c r="II15" s="32">
        <v>2001</v>
      </c>
      <c r="IJ15" s="31">
        <v>80.800003051757813</v>
      </c>
      <c r="IK15" s="31">
        <v>2.2000000476837158</v>
      </c>
      <c r="IL15" s="39">
        <v>1973</v>
      </c>
      <c r="IM15" s="39" t="s">
        <v>376</v>
      </c>
      <c r="IN15" s="30">
        <v>172</v>
      </c>
      <c r="IO15" s="27">
        <v>70</v>
      </c>
      <c r="IP15" s="27">
        <v>871.87199999999996</v>
      </c>
      <c r="IQ15" s="29">
        <f t="shared" si="10"/>
        <v>227.05</v>
      </c>
      <c r="IR15" s="46">
        <v>1875.1000000000001</v>
      </c>
      <c r="IS15" s="46">
        <v>1452</v>
      </c>
      <c r="IT15" s="28">
        <v>45.43168694047025</v>
      </c>
      <c r="IU15" s="28"/>
      <c r="IV15" s="28">
        <v>1875.1</v>
      </c>
      <c r="IW15" s="28">
        <v>1452</v>
      </c>
      <c r="IX15" s="28">
        <v>45.43168694047025</v>
      </c>
      <c r="IY15" s="28">
        <v>87.25</v>
      </c>
      <c r="IZ15" s="39">
        <v>1973</v>
      </c>
      <c r="JA15" s="39" t="s">
        <v>376</v>
      </c>
      <c r="JB15" s="29">
        <v>12.818379999999999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376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376</v>
      </c>
      <c r="KI15" s="29"/>
      <c r="KJ15" s="29"/>
      <c r="KK15" s="29"/>
      <c r="KL15" s="29"/>
      <c r="KM15" s="29"/>
      <c r="KN15" s="21">
        <v>9741.7197265625</v>
      </c>
      <c r="KO15" s="20">
        <v>6165.77197265625</v>
      </c>
      <c r="KP15" s="20">
        <v>1338.470947265625</v>
      </c>
      <c r="KQ15" s="20">
        <v>13.739580154418945</v>
      </c>
      <c r="KR15" s="39">
        <v>1973</v>
      </c>
      <c r="KS15" s="39" t="s">
        <v>376</v>
      </c>
    </row>
    <row r="16" spans="1:305" s="39" customFormat="1" ht="12.75">
      <c r="A16" s="39">
        <v>1974</v>
      </c>
      <c r="B16" s="39" t="s">
        <v>376</v>
      </c>
      <c r="C16" s="39">
        <v>3</v>
      </c>
      <c r="D16" s="44" t="s">
        <v>377</v>
      </c>
      <c r="E16" s="44">
        <v>56</v>
      </c>
      <c r="F16" s="39">
        <v>1</v>
      </c>
      <c r="G16" s="39">
        <v>0</v>
      </c>
      <c r="H16" s="39">
        <v>1</v>
      </c>
      <c r="I16" s="39">
        <v>0</v>
      </c>
      <c r="J16" s="29">
        <v>25.72</v>
      </c>
      <c r="K16" s="29">
        <v>61.5</v>
      </c>
      <c r="L16" s="29">
        <v>12.78</v>
      </c>
      <c r="M16" s="18">
        <v>2</v>
      </c>
      <c r="N16" s="39">
        <v>1</v>
      </c>
      <c r="O16" s="39">
        <v>-1</v>
      </c>
      <c r="P16" s="39">
        <v>2</v>
      </c>
      <c r="Q16" s="29">
        <v>15.03</v>
      </c>
      <c r="R16" s="29">
        <v>72.08</v>
      </c>
      <c r="S16" s="29">
        <v>12.89</v>
      </c>
      <c r="T16" s="29">
        <v>9.26</v>
      </c>
      <c r="U16" s="29">
        <v>43.79</v>
      </c>
      <c r="V16" s="29">
        <v>9</v>
      </c>
      <c r="W16" s="29">
        <v>62.05</v>
      </c>
      <c r="X16" s="39">
        <v>3</v>
      </c>
      <c r="Y16" s="39">
        <v>1974</v>
      </c>
      <c r="Z16" s="39" t="s">
        <v>376</v>
      </c>
      <c r="AA16" s="43">
        <v>27098</v>
      </c>
      <c r="AB16" s="41">
        <v>90.3</v>
      </c>
      <c r="AC16" s="41">
        <v>26.7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3.2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23.3</v>
      </c>
      <c r="BI16" s="41">
        <v>9.1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9.6</v>
      </c>
      <c r="BP16" s="41">
        <v>5.6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10.199999999999999</v>
      </c>
      <c r="CF16" s="41">
        <v>5.0999999999999996</v>
      </c>
      <c r="CG16" s="41">
        <v>5.9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1.2999999999999972</v>
      </c>
      <c r="CZ16" s="39">
        <v>1974</v>
      </c>
      <c r="DA16" s="39" t="s">
        <v>376</v>
      </c>
      <c r="DB16" s="41">
        <v>27.8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1.9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23.6</v>
      </c>
      <c r="EH16" s="41">
        <v>10.4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9.1999999999999993</v>
      </c>
      <c r="EO16" s="41">
        <v>4.2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10.4</v>
      </c>
      <c r="FE16" s="41">
        <v>4.3</v>
      </c>
      <c r="FF16" s="41">
        <v>6.1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2.1000000000000085</v>
      </c>
      <c r="FY16" s="39">
        <v>1974</v>
      </c>
      <c r="FZ16" s="39" t="s">
        <v>376</v>
      </c>
      <c r="GA16" s="41">
        <v>6.6</v>
      </c>
      <c r="GB16" s="29">
        <f t="shared" si="2"/>
        <v>0.83627899999999999</v>
      </c>
      <c r="GC16" s="29">
        <f t="shared" si="3"/>
        <v>0.82922899999999999</v>
      </c>
      <c r="GD16" s="29">
        <f t="shared" si="4"/>
        <v>6.1079519426341156</v>
      </c>
      <c r="GE16" s="29">
        <f t="shared" si="5"/>
        <v>5.8557951877075149</v>
      </c>
      <c r="GF16" s="29">
        <f t="shared" si="6"/>
        <v>0.25215675492660061</v>
      </c>
      <c r="GG16" s="29">
        <f t="shared" si="7"/>
        <v>4.1283356073337975E-2</v>
      </c>
      <c r="GH16" s="29">
        <f t="shared" si="8"/>
        <v>1.9390719429665322</v>
      </c>
      <c r="GI16" s="39">
        <v>1974</v>
      </c>
      <c r="GJ16" s="39" t="s">
        <v>376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0.5498786</v>
      </c>
      <c r="GX16" s="36">
        <v>1.1242559999999999</v>
      </c>
      <c r="GY16" s="36">
        <v>-0.2207017</v>
      </c>
      <c r="GZ16" s="39">
        <v>1974</v>
      </c>
      <c r="HA16" s="39" t="s">
        <v>376</v>
      </c>
      <c r="HB16" s="42">
        <v>3</v>
      </c>
      <c r="HC16" s="42">
        <f t="shared" si="9"/>
        <v>1</v>
      </c>
      <c r="HD16" s="42">
        <v>0</v>
      </c>
      <c r="HE16" s="42">
        <v>0</v>
      </c>
      <c r="HF16" s="42">
        <v>2</v>
      </c>
      <c r="HG16" s="42">
        <v>3</v>
      </c>
      <c r="HH16" s="42">
        <v>0</v>
      </c>
      <c r="HI16" s="42">
        <v>0</v>
      </c>
      <c r="HJ16" s="39">
        <v>1974</v>
      </c>
      <c r="HK16" s="39" t="s">
        <v>376</v>
      </c>
      <c r="HL16" s="104">
        <v>0.83430300000000002</v>
      </c>
      <c r="HM16" s="29">
        <v>104.4956</v>
      </c>
      <c r="HN16" s="27">
        <v>45.756861665531403</v>
      </c>
      <c r="HO16" s="32">
        <v>41.193679021880698</v>
      </c>
      <c r="HP16" s="32">
        <v>4.1996342501796002</v>
      </c>
      <c r="HQ16" s="32">
        <v>17.289115184456399</v>
      </c>
      <c r="HR16" s="27">
        <v>12.6778879546025</v>
      </c>
      <c r="HS16" s="27">
        <v>61.700688999682903</v>
      </c>
      <c r="HT16" s="27">
        <v>61.700321058290797</v>
      </c>
      <c r="HU16" s="27">
        <v>-4.5631826436507001</v>
      </c>
      <c r="HV16" s="27">
        <v>-1.5475266613038601</v>
      </c>
      <c r="HW16" s="29">
        <v>-3.8469326179999999</v>
      </c>
      <c r="HX16" s="27">
        <v>8.7683333333333309</v>
      </c>
      <c r="HY16" s="29"/>
      <c r="HZ16" s="39">
        <v>1974</v>
      </c>
      <c r="IA16" s="39" t="s">
        <v>376</v>
      </c>
      <c r="IB16" s="29">
        <v>3902</v>
      </c>
      <c r="IC16" s="29">
        <v>3812</v>
      </c>
      <c r="ID16" s="29">
        <v>3715</v>
      </c>
      <c r="IE16" s="32">
        <v>62.848720550537109</v>
      </c>
      <c r="IF16" s="32">
        <v>59.836750030517578</v>
      </c>
      <c r="IG16" s="32">
        <v>143</v>
      </c>
      <c r="IH16" s="32">
        <v>1522</v>
      </c>
      <c r="II16" s="32">
        <v>2050</v>
      </c>
      <c r="IJ16" s="31">
        <v>85.900001525878906</v>
      </c>
      <c r="IK16" s="31">
        <v>2.2999999523162842</v>
      </c>
      <c r="IL16" s="39">
        <v>1974</v>
      </c>
      <c r="IM16" s="39" t="s">
        <v>376</v>
      </c>
      <c r="IN16" s="30">
        <v>235</v>
      </c>
      <c r="IO16" s="27">
        <v>61</v>
      </c>
      <c r="IP16" s="27">
        <v>580.03200000000004</v>
      </c>
      <c r="IQ16" s="29">
        <f t="shared" si="10"/>
        <v>148.64992311635058</v>
      </c>
      <c r="IR16" s="46">
        <v>1961.0000000000002</v>
      </c>
      <c r="IS16" s="46">
        <v>1519.8</v>
      </c>
      <c r="IT16" s="28">
        <v>46.538700073349013</v>
      </c>
      <c r="IU16" s="28">
        <v>88</v>
      </c>
      <c r="IV16" s="28">
        <v>1961</v>
      </c>
      <c r="IW16" s="28">
        <v>1519.8</v>
      </c>
      <c r="IX16" s="28">
        <v>46.538700073349013</v>
      </c>
      <c r="IY16" s="28">
        <v>88</v>
      </c>
      <c r="IZ16" s="39">
        <v>1974</v>
      </c>
      <c r="JA16" s="39" t="s">
        <v>376</v>
      </c>
      <c r="JB16" s="29">
        <v>13.237550000000001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376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376</v>
      </c>
      <c r="KI16" s="29"/>
      <c r="KJ16" s="29"/>
      <c r="KK16" s="29"/>
      <c r="KL16" s="29"/>
      <c r="KM16" s="29"/>
      <c r="KN16" s="21">
        <v>9772.4189453125</v>
      </c>
      <c r="KO16" s="20">
        <v>6208.55908203125</v>
      </c>
      <c r="KP16" s="20">
        <v>1353.008056640625</v>
      </c>
      <c r="KQ16" s="20">
        <v>13.845170021057129</v>
      </c>
      <c r="KR16" s="39">
        <v>1974</v>
      </c>
      <c r="KS16" s="39" t="s">
        <v>376</v>
      </c>
    </row>
    <row r="17" spans="1:305" s="39" customFormat="1" ht="12.75">
      <c r="A17" s="39">
        <v>1975</v>
      </c>
      <c r="B17" s="39" t="s">
        <v>376</v>
      </c>
      <c r="C17" s="39">
        <v>3</v>
      </c>
      <c r="D17" s="44" t="s">
        <v>377</v>
      </c>
      <c r="E17" s="44">
        <v>56</v>
      </c>
      <c r="F17" s="39">
        <v>1</v>
      </c>
      <c r="G17" s="39">
        <v>0</v>
      </c>
      <c r="H17" s="39">
        <v>1</v>
      </c>
      <c r="I17" s="39">
        <v>0</v>
      </c>
      <c r="J17" s="29">
        <v>28.57</v>
      </c>
      <c r="K17" s="29">
        <v>71.430000000000007</v>
      </c>
      <c r="L17" s="29">
        <v>0</v>
      </c>
      <c r="M17" s="18">
        <v>1</v>
      </c>
      <c r="N17" s="39">
        <v>1</v>
      </c>
      <c r="O17" s="39">
        <v>-1</v>
      </c>
      <c r="P17" s="39">
        <v>0</v>
      </c>
      <c r="Q17" s="29">
        <v>15.41</v>
      </c>
      <c r="R17" s="29">
        <v>84.59</v>
      </c>
      <c r="S17" s="29">
        <v>0</v>
      </c>
      <c r="T17" s="29">
        <v>9.1999999999999993</v>
      </c>
      <c r="U17" s="29">
        <v>50.5</v>
      </c>
      <c r="V17" s="29">
        <v>0</v>
      </c>
      <c r="W17" s="29">
        <v>59.7</v>
      </c>
      <c r="X17" s="39">
        <v>3</v>
      </c>
      <c r="Y17" s="39">
        <v>1975</v>
      </c>
      <c r="Z17" s="39" t="s">
        <v>376</v>
      </c>
      <c r="AA17" s="43"/>
      <c r="AB17" s="41">
        <v>90.3</v>
      </c>
      <c r="AC17" s="41">
        <v>26.7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3.2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23.3</v>
      </c>
      <c r="BI17" s="41">
        <v>9.1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9.6</v>
      </c>
      <c r="BP17" s="41">
        <v>5.6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10.199999999999999</v>
      </c>
      <c r="CF17" s="41">
        <v>5.0999999999999996</v>
      </c>
      <c r="CG17" s="41">
        <v>5.9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1.2999999999999972</v>
      </c>
      <c r="CZ17" s="39">
        <v>1975</v>
      </c>
      <c r="DA17" s="39" t="s">
        <v>376</v>
      </c>
      <c r="DB17" s="41">
        <v>27.8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1.9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23.6</v>
      </c>
      <c r="EH17" s="41">
        <v>10.4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9.1999999999999993</v>
      </c>
      <c r="EO17" s="41">
        <v>4.2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10.4</v>
      </c>
      <c r="FE17" s="41">
        <v>4.3</v>
      </c>
      <c r="FF17" s="41">
        <v>6.1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2.1000000000000085</v>
      </c>
      <c r="FY17" s="39">
        <v>1975</v>
      </c>
      <c r="FZ17" s="39" t="s">
        <v>376</v>
      </c>
      <c r="GA17" s="41">
        <v>6.6</v>
      </c>
      <c r="GB17" s="29">
        <f t="shared" si="2"/>
        <v>0.83627899999999999</v>
      </c>
      <c r="GC17" s="29">
        <f t="shared" si="3"/>
        <v>0.82922899999999999</v>
      </c>
      <c r="GD17" s="29">
        <f t="shared" si="4"/>
        <v>6.1079519426341156</v>
      </c>
      <c r="GE17" s="29">
        <f t="shared" si="5"/>
        <v>5.8557951877075149</v>
      </c>
      <c r="GF17" s="29">
        <f t="shared" si="6"/>
        <v>0.25215675492660061</v>
      </c>
      <c r="GG17" s="29">
        <f t="shared" si="7"/>
        <v>4.1283356073337975E-2</v>
      </c>
      <c r="GH17" s="29">
        <f t="shared" si="8"/>
        <v>1.9390719429665322</v>
      </c>
      <c r="GI17" s="39">
        <v>1975</v>
      </c>
      <c r="GJ17" s="39" t="s">
        <v>376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0.62684799999999996</v>
      </c>
      <c r="GX17" s="36">
        <v>1.2251810000000001</v>
      </c>
      <c r="GY17" s="36">
        <v>-0.18311540000000001</v>
      </c>
      <c r="GZ17" s="39">
        <v>1975</v>
      </c>
      <c r="HA17" s="39" t="s">
        <v>376</v>
      </c>
      <c r="HB17" s="42">
        <v>3</v>
      </c>
      <c r="HC17" s="42">
        <f t="shared" si="9"/>
        <v>1</v>
      </c>
      <c r="HD17" s="42">
        <v>0</v>
      </c>
      <c r="HE17" s="42">
        <v>0</v>
      </c>
      <c r="HF17" s="42">
        <v>2</v>
      </c>
      <c r="HG17" s="42">
        <v>3</v>
      </c>
      <c r="HH17" s="42">
        <v>0</v>
      </c>
      <c r="HI17" s="42">
        <v>0</v>
      </c>
      <c r="HJ17" s="39">
        <v>1975</v>
      </c>
      <c r="HK17" s="39" t="s">
        <v>376</v>
      </c>
      <c r="HL17" s="104">
        <v>0.83430300000000002</v>
      </c>
      <c r="HM17" s="29">
        <v>90.849919999999997</v>
      </c>
      <c r="HN17" s="27">
        <v>51.523794684652998</v>
      </c>
      <c r="HO17" s="32">
        <v>44.267092021158398</v>
      </c>
      <c r="HP17" s="32">
        <v>-1.3270002647603301</v>
      </c>
      <c r="HQ17" s="32">
        <v>10.670375394916199</v>
      </c>
      <c r="HR17" s="27">
        <v>12.7682037561641</v>
      </c>
      <c r="HS17" s="27">
        <v>63.453154264232801</v>
      </c>
      <c r="HT17" s="27">
        <v>63.452775872317098</v>
      </c>
      <c r="HU17" s="27">
        <v>-7.2567026634946004</v>
      </c>
      <c r="HV17" s="27">
        <v>-4.0137903790157203</v>
      </c>
      <c r="HW17" s="29">
        <v>-3.325611426</v>
      </c>
      <c r="HX17" s="27">
        <v>8.5158333333333296</v>
      </c>
      <c r="HY17" s="29"/>
      <c r="HZ17" s="39">
        <v>1975</v>
      </c>
      <c r="IA17" s="39" t="s">
        <v>376</v>
      </c>
      <c r="IB17" s="29">
        <v>3925</v>
      </c>
      <c r="IC17" s="29">
        <v>3837</v>
      </c>
      <c r="ID17" s="29">
        <v>3663</v>
      </c>
      <c r="IE17" s="32">
        <v>62.711719512939453</v>
      </c>
      <c r="IF17" s="32">
        <v>58.525619506835938</v>
      </c>
      <c r="IG17" s="32">
        <v>139</v>
      </c>
      <c r="IH17" s="32">
        <v>1452</v>
      </c>
      <c r="II17" s="32">
        <v>2072</v>
      </c>
      <c r="IJ17" s="31">
        <v>157.80000305175781</v>
      </c>
      <c r="IK17" s="31">
        <v>4.1999998092651367</v>
      </c>
      <c r="IL17" s="39">
        <v>1975</v>
      </c>
      <c r="IM17" s="39" t="s">
        <v>376</v>
      </c>
      <c r="IN17" s="30">
        <v>243</v>
      </c>
      <c r="IO17" s="27">
        <v>90</v>
      </c>
      <c r="IP17" s="27">
        <v>607.80899999999997</v>
      </c>
      <c r="IQ17" s="29">
        <f t="shared" si="10"/>
        <v>154.85579617834395</v>
      </c>
      <c r="IR17" s="46">
        <v>2103.4</v>
      </c>
      <c r="IS17" s="46">
        <v>1580.8</v>
      </c>
      <c r="IT17" s="28">
        <v>49.137163430682982</v>
      </c>
      <c r="IU17" s="28">
        <v>90</v>
      </c>
      <c r="IV17" s="28">
        <v>2103.4</v>
      </c>
      <c r="IW17" s="28">
        <v>1580.8</v>
      </c>
      <c r="IX17" s="28">
        <v>49.137163430682982</v>
      </c>
      <c r="IY17" s="28">
        <v>90</v>
      </c>
      <c r="IZ17" s="39">
        <v>1975</v>
      </c>
      <c r="JA17" s="39" t="s">
        <v>376</v>
      </c>
      <c r="JB17" s="29">
        <v>15.581009999999999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376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376</v>
      </c>
      <c r="KI17" s="29"/>
      <c r="KJ17" s="29"/>
      <c r="KK17" s="29"/>
      <c r="KL17" s="29"/>
      <c r="KM17" s="29"/>
      <c r="KN17" s="21">
        <v>9800.7001953125</v>
      </c>
      <c r="KO17" s="20">
        <v>6258.7978515625</v>
      </c>
      <c r="KP17" s="20">
        <v>1364.7340087890625</v>
      </c>
      <c r="KQ17" s="20">
        <v>13.924860000610352</v>
      </c>
      <c r="KR17" s="39">
        <v>1975</v>
      </c>
      <c r="KS17" s="39" t="s">
        <v>376</v>
      </c>
    </row>
    <row r="18" spans="1:305" s="39" customFormat="1" ht="12.75">
      <c r="A18" s="39">
        <v>1976</v>
      </c>
      <c r="B18" s="39" t="s">
        <v>376</v>
      </c>
      <c r="C18" s="39">
        <v>3</v>
      </c>
      <c r="D18" s="44" t="s">
        <v>377</v>
      </c>
      <c r="E18" s="44">
        <v>56</v>
      </c>
      <c r="F18" s="39">
        <v>1</v>
      </c>
      <c r="G18" s="39">
        <v>0</v>
      </c>
      <c r="H18" s="39">
        <v>1</v>
      </c>
      <c r="I18" s="39">
        <v>0</v>
      </c>
      <c r="J18" s="29">
        <v>28.79</v>
      </c>
      <c r="K18" s="29">
        <v>71.209999999999994</v>
      </c>
      <c r="L18" s="29">
        <v>0</v>
      </c>
      <c r="M18" s="18">
        <v>1</v>
      </c>
      <c r="N18" s="39">
        <v>0</v>
      </c>
      <c r="O18" s="39">
        <v>0</v>
      </c>
      <c r="P18" s="39">
        <v>0</v>
      </c>
      <c r="Q18" s="29">
        <v>15.41</v>
      </c>
      <c r="R18" s="29">
        <v>84.59</v>
      </c>
      <c r="S18" s="29">
        <v>0</v>
      </c>
      <c r="T18" s="29">
        <v>9.1999999999999993</v>
      </c>
      <c r="U18" s="29">
        <v>50.5</v>
      </c>
      <c r="V18" s="29">
        <v>0</v>
      </c>
      <c r="W18" s="29">
        <v>59.7</v>
      </c>
      <c r="X18" s="39">
        <v>3</v>
      </c>
      <c r="Y18" s="39">
        <v>1976</v>
      </c>
      <c r="Z18" s="39" t="s">
        <v>376</v>
      </c>
      <c r="AA18" s="43"/>
      <c r="AB18" s="41">
        <v>90.3</v>
      </c>
      <c r="AC18" s="41">
        <v>26.7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3.2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23.3</v>
      </c>
      <c r="BI18" s="41">
        <v>9.1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9.6</v>
      </c>
      <c r="BP18" s="41">
        <v>5.6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10.199999999999999</v>
      </c>
      <c r="CF18" s="41">
        <v>5.0999999999999996</v>
      </c>
      <c r="CG18" s="41">
        <v>5.9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1.2999999999999972</v>
      </c>
      <c r="CZ18" s="39">
        <v>1976</v>
      </c>
      <c r="DA18" s="39" t="s">
        <v>376</v>
      </c>
      <c r="DB18" s="41">
        <v>27.8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1.9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23.6</v>
      </c>
      <c r="EH18" s="41">
        <v>10.4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9.1999999999999993</v>
      </c>
      <c r="EO18" s="41">
        <v>4.2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10.4</v>
      </c>
      <c r="FE18" s="41">
        <v>4.3</v>
      </c>
      <c r="FF18" s="41">
        <v>6.1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2.1000000000000085</v>
      </c>
      <c r="FY18" s="39">
        <v>1976</v>
      </c>
      <c r="FZ18" s="39" t="s">
        <v>376</v>
      </c>
      <c r="GA18" s="41">
        <v>6.6</v>
      </c>
      <c r="GB18" s="29">
        <f t="shared" si="2"/>
        <v>0.83627899999999999</v>
      </c>
      <c r="GC18" s="29">
        <f t="shared" si="3"/>
        <v>0.82922899999999999</v>
      </c>
      <c r="GD18" s="29">
        <f t="shared" si="4"/>
        <v>6.1079519426341156</v>
      </c>
      <c r="GE18" s="29">
        <f t="shared" si="5"/>
        <v>5.8557951877075149</v>
      </c>
      <c r="GF18" s="29">
        <f t="shared" si="6"/>
        <v>0.25215675492660061</v>
      </c>
      <c r="GG18" s="29">
        <f t="shared" si="7"/>
        <v>4.1283356073337975E-2</v>
      </c>
      <c r="GH18" s="29">
        <f t="shared" si="8"/>
        <v>1.9390719429665322</v>
      </c>
      <c r="GI18" s="39">
        <v>1976</v>
      </c>
      <c r="GJ18" s="39" t="s">
        <v>376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0.68086729999999995</v>
      </c>
      <c r="GX18" s="36">
        <v>1.315256</v>
      </c>
      <c r="GY18" s="36">
        <v>-0.1696705</v>
      </c>
      <c r="GZ18" s="39">
        <v>1976</v>
      </c>
      <c r="HA18" s="39" t="s">
        <v>376</v>
      </c>
      <c r="HB18" s="42">
        <v>3</v>
      </c>
      <c r="HC18" s="42">
        <f t="shared" si="9"/>
        <v>1</v>
      </c>
      <c r="HD18" s="42">
        <v>0</v>
      </c>
      <c r="HE18" s="42">
        <v>0</v>
      </c>
      <c r="HF18" s="42">
        <v>2</v>
      </c>
      <c r="HG18" s="42">
        <v>3</v>
      </c>
      <c r="HH18" s="42">
        <v>0</v>
      </c>
      <c r="HI18" s="42">
        <v>0</v>
      </c>
      <c r="HJ18" s="39">
        <v>1976</v>
      </c>
      <c r="HK18" s="39" t="s">
        <v>376</v>
      </c>
      <c r="HL18" s="104">
        <v>0.83430300000000002</v>
      </c>
      <c r="HM18" s="29">
        <v>96.103070000000002</v>
      </c>
      <c r="HN18" s="27">
        <v>51.819435603790502</v>
      </c>
      <c r="HO18" s="32">
        <v>44.373594425525603</v>
      </c>
      <c r="HP18" s="32">
        <v>5.6527509665458604</v>
      </c>
      <c r="HQ18" s="32">
        <v>13.6562205140683</v>
      </c>
      <c r="HR18" s="27">
        <v>9.0686061545240904</v>
      </c>
      <c r="HS18" s="27">
        <v>64.142020311689805</v>
      </c>
      <c r="HT18" s="27">
        <v>64.141637811840496</v>
      </c>
      <c r="HU18" s="27">
        <v>-7.4458411782649003</v>
      </c>
      <c r="HV18" s="27">
        <v>-4.1869804545393299</v>
      </c>
      <c r="HW18" s="29">
        <v>-4.1419556220000002</v>
      </c>
      <c r="HX18" s="27">
        <v>9.0883333333333294</v>
      </c>
      <c r="HY18" s="29"/>
      <c r="HZ18" s="39">
        <v>1976</v>
      </c>
      <c r="IA18" s="39" t="s">
        <v>376</v>
      </c>
      <c r="IB18" s="29">
        <v>3962</v>
      </c>
      <c r="IC18" s="29">
        <v>3873</v>
      </c>
      <c r="ID18" s="29">
        <v>3641</v>
      </c>
      <c r="IE18" s="32">
        <v>62.839130401611328</v>
      </c>
      <c r="IF18" s="32">
        <v>57.747920989990234</v>
      </c>
      <c r="IG18" s="32">
        <v>131</v>
      </c>
      <c r="IH18" s="32">
        <v>1410</v>
      </c>
      <c r="II18" s="32">
        <v>2100</v>
      </c>
      <c r="IJ18" s="31">
        <v>208.19999694824219</v>
      </c>
      <c r="IK18" s="31">
        <v>5.5</v>
      </c>
      <c r="IL18" s="39">
        <v>1976</v>
      </c>
      <c r="IM18" s="39" t="s">
        <v>376</v>
      </c>
      <c r="IN18" s="30">
        <v>281</v>
      </c>
      <c r="IO18" s="27">
        <v>118</v>
      </c>
      <c r="IP18" s="27">
        <v>896.80499999999995</v>
      </c>
      <c r="IQ18" s="29">
        <f t="shared" si="10"/>
        <v>226.35159010600708</v>
      </c>
      <c r="IR18" s="46">
        <v>2172</v>
      </c>
      <c r="IS18" s="46">
        <v>1620.8</v>
      </c>
      <c r="IT18" s="28">
        <v>50.612987057778078</v>
      </c>
      <c r="IU18" s="28"/>
      <c r="IV18" s="28">
        <v>2172</v>
      </c>
      <c r="IW18" s="28">
        <v>1620.8</v>
      </c>
      <c r="IX18" s="28">
        <v>50.612987057778078</v>
      </c>
      <c r="IY18" s="28">
        <v>91.199999999999818</v>
      </c>
      <c r="IZ18" s="39">
        <v>1976</v>
      </c>
      <c r="JA18" s="39" t="s">
        <v>376</v>
      </c>
      <c r="JB18" s="29">
        <v>15.80897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376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376</v>
      </c>
      <c r="KI18" s="29"/>
      <c r="KJ18" s="29"/>
      <c r="KK18" s="29"/>
      <c r="KL18" s="29"/>
      <c r="KM18" s="29"/>
      <c r="KN18" s="21">
        <v>9818.2265625</v>
      </c>
      <c r="KO18" s="20">
        <v>6304.98876953125</v>
      </c>
      <c r="KP18" s="20">
        <v>1373.2249755859375</v>
      </c>
      <c r="KQ18" s="20">
        <v>13.986490249633789</v>
      </c>
      <c r="KR18" s="39">
        <v>1976</v>
      </c>
      <c r="KS18" s="39" t="s">
        <v>376</v>
      </c>
    </row>
    <row r="19" spans="1:305" s="39" customFormat="1" ht="12.75">
      <c r="A19" s="39">
        <v>1977</v>
      </c>
      <c r="B19" s="39" t="s">
        <v>376</v>
      </c>
      <c r="C19" s="39">
        <v>3</v>
      </c>
      <c r="D19" s="44" t="s">
        <v>377</v>
      </c>
      <c r="E19" s="44">
        <v>56</v>
      </c>
      <c r="F19" s="39">
        <v>1</v>
      </c>
      <c r="G19" s="39">
        <v>0</v>
      </c>
      <c r="H19" s="39">
        <v>1</v>
      </c>
      <c r="I19" s="39">
        <v>0</v>
      </c>
      <c r="J19" s="29">
        <v>13.41</v>
      </c>
      <c r="K19" s="29">
        <v>63.86</v>
      </c>
      <c r="L19" s="29">
        <v>22.73</v>
      </c>
      <c r="M19" s="18">
        <v>2</v>
      </c>
      <c r="N19" s="39">
        <v>1</v>
      </c>
      <c r="O19" s="39">
        <v>1</v>
      </c>
      <c r="P19" s="39">
        <v>1</v>
      </c>
      <c r="Q19" s="29">
        <v>6.46</v>
      </c>
      <c r="R19" s="29">
        <v>72.599999999999994</v>
      </c>
      <c r="S19" s="29">
        <v>20.94</v>
      </c>
      <c r="T19" s="29">
        <v>3.86</v>
      </c>
      <c r="U19" s="29">
        <v>51.26</v>
      </c>
      <c r="V19" s="29">
        <v>16.96</v>
      </c>
      <c r="W19" s="29">
        <v>72.069999999999993</v>
      </c>
      <c r="X19" s="39">
        <v>3</v>
      </c>
      <c r="Y19" s="39">
        <v>1977</v>
      </c>
      <c r="Z19" s="39" t="s">
        <v>376</v>
      </c>
      <c r="AA19" s="43">
        <v>28232</v>
      </c>
      <c r="AB19" s="41">
        <v>95.1</v>
      </c>
      <c r="AC19" s="41">
        <v>27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2.7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26.2</v>
      </c>
      <c r="BI19" s="41">
        <v>9.8000000000000007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8.5</v>
      </c>
      <c r="BP19" s="41">
        <v>5.9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10</v>
      </c>
      <c r="CF19" s="41">
        <v>4.3</v>
      </c>
      <c r="CG19" s="41">
        <v>3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2.5999999999999943</v>
      </c>
      <c r="CZ19" s="39">
        <v>1977</v>
      </c>
      <c r="DA19" s="39" t="s">
        <v>376</v>
      </c>
      <c r="DB19" s="41">
        <v>29.2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0.9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26.4</v>
      </c>
      <c r="EH19" s="41">
        <v>11.3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8</v>
      </c>
      <c r="EO19" s="41">
        <v>6.6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9.4</v>
      </c>
      <c r="FE19" s="41">
        <v>4.7</v>
      </c>
      <c r="FF19" s="41">
        <v>2.4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1.0999999999999943</v>
      </c>
      <c r="FY19" s="39">
        <v>1977</v>
      </c>
      <c r="FZ19" s="39" t="s">
        <v>376</v>
      </c>
      <c r="GA19" s="41">
        <v>7.1</v>
      </c>
      <c r="GB19" s="29">
        <f t="shared" si="2"/>
        <v>0.82466799999999996</v>
      </c>
      <c r="GC19" s="29">
        <f t="shared" si="3"/>
        <v>0.80981300000000001</v>
      </c>
      <c r="GD19" s="29">
        <f t="shared" si="4"/>
        <v>5.7034654255925883</v>
      </c>
      <c r="GE19" s="29">
        <f t="shared" si="5"/>
        <v>5.2579829325874012</v>
      </c>
      <c r="GF19" s="29">
        <f t="shared" si="6"/>
        <v>0.44548249300518705</v>
      </c>
      <c r="GG19" s="29">
        <f t="shared" si="7"/>
        <v>7.8107336463585475E-2</v>
      </c>
      <c r="GH19" s="29">
        <f t="shared" si="8"/>
        <v>2.4484689093390584</v>
      </c>
      <c r="GI19" s="39">
        <v>1977</v>
      </c>
      <c r="GJ19" s="39" t="s">
        <v>376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0.93129430000000002</v>
      </c>
      <c r="GX19" s="36">
        <v>1.421173</v>
      </c>
      <c r="GY19" s="36">
        <v>0.1574584</v>
      </c>
      <c r="GZ19" s="39">
        <v>1977</v>
      </c>
      <c r="HA19" s="39" t="s">
        <v>376</v>
      </c>
      <c r="HB19" s="42">
        <v>3</v>
      </c>
      <c r="HC19" s="42">
        <f t="shared" si="9"/>
        <v>1</v>
      </c>
      <c r="HD19" s="42">
        <v>0</v>
      </c>
      <c r="HE19" s="42">
        <v>0</v>
      </c>
      <c r="HF19" s="42">
        <v>2</v>
      </c>
      <c r="HG19" s="42">
        <v>3</v>
      </c>
      <c r="HH19" s="42">
        <v>0</v>
      </c>
      <c r="HI19" s="42">
        <v>0</v>
      </c>
      <c r="HJ19" s="39">
        <v>1977</v>
      </c>
      <c r="HK19" s="39" t="s">
        <v>376</v>
      </c>
      <c r="HL19" s="104">
        <v>0.55082989999999998</v>
      </c>
      <c r="HM19" s="29">
        <v>94.976140000000001</v>
      </c>
      <c r="HN19" s="27">
        <v>53.5869064292296</v>
      </c>
      <c r="HO19" s="32">
        <v>46.175734609159598</v>
      </c>
      <c r="HP19" s="32">
        <v>0.62613547752934295</v>
      </c>
      <c r="HQ19" s="32">
        <v>8.1510386283413396</v>
      </c>
      <c r="HR19" s="27">
        <v>7.0959973729339101</v>
      </c>
      <c r="HS19" s="27">
        <v>67.869424942701698</v>
      </c>
      <c r="HT19" s="27">
        <v>67.869020215119207</v>
      </c>
      <c r="HU19" s="27">
        <v>-7.4111718200700398</v>
      </c>
      <c r="HV19" s="27">
        <v>-3.5530184095494799</v>
      </c>
      <c r="HW19" s="29">
        <v>-2.4022357510000001</v>
      </c>
      <c r="HX19" s="27">
        <v>8.7624999999999993</v>
      </c>
      <c r="HY19" s="29"/>
      <c r="HZ19" s="39">
        <v>1977</v>
      </c>
      <c r="IA19" s="39" t="s">
        <v>376</v>
      </c>
      <c r="IB19" s="29">
        <v>3980</v>
      </c>
      <c r="IC19" s="29">
        <v>3893</v>
      </c>
      <c r="ID19" s="29">
        <v>3627</v>
      </c>
      <c r="IE19" s="32">
        <v>62.692428588867188</v>
      </c>
      <c r="IF19" s="32">
        <v>57.13201904296875</v>
      </c>
      <c r="IG19" s="32">
        <v>126</v>
      </c>
      <c r="IH19" s="32">
        <v>1369</v>
      </c>
      <c r="II19" s="32">
        <v>2132</v>
      </c>
      <c r="IJ19" s="31">
        <v>239.60000610351563</v>
      </c>
      <c r="IK19" s="31">
        <v>6.3000001907348633</v>
      </c>
      <c r="IL19" s="39">
        <v>1977</v>
      </c>
      <c r="IM19" s="39" t="s">
        <v>376</v>
      </c>
      <c r="IN19" s="30">
        <v>220</v>
      </c>
      <c r="IO19" s="27">
        <v>74</v>
      </c>
      <c r="IP19" s="27">
        <v>664.23599999999999</v>
      </c>
      <c r="IQ19" s="29">
        <f t="shared" si="10"/>
        <v>166.89346733668341</v>
      </c>
      <c r="IR19" s="46">
        <v>2215.5</v>
      </c>
      <c r="IS19" s="46">
        <v>1642.9</v>
      </c>
      <c r="IT19" s="28">
        <v>51.489787556370317</v>
      </c>
      <c r="IU19" s="28"/>
      <c r="IV19" s="28">
        <v>2215.5</v>
      </c>
      <c r="IW19" s="28">
        <v>1642.9</v>
      </c>
      <c r="IX19" s="28">
        <v>51.489787556370317</v>
      </c>
      <c r="IY19" s="28">
        <v>92.400000000000091</v>
      </c>
      <c r="IZ19" s="39">
        <v>1977</v>
      </c>
      <c r="JA19" s="39" t="s">
        <v>376</v>
      </c>
      <c r="JB19" s="29">
        <v>16.509450000000001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376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376</v>
      </c>
      <c r="KI19" s="29"/>
      <c r="KJ19" s="29"/>
      <c r="KK19" s="29"/>
      <c r="KL19" s="29"/>
      <c r="KM19" s="29"/>
      <c r="KN19" s="21">
        <v>9830.357421875</v>
      </c>
      <c r="KO19" s="20">
        <v>6348.4541015625</v>
      </c>
      <c r="KP19" s="20">
        <v>1380.989990234375</v>
      </c>
      <c r="KQ19" s="20">
        <v>14.048219680786133</v>
      </c>
      <c r="KR19" s="39">
        <v>1977</v>
      </c>
      <c r="KS19" s="39" t="s">
        <v>376</v>
      </c>
    </row>
    <row r="20" spans="1:305" s="39" customFormat="1" ht="12.75">
      <c r="A20" s="39">
        <v>1978</v>
      </c>
      <c r="B20" s="39" t="s">
        <v>376</v>
      </c>
      <c r="C20" s="39">
        <v>3</v>
      </c>
      <c r="D20" s="44" t="s">
        <v>377</v>
      </c>
      <c r="E20" s="44">
        <v>56</v>
      </c>
      <c r="F20" s="39">
        <v>1</v>
      </c>
      <c r="G20" s="39">
        <v>0</v>
      </c>
      <c r="H20" s="39">
        <v>1</v>
      </c>
      <c r="I20" s="39">
        <v>0</v>
      </c>
      <c r="J20" s="29">
        <v>0</v>
      </c>
      <c r="K20" s="29">
        <v>60.51</v>
      </c>
      <c r="L20" s="29">
        <v>39.49</v>
      </c>
      <c r="M20" s="18">
        <v>3</v>
      </c>
      <c r="N20" s="39">
        <v>1</v>
      </c>
      <c r="O20" s="39">
        <v>1</v>
      </c>
      <c r="P20" s="39">
        <v>1</v>
      </c>
      <c r="Q20" s="29">
        <v>0</v>
      </c>
      <c r="R20" s="29">
        <v>63.95</v>
      </c>
      <c r="S20" s="29">
        <v>36.049999999999997</v>
      </c>
      <c r="T20" s="29">
        <v>0</v>
      </c>
      <c r="U20" s="29">
        <v>51.8</v>
      </c>
      <c r="V20" s="29">
        <v>29.2</v>
      </c>
      <c r="W20" s="29">
        <v>81</v>
      </c>
      <c r="X20" s="39">
        <v>3</v>
      </c>
      <c r="Y20" s="39">
        <v>1978</v>
      </c>
      <c r="Z20" s="39" t="s">
        <v>376</v>
      </c>
      <c r="AA20" s="43">
        <v>28841</v>
      </c>
      <c r="AB20" s="41">
        <v>94.8</v>
      </c>
      <c r="AC20" s="41">
        <v>0</v>
      </c>
      <c r="AD20" s="41">
        <v>12.4</v>
      </c>
      <c r="AE20" s="41">
        <v>13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3.3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26.1</v>
      </c>
      <c r="BI20" s="41">
        <v>10.1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10.3</v>
      </c>
      <c r="BP20" s="41">
        <v>5.2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7</v>
      </c>
      <c r="CF20" s="41">
        <v>4.2</v>
      </c>
      <c r="CG20" s="41">
        <v>2.9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5.5</v>
      </c>
      <c r="CZ20" s="39">
        <v>1978</v>
      </c>
      <c r="DA20" s="39" t="s">
        <v>376</v>
      </c>
      <c r="DB20" s="41">
        <v>0</v>
      </c>
      <c r="DC20" s="41">
        <v>12.3</v>
      </c>
      <c r="DD20" s="41">
        <v>15.1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1.9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26.9</v>
      </c>
      <c r="EH20" s="41">
        <v>11.8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10.4</v>
      </c>
      <c r="EO20" s="41">
        <v>6.6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6.6</v>
      </c>
      <c r="FE20" s="41">
        <v>5.2</v>
      </c>
      <c r="FF20" s="41">
        <v>1.9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1.2999999999999972</v>
      </c>
      <c r="FY20" s="39">
        <v>1978</v>
      </c>
      <c r="FZ20" s="39" t="s">
        <v>376</v>
      </c>
      <c r="GA20" s="41">
        <v>7.5</v>
      </c>
      <c r="GB20" s="29">
        <f t="shared" si="2"/>
        <v>0.86749500000000002</v>
      </c>
      <c r="GC20" s="29">
        <f t="shared" si="3"/>
        <v>0.85283100000000001</v>
      </c>
      <c r="GD20" s="29">
        <f t="shared" si="4"/>
        <v>7.5468850232066726</v>
      </c>
      <c r="GE20" s="29">
        <f t="shared" si="5"/>
        <v>6.7949092539869129</v>
      </c>
      <c r="GF20" s="29">
        <f t="shared" si="6"/>
        <v>0.75197576921975973</v>
      </c>
      <c r="GG20" s="29">
        <f t="shared" si="7"/>
        <v>9.9640549300464246E-2</v>
      </c>
      <c r="GH20" s="29">
        <f t="shared" si="8"/>
        <v>2.6495282598983536</v>
      </c>
      <c r="GI20" s="39">
        <v>1978</v>
      </c>
      <c r="GJ20" s="39" t="s">
        <v>376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1.0673729999999999</v>
      </c>
      <c r="GX20" s="36">
        <v>1.5106390000000001</v>
      </c>
      <c r="GY20" s="36">
        <v>0.32249159999999999</v>
      </c>
      <c r="GZ20" s="39">
        <v>1978</v>
      </c>
      <c r="HA20" s="39" t="s">
        <v>376</v>
      </c>
      <c r="HB20" s="42">
        <v>3</v>
      </c>
      <c r="HC20" s="42">
        <f t="shared" si="9"/>
        <v>1</v>
      </c>
      <c r="HD20" s="42">
        <v>0</v>
      </c>
      <c r="HE20" s="42">
        <v>0</v>
      </c>
      <c r="HF20" s="42">
        <v>2</v>
      </c>
      <c r="HG20" s="42">
        <v>3</v>
      </c>
      <c r="HH20" s="42">
        <v>0</v>
      </c>
      <c r="HI20" s="42">
        <v>0</v>
      </c>
      <c r="HJ20" s="39">
        <v>1978</v>
      </c>
      <c r="HK20" s="39" t="s">
        <v>376</v>
      </c>
      <c r="HL20" s="104">
        <v>0.55082989999999998</v>
      </c>
      <c r="HM20" s="29">
        <v>91.636359999999996</v>
      </c>
      <c r="HN20" s="27">
        <v>55.0775364607073</v>
      </c>
      <c r="HO20" s="32">
        <v>46.899200100549201</v>
      </c>
      <c r="HP20" s="32">
        <v>2.8419126643835302</v>
      </c>
      <c r="HQ20" s="32">
        <v>7.3908504811452298</v>
      </c>
      <c r="HR20" s="27">
        <v>4.4705946483690999</v>
      </c>
      <c r="HS20" s="27">
        <v>71.776669152441002</v>
      </c>
      <c r="HT20" s="27">
        <v>71.776241124683196</v>
      </c>
      <c r="HU20" s="27">
        <v>-8.1783363601581094</v>
      </c>
      <c r="HV20" s="27">
        <v>-3.91970902663628</v>
      </c>
      <c r="HW20" s="29">
        <v>-2.8313823779999998</v>
      </c>
      <c r="HX20" s="27">
        <v>8.9275000000000002</v>
      </c>
      <c r="HY20" s="29"/>
      <c r="HZ20" s="39">
        <v>1978</v>
      </c>
      <c r="IA20" s="39" t="s">
        <v>376</v>
      </c>
      <c r="IB20" s="29">
        <v>4008</v>
      </c>
      <c r="IC20" s="29">
        <v>3918</v>
      </c>
      <c r="ID20" s="29">
        <v>3628</v>
      </c>
      <c r="IE20" s="32">
        <v>62.763080596923828</v>
      </c>
      <c r="IF20" s="32">
        <v>56.812488555908203</v>
      </c>
      <c r="IG20" s="32">
        <v>122</v>
      </c>
      <c r="IH20" s="32">
        <v>1324</v>
      </c>
      <c r="II20" s="32">
        <v>2182</v>
      </c>
      <c r="IJ20" s="31">
        <v>260.10000610351563</v>
      </c>
      <c r="IK20" s="31">
        <v>6.8000001907348633</v>
      </c>
      <c r="IL20" s="39">
        <v>1978</v>
      </c>
      <c r="IM20" s="39" t="s">
        <v>376</v>
      </c>
      <c r="IN20" s="30">
        <v>195</v>
      </c>
      <c r="IO20" s="27">
        <v>102</v>
      </c>
      <c r="IP20" s="27">
        <v>1002.489</v>
      </c>
      <c r="IQ20" s="29">
        <f t="shared" si="10"/>
        <v>250.12200598802394</v>
      </c>
      <c r="IR20" s="46">
        <v>2211.5</v>
      </c>
      <c r="IS20" s="46">
        <v>1613.6</v>
      </c>
      <c r="IT20" s="28">
        <v>50.604982319071446</v>
      </c>
      <c r="IU20" s="28"/>
      <c r="IV20" s="28">
        <v>2211.5</v>
      </c>
      <c r="IW20" s="28">
        <v>1613.6</v>
      </c>
      <c r="IX20" s="28">
        <v>50.604982319071453</v>
      </c>
      <c r="IY20" s="28">
        <v>93.599999999999909</v>
      </c>
      <c r="IZ20" s="39">
        <v>1978</v>
      </c>
      <c r="JA20" s="39" t="s">
        <v>376</v>
      </c>
      <c r="JB20" s="29">
        <v>16.768170000000001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376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376</v>
      </c>
      <c r="KI20" s="29"/>
      <c r="KJ20" s="29"/>
      <c r="KK20" s="29"/>
      <c r="KL20" s="29"/>
      <c r="KM20" s="29"/>
      <c r="KN20" s="21">
        <v>9839.533203125</v>
      </c>
      <c r="KO20" s="20">
        <v>6385.919921875</v>
      </c>
      <c r="KP20" s="20">
        <v>1393.156005859375</v>
      </c>
      <c r="KQ20" s="20">
        <v>14.158760070800781</v>
      </c>
      <c r="KR20" s="39">
        <v>1978</v>
      </c>
      <c r="KS20" s="39" t="s">
        <v>376</v>
      </c>
    </row>
    <row r="21" spans="1:305" s="39" customFormat="1" ht="12.75">
      <c r="A21" s="39">
        <v>1979</v>
      </c>
      <c r="B21" s="39" t="s">
        <v>376</v>
      </c>
      <c r="C21" s="39">
        <v>3</v>
      </c>
      <c r="D21" s="44" t="s">
        <v>377</v>
      </c>
      <c r="E21" s="44">
        <v>56</v>
      </c>
      <c r="F21" s="39">
        <v>1</v>
      </c>
      <c r="G21" s="39">
        <v>0</v>
      </c>
      <c r="H21" s="39">
        <v>1</v>
      </c>
      <c r="I21" s="39">
        <v>0</v>
      </c>
      <c r="J21" s="29">
        <v>0</v>
      </c>
      <c r="K21" s="29">
        <v>59.77</v>
      </c>
      <c r="L21" s="29">
        <v>40.229999999999997</v>
      </c>
      <c r="M21" s="18">
        <v>3</v>
      </c>
      <c r="N21" s="39">
        <v>0</v>
      </c>
      <c r="O21" s="39">
        <v>0</v>
      </c>
      <c r="P21" s="39">
        <v>1</v>
      </c>
      <c r="Q21" s="29">
        <v>0</v>
      </c>
      <c r="R21" s="29">
        <v>62.17</v>
      </c>
      <c r="S21" s="29">
        <v>37.83</v>
      </c>
      <c r="T21" s="29">
        <v>0</v>
      </c>
      <c r="U21" s="29">
        <v>45.89</v>
      </c>
      <c r="V21" s="29">
        <v>27.85</v>
      </c>
      <c r="W21" s="29">
        <v>73.739999999999995</v>
      </c>
      <c r="X21" s="39">
        <v>3</v>
      </c>
      <c r="Y21" s="39">
        <v>1979</v>
      </c>
      <c r="Z21" s="39" t="s">
        <v>376</v>
      </c>
      <c r="AA21" s="43"/>
      <c r="AB21" s="41">
        <v>94.8</v>
      </c>
      <c r="AC21" s="41">
        <v>0</v>
      </c>
      <c r="AD21" s="41">
        <v>12.4</v>
      </c>
      <c r="AE21" s="41">
        <v>13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3.3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26.1</v>
      </c>
      <c r="BI21" s="41">
        <v>10.1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10.3</v>
      </c>
      <c r="BP21" s="41">
        <v>5.2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7</v>
      </c>
      <c r="CF21" s="41">
        <v>4.2</v>
      </c>
      <c r="CG21" s="41">
        <v>2.9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5.5</v>
      </c>
      <c r="CZ21" s="39">
        <v>1979</v>
      </c>
      <c r="DA21" s="39" t="s">
        <v>376</v>
      </c>
      <c r="DB21" s="41">
        <v>0</v>
      </c>
      <c r="DC21" s="41">
        <v>12.3</v>
      </c>
      <c r="DD21" s="41">
        <v>15.1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1.9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26.9</v>
      </c>
      <c r="EH21" s="41">
        <v>11.8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10.4</v>
      </c>
      <c r="EO21" s="41">
        <v>6.6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6.6</v>
      </c>
      <c r="FE21" s="41">
        <v>5.2</v>
      </c>
      <c r="FF21" s="41">
        <v>1.9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1.2999999999999972</v>
      </c>
      <c r="FY21" s="39">
        <v>1979</v>
      </c>
      <c r="FZ21" s="39" t="s">
        <v>376</v>
      </c>
      <c r="GA21" s="41">
        <v>7.5</v>
      </c>
      <c r="GB21" s="29">
        <f t="shared" si="2"/>
        <v>0.86749500000000002</v>
      </c>
      <c r="GC21" s="29">
        <f t="shared" si="3"/>
        <v>0.85283100000000001</v>
      </c>
      <c r="GD21" s="29">
        <f t="shared" si="4"/>
        <v>7.5468850232066726</v>
      </c>
      <c r="GE21" s="29">
        <f t="shared" si="5"/>
        <v>6.7949092539869129</v>
      </c>
      <c r="GF21" s="29">
        <f t="shared" si="6"/>
        <v>0.75197576921975973</v>
      </c>
      <c r="GG21" s="29">
        <f t="shared" si="7"/>
        <v>9.9640549300464246E-2</v>
      </c>
      <c r="GH21" s="29">
        <f t="shared" si="8"/>
        <v>2.6495282598983536</v>
      </c>
      <c r="GI21" s="39">
        <v>1979</v>
      </c>
      <c r="GJ21" s="39" t="s">
        <v>376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1.2588429999999999</v>
      </c>
      <c r="GX21" s="36">
        <v>1.5914980000000001</v>
      </c>
      <c r="GY21" s="36">
        <v>0.60174870000000003</v>
      </c>
      <c r="GZ21" s="39">
        <v>1979</v>
      </c>
      <c r="HA21" s="39" t="s">
        <v>376</v>
      </c>
      <c r="HB21" s="42">
        <v>3</v>
      </c>
      <c r="HC21" s="42">
        <f t="shared" si="9"/>
        <v>1</v>
      </c>
      <c r="HD21" s="42">
        <v>0</v>
      </c>
      <c r="HE21" s="42">
        <v>0</v>
      </c>
      <c r="HF21" s="42">
        <v>2</v>
      </c>
      <c r="HG21" s="42">
        <v>3</v>
      </c>
      <c r="HH21" s="42">
        <v>0</v>
      </c>
      <c r="HI21" s="42">
        <v>0</v>
      </c>
      <c r="HJ21" s="39">
        <v>1979</v>
      </c>
      <c r="HK21" s="39" t="s">
        <v>376</v>
      </c>
      <c r="HL21" s="104">
        <v>0.55082989999999998</v>
      </c>
      <c r="HM21" s="29">
        <v>100.83150000000001</v>
      </c>
      <c r="HN21" s="27">
        <v>57.373756865825598</v>
      </c>
      <c r="HO21" s="32">
        <v>47.375254388632101</v>
      </c>
      <c r="HP21" s="32">
        <v>2.3410580014677902</v>
      </c>
      <c r="HQ21" s="32">
        <v>6.9517860268726102</v>
      </c>
      <c r="HR21" s="27">
        <v>4.4690842681972196</v>
      </c>
      <c r="HS21" s="27">
        <v>75.020561584831398</v>
      </c>
      <c r="HT21" s="27">
        <v>75.020114212681804</v>
      </c>
      <c r="HU21" s="27">
        <v>-9.9985024771934992</v>
      </c>
      <c r="HV21" s="27">
        <v>-5.1165276686499297</v>
      </c>
      <c r="HW21" s="29">
        <v>-4.0067778169999997</v>
      </c>
      <c r="HX21" s="27">
        <v>9.6933333333333298</v>
      </c>
      <c r="HY21" s="29"/>
      <c r="HZ21" s="39">
        <v>1979</v>
      </c>
      <c r="IA21" s="39" t="s">
        <v>376</v>
      </c>
      <c r="IB21" s="29">
        <v>4056</v>
      </c>
      <c r="IC21" s="29">
        <v>3964</v>
      </c>
      <c r="ID21" s="29">
        <v>3660</v>
      </c>
      <c r="IE21" s="32">
        <v>63.139320373535156</v>
      </c>
      <c r="IF21" s="32">
        <v>56.974830627441406</v>
      </c>
      <c r="IG21" s="32">
        <v>122</v>
      </c>
      <c r="IH21" s="32">
        <v>1299</v>
      </c>
      <c r="II21" s="32">
        <v>2239</v>
      </c>
      <c r="IJ21" s="31">
        <v>270.70001220703125</v>
      </c>
      <c r="IK21" s="31">
        <v>7</v>
      </c>
      <c r="IL21" s="39">
        <v>1979</v>
      </c>
      <c r="IM21" s="39" t="s">
        <v>376</v>
      </c>
      <c r="IN21" s="30">
        <v>215</v>
      </c>
      <c r="IO21" s="27">
        <v>62</v>
      </c>
      <c r="IP21" s="27">
        <v>615.48400000000004</v>
      </c>
      <c r="IQ21" s="29">
        <f t="shared" si="10"/>
        <v>151.74654832347139</v>
      </c>
      <c r="IR21" s="46">
        <v>2283.6</v>
      </c>
      <c r="IS21" s="46">
        <v>1630.3</v>
      </c>
      <c r="IT21" s="28">
        <v>50.642578122946141</v>
      </c>
      <c r="IU21" s="28"/>
      <c r="IV21" s="28">
        <v>2283.6</v>
      </c>
      <c r="IW21" s="28">
        <v>1630.3</v>
      </c>
      <c r="IX21" s="28">
        <v>50.642578122946141</v>
      </c>
      <c r="IY21" s="28">
        <v>94.799999999999727</v>
      </c>
      <c r="IZ21" s="39">
        <v>1979</v>
      </c>
      <c r="JA21" s="39" t="s">
        <v>376</v>
      </c>
      <c r="JB21" s="29">
        <v>17.204809999999998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376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376</v>
      </c>
      <c r="KI21" s="29"/>
      <c r="KJ21" s="29"/>
      <c r="KK21" s="29"/>
      <c r="KL21" s="29"/>
      <c r="KM21" s="29"/>
      <c r="KN21" s="21">
        <v>9848.3818359375</v>
      </c>
      <c r="KO21" s="20">
        <v>6423.88916015625</v>
      </c>
      <c r="KP21" s="20">
        <v>1405.47705078125</v>
      </c>
      <c r="KQ21" s="20">
        <v>14.271149635314941</v>
      </c>
      <c r="KR21" s="39">
        <v>1979</v>
      </c>
      <c r="KS21" s="39" t="s">
        <v>376</v>
      </c>
    </row>
    <row r="22" spans="1:305" s="39" customFormat="1" ht="12.75">
      <c r="A22" s="39">
        <v>1980</v>
      </c>
      <c r="B22" s="39" t="s">
        <v>376</v>
      </c>
      <c r="C22" s="39">
        <v>3</v>
      </c>
      <c r="D22" s="44" t="s">
        <v>377</v>
      </c>
      <c r="E22" s="44">
        <v>56</v>
      </c>
      <c r="F22" s="39">
        <v>1</v>
      </c>
      <c r="G22" s="39">
        <v>0</v>
      </c>
      <c r="H22" s="39">
        <v>1</v>
      </c>
      <c r="I22" s="39">
        <v>0</v>
      </c>
      <c r="J22" s="29">
        <v>7.94</v>
      </c>
      <c r="K22" s="29">
        <v>48.61</v>
      </c>
      <c r="L22" s="29">
        <v>43.45</v>
      </c>
      <c r="M22" s="18">
        <v>3</v>
      </c>
      <c r="N22" s="39">
        <v>0</v>
      </c>
      <c r="O22" s="39">
        <v>0</v>
      </c>
      <c r="P22" s="39">
        <v>3</v>
      </c>
      <c r="Q22" s="29">
        <v>5.83</v>
      </c>
      <c r="R22" s="29">
        <v>55.32</v>
      </c>
      <c r="S22" s="29">
        <v>38.85</v>
      </c>
      <c r="T22" s="29">
        <v>4.46</v>
      </c>
      <c r="U22" s="29">
        <v>39.01</v>
      </c>
      <c r="V22" s="29">
        <v>27.4</v>
      </c>
      <c r="W22" s="29">
        <v>70.87</v>
      </c>
      <c r="X22" s="39">
        <v>3</v>
      </c>
      <c r="Y22" s="39">
        <v>1980</v>
      </c>
      <c r="Z22" s="39" t="s">
        <v>376</v>
      </c>
      <c r="AA22" s="43"/>
      <c r="AB22" s="41">
        <v>94.8</v>
      </c>
      <c r="AC22" s="41">
        <v>0</v>
      </c>
      <c r="AD22" s="41">
        <v>12.4</v>
      </c>
      <c r="AE22" s="41">
        <v>13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3.3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26.1</v>
      </c>
      <c r="BI22" s="41">
        <v>10.1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10.3</v>
      </c>
      <c r="BP22" s="41">
        <v>5.2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7</v>
      </c>
      <c r="CF22" s="41">
        <v>4.2</v>
      </c>
      <c r="CG22" s="41">
        <v>2.9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5.5</v>
      </c>
      <c r="CZ22" s="39">
        <v>1980</v>
      </c>
      <c r="DA22" s="39" t="s">
        <v>376</v>
      </c>
      <c r="DB22" s="41">
        <v>0</v>
      </c>
      <c r="DC22" s="41">
        <v>12.3</v>
      </c>
      <c r="DD22" s="41">
        <v>15.1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1.9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26.9</v>
      </c>
      <c r="EH22" s="41">
        <v>11.8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10.4</v>
      </c>
      <c r="EO22" s="41">
        <v>6.6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6.6</v>
      </c>
      <c r="FE22" s="41">
        <v>5.2</v>
      </c>
      <c r="FF22" s="41">
        <v>1.9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1.2999999999999972</v>
      </c>
      <c r="FY22" s="39">
        <v>1980</v>
      </c>
      <c r="FZ22" s="39" t="s">
        <v>376</v>
      </c>
      <c r="GA22" s="41">
        <v>7.5</v>
      </c>
      <c r="GB22" s="29">
        <f t="shared" si="2"/>
        <v>0.86749500000000002</v>
      </c>
      <c r="GC22" s="29">
        <f t="shared" si="3"/>
        <v>0.85283100000000001</v>
      </c>
      <c r="GD22" s="29">
        <f t="shared" si="4"/>
        <v>7.5468850232066726</v>
      </c>
      <c r="GE22" s="29">
        <f t="shared" si="5"/>
        <v>6.7949092539869129</v>
      </c>
      <c r="GF22" s="29">
        <f t="shared" si="6"/>
        <v>0.75197576921975973</v>
      </c>
      <c r="GG22" s="29">
        <f t="shared" si="7"/>
        <v>9.9640549300464246E-2</v>
      </c>
      <c r="GH22" s="29">
        <f t="shared" si="8"/>
        <v>2.6495282598983536</v>
      </c>
      <c r="GI22" s="39">
        <v>1980</v>
      </c>
      <c r="GJ22" s="39" t="s">
        <v>376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1.715708</v>
      </c>
      <c r="GX22" s="36">
        <v>1.6755439999999999</v>
      </c>
      <c r="GY22" s="36">
        <v>1.298394</v>
      </c>
      <c r="GZ22" s="39">
        <v>1980</v>
      </c>
      <c r="HA22" s="39" t="s">
        <v>376</v>
      </c>
      <c r="HB22" s="42">
        <v>3</v>
      </c>
      <c r="HC22" s="42">
        <f t="shared" si="9"/>
        <v>1</v>
      </c>
      <c r="HD22" s="42">
        <v>0</v>
      </c>
      <c r="HE22" s="42">
        <v>0</v>
      </c>
      <c r="HF22" s="42">
        <v>2</v>
      </c>
      <c r="HG22" s="42">
        <v>3</v>
      </c>
      <c r="HH22" s="42">
        <v>0</v>
      </c>
      <c r="HI22" s="42">
        <v>0</v>
      </c>
      <c r="HJ22" s="39">
        <v>1980</v>
      </c>
      <c r="HK22" s="39" t="s">
        <v>376</v>
      </c>
      <c r="HL22" s="104">
        <v>0.55082989999999998</v>
      </c>
      <c r="HM22" s="29">
        <v>102.3065</v>
      </c>
      <c r="HN22" s="27">
        <v>57.2820328661155</v>
      </c>
      <c r="HO22" s="32">
        <v>46.150187193238601</v>
      </c>
      <c r="HP22" s="32">
        <v>4.4795012210390697</v>
      </c>
      <c r="HQ22" s="32">
        <v>8.7540387303721303</v>
      </c>
      <c r="HR22" s="27">
        <v>6.6486901396633202</v>
      </c>
      <c r="HS22" s="27">
        <v>83.871305637175496</v>
      </c>
      <c r="HT22" s="27">
        <v>83.870805485144004</v>
      </c>
      <c r="HU22" s="27">
        <v>-11.131845672877001</v>
      </c>
      <c r="HV22" s="27">
        <v>-5.5429726151493099</v>
      </c>
      <c r="HW22" s="29">
        <v>-5.520357293</v>
      </c>
      <c r="HX22" s="27">
        <v>11.9</v>
      </c>
      <c r="HY22" s="29"/>
      <c r="HZ22" s="39">
        <v>1980</v>
      </c>
      <c r="IA22" s="39" t="s">
        <v>376</v>
      </c>
      <c r="IB22" s="29">
        <v>4070</v>
      </c>
      <c r="IC22" s="29">
        <v>3979</v>
      </c>
      <c r="ID22" s="29">
        <v>3657</v>
      </c>
      <c r="IE22" s="32">
        <v>62.895729064941406</v>
      </c>
      <c r="IF22" s="32">
        <v>56.513431549072266</v>
      </c>
      <c r="IG22" s="32">
        <v>116</v>
      </c>
      <c r="IH22" s="32">
        <v>1269</v>
      </c>
      <c r="II22" s="32">
        <v>2272</v>
      </c>
      <c r="IJ22" s="31">
        <v>287.20001220703125</v>
      </c>
      <c r="IK22" s="31">
        <v>7.4000000953674316</v>
      </c>
      <c r="IL22" s="39">
        <v>1980</v>
      </c>
      <c r="IM22" s="39" t="s">
        <v>376</v>
      </c>
      <c r="IN22" s="30">
        <v>132</v>
      </c>
      <c r="IO22" s="27">
        <v>30</v>
      </c>
      <c r="IP22" s="27">
        <v>216.75399999999999</v>
      </c>
      <c r="IQ22" s="29">
        <f t="shared" si="10"/>
        <v>53.256511056511059</v>
      </c>
      <c r="IR22" s="46">
        <v>2310.1</v>
      </c>
      <c r="IS22" s="46">
        <v>1651</v>
      </c>
      <c r="IT22" s="28">
        <v>51.268780014327866</v>
      </c>
      <c r="IU22" s="28">
        <v>96</v>
      </c>
      <c r="IV22" s="28">
        <v>2310.1</v>
      </c>
      <c r="IW22" s="28">
        <v>1651</v>
      </c>
      <c r="IX22" s="28">
        <v>51.268780014327866</v>
      </c>
      <c r="IY22" s="28">
        <v>96</v>
      </c>
      <c r="IZ22" s="39">
        <v>1980</v>
      </c>
      <c r="JA22" s="39" t="s">
        <v>376</v>
      </c>
      <c r="JB22" s="29">
        <v>17.29007</v>
      </c>
      <c r="JC22" s="27">
        <v>23.181999206542969</v>
      </c>
      <c r="JD22" s="27">
        <v>17.775999069213867</v>
      </c>
      <c r="JE22" s="27">
        <v>5.4060001373291016</v>
      </c>
      <c r="JF22" s="27">
        <v>5.8309998512268066</v>
      </c>
      <c r="JG22" s="27">
        <v>3.0460000038146973</v>
      </c>
      <c r="JH22" s="27">
        <v>3.6140000820159912</v>
      </c>
      <c r="JI22" s="27">
        <v>5.125</v>
      </c>
      <c r="JJ22" s="32">
        <v>2.9360001087188721</v>
      </c>
      <c r="JK22" s="29"/>
      <c r="JL22" s="32">
        <v>2.3819999694824219</v>
      </c>
      <c r="JM22" s="29"/>
      <c r="JN22" s="32">
        <v>0.24799999594688416</v>
      </c>
      <c r="JO22" s="39">
        <v>1980</v>
      </c>
      <c r="JP22" s="39" t="s">
        <v>376</v>
      </c>
      <c r="JQ22" s="32">
        <v>2.718</v>
      </c>
      <c r="JR22" s="32">
        <v>7.8E-2</v>
      </c>
      <c r="JS22" s="41"/>
      <c r="JT22" s="32">
        <v>1.2999999999999999E-2</v>
      </c>
      <c r="JU22" s="32">
        <v>0.107</v>
      </c>
      <c r="JV22" s="32">
        <v>0.02</v>
      </c>
      <c r="JW22" s="29"/>
      <c r="JX22" s="29"/>
      <c r="JY22" s="29"/>
      <c r="JZ22" s="29"/>
      <c r="KA22" s="41"/>
      <c r="KB22" s="29"/>
      <c r="KC22" s="29"/>
      <c r="KD22" s="29"/>
      <c r="KE22" s="20">
        <v>1.8680000305175781</v>
      </c>
      <c r="KF22" s="20">
        <v>0.5130000114440918</v>
      </c>
      <c r="KG22" s="39">
        <v>1980</v>
      </c>
      <c r="KH22" s="39" t="s">
        <v>376</v>
      </c>
      <c r="KI22" s="29"/>
      <c r="KJ22" s="29"/>
      <c r="KK22" s="29"/>
      <c r="KL22" s="29"/>
      <c r="KM22" s="29"/>
      <c r="KN22" s="21">
        <v>9859.2421875</v>
      </c>
      <c r="KO22" s="20">
        <v>6471.02783203125</v>
      </c>
      <c r="KP22" s="20">
        <v>1405.8919677734375</v>
      </c>
      <c r="KQ22" s="20">
        <v>14.259639739990234</v>
      </c>
      <c r="KR22" s="39">
        <v>1980</v>
      </c>
      <c r="KS22" s="39" t="s">
        <v>376</v>
      </c>
    </row>
    <row r="23" spans="1:305" s="39" customFormat="1" ht="12.75">
      <c r="A23" s="39">
        <v>1981</v>
      </c>
      <c r="B23" s="39" t="s">
        <v>376</v>
      </c>
      <c r="C23" s="39">
        <v>3</v>
      </c>
      <c r="D23" s="44" t="s">
        <v>377</v>
      </c>
      <c r="E23" s="44">
        <v>56</v>
      </c>
      <c r="F23" s="39">
        <v>1</v>
      </c>
      <c r="G23" s="39">
        <v>0</v>
      </c>
      <c r="H23" s="39">
        <v>1</v>
      </c>
      <c r="I23" s="39">
        <v>0</v>
      </c>
      <c r="J23" s="29">
        <v>2.0499999999999998</v>
      </c>
      <c r="K23" s="29">
        <v>51.92</v>
      </c>
      <c r="L23" s="29">
        <v>46.03</v>
      </c>
      <c r="M23" s="18">
        <v>3</v>
      </c>
      <c r="N23" s="39">
        <v>0</v>
      </c>
      <c r="O23" s="39">
        <v>0</v>
      </c>
      <c r="P23" s="39">
        <v>2</v>
      </c>
      <c r="Q23" s="29">
        <v>1.89</v>
      </c>
      <c r="R23" s="29">
        <v>58.36</v>
      </c>
      <c r="S23" s="29">
        <v>39.75</v>
      </c>
      <c r="T23" s="29">
        <v>1.01</v>
      </c>
      <c r="U23" s="29">
        <v>38.29</v>
      </c>
      <c r="V23" s="29">
        <v>26.27</v>
      </c>
      <c r="W23" s="29">
        <v>65.569999999999993</v>
      </c>
      <c r="X23" s="39">
        <v>3</v>
      </c>
      <c r="Y23" s="39">
        <v>1981</v>
      </c>
      <c r="Z23" s="39" t="s">
        <v>376</v>
      </c>
      <c r="AA23" s="43">
        <v>29898</v>
      </c>
      <c r="AB23" s="41">
        <v>94.6</v>
      </c>
      <c r="AC23" s="41">
        <v>0</v>
      </c>
      <c r="AD23" s="41">
        <v>12.4</v>
      </c>
      <c r="AE23" s="41">
        <v>12.7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2.2999999999999998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19.3</v>
      </c>
      <c r="BI23" s="41">
        <v>7.2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12.9</v>
      </c>
      <c r="BP23" s="41">
        <v>8.6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2.5</v>
      </c>
      <c r="CC23" s="41">
        <v>2.2999999999999998</v>
      </c>
      <c r="CD23" s="41">
        <v>0</v>
      </c>
      <c r="CE23" s="41">
        <v>9.8000000000000007</v>
      </c>
      <c r="CF23" s="41">
        <v>2.5</v>
      </c>
      <c r="CG23" s="41">
        <v>0</v>
      </c>
      <c r="CH23" s="41">
        <v>0</v>
      </c>
      <c r="CI23" s="41">
        <v>2.7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4.7999999999999972</v>
      </c>
      <c r="CZ23" s="39">
        <v>1981</v>
      </c>
      <c r="DA23" s="39" t="s">
        <v>376</v>
      </c>
      <c r="DB23" s="41">
        <v>0</v>
      </c>
      <c r="DC23" s="41">
        <v>12.3</v>
      </c>
      <c r="DD23" s="41">
        <v>16.5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0.9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20.3</v>
      </c>
      <c r="EH23" s="41">
        <v>8.5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13.2</v>
      </c>
      <c r="EO23" s="41">
        <v>11.3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0.9</v>
      </c>
      <c r="FB23" s="41">
        <v>0.9</v>
      </c>
      <c r="FC23" s="41">
        <v>0</v>
      </c>
      <c r="FD23" s="41">
        <v>9.4</v>
      </c>
      <c r="FE23" s="41">
        <v>2.8</v>
      </c>
      <c r="FF23" s="41">
        <v>0</v>
      </c>
      <c r="FG23" s="41">
        <v>0</v>
      </c>
      <c r="FH23" s="41">
        <v>1.4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1.5999999999999801</v>
      </c>
      <c r="FY23" s="39">
        <v>1981</v>
      </c>
      <c r="FZ23" s="39" t="s">
        <v>376</v>
      </c>
      <c r="GA23" s="41">
        <v>5.7</v>
      </c>
      <c r="GB23" s="29">
        <f t="shared" si="2"/>
        <v>0.88938399999999995</v>
      </c>
      <c r="GC23" s="29">
        <f t="shared" si="3"/>
        <v>0.86895999999999995</v>
      </c>
      <c r="GD23" s="29">
        <f t="shared" si="4"/>
        <v>9.0402835032906594</v>
      </c>
      <c r="GE23" s="29">
        <f t="shared" si="5"/>
        <v>7.631257631257629</v>
      </c>
      <c r="GF23" s="29">
        <f t="shared" si="6"/>
        <v>1.4090258720330304</v>
      </c>
      <c r="GG23" s="29">
        <f t="shared" si="7"/>
        <v>0.15586080586080575</v>
      </c>
      <c r="GH23" s="29">
        <f t="shared" si="8"/>
        <v>4.0583247775406051</v>
      </c>
      <c r="GI23" s="39">
        <v>1981</v>
      </c>
      <c r="GJ23" s="39" t="s">
        <v>376</v>
      </c>
      <c r="GK23" s="29">
        <v>1.1000000000000001</v>
      </c>
      <c r="GL23" s="29">
        <v>0.44</v>
      </c>
      <c r="GM23" s="29">
        <v>6.13</v>
      </c>
      <c r="GN23" s="41">
        <v>36.299999999999997</v>
      </c>
      <c r="GO23" s="29">
        <v>4.21</v>
      </c>
      <c r="GP23" s="29">
        <v>3.75</v>
      </c>
      <c r="GQ23" s="29">
        <v>1.33</v>
      </c>
      <c r="GR23" s="41">
        <v>4.2</v>
      </c>
      <c r="GS23" s="41">
        <v>2.5</v>
      </c>
      <c r="GT23" s="41">
        <v>3</v>
      </c>
      <c r="GU23" s="41">
        <v>2.7</v>
      </c>
      <c r="GV23" s="29">
        <v>0.3</v>
      </c>
      <c r="GW23" s="36">
        <v>1.9992239999999999</v>
      </c>
      <c r="GX23" s="36">
        <v>1.718993</v>
      </c>
      <c r="GY23" s="36">
        <v>1.718542</v>
      </c>
      <c r="GZ23" s="39">
        <v>1981</v>
      </c>
      <c r="HA23" s="39" t="s">
        <v>376</v>
      </c>
      <c r="HB23" s="42">
        <v>3</v>
      </c>
      <c r="HC23" s="42">
        <f t="shared" si="9"/>
        <v>1</v>
      </c>
      <c r="HD23" s="42">
        <v>0</v>
      </c>
      <c r="HE23" s="42">
        <v>0</v>
      </c>
      <c r="HF23" s="42">
        <v>2</v>
      </c>
      <c r="HG23" s="42">
        <v>3</v>
      </c>
      <c r="HH23" s="42">
        <v>0</v>
      </c>
      <c r="HI23" s="42">
        <v>0</v>
      </c>
      <c r="HJ23" s="39">
        <v>1981</v>
      </c>
      <c r="HK23" s="39" t="s">
        <v>376</v>
      </c>
      <c r="HL23" s="104">
        <v>0.55082989999999998</v>
      </c>
      <c r="HM23" s="29">
        <v>109.4174</v>
      </c>
      <c r="HN23" s="27">
        <v>63.715907682646403</v>
      </c>
      <c r="HO23" s="32">
        <v>46.766385051692303</v>
      </c>
      <c r="HP23" s="32">
        <v>-0.27928361922303302</v>
      </c>
      <c r="HQ23" s="32">
        <v>4.8455605015461298</v>
      </c>
      <c r="HR23" s="27">
        <v>7.6274864917453797</v>
      </c>
      <c r="HS23" s="27">
        <v>97.849038461647098</v>
      </c>
      <c r="HT23" s="27">
        <v>97.848454955822305</v>
      </c>
      <c r="HU23" s="27">
        <v>-16.9495226309541</v>
      </c>
      <c r="HV23" s="27">
        <v>-9.6875285478669095</v>
      </c>
      <c r="HW23" s="29">
        <v>-8.0751794209999996</v>
      </c>
      <c r="HX23" s="27">
        <v>13.436666666666699</v>
      </c>
      <c r="HY23" s="29"/>
      <c r="HZ23" s="39">
        <v>1981</v>
      </c>
      <c r="IA23" s="39" t="s">
        <v>376</v>
      </c>
      <c r="IB23" s="29">
        <v>4094</v>
      </c>
      <c r="IC23" s="29">
        <v>4000</v>
      </c>
      <c r="ID23" s="29">
        <v>3585</v>
      </c>
      <c r="IE23" s="32">
        <v>62.970649719238281</v>
      </c>
      <c r="IF23" s="32">
        <v>55.141620635986328</v>
      </c>
      <c r="IG23" s="32">
        <v>113</v>
      </c>
      <c r="IH23" s="32">
        <v>1194</v>
      </c>
      <c r="II23" s="32">
        <v>2278</v>
      </c>
      <c r="IJ23" s="31">
        <v>365.5</v>
      </c>
      <c r="IK23" s="31">
        <v>9.3999996185302734</v>
      </c>
      <c r="IL23" s="39">
        <v>1981</v>
      </c>
      <c r="IM23" s="39" t="s">
        <v>376</v>
      </c>
      <c r="IN23" s="29"/>
      <c r="IO23" s="29"/>
      <c r="IP23" s="27"/>
      <c r="IQ23" s="29" t="str">
        <f t="shared" si="10"/>
        <v/>
      </c>
      <c r="IR23" s="46">
        <v>2336.7999999999997</v>
      </c>
      <c r="IS23" s="46">
        <v>1588</v>
      </c>
      <c r="IT23" s="28">
        <v>50.555183227186021</v>
      </c>
      <c r="IU23" s="28">
        <v>96</v>
      </c>
      <c r="IV23" s="28">
        <v>2336.8000000000002</v>
      </c>
      <c r="IW23" s="28">
        <v>1588</v>
      </c>
      <c r="IX23" s="28">
        <v>50.555183227186021</v>
      </c>
      <c r="IY23" s="28">
        <v>96</v>
      </c>
      <c r="IZ23" s="39">
        <v>1981</v>
      </c>
      <c r="JA23" s="39" t="s">
        <v>376</v>
      </c>
      <c r="JB23" s="29">
        <v>18.54692</v>
      </c>
      <c r="JC23" s="27">
        <v>24.733999252319336</v>
      </c>
      <c r="JD23" s="27">
        <v>19.090000152587891</v>
      </c>
      <c r="JE23" s="27">
        <v>5.6440000534057617</v>
      </c>
      <c r="JF23" s="27">
        <v>6.2280001640319824</v>
      </c>
      <c r="JG23" s="27">
        <v>3.1559998989105225</v>
      </c>
      <c r="JH23" s="27">
        <v>3.7019999027252197</v>
      </c>
      <c r="JI23" s="27">
        <v>5.3489999771118164</v>
      </c>
      <c r="JJ23" s="32">
        <v>2.996999979019165</v>
      </c>
      <c r="JK23" s="29"/>
      <c r="JL23" s="32">
        <v>3.0360000133514404</v>
      </c>
      <c r="JM23" s="29"/>
      <c r="JN23" s="32">
        <v>0.2669999897480011</v>
      </c>
      <c r="JO23" s="39">
        <v>1981</v>
      </c>
      <c r="JP23" s="39" t="s">
        <v>376</v>
      </c>
      <c r="JQ23" s="32">
        <v>2.7690000000000001</v>
      </c>
      <c r="JR23" s="32">
        <v>8.2000000000000003E-2</v>
      </c>
      <c r="JS23" s="41"/>
      <c r="JT23" s="32">
        <v>1.4E-2</v>
      </c>
      <c r="JU23" s="32">
        <v>0.112</v>
      </c>
      <c r="JV23" s="32">
        <v>0.02</v>
      </c>
      <c r="JW23" s="29"/>
      <c r="JX23" s="29"/>
      <c r="JY23" s="29"/>
      <c r="JZ23" s="29"/>
      <c r="KA23" s="41"/>
      <c r="KB23" s="29"/>
      <c r="KC23" s="29"/>
      <c r="KD23" s="29"/>
      <c r="KE23" s="20">
        <v>2.4179999828338623</v>
      </c>
      <c r="KF23" s="20">
        <v>0.61799997091293335</v>
      </c>
      <c r="KG23" s="39">
        <v>1981</v>
      </c>
      <c r="KH23" s="39" t="s">
        <v>376</v>
      </c>
      <c r="KI23" s="29"/>
      <c r="KJ23" s="29"/>
      <c r="KK23" s="29"/>
      <c r="KL23" s="29"/>
      <c r="KM23" s="29"/>
      <c r="KN23" s="21">
        <v>9858.9814453125</v>
      </c>
      <c r="KO23" s="20">
        <v>6501.44091796875</v>
      </c>
      <c r="KP23" s="20">
        <v>1401.137939453125</v>
      </c>
      <c r="KQ23" s="20">
        <v>14.211790084838867</v>
      </c>
      <c r="KR23" s="39">
        <v>1981</v>
      </c>
      <c r="KS23" s="39" t="s">
        <v>376</v>
      </c>
    </row>
    <row r="24" spans="1:305" s="39" customFormat="1" ht="12.75">
      <c r="A24" s="39">
        <v>1982</v>
      </c>
      <c r="B24" s="39" t="s">
        <v>376</v>
      </c>
      <c r="C24" s="39">
        <v>3</v>
      </c>
      <c r="D24" s="44" t="s">
        <v>377</v>
      </c>
      <c r="E24" s="44">
        <v>56</v>
      </c>
      <c r="F24" s="39">
        <v>1</v>
      </c>
      <c r="G24" s="39">
        <v>0</v>
      </c>
      <c r="H24" s="39">
        <v>1</v>
      </c>
      <c r="I24" s="39">
        <v>0</v>
      </c>
      <c r="J24" s="29">
        <v>50</v>
      </c>
      <c r="K24" s="29">
        <v>50</v>
      </c>
      <c r="L24" s="29">
        <v>0</v>
      </c>
      <c r="M24" s="18">
        <v>1</v>
      </c>
      <c r="N24" s="39">
        <v>1</v>
      </c>
      <c r="O24" s="39">
        <v>-2</v>
      </c>
      <c r="P24" s="39">
        <v>0</v>
      </c>
      <c r="Q24" s="29">
        <v>45.97</v>
      </c>
      <c r="R24" s="29">
        <v>54.03</v>
      </c>
      <c r="S24" s="29">
        <v>0</v>
      </c>
      <c r="T24" s="29">
        <v>24.5</v>
      </c>
      <c r="U24" s="29">
        <v>28.8</v>
      </c>
      <c r="V24" s="29">
        <v>0</v>
      </c>
      <c r="W24" s="29">
        <v>53.3</v>
      </c>
      <c r="X24" s="39">
        <v>2</v>
      </c>
      <c r="Y24" s="39">
        <v>1982</v>
      </c>
      <c r="Z24" s="39" t="s">
        <v>376</v>
      </c>
      <c r="AA24" s="43"/>
      <c r="AB24" s="41">
        <v>94.6</v>
      </c>
      <c r="AC24" s="41">
        <v>0</v>
      </c>
      <c r="AD24" s="41">
        <v>12.4</v>
      </c>
      <c r="AE24" s="41">
        <v>12.7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2.2999999999999998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19.3</v>
      </c>
      <c r="BI24" s="41">
        <v>7.2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12.9</v>
      </c>
      <c r="BP24" s="41">
        <v>8.6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2.5</v>
      </c>
      <c r="CC24" s="41">
        <v>2.2999999999999998</v>
      </c>
      <c r="CD24" s="41">
        <v>0</v>
      </c>
      <c r="CE24" s="41">
        <v>9.8000000000000007</v>
      </c>
      <c r="CF24" s="41">
        <v>2.5</v>
      </c>
      <c r="CG24" s="41">
        <v>0</v>
      </c>
      <c r="CH24" s="41">
        <v>0</v>
      </c>
      <c r="CI24" s="41">
        <v>2.7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4.7999999999999972</v>
      </c>
      <c r="CZ24" s="39">
        <v>1982</v>
      </c>
      <c r="DA24" s="39" t="s">
        <v>376</v>
      </c>
      <c r="DB24" s="41">
        <v>0</v>
      </c>
      <c r="DC24" s="41">
        <v>12.3</v>
      </c>
      <c r="DD24" s="41">
        <v>16.5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0.9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20.3</v>
      </c>
      <c r="EH24" s="41">
        <v>8.5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13.2</v>
      </c>
      <c r="EO24" s="41">
        <v>11.3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0.9</v>
      </c>
      <c r="FB24" s="41">
        <v>0.9</v>
      </c>
      <c r="FC24" s="41">
        <v>0</v>
      </c>
      <c r="FD24" s="41">
        <v>9.4</v>
      </c>
      <c r="FE24" s="41">
        <v>2.8</v>
      </c>
      <c r="FF24" s="41">
        <v>0</v>
      </c>
      <c r="FG24" s="41">
        <v>0</v>
      </c>
      <c r="FH24" s="41">
        <v>1.4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1.5999999999999801</v>
      </c>
      <c r="FY24" s="39">
        <v>1982</v>
      </c>
      <c r="FZ24" s="39" t="s">
        <v>376</v>
      </c>
      <c r="GA24" s="41">
        <v>5.7</v>
      </c>
      <c r="GB24" s="29">
        <f t="shared" si="2"/>
        <v>0.88938399999999995</v>
      </c>
      <c r="GC24" s="29">
        <f t="shared" si="3"/>
        <v>0.86895999999999995</v>
      </c>
      <c r="GD24" s="29">
        <f t="shared" si="4"/>
        <v>9.0402835032906594</v>
      </c>
      <c r="GE24" s="29">
        <f t="shared" si="5"/>
        <v>7.631257631257629</v>
      </c>
      <c r="GF24" s="29">
        <f t="shared" si="6"/>
        <v>1.4090258720330304</v>
      </c>
      <c r="GG24" s="29">
        <f t="shared" si="7"/>
        <v>0.15586080586080575</v>
      </c>
      <c r="GH24" s="29">
        <f t="shared" si="8"/>
        <v>4.0583247775406051</v>
      </c>
      <c r="GI24" s="39">
        <v>1982</v>
      </c>
      <c r="GJ24" s="39" t="s">
        <v>376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1.9603619999999999</v>
      </c>
      <c r="GX24" s="36">
        <v>1.7678210000000001</v>
      </c>
      <c r="GY24" s="36">
        <v>1.7110019999999999</v>
      </c>
      <c r="GZ24" s="39">
        <v>1982</v>
      </c>
      <c r="HA24" s="39" t="s">
        <v>376</v>
      </c>
      <c r="HB24" s="42">
        <v>3</v>
      </c>
      <c r="HC24" s="42">
        <f t="shared" si="9"/>
        <v>1</v>
      </c>
      <c r="HD24" s="42">
        <v>0</v>
      </c>
      <c r="HE24" s="42">
        <v>0</v>
      </c>
      <c r="HF24" s="42">
        <v>2</v>
      </c>
      <c r="HG24" s="42">
        <v>3</v>
      </c>
      <c r="HH24" s="42">
        <v>0</v>
      </c>
      <c r="HI24" s="42">
        <v>0</v>
      </c>
      <c r="HJ24" s="39">
        <v>1982</v>
      </c>
      <c r="HK24" s="39" t="s">
        <v>376</v>
      </c>
      <c r="HL24" s="104">
        <v>0.55082989999999998</v>
      </c>
      <c r="HM24" s="29">
        <v>117.0637</v>
      </c>
      <c r="HN24" s="27">
        <v>61.070075492828799</v>
      </c>
      <c r="HO24" s="32">
        <v>48.008137190069803</v>
      </c>
      <c r="HP24" s="32">
        <v>0.594986944531124</v>
      </c>
      <c r="HQ24" s="32">
        <v>8.2104467131204206</v>
      </c>
      <c r="HR24" s="27">
        <v>8.7265495709736101</v>
      </c>
      <c r="HS24" s="27">
        <v>108.72861524026401</v>
      </c>
      <c r="HT24" s="27">
        <v>108.727966855964</v>
      </c>
      <c r="HU24" s="27">
        <v>-13.061938302759</v>
      </c>
      <c r="HV24" s="27">
        <v>-4.8520562684434196</v>
      </c>
      <c r="HW24" s="29">
        <v>-2.8435245220000001</v>
      </c>
      <c r="HX24" s="27">
        <v>13.428333333333301</v>
      </c>
      <c r="HY24" s="29"/>
      <c r="HZ24" s="39">
        <v>1982</v>
      </c>
      <c r="IA24" s="39" t="s">
        <v>376</v>
      </c>
      <c r="IB24" s="29">
        <v>4120</v>
      </c>
      <c r="IC24" s="29">
        <v>4027</v>
      </c>
      <c r="ID24" s="29">
        <v>3537</v>
      </c>
      <c r="IE24" s="32">
        <v>63.043380737304688</v>
      </c>
      <c r="IF24" s="32">
        <v>54.122440338134766</v>
      </c>
      <c r="IG24" s="32">
        <v>111</v>
      </c>
      <c r="IH24" s="32">
        <v>1138</v>
      </c>
      <c r="II24" s="32">
        <v>2288</v>
      </c>
      <c r="IJ24" s="31">
        <v>429.60000610351563</v>
      </c>
      <c r="IK24" s="31">
        <v>11</v>
      </c>
      <c r="IL24" s="39">
        <v>1982</v>
      </c>
      <c r="IM24" s="39" t="s">
        <v>376</v>
      </c>
      <c r="IN24" s="29"/>
      <c r="IO24" s="29"/>
      <c r="IP24" s="27"/>
      <c r="IQ24" s="29" t="str">
        <f t="shared" si="10"/>
        <v/>
      </c>
      <c r="IR24" s="46">
        <v>2341.2000000000003</v>
      </c>
      <c r="IS24" s="46">
        <v>1524</v>
      </c>
      <c r="IT24" s="28">
        <v>49.380526514905085</v>
      </c>
      <c r="IU24" s="120"/>
      <c r="IV24" s="120">
        <v>2341.1999999999998</v>
      </c>
      <c r="IW24" s="120">
        <v>1524</v>
      </c>
      <c r="IX24" s="120">
        <v>49.380526514905092</v>
      </c>
      <c r="IY24" s="120">
        <v>96</v>
      </c>
      <c r="IZ24" s="39">
        <v>1982</v>
      </c>
      <c r="JA24" s="39" t="s">
        <v>376</v>
      </c>
      <c r="JB24" s="29">
        <v>18.759180000000001</v>
      </c>
      <c r="JC24" s="27">
        <v>25.323999404907227</v>
      </c>
      <c r="JD24" s="27">
        <v>19.209999084472656</v>
      </c>
      <c r="JE24" s="27">
        <v>6.1139998435974121</v>
      </c>
      <c r="JF24" s="27">
        <v>6.2630000114440918</v>
      </c>
      <c r="JG24" s="27">
        <v>3.1640000343322754</v>
      </c>
      <c r="JH24" s="27">
        <v>3.6370000839233398</v>
      </c>
      <c r="JI24" s="27">
        <v>5.8340001106262207</v>
      </c>
      <c r="JJ24" s="32">
        <v>2.9560000896453857</v>
      </c>
      <c r="JK24" s="29"/>
      <c r="JL24" s="32">
        <v>3.2060000896453857</v>
      </c>
      <c r="JM24" s="29"/>
      <c r="JN24" s="32">
        <v>0.26499998569488525</v>
      </c>
      <c r="JO24" s="39">
        <v>1982</v>
      </c>
      <c r="JP24" s="39" t="s">
        <v>376</v>
      </c>
      <c r="JQ24" s="32">
        <v>2.7440000000000002</v>
      </c>
      <c r="JR24" s="32">
        <v>7.9000000000000001E-2</v>
      </c>
      <c r="JS24" s="41"/>
      <c r="JT24" s="32">
        <v>1.4E-2</v>
      </c>
      <c r="JU24" s="32">
        <v>0.10199999999999999</v>
      </c>
      <c r="JV24" s="32">
        <v>1.7000000000000001E-2</v>
      </c>
      <c r="JW24" s="29"/>
      <c r="JX24" s="29"/>
      <c r="JY24" s="29"/>
      <c r="JZ24" s="29"/>
      <c r="KA24" s="41"/>
      <c r="KB24" s="29"/>
      <c r="KC24" s="29"/>
      <c r="KD24" s="29"/>
      <c r="KE24" s="20">
        <v>2.4690001010894775</v>
      </c>
      <c r="KF24" s="20">
        <v>0.7369999885559082</v>
      </c>
      <c r="KG24" s="39">
        <v>1982</v>
      </c>
      <c r="KH24" s="39" t="s">
        <v>376</v>
      </c>
      <c r="KI24" s="29"/>
      <c r="KJ24" s="29"/>
      <c r="KK24" s="29"/>
      <c r="KL24" s="29"/>
      <c r="KM24" s="29"/>
      <c r="KN24" s="21">
        <v>9856.302734375</v>
      </c>
      <c r="KO24" s="20">
        <v>6535.18212890625</v>
      </c>
      <c r="KP24" s="20">
        <v>1388.9949951171875</v>
      </c>
      <c r="KQ24" s="20">
        <v>14.092450141906738</v>
      </c>
      <c r="KR24" s="39">
        <v>1982</v>
      </c>
      <c r="KS24" s="39" t="s">
        <v>376</v>
      </c>
    </row>
    <row r="25" spans="1:305" s="39" customFormat="1" ht="12.75">
      <c r="A25" s="39">
        <v>1983</v>
      </c>
      <c r="B25" s="39" t="s">
        <v>376</v>
      </c>
      <c r="C25" s="39">
        <v>3</v>
      </c>
      <c r="D25" s="44" t="s">
        <v>377</v>
      </c>
      <c r="E25" s="44">
        <v>56</v>
      </c>
      <c r="F25" s="39">
        <v>1</v>
      </c>
      <c r="G25" s="39">
        <v>0</v>
      </c>
      <c r="H25" s="39">
        <v>1</v>
      </c>
      <c r="I25" s="39">
        <v>0</v>
      </c>
      <c r="J25" s="29">
        <v>50</v>
      </c>
      <c r="K25" s="29">
        <v>50</v>
      </c>
      <c r="L25" s="29">
        <v>0</v>
      </c>
      <c r="M25" s="18">
        <v>1</v>
      </c>
      <c r="N25" s="39">
        <v>0</v>
      </c>
      <c r="O25" s="39">
        <v>0</v>
      </c>
      <c r="P25" s="39">
        <v>0</v>
      </c>
      <c r="Q25" s="29">
        <v>45.97</v>
      </c>
      <c r="R25" s="29">
        <v>54.03</v>
      </c>
      <c r="S25" s="29">
        <v>0</v>
      </c>
      <c r="T25" s="29">
        <v>24.5</v>
      </c>
      <c r="U25" s="29">
        <v>28.8</v>
      </c>
      <c r="V25" s="29">
        <v>0</v>
      </c>
      <c r="W25" s="29">
        <v>53.3</v>
      </c>
      <c r="X25" s="39">
        <v>2</v>
      </c>
      <c r="Y25" s="39">
        <v>1983</v>
      </c>
      <c r="Z25" s="39" t="s">
        <v>376</v>
      </c>
      <c r="AA25" s="43"/>
      <c r="AB25" s="41">
        <v>94.6</v>
      </c>
      <c r="AC25" s="41">
        <v>0</v>
      </c>
      <c r="AD25" s="41">
        <v>12.4</v>
      </c>
      <c r="AE25" s="41">
        <v>12.7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2.2999999999999998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19.3</v>
      </c>
      <c r="BI25" s="41">
        <v>7.2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12.9</v>
      </c>
      <c r="BP25" s="41">
        <v>8.6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2.5</v>
      </c>
      <c r="CC25" s="41">
        <v>2.2999999999999998</v>
      </c>
      <c r="CD25" s="41">
        <v>0</v>
      </c>
      <c r="CE25" s="41">
        <v>9.8000000000000007</v>
      </c>
      <c r="CF25" s="41">
        <v>2.5</v>
      </c>
      <c r="CG25" s="41">
        <v>0</v>
      </c>
      <c r="CH25" s="41">
        <v>0</v>
      </c>
      <c r="CI25" s="41">
        <v>2.7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4.7999999999999972</v>
      </c>
      <c r="CZ25" s="39">
        <v>1983</v>
      </c>
      <c r="DA25" s="39" t="s">
        <v>376</v>
      </c>
      <c r="DB25" s="41">
        <v>0</v>
      </c>
      <c r="DC25" s="41">
        <v>12.3</v>
      </c>
      <c r="DD25" s="41">
        <v>16.5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0.9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20.3</v>
      </c>
      <c r="EH25" s="41">
        <v>8.5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13.2</v>
      </c>
      <c r="EO25" s="41">
        <v>11.3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0.9</v>
      </c>
      <c r="FB25" s="41">
        <v>0.9</v>
      </c>
      <c r="FC25" s="41">
        <v>0</v>
      </c>
      <c r="FD25" s="41">
        <v>9.4</v>
      </c>
      <c r="FE25" s="41">
        <v>2.8</v>
      </c>
      <c r="FF25" s="41">
        <v>0</v>
      </c>
      <c r="FG25" s="41">
        <v>0</v>
      </c>
      <c r="FH25" s="41">
        <v>1.4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1.5999999999999801</v>
      </c>
      <c r="FY25" s="39">
        <v>1983</v>
      </c>
      <c r="FZ25" s="39" t="s">
        <v>376</v>
      </c>
      <c r="GA25" s="41">
        <v>5.7</v>
      </c>
      <c r="GB25" s="29">
        <f t="shared" si="2"/>
        <v>0.88938399999999995</v>
      </c>
      <c r="GC25" s="29">
        <f t="shared" si="3"/>
        <v>0.86895999999999995</v>
      </c>
      <c r="GD25" s="29">
        <f t="shared" si="4"/>
        <v>9.0402835032906594</v>
      </c>
      <c r="GE25" s="29">
        <f t="shared" si="5"/>
        <v>7.631257631257629</v>
      </c>
      <c r="GF25" s="29">
        <f t="shared" si="6"/>
        <v>1.4090258720330304</v>
      </c>
      <c r="GG25" s="29">
        <f t="shared" si="7"/>
        <v>0.15586080586080575</v>
      </c>
      <c r="GH25" s="29">
        <f t="shared" si="8"/>
        <v>4.0583247775406051</v>
      </c>
      <c r="GI25" s="39">
        <v>1983</v>
      </c>
      <c r="GJ25" s="39" t="s">
        <v>376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1.8393409999999999</v>
      </c>
      <c r="GX25" s="36">
        <v>1.8532569999999999</v>
      </c>
      <c r="GY25" s="36">
        <v>1.411489</v>
      </c>
      <c r="GZ25" s="39">
        <v>1983</v>
      </c>
      <c r="HA25" s="39" t="s">
        <v>376</v>
      </c>
      <c r="HB25" s="42">
        <v>3</v>
      </c>
      <c r="HC25" s="42">
        <f t="shared" si="9"/>
        <v>1</v>
      </c>
      <c r="HD25" s="42">
        <v>0</v>
      </c>
      <c r="HE25" s="42">
        <v>0</v>
      </c>
      <c r="HF25" s="42">
        <v>2</v>
      </c>
      <c r="HG25" s="42">
        <v>3</v>
      </c>
      <c r="HH25" s="42">
        <v>0</v>
      </c>
      <c r="HI25" s="42">
        <v>0</v>
      </c>
      <c r="HJ25" s="39">
        <v>1983</v>
      </c>
      <c r="HK25" s="39" t="s">
        <v>376</v>
      </c>
      <c r="HL25" s="104">
        <v>0.55082989999999998</v>
      </c>
      <c r="HM25" s="29">
        <v>119.50920000000001</v>
      </c>
      <c r="HN25" s="27">
        <v>63.558171585902002</v>
      </c>
      <c r="HO25" s="32">
        <v>48.297086859038899</v>
      </c>
      <c r="HP25" s="32">
        <v>0.31184272914087102</v>
      </c>
      <c r="HQ25" s="32">
        <v>5.9421953776273302</v>
      </c>
      <c r="HR25" s="27">
        <v>7.6616100892788799</v>
      </c>
      <c r="HS25" s="27">
        <v>120.25582462143301</v>
      </c>
      <c r="HT25" s="27">
        <v>120.255107496612</v>
      </c>
      <c r="HU25" s="27">
        <v>-15.261084726863</v>
      </c>
      <c r="HV25" s="27">
        <v>-6.6249204329518596</v>
      </c>
      <c r="HW25" s="29">
        <v>-3.550756024</v>
      </c>
      <c r="HX25" s="27">
        <v>11.9408333333333</v>
      </c>
      <c r="HY25" s="29"/>
      <c r="HZ25" s="39">
        <v>1983</v>
      </c>
      <c r="IA25" s="39" t="s">
        <v>376</v>
      </c>
      <c r="IB25" s="29">
        <v>4138</v>
      </c>
      <c r="IC25" s="29">
        <v>4047</v>
      </c>
      <c r="ID25" s="29">
        <v>3502</v>
      </c>
      <c r="IE25" s="32">
        <v>62.828231811523438</v>
      </c>
      <c r="IF25" s="32">
        <v>53.171699523925781</v>
      </c>
      <c r="IG25" s="32">
        <v>111</v>
      </c>
      <c r="IH25" s="32">
        <v>1101</v>
      </c>
      <c r="II25" s="32">
        <v>2290</v>
      </c>
      <c r="IJ25" s="31">
        <v>412.29998779296875</v>
      </c>
      <c r="IK25" s="31">
        <v>10.699999809265137</v>
      </c>
      <c r="IL25" s="39">
        <v>1983</v>
      </c>
      <c r="IM25" s="39" t="s">
        <v>376</v>
      </c>
      <c r="IN25" s="29"/>
      <c r="IO25" s="29"/>
      <c r="IP25" s="27"/>
      <c r="IQ25" s="29" t="str">
        <f t="shared" si="10"/>
        <v/>
      </c>
      <c r="IR25" s="46">
        <v>2317.2000000000003</v>
      </c>
      <c r="IS25" s="46">
        <v>1494</v>
      </c>
      <c r="IT25" s="28">
        <v>49.165113956981507</v>
      </c>
      <c r="IU25" s="120"/>
      <c r="IV25" s="120">
        <v>2317.1999999999998</v>
      </c>
      <c r="IW25" s="120">
        <v>1494</v>
      </c>
      <c r="IX25" s="120">
        <v>49.165113956981507</v>
      </c>
      <c r="IY25" s="120">
        <v>96</v>
      </c>
      <c r="IZ25" s="39">
        <v>1983</v>
      </c>
      <c r="JA25" s="39" t="s">
        <v>376</v>
      </c>
      <c r="JB25" s="29">
        <v>19.365790000000001</v>
      </c>
      <c r="JC25" s="27">
        <v>25.610000610351563</v>
      </c>
      <c r="JD25" s="27">
        <v>19.610000610351563</v>
      </c>
      <c r="JE25" s="27">
        <v>5.999000072479248</v>
      </c>
      <c r="JF25" s="27">
        <v>6.3969998359680176</v>
      </c>
      <c r="JG25" s="27">
        <v>3.2300000190734863</v>
      </c>
      <c r="JH25" s="27">
        <v>3.7119998931884766</v>
      </c>
      <c r="JI25" s="27">
        <v>5.7230000495910645</v>
      </c>
      <c r="JJ25" s="32">
        <v>2.7369999885559082</v>
      </c>
      <c r="JK25" s="29"/>
      <c r="JL25" s="32">
        <v>3.5369999408721924</v>
      </c>
      <c r="JM25" s="29"/>
      <c r="JN25" s="32">
        <v>0.2720000147819519</v>
      </c>
      <c r="JO25" s="39">
        <v>1983</v>
      </c>
      <c r="JP25" s="39" t="s">
        <v>376</v>
      </c>
      <c r="JQ25" s="32">
        <v>2.5299999999999998</v>
      </c>
      <c r="JR25" s="32">
        <v>7.8E-2</v>
      </c>
      <c r="JS25" s="41"/>
      <c r="JT25" s="32">
        <v>1.4999999999999999E-2</v>
      </c>
      <c r="JU25" s="32">
        <v>9.8000000000000004E-2</v>
      </c>
      <c r="JV25" s="32">
        <v>1.6E-2</v>
      </c>
      <c r="JW25" s="29"/>
      <c r="JX25" s="29"/>
      <c r="JY25" s="29"/>
      <c r="JZ25" s="29"/>
      <c r="KA25" s="41"/>
      <c r="KB25" s="29"/>
      <c r="KC25" s="29"/>
      <c r="KD25" s="29"/>
      <c r="KE25" s="20">
        <v>2.6389999389648438</v>
      </c>
      <c r="KF25" s="20">
        <v>0.89899998903274536</v>
      </c>
      <c r="KG25" s="39">
        <v>1983</v>
      </c>
      <c r="KH25" s="39" t="s">
        <v>376</v>
      </c>
      <c r="KI25" s="29"/>
      <c r="KJ25" s="29"/>
      <c r="KK25" s="29"/>
      <c r="KL25" s="29"/>
      <c r="KM25" s="29"/>
      <c r="KN25" s="21">
        <v>9855.51953125</v>
      </c>
      <c r="KO25" s="20">
        <v>6586.2109375</v>
      </c>
      <c r="KP25" s="20">
        <v>1362.029052734375</v>
      </c>
      <c r="KQ25" s="20">
        <v>13.81995964050293</v>
      </c>
      <c r="KR25" s="39">
        <v>1983</v>
      </c>
      <c r="KS25" s="39" t="s">
        <v>376</v>
      </c>
    </row>
    <row r="26" spans="1:305" s="39" customFormat="1" ht="12.75">
      <c r="A26" s="39">
        <v>1984</v>
      </c>
      <c r="B26" s="39" t="s">
        <v>376</v>
      </c>
      <c r="C26" s="39">
        <v>3</v>
      </c>
      <c r="D26" s="44" t="s">
        <v>377</v>
      </c>
      <c r="E26" s="44">
        <v>56</v>
      </c>
      <c r="F26" s="39">
        <v>1</v>
      </c>
      <c r="G26" s="39">
        <v>0</v>
      </c>
      <c r="H26" s="39">
        <v>1</v>
      </c>
      <c r="I26" s="39">
        <v>0</v>
      </c>
      <c r="J26" s="29">
        <v>50</v>
      </c>
      <c r="K26" s="29">
        <v>50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45.97</v>
      </c>
      <c r="R26" s="29">
        <v>54.03</v>
      </c>
      <c r="S26" s="29">
        <v>0</v>
      </c>
      <c r="T26" s="29">
        <v>24.5</v>
      </c>
      <c r="U26" s="29">
        <v>28.8</v>
      </c>
      <c r="V26" s="29">
        <v>0</v>
      </c>
      <c r="W26" s="29">
        <v>53.3</v>
      </c>
      <c r="X26" s="39">
        <v>2</v>
      </c>
      <c r="Y26" s="39">
        <v>1984</v>
      </c>
      <c r="Z26" s="39" t="s">
        <v>376</v>
      </c>
      <c r="AA26" s="43"/>
      <c r="AB26" s="41">
        <v>94.6</v>
      </c>
      <c r="AC26" s="41">
        <v>0</v>
      </c>
      <c r="AD26" s="41">
        <v>12.4</v>
      </c>
      <c r="AE26" s="41">
        <v>12.7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2.2999999999999998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19.3</v>
      </c>
      <c r="BI26" s="41">
        <v>7.2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12.9</v>
      </c>
      <c r="BP26" s="41">
        <v>8.6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2.5</v>
      </c>
      <c r="CC26" s="41">
        <v>2.2999999999999998</v>
      </c>
      <c r="CD26" s="41">
        <v>0</v>
      </c>
      <c r="CE26" s="41">
        <v>9.8000000000000007</v>
      </c>
      <c r="CF26" s="41">
        <v>2.5</v>
      </c>
      <c r="CG26" s="41">
        <v>0</v>
      </c>
      <c r="CH26" s="41">
        <v>0</v>
      </c>
      <c r="CI26" s="41">
        <v>2.7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4.7999999999999972</v>
      </c>
      <c r="CZ26" s="39">
        <v>1984</v>
      </c>
      <c r="DA26" s="39" t="s">
        <v>376</v>
      </c>
      <c r="DB26" s="41">
        <v>0</v>
      </c>
      <c r="DC26" s="41">
        <v>12.3</v>
      </c>
      <c r="DD26" s="41">
        <v>16.5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0.9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20.3</v>
      </c>
      <c r="EH26" s="41">
        <v>8.5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13.2</v>
      </c>
      <c r="EO26" s="41">
        <v>11.3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0.9</v>
      </c>
      <c r="FB26" s="41">
        <v>0.9</v>
      </c>
      <c r="FC26" s="41">
        <v>0</v>
      </c>
      <c r="FD26" s="41">
        <v>9.4</v>
      </c>
      <c r="FE26" s="41">
        <v>2.8</v>
      </c>
      <c r="FF26" s="41">
        <v>0</v>
      </c>
      <c r="FG26" s="41">
        <v>0</v>
      </c>
      <c r="FH26" s="41">
        <v>1.4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1.5999999999999801</v>
      </c>
      <c r="FY26" s="39">
        <v>1984</v>
      </c>
      <c r="FZ26" s="39" t="s">
        <v>376</v>
      </c>
      <c r="GA26" s="41">
        <v>5.7</v>
      </c>
      <c r="GB26" s="29">
        <f t="shared" si="2"/>
        <v>0.88938399999999995</v>
      </c>
      <c r="GC26" s="29">
        <f t="shared" si="3"/>
        <v>0.86895999999999995</v>
      </c>
      <c r="GD26" s="29">
        <f t="shared" si="4"/>
        <v>9.0402835032906594</v>
      </c>
      <c r="GE26" s="29">
        <f t="shared" si="5"/>
        <v>7.631257631257629</v>
      </c>
      <c r="GF26" s="29">
        <f t="shared" si="6"/>
        <v>1.4090258720330304</v>
      </c>
      <c r="GG26" s="29">
        <f t="shared" si="7"/>
        <v>0.15586080586080575</v>
      </c>
      <c r="GH26" s="29">
        <f t="shared" si="8"/>
        <v>4.0583247775406051</v>
      </c>
      <c r="GI26" s="39">
        <v>1984</v>
      </c>
      <c r="GJ26" s="39" t="s">
        <v>376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1.6258980000000001</v>
      </c>
      <c r="GX26" s="36">
        <v>1.9417469999999999</v>
      </c>
      <c r="GY26" s="36">
        <v>1.0132810000000001</v>
      </c>
      <c r="GZ26" s="39">
        <v>1984</v>
      </c>
      <c r="HA26" s="39" t="s">
        <v>376</v>
      </c>
      <c r="HB26" s="42">
        <v>3</v>
      </c>
      <c r="HC26" s="42">
        <f t="shared" si="9"/>
        <v>1</v>
      </c>
      <c r="HD26" s="42">
        <v>0</v>
      </c>
      <c r="HE26" s="42">
        <v>0</v>
      </c>
      <c r="HF26" s="42">
        <v>2</v>
      </c>
      <c r="HG26" s="42">
        <v>3</v>
      </c>
      <c r="HH26" s="42">
        <v>0</v>
      </c>
      <c r="HI26" s="42">
        <v>0</v>
      </c>
      <c r="HJ26" s="39">
        <v>1984</v>
      </c>
      <c r="HK26" s="39" t="s">
        <v>376</v>
      </c>
      <c r="HL26" s="104">
        <v>0.55082989999999998</v>
      </c>
      <c r="HM26" s="29">
        <v>127.28619999999999</v>
      </c>
      <c r="HN26" s="27">
        <v>59.465075403499398</v>
      </c>
      <c r="HO26" s="32">
        <v>48.809699291482097</v>
      </c>
      <c r="HP26" s="32">
        <v>2.46638265896634</v>
      </c>
      <c r="HQ26" s="32">
        <v>8.0392397071155592</v>
      </c>
      <c r="HR26" s="27">
        <v>6.3417763626859003</v>
      </c>
      <c r="HS26" s="27">
        <v>124.654972851463</v>
      </c>
      <c r="HT26" s="27">
        <v>124.654229493082</v>
      </c>
      <c r="HU26" s="27">
        <v>-10.655376112017199</v>
      </c>
      <c r="HV26" s="27">
        <v>-1.8912314101710701</v>
      </c>
      <c r="HW26" s="29">
        <v>0.59099615699999997</v>
      </c>
      <c r="HX26" s="27">
        <v>12.2425</v>
      </c>
      <c r="HY26" s="29"/>
      <c r="HZ26" s="39">
        <v>1984</v>
      </c>
      <c r="IA26" s="39" t="s">
        <v>376</v>
      </c>
      <c r="IB26" s="29">
        <v>4132</v>
      </c>
      <c r="IC26" s="29">
        <v>4042</v>
      </c>
      <c r="ID26" s="29">
        <v>3497</v>
      </c>
      <c r="IE26" s="32">
        <v>62.351829528808594</v>
      </c>
      <c r="IF26" s="32">
        <v>52.769691467285156</v>
      </c>
      <c r="IG26" s="32">
        <v>110</v>
      </c>
      <c r="IH26" s="32">
        <v>1077</v>
      </c>
      <c r="II26" s="32">
        <v>2310</v>
      </c>
      <c r="IJ26" s="31">
        <v>420.29998779296875</v>
      </c>
      <c r="IK26" s="31">
        <v>10.800000190734863</v>
      </c>
      <c r="IL26" s="39">
        <v>1984</v>
      </c>
      <c r="IM26" s="39" t="s">
        <v>376</v>
      </c>
      <c r="IN26" s="29"/>
      <c r="IO26" s="29"/>
      <c r="IP26" s="27"/>
      <c r="IQ26" s="29" t="str">
        <f t="shared" si="10"/>
        <v/>
      </c>
      <c r="IR26" s="46">
        <v>2322.2999999999997</v>
      </c>
      <c r="IS26" s="46">
        <v>1490</v>
      </c>
      <c r="IT26" s="28">
        <v>49.238713017960251</v>
      </c>
      <c r="IU26" s="120"/>
      <c r="IV26" s="120">
        <v>2322.3000000000002</v>
      </c>
      <c r="IW26" s="120">
        <v>1490</v>
      </c>
      <c r="IX26" s="120">
        <v>49.238713017960251</v>
      </c>
      <c r="IY26" s="120">
        <v>96</v>
      </c>
      <c r="IZ26" s="39">
        <v>1984</v>
      </c>
      <c r="JA26" s="39" t="s">
        <v>376</v>
      </c>
      <c r="JB26" s="29">
        <v>18.68449</v>
      </c>
      <c r="JC26" s="27">
        <v>24.799999237060547</v>
      </c>
      <c r="JD26" s="27">
        <v>18.895999908447266</v>
      </c>
      <c r="JE26" s="27">
        <v>5.9039998054504395</v>
      </c>
      <c r="JF26" s="27">
        <v>6.1820001602172852</v>
      </c>
      <c r="JG26" s="27">
        <v>3.1189999580383301</v>
      </c>
      <c r="JH26" s="27">
        <v>3.6210000514984131</v>
      </c>
      <c r="JI26" s="27">
        <v>5.6389999389648438</v>
      </c>
      <c r="JJ26" s="32">
        <v>2.6080000400543213</v>
      </c>
      <c r="JK26" s="29"/>
      <c r="JL26" s="32">
        <v>3.372999906539917</v>
      </c>
      <c r="JM26" s="29"/>
      <c r="JN26" s="32">
        <v>0.25699999928474426</v>
      </c>
      <c r="JO26" s="39">
        <v>1984</v>
      </c>
      <c r="JP26" s="39" t="s">
        <v>376</v>
      </c>
      <c r="JQ26" s="32">
        <v>2.4089999999999998</v>
      </c>
      <c r="JR26" s="32">
        <v>7.4999999999999997E-2</v>
      </c>
      <c r="JS26" s="41"/>
      <c r="JT26" s="32">
        <v>1.4E-2</v>
      </c>
      <c r="JU26" s="32">
        <v>9.5000000000000001E-2</v>
      </c>
      <c r="JV26" s="32">
        <v>1.4999999999999999E-2</v>
      </c>
      <c r="JW26" s="29"/>
      <c r="JX26" s="29"/>
      <c r="JY26" s="29"/>
      <c r="JZ26" s="29"/>
      <c r="KA26" s="41"/>
      <c r="KB26" s="29"/>
      <c r="KC26" s="29"/>
      <c r="KD26" s="29"/>
      <c r="KE26" s="20">
        <v>2.5190000534057617</v>
      </c>
      <c r="KF26" s="20">
        <v>0.85399997234344482</v>
      </c>
      <c r="KG26" s="39">
        <v>1984</v>
      </c>
      <c r="KH26" s="39" t="s">
        <v>376</v>
      </c>
      <c r="KI26" s="29"/>
      <c r="KJ26" s="29"/>
      <c r="KK26" s="29"/>
      <c r="KL26" s="29"/>
      <c r="KM26" s="29"/>
      <c r="KN26" s="21">
        <v>9855.3720703125</v>
      </c>
      <c r="KO26" s="20">
        <v>6626.91015625</v>
      </c>
      <c r="KP26" s="20">
        <v>1348.386962890625</v>
      </c>
      <c r="KQ26" s="20">
        <v>13.681750297546387</v>
      </c>
      <c r="KR26" s="39">
        <v>1984</v>
      </c>
      <c r="KS26" s="39" t="s">
        <v>376</v>
      </c>
    </row>
    <row r="27" spans="1:305" s="39" customFormat="1" ht="12.75">
      <c r="A27" s="39">
        <v>1985</v>
      </c>
      <c r="B27" s="39" t="s">
        <v>376</v>
      </c>
      <c r="C27" s="39">
        <v>3</v>
      </c>
      <c r="D27" s="44" t="s">
        <v>377</v>
      </c>
      <c r="E27" s="44">
        <v>56</v>
      </c>
      <c r="F27" s="39">
        <v>1</v>
      </c>
      <c r="G27" s="39">
        <v>0</v>
      </c>
      <c r="H27" s="39">
        <v>1</v>
      </c>
      <c r="I27" s="39">
        <v>0</v>
      </c>
      <c r="J27" s="29">
        <v>49.69</v>
      </c>
      <c r="K27" s="29">
        <v>50.31</v>
      </c>
      <c r="L27" s="29">
        <v>0</v>
      </c>
      <c r="M27" s="18">
        <v>1</v>
      </c>
      <c r="N27" s="39">
        <v>0</v>
      </c>
      <c r="O27" s="39">
        <v>0</v>
      </c>
      <c r="P27" s="39">
        <v>1</v>
      </c>
      <c r="Q27" s="29">
        <v>45.41</v>
      </c>
      <c r="R27" s="29">
        <v>54.59</v>
      </c>
      <c r="S27" s="29">
        <v>0</v>
      </c>
      <c r="T27" s="29">
        <v>24.24</v>
      </c>
      <c r="U27" s="29">
        <v>29.14</v>
      </c>
      <c r="V27" s="29">
        <v>0</v>
      </c>
      <c r="W27" s="29">
        <v>53.38</v>
      </c>
      <c r="X27" s="39">
        <v>2</v>
      </c>
      <c r="Y27" s="39">
        <v>1985</v>
      </c>
      <c r="Z27" s="39" t="s">
        <v>376</v>
      </c>
      <c r="AA27" s="43">
        <v>31333</v>
      </c>
      <c r="AB27" s="41">
        <v>93.6</v>
      </c>
      <c r="AC27" s="41">
        <v>0</v>
      </c>
      <c r="AD27" s="41">
        <v>14.5</v>
      </c>
      <c r="AE27" s="41">
        <v>13.9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21.3</v>
      </c>
      <c r="BI27" s="41">
        <v>8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10.7</v>
      </c>
      <c r="BP27" s="41">
        <v>10.199999999999999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2.5</v>
      </c>
      <c r="CC27" s="41">
        <v>3.7</v>
      </c>
      <c r="CD27" s="41">
        <v>0</v>
      </c>
      <c r="CE27" s="41">
        <v>7.9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7.2999999999999829</v>
      </c>
      <c r="CZ27" s="39">
        <v>1985</v>
      </c>
      <c r="DA27" s="39" t="s">
        <v>376</v>
      </c>
      <c r="DB27" s="41">
        <v>0</v>
      </c>
      <c r="DC27" s="41">
        <v>15.1</v>
      </c>
      <c r="DD27" s="41">
        <v>16.5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23.1</v>
      </c>
      <c r="EH27" s="41">
        <v>9.4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10.4</v>
      </c>
      <c r="EO27" s="41">
        <v>11.3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2.4</v>
      </c>
      <c r="FB27" s="41">
        <v>1.9</v>
      </c>
      <c r="FC27" s="41">
        <v>0</v>
      </c>
      <c r="FD27" s="41">
        <v>7.5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2.3999999999999773</v>
      </c>
      <c r="FY27" s="39">
        <v>1985</v>
      </c>
      <c r="FZ27" s="39" t="s">
        <v>376</v>
      </c>
      <c r="GA27" s="41">
        <v>7.5</v>
      </c>
      <c r="GB27" s="29">
        <f t="shared" si="2"/>
        <v>0.87779699999999994</v>
      </c>
      <c r="GC27" s="29">
        <f t="shared" si="3"/>
        <v>0.85763</v>
      </c>
      <c r="GD27" s="29">
        <f t="shared" si="4"/>
        <v>8.1831051610844217</v>
      </c>
      <c r="GE27" s="29">
        <f t="shared" si="5"/>
        <v>7.0239516752124747</v>
      </c>
      <c r="GF27" s="29">
        <f t="shared" si="6"/>
        <v>1.159153485871947</v>
      </c>
      <c r="GG27" s="29">
        <f t="shared" si="7"/>
        <v>0.14165203343400959</v>
      </c>
      <c r="GH27" s="29">
        <f t="shared" si="8"/>
        <v>2.9180472922829752</v>
      </c>
      <c r="GI27" s="39">
        <v>1985</v>
      </c>
      <c r="GJ27" s="39" t="s">
        <v>376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1.6970989999999999</v>
      </c>
      <c r="GX27" s="36">
        <v>1.98051</v>
      </c>
      <c r="GY27" s="36">
        <v>1.10253</v>
      </c>
      <c r="GZ27" s="39">
        <v>1985</v>
      </c>
      <c r="HA27" s="39" t="s">
        <v>376</v>
      </c>
      <c r="HB27" s="42">
        <v>3</v>
      </c>
      <c r="HC27" s="42">
        <f t="shared" si="9"/>
        <v>1</v>
      </c>
      <c r="HD27" s="42">
        <v>0</v>
      </c>
      <c r="HE27" s="42">
        <v>0</v>
      </c>
      <c r="HF27" s="42">
        <v>2</v>
      </c>
      <c r="HG27" s="42">
        <v>3</v>
      </c>
      <c r="HH27" s="42">
        <v>0</v>
      </c>
      <c r="HI27" s="42">
        <v>1</v>
      </c>
      <c r="HJ27" s="39">
        <v>1985</v>
      </c>
      <c r="HK27" s="39" t="s">
        <v>376</v>
      </c>
      <c r="HL27" s="104">
        <v>0.55082989999999998</v>
      </c>
      <c r="HM27" s="29">
        <v>122.9631</v>
      </c>
      <c r="HN27" s="27">
        <v>59.1328574534677</v>
      </c>
      <c r="HO27" s="32">
        <v>48.680052790992299</v>
      </c>
      <c r="HP27" s="32">
        <v>1.65179284282243</v>
      </c>
      <c r="HQ27" s="32">
        <v>6.3559765543224902</v>
      </c>
      <c r="HR27" s="27">
        <v>4.8687297508658203</v>
      </c>
      <c r="HS27" s="27">
        <v>129.78471436338299</v>
      </c>
      <c r="HT27" s="27">
        <v>129.78394041467601</v>
      </c>
      <c r="HU27" s="27">
        <v>-10.452804662475399</v>
      </c>
      <c r="HV27" s="27">
        <v>-0.74181877494353898</v>
      </c>
      <c r="HW27" s="27">
        <v>1.03690333989337</v>
      </c>
      <c r="HX27" s="27">
        <v>10.9683333333333</v>
      </c>
      <c r="HY27" s="29"/>
      <c r="HZ27" s="39">
        <v>1985</v>
      </c>
      <c r="IA27" s="39" t="s">
        <v>376</v>
      </c>
      <c r="IB27" s="29">
        <v>4112</v>
      </c>
      <c r="IC27" s="29">
        <v>4023</v>
      </c>
      <c r="ID27" s="29">
        <v>3517</v>
      </c>
      <c r="IE27" s="32">
        <v>61.865570068359375</v>
      </c>
      <c r="IF27" s="32">
        <v>52.913719177246094</v>
      </c>
      <c r="IG27" s="32">
        <v>109</v>
      </c>
      <c r="IH27" s="32">
        <v>1062</v>
      </c>
      <c r="II27" s="32">
        <v>2346</v>
      </c>
      <c r="IJ27" s="31">
        <v>395.5</v>
      </c>
      <c r="IK27" s="31">
        <v>10.100000381469727</v>
      </c>
      <c r="IL27" s="39">
        <v>1985</v>
      </c>
      <c r="IM27" s="39" t="s">
        <v>376</v>
      </c>
      <c r="IN27" s="30">
        <v>65</v>
      </c>
      <c r="IO27" s="27">
        <v>38</v>
      </c>
      <c r="IP27" s="27">
        <v>129.80000000000001</v>
      </c>
      <c r="IQ27" s="29">
        <f t="shared" si="10"/>
        <v>31.566147859922182</v>
      </c>
      <c r="IR27" s="46">
        <v>2331.6</v>
      </c>
      <c r="IS27" s="46">
        <v>1511</v>
      </c>
      <c r="IT27" s="28">
        <v>49.655566332186936</v>
      </c>
      <c r="IU27" s="120">
        <v>96</v>
      </c>
      <c r="IV27" s="120">
        <v>2331.6</v>
      </c>
      <c r="IW27" s="120">
        <v>1511</v>
      </c>
      <c r="IX27" s="120">
        <v>49.655566332186943</v>
      </c>
      <c r="IY27" s="120">
        <v>96</v>
      </c>
      <c r="IZ27" s="39">
        <v>1985</v>
      </c>
      <c r="JA27" s="39" t="s">
        <v>376</v>
      </c>
      <c r="JB27" s="29">
        <v>17.828131410000001</v>
      </c>
      <c r="JC27" s="27">
        <v>25.631999969482422</v>
      </c>
      <c r="JD27" s="27">
        <v>18.618000030517578</v>
      </c>
      <c r="JE27" s="27">
        <v>5.8619999885559082</v>
      </c>
      <c r="JF27" s="27">
        <v>6.2090001106262207</v>
      </c>
      <c r="JG27" s="27">
        <v>3.0380001068115234</v>
      </c>
      <c r="JH27" s="27">
        <v>3.6329998970031738</v>
      </c>
      <c r="JI27" s="27">
        <v>5.5989999771118164</v>
      </c>
      <c r="JJ27" s="32">
        <v>2.5450000762939453</v>
      </c>
      <c r="JK27" s="32">
        <v>1.1519999504089355</v>
      </c>
      <c r="JL27" s="32">
        <v>3.2060000896453857</v>
      </c>
      <c r="JM27" s="29"/>
      <c r="JN27" s="32">
        <v>0.25099998712539673</v>
      </c>
      <c r="JO27" s="39">
        <v>1985</v>
      </c>
      <c r="JP27" s="39" t="s">
        <v>376</v>
      </c>
      <c r="JQ27" s="32">
        <v>2.3410000000000002</v>
      </c>
      <c r="JR27" s="32">
        <v>7.5999999999999998E-2</v>
      </c>
      <c r="JS27" s="41"/>
      <c r="JT27" s="32">
        <v>1.2999999999999999E-2</v>
      </c>
      <c r="JU27" s="32">
        <v>9.5000000000000001E-2</v>
      </c>
      <c r="JV27" s="32">
        <v>1.7999999999999999E-2</v>
      </c>
      <c r="JW27" s="27">
        <v>0.14900000393390656</v>
      </c>
      <c r="JX27" s="27">
        <v>0.10999999940395355</v>
      </c>
      <c r="JY27" s="27">
        <v>0</v>
      </c>
      <c r="JZ27" s="40">
        <v>2.500000037252903E-2</v>
      </c>
      <c r="KA27" s="27">
        <v>0.14099999999999999</v>
      </c>
      <c r="KB27" s="27">
        <v>0.1379999965429306</v>
      </c>
      <c r="KC27" s="21">
        <v>0.72899997234344482</v>
      </c>
      <c r="KD27" s="21">
        <v>0</v>
      </c>
      <c r="KE27" s="20">
        <v>2.4010000228881836</v>
      </c>
      <c r="KF27" s="20">
        <v>0.8059999942779541</v>
      </c>
      <c r="KG27" s="39">
        <v>1985</v>
      </c>
      <c r="KH27" s="39" t="s">
        <v>376</v>
      </c>
      <c r="KI27" s="23">
        <v>1.8452380895614624</v>
      </c>
      <c r="KJ27" s="23">
        <v>4.625</v>
      </c>
      <c r="KK27" s="29">
        <v>34.6</v>
      </c>
      <c r="KL27" s="22">
        <v>34.4</v>
      </c>
      <c r="KM27" s="22">
        <v>22</v>
      </c>
      <c r="KN27" s="21">
        <v>9858.3076171875</v>
      </c>
      <c r="KO27" s="20">
        <v>6646.669921875</v>
      </c>
      <c r="KP27" s="20">
        <v>1362.97802734375</v>
      </c>
      <c r="KQ27" s="20">
        <v>13.825679779052734</v>
      </c>
      <c r="KR27" s="39">
        <v>1985</v>
      </c>
      <c r="KS27" s="39" t="s">
        <v>376</v>
      </c>
    </row>
    <row r="28" spans="1:305" s="39" customFormat="1" ht="12.75">
      <c r="A28" s="39">
        <v>1986</v>
      </c>
      <c r="B28" s="39" t="s">
        <v>376</v>
      </c>
      <c r="C28" s="39">
        <v>3</v>
      </c>
      <c r="D28" s="44" t="s">
        <v>377</v>
      </c>
      <c r="E28" s="44">
        <v>56</v>
      </c>
      <c r="F28" s="39">
        <v>1</v>
      </c>
      <c r="G28" s="39">
        <v>0</v>
      </c>
      <c r="H28" s="39">
        <v>1</v>
      </c>
      <c r="I28" s="39">
        <v>0</v>
      </c>
      <c r="J28" s="29">
        <v>46.67</v>
      </c>
      <c r="K28" s="29">
        <v>53.33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40.04</v>
      </c>
      <c r="R28" s="29">
        <v>59.96</v>
      </c>
      <c r="S28" s="29">
        <v>0</v>
      </c>
      <c r="T28" s="29">
        <v>21.7</v>
      </c>
      <c r="U28" s="29">
        <v>32.5</v>
      </c>
      <c r="V28" s="29">
        <v>0</v>
      </c>
      <c r="W28" s="29">
        <v>54.2</v>
      </c>
      <c r="X28" s="39">
        <v>2</v>
      </c>
      <c r="Y28" s="39">
        <v>1986</v>
      </c>
      <c r="Z28" s="39" t="s">
        <v>376</v>
      </c>
      <c r="AA28" s="43"/>
      <c r="AB28" s="41">
        <v>93.6</v>
      </c>
      <c r="AC28" s="41">
        <v>0</v>
      </c>
      <c r="AD28" s="41">
        <v>14.5</v>
      </c>
      <c r="AE28" s="41">
        <v>13.9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21.3</v>
      </c>
      <c r="BI28" s="41">
        <v>8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10.7</v>
      </c>
      <c r="BP28" s="41">
        <v>10.199999999999999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2.5</v>
      </c>
      <c r="CC28" s="41">
        <v>3.7</v>
      </c>
      <c r="CD28" s="41">
        <v>0</v>
      </c>
      <c r="CE28" s="41">
        <v>7.9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7.2999999999999829</v>
      </c>
      <c r="CZ28" s="39">
        <v>1986</v>
      </c>
      <c r="DA28" s="39" t="s">
        <v>376</v>
      </c>
      <c r="DB28" s="41">
        <v>0</v>
      </c>
      <c r="DC28" s="41">
        <v>15.1</v>
      </c>
      <c r="DD28" s="41">
        <v>16.5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23.1</v>
      </c>
      <c r="EH28" s="41">
        <v>9.4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10.4</v>
      </c>
      <c r="EO28" s="41">
        <v>11.3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2.4</v>
      </c>
      <c r="FB28" s="41">
        <v>1.9</v>
      </c>
      <c r="FC28" s="41">
        <v>0</v>
      </c>
      <c r="FD28" s="41">
        <v>7.5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2.3999999999999773</v>
      </c>
      <c r="FY28" s="39">
        <v>1986</v>
      </c>
      <c r="FZ28" s="39" t="s">
        <v>376</v>
      </c>
      <c r="GA28" s="41">
        <v>7.5</v>
      </c>
      <c r="GB28" s="29">
        <f t="shared" si="2"/>
        <v>0.87779699999999994</v>
      </c>
      <c r="GC28" s="29">
        <f t="shared" si="3"/>
        <v>0.85763</v>
      </c>
      <c r="GD28" s="29">
        <f t="shared" si="4"/>
        <v>8.1831051610844217</v>
      </c>
      <c r="GE28" s="29">
        <f t="shared" si="5"/>
        <v>7.0239516752124747</v>
      </c>
      <c r="GF28" s="29">
        <f t="shared" si="6"/>
        <v>1.159153485871947</v>
      </c>
      <c r="GG28" s="29">
        <f t="shared" si="7"/>
        <v>0.14165203343400959</v>
      </c>
      <c r="GH28" s="29">
        <f t="shared" si="8"/>
        <v>2.9180472922829752</v>
      </c>
      <c r="GI28" s="39">
        <v>1986</v>
      </c>
      <c r="GJ28" s="39" t="s">
        <v>376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1.6824319999999999</v>
      </c>
      <c r="GX28" s="36">
        <v>2.0313720000000002</v>
      </c>
      <c r="GY28" s="36">
        <v>1.0264789999999999</v>
      </c>
      <c r="GZ28" s="39">
        <v>1986</v>
      </c>
      <c r="HA28" s="39" t="s">
        <v>376</v>
      </c>
      <c r="HB28" s="42">
        <v>3</v>
      </c>
      <c r="HC28" s="42">
        <f t="shared" si="9"/>
        <v>1</v>
      </c>
      <c r="HD28" s="42">
        <v>0</v>
      </c>
      <c r="HE28" s="42">
        <v>0</v>
      </c>
      <c r="HF28" s="42">
        <v>2</v>
      </c>
      <c r="HG28" s="42">
        <v>3</v>
      </c>
      <c r="HH28" s="42">
        <v>0</v>
      </c>
      <c r="HI28" s="42">
        <v>1</v>
      </c>
      <c r="HJ28" s="39">
        <v>1986</v>
      </c>
      <c r="HK28" s="39" t="s">
        <v>376</v>
      </c>
      <c r="HL28" s="104">
        <v>0.55082989999999998</v>
      </c>
      <c r="HM28" s="29">
        <v>111.4943</v>
      </c>
      <c r="HN28" s="27">
        <v>58.225516253714801</v>
      </c>
      <c r="HO28" s="32">
        <v>47.913065449464803</v>
      </c>
      <c r="HP28" s="32">
        <v>1.8227621275060499</v>
      </c>
      <c r="HQ28" s="32">
        <v>4.6705211793167898</v>
      </c>
      <c r="HR28" s="27">
        <v>1.2943708185963401</v>
      </c>
      <c r="HS28" s="27">
        <v>135.50728140864001</v>
      </c>
      <c r="HT28" s="27">
        <v>135.506473334394</v>
      </c>
      <c r="HU28" s="27">
        <v>-10.31245080425</v>
      </c>
      <c r="HV28" s="27">
        <v>-0.302235189446589</v>
      </c>
      <c r="HW28" s="27">
        <v>1.37453126730792</v>
      </c>
      <c r="HX28" s="27">
        <v>8.6258333333333308</v>
      </c>
      <c r="HY28" s="29"/>
      <c r="HZ28" s="39">
        <v>1986</v>
      </c>
      <c r="IA28" s="39" t="s">
        <v>376</v>
      </c>
      <c r="IB28" s="29">
        <v>4109</v>
      </c>
      <c r="IC28" s="29">
        <v>4019</v>
      </c>
      <c r="ID28" s="29">
        <v>3541</v>
      </c>
      <c r="IE28" s="32">
        <v>61.786750793457031</v>
      </c>
      <c r="IF28" s="32">
        <v>53.245769500732422</v>
      </c>
      <c r="IG28" s="32">
        <v>107</v>
      </c>
      <c r="IH28" s="32">
        <v>1048</v>
      </c>
      <c r="II28" s="32">
        <v>2386</v>
      </c>
      <c r="IJ28" s="31">
        <v>392.10000610351563</v>
      </c>
      <c r="IK28" s="31">
        <v>10</v>
      </c>
      <c r="IL28" s="39">
        <v>1986</v>
      </c>
      <c r="IM28" s="39" t="s">
        <v>376</v>
      </c>
      <c r="IN28" s="29"/>
      <c r="IO28" s="29"/>
      <c r="IP28" s="27"/>
      <c r="IQ28" s="29" t="str">
        <f t="shared" si="10"/>
        <v/>
      </c>
      <c r="IR28" s="46">
        <v>2290.4</v>
      </c>
      <c r="IS28" s="46">
        <v>1495</v>
      </c>
      <c r="IT28" s="28">
        <v>48.824924611190674</v>
      </c>
      <c r="IU28" s="120"/>
      <c r="IV28" s="120">
        <v>2290.4</v>
      </c>
      <c r="IW28" s="120">
        <v>1495</v>
      </c>
      <c r="IX28" s="120">
        <v>48.824924611190667</v>
      </c>
      <c r="IY28" s="120">
        <v>96</v>
      </c>
      <c r="IZ28" s="39">
        <v>1986</v>
      </c>
      <c r="JA28" s="39" t="s">
        <v>376</v>
      </c>
      <c r="JB28" s="29">
        <v>17.590997179999999</v>
      </c>
      <c r="JC28" s="27">
        <v>25.488000869750977</v>
      </c>
      <c r="JD28" s="27">
        <v>18.413999557495117</v>
      </c>
      <c r="JE28" s="27">
        <v>5.8260002136230469</v>
      </c>
      <c r="JF28" s="27">
        <v>6.2820000648498535</v>
      </c>
      <c r="JG28" s="27">
        <v>3.0160000324249268</v>
      </c>
      <c r="JH28" s="27">
        <v>3.499000072479248</v>
      </c>
      <c r="JI28" s="27">
        <v>5.570000171661377</v>
      </c>
      <c r="JJ28" s="32">
        <v>2.5209999084472656</v>
      </c>
      <c r="JK28" s="32">
        <v>1.2480000257492065</v>
      </c>
      <c r="JL28" s="32">
        <v>3.1040000915527344</v>
      </c>
      <c r="JM28" s="29"/>
      <c r="JN28" s="32">
        <v>0.24799999594688416</v>
      </c>
      <c r="JO28" s="39">
        <v>1986</v>
      </c>
      <c r="JP28" s="39" t="s">
        <v>376</v>
      </c>
      <c r="JQ28" s="32">
        <v>2.3210000000000002</v>
      </c>
      <c r="JR28" s="32">
        <v>7.4999999999999997E-2</v>
      </c>
      <c r="JS28" s="41"/>
      <c r="JT28" s="32">
        <v>1.2999999999999999E-2</v>
      </c>
      <c r="JU28" s="32">
        <v>9.7000000000000003E-2</v>
      </c>
      <c r="JV28" s="32">
        <v>1.6E-2</v>
      </c>
      <c r="JW28" s="27">
        <v>0.14900000393390656</v>
      </c>
      <c r="JX28" s="27">
        <v>0.13300000131130219</v>
      </c>
      <c r="JY28" s="27">
        <v>1.0000000474974513E-3</v>
      </c>
      <c r="JZ28" s="40">
        <v>2.8999999165534973E-2</v>
      </c>
      <c r="KA28" s="27">
        <v>0.14499999999999999</v>
      </c>
      <c r="KB28" s="27">
        <v>0.14200000464916229</v>
      </c>
      <c r="KC28" s="21">
        <v>0.79400002956390381</v>
      </c>
      <c r="KD28" s="21">
        <v>0</v>
      </c>
      <c r="KE28" s="20">
        <v>2.309999942779541</v>
      </c>
      <c r="KF28" s="20">
        <v>0.7929999828338623</v>
      </c>
      <c r="KG28" s="39">
        <v>1986</v>
      </c>
      <c r="KH28" s="39" t="s">
        <v>376</v>
      </c>
      <c r="KI28" s="23">
        <v>1.8452380895614624</v>
      </c>
      <c r="KJ28" s="23">
        <v>4.625</v>
      </c>
      <c r="KK28" s="29"/>
      <c r="KL28" s="29"/>
      <c r="KM28" s="29"/>
      <c r="KN28" s="21">
        <v>9861.8232421875</v>
      </c>
      <c r="KO28" s="20">
        <v>6650.29296875</v>
      </c>
      <c r="KP28" s="20">
        <v>1388.8089599609375</v>
      </c>
      <c r="KQ28" s="20">
        <v>14.082679748535156</v>
      </c>
      <c r="KR28" s="39">
        <v>1986</v>
      </c>
      <c r="KS28" s="39" t="s">
        <v>376</v>
      </c>
    </row>
    <row r="29" spans="1:305" s="39" customFormat="1" ht="12.75">
      <c r="A29" s="39">
        <v>1987</v>
      </c>
      <c r="B29" s="39" t="s">
        <v>376</v>
      </c>
      <c r="C29" s="39">
        <v>3</v>
      </c>
      <c r="D29" s="44" t="s">
        <v>377</v>
      </c>
      <c r="E29" s="44">
        <v>56</v>
      </c>
      <c r="F29" s="39">
        <v>1</v>
      </c>
      <c r="G29" s="39">
        <v>0</v>
      </c>
      <c r="H29" s="39">
        <v>1</v>
      </c>
      <c r="I29" s="39">
        <v>0</v>
      </c>
      <c r="J29" s="29">
        <v>46.08</v>
      </c>
      <c r="K29" s="29">
        <v>53.92</v>
      </c>
      <c r="L29" s="29">
        <v>0</v>
      </c>
      <c r="M29" s="18">
        <v>1</v>
      </c>
      <c r="N29" s="39">
        <v>0</v>
      </c>
      <c r="O29" s="39">
        <v>0</v>
      </c>
      <c r="P29" s="39">
        <v>1</v>
      </c>
      <c r="Q29" s="29">
        <v>40.74</v>
      </c>
      <c r="R29" s="29">
        <v>59.26</v>
      </c>
      <c r="S29" s="29">
        <v>0</v>
      </c>
      <c r="T29" s="29">
        <v>21.88</v>
      </c>
      <c r="U29" s="29">
        <v>31.86</v>
      </c>
      <c r="V29" s="29">
        <v>0</v>
      </c>
      <c r="W29" s="29">
        <v>53.74</v>
      </c>
      <c r="X29" s="39">
        <v>2</v>
      </c>
      <c r="Y29" s="39">
        <v>1987</v>
      </c>
      <c r="Z29" s="39" t="s">
        <v>376</v>
      </c>
      <c r="AA29" s="43">
        <v>32124</v>
      </c>
      <c r="AB29" s="41">
        <v>93.4</v>
      </c>
      <c r="AC29" s="41">
        <v>0</v>
      </c>
      <c r="AD29" s="41">
        <v>14.9</v>
      </c>
      <c r="AE29" s="41">
        <v>15.7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19.5</v>
      </c>
      <c r="BI29" s="41">
        <v>8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11.5</v>
      </c>
      <c r="BP29" s="41">
        <v>9.4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2.6</v>
      </c>
      <c r="CC29" s="41">
        <v>4.5</v>
      </c>
      <c r="CD29" s="41">
        <v>0</v>
      </c>
      <c r="CE29" s="41">
        <v>8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5.9000000000000057</v>
      </c>
      <c r="CZ29" s="39">
        <v>1987</v>
      </c>
      <c r="DA29" s="39" t="s">
        <v>376</v>
      </c>
      <c r="DB29" s="41">
        <v>0</v>
      </c>
      <c r="DC29" s="41">
        <v>15.1</v>
      </c>
      <c r="DD29" s="41">
        <v>18.899999999999999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20.3</v>
      </c>
      <c r="EH29" s="41">
        <v>9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11.8</v>
      </c>
      <c r="EO29" s="41">
        <v>10.8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1.4</v>
      </c>
      <c r="FB29" s="41">
        <v>2.8</v>
      </c>
      <c r="FC29" s="41">
        <v>0</v>
      </c>
      <c r="FD29" s="41">
        <v>7.5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2.4000000000000057</v>
      </c>
      <c r="FY29" s="39">
        <v>1987</v>
      </c>
      <c r="FZ29" s="39" t="s">
        <v>376</v>
      </c>
      <c r="GA29" s="41">
        <v>8.5</v>
      </c>
      <c r="GB29" s="29">
        <f t="shared" si="2"/>
        <v>0.87756299999999998</v>
      </c>
      <c r="GC29" s="29">
        <f t="shared" si="3"/>
        <v>0.85997599999999996</v>
      </c>
      <c r="GD29" s="29">
        <f t="shared" si="4"/>
        <v>8.167465717062651</v>
      </c>
      <c r="GE29" s="29">
        <f t="shared" si="5"/>
        <v>7.1416328629377803</v>
      </c>
      <c r="GF29" s="29">
        <f t="shared" si="6"/>
        <v>1.0258328541248707</v>
      </c>
      <c r="GG29" s="29">
        <f t="shared" si="7"/>
        <v>0.12559989716048681</v>
      </c>
      <c r="GH29" s="29">
        <f t="shared" si="8"/>
        <v>3.0454884665682118</v>
      </c>
      <c r="GI29" s="39">
        <v>1987</v>
      </c>
      <c r="GJ29" s="39" t="s">
        <v>376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1.5922799999999999</v>
      </c>
      <c r="GX29" s="36">
        <v>2.0605259999999999</v>
      </c>
      <c r="GY29" s="36">
        <v>0.81455849999999996</v>
      </c>
      <c r="GZ29" s="39">
        <v>1987</v>
      </c>
      <c r="HA29" s="39" t="s">
        <v>376</v>
      </c>
      <c r="HB29" s="42">
        <v>3</v>
      </c>
      <c r="HC29" s="42">
        <f t="shared" si="9"/>
        <v>1</v>
      </c>
      <c r="HD29" s="42">
        <v>0</v>
      </c>
      <c r="HE29" s="42">
        <v>0</v>
      </c>
      <c r="HF29" s="42">
        <v>2</v>
      </c>
      <c r="HG29" s="42">
        <v>3</v>
      </c>
      <c r="HH29" s="42">
        <v>0</v>
      </c>
      <c r="HI29" s="42">
        <v>1</v>
      </c>
      <c r="HJ29" s="39">
        <v>1987</v>
      </c>
      <c r="HK29" s="39" t="s">
        <v>376</v>
      </c>
      <c r="HL29" s="104">
        <v>0.55082989999999998</v>
      </c>
      <c r="HM29" s="29">
        <v>109.1054</v>
      </c>
      <c r="HN29" s="27">
        <v>56.257726646854003</v>
      </c>
      <c r="HO29" s="32">
        <v>48.141321739959402</v>
      </c>
      <c r="HP29" s="32">
        <v>2.30665942919169</v>
      </c>
      <c r="HQ29" s="32">
        <v>4.0296168612395196</v>
      </c>
      <c r="HR29" s="27">
        <v>1.5533796788069201</v>
      </c>
      <c r="HS29" s="27">
        <v>140.54475597189801</v>
      </c>
      <c r="HT29" s="27">
        <v>140.54391785754299</v>
      </c>
      <c r="HU29" s="27">
        <v>-8.1164049068945801</v>
      </c>
      <c r="HV29" s="27">
        <v>1.5213113084662899</v>
      </c>
      <c r="HW29" s="27">
        <v>2.8256375818308999</v>
      </c>
      <c r="HX29" s="27">
        <v>8.1841666666666697</v>
      </c>
      <c r="HY29" s="29"/>
      <c r="HZ29" s="39">
        <v>1987</v>
      </c>
      <c r="IA29" s="39" t="s">
        <v>376</v>
      </c>
      <c r="IB29" s="29">
        <v>4115</v>
      </c>
      <c r="IC29" s="29">
        <v>4024</v>
      </c>
      <c r="ID29" s="29">
        <v>3558</v>
      </c>
      <c r="IE29" s="32">
        <v>61.846408843994141</v>
      </c>
      <c r="IF29" s="32">
        <v>53.474971771240234</v>
      </c>
      <c r="IG29" s="32">
        <v>105</v>
      </c>
      <c r="IH29" s="32">
        <v>1026</v>
      </c>
      <c r="II29" s="32">
        <v>2427</v>
      </c>
      <c r="IJ29" s="31">
        <v>378.60000610351563</v>
      </c>
      <c r="IK29" s="31">
        <v>9.8000001907348633</v>
      </c>
      <c r="IL29" s="39">
        <v>1987</v>
      </c>
      <c r="IM29" s="39" t="s">
        <v>376</v>
      </c>
      <c r="IN29" s="29"/>
      <c r="IO29" s="29"/>
      <c r="IP29" s="27"/>
      <c r="IQ29" s="29" t="str">
        <f t="shared" si="10"/>
        <v/>
      </c>
      <c r="IR29" s="46">
        <v>2291.4</v>
      </c>
      <c r="IS29" s="46">
        <v>1503</v>
      </c>
      <c r="IT29" s="28">
        <v>48.917571974022515</v>
      </c>
      <c r="IU29" s="120"/>
      <c r="IV29" s="120">
        <v>2291.4</v>
      </c>
      <c r="IW29" s="120">
        <v>1503</v>
      </c>
      <c r="IX29" s="120">
        <v>48.917571974022522</v>
      </c>
      <c r="IY29" s="120">
        <v>96</v>
      </c>
      <c r="IZ29" s="39">
        <v>1987</v>
      </c>
      <c r="JA29" s="39" t="s">
        <v>376</v>
      </c>
      <c r="JB29" s="29">
        <v>17.221945770000001</v>
      </c>
      <c r="JC29" s="27">
        <v>25.267000198364258</v>
      </c>
      <c r="JD29" s="27">
        <v>17.916000366210938</v>
      </c>
      <c r="JE29" s="27">
        <v>6.1630001068115234</v>
      </c>
      <c r="JF29" s="27">
        <v>6.3029999732971191</v>
      </c>
      <c r="JG29" s="27">
        <v>2.9089999198913574</v>
      </c>
      <c r="JH29" s="27">
        <v>3.2669999599456787</v>
      </c>
      <c r="JI29" s="27">
        <v>5.9210000038146973</v>
      </c>
      <c r="JJ29" s="32">
        <v>2.4010000228881836</v>
      </c>
      <c r="JK29" s="32">
        <v>1.187000036239624</v>
      </c>
      <c r="JL29" s="32">
        <v>3.0260000228881836</v>
      </c>
      <c r="JM29" s="29"/>
      <c r="JN29" s="32">
        <v>0.25200000405311584</v>
      </c>
      <c r="JO29" s="39">
        <v>1987</v>
      </c>
      <c r="JP29" s="39" t="s">
        <v>376</v>
      </c>
      <c r="JQ29" s="32">
        <v>2.2050000000000001</v>
      </c>
      <c r="JR29" s="32">
        <v>7.0999999999999994E-2</v>
      </c>
      <c r="JS29" s="41"/>
      <c r="JT29" s="32">
        <v>1.2999999999999999E-2</v>
      </c>
      <c r="JU29" s="32">
        <v>9.7000000000000003E-2</v>
      </c>
      <c r="JV29" s="32">
        <v>1.4999999999999999E-2</v>
      </c>
      <c r="JW29" s="27">
        <v>0.15199999511241913</v>
      </c>
      <c r="JX29" s="27">
        <v>0.13699999451637268</v>
      </c>
      <c r="JY29" s="27">
        <v>2.9999999329447746E-2</v>
      </c>
      <c r="JZ29" s="40">
        <v>3.4000001847743988E-2</v>
      </c>
      <c r="KA29" s="27">
        <v>0.155</v>
      </c>
      <c r="KB29" s="27">
        <v>0.15199999511241913</v>
      </c>
      <c r="KC29" s="21">
        <v>0.66200000047683716</v>
      </c>
      <c r="KD29" s="21">
        <v>1.7999999225139618E-2</v>
      </c>
      <c r="KE29" s="20">
        <v>2.2579998970031738</v>
      </c>
      <c r="KF29" s="20">
        <v>0.76800000667572021</v>
      </c>
      <c r="KG29" s="39">
        <v>1987</v>
      </c>
      <c r="KH29" s="39" t="s">
        <v>376</v>
      </c>
      <c r="KI29" s="23">
        <v>1.8452380895614624</v>
      </c>
      <c r="KJ29" s="23">
        <v>4.625</v>
      </c>
      <c r="KK29" s="29"/>
      <c r="KL29" s="29"/>
      <c r="KM29" s="29"/>
      <c r="KN29" s="21">
        <v>9870.2333984375</v>
      </c>
      <c r="KO29" s="20">
        <v>6653.580078125</v>
      </c>
      <c r="KP29" s="20">
        <v>1409.927978515625</v>
      </c>
      <c r="KQ29" s="20">
        <v>14.284649848937988</v>
      </c>
      <c r="KR29" s="39">
        <v>1987</v>
      </c>
      <c r="KS29" s="39" t="s">
        <v>376</v>
      </c>
    </row>
    <row r="30" spans="1:305" s="39" customFormat="1" ht="12.75">
      <c r="A30" s="39">
        <v>1988</v>
      </c>
      <c r="B30" s="39" t="s">
        <v>376</v>
      </c>
      <c r="C30" s="39">
        <v>3</v>
      </c>
      <c r="D30" s="44" t="s">
        <v>377</v>
      </c>
      <c r="E30" s="44">
        <v>56</v>
      </c>
      <c r="F30" s="39">
        <v>1</v>
      </c>
      <c r="G30" s="39">
        <v>0</v>
      </c>
      <c r="H30" s="39">
        <v>1</v>
      </c>
      <c r="I30" s="39">
        <v>0</v>
      </c>
      <c r="J30" s="29">
        <v>19.13</v>
      </c>
      <c r="K30" s="29">
        <v>54.39</v>
      </c>
      <c r="L30" s="29">
        <v>26.49</v>
      </c>
      <c r="M30" s="18">
        <v>2</v>
      </c>
      <c r="N30" s="39">
        <v>1</v>
      </c>
      <c r="O30" s="39">
        <v>1</v>
      </c>
      <c r="P30" s="39">
        <v>1</v>
      </c>
      <c r="Q30" s="29">
        <v>19.04</v>
      </c>
      <c r="R30" s="29">
        <v>53.93</v>
      </c>
      <c r="S30" s="29">
        <v>27.03</v>
      </c>
      <c r="T30" s="29">
        <v>9.8800000000000008</v>
      </c>
      <c r="U30" s="29">
        <v>33.520000000000003</v>
      </c>
      <c r="V30" s="29">
        <v>19.14</v>
      </c>
      <c r="W30" s="29">
        <v>62.54</v>
      </c>
      <c r="X30" s="39">
        <v>3</v>
      </c>
      <c r="Y30" s="39">
        <v>1988</v>
      </c>
      <c r="Z30" s="39" t="s">
        <v>376</v>
      </c>
      <c r="AA30" s="43"/>
      <c r="AB30" s="41">
        <v>93.4</v>
      </c>
      <c r="AC30" s="41">
        <v>0</v>
      </c>
      <c r="AD30" s="41">
        <v>14.9</v>
      </c>
      <c r="AE30" s="41">
        <v>15.7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19.5</v>
      </c>
      <c r="BI30" s="41">
        <v>8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11.5</v>
      </c>
      <c r="BP30" s="41">
        <v>9.4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2.6</v>
      </c>
      <c r="CC30" s="41">
        <v>4.5</v>
      </c>
      <c r="CD30" s="41">
        <v>0</v>
      </c>
      <c r="CE30" s="41">
        <v>8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5.9000000000000057</v>
      </c>
      <c r="CZ30" s="39">
        <v>1988</v>
      </c>
      <c r="DA30" s="39" t="s">
        <v>376</v>
      </c>
      <c r="DB30" s="41">
        <v>0</v>
      </c>
      <c r="DC30" s="41">
        <v>15.1</v>
      </c>
      <c r="DD30" s="41">
        <v>18.899999999999999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20.3</v>
      </c>
      <c r="EH30" s="41">
        <v>9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11.8</v>
      </c>
      <c r="EO30" s="41">
        <v>10.8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1.4</v>
      </c>
      <c r="FB30" s="41">
        <v>2.8</v>
      </c>
      <c r="FC30" s="41">
        <v>0</v>
      </c>
      <c r="FD30" s="41">
        <v>7.5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2.4000000000000057</v>
      </c>
      <c r="FY30" s="39">
        <v>1988</v>
      </c>
      <c r="FZ30" s="39" t="s">
        <v>376</v>
      </c>
      <c r="GA30" s="41">
        <v>8.5</v>
      </c>
      <c r="GB30" s="29">
        <f t="shared" si="2"/>
        <v>0.87756299999999998</v>
      </c>
      <c r="GC30" s="29">
        <f t="shared" si="3"/>
        <v>0.85997599999999996</v>
      </c>
      <c r="GD30" s="29">
        <f t="shared" si="4"/>
        <v>8.167465717062651</v>
      </c>
      <c r="GE30" s="29">
        <f t="shared" si="5"/>
        <v>7.1416328629377803</v>
      </c>
      <c r="GF30" s="29">
        <f t="shared" si="6"/>
        <v>1.0258328541248707</v>
      </c>
      <c r="GG30" s="29">
        <f t="shared" si="7"/>
        <v>0.12559989716048681</v>
      </c>
      <c r="GH30" s="29">
        <f t="shared" si="8"/>
        <v>3.0454884665682118</v>
      </c>
      <c r="GI30" s="39">
        <v>1988</v>
      </c>
      <c r="GJ30" s="39" t="s">
        <v>376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1.6346130000000001</v>
      </c>
      <c r="GX30" s="36">
        <v>2.0528040000000001</v>
      </c>
      <c r="GY30" s="36">
        <v>0.89022900000000005</v>
      </c>
      <c r="GZ30" s="39">
        <v>1988</v>
      </c>
      <c r="HA30" s="39" t="s">
        <v>376</v>
      </c>
      <c r="HB30" s="42">
        <v>3</v>
      </c>
      <c r="HC30" s="42">
        <f t="shared" si="9"/>
        <v>1</v>
      </c>
      <c r="HD30" s="42">
        <v>0</v>
      </c>
      <c r="HE30" s="42">
        <v>0</v>
      </c>
      <c r="HF30" s="42">
        <v>2</v>
      </c>
      <c r="HG30" s="42">
        <v>3</v>
      </c>
      <c r="HH30" s="42">
        <v>0</v>
      </c>
      <c r="HI30" s="42">
        <v>1</v>
      </c>
      <c r="HJ30" s="39">
        <v>1988</v>
      </c>
      <c r="HK30" s="39" t="s">
        <v>376</v>
      </c>
      <c r="HL30" s="104">
        <v>0.55082989999999998</v>
      </c>
      <c r="HM30" s="29">
        <v>115.5596</v>
      </c>
      <c r="HN30" s="27">
        <v>54.496553226541501</v>
      </c>
      <c r="HO30" s="32">
        <v>46.880855990629698</v>
      </c>
      <c r="HP30" s="32">
        <v>4.72320890020766</v>
      </c>
      <c r="HQ30" s="32">
        <v>6.9946449955938697</v>
      </c>
      <c r="HR30" s="27">
        <v>1.1609362054681001</v>
      </c>
      <c r="HS30" s="27">
        <v>140.74882189936301</v>
      </c>
      <c r="HT30" s="27">
        <v>140.747982568097</v>
      </c>
      <c r="HU30" s="27">
        <v>-7.6156972359117603</v>
      </c>
      <c r="HV30" s="27">
        <v>1.88149473618117</v>
      </c>
      <c r="HW30" s="27">
        <v>1.5953026028361701</v>
      </c>
      <c r="HX30" s="27">
        <v>8.0075000000000003</v>
      </c>
      <c r="HY30" s="29"/>
      <c r="HZ30" s="39">
        <v>1988</v>
      </c>
      <c r="IA30" s="39" t="s">
        <v>376</v>
      </c>
      <c r="IB30" s="29">
        <v>4127</v>
      </c>
      <c r="IC30" s="29">
        <v>4034</v>
      </c>
      <c r="ID30" s="29">
        <v>3610</v>
      </c>
      <c r="IE30" s="32">
        <v>61.913230895996094</v>
      </c>
      <c r="IF30" s="32">
        <v>54.157199859619141</v>
      </c>
      <c r="IG30" s="32">
        <v>102</v>
      </c>
      <c r="IH30" s="32">
        <v>1022</v>
      </c>
      <c r="II30" s="32">
        <v>2486</v>
      </c>
      <c r="IJ30" s="31">
        <v>338.70001220703125</v>
      </c>
      <c r="IK30" s="31">
        <v>8.8000001907348633</v>
      </c>
      <c r="IL30" s="39">
        <v>1988</v>
      </c>
      <c r="IM30" s="39" t="s">
        <v>376</v>
      </c>
      <c r="IN30" s="30">
        <v>64</v>
      </c>
      <c r="IO30" s="27">
        <v>23</v>
      </c>
      <c r="IP30" s="27">
        <v>194</v>
      </c>
      <c r="IQ30" s="29">
        <f t="shared" si="10"/>
        <v>47.007511509571117</v>
      </c>
      <c r="IR30" s="46">
        <v>2264.5999999999995</v>
      </c>
      <c r="IS30" s="46">
        <v>1505</v>
      </c>
      <c r="IT30" s="28">
        <v>48.253312502946997</v>
      </c>
      <c r="IU30" s="120"/>
      <c r="IV30" s="120">
        <v>2264.6</v>
      </c>
      <c r="IW30" s="120">
        <v>1505</v>
      </c>
      <c r="IX30" s="120">
        <v>48.253312502946997</v>
      </c>
      <c r="IY30" s="120">
        <v>96</v>
      </c>
      <c r="IZ30" s="39">
        <v>1988</v>
      </c>
      <c r="JA30" s="39" t="s">
        <v>376</v>
      </c>
      <c r="JB30" s="29">
        <v>16.54183437</v>
      </c>
      <c r="JC30" s="27">
        <v>25.090999603271484</v>
      </c>
      <c r="JD30" s="27">
        <v>17.333000183105469</v>
      </c>
      <c r="JE30" s="27">
        <v>6.5819997787475586</v>
      </c>
      <c r="JF30" s="27">
        <v>6.5780000686645508</v>
      </c>
      <c r="JG30" s="27">
        <v>2.8259999752044678</v>
      </c>
      <c r="JH30" s="27">
        <v>2.8900001049041748</v>
      </c>
      <c r="JI30" s="27">
        <v>6.3480000495910645</v>
      </c>
      <c r="JJ30" s="32">
        <v>2.2890000343322754</v>
      </c>
      <c r="JK30" s="32">
        <v>1.1759999990463257</v>
      </c>
      <c r="JL30" s="32">
        <v>2.7780001163482666</v>
      </c>
      <c r="JM30" s="29"/>
      <c r="JN30" s="32">
        <v>0.2070000022649765</v>
      </c>
      <c r="JO30" s="39">
        <v>1988</v>
      </c>
      <c r="JP30" s="39" t="s">
        <v>376</v>
      </c>
      <c r="JQ30" s="32">
        <v>2.0990000000000002</v>
      </c>
      <c r="JR30" s="32">
        <v>6.9000000000000006E-2</v>
      </c>
      <c r="JS30" s="41"/>
      <c r="JT30" s="32">
        <v>1.2E-2</v>
      </c>
      <c r="JU30" s="32">
        <v>9.2999999999999999E-2</v>
      </c>
      <c r="JV30" s="32">
        <v>1.4999999999999999E-2</v>
      </c>
      <c r="JW30" s="27">
        <v>0.15899999439716339</v>
      </c>
      <c r="JX30" s="27">
        <v>0.14399999380111694</v>
      </c>
      <c r="JY30" s="27">
        <v>4.8999998718500137E-2</v>
      </c>
      <c r="JZ30" s="40">
        <v>3.9000000804662704E-2</v>
      </c>
      <c r="KA30" s="27">
        <v>0.17399999999999999</v>
      </c>
      <c r="KB30" s="27">
        <v>0.17000000178813934</v>
      </c>
      <c r="KC30" s="21">
        <v>0.60199999809265137</v>
      </c>
      <c r="KD30" s="21">
        <v>1.3000000268220901E-2</v>
      </c>
      <c r="KE30" s="20">
        <v>2.0320000648498535</v>
      </c>
      <c r="KF30" s="20">
        <v>0.74599999189376831</v>
      </c>
      <c r="KG30" s="39">
        <v>1988</v>
      </c>
      <c r="KH30" s="39" t="s">
        <v>376</v>
      </c>
      <c r="KI30" s="23">
        <v>1.8452380895614624</v>
      </c>
      <c r="KJ30" s="23">
        <v>4.625</v>
      </c>
      <c r="KK30" s="29">
        <v>35.1</v>
      </c>
      <c r="KL30" s="22">
        <v>34.799999999999997</v>
      </c>
      <c r="KM30" s="22">
        <v>22.4</v>
      </c>
      <c r="KN30" s="21">
        <v>9901.6640625</v>
      </c>
      <c r="KO30" s="20">
        <v>6665.77978515625</v>
      </c>
      <c r="KP30" s="20">
        <v>1434.343994140625</v>
      </c>
      <c r="KQ30" s="20">
        <v>14.48589038848877</v>
      </c>
      <c r="KR30" s="39">
        <v>1988</v>
      </c>
      <c r="KS30" s="39" t="s">
        <v>376</v>
      </c>
    </row>
    <row r="31" spans="1:305" s="39" customFormat="1" ht="12.75">
      <c r="A31" s="39">
        <v>1989</v>
      </c>
      <c r="B31" s="39" t="s">
        <v>376</v>
      </c>
      <c r="C31" s="39">
        <v>3</v>
      </c>
      <c r="D31" s="44" t="s">
        <v>377</v>
      </c>
      <c r="E31" s="44">
        <v>56</v>
      </c>
      <c r="F31" s="39">
        <v>1</v>
      </c>
      <c r="G31" s="39">
        <v>0</v>
      </c>
      <c r="H31" s="39">
        <v>1</v>
      </c>
      <c r="I31" s="39">
        <v>0</v>
      </c>
      <c r="J31" s="29">
        <v>0</v>
      </c>
      <c r="K31" s="29">
        <v>52.94</v>
      </c>
      <c r="L31" s="29">
        <v>47.06</v>
      </c>
      <c r="M31" s="18">
        <v>3</v>
      </c>
      <c r="N31" s="39">
        <v>1</v>
      </c>
      <c r="O31" s="39">
        <v>1</v>
      </c>
      <c r="P31" s="39">
        <v>0</v>
      </c>
      <c r="Q31" s="29">
        <v>0</v>
      </c>
      <c r="R31" s="29">
        <v>51.98</v>
      </c>
      <c r="S31" s="29">
        <v>48.02</v>
      </c>
      <c r="T31" s="29">
        <v>0</v>
      </c>
      <c r="U31" s="29">
        <v>36.799999999999997</v>
      </c>
      <c r="V31" s="29">
        <v>34</v>
      </c>
      <c r="W31" s="29">
        <v>70.8</v>
      </c>
      <c r="X31" s="39">
        <v>3</v>
      </c>
      <c r="Y31" s="39">
        <v>1989</v>
      </c>
      <c r="Z31" s="39" t="s">
        <v>376</v>
      </c>
      <c r="AA31" s="43"/>
      <c r="AB31" s="41">
        <v>93.4</v>
      </c>
      <c r="AC31" s="41">
        <v>0</v>
      </c>
      <c r="AD31" s="41">
        <v>14.9</v>
      </c>
      <c r="AE31" s="41">
        <v>15.7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19.5</v>
      </c>
      <c r="BI31" s="41">
        <v>8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11.5</v>
      </c>
      <c r="BP31" s="41">
        <v>9.4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2.6</v>
      </c>
      <c r="CC31" s="41">
        <v>4.5</v>
      </c>
      <c r="CD31" s="41">
        <v>0</v>
      </c>
      <c r="CE31" s="41">
        <v>8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5.9000000000000057</v>
      </c>
      <c r="CZ31" s="39">
        <v>1989</v>
      </c>
      <c r="DA31" s="39" t="s">
        <v>376</v>
      </c>
      <c r="DB31" s="41">
        <v>0</v>
      </c>
      <c r="DC31" s="41">
        <v>15.1</v>
      </c>
      <c r="DD31" s="41">
        <v>18.899999999999999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20.3</v>
      </c>
      <c r="EH31" s="41">
        <v>9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11.8</v>
      </c>
      <c r="EO31" s="41">
        <v>10.8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1.4</v>
      </c>
      <c r="FB31" s="41">
        <v>2.8</v>
      </c>
      <c r="FC31" s="41">
        <v>0</v>
      </c>
      <c r="FD31" s="41">
        <v>7.5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2.4000000000000057</v>
      </c>
      <c r="FY31" s="39">
        <v>1989</v>
      </c>
      <c r="FZ31" s="39" t="s">
        <v>376</v>
      </c>
      <c r="GA31" s="41">
        <v>8.5</v>
      </c>
      <c r="GB31" s="29">
        <f t="shared" si="2"/>
        <v>0.87756299999999998</v>
      </c>
      <c r="GC31" s="29">
        <f t="shared" si="3"/>
        <v>0.85997599999999996</v>
      </c>
      <c r="GD31" s="29">
        <f t="shared" si="4"/>
        <v>8.167465717062651</v>
      </c>
      <c r="GE31" s="29">
        <f t="shared" si="5"/>
        <v>7.1416328629377803</v>
      </c>
      <c r="GF31" s="29">
        <f t="shared" si="6"/>
        <v>1.0258328541248707</v>
      </c>
      <c r="GG31" s="29">
        <f t="shared" si="7"/>
        <v>0.12559989716048681</v>
      </c>
      <c r="GH31" s="29">
        <f t="shared" si="8"/>
        <v>3.0454884665682118</v>
      </c>
      <c r="GI31" s="39">
        <v>1989</v>
      </c>
      <c r="GJ31" s="39" t="s">
        <v>376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1.581496</v>
      </c>
      <c r="GX31" s="36">
        <v>2.0364399999999998</v>
      </c>
      <c r="GY31" s="36">
        <v>0.76620160000000004</v>
      </c>
      <c r="GZ31" s="39">
        <v>1989</v>
      </c>
      <c r="HA31" s="39" t="s">
        <v>376</v>
      </c>
      <c r="HB31" s="42">
        <v>3</v>
      </c>
      <c r="HC31" s="42">
        <f t="shared" si="9"/>
        <v>1</v>
      </c>
      <c r="HD31" s="42">
        <v>0</v>
      </c>
      <c r="HE31" s="42">
        <v>0</v>
      </c>
      <c r="HF31" s="42">
        <v>2</v>
      </c>
      <c r="HG31" s="42">
        <v>3</v>
      </c>
      <c r="HH31" s="42">
        <v>0</v>
      </c>
      <c r="HI31" s="42">
        <v>1</v>
      </c>
      <c r="HJ31" s="39">
        <v>1989</v>
      </c>
      <c r="HK31" s="39" t="s">
        <v>376</v>
      </c>
      <c r="HL31" s="104">
        <v>0.55082989999999998</v>
      </c>
      <c r="HM31" s="29">
        <v>124.0117</v>
      </c>
      <c r="HN31" s="27">
        <v>52.731619668552099</v>
      </c>
      <c r="HO31" s="32">
        <v>45.067228822896197</v>
      </c>
      <c r="HP31" s="32">
        <v>3.4691668133263298</v>
      </c>
      <c r="HQ31" s="32">
        <v>8.4330564550192797</v>
      </c>
      <c r="HR31" s="27">
        <v>3.1070525486020899</v>
      </c>
      <c r="HS31" s="27">
        <v>137.31543223462799</v>
      </c>
      <c r="HT31" s="27">
        <v>137.314613377787</v>
      </c>
      <c r="HU31" s="27">
        <v>-7.6643908456558201</v>
      </c>
      <c r="HV31" s="27">
        <v>3.1343375270713598</v>
      </c>
      <c r="HW31" s="27">
        <v>2.2318800367607499</v>
      </c>
      <c r="HX31" s="27">
        <v>8.5391666666666701</v>
      </c>
      <c r="HY31" s="29"/>
      <c r="HZ31" s="39">
        <v>1989</v>
      </c>
      <c r="IA31" s="39" t="s">
        <v>376</v>
      </c>
      <c r="IB31" s="29">
        <v>4144</v>
      </c>
      <c r="IC31" s="29">
        <v>4054</v>
      </c>
      <c r="ID31" s="29">
        <v>3670</v>
      </c>
      <c r="IE31" s="32">
        <v>62.087100982666016</v>
      </c>
      <c r="IF31" s="32">
        <v>54.985439300537109</v>
      </c>
      <c r="IG31" s="32">
        <v>101</v>
      </c>
      <c r="IH31" s="32">
        <v>1045</v>
      </c>
      <c r="II31" s="32">
        <v>2524</v>
      </c>
      <c r="IJ31" s="31">
        <v>285.79998779296875</v>
      </c>
      <c r="IK31" s="31">
        <v>7.4000000953674316</v>
      </c>
      <c r="IL31" s="39">
        <v>1989</v>
      </c>
      <c r="IM31" s="39" t="s">
        <v>376</v>
      </c>
      <c r="IN31" s="30">
        <v>81</v>
      </c>
      <c r="IO31" s="27">
        <v>20</v>
      </c>
      <c r="IP31" s="27">
        <v>132.80000000000001</v>
      </c>
      <c r="IQ31" s="29">
        <f t="shared" si="10"/>
        <v>32.046332046332047</v>
      </c>
      <c r="IR31" s="46">
        <v>2320.9</v>
      </c>
      <c r="IS31" s="46">
        <v>1588</v>
      </c>
      <c r="IT31" s="28">
        <v>50.067296267589214</v>
      </c>
      <c r="IU31" s="120"/>
      <c r="IV31" s="120">
        <v>2320.9</v>
      </c>
      <c r="IW31" s="120">
        <v>1588</v>
      </c>
      <c r="IX31" s="120">
        <v>50.067296267589207</v>
      </c>
      <c r="IY31" s="120">
        <v>96</v>
      </c>
      <c r="IZ31" s="39">
        <v>1989</v>
      </c>
      <c r="JA31" s="39" t="s">
        <v>376</v>
      </c>
      <c r="JB31" s="29">
        <v>15.91923858</v>
      </c>
      <c r="JC31" s="27">
        <v>24.239999771118164</v>
      </c>
      <c r="JD31" s="27">
        <v>16.618999481201172</v>
      </c>
      <c r="JE31" s="27">
        <v>6.504000186920166</v>
      </c>
      <c r="JF31" s="27">
        <v>6.4060001373291016</v>
      </c>
      <c r="JG31" s="27">
        <v>2.7039999961853027</v>
      </c>
      <c r="JH31" s="27">
        <v>2.8199999332427979</v>
      </c>
      <c r="JI31" s="27">
        <v>6.2829999923706055</v>
      </c>
      <c r="JJ31" s="32">
        <v>2.1730000972747803</v>
      </c>
      <c r="JK31" s="32">
        <v>1.1169999837875366</v>
      </c>
      <c r="JL31" s="32">
        <v>2.5380001068115234</v>
      </c>
      <c r="JM31" s="29"/>
      <c r="JN31" s="32">
        <v>0.20000000298023224</v>
      </c>
      <c r="JO31" s="39">
        <v>1989</v>
      </c>
      <c r="JP31" s="39" t="s">
        <v>376</v>
      </c>
      <c r="JQ31" s="32">
        <v>1.9930000000000001</v>
      </c>
      <c r="JR31" s="32">
        <v>6.7000000000000004E-2</v>
      </c>
      <c r="JS31" s="41"/>
      <c r="JT31" s="32">
        <v>1.2E-2</v>
      </c>
      <c r="JU31" s="32">
        <v>8.7999999999999995E-2</v>
      </c>
      <c r="JV31" s="32">
        <v>1.2999999999999999E-2</v>
      </c>
      <c r="JW31" s="27">
        <v>0.15999999642372131</v>
      </c>
      <c r="JX31" s="27">
        <v>0.14200000464916229</v>
      </c>
      <c r="JY31" s="27">
        <v>6.1000000685453415E-2</v>
      </c>
      <c r="JZ31" s="40">
        <v>3.7999998778104782E-2</v>
      </c>
      <c r="KA31" s="27">
        <v>0.15</v>
      </c>
      <c r="KB31" s="27">
        <v>0.14699999988079071</v>
      </c>
      <c r="KC31" s="21">
        <v>0.5559999942779541</v>
      </c>
      <c r="KD31" s="21">
        <v>1.3000000268220901E-2</v>
      </c>
      <c r="KE31" s="20">
        <v>1.8320000171661377</v>
      </c>
      <c r="KF31" s="20">
        <v>0.7070000171661377</v>
      </c>
      <c r="KG31" s="39">
        <v>1989</v>
      </c>
      <c r="KH31" s="39" t="s">
        <v>376</v>
      </c>
      <c r="KI31" s="23">
        <v>1.8452380895614624</v>
      </c>
      <c r="KJ31" s="23">
        <v>4.625</v>
      </c>
      <c r="KK31" s="29"/>
      <c r="KL31" s="29"/>
      <c r="KM31" s="29"/>
      <c r="KN31" s="21">
        <v>9937.697265625</v>
      </c>
      <c r="KO31" s="20">
        <v>6674.494140625</v>
      </c>
      <c r="KP31" s="20">
        <v>1462.3260498046875</v>
      </c>
      <c r="KQ31" s="20">
        <v>14.714940071105957</v>
      </c>
      <c r="KR31" s="39">
        <v>1989</v>
      </c>
      <c r="KS31" s="39" t="s">
        <v>376</v>
      </c>
    </row>
    <row r="32" spans="1:305" s="39" customFormat="1" ht="12.75">
      <c r="A32" s="39">
        <v>1990</v>
      </c>
      <c r="B32" s="39" t="s">
        <v>376</v>
      </c>
      <c r="C32" s="39">
        <v>3</v>
      </c>
      <c r="D32" s="44" t="s">
        <v>377</v>
      </c>
      <c r="E32" s="44">
        <v>56</v>
      </c>
      <c r="F32" s="39">
        <v>1</v>
      </c>
      <c r="G32" s="39">
        <v>0</v>
      </c>
      <c r="H32" s="39">
        <v>1</v>
      </c>
      <c r="I32" s="39">
        <v>0</v>
      </c>
      <c r="J32" s="29">
        <v>0</v>
      </c>
      <c r="K32" s="29">
        <v>52.94</v>
      </c>
      <c r="L32" s="29">
        <v>47.06</v>
      </c>
      <c r="M32" s="18">
        <v>3</v>
      </c>
      <c r="N32" s="39">
        <v>0</v>
      </c>
      <c r="O32" s="39">
        <v>0</v>
      </c>
      <c r="P32" s="39">
        <v>0</v>
      </c>
      <c r="Q32" s="29">
        <v>0</v>
      </c>
      <c r="R32" s="29">
        <v>51.98</v>
      </c>
      <c r="S32" s="29">
        <v>48.02</v>
      </c>
      <c r="T32" s="29">
        <v>0</v>
      </c>
      <c r="U32" s="29">
        <v>36.799999999999997</v>
      </c>
      <c r="V32" s="29">
        <v>34</v>
      </c>
      <c r="W32" s="29">
        <v>70.8</v>
      </c>
      <c r="X32" s="39">
        <v>3</v>
      </c>
      <c r="Y32" s="39">
        <v>1990</v>
      </c>
      <c r="Z32" s="39" t="s">
        <v>376</v>
      </c>
      <c r="AA32" s="43"/>
      <c r="AB32" s="41">
        <v>93.4</v>
      </c>
      <c r="AC32" s="41">
        <v>0</v>
      </c>
      <c r="AD32" s="41">
        <v>14.9</v>
      </c>
      <c r="AE32" s="41">
        <v>15.7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19.5</v>
      </c>
      <c r="BI32" s="41">
        <v>8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11.5</v>
      </c>
      <c r="BP32" s="41">
        <v>9.4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2.6</v>
      </c>
      <c r="CC32" s="41">
        <v>4.5</v>
      </c>
      <c r="CD32" s="41">
        <v>0</v>
      </c>
      <c r="CE32" s="41">
        <v>8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5.9000000000000057</v>
      </c>
      <c r="CZ32" s="39">
        <v>1990</v>
      </c>
      <c r="DA32" s="39" t="s">
        <v>376</v>
      </c>
      <c r="DB32" s="41">
        <v>0</v>
      </c>
      <c r="DC32" s="41">
        <v>15.1</v>
      </c>
      <c r="DD32" s="41">
        <v>18.899999999999999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20.3</v>
      </c>
      <c r="EH32" s="41">
        <v>9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11.8</v>
      </c>
      <c r="EO32" s="41">
        <v>10.8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1.4</v>
      </c>
      <c r="FB32" s="41">
        <v>2.8</v>
      </c>
      <c r="FC32" s="41">
        <v>0</v>
      </c>
      <c r="FD32" s="41">
        <v>7.5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2.4000000000000057</v>
      </c>
      <c r="FY32" s="39">
        <v>1990</v>
      </c>
      <c r="FZ32" s="39" t="s">
        <v>376</v>
      </c>
      <c r="GA32" s="41">
        <v>8.5</v>
      </c>
      <c r="GB32" s="29">
        <f t="shared" si="2"/>
        <v>0.87756299999999998</v>
      </c>
      <c r="GC32" s="29">
        <f t="shared" si="3"/>
        <v>0.85997599999999996</v>
      </c>
      <c r="GD32" s="29">
        <f t="shared" si="4"/>
        <v>8.167465717062651</v>
      </c>
      <c r="GE32" s="29">
        <f t="shared" si="5"/>
        <v>7.1416328629377803</v>
      </c>
      <c r="GF32" s="29">
        <f t="shared" si="6"/>
        <v>1.0258328541248707</v>
      </c>
      <c r="GG32" s="29">
        <f t="shared" si="7"/>
        <v>0.12559989716048681</v>
      </c>
      <c r="GH32" s="29">
        <f t="shared" si="8"/>
        <v>3.0454884665682118</v>
      </c>
      <c r="GI32" s="39">
        <v>1990</v>
      </c>
      <c r="GJ32" s="39" t="s">
        <v>376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1.3032109999999999</v>
      </c>
      <c r="GX32" s="36">
        <v>2.2667799999999998</v>
      </c>
      <c r="GY32" s="36">
        <v>1.80167E-2</v>
      </c>
      <c r="GZ32" s="39">
        <v>1990</v>
      </c>
      <c r="HA32" s="39" t="s">
        <v>376</v>
      </c>
      <c r="HB32" s="42">
        <v>3</v>
      </c>
      <c r="HC32" s="42">
        <f t="shared" si="9"/>
        <v>1</v>
      </c>
      <c r="HD32" s="42">
        <v>0</v>
      </c>
      <c r="HE32" s="42">
        <v>0</v>
      </c>
      <c r="HF32" s="42">
        <v>2</v>
      </c>
      <c r="HG32" s="42">
        <v>3</v>
      </c>
      <c r="HH32" s="42">
        <v>0</v>
      </c>
      <c r="HI32" s="42">
        <v>1</v>
      </c>
      <c r="HJ32" s="39">
        <v>1990</v>
      </c>
      <c r="HK32" s="39" t="s">
        <v>376</v>
      </c>
      <c r="HL32" s="104">
        <v>1</v>
      </c>
      <c r="HM32" s="29">
        <v>120.5694</v>
      </c>
      <c r="HN32" s="27">
        <v>52.702318186082501</v>
      </c>
      <c r="HO32" s="32">
        <v>45.874623705720303</v>
      </c>
      <c r="HP32" s="32">
        <v>3.1374024554931101</v>
      </c>
      <c r="HQ32" s="32">
        <v>6.03804206699595</v>
      </c>
      <c r="HR32" s="27">
        <v>3.4483100996862701</v>
      </c>
      <c r="HS32" s="27">
        <v>141.55625992115</v>
      </c>
      <c r="HT32" s="27">
        <v>141.55541577486599</v>
      </c>
      <c r="HU32" s="27">
        <v>-6.8276944803621902</v>
      </c>
      <c r="HV32" s="27">
        <v>4.3396069623556599</v>
      </c>
      <c r="HW32" s="27">
        <v>3.1252470644203401</v>
      </c>
      <c r="HX32" s="27">
        <v>10.0066666666667</v>
      </c>
      <c r="HY32" s="29"/>
      <c r="HZ32" s="39">
        <v>1990</v>
      </c>
      <c r="IA32" s="39" t="s">
        <v>376</v>
      </c>
      <c r="IB32" s="29">
        <v>4179</v>
      </c>
      <c r="IC32" s="29">
        <v>4091</v>
      </c>
      <c r="ID32" s="29">
        <v>3726</v>
      </c>
      <c r="IE32" s="32">
        <v>62.618099212646484</v>
      </c>
      <c r="IF32" s="32">
        <v>55.830348968505859</v>
      </c>
      <c r="IG32" s="32">
        <v>100</v>
      </c>
      <c r="IH32" s="32">
        <v>1056</v>
      </c>
      <c r="II32" s="32">
        <v>2570</v>
      </c>
      <c r="IJ32" s="31">
        <v>255.30000305175781</v>
      </c>
      <c r="IK32" s="31">
        <v>6.5999999046325684</v>
      </c>
      <c r="IL32" s="39">
        <v>1990</v>
      </c>
      <c r="IM32" s="39" t="s">
        <v>376</v>
      </c>
      <c r="IN32" s="30">
        <v>33</v>
      </c>
      <c r="IO32" s="27">
        <v>10</v>
      </c>
      <c r="IP32" s="27">
        <v>103</v>
      </c>
      <c r="IQ32" s="29">
        <f t="shared" si="10"/>
        <v>24.647044747547259</v>
      </c>
      <c r="IR32" s="46">
        <v>2367.5</v>
      </c>
      <c r="IS32" s="46">
        <v>1646</v>
      </c>
      <c r="IT32" s="28">
        <v>51.11351417539894</v>
      </c>
      <c r="IU32" s="120">
        <v>96</v>
      </c>
      <c r="IV32" s="120">
        <v>2367.5</v>
      </c>
      <c r="IW32" s="120">
        <v>1646</v>
      </c>
      <c r="IX32" s="120">
        <v>51.11351417539894</v>
      </c>
      <c r="IY32" s="120">
        <v>96</v>
      </c>
      <c r="IZ32" s="39">
        <v>1990</v>
      </c>
      <c r="JA32" s="39" t="s">
        <v>376</v>
      </c>
      <c r="JB32" s="29">
        <v>15.777998699999999</v>
      </c>
      <c r="JC32" s="27">
        <v>24.444999694824219</v>
      </c>
      <c r="JD32" s="27">
        <v>16.757999420166016</v>
      </c>
      <c r="JE32" s="27">
        <v>6.6139998435974121</v>
      </c>
      <c r="JF32" s="27">
        <v>6.4369997978210449</v>
      </c>
      <c r="JG32" s="27">
        <v>2.559999942779541</v>
      </c>
      <c r="JH32" s="27">
        <v>2.562999963760376</v>
      </c>
      <c r="JI32" s="27">
        <v>6.320000171661377</v>
      </c>
      <c r="JJ32" s="32">
        <v>2.2109999656677246</v>
      </c>
      <c r="JK32" s="32">
        <v>1.0729999542236328</v>
      </c>
      <c r="JL32" s="32">
        <v>2.8239998817443848</v>
      </c>
      <c r="JM32" s="29"/>
      <c r="JN32" s="32">
        <v>0.45699998736381531</v>
      </c>
      <c r="JO32" s="39">
        <v>1990</v>
      </c>
      <c r="JP32" s="39" t="s">
        <v>376</v>
      </c>
      <c r="JQ32" s="32">
        <v>1.923</v>
      </c>
      <c r="JR32" s="32">
        <v>0.152</v>
      </c>
      <c r="JS32" s="32">
        <v>2.1999999999999999E-2</v>
      </c>
      <c r="JT32" s="32">
        <v>4.0000000000000001E-3</v>
      </c>
      <c r="JU32" s="32">
        <v>7.3999999999999996E-2</v>
      </c>
      <c r="JV32" s="32">
        <v>3.5000000000000003E-2</v>
      </c>
      <c r="JW32" s="27">
        <v>0.16099999845027924</v>
      </c>
      <c r="JX32" s="27">
        <v>0.13300000131130219</v>
      </c>
      <c r="JY32" s="27">
        <v>7.4000000953674316E-2</v>
      </c>
      <c r="JZ32" s="40">
        <v>3.5000000149011612E-2</v>
      </c>
      <c r="KA32" s="27">
        <v>0.151</v>
      </c>
      <c r="KB32" s="27">
        <v>0.14800000190734863</v>
      </c>
      <c r="KC32" s="21">
        <v>0.51599997282028198</v>
      </c>
      <c r="KD32" s="21">
        <v>8.0000003799796104E-3</v>
      </c>
      <c r="KE32" s="20">
        <v>2.1150000095367432</v>
      </c>
      <c r="KF32" s="20">
        <v>0.70899999141693115</v>
      </c>
      <c r="KG32" s="39">
        <v>1990</v>
      </c>
      <c r="KH32" s="39" t="s">
        <v>376</v>
      </c>
      <c r="KI32" s="23">
        <v>1.8452380895614624</v>
      </c>
      <c r="KJ32" s="23">
        <v>4.625</v>
      </c>
      <c r="KK32" s="29"/>
      <c r="KL32" s="29"/>
      <c r="KM32" s="29"/>
      <c r="KN32" s="21">
        <v>9967.3779296875</v>
      </c>
      <c r="KO32" s="20">
        <v>6673.7890625</v>
      </c>
      <c r="KP32" s="20">
        <v>1487.3690185546875</v>
      </c>
      <c r="KQ32" s="20">
        <v>14.922369956970215</v>
      </c>
      <c r="KR32" s="39">
        <v>1990</v>
      </c>
      <c r="KS32" s="39" t="s">
        <v>376</v>
      </c>
    </row>
    <row r="33" spans="1:305" s="39" customFormat="1" ht="12.75">
      <c r="A33" s="39">
        <v>1991</v>
      </c>
      <c r="B33" s="39" t="s">
        <v>376</v>
      </c>
      <c r="C33" s="39">
        <v>3</v>
      </c>
      <c r="D33" s="44" t="s">
        <v>377</v>
      </c>
      <c r="E33" s="44">
        <v>56</v>
      </c>
      <c r="F33" s="39">
        <v>1</v>
      </c>
      <c r="G33" s="39">
        <v>0</v>
      </c>
      <c r="H33" s="39">
        <v>1</v>
      </c>
      <c r="I33" s="39">
        <v>0</v>
      </c>
      <c r="J33" s="29">
        <v>0</v>
      </c>
      <c r="K33" s="29">
        <v>51.49</v>
      </c>
      <c r="L33" s="29">
        <v>48.51</v>
      </c>
      <c r="M33" s="18">
        <v>3</v>
      </c>
      <c r="N33" s="39">
        <v>0</v>
      </c>
      <c r="O33" s="39">
        <v>0</v>
      </c>
      <c r="P33" s="39">
        <v>1</v>
      </c>
      <c r="Q33" s="29">
        <v>0</v>
      </c>
      <c r="R33" s="29">
        <v>51.98</v>
      </c>
      <c r="S33" s="29">
        <v>48.02</v>
      </c>
      <c r="T33" s="29">
        <v>0</v>
      </c>
      <c r="U33" s="29">
        <v>36.799999999999997</v>
      </c>
      <c r="V33" s="29">
        <v>34</v>
      </c>
      <c r="W33" s="29">
        <v>70.8</v>
      </c>
      <c r="X33" s="39">
        <v>3</v>
      </c>
      <c r="Y33" s="39">
        <v>1991</v>
      </c>
      <c r="Z33" s="39" t="s">
        <v>376</v>
      </c>
      <c r="AA33" s="43">
        <v>33566</v>
      </c>
      <c r="AB33" s="41">
        <v>92.7</v>
      </c>
      <c r="AC33" s="41">
        <v>0</v>
      </c>
      <c r="AD33" s="41">
        <v>12</v>
      </c>
      <c r="AE33" s="41">
        <v>13.5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16.8</v>
      </c>
      <c r="BI33" s="41">
        <v>7.7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12</v>
      </c>
      <c r="BP33" s="41">
        <v>8.1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3.2</v>
      </c>
      <c r="BX33" s="41">
        <v>0</v>
      </c>
      <c r="BY33" s="41">
        <v>0</v>
      </c>
      <c r="BZ33" s="41">
        <v>0</v>
      </c>
      <c r="CA33" s="41">
        <v>0</v>
      </c>
      <c r="CB33" s="41">
        <v>5.0999999999999996</v>
      </c>
      <c r="CC33" s="41">
        <v>4.9000000000000004</v>
      </c>
      <c r="CD33" s="41">
        <v>0</v>
      </c>
      <c r="CE33" s="41">
        <v>5.9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6.6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4.2000000000000028</v>
      </c>
      <c r="CZ33" s="39">
        <v>1991</v>
      </c>
      <c r="DA33" s="39" t="s">
        <v>376</v>
      </c>
      <c r="DB33" s="41">
        <v>0</v>
      </c>
      <c r="DC33" s="41">
        <v>13.2</v>
      </c>
      <c r="DD33" s="41">
        <v>16.5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18.399999999999999</v>
      </c>
      <c r="EH33" s="41">
        <v>8.5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12.3</v>
      </c>
      <c r="EO33" s="41">
        <v>9.4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1.4</v>
      </c>
      <c r="EW33" s="41">
        <v>0</v>
      </c>
      <c r="EX33" s="41">
        <v>0</v>
      </c>
      <c r="EY33" s="41">
        <v>0</v>
      </c>
      <c r="EZ33" s="41">
        <v>0</v>
      </c>
      <c r="FA33" s="41">
        <v>4.7</v>
      </c>
      <c r="FB33" s="41">
        <v>3.3</v>
      </c>
      <c r="FC33" s="41">
        <v>0</v>
      </c>
      <c r="FD33" s="41">
        <v>4.7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5.7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1.8999999999999915</v>
      </c>
      <c r="FY33" s="39">
        <v>1991</v>
      </c>
      <c r="FZ33" s="39" t="s">
        <v>376</v>
      </c>
      <c r="GA33" s="41">
        <v>9.4</v>
      </c>
      <c r="GB33" s="29">
        <f t="shared" si="2"/>
        <v>0.89839800000000003</v>
      </c>
      <c r="GC33" s="29">
        <f t="shared" si="3"/>
        <v>0.88135300000000005</v>
      </c>
      <c r="GD33" s="29">
        <f t="shared" si="4"/>
        <v>9.8423259384657804</v>
      </c>
      <c r="GE33" s="29">
        <f t="shared" si="5"/>
        <v>8.4283631275969935</v>
      </c>
      <c r="GF33" s="29">
        <f t="shared" si="6"/>
        <v>1.4139628108687869</v>
      </c>
      <c r="GG33" s="29">
        <f t="shared" si="7"/>
        <v>0.14366144950989046</v>
      </c>
      <c r="GH33" s="29">
        <f t="shared" si="8"/>
        <v>3.4372954484594422</v>
      </c>
      <c r="GI33" s="39">
        <v>1991</v>
      </c>
      <c r="GJ33" s="39" t="s">
        <v>376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1.2197389999999999</v>
      </c>
      <c r="GX33" s="36">
        <v>2.3220670000000001</v>
      </c>
      <c r="GY33" s="36">
        <v>-0.1906611</v>
      </c>
      <c r="GZ33" s="39">
        <v>1991</v>
      </c>
      <c r="HA33" s="39" t="s">
        <v>376</v>
      </c>
      <c r="HB33" s="42">
        <v>3</v>
      </c>
      <c r="HC33" s="42">
        <f t="shared" si="9"/>
        <v>1</v>
      </c>
      <c r="HD33" s="42">
        <v>0</v>
      </c>
      <c r="HE33" s="42">
        <v>0</v>
      </c>
      <c r="HF33" s="42">
        <v>2</v>
      </c>
      <c r="HG33" s="42">
        <v>3</v>
      </c>
      <c r="HH33" s="42">
        <v>0</v>
      </c>
      <c r="HI33" s="42">
        <v>1</v>
      </c>
      <c r="HJ33" s="39">
        <v>1991</v>
      </c>
      <c r="HK33" s="39" t="s">
        <v>376</v>
      </c>
      <c r="HL33" s="104">
        <v>1</v>
      </c>
      <c r="HM33" s="29">
        <v>117.71250000000001</v>
      </c>
      <c r="HN33" s="27">
        <v>53.855409877918198</v>
      </c>
      <c r="HO33" s="32">
        <v>46.500913639596497</v>
      </c>
      <c r="HP33" s="32">
        <v>1.8330742974798699</v>
      </c>
      <c r="HQ33" s="32">
        <v>4.7624295186143097</v>
      </c>
      <c r="HR33" s="27">
        <v>3.2153106373993401</v>
      </c>
      <c r="HS33" s="27">
        <v>143.346630914733</v>
      </c>
      <c r="HT33" s="27">
        <v>143.34577609188099</v>
      </c>
      <c r="HU33" s="27">
        <v>-7.3544962383216896</v>
      </c>
      <c r="HV33" s="27">
        <v>3.4088628768258098</v>
      </c>
      <c r="HW33" s="27">
        <v>2.46939014784085</v>
      </c>
      <c r="HX33" s="27">
        <v>9.2858333333333292</v>
      </c>
      <c r="HY33" s="29"/>
      <c r="HZ33" s="39">
        <v>1991</v>
      </c>
      <c r="IA33" s="39" t="s">
        <v>376</v>
      </c>
      <c r="IB33" s="29">
        <v>4210</v>
      </c>
      <c r="IC33" s="29">
        <v>4127</v>
      </c>
      <c r="ID33" s="29">
        <v>3735</v>
      </c>
      <c r="IE33" s="32">
        <v>63.071308135986328</v>
      </c>
      <c r="IF33" s="32">
        <v>55.955188751220703</v>
      </c>
      <c r="IG33" s="32">
        <v>98</v>
      </c>
      <c r="IH33" s="32">
        <v>1051</v>
      </c>
      <c r="II33" s="32">
        <v>2586</v>
      </c>
      <c r="IJ33" s="31">
        <v>256.39999389648438</v>
      </c>
      <c r="IK33" s="31">
        <v>6.4000000953674316</v>
      </c>
      <c r="IL33" s="39">
        <v>1991</v>
      </c>
      <c r="IM33" s="39" t="s">
        <v>376</v>
      </c>
      <c r="IN33" s="30">
        <v>62</v>
      </c>
      <c r="IO33" s="27">
        <v>11</v>
      </c>
      <c r="IP33" s="27">
        <v>66.5</v>
      </c>
      <c r="IQ33" s="29">
        <f t="shared" si="10"/>
        <v>15.795724465558195</v>
      </c>
      <c r="IR33" s="46">
        <v>2397.3999999999996</v>
      </c>
      <c r="IS33" s="46">
        <v>1658</v>
      </c>
      <c r="IT33" s="28">
        <v>51.486152188828335</v>
      </c>
      <c r="IU33" s="120"/>
      <c r="IV33" s="120">
        <v>2397.4</v>
      </c>
      <c r="IW33" s="120">
        <v>1658</v>
      </c>
      <c r="IX33" s="120">
        <v>51.486152188828342</v>
      </c>
      <c r="IY33" s="120">
        <v>96</v>
      </c>
      <c r="IZ33" s="39">
        <v>1991</v>
      </c>
      <c r="JA33" s="39" t="s">
        <v>376</v>
      </c>
      <c r="JB33" s="29">
        <v>16.262933069999999</v>
      </c>
      <c r="JC33" s="27">
        <v>25.204999923706055</v>
      </c>
      <c r="JD33" s="27">
        <v>17.294000625610352</v>
      </c>
      <c r="JE33" s="27">
        <v>6.8730001449584961</v>
      </c>
      <c r="JF33" s="27">
        <v>6.7350001335144043</v>
      </c>
      <c r="JG33" s="27">
        <v>2.5769999027252197</v>
      </c>
      <c r="JH33" s="27">
        <v>2.6540000438690186</v>
      </c>
      <c r="JI33" s="27">
        <v>6.5929999351501465</v>
      </c>
      <c r="JJ33" s="32">
        <v>2.2000000476837158</v>
      </c>
      <c r="JK33" s="32">
        <v>1.0379999876022339</v>
      </c>
      <c r="JL33" s="32">
        <v>2.9479999542236328</v>
      </c>
      <c r="JM33" s="29"/>
      <c r="JN33" s="32">
        <v>0.45899999141693115</v>
      </c>
      <c r="JO33" s="39">
        <v>1991</v>
      </c>
      <c r="JP33" s="39" t="s">
        <v>376</v>
      </c>
      <c r="JQ33" s="32">
        <v>1.9039999999999999</v>
      </c>
      <c r="JR33" s="32">
        <v>0.17399999999999999</v>
      </c>
      <c r="JS33" s="32">
        <v>2.1999999999999999E-2</v>
      </c>
      <c r="JT33" s="32">
        <v>3.0000000000000001E-3</v>
      </c>
      <c r="JU33" s="32">
        <v>7.6999999999999999E-2</v>
      </c>
      <c r="JV33" s="32">
        <v>0.02</v>
      </c>
      <c r="JW33" s="27">
        <v>0.16899999976158142</v>
      </c>
      <c r="JX33" s="27">
        <v>0.13300000131130219</v>
      </c>
      <c r="JY33" s="27">
        <v>7.9999998211860657E-2</v>
      </c>
      <c r="JZ33" s="40">
        <v>2.7000000700354576E-2</v>
      </c>
      <c r="KA33" s="27">
        <v>0.153</v>
      </c>
      <c r="KB33" s="27">
        <v>0.15099999308586121</v>
      </c>
      <c r="KC33" s="21">
        <v>0.47499999403953552</v>
      </c>
      <c r="KD33" s="21">
        <v>3.0000000260770321E-3</v>
      </c>
      <c r="KE33" s="20">
        <v>2.2430000305175781</v>
      </c>
      <c r="KF33" s="20">
        <v>0.70499998331069946</v>
      </c>
      <c r="KG33" s="39">
        <v>1991</v>
      </c>
      <c r="KH33" s="39" t="s">
        <v>376</v>
      </c>
      <c r="KI33" s="23">
        <v>1.8452380895614624</v>
      </c>
      <c r="KJ33" s="23">
        <v>4.625</v>
      </c>
      <c r="KK33" s="29"/>
      <c r="KL33" s="29"/>
      <c r="KM33" s="29"/>
      <c r="KN33" s="21">
        <v>10004.490234375</v>
      </c>
      <c r="KO33" s="20">
        <v>6674.98388671875</v>
      </c>
      <c r="KP33" s="20">
        <v>1513.2320556640625</v>
      </c>
      <c r="KQ33" s="20">
        <v>15.125539779663086</v>
      </c>
      <c r="KR33" s="39">
        <v>1991</v>
      </c>
      <c r="KS33" s="39" t="s">
        <v>376</v>
      </c>
    </row>
    <row r="34" spans="1:305" s="39" customFormat="1" ht="12.75">
      <c r="A34" s="39">
        <v>1992</v>
      </c>
      <c r="B34" s="39" t="s">
        <v>376</v>
      </c>
      <c r="C34" s="39">
        <v>3</v>
      </c>
      <c r="D34" s="44" t="s">
        <v>377</v>
      </c>
      <c r="E34" s="44">
        <v>56</v>
      </c>
      <c r="F34" s="39">
        <v>1</v>
      </c>
      <c r="G34" s="39">
        <v>0</v>
      </c>
      <c r="H34" s="39">
        <v>1</v>
      </c>
      <c r="I34" s="39">
        <v>0</v>
      </c>
      <c r="J34" s="29">
        <v>0</v>
      </c>
      <c r="K34" s="29">
        <v>46.74</v>
      </c>
      <c r="L34" s="29">
        <v>53.26</v>
      </c>
      <c r="M34" s="18">
        <v>3</v>
      </c>
      <c r="N34" s="39">
        <v>0</v>
      </c>
      <c r="O34" s="39">
        <v>0</v>
      </c>
      <c r="P34" s="39">
        <v>1</v>
      </c>
      <c r="Q34" s="29">
        <v>0</v>
      </c>
      <c r="R34" s="29">
        <v>48.4</v>
      </c>
      <c r="S34" s="29">
        <v>51.6</v>
      </c>
      <c r="T34" s="29">
        <v>0</v>
      </c>
      <c r="U34" s="29">
        <v>28.85</v>
      </c>
      <c r="V34" s="29">
        <v>30.55</v>
      </c>
      <c r="W34" s="29">
        <v>59.39</v>
      </c>
      <c r="X34" s="39">
        <v>2</v>
      </c>
      <c r="Y34" s="39">
        <v>1992</v>
      </c>
      <c r="Z34" s="39" t="s">
        <v>376</v>
      </c>
      <c r="AA34" s="43"/>
      <c r="AB34" s="41">
        <v>92.7</v>
      </c>
      <c r="AC34" s="41">
        <v>0</v>
      </c>
      <c r="AD34" s="41">
        <v>12</v>
      </c>
      <c r="AE34" s="41">
        <v>13.5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16.8</v>
      </c>
      <c r="BI34" s="41">
        <v>7.7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12</v>
      </c>
      <c r="BP34" s="41">
        <v>8.1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3.2</v>
      </c>
      <c r="BX34" s="41">
        <v>0</v>
      </c>
      <c r="BY34" s="41">
        <v>0</v>
      </c>
      <c r="BZ34" s="41">
        <v>0</v>
      </c>
      <c r="CA34" s="41">
        <v>0</v>
      </c>
      <c r="CB34" s="41">
        <v>5.0999999999999996</v>
      </c>
      <c r="CC34" s="41">
        <v>4.9000000000000004</v>
      </c>
      <c r="CD34" s="41">
        <v>0</v>
      </c>
      <c r="CE34" s="41">
        <v>5.9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6.6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6" si="11">IF(100-SUM(AC34:CX34)&gt;=0,100-SUM(AC34:CX34),0)</f>
        <v>4.2000000000000028</v>
      </c>
      <c r="CZ34" s="39">
        <v>1992</v>
      </c>
      <c r="DA34" s="39" t="s">
        <v>376</v>
      </c>
      <c r="DB34" s="41">
        <v>0</v>
      </c>
      <c r="DC34" s="41">
        <v>13.2</v>
      </c>
      <c r="DD34" s="41">
        <v>16.5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18.399999999999999</v>
      </c>
      <c r="EH34" s="41">
        <v>8.5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12.3</v>
      </c>
      <c r="EO34" s="41">
        <v>9.4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1.4</v>
      </c>
      <c r="EW34" s="41">
        <v>0</v>
      </c>
      <c r="EX34" s="41">
        <v>0</v>
      </c>
      <c r="EY34" s="41">
        <v>0</v>
      </c>
      <c r="EZ34" s="41">
        <v>0</v>
      </c>
      <c r="FA34" s="41">
        <v>4.7</v>
      </c>
      <c r="FB34" s="41">
        <v>3.3</v>
      </c>
      <c r="FC34" s="41">
        <v>0</v>
      </c>
      <c r="FD34" s="41">
        <v>4.7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5.7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1.8999999999999915</v>
      </c>
      <c r="FY34" s="39">
        <v>1992</v>
      </c>
      <c r="FZ34" s="39" t="s">
        <v>376</v>
      </c>
      <c r="GA34" s="41">
        <v>9.4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0.89839800000000003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0.88135300000000005</v>
      </c>
      <c r="GD34" s="29">
        <f t="shared" ref="GD34:GD57" si="15">1/(1-GB34)</f>
        <v>9.8423259384657804</v>
      </c>
      <c r="GE34" s="29">
        <f t="shared" ref="GE34:GE57" si="16">1/(1-GC34)</f>
        <v>8.4283631275969935</v>
      </c>
      <c r="GF34" s="29">
        <f t="shared" ref="GF34:GF57" si="17">GD34-GE34</f>
        <v>1.4139628108687869</v>
      </c>
      <c r="GG34" s="29">
        <f t="shared" ref="GG34:GG57" si="18">(GD34-GE34)/GD34</f>
        <v>0.14366144950989046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3.4372954484594422</v>
      </c>
      <c r="GI34" s="39">
        <v>1992</v>
      </c>
      <c r="GJ34" s="39" t="s">
        <v>376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1.563582</v>
      </c>
      <c r="GX34" s="36">
        <v>2.3971849999999999</v>
      </c>
      <c r="GY34" s="36">
        <v>0.2408689</v>
      </c>
      <c r="GZ34" s="39">
        <v>1992</v>
      </c>
      <c r="HA34" s="39" t="s">
        <v>376</v>
      </c>
      <c r="HB34" s="42">
        <v>3</v>
      </c>
      <c r="HC34" s="42">
        <f t="shared" ref="HC34:HC55" si="20">HD34+IF(HE34&gt;=2,1,0)+IF(HF34=2,0,IF(HF34=0,2,1))+IF(HG34&gt;3,2,IF(HG34&lt;3,0,1))+IF(HH34=1,1,0)</f>
        <v>1</v>
      </c>
      <c r="HD34" s="42">
        <v>0</v>
      </c>
      <c r="HE34" s="42">
        <v>0</v>
      </c>
      <c r="HF34" s="42">
        <v>2</v>
      </c>
      <c r="HG34" s="42">
        <v>3</v>
      </c>
      <c r="HH34" s="42">
        <v>0</v>
      </c>
      <c r="HI34" s="42">
        <v>1</v>
      </c>
      <c r="HJ34" s="39">
        <v>1992</v>
      </c>
      <c r="HK34" s="39" t="s">
        <v>376</v>
      </c>
      <c r="HL34" s="104">
        <v>1</v>
      </c>
      <c r="HM34" s="29">
        <v>114.21550000000001</v>
      </c>
      <c r="HN34" s="27">
        <v>54.121882250421201</v>
      </c>
      <c r="HO34" s="32">
        <v>46.054971543420997</v>
      </c>
      <c r="HP34" s="32">
        <v>1.5306548101033099</v>
      </c>
      <c r="HQ34" s="32">
        <v>5.00759700794735</v>
      </c>
      <c r="HR34" s="27">
        <v>2.42795636931716</v>
      </c>
      <c r="HS34" s="27">
        <v>153.72572772070899</v>
      </c>
      <c r="HT34" s="27">
        <v>153.724811003908</v>
      </c>
      <c r="HU34" s="27">
        <v>-8.0669107070001793</v>
      </c>
      <c r="HV34" s="27">
        <v>2.4193166588511201</v>
      </c>
      <c r="HW34" s="27">
        <v>1.9236324787046799</v>
      </c>
      <c r="HX34" s="27">
        <v>8.6533333333333307</v>
      </c>
      <c r="HY34" s="29"/>
      <c r="HZ34" s="39">
        <v>1992</v>
      </c>
      <c r="IA34" s="39" t="s">
        <v>376</v>
      </c>
      <c r="IB34" s="29">
        <v>4237.10009765625</v>
      </c>
      <c r="IC34" s="29">
        <v>4159.5</v>
      </c>
      <c r="ID34" s="29">
        <v>3723.699951171875</v>
      </c>
      <c r="IE34" s="32">
        <v>63.411361694335938</v>
      </c>
      <c r="IF34" s="32">
        <v>55.727939605712891</v>
      </c>
      <c r="IG34" s="32">
        <v>95</v>
      </c>
      <c r="IH34" s="32">
        <v>1033</v>
      </c>
      <c r="II34" s="32">
        <v>2595.699951171875</v>
      </c>
      <c r="IJ34" s="31">
        <v>287.10000610351563</v>
      </c>
      <c r="IK34" s="31">
        <v>7.0999999046325684</v>
      </c>
      <c r="IL34" s="39">
        <v>1992</v>
      </c>
      <c r="IM34" s="39" t="s">
        <v>376</v>
      </c>
      <c r="IN34" s="30">
        <v>49</v>
      </c>
      <c r="IO34" s="27">
        <v>22</v>
      </c>
      <c r="IP34" s="27">
        <v>198.7</v>
      </c>
      <c r="IQ34" s="29">
        <f t="shared" ref="IQ34:IQ57" si="21">IF(OR(IB34="",IP34=""),"",IP34*1000/IB34)</f>
        <v>46.895281069689815</v>
      </c>
      <c r="IR34" s="46">
        <v>2446.6999999999998</v>
      </c>
      <c r="IS34" s="46">
        <v>1651</v>
      </c>
      <c r="IT34" s="28">
        <v>51.471223370751652</v>
      </c>
      <c r="IU34" s="120"/>
      <c r="IV34" s="120">
        <v>2446.6999999999998</v>
      </c>
      <c r="IW34" s="120">
        <v>1651</v>
      </c>
      <c r="IX34" s="120">
        <v>51.471223370751652</v>
      </c>
      <c r="IY34" s="120">
        <v>96</v>
      </c>
      <c r="IZ34" s="39">
        <v>1992</v>
      </c>
      <c r="JA34" s="39" t="s">
        <v>376</v>
      </c>
      <c r="JB34" s="29">
        <v>16.37327256</v>
      </c>
      <c r="JC34" s="27">
        <v>24.229999542236328</v>
      </c>
      <c r="JD34" s="27">
        <v>17.297000885009766</v>
      </c>
      <c r="JE34" s="27">
        <v>5.8959999084472656</v>
      </c>
      <c r="JF34" s="27">
        <v>6.8689999580383301</v>
      </c>
      <c r="JG34" s="27">
        <v>2.5610001087188721</v>
      </c>
      <c r="JH34" s="27">
        <v>2.5390000343322754</v>
      </c>
      <c r="JI34" s="27">
        <v>5.6350002288818359</v>
      </c>
      <c r="JJ34" s="32">
        <v>2.2100000381469727</v>
      </c>
      <c r="JK34" s="32">
        <v>1.0369999408721924</v>
      </c>
      <c r="JL34" s="32">
        <v>2.8559999465942383</v>
      </c>
      <c r="JM34" s="29"/>
      <c r="JN34" s="32">
        <v>0.5220000147819519</v>
      </c>
      <c r="JO34" s="39">
        <v>1992</v>
      </c>
      <c r="JP34" s="39" t="s">
        <v>376</v>
      </c>
      <c r="JQ34" s="32">
        <v>1.907</v>
      </c>
      <c r="JR34" s="32">
        <v>0.17299999999999999</v>
      </c>
      <c r="JS34" s="32">
        <v>1.7000000000000001E-2</v>
      </c>
      <c r="JT34" s="32">
        <v>4.0000000000000001E-3</v>
      </c>
      <c r="JU34" s="32">
        <v>8.2000000000000003E-2</v>
      </c>
      <c r="JV34" s="32">
        <v>2.7E-2</v>
      </c>
      <c r="JW34" s="27">
        <v>0.17000000178813934</v>
      </c>
      <c r="JX34" s="27">
        <v>0.12700000405311584</v>
      </c>
      <c r="JY34" s="27">
        <v>8.7999999523162842E-2</v>
      </c>
      <c r="JZ34" s="40">
        <v>2.3000000044703484E-2</v>
      </c>
      <c r="KA34" s="27">
        <v>0.14499999999999999</v>
      </c>
      <c r="KB34" s="27">
        <v>0.14300000667572021</v>
      </c>
      <c r="KC34" s="21">
        <v>0.48500001430511475</v>
      </c>
      <c r="KD34" s="21">
        <v>2.0000000949949026E-3</v>
      </c>
      <c r="KE34" s="20">
        <v>2.1579999923706055</v>
      </c>
      <c r="KF34" s="20">
        <v>0.69800001382827759</v>
      </c>
      <c r="KG34" s="39">
        <v>1992</v>
      </c>
      <c r="KH34" s="39" t="s">
        <v>376</v>
      </c>
      <c r="KI34" s="23">
        <v>1.8452380895614624</v>
      </c>
      <c r="KJ34" s="23">
        <v>4.625</v>
      </c>
      <c r="KK34" s="22">
        <v>37.700000000000003</v>
      </c>
      <c r="KL34" s="22">
        <v>35.1</v>
      </c>
      <c r="KM34" s="22">
        <v>21.4</v>
      </c>
      <c r="KN34" s="21">
        <v>10045.16015625</v>
      </c>
      <c r="KO34" s="20">
        <v>6681.92578125</v>
      </c>
      <c r="KP34" s="20">
        <v>1537.8919677734375</v>
      </c>
      <c r="KQ34" s="20">
        <v>15.309780120849609</v>
      </c>
      <c r="KR34" s="39">
        <v>1992</v>
      </c>
      <c r="KS34" s="39" t="s">
        <v>376</v>
      </c>
    </row>
    <row r="35" spans="1:305" s="39" customFormat="1" ht="12.75">
      <c r="A35" s="39">
        <v>1993</v>
      </c>
      <c r="B35" s="39" t="s">
        <v>376</v>
      </c>
      <c r="C35" s="39">
        <v>3</v>
      </c>
      <c r="D35" s="44" t="s">
        <v>377</v>
      </c>
      <c r="E35" s="44">
        <v>56</v>
      </c>
      <c r="F35" s="39">
        <v>1</v>
      </c>
      <c r="G35" s="39">
        <v>0</v>
      </c>
      <c r="H35" s="39">
        <v>1</v>
      </c>
      <c r="I35" s="39">
        <v>0</v>
      </c>
      <c r="J35" s="29">
        <v>0</v>
      </c>
      <c r="K35" s="29">
        <v>46.67</v>
      </c>
      <c r="L35" s="29">
        <v>53.33</v>
      </c>
      <c r="M35" s="18">
        <v>3</v>
      </c>
      <c r="N35" s="39">
        <v>0</v>
      </c>
      <c r="O35" s="39">
        <v>0</v>
      </c>
      <c r="P35" s="39">
        <v>0</v>
      </c>
      <c r="Q35" s="29">
        <v>0</v>
      </c>
      <c r="R35" s="29">
        <v>47.53</v>
      </c>
      <c r="S35" s="29">
        <v>52.47</v>
      </c>
      <c r="T35" s="29">
        <v>0</v>
      </c>
      <c r="U35" s="29">
        <v>26.9</v>
      </c>
      <c r="V35" s="29">
        <v>29.7</v>
      </c>
      <c r="W35" s="29">
        <v>56.6</v>
      </c>
      <c r="X35" s="39">
        <v>2</v>
      </c>
      <c r="Y35" s="39">
        <v>1993</v>
      </c>
      <c r="Z35" s="39" t="s">
        <v>376</v>
      </c>
      <c r="AA35" s="43"/>
      <c r="AB35" s="41">
        <v>92.7</v>
      </c>
      <c r="AC35" s="41">
        <v>0</v>
      </c>
      <c r="AD35" s="41">
        <v>12</v>
      </c>
      <c r="AE35" s="41">
        <v>13.5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16.8</v>
      </c>
      <c r="BI35" s="41">
        <v>7.7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12</v>
      </c>
      <c r="BP35" s="41">
        <v>8.1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3.2</v>
      </c>
      <c r="BX35" s="41">
        <v>0</v>
      </c>
      <c r="BY35" s="41">
        <v>0</v>
      </c>
      <c r="BZ35" s="41">
        <v>0</v>
      </c>
      <c r="CA35" s="41">
        <v>0</v>
      </c>
      <c r="CB35" s="41">
        <v>5.0999999999999996</v>
      </c>
      <c r="CC35" s="41">
        <v>4.9000000000000004</v>
      </c>
      <c r="CD35" s="41">
        <v>0</v>
      </c>
      <c r="CE35" s="41">
        <v>5.9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6.6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4.2000000000000028</v>
      </c>
      <c r="CZ35" s="39">
        <v>1993</v>
      </c>
      <c r="DA35" s="39" t="s">
        <v>376</v>
      </c>
      <c r="DB35" s="41">
        <v>0</v>
      </c>
      <c r="DC35" s="41">
        <v>13.2</v>
      </c>
      <c r="DD35" s="41">
        <v>16.5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18.399999999999999</v>
      </c>
      <c r="EH35" s="41">
        <v>8.5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12.3</v>
      </c>
      <c r="EO35" s="41">
        <v>9.4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1.4</v>
      </c>
      <c r="EW35" s="41">
        <v>0</v>
      </c>
      <c r="EX35" s="41">
        <v>0</v>
      </c>
      <c r="EY35" s="41">
        <v>0</v>
      </c>
      <c r="EZ35" s="41">
        <v>0</v>
      </c>
      <c r="FA35" s="41">
        <v>4.7</v>
      </c>
      <c r="FB35" s="41">
        <v>3.3</v>
      </c>
      <c r="FC35" s="41">
        <v>0</v>
      </c>
      <c r="FD35" s="41">
        <v>4.7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5.7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1.8999999999999915</v>
      </c>
      <c r="FY35" s="39">
        <v>1993</v>
      </c>
      <c r="FZ35" s="39" t="s">
        <v>376</v>
      </c>
      <c r="GA35" s="41">
        <v>9.4</v>
      </c>
      <c r="GB35" s="29">
        <f t="shared" si="13"/>
        <v>0.89839800000000003</v>
      </c>
      <c r="GC35" s="29">
        <f t="shared" si="14"/>
        <v>0.88135300000000005</v>
      </c>
      <c r="GD35" s="29">
        <f t="shared" si="15"/>
        <v>9.8423259384657804</v>
      </c>
      <c r="GE35" s="29">
        <f t="shared" si="16"/>
        <v>8.4283631275969935</v>
      </c>
      <c r="GF35" s="29">
        <f t="shared" si="17"/>
        <v>1.4139628108687869</v>
      </c>
      <c r="GG35" s="29">
        <f t="shared" si="18"/>
        <v>0.14366144950989046</v>
      </c>
      <c r="GH35" s="29">
        <f t="shared" si="19"/>
        <v>3.4372954484594422</v>
      </c>
      <c r="GI35" s="39">
        <v>1993</v>
      </c>
      <c r="GJ35" s="39" t="s">
        <v>376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1.614344</v>
      </c>
      <c r="GX35" s="36">
        <v>2.448626</v>
      </c>
      <c r="GY35" s="36">
        <v>0.2317091</v>
      </c>
      <c r="GZ35" s="39">
        <v>1993</v>
      </c>
      <c r="HA35" s="39" t="s">
        <v>376</v>
      </c>
      <c r="HB35" s="42">
        <v>4</v>
      </c>
      <c r="HC35" s="42">
        <f t="shared" si="20"/>
        <v>3</v>
      </c>
      <c r="HD35" s="42">
        <v>2</v>
      </c>
      <c r="HE35" s="42">
        <v>0</v>
      </c>
      <c r="HF35" s="42">
        <v>2</v>
      </c>
      <c r="HG35" s="42">
        <v>3</v>
      </c>
      <c r="HH35" s="42">
        <v>0</v>
      </c>
      <c r="HI35" s="42">
        <v>1</v>
      </c>
      <c r="HJ35" s="39">
        <v>1993</v>
      </c>
      <c r="HK35" s="39" t="s">
        <v>376</v>
      </c>
      <c r="HL35" s="104">
        <v>1</v>
      </c>
      <c r="HM35" s="29">
        <v>108.20140000000001</v>
      </c>
      <c r="HN35" s="27">
        <v>55.266639548544603</v>
      </c>
      <c r="HO35" s="32">
        <v>47.8148679501261</v>
      </c>
      <c r="HP35" s="32">
        <v>-0.96187309075437999</v>
      </c>
      <c r="HQ35" s="32">
        <v>2.99294892842663</v>
      </c>
      <c r="HR35" s="27">
        <v>2.75442578302316</v>
      </c>
      <c r="HS35" s="27">
        <v>158.36121361579399</v>
      </c>
      <c r="HT35" s="27">
        <v>158.36026925607399</v>
      </c>
      <c r="HU35" s="27">
        <v>-7.4517715984184898</v>
      </c>
      <c r="HV35" s="27">
        <v>2.9362775361882001</v>
      </c>
      <c r="HW35" s="27">
        <v>4.2410827065355896</v>
      </c>
      <c r="HX35" s="27">
        <v>7.2283333333333299</v>
      </c>
      <c r="HY35" s="29"/>
      <c r="HZ35" s="39">
        <v>1993</v>
      </c>
      <c r="IA35" s="39" t="s">
        <v>376</v>
      </c>
      <c r="IB35" s="29">
        <v>4278.2998046875</v>
      </c>
      <c r="IC35" s="29">
        <v>4209.39990234375</v>
      </c>
      <c r="ID35" s="29">
        <v>3698</v>
      </c>
      <c r="IE35" s="32">
        <v>63.916969299316406</v>
      </c>
      <c r="IF35" s="32">
        <v>55.247398376464844</v>
      </c>
      <c r="IG35" s="32">
        <v>93.369003295898438</v>
      </c>
      <c r="IH35" s="32">
        <v>1009.1820068359375</v>
      </c>
      <c r="II35" s="32">
        <v>2595.448974609375</v>
      </c>
      <c r="IJ35" s="31">
        <v>353.89999389648438</v>
      </c>
      <c r="IK35" s="31">
        <v>8.6000003814697266</v>
      </c>
      <c r="IL35" s="39">
        <v>1993</v>
      </c>
      <c r="IM35" s="39" t="s">
        <v>376</v>
      </c>
      <c r="IN35" s="30">
        <v>28</v>
      </c>
      <c r="IO35" s="27">
        <v>9</v>
      </c>
      <c r="IP35" s="27">
        <v>54.7</v>
      </c>
      <c r="IQ35" s="29">
        <f t="shared" si="21"/>
        <v>12.785452749259926</v>
      </c>
      <c r="IR35" s="46">
        <v>2507.3000000000002</v>
      </c>
      <c r="IS35" s="46">
        <v>1649</v>
      </c>
      <c r="IT35" s="28">
        <v>52.08586810931336</v>
      </c>
      <c r="IU35" s="120"/>
      <c r="IV35" s="120">
        <v>2507.3000000000002</v>
      </c>
      <c r="IW35" s="120">
        <v>1649</v>
      </c>
      <c r="IX35" s="120">
        <v>52.08586810931336</v>
      </c>
      <c r="IY35" s="120">
        <v>96</v>
      </c>
      <c r="IZ35" s="39">
        <v>1993</v>
      </c>
      <c r="JA35" s="39" t="s">
        <v>376</v>
      </c>
      <c r="JB35" s="29">
        <v>16.691268699999998</v>
      </c>
      <c r="JC35" s="27">
        <v>25.277999877929688</v>
      </c>
      <c r="JD35" s="27">
        <v>17.799999237060547</v>
      </c>
      <c r="JE35" s="27">
        <v>6.4190001487731934</v>
      </c>
      <c r="JF35" s="27">
        <v>7.0570001602172852</v>
      </c>
      <c r="JG35" s="27">
        <v>2.5820000171661377</v>
      </c>
      <c r="JH35" s="27">
        <v>2.9119999408721924</v>
      </c>
      <c r="JI35" s="27">
        <v>5.6710000038146973</v>
      </c>
      <c r="JJ35" s="32">
        <v>2.3050000667572021</v>
      </c>
      <c r="JK35" s="32">
        <v>1.0590000152587891</v>
      </c>
      <c r="JL35" s="32">
        <v>3.1370000839233398</v>
      </c>
      <c r="JM35" s="29"/>
      <c r="JN35" s="32">
        <v>0.5559999942779541</v>
      </c>
      <c r="JO35" s="39">
        <v>1993</v>
      </c>
      <c r="JP35" s="39" t="s">
        <v>376</v>
      </c>
      <c r="JQ35" s="32">
        <v>1.9430000000000001</v>
      </c>
      <c r="JR35" s="32">
        <v>0.17</v>
      </c>
      <c r="JS35" s="32">
        <v>1.7000000000000001E-2</v>
      </c>
      <c r="JT35" s="32">
        <v>4.0000000000000001E-3</v>
      </c>
      <c r="JU35" s="32">
        <v>8.4000000000000005E-2</v>
      </c>
      <c r="JV35" s="32">
        <v>8.6999999999999994E-2</v>
      </c>
      <c r="JW35" s="27">
        <v>0.19200000166893005</v>
      </c>
      <c r="JX35" s="27">
        <v>0.14800000190734863</v>
      </c>
      <c r="JY35" s="27">
        <v>7.9000003635883331E-2</v>
      </c>
      <c r="JZ35" s="40">
        <v>2.500000037252903E-2</v>
      </c>
      <c r="KA35" s="27">
        <v>0.14099999999999999</v>
      </c>
      <c r="KB35" s="27">
        <v>0.13899999856948853</v>
      </c>
      <c r="KC35" s="21">
        <v>0.47499999403953552</v>
      </c>
      <c r="KD35" s="21">
        <v>1.0000000474974513E-3</v>
      </c>
      <c r="KE35" s="20">
        <v>2.4690001010894775</v>
      </c>
      <c r="KF35" s="20">
        <v>0.6679999828338623</v>
      </c>
      <c r="KG35" s="39">
        <v>1993</v>
      </c>
      <c r="KH35" s="39" t="s">
        <v>376</v>
      </c>
      <c r="KI35" s="23">
        <v>1.8452380895614624</v>
      </c>
      <c r="KJ35" s="23">
        <v>4.625</v>
      </c>
      <c r="KK35" s="29"/>
      <c r="KL35" s="29"/>
      <c r="KM35" s="29"/>
      <c r="KN35" s="21">
        <v>10084.4697265625</v>
      </c>
      <c r="KO35" s="20">
        <v>6693.52783203125</v>
      </c>
      <c r="KP35" s="20">
        <v>1560.8370361328125</v>
      </c>
      <c r="KQ35" s="20">
        <v>15.477620124816895</v>
      </c>
      <c r="KR35" s="39">
        <v>1993</v>
      </c>
      <c r="KS35" s="39" t="s">
        <v>376</v>
      </c>
    </row>
    <row r="36" spans="1:305" s="39" customFormat="1" ht="12.75">
      <c r="A36" s="39">
        <v>1994</v>
      </c>
      <c r="B36" s="39" t="s">
        <v>376</v>
      </c>
      <c r="C36" s="39">
        <v>3</v>
      </c>
      <c r="D36" s="44" t="s">
        <v>377</v>
      </c>
      <c r="E36" s="44">
        <v>56</v>
      </c>
      <c r="F36" s="39">
        <v>1</v>
      </c>
      <c r="G36" s="39">
        <v>0</v>
      </c>
      <c r="H36" s="39">
        <v>1</v>
      </c>
      <c r="I36" s="39">
        <v>0</v>
      </c>
      <c r="J36" s="29">
        <v>0</v>
      </c>
      <c r="K36" s="29">
        <v>46.67</v>
      </c>
      <c r="L36" s="29">
        <v>53.33</v>
      </c>
      <c r="M36" s="18">
        <v>3</v>
      </c>
      <c r="N36" s="39">
        <v>0</v>
      </c>
      <c r="O36" s="39">
        <v>0</v>
      </c>
      <c r="P36" s="39">
        <v>0</v>
      </c>
      <c r="Q36" s="29">
        <v>0</v>
      </c>
      <c r="R36" s="29">
        <v>47.53</v>
      </c>
      <c r="S36" s="29">
        <v>52.47</v>
      </c>
      <c r="T36" s="29">
        <v>0</v>
      </c>
      <c r="U36" s="29">
        <v>26.9</v>
      </c>
      <c r="V36" s="29">
        <v>29.7</v>
      </c>
      <c r="W36" s="29">
        <v>56.6</v>
      </c>
      <c r="X36" s="39">
        <v>2</v>
      </c>
      <c r="Y36" s="39">
        <v>1994</v>
      </c>
      <c r="Z36" s="39" t="s">
        <v>376</v>
      </c>
      <c r="AA36" s="43"/>
      <c r="AB36" s="41">
        <v>92.7</v>
      </c>
      <c r="AC36" s="41">
        <v>0</v>
      </c>
      <c r="AD36" s="41">
        <v>12</v>
      </c>
      <c r="AE36" s="41">
        <v>13.5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16.8</v>
      </c>
      <c r="BI36" s="41">
        <v>7.7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12</v>
      </c>
      <c r="BP36" s="41">
        <v>8.1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3.2</v>
      </c>
      <c r="BX36" s="41">
        <v>0</v>
      </c>
      <c r="BY36" s="41">
        <v>0</v>
      </c>
      <c r="BZ36" s="41">
        <v>0</v>
      </c>
      <c r="CA36" s="41">
        <v>0</v>
      </c>
      <c r="CB36" s="41">
        <v>5.0999999999999996</v>
      </c>
      <c r="CC36" s="41">
        <v>4.9000000000000004</v>
      </c>
      <c r="CD36" s="41">
        <v>0</v>
      </c>
      <c r="CE36" s="41">
        <v>5.9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6.6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4.2000000000000028</v>
      </c>
      <c r="CZ36" s="39">
        <v>1994</v>
      </c>
      <c r="DA36" s="39" t="s">
        <v>376</v>
      </c>
      <c r="DB36" s="41">
        <v>0</v>
      </c>
      <c r="DC36" s="41">
        <v>13.2</v>
      </c>
      <c r="DD36" s="41">
        <v>16.5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18.399999999999999</v>
      </c>
      <c r="EH36" s="41">
        <v>8.5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12.3</v>
      </c>
      <c r="EO36" s="41">
        <v>9.4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1.4</v>
      </c>
      <c r="EW36" s="41">
        <v>0</v>
      </c>
      <c r="EX36" s="41">
        <v>0</v>
      </c>
      <c r="EY36" s="41">
        <v>0</v>
      </c>
      <c r="EZ36" s="41">
        <v>0</v>
      </c>
      <c r="FA36" s="41">
        <v>4.7</v>
      </c>
      <c r="FB36" s="41">
        <v>3.3</v>
      </c>
      <c r="FC36" s="41">
        <v>0</v>
      </c>
      <c r="FD36" s="41">
        <v>4.7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5.7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1.8999999999999915</v>
      </c>
      <c r="FY36" s="39">
        <v>1994</v>
      </c>
      <c r="FZ36" s="39" t="s">
        <v>376</v>
      </c>
      <c r="GA36" s="41">
        <v>9.4</v>
      </c>
      <c r="GB36" s="29">
        <f t="shared" si="13"/>
        <v>0.89839800000000003</v>
      </c>
      <c r="GC36" s="29">
        <f t="shared" si="14"/>
        <v>0.88135300000000005</v>
      </c>
      <c r="GD36" s="29">
        <f t="shared" si="15"/>
        <v>9.8423259384657804</v>
      </c>
      <c r="GE36" s="29">
        <f t="shared" si="16"/>
        <v>8.4283631275969935</v>
      </c>
      <c r="GF36" s="29">
        <f t="shared" si="17"/>
        <v>1.4139628108687869</v>
      </c>
      <c r="GG36" s="29">
        <f t="shared" si="18"/>
        <v>0.14366144950989046</v>
      </c>
      <c r="GH36" s="29">
        <f t="shared" si="19"/>
        <v>3.4372954484594422</v>
      </c>
      <c r="GI36" s="39">
        <v>1994</v>
      </c>
      <c r="GJ36" s="39" t="s">
        <v>376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1.5210079999999999</v>
      </c>
      <c r="GX36" s="36">
        <v>2.440734</v>
      </c>
      <c r="GY36" s="36">
        <v>0.18494630000000001</v>
      </c>
      <c r="GZ36" s="39">
        <v>1994</v>
      </c>
      <c r="HA36" s="39" t="s">
        <v>376</v>
      </c>
      <c r="HB36" s="42">
        <v>4</v>
      </c>
      <c r="HC36" s="42">
        <f t="shared" si="20"/>
        <v>3</v>
      </c>
      <c r="HD36" s="42">
        <v>2</v>
      </c>
      <c r="HE36" s="42">
        <v>0</v>
      </c>
      <c r="HF36" s="42">
        <v>2</v>
      </c>
      <c r="HG36" s="42">
        <v>3</v>
      </c>
      <c r="HH36" s="42">
        <v>0</v>
      </c>
      <c r="HI36" s="42">
        <v>1</v>
      </c>
      <c r="HJ36" s="39">
        <v>1994</v>
      </c>
      <c r="HK36" s="39" t="s">
        <v>376</v>
      </c>
      <c r="HL36" s="104">
        <v>1</v>
      </c>
      <c r="HM36" s="29">
        <v>112.3887</v>
      </c>
      <c r="HN36" s="27">
        <v>52.878404040490501</v>
      </c>
      <c r="HO36" s="32">
        <v>47.8005564625891</v>
      </c>
      <c r="HP36" s="32">
        <v>3.2269714687308699</v>
      </c>
      <c r="HQ36" s="32">
        <v>5.3888591699221804</v>
      </c>
      <c r="HR36" s="27">
        <v>2.3775445292620998</v>
      </c>
      <c r="HS36" s="27">
        <v>155.067539434873</v>
      </c>
      <c r="HT36" s="27">
        <v>155.06661471640999</v>
      </c>
      <c r="HU36" s="27">
        <v>-5.0778475779014096</v>
      </c>
      <c r="HV36" s="27">
        <v>3.81949914575641</v>
      </c>
      <c r="HW36" s="27">
        <v>4.4903244307498298</v>
      </c>
      <c r="HX36" s="27">
        <v>7.7508333333333299</v>
      </c>
      <c r="HY36" s="29"/>
      <c r="HZ36" s="39">
        <v>1994</v>
      </c>
      <c r="IA36" s="39" t="s">
        <v>376</v>
      </c>
      <c r="IB36" s="29">
        <v>4291</v>
      </c>
      <c r="IC36" s="29">
        <v>4241.10009765625</v>
      </c>
      <c r="ID36" s="29">
        <v>3687</v>
      </c>
      <c r="IE36" s="32">
        <v>64.019233703613281</v>
      </c>
      <c r="IF36" s="32">
        <v>55.007900238037109</v>
      </c>
      <c r="IG36" s="32">
        <v>91.597000122070313</v>
      </c>
      <c r="IH36" s="32">
        <v>990.52001953125</v>
      </c>
      <c r="II36" s="32">
        <v>2604.883056640625</v>
      </c>
      <c r="IJ36" s="31">
        <v>406.39999389648438</v>
      </c>
      <c r="IK36" s="31">
        <v>9.8000001907348633</v>
      </c>
      <c r="IL36" s="39">
        <v>1994</v>
      </c>
      <c r="IM36" s="39" t="s">
        <v>376</v>
      </c>
      <c r="IN36" s="30">
        <v>30</v>
      </c>
      <c r="IO36" s="27">
        <v>6</v>
      </c>
      <c r="IP36" s="27">
        <v>71.3</v>
      </c>
      <c r="IQ36" s="29">
        <f t="shared" si="21"/>
        <v>16.616173386157072</v>
      </c>
      <c r="IR36" s="46">
        <v>2532.9</v>
      </c>
      <c r="IS36" s="46">
        <v>1635</v>
      </c>
      <c r="IT36" s="28">
        <v>51.776574766055035</v>
      </c>
      <c r="IU36" s="28"/>
      <c r="IV36" s="28">
        <v>2532.9</v>
      </c>
      <c r="IW36" s="28">
        <v>1635</v>
      </c>
      <c r="IX36" s="28">
        <v>51.776574766055042</v>
      </c>
      <c r="IY36" s="28">
        <v>96</v>
      </c>
      <c r="IZ36" s="39">
        <v>1994</v>
      </c>
      <c r="JA36" s="39" t="s">
        <v>376</v>
      </c>
      <c r="JB36" s="29">
        <v>16.348721050000002</v>
      </c>
      <c r="JC36" s="27">
        <v>24.684999465942383</v>
      </c>
      <c r="JD36" s="27">
        <v>17.363000869750977</v>
      </c>
      <c r="JE36" s="27">
        <v>6.1669998168945313</v>
      </c>
      <c r="JF36" s="27">
        <v>6.9920001029968262</v>
      </c>
      <c r="JG36" s="27">
        <v>2.5</v>
      </c>
      <c r="JH36" s="27">
        <v>2.8250000476837158</v>
      </c>
      <c r="JI36" s="27">
        <v>5.4720001220703125</v>
      </c>
      <c r="JJ36" s="32">
        <v>2.1840000152587891</v>
      </c>
      <c r="JK36" s="32">
        <v>1.1540000438690186</v>
      </c>
      <c r="JL36" s="32">
        <v>3.0639998912811279</v>
      </c>
      <c r="JM36" s="29"/>
      <c r="JN36" s="32">
        <v>0.49399998784065247</v>
      </c>
      <c r="JO36" s="39">
        <v>1994</v>
      </c>
      <c r="JP36" s="39" t="s">
        <v>376</v>
      </c>
      <c r="JQ36" s="32">
        <v>1.877</v>
      </c>
      <c r="JR36" s="32">
        <v>0.158</v>
      </c>
      <c r="JS36" s="32">
        <v>1.6E-2</v>
      </c>
      <c r="JT36" s="32">
        <v>3.0000000000000001E-3</v>
      </c>
      <c r="JU36" s="32">
        <v>5.5E-2</v>
      </c>
      <c r="JV36" s="32">
        <v>7.4999999999999997E-2</v>
      </c>
      <c r="JW36" s="27">
        <v>0.20399999618530273</v>
      </c>
      <c r="JX36" s="27">
        <v>0.16599999368190765</v>
      </c>
      <c r="JY36" s="27">
        <v>6.7000001668930054E-2</v>
      </c>
      <c r="JZ36" s="40">
        <v>8.5000000894069672E-2</v>
      </c>
      <c r="KA36" s="27">
        <v>0.128</v>
      </c>
      <c r="KB36" s="27">
        <v>0.125</v>
      </c>
      <c r="KC36" s="21">
        <v>0.50499999523162842</v>
      </c>
      <c r="KD36" s="21">
        <v>2.0000000949949026E-3</v>
      </c>
      <c r="KE36" s="20">
        <v>2.4240000247955322</v>
      </c>
      <c r="KF36" s="20">
        <v>0.63999998569488525</v>
      </c>
      <c r="KG36" s="39">
        <v>1994</v>
      </c>
      <c r="KH36" s="39" t="s">
        <v>376</v>
      </c>
      <c r="KI36" s="23">
        <v>1.8452380895614624</v>
      </c>
      <c r="KJ36" s="23">
        <v>4.625</v>
      </c>
      <c r="KK36" s="29"/>
      <c r="KL36" s="29"/>
      <c r="KM36" s="29"/>
      <c r="KN36" s="21">
        <v>10115.599609375</v>
      </c>
      <c r="KO36" s="20">
        <v>6702.673828125</v>
      </c>
      <c r="KP36" s="20">
        <v>1584.1090087890625</v>
      </c>
      <c r="KQ36" s="20">
        <v>15.660059928894043</v>
      </c>
      <c r="KR36" s="39">
        <v>1994</v>
      </c>
      <c r="KS36" s="39" t="s">
        <v>376</v>
      </c>
    </row>
    <row r="37" spans="1:305" s="39" customFormat="1" ht="12.75">
      <c r="A37" s="39">
        <v>1995</v>
      </c>
      <c r="B37" s="39" t="s">
        <v>376</v>
      </c>
      <c r="C37" s="39">
        <v>3</v>
      </c>
      <c r="D37" s="44" t="s">
        <v>377</v>
      </c>
      <c r="E37" s="44">
        <v>56</v>
      </c>
      <c r="F37" s="39">
        <v>1</v>
      </c>
      <c r="G37" s="39">
        <v>0</v>
      </c>
      <c r="H37" s="39">
        <v>1</v>
      </c>
      <c r="I37" s="39">
        <v>0</v>
      </c>
      <c r="J37" s="29">
        <v>0</v>
      </c>
      <c r="K37" s="29">
        <v>46.67</v>
      </c>
      <c r="L37" s="29">
        <v>53.33</v>
      </c>
      <c r="M37" s="18">
        <v>3</v>
      </c>
      <c r="N37" s="39">
        <v>0</v>
      </c>
      <c r="O37" s="39">
        <v>0</v>
      </c>
      <c r="P37" s="39">
        <v>1</v>
      </c>
      <c r="Q37" s="29">
        <v>0</v>
      </c>
      <c r="R37" s="29">
        <v>48.83</v>
      </c>
      <c r="S37" s="29">
        <v>51.17</v>
      </c>
      <c r="T37" s="29">
        <v>0</v>
      </c>
      <c r="U37" s="29">
        <v>27.11</v>
      </c>
      <c r="V37" s="29">
        <v>28.44</v>
      </c>
      <c r="W37" s="29">
        <v>55.55</v>
      </c>
      <c r="X37" s="39">
        <v>2</v>
      </c>
      <c r="Y37" s="39">
        <v>1995</v>
      </c>
      <c r="Z37" s="39" t="s">
        <v>376</v>
      </c>
      <c r="AA37" s="43">
        <v>34840</v>
      </c>
      <c r="AB37" s="41">
        <v>91.1</v>
      </c>
      <c r="AC37" s="41">
        <v>0</v>
      </c>
      <c r="AD37" s="41">
        <v>12.6</v>
      </c>
      <c r="AE37" s="41">
        <v>11.9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17.2</v>
      </c>
      <c r="BI37" s="41">
        <v>7.7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13.5</v>
      </c>
      <c r="BP37" s="41">
        <v>10.3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4</v>
      </c>
      <c r="CC37" s="41">
        <v>4.4000000000000004</v>
      </c>
      <c r="CD37" s="41">
        <v>0</v>
      </c>
      <c r="CE37" s="41">
        <v>4.7</v>
      </c>
      <c r="CF37" s="41">
        <v>0</v>
      </c>
      <c r="CG37" s="41">
        <v>0</v>
      </c>
      <c r="CH37" s="41">
        <v>0</v>
      </c>
      <c r="CI37" s="41">
        <v>0</v>
      </c>
      <c r="CJ37" s="41">
        <v>2.2999999999999998</v>
      </c>
      <c r="CK37" s="41">
        <v>7.8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3.5999999999999943</v>
      </c>
      <c r="CZ37" s="39">
        <v>1995</v>
      </c>
      <c r="DA37" s="39" t="s">
        <v>376</v>
      </c>
      <c r="DB37" s="41">
        <v>0</v>
      </c>
      <c r="DC37" s="41">
        <v>13.3</v>
      </c>
      <c r="DD37" s="41">
        <v>14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19.3</v>
      </c>
      <c r="EH37" s="41">
        <v>8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14</v>
      </c>
      <c r="EO37" s="41">
        <v>12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4</v>
      </c>
      <c r="FB37" s="41">
        <v>3.3</v>
      </c>
      <c r="FC37" s="41">
        <v>0</v>
      </c>
      <c r="FD37" s="41">
        <v>3.3</v>
      </c>
      <c r="FE37" s="41">
        <v>0</v>
      </c>
      <c r="FF37" s="41">
        <v>0</v>
      </c>
      <c r="FG37" s="41">
        <v>0</v>
      </c>
      <c r="FH37" s="41">
        <v>0</v>
      </c>
      <c r="FI37" s="41">
        <v>1.3</v>
      </c>
      <c r="FJ37" s="41">
        <v>7.3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0.20000000000001705</v>
      </c>
      <c r="FY37" s="39">
        <v>1995</v>
      </c>
      <c r="FZ37" s="39" t="s">
        <v>376</v>
      </c>
      <c r="GA37" s="41">
        <v>12</v>
      </c>
      <c r="GB37" s="29">
        <f t="shared" si="13"/>
        <v>0.893258</v>
      </c>
      <c r="GC37" s="29">
        <f t="shared" si="14"/>
        <v>0.87578599999999995</v>
      </c>
      <c r="GD37" s="29">
        <f t="shared" si="15"/>
        <v>9.3683835790972623</v>
      </c>
      <c r="GE37" s="29">
        <f t="shared" si="16"/>
        <v>8.0506223131047996</v>
      </c>
      <c r="GF37" s="29">
        <f t="shared" si="17"/>
        <v>1.3177612659924627</v>
      </c>
      <c r="GG37" s="29">
        <f t="shared" si="18"/>
        <v>0.14066047305456747</v>
      </c>
      <c r="GH37" s="29">
        <f t="shared" si="19"/>
        <v>2.9120439557122078</v>
      </c>
      <c r="GI37" s="39">
        <v>1995</v>
      </c>
      <c r="GJ37" s="39" t="s">
        <v>376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1.5006870000000001</v>
      </c>
      <c r="GX37" s="36">
        <v>2.4501919999999999</v>
      </c>
      <c r="GY37" s="36">
        <v>0.1258542</v>
      </c>
      <c r="GZ37" s="39">
        <v>1995</v>
      </c>
      <c r="HA37" s="39" t="s">
        <v>376</v>
      </c>
      <c r="HB37" s="42">
        <v>4</v>
      </c>
      <c r="HC37" s="42">
        <f t="shared" si="20"/>
        <v>3</v>
      </c>
      <c r="HD37" s="42">
        <v>2</v>
      </c>
      <c r="HE37" s="42">
        <v>0</v>
      </c>
      <c r="HF37" s="42">
        <v>2</v>
      </c>
      <c r="HG37" s="42">
        <v>3</v>
      </c>
      <c r="HH37" s="42">
        <v>0</v>
      </c>
      <c r="HI37" s="42">
        <v>1</v>
      </c>
      <c r="HJ37" s="39">
        <v>1995</v>
      </c>
      <c r="HK37" s="39" t="s">
        <v>376</v>
      </c>
      <c r="HL37" s="104">
        <v>1</v>
      </c>
      <c r="HM37" s="29">
        <v>115.5111</v>
      </c>
      <c r="HN37" s="27">
        <v>52.385254771501899</v>
      </c>
      <c r="HO37" s="32">
        <v>47.939476705997997</v>
      </c>
      <c r="HP37" s="32">
        <v>2.3847572218807498</v>
      </c>
      <c r="HQ37" s="32">
        <v>3.63463904840017</v>
      </c>
      <c r="HR37" s="27">
        <v>1.46796116504853</v>
      </c>
      <c r="HS37" s="27">
        <v>152.13589618232399</v>
      </c>
      <c r="HT37" s="27">
        <v>152.13498894620901</v>
      </c>
      <c r="HU37" s="27">
        <v>-4.4457780655038999</v>
      </c>
      <c r="HV37" s="27">
        <v>3.86157328431488</v>
      </c>
      <c r="HW37" s="27">
        <v>4.4446649986353002</v>
      </c>
      <c r="HX37" s="27">
        <v>7.4808333333333303</v>
      </c>
      <c r="HY37" s="29">
        <v>5.4</v>
      </c>
      <c r="HZ37" s="39">
        <v>1995</v>
      </c>
      <c r="IA37" s="39" t="s">
        <v>376</v>
      </c>
      <c r="IB37" s="29">
        <v>4318</v>
      </c>
      <c r="IC37" s="29">
        <v>4271</v>
      </c>
      <c r="ID37" s="29">
        <v>3715</v>
      </c>
      <c r="IE37" s="32">
        <v>64.411087036132813</v>
      </c>
      <c r="IF37" s="32">
        <v>55.416210174560547</v>
      </c>
      <c r="IG37" s="32">
        <v>91.015998840332031</v>
      </c>
      <c r="IH37" s="32">
        <v>981.10699462890625</v>
      </c>
      <c r="II37" s="32">
        <v>2642.876953125</v>
      </c>
      <c r="IJ37" s="31">
        <v>406.70001220703125</v>
      </c>
      <c r="IK37" s="31">
        <v>9.6999998092651367</v>
      </c>
      <c r="IL37" s="39">
        <v>1995</v>
      </c>
      <c r="IM37" s="39" t="s">
        <v>376</v>
      </c>
      <c r="IN37" s="30">
        <v>46</v>
      </c>
      <c r="IO37" s="27">
        <v>13</v>
      </c>
      <c r="IP37" s="27">
        <v>100.2</v>
      </c>
      <c r="IQ37" s="29">
        <f t="shared" si="21"/>
        <v>23.205187586845764</v>
      </c>
      <c r="IR37" s="46">
        <v>2589.4369999999999</v>
      </c>
      <c r="IS37" s="46">
        <v>1681</v>
      </c>
      <c r="IT37" s="28">
        <v>52.790395528902842</v>
      </c>
      <c r="IU37" s="120">
        <v>96</v>
      </c>
      <c r="IV37" s="120">
        <v>2589.4369999999999</v>
      </c>
      <c r="IW37" s="120">
        <v>1681</v>
      </c>
      <c r="IX37" s="120">
        <v>52.790395528902842</v>
      </c>
      <c r="IY37" s="120">
        <v>96</v>
      </c>
      <c r="IZ37" s="39">
        <v>1995</v>
      </c>
      <c r="JA37" s="39" t="s">
        <v>376</v>
      </c>
      <c r="JB37" s="27">
        <v>15.565269470214844</v>
      </c>
      <c r="JC37" s="27">
        <v>25.208999633789063</v>
      </c>
      <c r="JD37" s="27">
        <v>17.073999404907227</v>
      </c>
      <c r="JE37" s="27">
        <v>6.9439997673034668</v>
      </c>
      <c r="JF37" s="27">
        <v>6.9180002212524414</v>
      </c>
      <c r="JG37" s="27">
        <v>2.3689999580383301</v>
      </c>
      <c r="JH37" s="27">
        <v>2.9000000953674316</v>
      </c>
      <c r="JI37" s="27">
        <v>5.7430000305175781</v>
      </c>
      <c r="JJ37" s="32">
        <v>2.2260000705718994</v>
      </c>
      <c r="JK37" s="32">
        <v>1.1909999847412109</v>
      </c>
      <c r="JL37" s="32">
        <v>3.1749999523162842</v>
      </c>
      <c r="JM37" s="29"/>
      <c r="JN37" s="32">
        <v>0.68699997663497925</v>
      </c>
      <c r="JO37" s="39">
        <v>1995</v>
      </c>
      <c r="JP37" s="39" t="s">
        <v>376</v>
      </c>
      <c r="JQ37" s="32">
        <v>1.871</v>
      </c>
      <c r="JR37" s="32">
        <v>0.154</v>
      </c>
      <c r="JS37" s="32">
        <v>1E-3</v>
      </c>
      <c r="JT37" s="32">
        <v>3.6999999999999998E-2</v>
      </c>
      <c r="JU37" s="32">
        <v>2.7E-2</v>
      </c>
      <c r="JV37" s="32">
        <v>0.13700000000000001</v>
      </c>
      <c r="JW37" s="27">
        <v>0.19900000095367432</v>
      </c>
      <c r="JX37" s="27">
        <v>0.15700000524520874</v>
      </c>
      <c r="JY37" s="27">
        <v>6.4000003039836884E-2</v>
      </c>
      <c r="JZ37" s="40">
        <v>0.13899999856948853</v>
      </c>
      <c r="KA37" s="27">
        <v>0.124</v>
      </c>
      <c r="KB37" s="27">
        <v>0.12200000137090683</v>
      </c>
      <c r="KC37" s="21">
        <v>0.50700002908706665</v>
      </c>
      <c r="KD37" s="21">
        <v>2.0000000949949026E-3</v>
      </c>
      <c r="KE37" s="20">
        <v>2.5539999008178711</v>
      </c>
      <c r="KF37" s="20">
        <v>0.62099999189376831</v>
      </c>
      <c r="KG37" s="39">
        <v>1995</v>
      </c>
      <c r="KH37" s="39" t="s">
        <v>376</v>
      </c>
      <c r="KI37" s="23">
        <v>1.8452380895614624</v>
      </c>
      <c r="KJ37" s="23">
        <v>4.625</v>
      </c>
      <c r="KK37" s="29">
        <v>37.5</v>
      </c>
      <c r="KL37" s="22">
        <v>36.6</v>
      </c>
      <c r="KM37" s="22">
        <v>25.2</v>
      </c>
      <c r="KN37" s="21">
        <v>10136.8095703125</v>
      </c>
      <c r="KO37" s="20">
        <v>6703.81494140625</v>
      </c>
      <c r="KP37" s="20">
        <v>1611.072021484375</v>
      </c>
      <c r="KQ37" s="20">
        <v>15.893280029296875</v>
      </c>
      <c r="KR37" s="39">
        <v>1995</v>
      </c>
      <c r="KS37" s="39" t="s">
        <v>376</v>
      </c>
    </row>
    <row r="38" spans="1:305" s="39" customFormat="1" ht="12.75">
      <c r="A38" s="39">
        <v>1996</v>
      </c>
      <c r="B38" s="39" t="s">
        <v>376</v>
      </c>
      <c r="C38" s="39">
        <v>3</v>
      </c>
      <c r="D38" s="44" t="s">
        <v>377</v>
      </c>
      <c r="E38" s="44">
        <v>56</v>
      </c>
      <c r="F38" s="39">
        <v>1</v>
      </c>
      <c r="G38" s="39">
        <v>0</v>
      </c>
      <c r="H38" s="39">
        <v>1</v>
      </c>
      <c r="I38" s="39">
        <v>0</v>
      </c>
      <c r="J38" s="29">
        <v>0</v>
      </c>
      <c r="K38" s="29">
        <v>46.67</v>
      </c>
      <c r="L38" s="29">
        <v>53.33</v>
      </c>
      <c r="M38" s="18">
        <v>3</v>
      </c>
      <c r="N38" s="39">
        <v>0</v>
      </c>
      <c r="O38" s="39">
        <v>0</v>
      </c>
      <c r="P38" s="39">
        <v>0</v>
      </c>
      <c r="Q38" s="29">
        <v>0</v>
      </c>
      <c r="R38" s="29">
        <v>50</v>
      </c>
      <c r="S38" s="29">
        <v>50</v>
      </c>
      <c r="T38" s="29">
        <v>0</v>
      </c>
      <c r="U38" s="29">
        <v>27.3</v>
      </c>
      <c r="V38" s="29">
        <v>27.3</v>
      </c>
      <c r="W38" s="29">
        <v>54.6</v>
      </c>
      <c r="X38" s="39">
        <v>2</v>
      </c>
      <c r="Y38" s="39">
        <v>1996</v>
      </c>
      <c r="Z38" s="39" t="s">
        <v>376</v>
      </c>
      <c r="AA38" s="43"/>
      <c r="AB38" s="41">
        <v>91.1</v>
      </c>
      <c r="AC38" s="41">
        <v>0</v>
      </c>
      <c r="AD38" s="41">
        <v>12.6</v>
      </c>
      <c r="AE38" s="41">
        <v>11.9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17.2</v>
      </c>
      <c r="BI38" s="41">
        <v>7.7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13.5</v>
      </c>
      <c r="BP38" s="41">
        <v>10.3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4</v>
      </c>
      <c r="CC38" s="41">
        <v>4.4000000000000004</v>
      </c>
      <c r="CD38" s="41">
        <v>0</v>
      </c>
      <c r="CE38" s="41">
        <v>4.7</v>
      </c>
      <c r="CF38" s="41">
        <v>0</v>
      </c>
      <c r="CG38" s="41">
        <v>0</v>
      </c>
      <c r="CH38" s="41">
        <v>0</v>
      </c>
      <c r="CI38" s="41">
        <v>0</v>
      </c>
      <c r="CJ38" s="41">
        <v>2.2999999999999998</v>
      </c>
      <c r="CK38" s="41">
        <v>7.8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3.5999999999999943</v>
      </c>
      <c r="CZ38" s="39">
        <v>1996</v>
      </c>
      <c r="DA38" s="39" t="s">
        <v>376</v>
      </c>
      <c r="DB38" s="41">
        <v>0</v>
      </c>
      <c r="DC38" s="41">
        <v>13.3</v>
      </c>
      <c r="DD38" s="41">
        <v>14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19.3</v>
      </c>
      <c r="EH38" s="41">
        <v>8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14</v>
      </c>
      <c r="EO38" s="41">
        <v>12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4</v>
      </c>
      <c r="FB38" s="41">
        <v>3.3</v>
      </c>
      <c r="FC38" s="41">
        <v>0</v>
      </c>
      <c r="FD38" s="41">
        <v>3.3</v>
      </c>
      <c r="FE38" s="41">
        <v>0</v>
      </c>
      <c r="FF38" s="41">
        <v>0</v>
      </c>
      <c r="FG38" s="41">
        <v>0</v>
      </c>
      <c r="FH38" s="41">
        <v>0</v>
      </c>
      <c r="FI38" s="41">
        <v>1.3</v>
      </c>
      <c r="FJ38" s="41">
        <v>7.3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0.20000000000001705</v>
      </c>
      <c r="FY38" s="39">
        <v>1996</v>
      </c>
      <c r="FZ38" s="39" t="s">
        <v>376</v>
      </c>
      <c r="GA38" s="41">
        <v>12</v>
      </c>
      <c r="GB38" s="29">
        <f t="shared" si="13"/>
        <v>0.893258</v>
      </c>
      <c r="GC38" s="29">
        <f t="shared" si="14"/>
        <v>0.87578599999999995</v>
      </c>
      <c r="GD38" s="29">
        <f t="shared" si="15"/>
        <v>9.3683835790972623</v>
      </c>
      <c r="GE38" s="29">
        <f t="shared" si="16"/>
        <v>8.0506223131047996</v>
      </c>
      <c r="GF38" s="29">
        <f t="shared" si="17"/>
        <v>1.3177612659924627</v>
      </c>
      <c r="GG38" s="29">
        <f t="shared" si="18"/>
        <v>0.14066047305456747</v>
      </c>
      <c r="GH38" s="29">
        <f t="shared" si="19"/>
        <v>2.9120439557122078</v>
      </c>
      <c r="GI38" s="39">
        <v>1996</v>
      </c>
      <c r="GJ38" s="39" t="s">
        <v>376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1.5143819999999999</v>
      </c>
      <c r="GX38" s="36">
        <v>2.4759769999999999</v>
      </c>
      <c r="GY38" s="36">
        <v>3.4805599999999999E-2</v>
      </c>
      <c r="GZ38" s="39">
        <v>1996</v>
      </c>
      <c r="HA38" s="39" t="s">
        <v>376</v>
      </c>
      <c r="HB38" s="42">
        <v>4</v>
      </c>
      <c r="HC38" s="42">
        <f t="shared" si="20"/>
        <v>3</v>
      </c>
      <c r="HD38" s="42">
        <v>2</v>
      </c>
      <c r="HE38" s="42">
        <v>0</v>
      </c>
      <c r="HF38" s="42">
        <v>2</v>
      </c>
      <c r="HG38" s="42">
        <v>3</v>
      </c>
      <c r="HH38" s="42">
        <v>0</v>
      </c>
      <c r="HI38" s="42">
        <v>1</v>
      </c>
      <c r="HJ38" s="39">
        <v>1996</v>
      </c>
      <c r="HK38" s="39" t="s">
        <v>376</v>
      </c>
      <c r="HL38" s="104">
        <v>0.93959729999999997</v>
      </c>
      <c r="HM38" s="29">
        <v>118.0604</v>
      </c>
      <c r="HN38" s="27">
        <v>52.666712975826599</v>
      </c>
      <c r="HO38" s="32">
        <v>48.735343150875202</v>
      </c>
      <c r="HP38" s="32">
        <v>1.58934152857567</v>
      </c>
      <c r="HQ38" s="32">
        <v>2.0409127638561402</v>
      </c>
      <c r="HR38" s="27">
        <v>2.0770246234819099</v>
      </c>
      <c r="HS38" s="27">
        <v>149.245886567204</v>
      </c>
      <c r="HT38" s="27">
        <v>149.246392959297</v>
      </c>
      <c r="HU38" s="27">
        <v>-3.93136982495137</v>
      </c>
      <c r="HV38" s="27">
        <v>3.9917106603686201</v>
      </c>
      <c r="HW38" s="27">
        <v>4.9981671250638398</v>
      </c>
      <c r="HX38" s="27">
        <v>6.4924999999999997</v>
      </c>
      <c r="HY38" s="29">
        <v>5</v>
      </c>
      <c r="HZ38" s="39">
        <v>1996</v>
      </c>
      <c r="IA38" s="39" t="s">
        <v>376</v>
      </c>
      <c r="IB38" s="29">
        <v>4328.89990234375</v>
      </c>
      <c r="IC38" s="29">
        <v>4283</v>
      </c>
      <c r="ID38" s="29">
        <v>3738.10009765625</v>
      </c>
      <c r="IE38" s="32">
        <v>64.579803466796875</v>
      </c>
      <c r="IF38" s="32">
        <v>55.766078948974609</v>
      </c>
      <c r="IG38" s="32">
        <v>88.803001403808594</v>
      </c>
      <c r="IH38" s="32">
        <v>966.97100830078125</v>
      </c>
      <c r="II38" s="32">
        <v>2682.325927734375</v>
      </c>
      <c r="IJ38" s="31">
        <v>400.70001220703125</v>
      </c>
      <c r="IK38" s="31">
        <v>9.5</v>
      </c>
      <c r="IL38" s="39">
        <v>1996</v>
      </c>
      <c r="IM38" s="39" t="s">
        <v>376</v>
      </c>
      <c r="IN38" s="30">
        <v>60</v>
      </c>
      <c r="IO38" s="27">
        <v>20</v>
      </c>
      <c r="IP38" s="27">
        <v>146.256</v>
      </c>
      <c r="IQ38" s="29">
        <f t="shared" si="21"/>
        <v>33.785951003582731</v>
      </c>
      <c r="IR38" s="46">
        <v>2610.2139040000002</v>
      </c>
      <c r="IS38" s="46">
        <v>1700</v>
      </c>
      <c r="IT38" s="28">
        <v>53.07918051493575</v>
      </c>
      <c r="IU38" s="120"/>
      <c r="IV38" s="120">
        <v>2610.2139040000002</v>
      </c>
      <c r="IW38" s="120">
        <v>1700</v>
      </c>
      <c r="IX38" s="120">
        <v>53.07918051493575</v>
      </c>
      <c r="IY38" s="120">
        <v>96</v>
      </c>
      <c r="IZ38" s="39">
        <v>1996</v>
      </c>
      <c r="JA38" s="39" t="s">
        <v>376</v>
      </c>
      <c r="JB38" s="27">
        <v>15.698799133300781</v>
      </c>
      <c r="JC38" s="27">
        <v>25.73699951171875</v>
      </c>
      <c r="JD38" s="27">
        <v>17.117000579833984</v>
      </c>
      <c r="JE38" s="27">
        <v>7.3330001831054688</v>
      </c>
      <c r="JF38" s="27">
        <v>7.0120000839233398</v>
      </c>
      <c r="JG38" s="27">
        <v>2.3519999980926514</v>
      </c>
      <c r="JH38" s="27">
        <v>2.8919999599456787</v>
      </c>
      <c r="JI38" s="27">
        <v>6.0619997978210449</v>
      </c>
      <c r="JJ38" s="32">
        <v>2.247999906539917</v>
      </c>
      <c r="JK38" s="32">
        <v>1.2869999408721924</v>
      </c>
      <c r="JL38" s="32">
        <v>3.2009999752044678</v>
      </c>
      <c r="JM38" s="29"/>
      <c r="JN38" s="32">
        <v>0.68199998140335083</v>
      </c>
      <c r="JO38" s="39">
        <v>1996</v>
      </c>
      <c r="JP38" s="39" t="s">
        <v>376</v>
      </c>
      <c r="JQ38" s="32">
        <v>1.871</v>
      </c>
      <c r="JR38" s="32">
        <v>0.158</v>
      </c>
      <c r="JS38" s="32">
        <v>1E-3</v>
      </c>
      <c r="JT38" s="32">
        <v>4.4999999999999998E-2</v>
      </c>
      <c r="JU38" s="32">
        <v>2.8000000000000001E-2</v>
      </c>
      <c r="JV38" s="32">
        <v>0.14599999999999999</v>
      </c>
      <c r="JW38" s="27">
        <v>0.17900000512599945</v>
      </c>
      <c r="JX38" s="27">
        <v>0.164000004529953</v>
      </c>
      <c r="JY38" s="27">
        <v>6.1999998986721039E-2</v>
      </c>
      <c r="JZ38" s="40">
        <v>0.24799999594688416</v>
      </c>
      <c r="KA38" s="27">
        <v>0.11899999999999999</v>
      </c>
      <c r="KB38" s="27">
        <v>0.11699999868869781</v>
      </c>
      <c r="KC38" s="21">
        <v>0.51499998569488525</v>
      </c>
      <c r="KD38" s="21">
        <v>1.0000000474974513E-3</v>
      </c>
      <c r="KE38" s="20">
        <v>2.5880000591278076</v>
      </c>
      <c r="KF38" s="20">
        <v>0.61299997568130493</v>
      </c>
      <c r="KG38" s="39">
        <v>1996</v>
      </c>
      <c r="KH38" s="39" t="s">
        <v>376</v>
      </c>
      <c r="KI38" s="23">
        <v>1.8452380895614624</v>
      </c>
      <c r="KJ38" s="23">
        <v>4.625</v>
      </c>
      <c r="KK38" s="29"/>
      <c r="KL38" s="29"/>
      <c r="KM38" s="29"/>
      <c r="KN38" s="21">
        <v>10156.6396484375</v>
      </c>
      <c r="KO38" s="20">
        <v>6703.17919921875</v>
      </c>
      <c r="KP38" s="20">
        <v>1639.343017578125</v>
      </c>
      <c r="KQ38" s="20">
        <v>16.140609741210938</v>
      </c>
      <c r="KR38" s="39">
        <v>1996</v>
      </c>
      <c r="KS38" s="39" t="s">
        <v>376</v>
      </c>
    </row>
    <row r="39" spans="1:305" s="39" customFormat="1" ht="12.75">
      <c r="A39" s="39">
        <v>1997</v>
      </c>
      <c r="B39" s="39" t="s">
        <v>376</v>
      </c>
      <c r="C39" s="39">
        <v>3</v>
      </c>
      <c r="D39" s="44" t="s">
        <v>377</v>
      </c>
      <c r="E39" s="44">
        <v>56</v>
      </c>
      <c r="F39" s="39">
        <v>1</v>
      </c>
      <c r="G39" s="39">
        <v>0</v>
      </c>
      <c r="H39" s="39">
        <v>1</v>
      </c>
      <c r="I39" s="39">
        <v>0</v>
      </c>
      <c r="J39" s="29">
        <v>0</v>
      </c>
      <c r="K39" s="29">
        <v>46.67</v>
      </c>
      <c r="L39" s="29">
        <v>53.33</v>
      </c>
      <c r="M39" s="18">
        <v>3</v>
      </c>
      <c r="N39" s="39">
        <v>0</v>
      </c>
      <c r="O39" s="39">
        <v>0</v>
      </c>
      <c r="P39" s="39">
        <v>0</v>
      </c>
      <c r="Q39" s="29">
        <v>0</v>
      </c>
      <c r="R39" s="29">
        <v>50</v>
      </c>
      <c r="S39" s="29">
        <v>50</v>
      </c>
      <c r="T39" s="29">
        <v>0</v>
      </c>
      <c r="U39" s="29">
        <v>27.3</v>
      </c>
      <c r="V39" s="29">
        <v>27.3</v>
      </c>
      <c r="W39" s="29">
        <v>54.6</v>
      </c>
      <c r="X39" s="39">
        <v>2</v>
      </c>
      <c r="Y39" s="39">
        <v>1997</v>
      </c>
      <c r="Z39" s="39" t="s">
        <v>376</v>
      </c>
      <c r="AA39" s="43"/>
      <c r="AB39" s="41">
        <v>91.1</v>
      </c>
      <c r="AC39" s="41">
        <v>0</v>
      </c>
      <c r="AD39" s="41">
        <v>12.6</v>
      </c>
      <c r="AE39" s="41">
        <v>11.9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17.2</v>
      </c>
      <c r="BI39" s="41">
        <v>7.7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13.5</v>
      </c>
      <c r="BP39" s="41">
        <v>10.3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4</v>
      </c>
      <c r="CC39" s="41">
        <v>4.4000000000000004</v>
      </c>
      <c r="CD39" s="41">
        <v>0</v>
      </c>
      <c r="CE39" s="41">
        <v>4.7</v>
      </c>
      <c r="CF39" s="41">
        <v>0</v>
      </c>
      <c r="CG39" s="41">
        <v>0</v>
      </c>
      <c r="CH39" s="41">
        <v>0</v>
      </c>
      <c r="CI39" s="41">
        <v>0</v>
      </c>
      <c r="CJ39" s="41">
        <v>2.2999999999999998</v>
      </c>
      <c r="CK39" s="41">
        <v>7.8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3.5999999999999943</v>
      </c>
      <c r="CZ39" s="39">
        <v>1997</v>
      </c>
      <c r="DA39" s="39" t="s">
        <v>376</v>
      </c>
      <c r="DB39" s="41">
        <v>0</v>
      </c>
      <c r="DC39" s="41">
        <v>13.3</v>
      </c>
      <c r="DD39" s="41">
        <v>14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19.3</v>
      </c>
      <c r="EH39" s="41">
        <v>8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14</v>
      </c>
      <c r="EO39" s="41">
        <v>12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4</v>
      </c>
      <c r="FB39" s="41">
        <v>3.3</v>
      </c>
      <c r="FC39" s="41">
        <v>0</v>
      </c>
      <c r="FD39" s="41">
        <v>3.3</v>
      </c>
      <c r="FE39" s="41">
        <v>0</v>
      </c>
      <c r="FF39" s="41">
        <v>0</v>
      </c>
      <c r="FG39" s="41">
        <v>0</v>
      </c>
      <c r="FH39" s="41">
        <v>0</v>
      </c>
      <c r="FI39" s="41">
        <v>1.3</v>
      </c>
      <c r="FJ39" s="41">
        <v>7.3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0.20000000000001705</v>
      </c>
      <c r="FY39" s="39">
        <v>1997</v>
      </c>
      <c r="FZ39" s="39" t="s">
        <v>376</v>
      </c>
      <c r="GA39" s="41">
        <v>12.7</v>
      </c>
      <c r="GB39" s="29">
        <f t="shared" si="13"/>
        <v>0.893258</v>
      </c>
      <c r="GC39" s="29">
        <f t="shared" si="14"/>
        <v>0.87578599999999995</v>
      </c>
      <c r="GD39" s="29">
        <f t="shared" si="15"/>
        <v>9.3683835790972623</v>
      </c>
      <c r="GE39" s="29">
        <f t="shared" si="16"/>
        <v>8.0506223131047996</v>
      </c>
      <c r="GF39" s="29">
        <f t="shared" si="17"/>
        <v>1.3177612659924627</v>
      </c>
      <c r="GG39" s="29">
        <f t="shared" si="18"/>
        <v>0.14066047305456747</v>
      </c>
      <c r="GH39" s="29">
        <f t="shared" si="19"/>
        <v>2.9120439557122078</v>
      </c>
      <c r="GI39" s="39">
        <v>1997</v>
      </c>
      <c r="GJ39" s="39" t="s">
        <v>376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1.443716</v>
      </c>
      <c r="GX39" s="36">
        <v>2.5116010000000002</v>
      </c>
      <c r="GY39" s="36">
        <v>-0.20302339999999999</v>
      </c>
      <c r="GZ39" s="39">
        <v>1997</v>
      </c>
      <c r="HA39" s="39" t="s">
        <v>376</v>
      </c>
      <c r="HB39" s="42">
        <v>4</v>
      </c>
      <c r="HC39" s="42">
        <f t="shared" si="20"/>
        <v>3</v>
      </c>
      <c r="HD39" s="42">
        <v>2</v>
      </c>
      <c r="HE39" s="42">
        <v>0</v>
      </c>
      <c r="HF39" s="42">
        <v>2</v>
      </c>
      <c r="HG39" s="42">
        <v>3</v>
      </c>
      <c r="HH39" s="42">
        <v>0</v>
      </c>
      <c r="HI39" s="42">
        <v>1</v>
      </c>
      <c r="HJ39" s="39">
        <v>1997</v>
      </c>
      <c r="HK39" s="39" t="s">
        <v>376</v>
      </c>
      <c r="HL39" s="104">
        <v>0.87919460000000005</v>
      </c>
      <c r="HM39" s="29">
        <v>124.36660000000001</v>
      </c>
      <c r="HN39" s="27">
        <v>51.237315513464502</v>
      </c>
      <c r="HO39" s="32">
        <v>49.112340406700099</v>
      </c>
      <c r="HP39" s="32">
        <v>3.7106044772014699</v>
      </c>
      <c r="HQ39" s="32">
        <v>4.6424932851718097</v>
      </c>
      <c r="HR39" s="27">
        <v>1.6281604951295701</v>
      </c>
      <c r="HS39" s="27">
        <v>143.34023408559099</v>
      </c>
      <c r="HT39" s="27">
        <v>143.34069099002301</v>
      </c>
      <c r="HU39" s="27">
        <v>-2.1249751067643201</v>
      </c>
      <c r="HV39" s="27">
        <v>5.12344832164273</v>
      </c>
      <c r="HW39" s="27">
        <v>5.3251312503902399</v>
      </c>
      <c r="HX39" s="27">
        <v>5.7533333333333303</v>
      </c>
      <c r="HY39" s="29">
        <v>5.5</v>
      </c>
      <c r="HZ39" s="39">
        <v>1997</v>
      </c>
      <c r="IA39" s="39" t="s">
        <v>376</v>
      </c>
      <c r="IB39" s="29">
        <v>4347.7998046875</v>
      </c>
      <c r="IC39" s="29">
        <v>4302.7998046875</v>
      </c>
      <c r="ID39" s="29">
        <v>3762.199951171875</v>
      </c>
      <c r="IE39" s="32">
        <v>64.83306884765625</v>
      </c>
      <c r="IF39" s="32">
        <v>56.100780487060547</v>
      </c>
      <c r="IG39" s="32">
        <v>85.331001281738281</v>
      </c>
      <c r="IH39" s="32">
        <v>951.03302001953125</v>
      </c>
      <c r="II39" s="32">
        <v>2725.8359375</v>
      </c>
      <c r="IJ39" s="31">
        <v>390.10000610351563</v>
      </c>
      <c r="IK39" s="31">
        <v>9.1999998092651367</v>
      </c>
      <c r="IL39" s="39">
        <v>1997</v>
      </c>
      <c r="IM39" s="39" t="s">
        <v>376</v>
      </c>
      <c r="IN39" s="30">
        <v>17</v>
      </c>
      <c r="IO39" s="27">
        <v>9</v>
      </c>
      <c r="IP39" s="27">
        <v>40.1</v>
      </c>
      <c r="IQ39" s="29">
        <f t="shared" si="21"/>
        <v>9.223055752651474</v>
      </c>
      <c r="IR39" s="46">
        <v>2631.8931699999998</v>
      </c>
      <c r="IS39" s="46">
        <v>1702</v>
      </c>
      <c r="IT39" s="28">
        <v>52.657463927227866</v>
      </c>
      <c r="IU39" s="28"/>
      <c r="IV39" s="28">
        <v>2631.8931699999998</v>
      </c>
      <c r="IW39" s="28">
        <v>1702</v>
      </c>
      <c r="IX39" s="28">
        <v>52.657463927227873</v>
      </c>
      <c r="IY39" s="28">
        <v>96</v>
      </c>
      <c r="IZ39" s="39">
        <v>1997</v>
      </c>
      <c r="JA39" s="39" t="s">
        <v>376</v>
      </c>
      <c r="JB39" s="27">
        <v>15.465572357177734</v>
      </c>
      <c r="JC39" s="27">
        <v>24.722999572753906</v>
      </c>
      <c r="JD39" s="27">
        <v>16.784999847412109</v>
      </c>
      <c r="JE39" s="27">
        <v>6.8629999160766602</v>
      </c>
      <c r="JF39" s="27">
        <v>6.8829998970031738</v>
      </c>
      <c r="JG39" s="27">
        <v>2.2820000648498535</v>
      </c>
      <c r="JH39" s="27">
        <v>2.8429999351501465</v>
      </c>
      <c r="JI39" s="27">
        <v>5.7379999160766602</v>
      </c>
      <c r="JJ39" s="32">
        <v>2.3540000915527344</v>
      </c>
      <c r="JK39" s="32">
        <v>1.0740000009536743</v>
      </c>
      <c r="JL39" s="32">
        <v>3.1459999084472656</v>
      </c>
      <c r="JM39" s="29"/>
      <c r="JN39" s="32">
        <v>0.40400001406669617</v>
      </c>
      <c r="JO39" s="39">
        <v>1997</v>
      </c>
      <c r="JP39" s="39" t="s">
        <v>376</v>
      </c>
      <c r="JQ39" s="32">
        <v>1.8160000000000001</v>
      </c>
      <c r="JR39" s="32">
        <v>0.17</v>
      </c>
      <c r="JS39" s="32">
        <v>0.155</v>
      </c>
      <c r="JT39" s="32">
        <v>5.1999999999999998E-2</v>
      </c>
      <c r="JU39" s="32">
        <v>2.7E-2</v>
      </c>
      <c r="JV39" s="32">
        <v>0.13400000000000001</v>
      </c>
      <c r="JW39" s="27">
        <v>0.17100000381469727</v>
      </c>
      <c r="JX39" s="27">
        <v>0.15899999439716339</v>
      </c>
      <c r="JY39" s="27">
        <v>7.1000002324581146E-2</v>
      </c>
      <c r="JZ39" s="40">
        <v>0.11500000208616257</v>
      </c>
      <c r="KA39" s="27">
        <v>0.114</v>
      </c>
      <c r="KB39" s="27">
        <v>0.1120000034570694</v>
      </c>
      <c r="KC39" s="21">
        <v>0.44499999284744263</v>
      </c>
      <c r="KD39" s="21">
        <v>2.0000000949949026E-3</v>
      </c>
      <c r="KE39" s="20">
        <v>2.5569999217987061</v>
      </c>
      <c r="KF39" s="20">
        <v>0.58899998664855957</v>
      </c>
      <c r="KG39" s="39">
        <v>1997</v>
      </c>
      <c r="KH39" s="39" t="s">
        <v>376</v>
      </c>
      <c r="KI39" s="23">
        <v>1.8452380895614624</v>
      </c>
      <c r="KJ39" s="23">
        <v>4.625</v>
      </c>
      <c r="KK39" s="22">
        <v>39.700000000000003</v>
      </c>
      <c r="KL39" s="22">
        <v>36.299999999999997</v>
      </c>
      <c r="KM39" s="22">
        <v>23.6</v>
      </c>
      <c r="KN39" s="21">
        <v>10181.25</v>
      </c>
      <c r="KO39" s="20">
        <v>6706.14599609375</v>
      </c>
      <c r="KP39" s="20">
        <v>1665.8370361328125</v>
      </c>
      <c r="KQ39" s="20">
        <v>16.361820220947266</v>
      </c>
      <c r="KR39" s="39">
        <v>1997</v>
      </c>
      <c r="KS39" s="39" t="s">
        <v>376</v>
      </c>
    </row>
    <row r="40" spans="1:305" s="39" customFormat="1" ht="12.75">
      <c r="A40" s="39">
        <v>1998</v>
      </c>
      <c r="B40" s="39" t="s">
        <v>376</v>
      </c>
      <c r="C40" s="39">
        <v>3</v>
      </c>
      <c r="D40" s="44" t="s">
        <v>377</v>
      </c>
      <c r="E40" s="44">
        <v>56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46.67</v>
      </c>
      <c r="L40" s="29">
        <v>53.33</v>
      </c>
      <c r="M40" s="18">
        <v>3</v>
      </c>
      <c r="N40" s="39">
        <v>0</v>
      </c>
      <c r="O40" s="39">
        <v>0</v>
      </c>
      <c r="P40" s="39">
        <v>0</v>
      </c>
      <c r="Q40" s="29">
        <v>0</v>
      </c>
      <c r="R40" s="29">
        <v>50</v>
      </c>
      <c r="S40" s="29">
        <v>50</v>
      </c>
      <c r="T40" s="29">
        <v>0</v>
      </c>
      <c r="U40" s="29">
        <v>27.3</v>
      </c>
      <c r="V40" s="29">
        <v>27.3</v>
      </c>
      <c r="W40" s="29">
        <v>54.6</v>
      </c>
      <c r="X40" s="39">
        <v>2</v>
      </c>
      <c r="Y40" s="39">
        <v>1998</v>
      </c>
      <c r="Z40" s="39" t="s">
        <v>376</v>
      </c>
      <c r="AA40" s="43"/>
      <c r="AB40" s="41">
        <v>91.1</v>
      </c>
      <c r="AC40" s="41">
        <v>0</v>
      </c>
      <c r="AD40" s="41">
        <v>12.6</v>
      </c>
      <c r="AE40" s="41">
        <v>11.9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17.2</v>
      </c>
      <c r="BI40" s="41">
        <v>7.7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13.5</v>
      </c>
      <c r="BP40" s="41">
        <v>10.3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4</v>
      </c>
      <c r="CC40" s="41">
        <v>4.4000000000000004</v>
      </c>
      <c r="CD40" s="41">
        <v>0</v>
      </c>
      <c r="CE40" s="41">
        <v>4.7</v>
      </c>
      <c r="CF40" s="41">
        <v>0</v>
      </c>
      <c r="CG40" s="41">
        <v>0</v>
      </c>
      <c r="CH40" s="41">
        <v>0</v>
      </c>
      <c r="CI40" s="41">
        <v>0</v>
      </c>
      <c r="CJ40" s="41">
        <v>2.2999999999999998</v>
      </c>
      <c r="CK40" s="41">
        <v>7.8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3.5999999999999943</v>
      </c>
      <c r="CZ40" s="39">
        <v>1998</v>
      </c>
      <c r="DA40" s="39" t="s">
        <v>376</v>
      </c>
      <c r="DB40" s="41">
        <v>0</v>
      </c>
      <c r="DC40" s="41">
        <v>13.3</v>
      </c>
      <c r="DD40" s="41">
        <v>14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19.3</v>
      </c>
      <c r="EH40" s="41">
        <v>8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14</v>
      </c>
      <c r="EO40" s="41">
        <v>12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4</v>
      </c>
      <c r="FB40" s="41">
        <v>3.3</v>
      </c>
      <c r="FC40" s="41">
        <v>0</v>
      </c>
      <c r="FD40" s="41">
        <v>3.3</v>
      </c>
      <c r="FE40" s="41">
        <v>0</v>
      </c>
      <c r="FF40" s="41">
        <v>0</v>
      </c>
      <c r="FG40" s="41">
        <v>0</v>
      </c>
      <c r="FH40" s="41">
        <v>0</v>
      </c>
      <c r="FI40" s="41">
        <v>1.3</v>
      </c>
      <c r="FJ40" s="41">
        <v>7.3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0.20000000000001705</v>
      </c>
      <c r="FY40" s="39">
        <v>1998</v>
      </c>
      <c r="FZ40" s="39" t="s">
        <v>376</v>
      </c>
      <c r="GA40" s="41">
        <v>12.7</v>
      </c>
      <c r="GB40" s="29">
        <f t="shared" si="13"/>
        <v>0.893258</v>
      </c>
      <c r="GC40" s="29">
        <f t="shared" si="14"/>
        <v>0.87578599999999995</v>
      </c>
      <c r="GD40" s="29">
        <f t="shared" si="15"/>
        <v>9.3683835790972623</v>
      </c>
      <c r="GE40" s="29">
        <f t="shared" si="16"/>
        <v>8.0506223131047996</v>
      </c>
      <c r="GF40" s="29">
        <f t="shared" si="17"/>
        <v>1.3177612659924627</v>
      </c>
      <c r="GG40" s="29">
        <f t="shared" si="18"/>
        <v>0.14066047305456747</v>
      </c>
      <c r="GH40" s="29">
        <f t="shared" si="19"/>
        <v>2.9120439557122078</v>
      </c>
      <c r="GI40" s="39">
        <v>1998</v>
      </c>
      <c r="GJ40" s="39" t="s">
        <v>376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1.154881</v>
      </c>
      <c r="GX40" s="36">
        <v>2.540613</v>
      </c>
      <c r="GY40" s="36">
        <v>-0.7283115</v>
      </c>
      <c r="GZ40" s="39">
        <v>1998</v>
      </c>
      <c r="HA40" s="39" t="s">
        <v>376</v>
      </c>
      <c r="HB40" s="42">
        <v>4</v>
      </c>
      <c r="HC40" s="42">
        <f t="shared" si="20"/>
        <v>3</v>
      </c>
      <c r="HD40" s="42">
        <v>2</v>
      </c>
      <c r="HE40" s="42">
        <v>0</v>
      </c>
      <c r="HF40" s="42">
        <v>2</v>
      </c>
      <c r="HG40" s="42">
        <v>3</v>
      </c>
      <c r="HH40" s="42">
        <v>0</v>
      </c>
      <c r="HI40" s="42">
        <v>1</v>
      </c>
      <c r="HJ40" s="39">
        <v>1998</v>
      </c>
      <c r="HK40" s="39" t="s">
        <v>376</v>
      </c>
      <c r="HL40" s="104">
        <v>0.81879190000000002</v>
      </c>
      <c r="HM40" s="29">
        <v>123.4842</v>
      </c>
      <c r="HN40" s="27">
        <v>50.560455119238497</v>
      </c>
      <c r="HO40" s="32">
        <v>49.612474838797702</v>
      </c>
      <c r="HP40" s="32">
        <v>1.97653220192913</v>
      </c>
      <c r="HQ40" s="32">
        <v>3.7718230699444599</v>
      </c>
      <c r="HR40" s="27">
        <v>0.94925028835063796</v>
      </c>
      <c r="HS40" s="27">
        <v>137.79852273890401</v>
      </c>
      <c r="HT40" s="27">
        <v>137.79835215448099</v>
      </c>
      <c r="HU40" s="27">
        <v>-0.94798028044079297</v>
      </c>
      <c r="HV40" s="27">
        <v>5.9903705093650803</v>
      </c>
      <c r="HW40" s="27">
        <v>6.4025704396384997</v>
      </c>
      <c r="HX40" s="27">
        <v>4.7516666666666696</v>
      </c>
      <c r="HY40" s="29">
        <v>5.2</v>
      </c>
      <c r="HZ40" s="39">
        <v>1998</v>
      </c>
      <c r="IA40" s="39" t="s">
        <v>376</v>
      </c>
      <c r="IB40" s="29">
        <v>4358.60009765625</v>
      </c>
      <c r="IC40" s="29">
        <v>4315.7001953125</v>
      </c>
      <c r="ID40" s="29">
        <v>3810.39990234375</v>
      </c>
      <c r="IE40" s="32">
        <v>64.96929931640625</v>
      </c>
      <c r="IF40" s="32">
        <v>56.797828674316406</v>
      </c>
      <c r="IG40" s="32">
        <v>85.736000061035156</v>
      </c>
      <c r="IH40" s="32">
        <v>956.39801025390625</v>
      </c>
      <c r="II40" s="32">
        <v>2768.26611328125</v>
      </c>
      <c r="IJ40" s="31">
        <v>399.70001220703125</v>
      </c>
      <c r="IK40" s="31">
        <v>9.3000001907348633</v>
      </c>
      <c r="IL40" s="39">
        <v>1998</v>
      </c>
      <c r="IM40" s="39" t="s">
        <v>376</v>
      </c>
      <c r="IN40" s="30">
        <v>484</v>
      </c>
      <c r="IO40" s="27">
        <v>19</v>
      </c>
      <c r="IP40" s="27">
        <v>87.1</v>
      </c>
      <c r="IQ40" s="29">
        <f t="shared" si="21"/>
        <v>19.983480486506728</v>
      </c>
      <c r="IR40" s="46">
        <v>2637.5795370000001</v>
      </c>
      <c r="IS40" s="46">
        <v>1719</v>
      </c>
      <c r="IT40" s="28">
        <v>52.233350364943909</v>
      </c>
      <c r="IU40" s="28"/>
      <c r="IV40" s="28">
        <v>2637.5795370000001</v>
      </c>
      <c r="IW40" s="28">
        <v>1719</v>
      </c>
      <c r="IX40" s="28">
        <v>52.233350364943909</v>
      </c>
      <c r="IY40" s="28">
        <v>96</v>
      </c>
      <c r="IZ40" s="39">
        <v>1998</v>
      </c>
      <c r="JA40" s="39" t="s">
        <v>376</v>
      </c>
      <c r="JB40" s="27">
        <v>15.199283599853516</v>
      </c>
      <c r="JC40" s="27">
        <v>24.739999771118164</v>
      </c>
      <c r="JD40" s="27">
        <v>16.232000350952148</v>
      </c>
      <c r="JE40" s="27">
        <v>7.625999927520752</v>
      </c>
      <c r="JF40" s="27">
        <v>6.9029998779296875</v>
      </c>
      <c r="JG40" s="27">
        <v>2.2420001029968262</v>
      </c>
      <c r="JH40" s="27">
        <v>2.7839999198913574</v>
      </c>
      <c r="JI40" s="27">
        <v>5.7859997749328613</v>
      </c>
      <c r="JJ40" s="32">
        <v>2.7049999237060547</v>
      </c>
      <c r="JK40" s="32">
        <v>0.88200002908706665</v>
      </c>
      <c r="JL40" s="32">
        <v>3.0409998893737793</v>
      </c>
      <c r="JM40" s="29"/>
      <c r="JN40" s="32">
        <v>0.3970000147819519</v>
      </c>
      <c r="JO40" s="39">
        <v>1998</v>
      </c>
      <c r="JP40" s="39" t="s">
        <v>376</v>
      </c>
      <c r="JQ40" s="32">
        <v>1.7649999999999999</v>
      </c>
      <c r="JR40" s="32">
        <v>0.16200000000000001</v>
      </c>
      <c r="JS40" s="32">
        <v>1E-3</v>
      </c>
      <c r="JT40" s="32">
        <v>0.47899999999999998</v>
      </c>
      <c r="JU40" s="32">
        <v>0.106</v>
      </c>
      <c r="JV40" s="32">
        <v>0.193</v>
      </c>
      <c r="JW40" s="27">
        <v>0.1679999977350235</v>
      </c>
      <c r="JX40" s="27">
        <v>0.15800000727176666</v>
      </c>
      <c r="JY40" s="27">
        <v>0</v>
      </c>
      <c r="JZ40" s="40">
        <v>0.28600001335144043</v>
      </c>
      <c r="KA40" s="27">
        <v>9.9000000000000005E-2</v>
      </c>
      <c r="KB40" s="27">
        <v>9.7000002861022949E-2</v>
      </c>
      <c r="KC40" s="21">
        <v>0.17200000584125519</v>
      </c>
      <c r="KD40" s="21">
        <v>1.0000000474974513E-3</v>
      </c>
      <c r="KE40" s="20">
        <v>2.496999979019165</v>
      </c>
      <c r="KF40" s="20">
        <v>0.54400002956390381</v>
      </c>
      <c r="KG40" s="39">
        <v>1998</v>
      </c>
      <c r="KH40" s="39" t="s">
        <v>376</v>
      </c>
      <c r="KI40" s="23">
        <v>1.8452380895614624</v>
      </c>
      <c r="KJ40" s="23">
        <v>2.375</v>
      </c>
      <c r="KK40" s="29"/>
      <c r="KL40" s="29"/>
      <c r="KM40" s="29"/>
      <c r="KN40" s="21">
        <v>10203.009765625</v>
      </c>
      <c r="KO40" s="20">
        <v>6708.70703125</v>
      </c>
      <c r="KP40" s="20">
        <v>1688.02099609375</v>
      </c>
      <c r="KQ40" s="20">
        <v>16.544349670410156</v>
      </c>
      <c r="KR40" s="39">
        <v>1998</v>
      </c>
      <c r="KS40" s="39" t="s">
        <v>376</v>
      </c>
    </row>
    <row r="41" spans="1:305" s="39" customFormat="1" ht="12.75">
      <c r="A41" s="39">
        <v>1999</v>
      </c>
      <c r="B41" s="39" t="s">
        <v>376</v>
      </c>
      <c r="C41" s="39">
        <v>3</v>
      </c>
      <c r="D41" s="44" t="s">
        <v>377</v>
      </c>
      <c r="E41" s="44">
        <v>56</v>
      </c>
      <c r="F41" s="39">
        <v>1</v>
      </c>
      <c r="G41" s="39">
        <v>0</v>
      </c>
      <c r="H41" s="39">
        <v>1</v>
      </c>
      <c r="I41" s="39">
        <v>1</v>
      </c>
      <c r="J41" s="29">
        <v>21.99</v>
      </c>
      <c r="K41" s="29">
        <v>24.68</v>
      </c>
      <c r="L41" s="29">
        <v>53.33</v>
      </c>
      <c r="M41" s="18">
        <v>3</v>
      </c>
      <c r="N41" s="39">
        <v>0</v>
      </c>
      <c r="O41" s="39">
        <v>0</v>
      </c>
      <c r="P41" s="39">
        <v>1</v>
      </c>
      <c r="Q41" s="29">
        <v>20.55</v>
      </c>
      <c r="R41" s="29">
        <v>26.44</v>
      </c>
      <c r="S41" s="29">
        <v>53.01</v>
      </c>
      <c r="T41" s="29">
        <v>12.86</v>
      </c>
      <c r="U41" s="29">
        <v>14.44</v>
      </c>
      <c r="V41" s="29">
        <v>31.07</v>
      </c>
      <c r="W41" s="29">
        <v>58.37</v>
      </c>
      <c r="X41" s="39">
        <v>2</v>
      </c>
      <c r="Y41" s="39">
        <v>1999</v>
      </c>
      <c r="Z41" s="39" t="s">
        <v>376</v>
      </c>
      <c r="AA41" s="43">
        <v>36324</v>
      </c>
      <c r="AB41" s="41">
        <v>90.6</v>
      </c>
      <c r="AC41" s="41">
        <v>0</v>
      </c>
      <c r="AD41" s="41">
        <v>9.5</v>
      </c>
      <c r="AE41" s="41">
        <v>10.199999999999999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14.1</v>
      </c>
      <c r="BI41" s="41">
        <v>5.9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14.3</v>
      </c>
      <c r="BP41" s="41">
        <v>10.1</v>
      </c>
      <c r="BQ41" s="41">
        <v>2.1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7.4</v>
      </c>
      <c r="CC41" s="41">
        <v>7</v>
      </c>
      <c r="CD41" s="41">
        <v>0</v>
      </c>
      <c r="CE41" s="41">
        <v>5.6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9.9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3.9000000000000057</v>
      </c>
      <c r="CZ41" s="39">
        <v>1999</v>
      </c>
      <c r="DA41" s="39" t="s">
        <v>376</v>
      </c>
      <c r="DB41" s="41">
        <v>0</v>
      </c>
      <c r="DC41" s="41">
        <v>9.3000000000000007</v>
      </c>
      <c r="DD41" s="41">
        <v>12.7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14.6</v>
      </c>
      <c r="EH41" s="41">
        <v>6.7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15.3</v>
      </c>
      <c r="EO41" s="41">
        <v>12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7.3</v>
      </c>
      <c r="FB41" s="41">
        <v>6</v>
      </c>
      <c r="FC41" s="41">
        <v>0</v>
      </c>
      <c r="FD41" s="41">
        <v>5.3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10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0.79999999999999716</v>
      </c>
      <c r="FY41" s="39">
        <v>1999</v>
      </c>
      <c r="FZ41" s="39" t="s">
        <v>376</v>
      </c>
      <c r="GA41" s="41">
        <v>23.3</v>
      </c>
      <c r="GB41" s="29">
        <f t="shared" si="13"/>
        <v>0.90280499999999997</v>
      </c>
      <c r="GC41" s="29">
        <f t="shared" si="14"/>
        <v>0.88986999999999994</v>
      </c>
      <c r="GD41" s="29">
        <f t="shared" si="15"/>
        <v>10.288595092340138</v>
      </c>
      <c r="GE41" s="29">
        <f t="shared" si="16"/>
        <v>9.0801779714882365</v>
      </c>
      <c r="GF41" s="29">
        <f t="shared" si="17"/>
        <v>1.2084171208519017</v>
      </c>
      <c r="GG41" s="29">
        <f t="shared" si="18"/>
        <v>0.11745210206120062</v>
      </c>
      <c r="GH41" s="29">
        <f t="shared" si="19"/>
        <v>2.9419381366711304</v>
      </c>
      <c r="GI41" s="39">
        <v>1999</v>
      </c>
      <c r="GJ41" s="39" t="s">
        <v>376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1.292546</v>
      </c>
      <c r="GX41" s="36">
        <v>2.5870579999999999</v>
      </c>
      <c r="GY41" s="36">
        <v>-0.57479449999999999</v>
      </c>
      <c r="GZ41" s="39">
        <v>1999</v>
      </c>
      <c r="HA41" s="39" t="s">
        <v>376</v>
      </c>
      <c r="HB41" s="42">
        <v>4</v>
      </c>
      <c r="HC41" s="42">
        <f t="shared" si="20"/>
        <v>3</v>
      </c>
      <c r="HD41" s="42">
        <v>2</v>
      </c>
      <c r="HE41" s="42">
        <v>0</v>
      </c>
      <c r="HF41" s="42">
        <v>2</v>
      </c>
      <c r="HG41" s="42">
        <v>3</v>
      </c>
      <c r="HH41" s="42">
        <v>0</v>
      </c>
      <c r="HI41" s="42">
        <v>1</v>
      </c>
      <c r="HJ41" s="39">
        <v>1999</v>
      </c>
      <c r="HK41" s="39" t="s">
        <v>376</v>
      </c>
      <c r="HL41" s="104">
        <v>0.81879190000000002</v>
      </c>
      <c r="HM41" s="29">
        <v>123.997</v>
      </c>
      <c r="HN41" s="27">
        <v>50.0691171593175</v>
      </c>
      <c r="HO41" s="32">
        <v>49.518227193998896</v>
      </c>
      <c r="HP41" s="32">
        <v>3.5624551036394898</v>
      </c>
      <c r="HQ41" s="32">
        <v>4.1515983760362998</v>
      </c>
      <c r="HR41" s="27">
        <v>1.12084823417845</v>
      </c>
      <c r="HS41" s="27">
        <v>126.45983384038399</v>
      </c>
      <c r="HT41" s="27">
        <v>126.426313548218</v>
      </c>
      <c r="HU41" s="27">
        <v>-0.55088996531858103</v>
      </c>
      <c r="HV41" s="27">
        <v>5.8780704520049296</v>
      </c>
      <c r="HW41" s="27">
        <v>5.5992163005529001</v>
      </c>
      <c r="HX41" s="27">
        <v>4.7491666666666701</v>
      </c>
      <c r="HY41" s="29">
        <v>5.0999999999999996</v>
      </c>
      <c r="HZ41" s="39">
        <v>1999</v>
      </c>
      <c r="IA41" s="39" t="s">
        <v>376</v>
      </c>
      <c r="IB41" s="29">
        <v>4421</v>
      </c>
      <c r="IC41" s="29">
        <v>4382</v>
      </c>
      <c r="ID41" s="29">
        <v>4007</v>
      </c>
      <c r="IE41" s="32">
        <v>65.25567626953125</v>
      </c>
      <c r="IF41" s="32">
        <v>59.671260833740234</v>
      </c>
      <c r="IG41" s="32">
        <v>79</v>
      </c>
      <c r="IH41" s="32">
        <v>1068</v>
      </c>
      <c r="II41" s="32">
        <v>2860</v>
      </c>
      <c r="IJ41" s="31">
        <v>370.29998779296875</v>
      </c>
      <c r="IK41" s="31">
        <v>8.5</v>
      </c>
      <c r="IL41" s="39">
        <v>1999</v>
      </c>
      <c r="IM41" s="39" t="s">
        <v>376</v>
      </c>
      <c r="IN41" s="30">
        <v>64</v>
      </c>
      <c r="IO41" s="27">
        <v>12</v>
      </c>
      <c r="IP41" s="27">
        <v>76.31</v>
      </c>
      <c r="IQ41" s="29">
        <f t="shared" si="21"/>
        <v>17.260800723818139</v>
      </c>
      <c r="IR41" s="46">
        <v>2638.0790230000002</v>
      </c>
      <c r="IS41" s="46">
        <v>1816</v>
      </c>
      <c r="IT41" s="28">
        <v>54.273759713090257</v>
      </c>
      <c r="IU41" s="120"/>
      <c r="IV41" s="120">
        <v>2638.0790229999998</v>
      </c>
      <c r="IW41" s="120">
        <v>1816</v>
      </c>
      <c r="IX41" s="120">
        <v>54.273759713090257</v>
      </c>
      <c r="IY41" s="120">
        <v>96</v>
      </c>
      <c r="IZ41" s="39">
        <v>1999</v>
      </c>
      <c r="JA41" s="39" t="s">
        <v>376</v>
      </c>
      <c r="JB41" s="27">
        <v>14.857222557067871</v>
      </c>
      <c r="JC41" s="27">
        <v>24.552000045776367</v>
      </c>
      <c r="JD41" s="27">
        <v>15.866999626159668</v>
      </c>
      <c r="JE41" s="27">
        <v>7.8369998931884766</v>
      </c>
      <c r="JF41" s="27">
        <v>6.8179998397827148</v>
      </c>
      <c r="JG41" s="27">
        <v>2.1760001182556152</v>
      </c>
      <c r="JH41" s="27">
        <v>2.8599998950958252</v>
      </c>
      <c r="JI41" s="27">
        <v>5.8920001983642578</v>
      </c>
      <c r="JJ41" s="32">
        <v>2.6579999923706055</v>
      </c>
      <c r="JK41" s="32">
        <v>0.84700000286102295</v>
      </c>
      <c r="JL41" s="32">
        <v>2.9149999618530273</v>
      </c>
      <c r="JM41" s="29"/>
      <c r="JN41" s="32">
        <v>0.38499999046325684</v>
      </c>
      <c r="JO41" s="39">
        <v>1999</v>
      </c>
      <c r="JP41" s="39" t="s">
        <v>376</v>
      </c>
      <c r="JQ41" s="32">
        <v>1.7010000000000001</v>
      </c>
      <c r="JR41" s="32">
        <v>0.161</v>
      </c>
      <c r="JS41" s="32">
        <v>1E-3</v>
      </c>
      <c r="JT41" s="32">
        <v>0.49299999999999999</v>
      </c>
      <c r="JU41" s="32">
        <v>0.109</v>
      </c>
      <c r="JV41" s="32">
        <v>0.193</v>
      </c>
      <c r="JW41" s="27">
        <v>0.15999999642372131</v>
      </c>
      <c r="JX41" s="27">
        <v>0.15399999916553497</v>
      </c>
      <c r="JY41" s="27">
        <v>0</v>
      </c>
      <c r="JZ41" s="40">
        <v>0.23199999332427979</v>
      </c>
      <c r="KA41" s="27">
        <v>0.107</v>
      </c>
      <c r="KB41" s="27">
        <v>0.10499999672174454</v>
      </c>
      <c r="KC41" s="21">
        <v>0.19599999487400055</v>
      </c>
      <c r="KD41" s="21">
        <v>1.0000000474974513E-3</v>
      </c>
      <c r="KE41" s="20">
        <v>2.4089999198913574</v>
      </c>
      <c r="KF41" s="20">
        <v>0.50700002908706665</v>
      </c>
      <c r="KG41" s="39">
        <v>1999</v>
      </c>
      <c r="KH41" s="39" t="s">
        <v>376</v>
      </c>
      <c r="KI41" s="23">
        <v>1.8452380895614624</v>
      </c>
      <c r="KJ41" s="23">
        <v>2.375</v>
      </c>
      <c r="KK41" s="29"/>
      <c r="KL41" s="29"/>
      <c r="KM41" s="29"/>
      <c r="KN41" s="21">
        <v>10226.419921875</v>
      </c>
      <c r="KO41" s="20">
        <v>6715.125</v>
      </c>
      <c r="KP41" s="20">
        <v>1706.27197265625</v>
      </c>
      <c r="KQ41" s="20">
        <v>16.684940338134766</v>
      </c>
      <c r="KR41" s="39">
        <v>1999</v>
      </c>
      <c r="KS41" s="39" t="s">
        <v>376</v>
      </c>
    </row>
    <row r="42" spans="1:305" s="39" customFormat="1" ht="12.75">
      <c r="A42" s="39">
        <v>2000</v>
      </c>
      <c r="B42" s="39" t="s">
        <v>376</v>
      </c>
      <c r="C42" s="39">
        <v>3</v>
      </c>
      <c r="D42" s="44" t="s">
        <v>377</v>
      </c>
      <c r="E42" s="44">
        <v>56</v>
      </c>
      <c r="F42" s="39">
        <v>1</v>
      </c>
      <c r="G42" s="39">
        <v>0</v>
      </c>
      <c r="H42" s="39">
        <v>1</v>
      </c>
      <c r="I42" s="39">
        <v>1</v>
      </c>
      <c r="J42" s="29">
        <v>46.67</v>
      </c>
      <c r="K42" s="29">
        <v>0</v>
      </c>
      <c r="L42" s="29">
        <v>53.33</v>
      </c>
      <c r="M42" s="18">
        <v>3</v>
      </c>
      <c r="N42" s="39">
        <v>0</v>
      </c>
      <c r="O42" s="39">
        <v>0</v>
      </c>
      <c r="P42" s="39">
        <v>0</v>
      </c>
      <c r="Q42" s="29">
        <v>43.61</v>
      </c>
      <c r="R42" s="29">
        <v>0</v>
      </c>
      <c r="S42" s="29">
        <v>56.39</v>
      </c>
      <c r="T42" s="29">
        <v>27.3</v>
      </c>
      <c r="U42" s="29">
        <v>0</v>
      </c>
      <c r="V42" s="29">
        <v>35.299999999999997</v>
      </c>
      <c r="W42" s="29">
        <v>62.6</v>
      </c>
      <c r="X42" s="39">
        <v>3</v>
      </c>
      <c r="Y42" s="39">
        <v>2000</v>
      </c>
      <c r="Z42" s="39" t="s">
        <v>376</v>
      </c>
      <c r="AA42" s="43"/>
      <c r="AB42" s="41">
        <v>90.6</v>
      </c>
      <c r="AC42" s="41">
        <v>0</v>
      </c>
      <c r="AD42" s="41">
        <v>9.5</v>
      </c>
      <c r="AE42" s="41">
        <v>10.199999999999999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14.1</v>
      </c>
      <c r="BI42" s="41">
        <v>5.9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14.3</v>
      </c>
      <c r="BP42" s="41">
        <v>10.1</v>
      </c>
      <c r="BQ42" s="41">
        <v>2.1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7.4</v>
      </c>
      <c r="CC42" s="41">
        <v>7</v>
      </c>
      <c r="CD42" s="41">
        <v>0</v>
      </c>
      <c r="CE42" s="41">
        <v>5.6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9.9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3.9000000000000057</v>
      </c>
      <c r="CZ42" s="39">
        <v>2000</v>
      </c>
      <c r="DA42" s="39" t="s">
        <v>376</v>
      </c>
      <c r="DB42" s="41">
        <v>0</v>
      </c>
      <c r="DC42" s="41">
        <v>9.3000000000000007</v>
      </c>
      <c r="DD42" s="41">
        <v>12.7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14.6</v>
      </c>
      <c r="EH42" s="41">
        <v>6.7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15.3</v>
      </c>
      <c r="EO42" s="41">
        <v>12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7.3</v>
      </c>
      <c r="FB42" s="41">
        <v>6</v>
      </c>
      <c r="FC42" s="41">
        <v>0</v>
      </c>
      <c r="FD42" s="41">
        <v>5.3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10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0.79999999999999716</v>
      </c>
      <c r="FY42" s="39">
        <v>2000</v>
      </c>
      <c r="FZ42" s="39" t="s">
        <v>376</v>
      </c>
      <c r="GA42" s="41">
        <v>23.3</v>
      </c>
      <c r="GB42" s="29">
        <f t="shared" si="13"/>
        <v>0.90280499999999997</v>
      </c>
      <c r="GC42" s="29">
        <f t="shared" si="14"/>
        <v>0.88986999999999994</v>
      </c>
      <c r="GD42" s="29">
        <f t="shared" si="15"/>
        <v>10.288595092340138</v>
      </c>
      <c r="GE42" s="29">
        <f t="shared" si="16"/>
        <v>9.0801779714882365</v>
      </c>
      <c r="GF42" s="29">
        <f t="shared" si="17"/>
        <v>1.2084171208519017</v>
      </c>
      <c r="GG42" s="29">
        <f t="shared" si="18"/>
        <v>0.11745210206120062</v>
      </c>
      <c r="GH42" s="29">
        <f t="shared" si="19"/>
        <v>2.9419381366711304</v>
      </c>
      <c r="GI42" s="39">
        <v>2000</v>
      </c>
      <c r="GJ42" s="39" t="s">
        <v>376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1.3197460000000001</v>
      </c>
      <c r="GX42" s="36">
        <v>2.6854779999999998</v>
      </c>
      <c r="GY42" s="36">
        <v>-0.56582569999999999</v>
      </c>
      <c r="GZ42" s="39">
        <v>2000</v>
      </c>
      <c r="HA42" s="39" t="s">
        <v>376</v>
      </c>
      <c r="HB42" s="42">
        <v>4</v>
      </c>
      <c r="HC42" s="42">
        <f t="shared" si="20"/>
        <v>3</v>
      </c>
      <c r="HD42" s="42">
        <v>2</v>
      </c>
      <c r="HE42" s="42">
        <v>0</v>
      </c>
      <c r="HF42" s="42">
        <v>2</v>
      </c>
      <c r="HG42" s="42">
        <v>3</v>
      </c>
      <c r="HH42" s="42">
        <v>0</v>
      </c>
      <c r="HI42" s="42">
        <v>1</v>
      </c>
      <c r="HJ42" s="39">
        <v>2000</v>
      </c>
      <c r="HK42" s="39" t="s">
        <v>376</v>
      </c>
      <c r="HL42" s="104">
        <v>0.81879190000000002</v>
      </c>
      <c r="HM42" s="29">
        <v>141.07900000000001</v>
      </c>
      <c r="HN42" s="27">
        <v>49.049629021515202</v>
      </c>
      <c r="HO42" s="32">
        <v>48.977718056351598</v>
      </c>
      <c r="HP42" s="32">
        <v>3.6404666476258001</v>
      </c>
      <c r="HQ42" s="32">
        <v>5.7377888241484198</v>
      </c>
      <c r="HR42" s="27">
        <v>2.54451776190907</v>
      </c>
      <c r="HS42" s="27">
        <v>120.34650474759501</v>
      </c>
      <c r="HT42" s="27">
        <v>120.34615488872601</v>
      </c>
      <c r="HU42" s="27">
        <v>-7.1910965163652002E-2</v>
      </c>
      <c r="HV42" s="27">
        <v>6.1405845815455598</v>
      </c>
      <c r="HW42" s="27">
        <v>5.1497164631573398</v>
      </c>
      <c r="HX42" s="27">
        <v>5.5925000000000002</v>
      </c>
      <c r="HY42" s="29">
        <v>4</v>
      </c>
      <c r="HZ42" s="39">
        <v>2000</v>
      </c>
      <c r="IA42" s="39" t="s">
        <v>376</v>
      </c>
      <c r="IB42" s="29">
        <v>4442.7001953125</v>
      </c>
      <c r="IC42" s="29">
        <v>4400.7001953125</v>
      </c>
      <c r="ID42" s="29">
        <v>4092</v>
      </c>
      <c r="IE42" s="29">
        <v>66.099999999999994</v>
      </c>
      <c r="IF42" s="32">
        <v>60.857570648193359</v>
      </c>
      <c r="IG42" s="32">
        <v>73</v>
      </c>
      <c r="IH42" s="32">
        <v>1076.5999755859375</v>
      </c>
      <c r="II42" s="32">
        <v>2942.39990234375</v>
      </c>
      <c r="IJ42" s="31">
        <v>301.89999389648438</v>
      </c>
      <c r="IK42" s="31">
        <v>6.9000000953674316</v>
      </c>
      <c r="IL42" s="39">
        <v>2000</v>
      </c>
      <c r="IM42" s="39" t="s">
        <v>376</v>
      </c>
      <c r="IN42" s="30">
        <v>75</v>
      </c>
      <c r="IO42" s="27">
        <v>11</v>
      </c>
      <c r="IP42" s="27">
        <v>264.91899999999998</v>
      </c>
      <c r="IQ42" s="29">
        <f t="shared" si="21"/>
        <v>59.630177224093686</v>
      </c>
      <c r="IR42" s="46">
        <v>2728</v>
      </c>
      <c r="IS42" s="46">
        <v>1936</v>
      </c>
      <c r="IT42" s="28">
        <v>56.181079512478235</v>
      </c>
      <c r="IU42" s="28">
        <v>96</v>
      </c>
      <c r="IV42" s="28">
        <v>2728</v>
      </c>
      <c r="IW42" s="28">
        <v>1936</v>
      </c>
      <c r="IX42" s="28">
        <v>56.181079512478242</v>
      </c>
      <c r="IY42" s="28">
        <v>96</v>
      </c>
      <c r="IZ42" s="39">
        <v>2000</v>
      </c>
      <c r="JA42" s="39" t="s">
        <v>376</v>
      </c>
      <c r="JB42" s="27">
        <v>14.422318458557129</v>
      </c>
      <c r="JC42" s="27">
        <v>23.5</v>
      </c>
      <c r="JD42" s="27">
        <v>15.321000099182129</v>
      </c>
      <c r="JE42" s="27">
        <v>7.3070001602172852</v>
      </c>
      <c r="JF42" s="27">
        <v>6.6960000991821289</v>
      </c>
      <c r="JG42" s="27">
        <v>2.0739998817443848</v>
      </c>
      <c r="JH42" s="27">
        <v>2.0639998912811279</v>
      </c>
      <c r="JI42" s="27">
        <v>5.9250001907348633</v>
      </c>
      <c r="JJ42" s="32">
        <v>2.4500000476837158</v>
      </c>
      <c r="JK42" s="32">
        <v>0.8399999737739563</v>
      </c>
      <c r="JL42" s="32">
        <v>2.7349998950958252</v>
      </c>
      <c r="JM42" s="32">
        <v>3.2999999821186066E-2</v>
      </c>
      <c r="JN42" s="32">
        <v>0.68300002813339233</v>
      </c>
      <c r="JO42" s="39">
        <v>2000</v>
      </c>
      <c r="JP42" s="39" t="s">
        <v>376</v>
      </c>
      <c r="JQ42" s="32">
        <v>1.5569999999999999</v>
      </c>
      <c r="JR42" s="32">
        <v>0.17399999999999999</v>
      </c>
      <c r="JS42" s="32">
        <v>0</v>
      </c>
      <c r="JT42" s="32">
        <v>0.48899999999999999</v>
      </c>
      <c r="JU42" s="32">
        <v>0.108</v>
      </c>
      <c r="JV42" s="32">
        <v>0.123</v>
      </c>
      <c r="JW42" s="27">
        <v>0.17200000584125519</v>
      </c>
      <c r="JX42" s="27">
        <v>0.1289999932050705</v>
      </c>
      <c r="JY42" s="27">
        <v>0</v>
      </c>
      <c r="JZ42" s="40">
        <v>0.23499999940395355</v>
      </c>
      <c r="KA42" s="27">
        <v>0.114</v>
      </c>
      <c r="KB42" s="27">
        <v>0.1120000034570694</v>
      </c>
      <c r="KC42" s="21">
        <v>0.18999999761581421</v>
      </c>
      <c r="KD42" s="21">
        <v>2.0000000949949026E-3</v>
      </c>
      <c r="KE42" s="20">
        <v>2.2769999504089355</v>
      </c>
      <c r="KF42" s="20">
        <v>0.45800000429153442</v>
      </c>
      <c r="KG42" s="39">
        <v>2000</v>
      </c>
      <c r="KH42" s="39" t="s">
        <v>376</v>
      </c>
      <c r="KI42" s="23">
        <v>1.8452380895614624</v>
      </c>
      <c r="KJ42" s="23">
        <v>2.375</v>
      </c>
      <c r="KK42" s="29">
        <v>35.700000000000003</v>
      </c>
      <c r="KL42" s="22">
        <v>35.700000000000003</v>
      </c>
      <c r="KM42" s="22">
        <v>25.8</v>
      </c>
      <c r="KN42" s="21">
        <v>10251.25</v>
      </c>
      <c r="KO42" s="20">
        <v>6723.89599609375</v>
      </c>
      <c r="KP42" s="20">
        <v>1722.4129638671875</v>
      </c>
      <c r="KQ42" s="20">
        <v>16.801979064941406</v>
      </c>
      <c r="KR42" s="39">
        <v>2000</v>
      </c>
      <c r="KS42" s="39" t="s">
        <v>376</v>
      </c>
    </row>
    <row r="43" spans="1:305" s="39" customFormat="1" ht="12.75">
      <c r="A43" s="39">
        <v>2001</v>
      </c>
      <c r="B43" s="39" t="s">
        <v>376</v>
      </c>
      <c r="C43" s="39">
        <v>3</v>
      </c>
      <c r="D43" s="44" t="s">
        <v>377</v>
      </c>
      <c r="E43" s="44">
        <v>56</v>
      </c>
      <c r="F43" s="39">
        <v>1</v>
      </c>
      <c r="G43" s="39">
        <v>0</v>
      </c>
      <c r="H43" s="39">
        <v>1</v>
      </c>
      <c r="I43" s="39">
        <v>1</v>
      </c>
      <c r="J43" s="29">
        <v>46.67</v>
      </c>
      <c r="K43" s="29">
        <v>0</v>
      </c>
      <c r="L43" s="29">
        <v>53.33</v>
      </c>
      <c r="M43" s="18">
        <v>3</v>
      </c>
      <c r="N43" s="39">
        <v>0</v>
      </c>
      <c r="O43" s="39">
        <v>0</v>
      </c>
      <c r="P43" s="39">
        <v>0</v>
      </c>
      <c r="Q43" s="29">
        <v>43.61</v>
      </c>
      <c r="R43" s="29">
        <v>0</v>
      </c>
      <c r="S43" s="29">
        <v>56.39</v>
      </c>
      <c r="T43" s="29">
        <v>27.3</v>
      </c>
      <c r="U43" s="29">
        <v>0</v>
      </c>
      <c r="V43" s="29">
        <v>35.299999999999997</v>
      </c>
      <c r="W43" s="29">
        <v>62.6</v>
      </c>
      <c r="X43" s="39">
        <v>3</v>
      </c>
      <c r="Y43" s="39">
        <v>2001</v>
      </c>
      <c r="Z43" s="39" t="s">
        <v>376</v>
      </c>
      <c r="AA43" s="43"/>
      <c r="AB43" s="41">
        <v>90.6</v>
      </c>
      <c r="AC43" s="41">
        <v>0</v>
      </c>
      <c r="AD43" s="41">
        <v>9.5</v>
      </c>
      <c r="AE43" s="41">
        <v>10.199999999999999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14.1</v>
      </c>
      <c r="BI43" s="41">
        <v>5.9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14.3</v>
      </c>
      <c r="BP43" s="41">
        <v>10.1</v>
      </c>
      <c r="BQ43" s="41">
        <v>2.1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7.4</v>
      </c>
      <c r="CC43" s="41">
        <v>7</v>
      </c>
      <c r="CD43" s="41">
        <v>0</v>
      </c>
      <c r="CE43" s="41">
        <v>5.6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9.9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3.9000000000000057</v>
      </c>
      <c r="CZ43" s="39">
        <v>2001</v>
      </c>
      <c r="DA43" s="39" t="s">
        <v>376</v>
      </c>
      <c r="DB43" s="41">
        <v>0</v>
      </c>
      <c r="DC43" s="41">
        <v>9.3000000000000007</v>
      </c>
      <c r="DD43" s="41">
        <v>12.7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14.6</v>
      </c>
      <c r="EH43" s="41">
        <v>6.7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15.3</v>
      </c>
      <c r="EO43" s="41">
        <v>12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7.3</v>
      </c>
      <c r="FB43" s="41">
        <v>6</v>
      </c>
      <c r="FC43" s="41">
        <v>0</v>
      </c>
      <c r="FD43" s="41">
        <v>5.3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10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0.79999999999999716</v>
      </c>
      <c r="FY43" s="39">
        <v>2001</v>
      </c>
      <c r="FZ43" s="39" t="s">
        <v>376</v>
      </c>
      <c r="GA43" s="41">
        <v>23.3</v>
      </c>
      <c r="GB43" s="29">
        <f t="shared" si="13"/>
        <v>0.90280499999999997</v>
      </c>
      <c r="GC43" s="29">
        <f t="shared" si="14"/>
        <v>0.88986999999999994</v>
      </c>
      <c r="GD43" s="29">
        <f t="shared" si="15"/>
        <v>10.288595092340138</v>
      </c>
      <c r="GE43" s="29">
        <f t="shared" si="16"/>
        <v>9.0801779714882365</v>
      </c>
      <c r="GF43" s="29">
        <f t="shared" si="17"/>
        <v>1.2084171208519017</v>
      </c>
      <c r="GG43" s="29">
        <f t="shared" si="18"/>
        <v>0.11745210206120062</v>
      </c>
      <c r="GH43" s="29">
        <f t="shared" si="19"/>
        <v>2.9419381366711304</v>
      </c>
      <c r="GI43" s="39">
        <v>2001</v>
      </c>
      <c r="GJ43" s="39" t="s">
        <v>376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1.190253</v>
      </c>
      <c r="GX43" s="36">
        <v>2.6816230000000001</v>
      </c>
      <c r="GY43" s="36">
        <v>-0.81267880000000003</v>
      </c>
      <c r="GZ43" s="39">
        <v>2001</v>
      </c>
      <c r="HA43" s="39" t="s">
        <v>376</v>
      </c>
      <c r="HB43" s="42">
        <v>4</v>
      </c>
      <c r="HC43" s="42">
        <f t="shared" si="20"/>
        <v>3</v>
      </c>
      <c r="HD43" s="42">
        <v>2</v>
      </c>
      <c r="HE43" s="42">
        <v>0</v>
      </c>
      <c r="HF43" s="42">
        <v>2</v>
      </c>
      <c r="HG43" s="42">
        <v>3</v>
      </c>
      <c r="HH43" s="42">
        <v>0</v>
      </c>
      <c r="HI43" s="42">
        <v>1</v>
      </c>
      <c r="HJ43" s="39">
        <v>2001</v>
      </c>
      <c r="HK43" s="39" t="s">
        <v>376</v>
      </c>
      <c r="HL43" s="104">
        <v>0.87919460000000005</v>
      </c>
      <c r="HM43" s="29">
        <v>138.69470000000001</v>
      </c>
      <c r="HN43" s="27">
        <v>49.188407214827002</v>
      </c>
      <c r="HO43" s="32">
        <v>49.360274807551903</v>
      </c>
      <c r="HP43" s="32">
        <v>0.80524026988722397</v>
      </c>
      <c r="HQ43" s="32">
        <v>2.9236822131693501</v>
      </c>
      <c r="HR43" s="27">
        <v>2.46925823086077</v>
      </c>
      <c r="HS43" s="27">
        <v>118.97127764442099</v>
      </c>
      <c r="HT43" s="27">
        <v>118.940350507551</v>
      </c>
      <c r="HU43" s="27">
        <v>0.17186759272497301</v>
      </c>
      <c r="HV43" s="27">
        <v>6.1447931794752204</v>
      </c>
      <c r="HW43" s="27">
        <v>6.0736810030545403</v>
      </c>
      <c r="HX43" s="27">
        <v>5.1308333333333298</v>
      </c>
      <c r="HY43" s="29">
        <v>3.4</v>
      </c>
      <c r="HZ43" s="39">
        <v>2001</v>
      </c>
      <c r="IA43" s="39" t="s">
        <v>376</v>
      </c>
      <c r="IB43" s="29">
        <v>4384.5</v>
      </c>
      <c r="IC43" s="29">
        <v>4343.5</v>
      </c>
      <c r="ID43" s="29">
        <v>4056</v>
      </c>
      <c r="IE43" s="29">
        <v>65</v>
      </c>
      <c r="IF43" s="32">
        <v>60.148269653320313</v>
      </c>
      <c r="IG43" s="32">
        <v>67</v>
      </c>
      <c r="IH43" s="32">
        <v>1056</v>
      </c>
      <c r="II43" s="32">
        <v>2933</v>
      </c>
      <c r="IJ43" s="31">
        <v>285.60000610351563</v>
      </c>
      <c r="IK43" s="31">
        <v>6.5999999046325684</v>
      </c>
      <c r="IL43" s="39">
        <v>2001</v>
      </c>
      <c r="IM43" s="39" t="s">
        <v>376</v>
      </c>
      <c r="IN43" s="29"/>
      <c r="IO43" s="29"/>
      <c r="IP43" s="27">
        <v>460.17700000000002</v>
      </c>
      <c r="IQ43" s="29">
        <f t="shared" si="21"/>
        <v>104.95541110730984</v>
      </c>
      <c r="IR43" s="46">
        <v>2710.39824</v>
      </c>
      <c r="IS43" s="46">
        <v>1939</v>
      </c>
      <c r="IT43" s="28">
        <v>56.349898285382153</v>
      </c>
      <c r="IU43" s="28"/>
      <c r="IV43" s="28">
        <v>2710.39824</v>
      </c>
      <c r="IW43" s="28">
        <v>1939</v>
      </c>
      <c r="IX43" s="28">
        <v>56.349898285382153</v>
      </c>
      <c r="IY43" s="28">
        <v>96</v>
      </c>
      <c r="IZ43" s="39">
        <v>2001</v>
      </c>
      <c r="JA43" s="39" t="s">
        <v>376</v>
      </c>
      <c r="JB43" s="27">
        <v>14.595053672790527</v>
      </c>
      <c r="JC43" s="27">
        <v>24.00200080871582</v>
      </c>
      <c r="JD43" s="27">
        <v>15.508000373840332</v>
      </c>
      <c r="JE43" s="27">
        <v>7.6129999160766602</v>
      </c>
      <c r="JF43" s="27">
        <v>6.7859997749328613</v>
      </c>
      <c r="JG43" s="27">
        <v>2.0880000591278076</v>
      </c>
      <c r="JH43" s="27">
        <v>2.1189999580383301</v>
      </c>
      <c r="JI43" s="27">
        <v>6.1119999885559082</v>
      </c>
      <c r="JJ43" s="32">
        <v>2.5550000667572021</v>
      </c>
      <c r="JK43" s="32">
        <v>0.83899998664855957</v>
      </c>
      <c r="JL43" s="32">
        <v>2.7579998970031738</v>
      </c>
      <c r="JM43" s="32">
        <v>4.1999999433755875E-2</v>
      </c>
      <c r="JN43" s="32">
        <v>0.70300000905990601</v>
      </c>
      <c r="JO43" s="39">
        <v>2001</v>
      </c>
      <c r="JP43" s="39" t="s">
        <v>376</v>
      </c>
      <c r="JQ43" s="32">
        <v>1.5549999999999999</v>
      </c>
      <c r="JR43" s="32">
        <v>0.18</v>
      </c>
      <c r="JS43" s="32">
        <v>1E-3</v>
      </c>
      <c r="JT43" s="32">
        <v>0.58199999999999996</v>
      </c>
      <c r="JU43" s="32">
        <v>0.11700000000000001</v>
      </c>
      <c r="JV43" s="32">
        <v>0.12</v>
      </c>
      <c r="JW43" s="27">
        <v>0.17499999701976776</v>
      </c>
      <c r="JX43" s="27">
        <v>0.14000000059604645</v>
      </c>
      <c r="JY43" s="27">
        <v>0</v>
      </c>
      <c r="JZ43" s="40">
        <v>0.24400000274181366</v>
      </c>
      <c r="KA43" s="27">
        <v>0.113</v>
      </c>
      <c r="KB43" s="27">
        <v>0.10999999940395355</v>
      </c>
      <c r="KC43" s="21">
        <v>0.16599999368190765</v>
      </c>
      <c r="KD43" s="21">
        <v>3.0000000260770321E-3</v>
      </c>
      <c r="KE43" s="20">
        <v>2.3159999847412109</v>
      </c>
      <c r="KF43" s="20">
        <v>0.44200000166893005</v>
      </c>
      <c r="KG43" s="39">
        <v>2001</v>
      </c>
      <c r="KH43" s="39" t="s">
        <v>376</v>
      </c>
      <c r="KI43" s="23">
        <v>1.8928571939468384</v>
      </c>
      <c r="KJ43" s="23">
        <v>2.375</v>
      </c>
      <c r="KK43" s="29"/>
      <c r="KL43" s="29"/>
      <c r="KM43" s="29"/>
      <c r="KN43" s="21">
        <v>10286.5703125</v>
      </c>
      <c r="KO43" s="20">
        <v>6743.3359375</v>
      </c>
      <c r="KP43" s="20">
        <v>1738.06201171875</v>
      </c>
      <c r="KQ43" s="20">
        <v>16.896419525146484</v>
      </c>
      <c r="KR43" s="39">
        <v>2001</v>
      </c>
      <c r="KS43" s="39" t="s">
        <v>376</v>
      </c>
    </row>
    <row r="44" spans="1:305" s="39" customFormat="1" ht="12.75">
      <c r="A44" s="39">
        <v>2002</v>
      </c>
      <c r="B44" s="39" t="s">
        <v>376</v>
      </c>
      <c r="C44" s="39">
        <v>3</v>
      </c>
      <c r="D44" s="44" t="s">
        <v>377</v>
      </c>
      <c r="E44" s="44">
        <v>56</v>
      </c>
      <c r="F44" s="39">
        <v>1</v>
      </c>
      <c r="G44" s="39">
        <v>0</v>
      </c>
      <c r="H44" s="39">
        <v>1</v>
      </c>
      <c r="I44" s="39">
        <v>1</v>
      </c>
      <c r="J44" s="29">
        <v>46.67</v>
      </c>
      <c r="K44" s="29">
        <v>0</v>
      </c>
      <c r="L44" s="29">
        <v>53.33</v>
      </c>
      <c r="M44" s="18">
        <v>3</v>
      </c>
      <c r="N44" s="39">
        <v>0</v>
      </c>
      <c r="O44" s="39">
        <v>0</v>
      </c>
      <c r="P44" s="39">
        <v>0</v>
      </c>
      <c r="Q44" s="29">
        <v>43.61</v>
      </c>
      <c r="R44" s="29">
        <v>0</v>
      </c>
      <c r="S44" s="29">
        <v>56.39</v>
      </c>
      <c r="T44" s="29">
        <v>27.3</v>
      </c>
      <c r="U44" s="29">
        <v>0</v>
      </c>
      <c r="V44" s="29">
        <v>35.299999999999997</v>
      </c>
      <c r="W44" s="29">
        <v>62.6</v>
      </c>
      <c r="X44" s="39">
        <v>3</v>
      </c>
      <c r="Y44" s="39">
        <v>2002</v>
      </c>
      <c r="Z44" s="39" t="s">
        <v>376</v>
      </c>
      <c r="AA44" s="43"/>
      <c r="AB44" s="41">
        <v>90.6</v>
      </c>
      <c r="AC44" s="41">
        <v>0</v>
      </c>
      <c r="AD44" s="41">
        <v>9.5</v>
      </c>
      <c r="AE44" s="41">
        <v>10.199999999999999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14.1</v>
      </c>
      <c r="BI44" s="41">
        <v>5.9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14.3</v>
      </c>
      <c r="BP44" s="41">
        <v>10.1</v>
      </c>
      <c r="BQ44" s="41">
        <v>2.1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7.4</v>
      </c>
      <c r="CC44" s="41">
        <v>7</v>
      </c>
      <c r="CD44" s="41">
        <v>0</v>
      </c>
      <c r="CE44" s="41">
        <v>5.6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9.9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3.9000000000000057</v>
      </c>
      <c r="CZ44" s="39">
        <v>2002</v>
      </c>
      <c r="DA44" s="39" t="s">
        <v>376</v>
      </c>
      <c r="DB44" s="41">
        <v>0</v>
      </c>
      <c r="DC44" s="41">
        <v>9.3000000000000007</v>
      </c>
      <c r="DD44" s="41">
        <v>12.7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14.6</v>
      </c>
      <c r="EH44" s="41">
        <v>6.7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15.3</v>
      </c>
      <c r="EO44" s="41">
        <v>12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7.3</v>
      </c>
      <c r="FB44" s="41">
        <v>6</v>
      </c>
      <c r="FC44" s="41">
        <v>0</v>
      </c>
      <c r="FD44" s="41">
        <v>5.3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10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0.79999999999999716</v>
      </c>
      <c r="FY44" s="39">
        <v>2002</v>
      </c>
      <c r="FZ44" s="39" t="s">
        <v>376</v>
      </c>
      <c r="GA44" s="41">
        <v>23.3</v>
      </c>
      <c r="GB44" s="29">
        <f t="shared" si="13"/>
        <v>0.90280499999999997</v>
      </c>
      <c r="GC44" s="29">
        <f t="shared" si="14"/>
        <v>0.88986999999999994</v>
      </c>
      <c r="GD44" s="29">
        <f t="shared" si="15"/>
        <v>10.288595092340138</v>
      </c>
      <c r="GE44" s="29">
        <f t="shared" si="16"/>
        <v>9.0801779714882365</v>
      </c>
      <c r="GF44" s="29">
        <f t="shared" si="17"/>
        <v>1.2084171208519017</v>
      </c>
      <c r="GG44" s="29">
        <f t="shared" si="18"/>
        <v>0.11745210206120062</v>
      </c>
      <c r="GH44" s="29">
        <f t="shared" si="19"/>
        <v>2.9419381366711304</v>
      </c>
      <c r="GI44" s="39">
        <v>2002</v>
      </c>
      <c r="GJ44" s="39" t="s">
        <v>376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0.88181220000000005</v>
      </c>
      <c r="GX44" s="36">
        <v>2.4758879999999999</v>
      </c>
      <c r="GY44" s="36">
        <v>-0.96133179999999996</v>
      </c>
      <c r="GZ44" s="39">
        <v>2002</v>
      </c>
      <c r="HA44" s="39" t="s">
        <v>376</v>
      </c>
      <c r="HB44" s="42">
        <v>4</v>
      </c>
      <c r="HC44" s="42">
        <f t="shared" si="20"/>
        <v>3</v>
      </c>
      <c r="HD44" s="42">
        <v>2</v>
      </c>
      <c r="HE44" s="42">
        <v>0</v>
      </c>
      <c r="HF44" s="42">
        <v>2</v>
      </c>
      <c r="HG44" s="42">
        <v>3</v>
      </c>
      <c r="HH44" s="42">
        <v>0</v>
      </c>
      <c r="HI44" s="42">
        <v>1</v>
      </c>
      <c r="HJ44" s="39">
        <v>2002</v>
      </c>
      <c r="HK44" s="39" t="s">
        <v>376</v>
      </c>
      <c r="HL44" s="104">
        <v>0.93959729999999997</v>
      </c>
      <c r="HM44" s="29">
        <v>135.12479999999999</v>
      </c>
      <c r="HN44" s="27">
        <v>49.507165657197298</v>
      </c>
      <c r="HO44" s="32">
        <v>49.552464535268399</v>
      </c>
      <c r="HP44" s="32">
        <v>1.78026923342676</v>
      </c>
      <c r="HQ44" s="32">
        <v>3.4900258102383099</v>
      </c>
      <c r="HR44" s="27">
        <v>1.6452143617535999</v>
      </c>
      <c r="HS44" s="27">
        <v>118.11337080367301</v>
      </c>
      <c r="HT44" s="27">
        <v>118.08595880201599</v>
      </c>
      <c r="HU44" s="27">
        <v>4.5298878071125002E-2</v>
      </c>
      <c r="HV44" s="27">
        <v>5.3740247653256397</v>
      </c>
      <c r="HW44" s="27">
        <v>5.4911356104148101</v>
      </c>
      <c r="HX44" s="27">
        <v>4.9866666666666699</v>
      </c>
      <c r="HY44" s="29">
        <v>4.5</v>
      </c>
      <c r="HZ44" s="39">
        <v>2002</v>
      </c>
      <c r="IA44" s="39" t="s">
        <v>376</v>
      </c>
      <c r="IB44" s="29">
        <v>4437.89990234375</v>
      </c>
      <c r="IC44" s="29">
        <v>4401.89990234375</v>
      </c>
      <c r="ID44" s="29">
        <v>4070</v>
      </c>
      <c r="IE44" s="29">
        <v>65.5</v>
      </c>
      <c r="IF44" s="32">
        <v>60.078960418701172</v>
      </c>
      <c r="IG44" s="32">
        <v>70</v>
      </c>
      <c r="IH44" s="32">
        <v>1034</v>
      </c>
      <c r="II44" s="32">
        <v>2966</v>
      </c>
      <c r="IJ44" s="31">
        <v>330.60000610351563</v>
      </c>
      <c r="IK44" s="31">
        <v>7.5</v>
      </c>
      <c r="IL44" s="39">
        <v>2002</v>
      </c>
      <c r="IM44" s="39" t="s">
        <v>376</v>
      </c>
      <c r="IN44" s="29"/>
      <c r="IO44" s="29"/>
      <c r="IP44" s="27">
        <v>60.954000000000001</v>
      </c>
      <c r="IQ44" s="29">
        <f t="shared" si="21"/>
        <v>13.734874905089429</v>
      </c>
      <c r="IR44" s="46">
        <v>2723.5551599999999</v>
      </c>
      <c r="IS44" s="46">
        <v>1913</v>
      </c>
      <c r="IT44" s="28">
        <v>55.562009875108913</v>
      </c>
      <c r="IU44" s="28">
        <v>96</v>
      </c>
      <c r="IV44" s="28">
        <v>2723.5551599999999</v>
      </c>
      <c r="IW44" s="28">
        <v>1913</v>
      </c>
      <c r="IX44" s="28">
        <v>55.562009875108913</v>
      </c>
      <c r="IY44" s="28">
        <v>96</v>
      </c>
      <c r="IZ44" s="39">
        <v>2002</v>
      </c>
      <c r="JA44" s="39" t="s">
        <v>376</v>
      </c>
      <c r="JB44" s="27">
        <v>15.077017784118652</v>
      </c>
      <c r="JC44" s="27">
        <v>24.35099983215332</v>
      </c>
      <c r="JD44" s="27">
        <v>15.881999969482422</v>
      </c>
      <c r="JE44" s="27">
        <v>7.7270002365112305</v>
      </c>
      <c r="JF44" s="27">
        <v>6.8280000686645508</v>
      </c>
      <c r="JG44" s="27">
        <v>2.0769999027252197</v>
      </c>
      <c r="JH44" s="27">
        <v>2.190000057220459</v>
      </c>
      <c r="JI44" s="27">
        <v>6.0980000495910645</v>
      </c>
      <c r="JJ44" s="32">
        <v>2.5880000591278076</v>
      </c>
      <c r="JK44" s="32">
        <v>0.74199998378753662</v>
      </c>
      <c r="JL44" s="32">
        <v>2.9879999160766602</v>
      </c>
      <c r="JM44" s="32">
        <v>5.4000001400709152E-2</v>
      </c>
      <c r="JN44" s="32">
        <v>0.78700000047683716</v>
      </c>
      <c r="JO44" s="39">
        <v>2002</v>
      </c>
      <c r="JP44" s="39" t="s">
        <v>376</v>
      </c>
      <c r="JQ44" s="32">
        <v>1.506</v>
      </c>
      <c r="JR44" s="32">
        <v>0.17699999999999999</v>
      </c>
      <c r="JS44" s="32">
        <v>3.6999999999999998E-2</v>
      </c>
      <c r="JT44" s="32">
        <v>0.59899999999999998</v>
      </c>
      <c r="JU44" s="32">
        <v>0.14299999999999999</v>
      </c>
      <c r="JV44" s="32">
        <v>0.126</v>
      </c>
      <c r="JW44" s="27">
        <v>0.18400000035762787</v>
      </c>
      <c r="JX44" s="27">
        <v>0.14599999785423279</v>
      </c>
      <c r="JY44" s="27">
        <v>0</v>
      </c>
      <c r="JZ44" s="40">
        <v>0.12800000607967377</v>
      </c>
      <c r="KA44" s="27">
        <v>0.11899999999999999</v>
      </c>
      <c r="KB44" s="27">
        <v>0.11599999666213989</v>
      </c>
      <c r="KC44" s="21">
        <v>0.164000004529953</v>
      </c>
      <c r="KD44" s="21">
        <v>4.0000001899898052E-3</v>
      </c>
      <c r="KE44" s="20">
        <v>2.562999963760376</v>
      </c>
      <c r="KF44" s="20">
        <v>0.42500001192092896</v>
      </c>
      <c r="KG44" s="39">
        <v>2002</v>
      </c>
      <c r="KH44" s="39" t="s">
        <v>376</v>
      </c>
      <c r="KI44" s="23">
        <v>1.8928571939468384</v>
      </c>
      <c r="KJ44" s="23">
        <v>2.375</v>
      </c>
      <c r="KK44" s="29"/>
      <c r="KL44" s="29"/>
      <c r="KM44" s="29"/>
      <c r="KN44" s="21">
        <v>10332.7802734375</v>
      </c>
      <c r="KO44" s="20">
        <v>6774.41796875</v>
      </c>
      <c r="KP44" s="20">
        <v>1754.3900146484375</v>
      </c>
      <c r="KQ44" s="20">
        <v>16.978870391845703</v>
      </c>
      <c r="KR44" s="39">
        <v>2002</v>
      </c>
      <c r="KS44" s="39" t="s">
        <v>376</v>
      </c>
    </row>
    <row r="45" spans="1:305" s="39" customFormat="1" ht="12.75">
      <c r="A45" s="39">
        <v>2003</v>
      </c>
      <c r="B45" s="39" t="s">
        <v>376</v>
      </c>
      <c r="C45" s="39">
        <v>3</v>
      </c>
      <c r="D45" s="44" t="s">
        <v>377</v>
      </c>
      <c r="E45" s="44">
        <v>56</v>
      </c>
      <c r="F45" s="39">
        <v>1</v>
      </c>
      <c r="G45" s="39">
        <v>0</v>
      </c>
      <c r="H45" s="39">
        <v>1</v>
      </c>
      <c r="I45" s="39">
        <v>1</v>
      </c>
      <c r="J45" s="29">
        <v>46.67</v>
      </c>
      <c r="K45" s="29">
        <v>0</v>
      </c>
      <c r="L45" s="29">
        <v>53.33</v>
      </c>
      <c r="M45" s="18">
        <v>3</v>
      </c>
      <c r="N45" s="39">
        <v>0</v>
      </c>
      <c r="O45" s="39">
        <v>0</v>
      </c>
      <c r="P45" s="39">
        <v>1</v>
      </c>
      <c r="Q45" s="29">
        <v>46.9</v>
      </c>
      <c r="R45" s="29">
        <v>0</v>
      </c>
      <c r="S45" s="29">
        <v>53.1</v>
      </c>
      <c r="T45" s="29">
        <v>29.86</v>
      </c>
      <c r="U45" s="29">
        <v>0</v>
      </c>
      <c r="V45" s="29">
        <v>33.74</v>
      </c>
      <c r="W45" s="29">
        <v>63.6</v>
      </c>
      <c r="X45" s="39">
        <v>3</v>
      </c>
      <c r="Y45" s="39">
        <v>2003</v>
      </c>
      <c r="Z45" s="39" t="s">
        <v>376</v>
      </c>
      <c r="AA45" s="43">
        <v>37759</v>
      </c>
      <c r="AB45" s="41">
        <v>91.6</v>
      </c>
      <c r="AC45" s="41">
        <v>0</v>
      </c>
      <c r="AD45" s="41">
        <v>14.9</v>
      </c>
      <c r="AE45" s="41">
        <v>13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13.3</v>
      </c>
      <c r="BI45" s="41">
        <v>5.5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15.4</v>
      </c>
      <c r="BP45" s="41">
        <v>11.4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3.1</v>
      </c>
      <c r="CC45" s="41">
        <v>2.5</v>
      </c>
      <c r="CD45" s="41">
        <v>0</v>
      </c>
      <c r="CE45" s="41">
        <v>3.1</v>
      </c>
      <c r="CF45" s="41">
        <v>0</v>
      </c>
      <c r="CG45" s="41">
        <v>0</v>
      </c>
      <c r="CH45" s="41">
        <v>0</v>
      </c>
      <c r="CI45" s="41">
        <v>0</v>
      </c>
      <c r="CJ45" s="41">
        <v>2</v>
      </c>
      <c r="CK45" s="41">
        <v>11.7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4.1000000000000085</v>
      </c>
      <c r="CZ45" s="39">
        <v>2003</v>
      </c>
      <c r="DA45" s="39" t="s">
        <v>376</v>
      </c>
      <c r="DB45" s="41">
        <v>0</v>
      </c>
      <c r="DC45" s="41">
        <v>15.3</v>
      </c>
      <c r="DD45" s="41">
        <v>16.7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14</v>
      </c>
      <c r="EH45" s="41">
        <v>5.3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16.7</v>
      </c>
      <c r="EO45" s="41">
        <v>16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2.7</v>
      </c>
      <c r="FB45" s="41">
        <v>0</v>
      </c>
      <c r="FC45" s="41">
        <v>0</v>
      </c>
      <c r="FD45" s="41">
        <v>0.7</v>
      </c>
      <c r="FE45" s="41">
        <v>0</v>
      </c>
      <c r="FF45" s="41">
        <v>0</v>
      </c>
      <c r="FG45" s="41">
        <v>0</v>
      </c>
      <c r="FH45" s="41">
        <v>0</v>
      </c>
      <c r="FI45" s="41">
        <v>0.7</v>
      </c>
      <c r="FJ45" s="41">
        <v>12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</v>
      </c>
      <c r="FY45" s="39">
        <v>2003</v>
      </c>
      <c r="FZ45" s="39" t="s">
        <v>376</v>
      </c>
      <c r="GA45" s="41">
        <v>35.299999999999997</v>
      </c>
      <c r="GB45" s="29">
        <f t="shared" si="13"/>
        <v>0.88683699999999999</v>
      </c>
      <c r="GC45" s="29">
        <f t="shared" si="14"/>
        <v>0.85757700000000003</v>
      </c>
      <c r="GD45" s="29">
        <f t="shared" si="15"/>
        <v>8.8368106183116382</v>
      </c>
      <c r="GE45" s="29">
        <f t="shared" si="16"/>
        <v>7.0213378457131235</v>
      </c>
      <c r="GF45" s="29">
        <f t="shared" si="17"/>
        <v>1.8154727725985147</v>
      </c>
      <c r="GG45" s="29">
        <f t="shared" si="18"/>
        <v>0.20544434536556574</v>
      </c>
      <c r="GH45" s="29">
        <f t="shared" si="19"/>
        <v>5.0586559479766953</v>
      </c>
      <c r="GI45" s="39">
        <v>2003</v>
      </c>
      <c r="GJ45" s="39" t="s">
        <v>376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1.1038520000000001</v>
      </c>
      <c r="GX45" s="36">
        <v>2.4171559999999999</v>
      </c>
      <c r="GY45" s="36">
        <v>-0.53405829999999999</v>
      </c>
      <c r="GZ45" s="39">
        <v>2003</v>
      </c>
      <c r="HA45" s="39" t="s">
        <v>376</v>
      </c>
      <c r="HB45" s="42">
        <v>4</v>
      </c>
      <c r="HC45" s="42">
        <f t="shared" si="20"/>
        <v>3</v>
      </c>
      <c r="HD45" s="42">
        <v>2</v>
      </c>
      <c r="HE45" s="42">
        <v>0</v>
      </c>
      <c r="HF45" s="42">
        <v>2</v>
      </c>
      <c r="HG45" s="42">
        <v>3</v>
      </c>
      <c r="HH45" s="42">
        <v>0</v>
      </c>
      <c r="HI45" s="42">
        <v>1</v>
      </c>
      <c r="HJ45" s="39">
        <v>2003</v>
      </c>
      <c r="HK45" s="39" t="s">
        <v>376</v>
      </c>
      <c r="HL45" s="104">
        <v>1</v>
      </c>
      <c r="HM45" s="29">
        <v>131.99010000000001</v>
      </c>
      <c r="HN45" s="27">
        <v>50.715238489489899</v>
      </c>
      <c r="HO45" s="32">
        <v>48.954156096421897</v>
      </c>
      <c r="HP45" s="32">
        <v>0.77420992511740105</v>
      </c>
      <c r="HQ45" s="32">
        <v>2.7524703521387899</v>
      </c>
      <c r="HR45" s="27">
        <v>1.5889639997038101</v>
      </c>
      <c r="HS45" s="27">
        <v>114.58003842438799</v>
      </c>
      <c r="HT45" s="27">
        <v>114.554351402702</v>
      </c>
      <c r="HU45" s="27">
        <v>-1.7610823930680399</v>
      </c>
      <c r="HV45" s="27">
        <v>3.16417403487916</v>
      </c>
      <c r="HW45" s="27">
        <v>3.9800241583229501</v>
      </c>
      <c r="HX45" s="27">
        <v>4.1808333333333296</v>
      </c>
      <c r="HY45" s="29">
        <v>3.4</v>
      </c>
      <c r="HZ45" s="39">
        <v>2003</v>
      </c>
      <c r="IA45" s="39" t="s">
        <v>376</v>
      </c>
      <c r="IB45" s="29">
        <v>4469.7001953125</v>
      </c>
      <c r="IC45" s="29">
        <v>4434.7001953125</v>
      </c>
      <c r="ID45" s="29">
        <v>4070</v>
      </c>
      <c r="IE45" s="29">
        <v>65.7</v>
      </c>
      <c r="IF45" s="32">
        <v>59.810680389404297</v>
      </c>
      <c r="IG45" s="32">
        <v>72</v>
      </c>
      <c r="IH45" s="32">
        <v>1010.9000244140625</v>
      </c>
      <c r="II45" s="32">
        <v>2987.10009765625</v>
      </c>
      <c r="IJ45" s="31">
        <v>362.29998779296875</v>
      </c>
      <c r="IK45" s="31">
        <v>8.1999998092651367</v>
      </c>
      <c r="IL45" s="39">
        <v>2003</v>
      </c>
      <c r="IM45" s="39" t="s">
        <v>376</v>
      </c>
      <c r="IN45" s="29"/>
      <c r="IO45" s="29"/>
      <c r="IP45" s="27">
        <v>239.34399999999999</v>
      </c>
      <c r="IQ45" s="29">
        <f t="shared" si="21"/>
        <v>53.548110508845035</v>
      </c>
      <c r="IR45" s="46">
        <v>2706.3510200000001</v>
      </c>
      <c r="IS45" s="46">
        <v>1874</v>
      </c>
      <c r="IT45" s="28">
        <v>54.146200520080903</v>
      </c>
      <c r="IU45" s="28"/>
      <c r="IV45" s="28">
        <v>2706.3510200000001</v>
      </c>
      <c r="IW45" s="28">
        <v>1874</v>
      </c>
      <c r="IX45" s="28">
        <v>54.146200520080903</v>
      </c>
      <c r="IY45" s="28">
        <v>96</v>
      </c>
      <c r="IZ45" s="39">
        <v>2003</v>
      </c>
      <c r="JA45" s="39" t="s">
        <v>376</v>
      </c>
      <c r="JB45" s="27">
        <v>15.316678047180176</v>
      </c>
      <c r="JC45" s="27">
        <v>25.533000946044922</v>
      </c>
      <c r="JD45" s="27">
        <v>16.319999694824219</v>
      </c>
      <c r="JE45" s="27">
        <v>8.444000244140625</v>
      </c>
      <c r="JF45" s="27">
        <v>6.8920001983642578</v>
      </c>
      <c r="JG45" s="27">
        <v>2.0699999332427979</v>
      </c>
      <c r="JH45" s="27">
        <v>2.2850000858306885</v>
      </c>
      <c r="JI45" s="27">
        <v>6.7589998245239258</v>
      </c>
      <c r="JJ45" s="32">
        <v>2.6470000743865967</v>
      </c>
      <c r="JK45" s="32">
        <v>0.76800000667572021</v>
      </c>
      <c r="JL45" s="32">
        <v>3.2179999351501465</v>
      </c>
      <c r="JM45" s="32">
        <v>5.6000001728534698E-2</v>
      </c>
      <c r="JN45" s="32">
        <v>0.83799999952316284</v>
      </c>
      <c r="JO45" s="39">
        <v>2003</v>
      </c>
      <c r="JP45" s="39" t="s">
        <v>376</v>
      </c>
      <c r="JQ45" s="32">
        <v>1.514</v>
      </c>
      <c r="JR45" s="32">
        <v>0.192</v>
      </c>
      <c r="JS45" s="32">
        <v>0.04</v>
      </c>
      <c r="JT45" s="32">
        <v>0.61599999999999999</v>
      </c>
      <c r="JU45" s="32">
        <v>0.152</v>
      </c>
      <c r="JV45" s="32">
        <v>0.13300000000000001</v>
      </c>
      <c r="JW45" s="27">
        <v>0.18000000715255737</v>
      </c>
      <c r="JX45" s="27">
        <v>0.14499999582767487</v>
      </c>
      <c r="JY45" s="27">
        <v>0</v>
      </c>
      <c r="JZ45" s="40">
        <v>0.17000000178813934</v>
      </c>
      <c r="KA45" s="27">
        <v>0.12</v>
      </c>
      <c r="KB45" s="27">
        <v>0.11800000071525574</v>
      </c>
      <c r="KC45" s="21">
        <v>0.15199999511241913</v>
      </c>
      <c r="KD45" s="21">
        <v>4.0000001899898052E-3</v>
      </c>
      <c r="KE45" s="20">
        <v>2.7909998893737793</v>
      </c>
      <c r="KF45" s="20">
        <v>0.42699998617172241</v>
      </c>
      <c r="KG45" s="39">
        <v>2003</v>
      </c>
      <c r="KH45" s="39" t="s">
        <v>376</v>
      </c>
      <c r="KI45" s="23">
        <v>1.8928571939468384</v>
      </c>
      <c r="KJ45" s="23">
        <v>2.375</v>
      </c>
      <c r="KK45" s="29"/>
      <c r="KL45" s="29"/>
      <c r="KM45" s="29"/>
      <c r="KN45" s="21">
        <v>10376.1298828125</v>
      </c>
      <c r="KO45" s="20">
        <v>6804.80517578125</v>
      </c>
      <c r="KP45" s="20">
        <v>1771.2540283203125</v>
      </c>
      <c r="KQ45" s="20">
        <v>17.070470809936523</v>
      </c>
      <c r="KR45" s="39">
        <v>2003</v>
      </c>
      <c r="KS45" s="39" t="s">
        <v>376</v>
      </c>
    </row>
    <row r="46" spans="1:305" s="39" customFormat="1" ht="12.75">
      <c r="A46" s="39">
        <v>2004</v>
      </c>
      <c r="B46" s="39" t="s">
        <v>376</v>
      </c>
      <c r="C46" s="39">
        <v>3</v>
      </c>
      <c r="D46" s="44" t="s">
        <v>377</v>
      </c>
      <c r="E46" s="44">
        <v>56</v>
      </c>
      <c r="F46" s="39">
        <v>1</v>
      </c>
      <c r="G46" s="39">
        <v>0</v>
      </c>
      <c r="H46" s="39">
        <v>1</v>
      </c>
      <c r="I46" s="39">
        <v>1</v>
      </c>
      <c r="J46" s="29">
        <v>46.67</v>
      </c>
      <c r="K46" s="29">
        <v>0</v>
      </c>
      <c r="L46" s="29">
        <v>53.33</v>
      </c>
      <c r="M46" s="18">
        <v>3</v>
      </c>
      <c r="N46" s="39">
        <v>0</v>
      </c>
      <c r="O46" s="39">
        <v>0</v>
      </c>
      <c r="P46" s="39">
        <v>0</v>
      </c>
      <c r="Q46" s="29">
        <v>50.54</v>
      </c>
      <c r="R46" s="29">
        <v>0</v>
      </c>
      <c r="S46" s="29">
        <v>49.46</v>
      </c>
      <c r="T46" s="29">
        <v>32.700000000000003</v>
      </c>
      <c r="U46" s="29">
        <v>0</v>
      </c>
      <c r="V46" s="29">
        <v>32</v>
      </c>
      <c r="W46" s="29">
        <v>64.7</v>
      </c>
      <c r="X46" s="39">
        <v>2</v>
      </c>
      <c r="Y46" s="39">
        <v>2004</v>
      </c>
      <c r="Z46" s="39" t="s">
        <v>376</v>
      </c>
      <c r="AA46" s="43"/>
      <c r="AB46" s="41">
        <v>91.6</v>
      </c>
      <c r="AC46" s="41">
        <v>0</v>
      </c>
      <c r="AD46" s="41">
        <v>14.9</v>
      </c>
      <c r="AE46" s="41">
        <v>13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13.3</v>
      </c>
      <c r="BI46" s="41">
        <v>5.5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15.4</v>
      </c>
      <c r="BP46" s="41">
        <v>11.4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3.1</v>
      </c>
      <c r="CC46" s="41">
        <v>2.5</v>
      </c>
      <c r="CD46" s="41">
        <v>0</v>
      </c>
      <c r="CE46" s="41">
        <v>3.1</v>
      </c>
      <c r="CF46" s="41">
        <v>0</v>
      </c>
      <c r="CG46" s="41">
        <v>0</v>
      </c>
      <c r="CH46" s="41">
        <v>0</v>
      </c>
      <c r="CI46" s="41">
        <v>0</v>
      </c>
      <c r="CJ46" s="41">
        <v>2</v>
      </c>
      <c r="CK46" s="41">
        <v>11.7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4.1000000000000085</v>
      </c>
      <c r="CZ46" s="39">
        <v>2004</v>
      </c>
      <c r="DA46" s="39" t="s">
        <v>376</v>
      </c>
      <c r="DB46" s="41">
        <v>0</v>
      </c>
      <c r="DC46" s="41">
        <v>15.3</v>
      </c>
      <c r="DD46" s="41">
        <v>16.7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14</v>
      </c>
      <c r="EH46" s="41">
        <v>5.3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16.7</v>
      </c>
      <c r="EO46" s="41">
        <v>16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2.7</v>
      </c>
      <c r="FB46" s="41">
        <v>0</v>
      </c>
      <c r="FC46" s="41">
        <v>0</v>
      </c>
      <c r="FD46" s="41">
        <v>0.7</v>
      </c>
      <c r="FE46" s="41">
        <v>0</v>
      </c>
      <c r="FF46" s="41">
        <v>0</v>
      </c>
      <c r="FG46" s="41">
        <v>0</v>
      </c>
      <c r="FH46" s="41">
        <v>0</v>
      </c>
      <c r="FI46" s="41">
        <v>0.7</v>
      </c>
      <c r="FJ46" s="41">
        <v>12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</v>
      </c>
      <c r="FY46" s="39">
        <v>2004</v>
      </c>
      <c r="FZ46" s="39" t="s">
        <v>376</v>
      </c>
      <c r="GA46" s="41">
        <v>34.700000000000003</v>
      </c>
      <c r="GB46" s="29">
        <f t="shared" si="13"/>
        <v>0.88683699999999999</v>
      </c>
      <c r="GC46" s="29">
        <f t="shared" si="14"/>
        <v>0.85757700000000003</v>
      </c>
      <c r="GD46" s="29">
        <f t="shared" si="15"/>
        <v>8.8368106183116382</v>
      </c>
      <c r="GE46" s="29">
        <f t="shared" si="16"/>
        <v>7.0213378457131235</v>
      </c>
      <c r="GF46" s="29">
        <f t="shared" si="17"/>
        <v>1.8154727725985147</v>
      </c>
      <c r="GG46" s="29">
        <f t="shared" si="18"/>
        <v>0.20544434536556574</v>
      </c>
      <c r="GH46" s="29">
        <f t="shared" si="19"/>
        <v>5.0586559479766953</v>
      </c>
      <c r="GI46" s="39">
        <v>2004</v>
      </c>
      <c r="GJ46" s="39" t="s">
        <v>376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1.139354</v>
      </c>
      <c r="GX46" s="36">
        <v>2.375915</v>
      </c>
      <c r="GY46" s="36">
        <v>-0.55495070000000002</v>
      </c>
      <c r="GZ46" s="39">
        <v>2004</v>
      </c>
      <c r="HA46" s="39" t="s">
        <v>376</v>
      </c>
      <c r="HB46" s="42">
        <v>4</v>
      </c>
      <c r="HC46" s="42">
        <f t="shared" si="20"/>
        <v>3</v>
      </c>
      <c r="HD46" s="42">
        <v>2</v>
      </c>
      <c r="HE46" s="42">
        <v>0</v>
      </c>
      <c r="HF46" s="42">
        <v>2</v>
      </c>
      <c r="HG46" s="42">
        <v>3</v>
      </c>
      <c r="HH46" s="42">
        <v>0</v>
      </c>
      <c r="HI46" s="42">
        <v>1</v>
      </c>
      <c r="HJ46" s="39">
        <v>2004</v>
      </c>
      <c r="HK46" s="39" t="s">
        <v>376</v>
      </c>
      <c r="HL46" s="104">
        <v>1</v>
      </c>
      <c r="HM46" s="29">
        <v>136.0378</v>
      </c>
      <c r="HN46" s="27">
        <v>48.934028335743697</v>
      </c>
      <c r="HO46" s="32">
        <v>48.7758449836628</v>
      </c>
      <c r="HP46" s="32">
        <v>3.6339406010192699</v>
      </c>
      <c r="HQ46" s="32">
        <v>5.6861725276241604</v>
      </c>
      <c r="HR46" s="27">
        <v>2.0972831123931002</v>
      </c>
      <c r="HS46" s="27">
        <v>110.225507525845</v>
      </c>
      <c r="HT46" s="27">
        <v>110.20351250736501</v>
      </c>
      <c r="HU46" s="27">
        <v>-0.15818335208099299</v>
      </c>
      <c r="HV46" s="27">
        <v>4.2899659863945603</v>
      </c>
      <c r="HW46" s="27">
        <v>4.0866475986141202</v>
      </c>
      <c r="HX46" s="27">
        <v>4.1524999999999999</v>
      </c>
      <c r="HY46" s="29">
        <v>3.2</v>
      </c>
      <c r="HZ46" s="39">
        <v>2004</v>
      </c>
      <c r="IA46" s="39" t="s">
        <v>376</v>
      </c>
      <c r="IB46" s="29">
        <v>4552.5</v>
      </c>
      <c r="IC46" s="29">
        <v>4519.5</v>
      </c>
      <c r="ID46" s="29">
        <v>4139</v>
      </c>
      <c r="IE46" s="29">
        <v>66.599999999999994</v>
      </c>
      <c r="IF46" s="32">
        <v>60.554409027099609</v>
      </c>
      <c r="IG46" s="32">
        <v>82</v>
      </c>
      <c r="IH46" s="32">
        <v>1030</v>
      </c>
      <c r="II46" s="32">
        <v>3027</v>
      </c>
      <c r="IJ46" s="31">
        <v>379.10000610351563</v>
      </c>
      <c r="IK46" s="31">
        <v>8.3999996185302734</v>
      </c>
      <c r="IL46" s="39">
        <v>2004</v>
      </c>
      <c r="IM46" s="39" t="s">
        <v>376</v>
      </c>
      <c r="IN46" s="29"/>
      <c r="IO46" s="29"/>
      <c r="IP46" s="27">
        <v>166.28700000000001</v>
      </c>
      <c r="IQ46" s="29">
        <f t="shared" si="21"/>
        <v>36.526523887973639</v>
      </c>
      <c r="IR46" s="46">
        <v>2757.1024799999996</v>
      </c>
      <c r="IS46" s="46">
        <v>1901</v>
      </c>
      <c r="IT46" s="28">
        <v>53.990343652371486</v>
      </c>
      <c r="IU46" s="28"/>
      <c r="IV46" s="28">
        <v>2757.10248</v>
      </c>
      <c r="IW46" s="28">
        <v>1901</v>
      </c>
      <c r="IX46" s="28">
        <v>53.990343652371493</v>
      </c>
      <c r="IY46" s="28">
        <v>96</v>
      </c>
      <c r="IZ46" s="39">
        <v>2004</v>
      </c>
      <c r="JA46" s="39" t="s">
        <v>376</v>
      </c>
      <c r="JB46" s="27">
        <v>15.071891784667969</v>
      </c>
      <c r="JC46" s="27">
        <v>25.291999816894531</v>
      </c>
      <c r="JD46" s="27">
        <v>16.028999328613281</v>
      </c>
      <c r="JE46" s="27">
        <v>8.6239995956420898</v>
      </c>
      <c r="JF46" s="27">
        <v>6.8249998092651367</v>
      </c>
      <c r="JG46" s="27">
        <v>1.9930000305175781</v>
      </c>
      <c r="JH46" s="27">
        <v>2.2160000801086426</v>
      </c>
      <c r="JI46" s="27">
        <v>6.9510002136230469</v>
      </c>
      <c r="JJ46" s="32">
        <v>2.5940001010894775</v>
      </c>
      <c r="JK46" s="32">
        <v>0.63899999856948853</v>
      </c>
      <c r="JL46" s="32">
        <v>3.2269999980926514</v>
      </c>
      <c r="JM46" s="32">
        <v>5.7999998331069946E-2</v>
      </c>
      <c r="JN46" s="32">
        <v>0.78899997472763062</v>
      </c>
      <c r="JO46" s="39">
        <v>2004</v>
      </c>
      <c r="JP46" s="39" t="s">
        <v>376</v>
      </c>
      <c r="JQ46" s="32">
        <v>1.456</v>
      </c>
      <c r="JR46" s="32">
        <v>0.19</v>
      </c>
      <c r="JS46" s="32">
        <v>4.9000000000000002E-2</v>
      </c>
      <c r="JT46" s="32">
        <v>0.61099999999999999</v>
      </c>
      <c r="JU46" s="32">
        <v>0.155</v>
      </c>
      <c r="JV46" s="32">
        <v>0.13300000000000001</v>
      </c>
      <c r="JW46" s="27">
        <v>0.18500000238418579</v>
      </c>
      <c r="JX46" s="27">
        <v>0.15800000727176666</v>
      </c>
      <c r="JY46" s="27">
        <v>0</v>
      </c>
      <c r="JZ46" s="40">
        <v>0.1289999932050705</v>
      </c>
      <c r="KA46" s="27">
        <v>0.11799999999999999</v>
      </c>
      <c r="KB46" s="27">
        <v>0.11500000208616257</v>
      </c>
      <c r="KC46" s="21">
        <v>4.8999998718500137E-2</v>
      </c>
      <c r="KD46" s="21">
        <v>4.0000001899898052E-3</v>
      </c>
      <c r="KE46" s="20">
        <v>2.8059999942779541</v>
      </c>
      <c r="KF46" s="20">
        <v>0.42100000381469727</v>
      </c>
      <c r="KG46" s="39">
        <v>2004</v>
      </c>
      <c r="KH46" s="39" t="s">
        <v>376</v>
      </c>
      <c r="KI46" s="23">
        <v>1.8928571939468384</v>
      </c>
      <c r="KJ46" s="23">
        <v>2.375</v>
      </c>
      <c r="KK46" s="29"/>
      <c r="KL46" s="29"/>
      <c r="KM46" s="29"/>
      <c r="KN46" s="21">
        <v>10421.1396484375</v>
      </c>
      <c r="KO46" s="20">
        <v>6835.1748046875</v>
      </c>
      <c r="KP46" s="20">
        <v>1789.8089599609375</v>
      </c>
      <c r="KQ46" s="20">
        <v>17.174800872802734</v>
      </c>
      <c r="KR46" s="39">
        <v>2004</v>
      </c>
      <c r="KS46" s="39" t="s">
        <v>376</v>
      </c>
    </row>
    <row r="47" spans="1:305" s="39" customFormat="1" ht="12.75">
      <c r="A47" s="39">
        <v>2005</v>
      </c>
      <c r="B47" s="39" t="s">
        <v>376</v>
      </c>
      <c r="C47" s="39">
        <v>3</v>
      </c>
      <c r="D47" s="44" t="s">
        <v>377</v>
      </c>
      <c r="E47" s="44">
        <v>56</v>
      </c>
      <c r="F47" s="39">
        <v>1</v>
      </c>
      <c r="G47" s="39">
        <v>0</v>
      </c>
      <c r="H47" s="39">
        <v>1</v>
      </c>
      <c r="I47" s="39">
        <v>1</v>
      </c>
      <c r="J47" s="29">
        <v>46.67</v>
      </c>
      <c r="K47" s="29">
        <v>0</v>
      </c>
      <c r="L47" s="29">
        <v>53.33</v>
      </c>
      <c r="M47" s="18">
        <v>3</v>
      </c>
      <c r="N47" s="39">
        <v>0</v>
      </c>
      <c r="O47" s="39">
        <v>0</v>
      </c>
      <c r="P47" s="39">
        <v>0</v>
      </c>
      <c r="Q47" s="29">
        <v>50.54</v>
      </c>
      <c r="R47" s="29">
        <v>0</v>
      </c>
      <c r="S47" s="29">
        <v>49.46</v>
      </c>
      <c r="T47" s="29">
        <v>32.700000000000003</v>
      </c>
      <c r="U47" s="29">
        <v>0</v>
      </c>
      <c r="V47" s="29">
        <v>32</v>
      </c>
      <c r="W47" s="29">
        <v>64.7</v>
      </c>
      <c r="X47" s="39">
        <v>2</v>
      </c>
      <c r="Y47" s="39">
        <v>2005</v>
      </c>
      <c r="Z47" s="39" t="s">
        <v>376</v>
      </c>
      <c r="AA47" s="43"/>
      <c r="AB47" s="41">
        <v>91.6</v>
      </c>
      <c r="AC47" s="41">
        <v>0</v>
      </c>
      <c r="AD47" s="41">
        <v>14.9</v>
      </c>
      <c r="AE47" s="41">
        <v>13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13.3</v>
      </c>
      <c r="BI47" s="41">
        <v>5.5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15.4</v>
      </c>
      <c r="BP47" s="41">
        <v>11.4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3.1</v>
      </c>
      <c r="CC47" s="41">
        <v>2.5</v>
      </c>
      <c r="CD47" s="41">
        <v>0</v>
      </c>
      <c r="CE47" s="41">
        <v>3.1</v>
      </c>
      <c r="CF47" s="41">
        <v>0</v>
      </c>
      <c r="CG47" s="41">
        <v>0</v>
      </c>
      <c r="CH47" s="41">
        <v>0</v>
      </c>
      <c r="CI47" s="41">
        <v>0</v>
      </c>
      <c r="CJ47" s="41">
        <v>2</v>
      </c>
      <c r="CK47" s="41">
        <v>11.7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4.1000000000000085</v>
      </c>
      <c r="CZ47" s="39">
        <v>2005</v>
      </c>
      <c r="DA47" s="39" t="s">
        <v>376</v>
      </c>
      <c r="DB47" s="41">
        <v>0</v>
      </c>
      <c r="DC47" s="41">
        <v>15.3</v>
      </c>
      <c r="DD47" s="41">
        <v>16.7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14</v>
      </c>
      <c r="EH47" s="41">
        <v>5.3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16.7</v>
      </c>
      <c r="EO47" s="41">
        <v>16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2.7</v>
      </c>
      <c r="FB47" s="41">
        <v>0</v>
      </c>
      <c r="FC47" s="41">
        <v>0</v>
      </c>
      <c r="FD47" s="41">
        <v>0.7</v>
      </c>
      <c r="FE47" s="41">
        <v>0</v>
      </c>
      <c r="FF47" s="41">
        <v>0</v>
      </c>
      <c r="FG47" s="41">
        <v>0</v>
      </c>
      <c r="FH47" s="41">
        <v>0</v>
      </c>
      <c r="FI47" s="41">
        <v>0.7</v>
      </c>
      <c r="FJ47" s="41">
        <v>12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2005</v>
      </c>
      <c r="FZ47" s="39" t="s">
        <v>376</v>
      </c>
      <c r="GA47" s="41">
        <v>34.700000000000003</v>
      </c>
      <c r="GB47" s="29">
        <f t="shared" si="13"/>
        <v>0.88683699999999999</v>
      </c>
      <c r="GC47" s="29">
        <f t="shared" si="14"/>
        <v>0.85757700000000003</v>
      </c>
      <c r="GD47" s="29">
        <f t="shared" si="15"/>
        <v>8.8368106183116382</v>
      </c>
      <c r="GE47" s="29">
        <f t="shared" si="16"/>
        <v>7.0213378457131235</v>
      </c>
      <c r="GF47" s="29">
        <f t="shared" si="17"/>
        <v>1.8154727725985147</v>
      </c>
      <c r="GG47" s="29">
        <f t="shared" si="18"/>
        <v>0.20544434536556574</v>
      </c>
      <c r="GH47" s="29">
        <f t="shared" si="19"/>
        <v>5.0586559479766953</v>
      </c>
      <c r="GI47" s="39">
        <v>2005</v>
      </c>
      <c r="GJ47" s="39" t="s">
        <v>376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0.94467409999999996</v>
      </c>
      <c r="GX47" s="36">
        <v>2.3318469999999998</v>
      </c>
      <c r="GY47" s="36">
        <v>-0.82702790000000004</v>
      </c>
      <c r="GZ47" s="39">
        <v>2005</v>
      </c>
      <c r="HA47" s="39" t="s">
        <v>376</v>
      </c>
      <c r="HB47" s="42">
        <v>4</v>
      </c>
      <c r="HC47" s="42">
        <f t="shared" si="20"/>
        <v>3</v>
      </c>
      <c r="HD47" s="42">
        <v>2</v>
      </c>
      <c r="HE47" s="42">
        <v>0</v>
      </c>
      <c r="HF47" s="42">
        <v>2</v>
      </c>
      <c r="HG47" s="42">
        <v>3</v>
      </c>
      <c r="HH47" s="42">
        <v>0</v>
      </c>
      <c r="HI47" s="42">
        <v>1</v>
      </c>
      <c r="HJ47" s="39">
        <v>2005</v>
      </c>
      <c r="HK47" s="39" t="s">
        <v>376</v>
      </c>
      <c r="HL47" s="104">
        <v>1</v>
      </c>
      <c r="HM47" s="29">
        <v>143.37629999999999</v>
      </c>
      <c r="HN47" s="27">
        <v>51.6266437230327</v>
      </c>
      <c r="HO47" s="32">
        <v>48.869041504006603</v>
      </c>
      <c r="HP47" s="32">
        <v>2.0990484050114899</v>
      </c>
      <c r="HQ47" s="32">
        <v>4.27982216508651</v>
      </c>
      <c r="HR47" s="27">
        <v>2.7814326367002198</v>
      </c>
      <c r="HS47" s="27">
        <v>107.995171563592</v>
      </c>
      <c r="HT47" s="27">
        <v>107.78951356071499</v>
      </c>
      <c r="HU47" s="27">
        <v>-2.75760221902609</v>
      </c>
      <c r="HV47" s="27">
        <v>1.26457520032875</v>
      </c>
      <c r="HW47" s="27">
        <v>0.97253509410215</v>
      </c>
      <c r="HX47" s="27">
        <v>3.4283333333333301</v>
      </c>
      <c r="HY47" s="29">
        <v>2</v>
      </c>
      <c r="HZ47" s="39">
        <v>2005</v>
      </c>
      <c r="IA47" s="39" t="s">
        <v>376</v>
      </c>
      <c r="IB47" s="29">
        <v>4658.7998046875</v>
      </c>
      <c r="IC47" s="29">
        <v>4625.7998046875</v>
      </c>
      <c r="ID47" s="29">
        <v>4235</v>
      </c>
      <c r="IE47" s="29">
        <v>67.7</v>
      </c>
      <c r="IF47" s="32">
        <v>61.565299987792969</v>
      </c>
      <c r="IG47" s="32">
        <v>86.400001525878906</v>
      </c>
      <c r="IH47" s="32">
        <v>1045.5</v>
      </c>
      <c r="II47" s="32">
        <v>3103.10009765625</v>
      </c>
      <c r="IJ47" s="31">
        <v>390.39999389648438</v>
      </c>
      <c r="IK47" s="31">
        <v>8.5</v>
      </c>
      <c r="IL47" s="39">
        <v>2005</v>
      </c>
      <c r="IM47" s="39" t="s">
        <v>376</v>
      </c>
      <c r="IN47" s="29"/>
      <c r="IO47" s="29"/>
      <c r="IP47" s="27">
        <v>669.98199999999997</v>
      </c>
      <c r="IQ47" s="29">
        <f t="shared" si="21"/>
        <v>143.81000001886551</v>
      </c>
      <c r="IR47" s="46">
        <v>2798.9182700000001</v>
      </c>
      <c r="IS47" s="46">
        <v>1927</v>
      </c>
      <c r="IT47" s="28">
        <v>53.676880222841227</v>
      </c>
      <c r="IU47" s="28"/>
      <c r="IV47" s="28">
        <v>2798.9182700000001</v>
      </c>
      <c r="IW47" s="28">
        <v>1927</v>
      </c>
      <c r="IX47" s="28">
        <v>53.676880222841227</v>
      </c>
      <c r="IY47" s="28">
        <v>96</v>
      </c>
      <c r="IZ47" s="39">
        <v>2005</v>
      </c>
      <c r="JA47" s="39" t="s">
        <v>376</v>
      </c>
      <c r="JB47" s="27">
        <v>14.985665321350098</v>
      </c>
      <c r="JC47" s="27">
        <v>25.270000457763672</v>
      </c>
      <c r="JD47" s="27">
        <v>15.986000061035156</v>
      </c>
      <c r="JE47" s="27">
        <v>8.6239995956420898</v>
      </c>
      <c r="JF47" s="27">
        <v>6.8689999580383301</v>
      </c>
      <c r="JG47" s="27">
        <v>1.9650000333786011</v>
      </c>
      <c r="JH47" s="27">
        <v>2.2090001106262207</v>
      </c>
      <c r="JI47" s="27">
        <v>6.9289999008178711</v>
      </c>
      <c r="JJ47" s="32">
        <v>2.5739998817443848</v>
      </c>
      <c r="JK47" s="32">
        <v>0.6600000262260437</v>
      </c>
      <c r="JL47" s="32">
        <v>3.2079999446868896</v>
      </c>
      <c r="JM47" s="32">
        <v>6.4999997615814209E-2</v>
      </c>
      <c r="JN47" s="32">
        <v>0.79199999570846558</v>
      </c>
      <c r="JO47" s="39">
        <v>2005</v>
      </c>
      <c r="JP47" s="39" t="s">
        <v>376</v>
      </c>
      <c r="JQ47" s="32">
        <v>1.4339999999999999</v>
      </c>
      <c r="JR47" s="32">
        <v>0.19400000000000001</v>
      </c>
      <c r="JS47" s="32">
        <v>4.2999999999999997E-2</v>
      </c>
      <c r="JT47" s="32">
        <v>0.60799999999999998</v>
      </c>
      <c r="JU47" s="32">
        <v>0.159</v>
      </c>
      <c r="JV47" s="32">
        <v>0.13600000000000001</v>
      </c>
      <c r="JW47" s="27">
        <v>0.18999999761581421</v>
      </c>
      <c r="JX47" s="27">
        <v>0.16200000047683716</v>
      </c>
      <c r="JY47" s="27">
        <v>0</v>
      </c>
      <c r="JZ47" s="40">
        <v>0.13500000536441803</v>
      </c>
      <c r="KA47" s="27">
        <v>0.12</v>
      </c>
      <c r="KB47" s="27">
        <v>0.11699999868869781</v>
      </c>
      <c r="KC47" s="21">
        <v>5.4000001400709152E-2</v>
      </c>
      <c r="KD47" s="21">
        <v>3.0000000260770321E-3</v>
      </c>
      <c r="KE47" s="20">
        <v>2.7990000247955322</v>
      </c>
      <c r="KF47" s="20">
        <v>0.40900000929832458</v>
      </c>
      <c r="KG47" s="39">
        <v>2005</v>
      </c>
      <c r="KH47" s="39" t="s">
        <v>376</v>
      </c>
      <c r="KI47" s="23">
        <v>1.8928571939468384</v>
      </c>
      <c r="KJ47" s="23">
        <v>2.375</v>
      </c>
      <c r="KK47" s="29"/>
      <c r="KL47" s="29"/>
      <c r="KM47" s="29"/>
      <c r="KN47" s="21">
        <v>10478.6201171875</v>
      </c>
      <c r="KO47" s="20">
        <v>6878.875</v>
      </c>
      <c r="KP47" s="20">
        <v>1804.2569580078125</v>
      </c>
      <c r="KQ47" s="20">
        <v>17.218469619750977</v>
      </c>
      <c r="KR47" s="39">
        <v>2005</v>
      </c>
      <c r="KS47" s="39" t="s">
        <v>376</v>
      </c>
    </row>
    <row r="48" spans="1:305" s="39" customFormat="1" ht="12.75">
      <c r="A48" s="39">
        <v>2006</v>
      </c>
      <c r="B48" s="39" t="s">
        <v>376</v>
      </c>
      <c r="C48" s="39">
        <v>3</v>
      </c>
      <c r="D48" s="44" t="s">
        <v>377</v>
      </c>
      <c r="E48" s="44">
        <v>56</v>
      </c>
      <c r="F48" s="39">
        <v>1</v>
      </c>
      <c r="G48" s="39">
        <v>0</v>
      </c>
      <c r="H48" s="39">
        <v>1</v>
      </c>
      <c r="I48" s="39">
        <v>1</v>
      </c>
      <c r="J48" s="29">
        <v>46.67</v>
      </c>
      <c r="K48" s="29">
        <v>0</v>
      </c>
      <c r="L48" s="29">
        <v>53.33</v>
      </c>
      <c r="M48" s="18">
        <v>3</v>
      </c>
      <c r="N48" s="39">
        <v>0</v>
      </c>
      <c r="O48" s="39">
        <v>0</v>
      </c>
      <c r="P48" s="39">
        <v>0</v>
      </c>
      <c r="Q48" s="29">
        <v>50.54</v>
      </c>
      <c r="R48" s="29">
        <v>0</v>
      </c>
      <c r="S48" s="29">
        <v>49.46</v>
      </c>
      <c r="T48" s="29">
        <v>32.700000000000003</v>
      </c>
      <c r="U48" s="29">
        <v>0</v>
      </c>
      <c r="V48" s="29">
        <v>32</v>
      </c>
      <c r="W48" s="29">
        <v>64.7</v>
      </c>
      <c r="X48" s="39">
        <v>2</v>
      </c>
      <c r="Y48" s="39">
        <v>2006</v>
      </c>
      <c r="Z48" s="39" t="s">
        <v>376</v>
      </c>
      <c r="AA48" s="43"/>
      <c r="AB48" s="41">
        <v>91.6</v>
      </c>
      <c r="AC48" s="41">
        <v>0</v>
      </c>
      <c r="AD48" s="41">
        <v>14.9</v>
      </c>
      <c r="AE48" s="41">
        <v>13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13.3</v>
      </c>
      <c r="BI48" s="41">
        <v>5.5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15.4</v>
      </c>
      <c r="BP48" s="41">
        <v>11.4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3.1</v>
      </c>
      <c r="CC48" s="41">
        <v>2.5</v>
      </c>
      <c r="CD48" s="41">
        <v>0</v>
      </c>
      <c r="CE48" s="41">
        <v>3.1</v>
      </c>
      <c r="CF48" s="41">
        <v>0</v>
      </c>
      <c r="CG48" s="41">
        <v>0</v>
      </c>
      <c r="CH48" s="41">
        <v>0</v>
      </c>
      <c r="CI48" s="41">
        <v>0</v>
      </c>
      <c r="CJ48" s="41">
        <v>2</v>
      </c>
      <c r="CK48" s="41">
        <v>11.7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4.1000000000000085</v>
      </c>
      <c r="CZ48" s="39">
        <v>2006</v>
      </c>
      <c r="DA48" s="39" t="s">
        <v>376</v>
      </c>
      <c r="DB48" s="41">
        <v>0</v>
      </c>
      <c r="DC48" s="41">
        <v>15.3</v>
      </c>
      <c r="DD48" s="41">
        <v>16.7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14</v>
      </c>
      <c r="EH48" s="41">
        <v>5.3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16.7</v>
      </c>
      <c r="EO48" s="41">
        <v>16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2.7</v>
      </c>
      <c r="FB48" s="41">
        <v>0</v>
      </c>
      <c r="FC48" s="41">
        <v>0</v>
      </c>
      <c r="FD48" s="41">
        <v>0.7</v>
      </c>
      <c r="FE48" s="41">
        <v>0</v>
      </c>
      <c r="FF48" s="41">
        <v>0</v>
      </c>
      <c r="FG48" s="41">
        <v>0</v>
      </c>
      <c r="FH48" s="41">
        <v>0</v>
      </c>
      <c r="FI48" s="41">
        <v>0.7</v>
      </c>
      <c r="FJ48" s="41">
        <v>12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376</v>
      </c>
      <c r="GA48" s="41">
        <v>34.700000000000003</v>
      </c>
      <c r="GB48" s="29">
        <f t="shared" si="13"/>
        <v>0.88683699999999999</v>
      </c>
      <c r="GC48" s="29">
        <f t="shared" si="14"/>
        <v>0.85757700000000003</v>
      </c>
      <c r="GD48" s="29">
        <f t="shared" si="15"/>
        <v>8.8368106183116382</v>
      </c>
      <c r="GE48" s="29">
        <f t="shared" si="16"/>
        <v>7.0213378457131235</v>
      </c>
      <c r="GF48" s="29">
        <f t="shared" si="17"/>
        <v>1.8154727725985147</v>
      </c>
      <c r="GG48" s="29">
        <f t="shared" si="18"/>
        <v>0.20544434536556574</v>
      </c>
      <c r="GH48" s="29">
        <f t="shared" si="19"/>
        <v>5.0586559479766953</v>
      </c>
      <c r="GI48" s="39">
        <v>2006</v>
      </c>
      <c r="GJ48" s="39" t="s">
        <v>376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0.95574420000000004</v>
      </c>
      <c r="GX48" s="36">
        <v>2.2584080000000002</v>
      </c>
      <c r="GY48" s="36">
        <v>-0.75309590000000004</v>
      </c>
      <c r="GZ48" s="39">
        <v>2006</v>
      </c>
      <c r="HA48" s="39" t="s">
        <v>376</v>
      </c>
      <c r="HB48" s="42">
        <v>4</v>
      </c>
      <c r="HC48" s="42">
        <f t="shared" si="20"/>
        <v>3</v>
      </c>
      <c r="HD48" s="42">
        <v>2</v>
      </c>
      <c r="HE48" s="42">
        <v>0</v>
      </c>
      <c r="HF48" s="42">
        <v>2</v>
      </c>
      <c r="HG48" s="42">
        <v>3</v>
      </c>
      <c r="HH48" s="42">
        <v>0</v>
      </c>
      <c r="HI48" s="42">
        <v>1</v>
      </c>
      <c r="HJ48" s="39">
        <v>2006</v>
      </c>
      <c r="HK48" s="39" t="s">
        <v>376</v>
      </c>
      <c r="HL48" s="104">
        <v>1</v>
      </c>
      <c r="HM48" s="29">
        <v>147.69390000000001</v>
      </c>
      <c r="HN48" s="27">
        <v>48.444438322114202</v>
      </c>
      <c r="HO48" s="32">
        <v>48.672342066837501</v>
      </c>
      <c r="HP48" s="32">
        <v>2.4999031152596198</v>
      </c>
      <c r="HQ48" s="32">
        <v>4.87498715841381</v>
      </c>
      <c r="HR48" s="27">
        <v>1.7912077007045799</v>
      </c>
      <c r="HS48" s="27">
        <v>100.086937089995</v>
      </c>
      <c r="HT48" s="27">
        <v>99.908960948716299</v>
      </c>
      <c r="HU48" s="27">
        <v>0.22790374472331801</v>
      </c>
      <c r="HV48" s="27">
        <v>3.96601494460822</v>
      </c>
      <c r="HW48" s="27">
        <v>3.2809448354646098</v>
      </c>
      <c r="HX48" s="27">
        <v>3.8149999999999999</v>
      </c>
      <c r="HY48" s="29">
        <v>1.9</v>
      </c>
      <c r="HZ48" s="39">
        <v>2006</v>
      </c>
      <c r="IA48" s="39" t="s">
        <v>376</v>
      </c>
      <c r="IB48" s="29">
        <v>4680.2001953125</v>
      </c>
      <c r="IC48" s="29">
        <v>4647.2001953125</v>
      </c>
      <c r="ID48" s="29">
        <v>4264</v>
      </c>
      <c r="IE48" s="29">
        <v>67.5</v>
      </c>
      <c r="IF48" s="32">
        <v>61.427639007568359</v>
      </c>
      <c r="IG48" s="32">
        <v>82.900001525878906</v>
      </c>
      <c r="IH48" s="32">
        <v>1052.5999755859375</v>
      </c>
      <c r="II48" s="32">
        <v>3128.5</v>
      </c>
      <c r="IJ48" s="31">
        <v>383.20001220703125</v>
      </c>
      <c r="IK48" s="31">
        <v>8.3000001907348633</v>
      </c>
      <c r="IL48" s="39">
        <v>2006</v>
      </c>
      <c r="IM48" s="39" t="s">
        <v>376</v>
      </c>
      <c r="IN48" s="29"/>
      <c r="IO48" s="29"/>
      <c r="IP48" s="27">
        <v>88.941000000000003</v>
      </c>
      <c r="IQ48" s="29">
        <f t="shared" si="21"/>
        <v>19.003674263566701</v>
      </c>
      <c r="IR48" s="46">
        <v>2865.9183300000004</v>
      </c>
      <c r="IS48" s="46">
        <v>1986</v>
      </c>
      <c r="IT48" s="28">
        <v>54.84672742336371</v>
      </c>
      <c r="IU48" s="28"/>
      <c r="IV48" s="28">
        <v>2865.91833</v>
      </c>
      <c r="IW48" s="28">
        <v>1986</v>
      </c>
      <c r="IX48" s="28">
        <v>54.84672742336371</v>
      </c>
      <c r="IY48" s="28">
        <v>96</v>
      </c>
      <c r="IZ48" s="39">
        <v>2006</v>
      </c>
      <c r="JA48" s="39" t="s">
        <v>376</v>
      </c>
      <c r="JB48" s="27">
        <v>14.777905464172363</v>
      </c>
      <c r="JC48" s="27">
        <v>25.153999328613281</v>
      </c>
      <c r="JD48" s="27">
        <v>15.838000297546387</v>
      </c>
      <c r="JE48" s="27">
        <v>8.6709995269775391</v>
      </c>
      <c r="JF48" s="27">
        <v>6.945000171661377</v>
      </c>
      <c r="JG48" s="27">
        <v>1.9170000553131104</v>
      </c>
      <c r="JH48" s="27">
        <v>2.2320001125335693</v>
      </c>
      <c r="JI48" s="27">
        <v>6.7950000762939453</v>
      </c>
      <c r="JJ48" s="32">
        <v>2.5739998817443848</v>
      </c>
      <c r="JK48" s="32">
        <v>0.64499998092651367</v>
      </c>
      <c r="JL48" s="32">
        <v>3.1559998989105225</v>
      </c>
      <c r="JM48" s="32">
        <v>0.1289999932050705</v>
      </c>
      <c r="JN48" s="32">
        <v>0.76099997758865356</v>
      </c>
      <c r="JO48" s="39">
        <v>2006</v>
      </c>
      <c r="JP48" s="39" t="s">
        <v>376</v>
      </c>
      <c r="JQ48" s="32">
        <v>1.4159999999999999</v>
      </c>
      <c r="JR48" s="32">
        <v>0.19600000000000001</v>
      </c>
      <c r="JS48" s="32">
        <v>4.8000000000000001E-2</v>
      </c>
      <c r="JT48" s="32">
        <v>0.61099999999999999</v>
      </c>
      <c r="JU48" s="32">
        <v>0.16400000000000001</v>
      </c>
      <c r="JV48" s="32">
        <v>0.13900000000000001</v>
      </c>
      <c r="JW48" s="27">
        <v>0.19300000369548798</v>
      </c>
      <c r="JX48" s="27">
        <v>0.14000000059604645</v>
      </c>
      <c r="JY48" s="27">
        <v>0</v>
      </c>
      <c r="JZ48" s="40">
        <v>0.14000000059604645</v>
      </c>
      <c r="KA48" s="27">
        <v>0.114</v>
      </c>
      <c r="KB48" s="27">
        <v>0.11100000143051147</v>
      </c>
      <c r="KC48" s="21">
        <v>5.7999998331069946E-2</v>
      </c>
      <c r="KD48" s="21">
        <v>3.0000000260770321E-3</v>
      </c>
      <c r="KE48" s="20">
        <v>2.755000114440918</v>
      </c>
      <c r="KF48" s="20">
        <v>0.40099999308586121</v>
      </c>
      <c r="KG48" s="39">
        <v>2006</v>
      </c>
      <c r="KH48" s="39" t="s">
        <v>376</v>
      </c>
      <c r="KI48" s="23">
        <v>1.8928571939468384</v>
      </c>
      <c r="KJ48" s="23">
        <v>2.375</v>
      </c>
      <c r="KK48" s="29"/>
      <c r="KL48" s="29"/>
      <c r="KM48" s="29"/>
      <c r="KN48" s="21">
        <v>10547.9599609375</v>
      </c>
      <c r="KO48" s="20">
        <v>6941.5009765625</v>
      </c>
      <c r="KP48" s="20">
        <v>1809.5379638671875</v>
      </c>
      <c r="KQ48" s="20">
        <v>17.155340194702148</v>
      </c>
      <c r="KR48" s="39">
        <v>2006</v>
      </c>
      <c r="KS48" s="39" t="s">
        <v>376</v>
      </c>
    </row>
    <row r="49" spans="1:305" s="39" customFormat="1" ht="12.75">
      <c r="A49" s="39">
        <v>2007</v>
      </c>
      <c r="B49" s="39" t="s">
        <v>376</v>
      </c>
      <c r="C49" s="39">
        <v>3</v>
      </c>
      <c r="D49" s="44" t="s">
        <v>377</v>
      </c>
      <c r="E49" s="44">
        <v>56</v>
      </c>
      <c r="F49" s="39">
        <v>1</v>
      </c>
      <c r="G49" s="39">
        <v>0</v>
      </c>
      <c r="H49" s="39">
        <v>1</v>
      </c>
      <c r="I49" s="39">
        <v>1</v>
      </c>
      <c r="J49" s="29">
        <v>46.55</v>
      </c>
      <c r="K49" s="29">
        <v>1.08</v>
      </c>
      <c r="L49" s="29">
        <v>52.37</v>
      </c>
      <c r="M49" s="18">
        <v>3</v>
      </c>
      <c r="N49" s="39">
        <v>0</v>
      </c>
      <c r="O49" s="39">
        <v>0</v>
      </c>
      <c r="P49" s="39">
        <v>1</v>
      </c>
      <c r="Q49" s="29">
        <v>50.24</v>
      </c>
      <c r="R49" s="29">
        <v>1.2</v>
      </c>
      <c r="S49" s="29">
        <v>48.56</v>
      </c>
      <c r="T49" s="29">
        <v>32.54</v>
      </c>
      <c r="U49" s="29">
        <v>0.8</v>
      </c>
      <c r="V49" s="29">
        <v>31.44</v>
      </c>
      <c r="W49" s="29">
        <v>64.78</v>
      </c>
      <c r="X49" s="39">
        <v>2</v>
      </c>
      <c r="Y49" s="39">
        <v>2007</v>
      </c>
      <c r="Z49" s="39" t="s">
        <v>376</v>
      </c>
      <c r="AA49" s="43">
        <v>39243</v>
      </c>
      <c r="AB49" s="41">
        <v>91.1</v>
      </c>
      <c r="AC49" s="41">
        <v>0</v>
      </c>
      <c r="AD49" s="41">
        <v>10.3</v>
      </c>
      <c r="AE49" s="41">
        <v>10.9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18.5</v>
      </c>
      <c r="BI49" s="41">
        <v>6.1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11.8</v>
      </c>
      <c r="BP49" s="41">
        <v>12.5</v>
      </c>
      <c r="BQ49" s="41">
        <v>0</v>
      </c>
      <c r="BR49" s="41">
        <v>0</v>
      </c>
      <c r="BS49" s="41">
        <v>4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5.0999999999999996</v>
      </c>
      <c r="CC49" s="41">
        <v>4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2</v>
      </c>
      <c r="CK49" s="41">
        <v>12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2.7999999999999972</v>
      </c>
      <c r="CZ49" s="39">
        <v>2007</v>
      </c>
      <c r="DA49" s="39" t="s">
        <v>376</v>
      </c>
      <c r="DB49" s="41">
        <v>0</v>
      </c>
      <c r="DC49" s="41">
        <v>9.3000000000000007</v>
      </c>
      <c r="DD49" s="41">
        <v>13.3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20</v>
      </c>
      <c r="EH49" s="41">
        <v>6.7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12</v>
      </c>
      <c r="EO49" s="41">
        <v>15.3</v>
      </c>
      <c r="EP49" s="41">
        <v>0</v>
      </c>
      <c r="EQ49" s="41">
        <v>0</v>
      </c>
      <c r="ER49" s="41">
        <v>3.3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5.3</v>
      </c>
      <c r="FB49" s="41">
        <v>2.7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0.7</v>
      </c>
      <c r="FJ49" s="41">
        <v>11.3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9.9999999999994316E-2</v>
      </c>
      <c r="FY49" s="39">
        <v>2007</v>
      </c>
      <c r="FZ49" s="39" t="s">
        <v>376</v>
      </c>
      <c r="GA49" s="41">
        <v>35.299999999999997</v>
      </c>
      <c r="GB49" s="29">
        <f t="shared" si="13"/>
        <v>0.88941399999999993</v>
      </c>
      <c r="GC49" s="29">
        <f t="shared" si="14"/>
        <v>0.873919</v>
      </c>
      <c r="GD49" s="29">
        <f t="shared" si="15"/>
        <v>9.0427359701951371</v>
      </c>
      <c r="GE49" s="29">
        <f t="shared" si="16"/>
        <v>7.9314091734678502</v>
      </c>
      <c r="GF49" s="29">
        <f t="shared" si="17"/>
        <v>1.1113267967272868</v>
      </c>
      <c r="GG49" s="29">
        <f t="shared" si="18"/>
        <v>0.12289718514288381</v>
      </c>
      <c r="GH49" s="29">
        <f t="shared" si="19"/>
        <v>3.2901367752724204</v>
      </c>
      <c r="GI49" s="39">
        <v>2007</v>
      </c>
      <c r="GJ49" s="39" t="s">
        <v>376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1.11686</v>
      </c>
      <c r="GX49" s="36">
        <v>2.2238479999999998</v>
      </c>
      <c r="GY49" s="36">
        <v>-0.49746249999999997</v>
      </c>
      <c r="GZ49" s="39">
        <v>2007</v>
      </c>
      <c r="HA49" s="39" t="s">
        <v>376</v>
      </c>
      <c r="HB49" s="42">
        <v>4</v>
      </c>
      <c r="HC49" s="42">
        <f t="shared" si="20"/>
        <v>3</v>
      </c>
      <c r="HD49" s="42">
        <v>2</v>
      </c>
      <c r="HE49" s="42">
        <v>0</v>
      </c>
      <c r="HF49" s="42">
        <v>2</v>
      </c>
      <c r="HG49" s="42">
        <v>3</v>
      </c>
      <c r="HH49" s="42">
        <v>0</v>
      </c>
      <c r="HI49" s="42">
        <v>1</v>
      </c>
      <c r="HJ49" s="39">
        <v>2007</v>
      </c>
      <c r="HK49" s="39" t="s">
        <v>376</v>
      </c>
      <c r="HL49" s="104">
        <v>1</v>
      </c>
      <c r="HM49" s="29">
        <v>151.1634</v>
      </c>
      <c r="HN49" s="27">
        <v>48.243823050747203</v>
      </c>
      <c r="HO49" s="32">
        <v>48.318378690431601</v>
      </c>
      <c r="HP49" s="32">
        <v>3.3930621008142401</v>
      </c>
      <c r="HQ49" s="32">
        <v>5.5211174477229497</v>
      </c>
      <c r="HR49" s="27">
        <v>1.8230563002681099</v>
      </c>
      <c r="HS49" s="27">
        <v>93.845533478963404</v>
      </c>
      <c r="HT49" s="27">
        <v>93.697680355547305</v>
      </c>
      <c r="HU49" s="27">
        <v>7.4555639684487002E-2</v>
      </c>
      <c r="HV49" s="27">
        <v>3.65685259160625</v>
      </c>
      <c r="HW49" s="27">
        <v>2.00938010975768</v>
      </c>
      <c r="HX49" s="27">
        <v>4.3283333333333296</v>
      </c>
      <c r="HY49" s="29">
        <v>1.9</v>
      </c>
      <c r="HZ49" s="39">
        <v>2007</v>
      </c>
      <c r="IA49" s="39" t="s">
        <v>376</v>
      </c>
      <c r="IB49" s="29">
        <v>4766.2998046875</v>
      </c>
      <c r="IC49" s="29">
        <v>4733.2998046875</v>
      </c>
      <c r="ID49" s="29">
        <v>4380.2998046875</v>
      </c>
      <c r="IE49" s="29">
        <v>68</v>
      </c>
      <c r="IF49" s="32">
        <v>62.47119140625</v>
      </c>
      <c r="IG49" s="32">
        <v>81.199996948242188</v>
      </c>
      <c r="IH49" s="32">
        <v>1070.5</v>
      </c>
      <c r="II49" s="32">
        <v>3228.60009765625</v>
      </c>
      <c r="IJ49" s="31">
        <v>353</v>
      </c>
      <c r="IK49" s="31">
        <v>7.5</v>
      </c>
      <c r="IL49" s="39">
        <v>2007</v>
      </c>
      <c r="IM49" s="39" t="s">
        <v>376</v>
      </c>
      <c r="IN49" s="29"/>
      <c r="IO49" s="29"/>
      <c r="IP49" s="27">
        <v>127.44199999999999</v>
      </c>
      <c r="IQ49" s="29">
        <f t="shared" si="21"/>
        <v>26.73814179180776</v>
      </c>
      <c r="IR49" s="46">
        <v>2901.8293200000003</v>
      </c>
      <c r="IS49" s="46">
        <v>2039</v>
      </c>
      <c r="IT49" s="28">
        <v>54.651692621083384</v>
      </c>
      <c r="IU49" s="28"/>
      <c r="IV49" s="28">
        <v>2901.8293199999998</v>
      </c>
      <c r="IW49" s="28">
        <v>2039</v>
      </c>
      <c r="IX49" s="28">
        <v>54.651692621083377</v>
      </c>
      <c r="IY49" s="28">
        <v>96</v>
      </c>
      <c r="IZ49" s="39">
        <v>2007</v>
      </c>
      <c r="JA49" s="39" t="s">
        <v>376</v>
      </c>
      <c r="JB49" s="27">
        <v>14.733590126037598</v>
      </c>
      <c r="JC49" s="27">
        <v>24.937000274658203</v>
      </c>
      <c r="JD49" s="27">
        <v>15.595999717712402</v>
      </c>
      <c r="JE49" s="27">
        <v>8.6829996109008789</v>
      </c>
      <c r="JF49" s="27">
        <v>6.9109997749328613</v>
      </c>
      <c r="JG49" s="27">
        <v>1.8589999675750732</v>
      </c>
      <c r="JH49" s="27">
        <v>2.2109999656677246</v>
      </c>
      <c r="JI49" s="27">
        <v>6.7729997634887695</v>
      </c>
      <c r="JJ49" s="32">
        <v>2.6340000629425049</v>
      </c>
      <c r="JK49" s="32">
        <v>0.65799999237060547</v>
      </c>
      <c r="JL49" s="32">
        <v>3.005000114440918</v>
      </c>
      <c r="JM49" s="32">
        <v>0.14100000262260437</v>
      </c>
      <c r="JN49" s="32">
        <v>0.74500000476837158</v>
      </c>
      <c r="JO49" s="39">
        <v>2007</v>
      </c>
      <c r="JP49" s="39" t="s">
        <v>376</v>
      </c>
      <c r="JQ49" s="32">
        <v>1.462</v>
      </c>
      <c r="JR49" s="32">
        <v>0.19600000000000001</v>
      </c>
      <c r="JS49" s="32">
        <v>4.8000000000000001E-2</v>
      </c>
      <c r="JT49" s="32">
        <v>0.60899999999999999</v>
      </c>
      <c r="JU49" s="32">
        <v>0.16700000000000001</v>
      </c>
      <c r="JV49" s="32">
        <v>0.152</v>
      </c>
      <c r="JW49" s="27">
        <v>0.1940000057220459</v>
      </c>
      <c r="JX49" s="27">
        <v>0.13899999856948853</v>
      </c>
      <c r="JY49" s="27">
        <v>0</v>
      </c>
      <c r="JZ49" s="40">
        <v>0.14699999988079071</v>
      </c>
      <c r="KA49" s="27">
        <v>0.11799999999999999</v>
      </c>
      <c r="KB49" s="27">
        <v>0.11500000208616257</v>
      </c>
      <c r="KC49" s="21">
        <v>5.9999998658895493E-2</v>
      </c>
      <c r="KD49" s="21">
        <v>4.0000001899898052E-3</v>
      </c>
      <c r="KE49" s="20">
        <v>2.6029999256134033</v>
      </c>
      <c r="KF49" s="20">
        <v>0.40200001001358032</v>
      </c>
      <c r="KG49" s="39">
        <v>2007</v>
      </c>
      <c r="KH49" s="39" t="s">
        <v>376</v>
      </c>
      <c r="KI49" s="23">
        <v>1.8928571939468384</v>
      </c>
      <c r="KJ49" s="23">
        <v>2.375</v>
      </c>
      <c r="KK49" s="29"/>
      <c r="KL49" s="29"/>
      <c r="KM49" s="29"/>
      <c r="KN49" s="21">
        <v>10625.7001953125</v>
      </c>
      <c r="KO49" s="20">
        <v>7011.7119140625</v>
      </c>
      <c r="KP49" s="20">
        <v>1814.8919677734375</v>
      </c>
      <c r="KQ49" s="20">
        <v>17.080209732055664</v>
      </c>
      <c r="KR49" s="39">
        <v>2007</v>
      </c>
      <c r="KS49" s="39" t="s">
        <v>376</v>
      </c>
    </row>
    <row r="50" spans="1:305" s="39" customFormat="1" ht="12.75">
      <c r="A50" s="39">
        <v>2008</v>
      </c>
      <c r="B50" s="39" t="s">
        <v>376</v>
      </c>
      <c r="C50" s="39">
        <v>3</v>
      </c>
      <c r="D50" s="44" t="s">
        <v>377</v>
      </c>
      <c r="E50" s="44">
        <v>56</v>
      </c>
      <c r="F50" s="39">
        <v>1</v>
      </c>
      <c r="G50" s="39">
        <v>0</v>
      </c>
      <c r="H50" s="39">
        <v>1</v>
      </c>
      <c r="I50" s="39">
        <v>1</v>
      </c>
      <c r="J50" s="29">
        <v>45.84</v>
      </c>
      <c r="K50" s="29">
        <v>33.85</v>
      </c>
      <c r="L50" s="29">
        <v>20.309999999999999</v>
      </c>
      <c r="M50" s="18">
        <v>2</v>
      </c>
      <c r="N50" s="39">
        <v>1</v>
      </c>
      <c r="O50" s="39">
        <v>-1</v>
      </c>
      <c r="P50" s="39">
        <v>2</v>
      </c>
      <c r="Q50" s="29">
        <v>40.56</v>
      </c>
      <c r="R50" s="29">
        <v>39.67</v>
      </c>
      <c r="S50" s="29">
        <v>19.760000000000002</v>
      </c>
      <c r="T50" s="29">
        <v>27.3</v>
      </c>
      <c r="U50" s="29">
        <v>26.7</v>
      </c>
      <c r="V50" s="29">
        <v>13.3</v>
      </c>
      <c r="W50" s="29">
        <v>67.3</v>
      </c>
      <c r="X50" s="39">
        <v>3</v>
      </c>
      <c r="Y50" s="39">
        <v>2008</v>
      </c>
      <c r="Z50" s="39" t="s">
        <v>376</v>
      </c>
      <c r="AA50" s="43"/>
      <c r="AB50" s="41">
        <v>91.1</v>
      </c>
      <c r="AC50" s="41">
        <v>0</v>
      </c>
      <c r="AD50" s="41">
        <v>10.3</v>
      </c>
      <c r="AE50" s="41">
        <v>10.9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18.5</v>
      </c>
      <c r="BI50" s="41">
        <v>6.1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11.8</v>
      </c>
      <c r="BP50" s="41">
        <v>12.5</v>
      </c>
      <c r="BQ50" s="41">
        <v>0</v>
      </c>
      <c r="BR50" s="41">
        <v>0</v>
      </c>
      <c r="BS50" s="41">
        <v>4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5.0999999999999996</v>
      </c>
      <c r="CC50" s="41">
        <v>4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2</v>
      </c>
      <c r="CK50" s="41">
        <v>12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2.7999999999999972</v>
      </c>
      <c r="CZ50" s="39">
        <v>2008</v>
      </c>
      <c r="DA50" s="39" t="s">
        <v>376</v>
      </c>
      <c r="DB50" s="41">
        <v>0</v>
      </c>
      <c r="DC50" s="41">
        <v>9.3000000000000007</v>
      </c>
      <c r="DD50" s="41">
        <v>13.3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20</v>
      </c>
      <c r="EH50" s="41">
        <v>6.7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12</v>
      </c>
      <c r="EO50" s="41">
        <v>15.3</v>
      </c>
      <c r="EP50" s="41">
        <v>0</v>
      </c>
      <c r="EQ50" s="41">
        <v>0</v>
      </c>
      <c r="ER50" s="41">
        <v>3.3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5.3</v>
      </c>
      <c r="FB50" s="41">
        <v>2.7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0.7</v>
      </c>
      <c r="FJ50" s="41">
        <v>11.3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9.9999999999994316E-2</v>
      </c>
      <c r="FY50" s="39">
        <v>2008</v>
      </c>
      <c r="FZ50" s="39" t="s">
        <v>376</v>
      </c>
      <c r="GA50" s="41">
        <v>35.299999999999997</v>
      </c>
      <c r="GB50" s="25">
        <f t="shared" si="13"/>
        <v>0.88941399999999993</v>
      </c>
      <c r="GC50" s="25">
        <f t="shared" si="14"/>
        <v>0.873919</v>
      </c>
      <c r="GD50" s="25">
        <f t="shared" si="15"/>
        <v>9.0427359701951371</v>
      </c>
      <c r="GE50" s="25">
        <f t="shared" si="16"/>
        <v>7.9314091734678502</v>
      </c>
      <c r="GF50" s="25">
        <f t="shared" si="17"/>
        <v>1.1113267967272868</v>
      </c>
      <c r="GG50" s="25">
        <f t="shared" si="18"/>
        <v>0.12289718514288381</v>
      </c>
      <c r="GH50" s="25">
        <f t="shared" si="19"/>
        <v>3.2901367752724204</v>
      </c>
      <c r="GI50" s="39">
        <v>2008</v>
      </c>
      <c r="GJ50" s="39" t="s">
        <v>376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1.5801620000000001</v>
      </c>
      <c r="GX50" s="36">
        <v>2.1952240000000001</v>
      </c>
      <c r="GY50" s="36">
        <v>0.17124880000000001</v>
      </c>
      <c r="GZ50" s="39">
        <v>2008</v>
      </c>
      <c r="HA50" s="39" t="s">
        <v>376</v>
      </c>
      <c r="HB50" s="42">
        <v>4</v>
      </c>
      <c r="HC50" s="42">
        <f t="shared" si="20"/>
        <v>3</v>
      </c>
      <c r="HD50" s="42">
        <v>2</v>
      </c>
      <c r="HE50" s="42">
        <v>0</v>
      </c>
      <c r="HF50" s="42">
        <v>2</v>
      </c>
      <c r="HG50" s="42">
        <v>3</v>
      </c>
      <c r="HH50" s="42">
        <v>0</v>
      </c>
      <c r="HI50" s="42">
        <v>1</v>
      </c>
      <c r="HJ50" s="39">
        <v>2008</v>
      </c>
      <c r="HK50" s="39" t="s">
        <v>376</v>
      </c>
      <c r="HL50" s="104">
        <v>1</v>
      </c>
      <c r="HM50" s="29">
        <v>158.90790000000001</v>
      </c>
      <c r="HN50" s="27">
        <v>50.279814492622599</v>
      </c>
      <c r="HO50" s="32">
        <v>49.182135029486901</v>
      </c>
      <c r="HP50" s="32">
        <v>0.74572481578899297</v>
      </c>
      <c r="HQ50" s="32">
        <v>2.7115625063459299</v>
      </c>
      <c r="HR50" s="27">
        <v>4.4894442050839896</v>
      </c>
      <c r="HS50" s="27">
        <v>101.137108254062</v>
      </c>
      <c r="HT50" s="27">
        <v>101.135579864259</v>
      </c>
      <c r="HU50" s="27">
        <v>-1.09767946313577</v>
      </c>
      <c r="HV50" s="27">
        <v>2.3981799489346298</v>
      </c>
      <c r="HW50" s="27">
        <v>1.3319950094715001</v>
      </c>
      <c r="HX50" s="27">
        <v>4.4175000000000004</v>
      </c>
      <c r="HY50" s="29">
        <v>-1.3</v>
      </c>
      <c r="HZ50" s="39">
        <v>2008</v>
      </c>
      <c r="IA50" s="39" t="s">
        <v>376</v>
      </c>
      <c r="IB50" s="29">
        <v>4812.55712890625</v>
      </c>
      <c r="IC50" s="29">
        <v>4779.55712890625</v>
      </c>
      <c r="ID50" s="29">
        <v>4445.89697265625</v>
      </c>
      <c r="IE50" s="29"/>
      <c r="IF50" s="32">
        <v>62.847949981689453</v>
      </c>
      <c r="IG50" s="32">
        <v>69.036247253417969</v>
      </c>
      <c r="IH50" s="32">
        <v>1096.9129638671875</v>
      </c>
      <c r="II50" s="32">
        <v>3279.947998046875</v>
      </c>
      <c r="IJ50" s="31">
        <v>333.39999389648438</v>
      </c>
      <c r="IK50" s="31">
        <v>7</v>
      </c>
      <c r="IL50" s="39">
        <v>2008</v>
      </c>
      <c r="IM50" s="39" t="s">
        <v>376</v>
      </c>
      <c r="IN50" s="29"/>
      <c r="IO50" s="29"/>
      <c r="IP50" s="27">
        <v>263.613</v>
      </c>
      <c r="IQ50" s="29">
        <f t="shared" si="21"/>
        <v>54.776077029118056</v>
      </c>
      <c r="IR50" s="46">
        <v>2928.9889800000001</v>
      </c>
      <c r="IS50" s="46">
        <v>2076</v>
      </c>
      <c r="IT50" s="28">
        <v>54.438622681867876</v>
      </c>
      <c r="IU50" s="28">
        <v>96</v>
      </c>
      <c r="IV50" s="28">
        <v>2928.9889800000001</v>
      </c>
      <c r="IW50" s="28">
        <v>2076</v>
      </c>
      <c r="IX50" s="28">
        <v>54.438622681867876</v>
      </c>
      <c r="IY50" s="28">
        <v>96</v>
      </c>
      <c r="IZ50" s="39">
        <v>2008</v>
      </c>
      <c r="JA50" s="39" t="s">
        <v>376</v>
      </c>
      <c r="JB50" s="27">
        <v>15.270118713378906</v>
      </c>
      <c r="JC50" s="27">
        <v>26.305000305175781</v>
      </c>
      <c r="JD50" s="27">
        <v>16.378999710083008</v>
      </c>
      <c r="JE50" s="27">
        <v>9.2399997711181641</v>
      </c>
      <c r="JF50" s="27">
        <v>7.3619999885559082</v>
      </c>
      <c r="JG50" s="27">
        <v>1.965999960899353</v>
      </c>
      <c r="JH50" s="27">
        <v>2.3919999599456787</v>
      </c>
      <c r="JI50" s="27">
        <v>7.2360000610351563</v>
      </c>
      <c r="JJ50" s="32">
        <v>2.6579999923706055</v>
      </c>
      <c r="JK50" s="32">
        <v>0.68599998950958252</v>
      </c>
      <c r="JL50" s="32">
        <v>3.065000057220459</v>
      </c>
      <c r="JM50" s="32">
        <v>0.22300000488758087</v>
      </c>
      <c r="JN50" s="32">
        <v>0.71700000762939453</v>
      </c>
      <c r="JO50" s="39">
        <v>2008</v>
      </c>
      <c r="JP50" s="39" t="s">
        <v>376</v>
      </c>
      <c r="JQ50" s="32">
        <v>1.444</v>
      </c>
      <c r="JR50" s="32">
        <v>0.20699999999999999</v>
      </c>
      <c r="JS50" s="32">
        <v>4.9000000000000002E-2</v>
      </c>
      <c r="JT50" s="32">
        <v>0.63200000000000001</v>
      </c>
      <c r="JU50" s="32">
        <v>0.16900000000000001</v>
      </c>
      <c r="JV50" s="32">
        <v>0.157</v>
      </c>
      <c r="JW50" s="27">
        <v>0.19300000369548798</v>
      </c>
      <c r="JX50" s="27">
        <v>0.15299999713897705</v>
      </c>
      <c r="JY50" s="27">
        <v>0</v>
      </c>
      <c r="JZ50" s="40">
        <v>0.15199999511241913</v>
      </c>
      <c r="KA50" s="27">
        <v>0.125</v>
      </c>
      <c r="KB50" s="27">
        <v>0.12200000137090683</v>
      </c>
      <c r="KC50" s="21">
        <v>6.1999998986721039E-2</v>
      </c>
      <c r="KD50" s="21">
        <v>4.0000001899898052E-3</v>
      </c>
      <c r="KE50" s="20">
        <v>2.6570000648498535</v>
      </c>
      <c r="KF50" s="20">
        <v>0.40799999237060547</v>
      </c>
      <c r="KG50" s="39">
        <v>2008</v>
      </c>
      <c r="KH50" s="39" t="s">
        <v>376</v>
      </c>
      <c r="KI50" s="23">
        <v>1.8928571939468384</v>
      </c>
      <c r="KJ50" s="23">
        <v>2.375</v>
      </c>
      <c r="KK50" s="29"/>
      <c r="KL50" s="29"/>
      <c r="KM50" s="29"/>
      <c r="KN50" s="21">
        <v>10709.9697265625</v>
      </c>
      <c r="KO50" s="20">
        <v>7074.05322265625</v>
      </c>
      <c r="KP50" s="20">
        <v>1828.2509765625</v>
      </c>
      <c r="KQ50" s="20">
        <v>17.070550918579102</v>
      </c>
      <c r="KR50" s="39">
        <v>2008</v>
      </c>
      <c r="KS50" s="39" t="s">
        <v>376</v>
      </c>
    </row>
    <row r="51" spans="1:305" s="39" customFormat="1" ht="12.75">
      <c r="A51" s="39">
        <v>2009</v>
      </c>
      <c r="B51" s="39" t="s">
        <v>376</v>
      </c>
      <c r="C51" s="39">
        <v>3</v>
      </c>
      <c r="D51" s="44" t="s">
        <v>377</v>
      </c>
      <c r="E51" s="44">
        <v>56</v>
      </c>
      <c r="F51" s="39">
        <v>1</v>
      </c>
      <c r="G51" s="39">
        <v>0</v>
      </c>
      <c r="H51" s="39">
        <v>1</v>
      </c>
      <c r="I51" s="39">
        <v>1</v>
      </c>
      <c r="J51" s="29">
        <v>43.6</v>
      </c>
      <c r="K51" s="29">
        <v>36.4</v>
      </c>
      <c r="L51" s="29">
        <v>20</v>
      </c>
      <c r="M51" s="18">
        <v>2</v>
      </c>
      <c r="N51" s="39">
        <v>0</v>
      </c>
      <c r="O51" s="39">
        <v>0</v>
      </c>
      <c r="P51" s="39">
        <v>1</v>
      </c>
      <c r="Q51" s="29">
        <v>40.56</v>
      </c>
      <c r="R51" s="29">
        <v>39.67</v>
      </c>
      <c r="S51" s="29">
        <v>19.760000000000002</v>
      </c>
      <c r="T51" s="29">
        <v>27.3</v>
      </c>
      <c r="U51" s="29">
        <v>26.7</v>
      </c>
      <c r="V51" s="29">
        <v>13.3</v>
      </c>
      <c r="W51" s="29">
        <v>67.3</v>
      </c>
      <c r="X51" s="39">
        <v>3</v>
      </c>
      <c r="Y51" s="39">
        <v>2009</v>
      </c>
      <c r="Z51" s="39" t="s">
        <v>376</v>
      </c>
      <c r="AA51" s="43"/>
      <c r="AB51" s="41">
        <v>91.1</v>
      </c>
      <c r="AC51" s="41">
        <v>0</v>
      </c>
      <c r="AD51" s="41">
        <v>10.3</v>
      </c>
      <c r="AE51" s="41">
        <v>10.9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18.5</v>
      </c>
      <c r="BI51" s="41">
        <v>6.1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11.8</v>
      </c>
      <c r="BP51" s="41">
        <v>12.5</v>
      </c>
      <c r="BQ51" s="41">
        <v>0</v>
      </c>
      <c r="BR51" s="41">
        <v>0</v>
      </c>
      <c r="BS51" s="41">
        <v>4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5.0999999999999996</v>
      </c>
      <c r="CC51" s="41">
        <v>4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2</v>
      </c>
      <c r="CK51" s="41">
        <v>12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2.7999999999999972</v>
      </c>
      <c r="CZ51" s="39">
        <v>2009</v>
      </c>
      <c r="DA51" s="39" t="s">
        <v>376</v>
      </c>
      <c r="DB51" s="41">
        <v>0</v>
      </c>
      <c r="DC51" s="41">
        <v>9.3000000000000007</v>
      </c>
      <c r="DD51" s="41">
        <v>13.3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20</v>
      </c>
      <c r="EH51" s="41">
        <v>6.7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12</v>
      </c>
      <c r="EO51" s="41">
        <v>15.3</v>
      </c>
      <c r="EP51" s="41">
        <v>0</v>
      </c>
      <c r="EQ51" s="41">
        <v>0</v>
      </c>
      <c r="ER51" s="41">
        <v>3.3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5.3</v>
      </c>
      <c r="FB51" s="41">
        <v>2.7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0.7</v>
      </c>
      <c r="FJ51" s="41">
        <v>11.3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9.9999999999994316E-2</v>
      </c>
      <c r="FY51" s="39">
        <v>2009</v>
      </c>
      <c r="FZ51" s="39" t="s">
        <v>376</v>
      </c>
      <c r="GA51" s="41">
        <v>38</v>
      </c>
      <c r="GB51" s="25">
        <f t="shared" si="13"/>
        <v>0.88941399999999993</v>
      </c>
      <c r="GC51" s="25">
        <f t="shared" si="14"/>
        <v>0.873919</v>
      </c>
      <c r="GD51" s="25">
        <f t="shared" si="15"/>
        <v>9.0427359701951371</v>
      </c>
      <c r="GE51" s="25">
        <f t="shared" si="16"/>
        <v>7.9314091734678502</v>
      </c>
      <c r="GF51" s="25">
        <f t="shared" si="17"/>
        <v>1.1113267967272868</v>
      </c>
      <c r="GG51" s="25">
        <f t="shared" si="18"/>
        <v>0.12289718514288381</v>
      </c>
      <c r="GH51" s="25">
        <f t="shared" si="19"/>
        <v>3.2901367752724204</v>
      </c>
      <c r="GI51" s="39">
        <v>2009</v>
      </c>
      <c r="GJ51" s="39" t="s">
        <v>376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1.672382</v>
      </c>
      <c r="GX51" s="36">
        <v>2.1484760000000001</v>
      </c>
      <c r="GY51" s="36">
        <v>0.29446149999999999</v>
      </c>
      <c r="GZ51" s="39">
        <v>2009</v>
      </c>
      <c r="HA51" s="39" t="s">
        <v>376</v>
      </c>
      <c r="HB51" s="42">
        <v>4</v>
      </c>
      <c r="HC51" s="42">
        <f t="shared" si="20"/>
        <v>3</v>
      </c>
      <c r="HD51" s="42">
        <v>2</v>
      </c>
      <c r="HE51" s="42">
        <v>0</v>
      </c>
      <c r="HF51" s="42">
        <v>2</v>
      </c>
      <c r="HG51" s="42">
        <v>3</v>
      </c>
      <c r="HH51" s="42">
        <v>0</v>
      </c>
      <c r="HI51" s="42">
        <v>1</v>
      </c>
      <c r="HJ51" s="39">
        <v>2009</v>
      </c>
      <c r="HK51" s="39" t="s">
        <v>376</v>
      </c>
      <c r="HL51" s="104">
        <v>1</v>
      </c>
      <c r="HM51" s="29">
        <v>136.35659999999999</v>
      </c>
      <c r="HN51" s="27">
        <v>54.147817685023</v>
      </c>
      <c r="HO51" s="32">
        <v>48.770431875589601</v>
      </c>
      <c r="HP51" s="32">
        <v>-2.28257938730215</v>
      </c>
      <c r="HQ51" s="32">
        <v>-1.4898773075445699</v>
      </c>
      <c r="HR51" s="27">
        <v>-5.3145674125371002E-2</v>
      </c>
      <c r="HS51" s="27">
        <v>109.475860210275</v>
      </c>
      <c r="HT51" s="27">
        <v>109.522537064806</v>
      </c>
      <c r="HU51" s="27">
        <v>-5.3773858094334299</v>
      </c>
      <c r="HV51" s="27">
        <v>-1.96650620303285</v>
      </c>
      <c r="HW51" s="27">
        <v>-0.63298822218338702</v>
      </c>
      <c r="HX51" s="27">
        <v>3.9016666666666699</v>
      </c>
      <c r="HY51" s="29">
        <v>-0.6</v>
      </c>
      <c r="HZ51" s="39">
        <v>2009</v>
      </c>
      <c r="IA51" s="39" t="s">
        <v>376</v>
      </c>
      <c r="IB51" s="29">
        <v>4833.296875</v>
      </c>
      <c r="IC51" s="29">
        <v>4800.296875</v>
      </c>
      <c r="ID51" s="29">
        <v>4420.7099609375</v>
      </c>
      <c r="IE51" s="29"/>
      <c r="IF51" s="32">
        <v>62.049709320068359</v>
      </c>
      <c r="IG51" s="32">
        <v>65.735183715820313</v>
      </c>
      <c r="IH51" s="32">
        <v>1037.699951171875</v>
      </c>
      <c r="II51" s="32">
        <v>3317.27490234375</v>
      </c>
      <c r="IJ51" s="31">
        <v>379.60000610351563</v>
      </c>
      <c r="IK51" s="31">
        <v>7.9000000953674316</v>
      </c>
      <c r="IL51" s="39">
        <v>2009</v>
      </c>
      <c r="IM51" s="39" t="s">
        <v>376</v>
      </c>
      <c r="IN51" s="29"/>
      <c r="IO51" s="29"/>
      <c r="IP51" s="29" t="s">
        <v>317</v>
      </c>
      <c r="IQ51" s="29" t="str">
        <f t="shared" si="21"/>
        <v/>
      </c>
      <c r="IR51" s="46">
        <v>2965.0200300000001</v>
      </c>
      <c r="IS51" s="46">
        <v>2068</v>
      </c>
      <c r="IT51" s="28">
        <v>54.905302954877023</v>
      </c>
      <c r="IU51" s="28"/>
      <c r="IV51" s="28">
        <v>2965.0200300000001</v>
      </c>
      <c r="IW51" s="28">
        <v>2068</v>
      </c>
      <c r="IX51" s="28">
        <v>54.905302954877023</v>
      </c>
      <c r="IY51" s="28">
        <v>96</v>
      </c>
      <c r="IZ51" s="39">
        <v>2009</v>
      </c>
      <c r="JA51" s="39" t="s">
        <v>376</v>
      </c>
      <c r="JB51" s="27">
        <v>16.685111999511719</v>
      </c>
      <c r="JC51" s="27">
        <v>28.61400032043457</v>
      </c>
      <c r="JD51" s="27">
        <v>17.812000274658203</v>
      </c>
      <c r="JE51" s="27">
        <v>10.060999870300293</v>
      </c>
      <c r="JF51" s="27">
        <v>7.9310002326965332</v>
      </c>
      <c r="JG51" s="27">
        <v>2.059999942779541</v>
      </c>
      <c r="JH51" s="27">
        <v>2.6040000915527344</v>
      </c>
      <c r="JI51" s="27">
        <v>7.8569998741149902</v>
      </c>
      <c r="JJ51" s="32">
        <v>2.8280000686645508</v>
      </c>
      <c r="JK51" s="32">
        <v>0.74099999666213989</v>
      </c>
      <c r="JL51" s="32">
        <v>3.5550000667572021</v>
      </c>
      <c r="JM51" s="32">
        <v>0.24099999666213989</v>
      </c>
      <c r="JN51" s="32">
        <v>0.79799997806549072</v>
      </c>
      <c r="JO51" s="39">
        <v>2009</v>
      </c>
      <c r="JP51" s="39" t="s">
        <v>376</v>
      </c>
      <c r="JQ51" s="32">
        <v>1.5309999999999999</v>
      </c>
      <c r="JR51" s="32">
        <v>0.22</v>
      </c>
      <c r="JS51" s="32">
        <v>5.8999999999999997E-2</v>
      </c>
      <c r="JT51" s="32">
        <v>0.64700000000000002</v>
      </c>
      <c r="JU51" s="32">
        <v>0.187</v>
      </c>
      <c r="JV51" s="32">
        <v>0.183</v>
      </c>
      <c r="JW51" s="27">
        <v>0.21199999749660492</v>
      </c>
      <c r="JX51" s="27">
        <v>0.17000000178813934</v>
      </c>
      <c r="JY51" s="27">
        <v>0</v>
      </c>
      <c r="JZ51" s="40">
        <v>0.14699999988079071</v>
      </c>
      <c r="KA51" s="27">
        <v>0.14000000000000001</v>
      </c>
      <c r="KB51" s="27">
        <v>0.13699999451637268</v>
      </c>
      <c r="KC51" s="21">
        <v>7.1999996900558472E-2</v>
      </c>
      <c r="KD51" s="21">
        <v>4.0000001899898052E-3</v>
      </c>
      <c r="KE51" s="20">
        <v>3.1189999580383301</v>
      </c>
      <c r="KF51" s="20">
        <v>0.43599998950958252</v>
      </c>
      <c r="KG51" s="39">
        <v>2009</v>
      </c>
      <c r="KH51" s="39" t="s">
        <v>376</v>
      </c>
      <c r="KI51" s="23">
        <v>1.8928571939468384</v>
      </c>
      <c r="KJ51" s="23">
        <v>2.375</v>
      </c>
      <c r="KK51" s="29"/>
      <c r="KL51" s="29"/>
      <c r="KM51" s="29"/>
      <c r="KN51" s="21">
        <v>10796.490234375</v>
      </c>
      <c r="KO51" s="20">
        <v>7124.4658203125</v>
      </c>
      <c r="KP51" s="20">
        <v>1848.467041015625</v>
      </c>
      <c r="KQ51" s="20">
        <v>17.121000289916992</v>
      </c>
      <c r="KR51" s="39">
        <v>2009</v>
      </c>
      <c r="KS51" s="39" t="s">
        <v>376</v>
      </c>
    </row>
    <row r="52" spans="1:305" s="39" customFormat="1" ht="12.75">
      <c r="A52" s="39">
        <v>2010</v>
      </c>
      <c r="B52" s="39" t="s">
        <v>376</v>
      </c>
      <c r="C52" s="39">
        <v>3</v>
      </c>
      <c r="D52" s="44" t="s">
        <v>377</v>
      </c>
      <c r="E52" s="44">
        <v>56</v>
      </c>
      <c r="F52" s="39">
        <v>1</v>
      </c>
      <c r="G52" s="39">
        <v>0</v>
      </c>
      <c r="H52" s="39">
        <v>1</v>
      </c>
      <c r="I52" s="39">
        <v>1</v>
      </c>
      <c r="J52" s="29">
        <v>40</v>
      </c>
      <c r="K52" s="29">
        <v>40</v>
      </c>
      <c r="L52" s="29">
        <v>20</v>
      </c>
      <c r="M52" s="18">
        <v>2</v>
      </c>
      <c r="N52" s="39">
        <v>0</v>
      </c>
      <c r="O52" s="39">
        <v>0</v>
      </c>
      <c r="P52" s="39">
        <v>1</v>
      </c>
      <c r="Q52" s="29">
        <v>38.83</v>
      </c>
      <c r="R52" s="29">
        <v>35.03</v>
      </c>
      <c r="S52" s="29">
        <v>26.14</v>
      </c>
      <c r="T52" s="29">
        <v>23.65</v>
      </c>
      <c r="U52" s="29">
        <v>21.5</v>
      </c>
      <c r="V52" s="29">
        <v>15.51</v>
      </c>
      <c r="W52" s="29">
        <v>60.66</v>
      </c>
      <c r="X52" s="39">
        <v>6</v>
      </c>
      <c r="Y52" s="39">
        <v>2010</v>
      </c>
      <c r="Z52" s="39" t="s">
        <v>376</v>
      </c>
      <c r="AA52" s="43">
        <v>40342</v>
      </c>
      <c r="AB52" s="41">
        <v>89.2</v>
      </c>
      <c r="AC52" s="41">
        <v>0</v>
      </c>
      <c r="AD52" s="41">
        <v>9.1999999999999993</v>
      </c>
      <c r="AE52" s="41">
        <v>13.7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10.9</v>
      </c>
      <c r="BI52" s="41">
        <v>5.5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8.6</v>
      </c>
      <c r="BP52" s="41">
        <v>9.3000000000000007</v>
      </c>
      <c r="BQ52" s="41">
        <v>0</v>
      </c>
      <c r="BR52" s="41">
        <v>0</v>
      </c>
      <c r="BS52" s="41">
        <v>2.2999999999999998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4.8</v>
      </c>
      <c r="CC52" s="41">
        <v>4.4000000000000004</v>
      </c>
      <c r="CD52" s="41">
        <v>0</v>
      </c>
      <c r="CE52" s="41">
        <v>17.399999999999999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7.8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6.1000000000000085</v>
      </c>
      <c r="CZ52" s="39">
        <v>2010</v>
      </c>
      <c r="DA52" s="39" t="s">
        <v>376</v>
      </c>
      <c r="DB52" s="41">
        <v>0</v>
      </c>
      <c r="DC52" s="41">
        <v>8.6999999999999993</v>
      </c>
      <c r="DD52" s="41">
        <v>17.3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11.3</v>
      </c>
      <c r="EH52" s="41">
        <v>6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8.6999999999999993</v>
      </c>
      <c r="EO52" s="41">
        <v>12</v>
      </c>
      <c r="EP52" s="41">
        <v>0</v>
      </c>
      <c r="EQ52" s="41">
        <v>0</v>
      </c>
      <c r="ER52" s="41">
        <v>0.7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5.3</v>
      </c>
      <c r="FB52" s="41">
        <v>3.3</v>
      </c>
      <c r="FC52" s="41">
        <v>0</v>
      </c>
      <c r="FD52" s="41">
        <v>18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8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0.70000000000000284</v>
      </c>
      <c r="FY52" s="39">
        <v>2010</v>
      </c>
      <c r="FZ52" s="39" t="s">
        <v>376</v>
      </c>
      <c r="GA52" s="41">
        <v>39.299999999999997</v>
      </c>
      <c r="GB52" s="25">
        <f t="shared" si="13"/>
        <v>0.90068700000000002</v>
      </c>
      <c r="GC52" s="25">
        <f t="shared" si="14"/>
        <v>0.88141700000000001</v>
      </c>
      <c r="GD52" s="25">
        <f t="shared" si="15"/>
        <v>10.069175233856596</v>
      </c>
      <c r="GE52" s="25">
        <f t="shared" si="16"/>
        <v>8.4329119688319576</v>
      </c>
      <c r="GF52" s="25">
        <f t="shared" si="17"/>
        <v>1.6362632650246383</v>
      </c>
      <c r="GG52" s="25">
        <f t="shared" si="18"/>
        <v>0.16250221363939188</v>
      </c>
      <c r="GH52" s="25">
        <f t="shared" si="19"/>
        <v>3.5594943461115376</v>
      </c>
      <c r="GI52" s="39">
        <v>2010</v>
      </c>
      <c r="GJ52" s="39" t="s">
        <v>376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1.8490869999999999</v>
      </c>
      <c r="GX52" s="36">
        <v>2.1163720000000001</v>
      </c>
      <c r="GY52" s="36">
        <v>0.54149380000000003</v>
      </c>
      <c r="GZ52" s="39">
        <v>2010</v>
      </c>
      <c r="HA52" s="39" t="s">
        <v>376</v>
      </c>
      <c r="HB52" s="42">
        <v>4</v>
      </c>
      <c r="HC52" s="42">
        <f t="shared" si="20"/>
        <v>3</v>
      </c>
      <c r="HD52" s="42">
        <v>2</v>
      </c>
      <c r="HE52" s="42">
        <v>0</v>
      </c>
      <c r="HF52" s="42">
        <v>2</v>
      </c>
      <c r="HG52" s="42">
        <v>3</v>
      </c>
      <c r="HH52" s="42">
        <v>0</v>
      </c>
      <c r="HI52" s="42">
        <v>1</v>
      </c>
      <c r="HJ52" s="39">
        <v>2010</v>
      </c>
      <c r="HK52" s="39" t="s">
        <v>376</v>
      </c>
      <c r="HL52" s="104">
        <v>1</v>
      </c>
      <c r="HM52" s="29">
        <v>151.1001</v>
      </c>
      <c r="HN52" s="27">
        <v>53.336127088468899</v>
      </c>
      <c r="HO52" s="32">
        <v>49.344207066557097</v>
      </c>
      <c r="HP52" s="32">
        <v>2.6951446006898099</v>
      </c>
      <c r="HQ52" s="32">
        <v>4.6788672548103598</v>
      </c>
      <c r="HR52" s="27">
        <v>2.18929920422456</v>
      </c>
      <c r="HS52" s="27">
        <v>107.750753218296</v>
      </c>
      <c r="HT52" s="27">
        <v>107.76707751300999</v>
      </c>
      <c r="HU52" s="27">
        <v>-3.9919200219117998</v>
      </c>
      <c r="HV52" s="27">
        <v>-0.738071761161324</v>
      </c>
      <c r="HW52" s="27">
        <v>-0.368945973583507</v>
      </c>
      <c r="HX52" s="27">
        <v>3.4624999999999999</v>
      </c>
      <c r="HY52" s="29">
        <v>1.9</v>
      </c>
      <c r="HZ52" s="39">
        <v>2010</v>
      </c>
      <c r="IA52" s="39" t="s">
        <v>376</v>
      </c>
      <c r="IB52" s="29"/>
      <c r="IC52" s="29">
        <v>4894.5830078125</v>
      </c>
      <c r="ID52" s="29">
        <v>4488.7021484375</v>
      </c>
      <c r="IE52" s="29"/>
      <c r="IF52" s="32">
        <v>62.353179931640625</v>
      </c>
      <c r="IG52" s="32">
        <v>60.686229705810547</v>
      </c>
      <c r="IH52" s="32">
        <v>1049.239013671875</v>
      </c>
      <c r="II52" s="32">
        <v>3378.777099609375</v>
      </c>
      <c r="IJ52" s="31">
        <v>405.89999389648438</v>
      </c>
      <c r="IK52" s="31">
        <v>8.3000001907348633</v>
      </c>
      <c r="IL52" s="39">
        <v>2010</v>
      </c>
      <c r="IM52" s="39" t="s">
        <v>376</v>
      </c>
      <c r="IN52" s="29"/>
      <c r="IO52" s="29"/>
      <c r="IP52" s="29" t="s">
        <v>317</v>
      </c>
      <c r="IQ52" s="29" t="str">
        <f t="shared" si="21"/>
        <v/>
      </c>
      <c r="IR52" s="46">
        <v>2989.4043699999997</v>
      </c>
      <c r="IS52" s="46">
        <v>2067</v>
      </c>
      <c r="IT52" s="28">
        <v>53.770811476205182</v>
      </c>
      <c r="IU52" s="28"/>
      <c r="IV52" s="28">
        <v>2989.4043700000002</v>
      </c>
      <c r="IW52" s="28">
        <v>2067</v>
      </c>
      <c r="IX52" s="28">
        <v>53.770811476205182</v>
      </c>
      <c r="IY52" s="28">
        <v>96</v>
      </c>
      <c r="IZ52" s="39">
        <v>2010</v>
      </c>
      <c r="JA52" s="39" t="s">
        <v>376</v>
      </c>
      <c r="JB52" s="27">
        <v>16.356843948364258</v>
      </c>
      <c r="JC52" s="27">
        <v>28.302000045776367</v>
      </c>
      <c r="JD52" s="27">
        <v>17.684000015258789</v>
      </c>
      <c r="JE52" s="27">
        <v>9.8520002365112305</v>
      </c>
      <c r="JF52" s="27">
        <v>7.8860001564025879</v>
      </c>
      <c r="JG52" s="27">
        <v>1.9919999837875366</v>
      </c>
      <c r="JH52" s="27">
        <v>2.6329998970031738</v>
      </c>
      <c r="JI52" s="27">
        <v>7.695000171661377</v>
      </c>
      <c r="JJ52" s="32">
        <v>2.8110001087188721</v>
      </c>
      <c r="JK52" s="32">
        <v>0.76599997282028198</v>
      </c>
      <c r="JL52" s="32">
        <v>3.5079998970031738</v>
      </c>
      <c r="JM52" s="32">
        <v>0.21500000357627869</v>
      </c>
      <c r="JN52" s="32">
        <v>0.79600000381469727</v>
      </c>
      <c r="JO52" s="39">
        <v>2010</v>
      </c>
      <c r="JP52" s="39" t="s">
        <v>376</v>
      </c>
      <c r="JQ52" s="32">
        <v>1.492</v>
      </c>
      <c r="JR52" s="32">
        <v>0.22800000000000001</v>
      </c>
      <c r="JS52" s="32">
        <v>5.5E-2</v>
      </c>
      <c r="JT52" s="32">
        <v>0.66800000000000004</v>
      </c>
      <c r="JU52" s="32">
        <v>0.18099999999999999</v>
      </c>
      <c r="JV52" s="32">
        <v>0.187</v>
      </c>
      <c r="JW52" s="27">
        <v>0.210999995470047</v>
      </c>
      <c r="JX52" s="27">
        <v>0.15800000727176666</v>
      </c>
      <c r="JY52" s="27">
        <v>0</v>
      </c>
      <c r="JZ52" s="40">
        <v>0.18999999761581421</v>
      </c>
      <c r="KA52" s="27">
        <v>0.13400000000000001</v>
      </c>
      <c r="KB52" s="27">
        <v>0.13099999725818634</v>
      </c>
      <c r="KC52" s="21">
        <v>7.1999996900558472E-2</v>
      </c>
      <c r="KD52" s="21">
        <v>3.0000000260770321E-3</v>
      </c>
      <c r="KE52" s="20">
        <v>3.0769999027252197</v>
      </c>
      <c r="KF52" s="20">
        <v>0.4309999942779541</v>
      </c>
      <c r="KG52" s="39">
        <v>2010</v>
      </c>
      <c r="KH52" s="39" t="s">
        <v>376</v>
      </c>
      <c r="KI52" s="23">
        <v>2.0833332538604736</v>
      </c>
      <c r="KJ52" s="23">
        <v>2.375</v>
      </c>
      <c r="KK52" s="29"/>
      <c r="KL52" s="29"/>
      <c r="KM52" s="29"/>
      <c r="KN52" s="21">
        <v>10920.26953125</v>
      </c>
      <c r="KO52" s="20">
        <v>7198.833984375</v>
      </c>
      <c r="KP52" s="20">
        <v>1871.6689453125</v>
      </c>
      <c r="KQ52" s="20">
        <v>17.139400482177734</v>
      </c>
      <c r="KR52" s="39">
        <v>2010</v>
      </c>
      <c r="KS52" s="39" t="s">
        <v>376</v>
      </c>
    </row>
    <row r="53" spans="1:305" s="39" customFormat="1" ht="12.75">
      <c r="A53" s="39">
        <v>2011</v>
      </c>
      <c r="B53" s="39" t="s">
        <v>376</v>
      </c>
      <c r="C53" s="39">
        <v>3</v>
      </c>
      <c r="D53" s="44" t="s">
        <v>377</v>
      </c>
      <c r="E53" s="44">
        <v>56</v>
      </c>
      <c r="F53" s="39">
        <v>1</v>
      </c>
      <c r="G53" s="39">
        <v>0</v>
      </c>
      <c r="H53" s="39">
        <v>1</v>
      </c>
      <c r="I53" s="39">
        <v>1</v>
      </c>
      <c r="J53" s="29">
        <v>39.89</v>
      </c>
      <c r="K53" s="29">
        <v>38.79</v>
      </c>
      <c r="L53" s="29">
        <v>21.32</v>
      </c>
      <c r="M53" s="18">
        <v>2</v>
      </c>
      <c r="N53" s="39">
        <v>0</v>
      </c>
      <c r="O53" s="39">
        <v>0</v>
      </c>
      <c r="P53" s="39">
        <v>1</v>
      </c>
      <c r="Q53" s="29">
        <v>37.07</v>
      </c>
      <c r="R53" s="29">
        <v>30.98</v>
      </c>
      <c r="S53" s="29">
        <v>31.95</v>
      </c>
      <c r="T53" s="29">
        <v>20.7</v>
      </c>
      <c r="U53" s="29">
        <v>17.3</v>
      </c>
      <c r="V53" s="29">
        <v>17.920000000000002</v>
      </c>
      <c r="W53" s="29">
        <v>55.92</v>
      </c>
      <c r="X53" s="39">
        <v>6</v>
      </c>
      <c r="Y53" s="39">
        <v>2011</v>
      </c>
      <c r="Z53" s="39" t="s">
        <v>376</v>
      </c>
      <c r="AA53" s="43"/>
      <c r="AB53" s="41">
        <v>89.2</v>
      </c>
      <c r="AC53" s="41">
        <v>0</v>
      </c>
      <c r="AD53" s="41">
        <v>9.1999999999999993</v>
      </c>
      <c r="AE53" s="41">
        <v>13.7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10.9</v>
      </c>
      <c r="BI53" s="41">
        <v>5.5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8.6</v>
      </c>
      <c r="BP53" s="41">
        <v>9.3000000000000007</v>
      </c>
      <c r="BQ53" s="41">
        <v>0</v>
      </c>
      <c r="BR53" s="41">
        <v>0</v>
      </c>
      <c r="BS53" s="41">
        <v>2.2999999999999998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4.8</v>
      </c>
      <c r="CC53" s="41">
        <v>4.4000000000000004</v>
      </c>
      <c r="CD53" s="41">
        <v>0</v>
      </c>
      <c r="CE53" s="41">
        <v>17.399999999999999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7.8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6.1000000000000085</v>
      </c>
      <c r="CZ53" s="39">
        <v>2011</v>
      </c>
      <c r="DA53" s="39" t="s">
        <v>376</v>
      </c>
      <c r="DB53" s="41">
        <v>0</v>
      </c>
      <c r="DC53" s="41">
        <v>8.6999999999999993</v>
      </c>
      <c r="DD53" s="41">
        <v>17.3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11.3</v>
      </c>
      <c r="EH53" s="41">
        <v>6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8.6999999999999993</v>
      </c>
      <c r="EO53" s="41">
        <v>12</v>
      </c>
      <c r="EP53" s="41">
        <v>0</v>
      </c>
      <c r="EQ53" s="41">
        <v>0</v>
      </c>
      <c r="ER53" s="41">
        <v>0.7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5.3</v>
      </c>
      <c r="FB53" s="41">
        <v>3.3</v>
      </c>
      <c r="FC53" s="41">
        <v>0</v>
      </c>
      <c r="FD53" s="41">
        <v>18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8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0.70000000000000284</v>
      </c>
      <c r="FY53" s="39">
        <v>2011</v>
      </c>
      <c r="FZ53" s="39" t="s">
        <v>376</v>
      </c>
      <c r="GA53" s="41">
        <v>38</v>
      </c>
      <c r="GB53" s="25">
        <f t="shared" si="13"/>
        <v>0.90068700000000002</v>
      </c>
      <c r="GC53" s="25">
        <f t="shared" si="14"/>
        <v>0.88141700000000001</v>
      </c>
      <c r="GD53" s="25">
        <f t="shared" si="15"/>
        <v>10.069175233856596</v>
      </c>
      <c r="GE53" s="25">
        <f t="shared" si="16"/>
        <v>8.4329119688319576</v>
      </c>
      <c r="GF53" s="25">
        <f t="shared" si="17"/>
        <v>1.6362632650246383</v>
      </c>
      <c r="GG53" s="25">
        <f t="shared" si="18"/>
        <v>0.16250221363939188</v>
      </c>
      <c r="GH53" s="25">
        <f t="shared" si="19"/>
        <v>3.5594943461115376</v>
      </c>
      <c r="GI53" s="39">
        <v>2011</v>
      </c>
      <c r="GJ53" s="39" t="s">
        <v>376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1.952291</v>
      </c>
      <c r="GX53" s="36">
        <v>2.0671870000000001</v>
      </c>
      <c r="GY53" s="36">
        <v>0.76196920000000001</v>
      </c>
      <c r="GZ53" s="39">
        <v>2011</v>
      </c>
      <c r="HA53" s="39" t="s">
        <v>376</v>
      </c>
      <c r="HB53" s="42">
        <v>4</v>
      </c>
      <c r="HC53" s="42">
        <f t="shared" si="20"/>
        <v>3</v>
      </c>
      <c r="HD53" s="42">
        <v>2</v>
      </c>
      <c r="HE53" s="42">
        <v>0</v>
      </c>
      <c r="HF53" s="42">
        <v>2</v>
      </c>
      <c r="HG53" s="42">
        <v>3</v>
      </c>
      <c r="HH53" s="42">
        <v>0</v>
      </c>
      <c r="HI53" s="42">
        <v>1</v>
      </c>
      <c r="HJ53" s="39">
        <v>2011</v>
      </c>
      <c r="HK53" s="39" t="s">
        <v>376</v>
      </c>
      <c r="HL53" s="104">
        <v>1</v>
      </c>
      <c r="HM53" s="29">
        <v>162.75399999999999</v>
      </c>
      <c r="HN53" s="27">
        <v>54.450021893612899</v>
      </c>
      <c r="HO53" s="32">
        <v>50.326900655753299</v>
      </c>
      <c r="HP53" s="32">
        <v>1.7966299624345401</v>
      </c>
      <c r="HQ53" s="32">
        <v>3.8362092577375999</v>
      </c>
      <c r="HR53" s="27">
        <v>3.5320821072274602</v>
      </c>
      <c r="HS53" s="27">
        <v>110.370450480868</v>
      </c>
      <c r="HT53" s="27">
        <v>110.13858920724</v>
      </c>
      <c r="HU53" s="27">
        <v>-4.1231212378595901</v>
      </c>
      <c r="HV53" s="27">
        <v>-0.92325101686599598</v>
      </c>
      <c r="HW53" s="27">
        <v>-0.91505526843738405</v>
      </c>
      <c r="HX53" s="27">
        <v>4.2333333333333298</v>
      </c>
      <c r="HY53" s="29">
        <v>-1.1000000000000001</v>
      </c>
      <c r="HZ53" s="39">
        <v>2011</v>
      </c>
      <c r="IA53" s="39" t="s">
        <v>376</v>
      </c>
      <c r="IB53" s="29"/>
      <c r="IC53" s="29">
        <v>4855.97119140625</v>
      </c>
      <c r="ID53" s="29">
        <v>4509.27294921875</v>
      </c>
      <c r="IE53" s="29"/>
      <c r="IF53" s="32">
        <v>62.050819396972656</v>
      </c>
      <c r="IG53" s="32">
        <v>58.643901824951172</v>
      </c>
      <c r="IH53" s="32">
        <v>1047.6710205078125</v>
      </c>
      <c r="II53" s="32">
        <v>3402.958984375</v>
      </c>
      <c r="IJ53" s="31">
        <v>347</v>
      </c>
      <c r="IK53" s="31">
        <v>7.1999998092651367</v>
      </c>
      <c r="IL53" s="39">
        <v>2011</v>
      </c>
      <c r="IM53" s="39" t="s">
        <v>376</v>
      </c>
      <c r="IN53" s="29"/>
      <c r="IO53" s="29"/>
      <c r="IP53" s="29" t="s">
        <v>317</v>
      </c>
      <c r="IQ53" s="29" t="str">
        <f t="shared" si="21"/>
        <v/>
      </c>
      <c r="IR53" s="46">
        <v>3006.94533</v>
      </c>
      <c r="IS53" s="46">
        <v>2128</v>
      </c>
      <c r="IT53" s="28">
        <v>55.0670482716503</v>
      </c>
      <c r="IU53" s="28"/>
      <c r="IV53" s="28">
        <v>3006.94533</v>
      </c>
      <c r="IW53" s="28">
        <v>2128</v>
      </c>
      <c r="IX53" s="28">
        <v>55.0670482716503</v>
      </c>
      <c r="IY53" s="28">
        <v>96</v>
      </c>
      <c r="IZ53" s="39">
        <v>2011</v>
      </c>
      <c r="JA53" s="39" t="s">
        <v>376</v>
      </c>
      <c r="JB53" s="27">
        <v>16.406387329101563</v>
      </c>
      <c r="JC53" s="27">
        <v>28.746000289916992</v>
      </c>
      <c r="JD53" s="27">
        <v>17.916999816894531</v>
      </c>
      <c r="JE53" s="27">
        <v>9.9890003204345703</v>
      </c>
      <c r="JF53" s="27">
        <v>8.1309995651245117</v>
      </c>
      <c r="JG53" s="27">
        <v>1.968999981880188</v>
      </c>
      <c r="JH53" s="27">
        <v>2.6819999217987061</v>
      </c>
      <c r="JI53" s="27">
        <v>7.7989997863769531</v>
      </c>
      <c r="JJ53" s="32">
        <v>2.8350000381469727</v>
      </c>
      <c r="JK53" s="32">
        <v>0.8410000205039978</v>
      </c>
      <c r="JL53" s="32">
        <v>3.4739999771118164</v>
      </c>
      <c r="JM53" s="32">
        <v>0.22400000691413879</v>
      </c>
      <c r="JN53" s="32">
        <v>0.79199999570846558</v>
      </c>
      <c r="JO53" s="39">
        <v>2011</v>
      </c>
      <c r="JP53" s="39" t="s">
        <v>376</v>
      </c>
      <c r="JQ53" s="32">
        <v>1.4910000000000001</v>
      </c>
      <c r="JR53" s="32">
        <v>0.23599999999999999</v>
      </c>
      <c r="JS53" s="32">
        <v>5.8000000000000003E-2</v>
      </c>
      <c r="JT53" s="32">
        <v>0.67100000000000004</v>
      </c>
      <c r="JU53" s="32">
        <v>0.17899999999999999</v>
      </c>
      <c r="JV53" s="32">
        <v>0.20100000000000001</v>
      </c>
      <c r="JW53" s="27">
        <v>0.20900000631809235</v>
      </c>
      <c r="JX53" s="27">
        <v>0.14900000393390656</v>
      </c>
      <c r="JY53" s="27">
        <v>0</v>
      </c>
      <c r="JZ53" s="40">
        <v>0.2720000147819519</v>
      </c>
      <c r="KA53" s="27">
        <v>0.13900000000000001</v>
      </c>
      <c r="KB53" s="27">
        <v>0.13500000536441803</v>
      </c>
      <c r="KC53" s="21">
        <v>7.1999996900558472E-2</v>
      </c>
      <c r="KD53" s="21">
        <v>3.0000000260770321E-3</v>
      </c>
      <c r="KE53" s="20">
        <v>3.0350000858306885</v>
      </c>
      <c r="KF53" s="20">
        <v>0.43799999356269836</v>
      </c>
      <c r="KG53" s="39">
        <v>2011</v>
      </c>
      <c r="KH53" s="39" t="s">
        <v>376</v>
      </c>
      <c r="KI53" s="23">
        <v>2.0833332538604736</v>
      </c>
      <c r="KJ53" s="23">
        <v>2.375</v>
      </c>
      <c r="KK53" s="29"/>
      <c r="KL53" s="29"/>
      <c r="KM53" s="29"/>
      <c r="KN53" s="21">
        <v>11047.740234375</v>
      </c>
      <c r="KO53" s="20">
        <v>7267.06494140625</v>
      </c>
      <c r="KP53" s="20">
        <v>1904.0560302734375</v>
      </c>
      <c r="KQ53" s="20">
        <v>17.234790802001953</v>
      </c>
      <c r="KR53" s="39">
        <v>2011</v>
      </c>
      <c r="KS53" s="39" t="s">
        <v>376</v>
      </c>
    </row>
    <row r="54" spans="1:305" s="39" customFormat="1" ht="12.75">
      <c r="A54" s="39">
        <v>2012</v>
      </c>
      <c r="B54" s="39" t="s">
        <v>376</v>
      </c>
      <c r="C54" s="39">
        <v>3</v>
      </c>
      <c r="D54" s="44" t="s">
        <v>377</v>
      </c>
      <c r="E54" s="44">
        <v>56</v>
      </c>
      <c r="F54" s="39">
        <v>1</v>
      </c>
      <c r="G54" s="39">
        <v>0</v>
      </c>
      <c r="H54" s="39">
        <v>1</v>
      </c>
      <c r="I54" s="39">
        <v>1</v>
      </c>
      <c r="J54" s="29">
        <v>38.46</v>
      </c>
      <c r="K54" s="29">
        <v>23.08</v>
      </c>
      <c r="L54" s="29">
        <v>38.46</v>
      </c>
      <c r="M54" s="18">
        <v>3</v>
      </c>
      <c r="N54" s="39">
        <v>1</v>
      </c>
      <c r="O54" s="39">
        <v>1</v>
      </c>
      <c r="P54" s="39">
        <v>0</v>
      </c>
      <c r="Q54" s="29">
        <v>32.340000000000003</v>
      </c>
      <c r="R54" s="29">
        <v>27.03</v>
      </c>
      <c r="S54" s="29">
        <v>40.630000000000003</v>
      </c>
      <c r="T54" s="29">
        <v>20.7</v>
      </c>
      <c r="U54" s="29">
        <v>17.3</v>
      </c>
      <c r="V54" s="29">
        <v>26</v>
      </c>
      <c r="W54" s="29">
        <v>64</v>
      </c>
      <c r="X54" s="39">
        <v>3</v>
      </c>
      <c r="Y54" s="39">
        <v>2012</v>
      </c>
      <c r="Z54" s="39" t="s">
        <v>376</v>
      </c>
      <c r="AA54" s="43"/>
      <c r="AB54" s="41">
        <v>89.2</v>
      </c>
      <c r="AC54" s="41">
        <v>0</v>
      </c>
      <c r="AD54" s="41">
        <v>9.1999999999999993</v>
      </c>
      <c r="AE54" s="41">
        <v>13.7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10.9</v>
      </c>
      <c r="BI54" s="41">
        <v>5.5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8.6</v>
      </c>
      <c r="BP54" s="41">
        <v>9.3000000000000007</v>
      </c>
      <c r="BQ54" s="41">
        <v>0</v>
      </c>
      <c r="BR54" s="41">
        <v>0</v>
      </c>
      <c r="BS54" s="41">
        <v>2.2999999999999998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4.8</v>
      </c>
      <c r="CC54" s="41">
        <v>4.4000000000000004</v>
      </c>
      <c r="CD54" s="41">
        <v>0</v>
      </c>
      <c r="CE54" s="41">
        <v>17.399999999999999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7.8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6.1000000000000085</v>
      </c>
      <c r="CZ54" s="39">
        <v>2012</v>
      </c>
      <c r="DA54" s="39" t="s">
        <v>376</v>
      </c>
      <c r="DB54" s="41">
        <v>0</v>
      </c>
      <c r="DC54" s="41">
        <v>8.6999999999999993</v>
      </c>
      <c r="DD54" s="41">
        <v>17.3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11.3</v>
      </c>
      <c r="EH54" s="41">
        <v>6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8.6999999999999993</v>
      </c>
      <c r="EO54" s="41">
        <v>12</v>
      </c>
      <c r="EP54" s="41">
        <v>0</v>
      </c>
      <c r="EQ54" s="41">
        <v>0</v>
      </c>
      <c r="ER54" s="41">
        <v>0.7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5.3</v>
      </c>
      <c r="FB54" s="41">
        <v>3.3</v>
      </c>
      <c r="FC54" s="41">
        <v>0</v>
      </c>
      <c r="FD54" s="41">
        <v>18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8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0.70000000000000284</v>
      </c>
      <c r="FY54" s="39">
        <v>2012</v>
      </c>
      <c r="FZ54" s="39" t="s">
        <v>376</v>
      </c>
      <c r="GA54" s="41">
        <v>38</v>
      </c>
      <c r="GB54" s="25">
        <f t="shared" si="13"/>
        <v>0.90068700000000002</v>
      </c>
      <c r="GC54" s="25">
        <f t="shared" si="14"/>
        <v>0.88141700000000001</v>
      </c>
      <c r="GD54" s="25">
        <f t="shared" si="15"/>
        <v>10.069175233856596</v>
      </c>
      <c r="GE54" s="25">
        <f t="shared" si="16"/>
        <v>8.4329119688319576</v>
      </c>
      <c r="GF54" s="25">
        <f t="shared" si="17"/>
        <v>1.6362632650246383</v>
      </c>
      <c r="GG54" s="25">
        <f t="shared" si="18"/>
        <v>0.16250221363939188</v>
      </c>
      <c r="GH54" s="25">
        <f t="shared" si="19"/>
        <v>3.5594943461115376</v>
      </c>
      <c r="GI54" s="39">
        <v>2012</v>
      </c>
      <c r="GJ54" s="39" t="s">
        <v>376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2.0418530000000001</v>
      </c>
      <c r="GX54" s="36">
        <v>2.0538599999999998</v>
      </c>
      <c r="GY54" s="36">
        <v>0.81439589999999995</v>
      </c>
      <c r="GZ54" s="39">
        <v>2012</v>
      </c>
      <c r="HA54" s="39" t="s">
        <v>376</v>
      </c>
      <c r="HB54" s="42">
        <v>4</v>
      </c>
      <c r="HC54" s="42">
        <f t="shared" si="20"/>
        <v>3</v>
      </c>
      <c r="HD54" s="42">
        <v>2</v>
      </c>
      <c r="HE54" s="42">
        <v>0</v>
      </c>
      <c r="HF54" s="42">
        <v>2</v>
      </c>
      <c r="HG54" s="42">
        <v>3</v>
      </c>
      <c r="HH54" s="42">
        <v>0</v>
      </c>
      <c r="HI54" s="42">
        <v>1</v>
      </c>
      <c r="HJ54" s="39">
        <v>2012</v>
      </c>
      <c r="HK54" s="39" t="s">
        <v>376</v>
      </c>
      <c r="HL54" s="104">
        <v>1</v>
      </c>
      <c r="HM54" s="29">
        <v>164.02940000000001</v>
      </c>
      <c r="HN54" s="27">
        <v>55.865445161290303</v>
      </c>
      <c r="HO54" s="32">
        <v>51.639070967741901</v>
      </c>
      <c r="HP54" s="32">
        <v>0.137051663401146</v>
      </c>
      <c r="HQ54" s="32">
        <v>2.2141564628362498</v>
      </c>
      <c r="HR54" s="27">
        <v>2.83966343445895</v>
      </c>
      <c r="HS54" s="27">
        <v>120.348903225806</v>
      </c>
      <c r="HT54" s="27">
        <v>120.171842414982</v>
      </c>
      <c r="HU54" s="27">
        <v>-4.2263741935483896</v>
      </c>
      <c r="HV54" s="27">
        <v>-1.0062709677419399</v>
      </c>
      <c r="HW54" s="27">
        <v>-0.29523141944979597</v>
      </c>
      <c r="HX54" s="27">
        <v>3</v>
      </c>
      <c r="HY54" s="29">
        <v>-1.9</v>
      </c>
      <c r="HZ54" s="39">
        <v>2012</v>
      </c>
      <c r="IA54" s="39" t="s">
        <v>376</v>
      </c>
      <c r="IB54" s="29"/>
      <c r="IC54" s="29">
        <v>4893.18603515625</v>
      </c>
      <c r="ID54" s="29">
        <v>4523.9130859375</v>
      </c>
      <c r="IE54" s="29"/>
      <c r="IF54" s="32">
        <v>62.022869110107422</v>
      </c>
      <c r="IG54" s="32">
        <v>53.019969940185547</v>
      </c>
      <c r="IH54" s="32">
        <v>984.12457275390625</v>
      </c>
      <c r="II54" s="32">
        <v>3486.76806640625</v>
      </c>
      <c r="IJ54" s="31">
        <v>369</v>
      </c>
      <c r="IK54" s="31">
        <v>7.5999999046325684</v>
      </c>
      <c r="IL54" s="39">
        <v>2012</v>
      </c>
      <c r="IM54" s="39" t="s">
        <v>376</v>
      </c>
      <c r="IN54" s="29"/>
      <c r="IO54" s="29"/>
      <c r="IP54" s="29" t="s">
        <v>317</v>
      </c>
      <c r="IQ54" s="29" t="str">
        <f t="shared" si="21"/>
        <v/>
      </c>
      <c r="IR54" s="46">
        <v>3034.3668599999996</v>
      </c>
      <c r="IS54" s="46">
        <v>2132</v>
      </c>
      <c r="IT54" s="28">
        <v>55.020519143888976</v>
      </c>
      <c r="IU54" s="28"/>
      <c r="IV54" s="28">
        <v>3034.3668600000001</v>
      </c>
      <c r="IW54" s="28">
        <v>2132</v>
      </c>
      <c r="IX54" s="28">
        <v>55.020519143888983</v>
      </c>
      <c r="IY54" s="28">
        <v>96</v>
      </c>
      <c r="IZ54" s="39">
        <v>2012</v>
      </c>
      <c r="JA54" s="39" t="s">
        <v>376</v>
      </c>
      <c r="JB54" s="27">
        <v>16.879484176635742</v>
      </c>
      <c r="JC54" s="29">
        <v>29.02400016784668</v>
      </c>
      <c r="JD54" s="29">
        <v>17.948999404907227</v>
      </c>
      <c r="JE54" s="29">
        <v>10.289999961853027</v>
      </c>
      <c r="JF54" s="29">
        <v>8.2539997100830078</v>
      </c>
      <c r="JG54" s="29">
        <v>1.9299999475479126</v>
      </c>
      <c r="JH54" s="29">
        <v>2.8010001182556152</v>
      </c>
      <c r="JI54" s="29">
        <v>7.9419999122619629</v>
      </c>
      <c r="JJ54" s="29">
        <v>2.7960000038146973</v>
      </c>
      <c r="JK54" s="29">
        <v>0.78600001335144043</v>
      </c>
      <c r="JL54" s="29">
        <v>3.4479999542236328</v>
      </c>
      <c r="JM54" s="29">
        <v>0.24899999797344208</v>
      </c>
      <c r="JN54" s="29">
        <v>0.81800001859664917</v>
      </c>
      <c r="JO54" s="39">
        <v>2012</v>
      </c>
      <c r="JP54" s="39" t="s">
        <v>376</v>
      </c>
      <c r="JQ54" s="29">
        <v>1.524</v>
      </c>
      <c r="JR54" s="29">
        <v>0.23599999999999999</v>
      </c>
      <c r="JS54" s="29">
        <v>0.06</v>
      </c>
      <c r="JT54" s="29">
        <v>0.73399999999999999</v>
      </c>
      <c r="JU54" s="29">
        <v>3.5999999999999997E-2</v>
      </c>
      <c r="JV54" s="29">
        <v>0.20599999999999999</v>
      </c>
      <c r="JW54" s="29">
        <v>0.2070000022649765</v>
      </c>
      <c r="JX54" s="29">
        <v>0.14800000190734863</v>
      </c>
      <c r="JY54" s="29">
        <v>0</v>
      </c>
      <c r="JZ54" s="29">
        <v>0.22200000286102295</v>
      </c>
      <c r="KA54" s="41"/>
      <c r="KB54" s="29">
        <v>0.13600000739097595</v>
      </c>
      <c r="KC54" s="29">
        <v>6.8999998271465302E-2</v>
      </c>
      <c r="KD54" s="29">
        <v>2.0000000949949026E-3</v>
      </c>
      <c r="KE54" s="20">
        <v>3.0260000228881836</v>
      </c>
      <c r="KF54" s="29">
        <v>0.42199999094009399</v>
      </c>
      <c r="KG54" s="39">
        <v>2012</v>
      </c>
      <c r="KH54" s="39" t="s">
        <v>376</v>
      </c>
      <c r="KI54" s="23">
        <v>1.8928571939468384</v>
      </c>
      <c r="KJ54" s="23">
        <v>2.375</v>
      </c>
      <c r="KK54" s="29"/>
      <c r="KL54" s="29"/>
      <c r="KM54" s="29"/>
      <c r="KN54" s="21">
        <v>11128.25</v>
      </c>
      <c r="KO54" s="20">
        <v>7293.94384765625</v>
      </c>
      <c r="KP54" s="20">
        <v>1942.29296875</v>
      </c>
      <c r="KQ54" s="20">
        <v>17.453720092773438</v>
      </c>
      <c r="KR54" s="39">
        <v>2012</v>
      </c>
      <c r="KS54" s="39" t="s">
        <v>376</v>
      </c>
    </row>
    <row r="55" spans="1:305" s="18" customFormat="1" ht="12.75">
      <c r="A55" s="18">
        <v>2013</v>
      </c>
      <c r="B55" s="18" t="s">
        <v>376</v>
      </c>
      <c r="C55" s="18">
        <v>3</v>
      </c>
      <c r="D55" s="38" t="s">
        <v>377</v>
      </c>
      <c r="E55" s="38">
        <v>56</v>
      </c>
      <c r="F55" s="18">
        <v>1</v>
      </c>
      <c r="G55" s="18">
        <v>0</v>
      </c>
      <c r="H55" s="18">
        <v>1</v>
      </c>
      <c r="I55" s="18">
        <v>1</v>
      </c>
      <c r="J55" s="25">
        <v>38.46</v>
      </c>
      <c r="K55" s="25">
        <v>23.08</v>
      </c>
      <c r="L55" s="25">
        <v>38.46</v>
      </c>
      <c r="M55" s="18">
        <v>3</v>
      </c>
      <c r="N55" s="18">
        <v>0</v>
      </c>
      <c r="O55" s="18">
        <v>0</v>
      </c>
      <c r="P55" s="18">
        <v>0</v>
      </c>
      <c r="Q55" s="25">
        <v>32.340000000000003</v>
      </c>
      <c r="R55" s="25">
        <v>27.03</v>
      </c>
      <c r="S55" s="25">
        <v>40.630000000000003</v>
      </c>
      <c r="T55" s="25">
        <v>20.7</v>
      </c>
      <c r="U55" s="25">
        <v>17.3</v>
      </c>
      <c r="V55" s="25">
        <v>26</v>
      </c>
      <c r="W55" s="25">
        <v>64</v>
      </c>
      <c r="X55" s="18">
        <v>3</v>
      </c>
      <c r="Y55" s="18">
        <v>2013</v>
      </c>
      <c r="Z55" s="18" t="s">
        <v>376</v>
      </c>
      <c r="AA55" s="37"/>
      <c r="AB55" s="26">
        <v>89.2</v>
      </c>
      <c r="AC55" s="26">
        <v>0</v>
      </c>
      <c r="AD55" s="26">
        <v>9.1999999999999993</v>
      </c>
      <c r="AE55" s="26">
        <v>13.7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10.9</v>
      </c>
      <c r="BI55" s="26">
        <v>5.5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8.6</v>
      </c>
      <c r="BP55" s="26">
        <v>9.3000000000000007</v>
      </c>
      <c r="BQ55" s="26">
        <v>0</v>
      </c>
      <c r="BR55" s="26">
        <v>0</v>
      </c>
      <c r="BS55" s="26">
        <v>2.2999999999999998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4.8</v>
      </c>
      <c r="CC55" s="26">
        <v>4.4000000000000004</v>
      </c>
      <c r="CD55" s="26">
        <v>0</v>
      </c>
      <c r="CE55" s="26">
        <v>17.399999999999999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7.8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6.1000000000000085</v>
      </c>
      <c r="CZ55" s="18">
        <v>2013</v>
      </c>
      <c r="DA55" s="18" t="s">
        <v>376</v>
      </c>
      <c r="DB55" s="26">
        <v>0</v>
      </c>
      <c r="DC55" s="26">
        <v>8.6999999999999993</v>
      </c>
      <c r="DD55" s="26">
        <v>17.3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11.3</v>
      </c>
      <c r="EH55" s="26">
        <v>6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8.6999999999999993</v>
      </c>
      <c r="EO55" s="26">
        <v>12</v>
      </c>
      <c r="EP55" s="26">
        <v>0</v>
      </c>
      <c r="EQ55" s="26">
        <v>0</v>
      </c>
      <c r="ER55" s="26">
        <v>0.7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5.3</v>
      </c>
      <c r="FB55" s="26">
        <v>3.3</v>
      </c>
      <c r="FC55" s="26">
        <v>0</v>
      </c>
      <c r="FD55" s="26">
        <v>18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8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0.70000000000000284</v>
      </c>
      <c r="FY55" s="18">
        <v>2013</v>
      </c>
      <c r="FZ55" s="18" t="s">
        <v>376</v>
      </c>
      <c r="GA55" s="26">
        <v>38</v>
      </c>
      <c r="GB55" s="25">
        <f t="shared" si="13"/>
        <v>0.90068700000000002</v>
      </c>
      <c r="GC55" s="25">
        <f t="shared" si="14"/>
        <v>0.88141700000000001</v>
      </c>
      <c r="GD55" s="25">
        <f t="shared" si="15"/>
        <v>10.069175233856596</v>
      </c>
      <c r="GE55" s="25">
        <f t="shared" si="16"/>
        <v>8.4329119688319576</v>
      </c>
      <c r="GF55" s="25">
        <f t="shared" si="17"/>
        <v>1.6362632650246383</v>
      </c>
      <c r="GG55" s="25">
        <f t="shared" si="18"/>
        <v>0.16250221363939188</v>
      </c>
      <c r="GH55" s="25">
        <f t="shared" si="19"/>
        <v>3.5594943461115376</v>
      </c>
      <c r="GI55" s="18">
        <v>2013</v>
      </c>
      <c r="GJ55" s="18" t="s">
        <v>376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1.9798180000000001</v>
      </c>
      <c r="GX55" s="36">
        <v>2.1251310000000001</v>
      </c>
      <c r="GY55" s="36">
        <v>0.58037050000000001</v>
      </c>
      <c r="GZ55" s="18">
        <v>2013</v>
      </c>
      <c r="HA55" s="18" t="s">
        <v>376</v>
      </c>
      <c r="HB55" s="35">
        <v>4</v>
      </c>
      <c r="HC55" s="35">
        <f t="shared" si="20"/>
        <v>3</v>
      </c>
      <c r="HD55" s="35">
        <v>2</v>
      </c>
      <c r="HE55" s="35">
        <v>0</v>
      </c>
      <c r="HF55" s="35">
        <v>2</v>
      </c>
      <c r="HG55" s="35">
        <v>3</v>
      </c>
      <c r="HH55" s="35">
        <v>0</v>
      </c>
      <c r="HI55" s="35">
        <v>1</v>
      </c>
      <c r="HJ55" s="18">
        <v>2013</v>
      </c>
      <c r="HK55" s="18" t="s">
        <v>376</v>
      </c>
      <c r="HL55" s="104">
        <v>1</v>
      </c>
      <c r="HM55" s="25">
        <v>163.03960000000001</v>
      </c>
      <c r="HN55" s="27">
        <v>55.848007556224999</v>
      </c>
      <c r="HO55" s="32">
        <v>52.729175707757904</v>
      </c>
      <c r="HP55" s="32">
        <v>-6.2349196050234999E-2</v>
      </c>
      <c r="HQ55" s="32">
        <v>1.09161290322574</v>
      </c>
      <c r="HR55" s="27">
        <v>1.1130959402753899</v>
      </c>
      <c r="HS55" s="27">
        <v>118.481351951599</v>
      </c>
      <c r="HT55" s="27">
        <v>118.01123066148899</v>
      </c>
      <c r="HU55" s="27">
        <v>-3.1188318484670599</v>
      </c>
      <c r="HV55" s="27">
        <v>-0.20371174022923999</v>
      </c>
      <c r="HW55" s="27">
        <v>1.26284237465462</v>
      </c>
      <c r="HX55" s="27">
        <v>2.41</v>
      </c>
      <c r="HY55" s="25">
        <v>-1.9</v>
      </c>
      <c r="HZ55" s="18">
        <v>2013</v>
      </c>
      <c r="IA55" s="18" t="s">
        <v>376</v>
      </c>
      <c r="IB55" s="29"/>
      <c r="IC55" s="29">
        <v>4947.10791015625</v>
      </c>
      <c r="ID55" s="29">
        <v>4530.298828125</v>
      </c>
      <c r="IE55" s="25"/>
      <c r="IF55" s="32">
        <v>62.044040679931641</v>
      </c>
      <c r="IG55" s="32">
        <v>61.604721069335938</v>
      </c>
      <c r="IH55" s="32">
        <v>983.23541259765625</v>
      </c>
      <c r="II55" s="32">
        <v>3485.458984375</v>
      </c>
      <c r="IJ55" s="31">
        <v>417</v>
      </c>
      <c r="IK55" s="31">
        <v>8.3999996185302734</v>
      </c>
      <c r="IL55" s="18">
        <v>2013</v>
      </c>
      <c r="IM55" s="18" t="s">
        <v>376</v>
      </c>
      <c r="IN55" s="25"/>
      <c r="IO55" s="25"/>
      <c r="IP55" s="25" t="s">
        <v>317</v>
      </c>
      <c r="IQ55" s="29" t="str">
        <f t="shared" si="21"/>
        <v/>
      </c>
      <c r="IR55" s="46">
        <v>3068.3046899999999</v>
      </c>
      <c r="IS55" s="46">
        <v>2120</v>
      </c>
      <c r="IT55" s="28">
        <v>55.105011436889171</v>
      </c>
      <c r="IU55" s="28">
        <v>96</v>
      </c>
      <c r="IV55" s="28">
        <v>3068.3046899999999</v>
      </c>
      <c r="IW55" s="28">
        <v>2120</v>
      </c>
      <c r="IX55" s="28">
        <v>55.105011436889171</v>
      </c>
      <c r="IY55" s="28">
        <v>96</v>
      </c>
      <c r="IZ55" s="18">
        <v>2013</v>
      </c>
      <c r="JA55" s="18" t="s">
        <v>376</v>
      </c>
      <c r="JB55" s="27">
        <v>17.406562805175781</v>
      </c>
      <c r="JC55" s="25">
        <v>29.323999404907227</v>
      </c>
      <c r="JD55" s="25">
        <v>18.218999862670898</v>
      </c>
      <c r="JE55" s="25">
        <v>10.381999969482422</v>
      </c>
      <c r="JF55" s="25">
        <v>8.5959997177124023</v>
      </c>
      <c r="JG55" s="25">
        <v>1.9270000457763672</v>
      </c>
      <c r="JH55" s="25">
        <v>2.8980000019073486</v>
      </c>
      <c r="JI55" s="25">
        <v>8.0170001983642578</v>
      </c>
      <c r="JJ55" s="25">
        <v>2.8570001125335693</v>
      </c>
      <c r="JK55" s="25">
        <v>0.72299998998641968</v>
      </c>
      <c r="JL55" s="25">
        <v>3.2339999675750732</v>
      </c>
      <c r="JM55" s="25">
        <v>0.24300000071525574</v>
      </c>
      <c r="JN55" s="25">
        <v>0.82899999618530273</v>
      </c>
      <c r="JO55" s="18">
        <v>2013</v>
      </c>
      <c r="JP55" s="18" t="s">
        <v>376</v>
      </c>
      <c r="JQ55" s="25">
        <v>1.5289999999999999</v>
      </c>
      <c r="JR55" s="25">
        <v>0.24099999999999999</v>
      </c>
      <c r="JS55" s="25">
        <v>5.8999999999999997E-2</v>
      </c>
      <c r="JT55" s="25">
        <v>0.78200000000000003</v>
      </c>
      <c r="JU55" s="25">
        <v>3.5999999999999997E-2</v>
      </c>
      <c r="JV55" s="25">
        <v>0.21</v>
      </c>
      <c r="JW55" s="25">
        <v>0.210999995470047</v>
      </c>
      <c r="JX55" s="25">
        <v>0.15399999916553497</v>
      </c>
      <c r="JY55" s="25">
        <v>0</v>
      </c>
      <c r="JZ55" s="25">
        <v>0.14800000190734863</v>
      </c>
      <c r="KA55" s="26"/>
      <c r="KB55" s="25">
        <v>0.14100000262260437</v>
      </c>
      <c r="KC55" s="25">
        <v>6.8000003695487976E-2</v>
      </c>
      <c r="KD55" s="25">
        <v>2.0000000949949026E-3</v>
      </c>
      <c r="KE55" s="25">
        <v>2.8210000991821289</v>
      </c>
      <c r="KF55" s="25">
        <v>0.41200000047683716</v>
      </c>
      <c r="KG55" s="18">
        <v>2013</v>
      </c>
      <c r="KH55" s="18" t="s">
        <v>376</v>
      </c>
      <c r="KI55" s="23">
        <v>1.8928571939468384</v>
      </c>
      <c r="KJ55" s="23">
        <v>2.375</v>
      </c>
      <c r="KK55" s="25"/>
      <c r="KL55" s="25"/>
      <c r="KM55" s="25"/>
      <c r="KN55" s="21">
        <v>11178.4404296875</v>
      </c>
      <c r="KO55" s="20">
        <v>7301.7470703125</v>
      </c>
      <c r="KP55" s="20">
        <v>1975.155029296875</v>
      </c>
      <c r="KQ55" s="20">
        <v>17.669330596923828</v>
      </c>
      <c r="KR55" s="18">
        <v>2013</v>
      </c>
      <c r="KS55" s="18" t="s">
        <v>376</v>
      </c>
    </row>
    <row r="56" spans="1:305" s="18" customFormat="1" ht="12.75">
      <c r="A56" s="18">
        <v>2014</v>
      </c>
      <c r="B56" s="18" t="s">
        <v>376</v>
      </c>
      <c r="C56" s="18">
        <v>3</v>
      </c>
      <c r="D56" s="38" t="s">
        <v>377</v>
      </c>
      <c r="E56" s="38">
        <v>56</v>
      </c>
      <c r="F56" s="18">
        <v>1</v>
      </c>
      <c r="G56" s="18">
        <v>0</v>
      </c>
      <c r="H56" s="18">
        <v>1</v>
      </c>
      <c r="I56" s="18">
        <v>1</v>
      </c>
      <c r="J56" s="25">
        <v>44.26</v>
      </c>
      <c r="K56" s="25">
        <v>25.92</v>
      </c>
      <c r="L56" s="25">
        <v>29.82</v>
      </c>
      <c r="M56" s="18">
        <v>2</v>
      </c>
      <c r="N56" s="18">
        <v>1</v>
      </c>
      <c r="O56" s="18">
        <v>-1</v>
      </c>
      <c r="P56" s="18">
        <v>1</v>
      </c>
      <c r="Q56" s="25">
        <v>35.049999999999997</v>
      </c>
      <c r="R56" s="25">
        <v>34.770000000000003</v>
      </c>
      <c r="S56" s="25">
        <v>30.19</v>
      </c>
      <c r="T56" s="25">
        <v>21.85</v>
      </c>
      <c r="U56" s="25">
        <v>21.32</v>
      </c>
      <c r="V56" s="25">
        <v>19.399999999999999</v>
      </c>
      <c r="W56" s="25">
        <v>62.56</v>
      </c>
      <c r="X56" s="18">
        <v>3</v>
      </c>
      <c r="Y56" s="18">
        <v>2014</v>
      </c>
      <c r="Z56" s="18" t="s">
        <v>376</v>
      </c>
      <c r="AA56" s="37">
        <v>41784</v>
      </c>
      <c r="AB56" s="26">
        <v>89.4</v>
      </c>
      <c r="AC56" s="26">
        <v>0</v>
      </c>
      <c r="AD56" s="26">
        <v>8.8000000000000007</v>
      </c>
      <c r="AE56" s="26">
        <v>11.7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2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11.6</v>
      </c>
      <c r="BI56" s="26">
        <v>5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9.8000000000000007</v>
      </c>
      <c r="BP56" s="26">
        <v>9.6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3.3</v>
      </c>
      <c r="CC56" s="26">
        <v>5.3</v>
      </c>
      <c r="CD56" s="26">
        <v>0</v>
      </c>
      <c r="CE56" s="26">
        <v>20.3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3.7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8.8999999999999915</v>
      </c>
      <c r="CZ56" s="18">
        <v>2014</v>
      </c>
      <c r="DA56" s="18" t="s">
        <v>376</v>
      </c>
      <c r="DB56" s="26">
        <v>0</v>
      </c>
      <c r="DC56" s="26">
        <v>8.6999999999999993</v>
      </c>
      <c r="DD56" s="26">
        <v>15.3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1.3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12</v>
      </c>
      <c r="EH56" s="26">
        <v>6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9.3000000000000007</v>
      </c>
      <c r="EO56" s="26">
        <v>13.3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4</v>
      </c>
      <c r="FB56" s="26">
        <v>4</v>
      </c>
      <c r="FC56" s="26">
        <v>0</v>
      </c>
      <c r="FD56" s="26">
        <v>22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2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2.1000000000000085</v>
      </c>
      <c r="FY56" s="18">
        <v>2014</v>
      </c>
      <c r="FZ56" s="18" t="s">
        <v>376</v>
      </c>
      <c r="GA56" s="26">
        <v>39.299999999999997</v>
      </c>
      <c r="GB56" s="25">
        <f t="shared" si="13"/>
        <v>0.89691500000000002</v>
      </c>
      <c r="GC56" s="25">
        <f t="shared" si="14"/>
        <v>0.87251500000000004</v>
      </c>
      <c r="GD56" s="25">
        <f t="shared" si="15"/>
        <v>9.700732405296602</v>
      </c>
      <c r="GE56" s="25">
        <f t="shared" si="16"/>
        <v>7.8440600855002574</v>
      </c>
      <c r="GF56" s="25">
        <f t="shared" si="17"/>
        <v>1.8566723197963446</v>
      </c>
      <c r="GG56" s="25">
        <f t="shared" si="18"/>
        <v>0.19139506608620616</v>
      </c>
      <c r="GH56" s="25">
        <f t="shared" si="19"/>
        <v>4.2731721238443008</v>
      </c>
      <c r="GI56" s="18">
        <v>2014</v>
      </c>
      <c r="GJ56" s="18" t="s">
        <v>376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2.140749</v>
      </c>
      <c r="GX56" s="36">
        <v>2.149613</v>
      </c>
      <c r="GY56" s="36">
        <v>0.97682480000000005</v>
      </c>
      <c r="GZ56" s="18">
        <v>2014</v>
      </c>
      <c r="HA56" s="18" t="s">
        <v>376</v>
      </c>
      <c r="HB56" s="35">
        <v>4</v>
      </c>
      <c r="HC56" s="35">
        <v>3</v>
      </c>
      <c r="HD56" s="35">
        <v>2</v>
      </c>
      <c r="HE56" s="35">
        <v>0</v>
      </c>
      <c r="HF56" s="35">
        <v>2</v>
      </c>
      <c r="HG56" s="35">
        <v>3</v>
      </c>
      <c r="HH56" s="35">
        <v>0</v>
      </c>
      <c r="HI56" s="35">
        <v>1</v>
      </c>
      <c r="HJ56" s="18">
        <v>2014</v>
      </c>
      <c r="HK56" s="18" t="s">
        <v>376</v>
      </c>
      <c r="HL56" s="104">
        <v>1</v>
      </c>
      <c r="HM56" s="25">
        <v>167.03800000000001</v>
      </c>
      <c r="HN56" s="27">
        <v>55.095297619493202</v>
      </c>
      <c r="HO56" s="32">
        <v>52.039112069202098</v>
      </c>
      <c r="HP56" s="32">
        <v>1.64618342099794</v>
      </c>
      <c r="HQ56" s="32">
        <v>2.31460444694053</v>
      </c>
      <c r="HR56" s="27">
        <v>0.34000283335693599</v>
      </c>
      <c r="HS56" s="27">
        <v>129.77242843634099</v>
      </c>
      <c r="HT56" s="27">
        <v>129.5854478432</v>
      </c>
      <c r="HU56" s="27">
        <v>-3.0561855502910502</v>
      </c>
      <c r="HV56" s="27">
        <v>-0.151647841675462</v>
      </c>
      <c r="HW56" s="27">
        <v>0.945875594858126</v>
      </c>
      <c r="HX56" s="27">
        <v>1.71333333333333</v>
      </c>
      <c r="HY56" s="25"/>
      <c r="HZ56" s="18">
        <v>2014</v>
      </c>
      <c r="IA56" s="18" t="s">
        <v>376</v>
      </c>
      <c r="IB56" s="29"/>
      <c r="IC56" s="29">
        <v>4967.041015625</v>
      </c>
      <c r="ID56" s="29">
        <v>4543.5478515625</v>
      </c>
      <c r="IE56" s="25"/>
      <c r="IF56" s="32">
        <v>62.204299926757813</v>
      </c>
      <c r="IG56" s="32">
        <v>55.347999572753906</v>
      </c>
      <c r="IH56" s="32">
        <v>972.0040283203125</v>
      </c>
      <c r="II56" s="32">
        <v>3516.196044921875</v>
      </c>
      <c r="IJ56" s="31">
        <v>423</v>
      </c>
      <c r="IK56" s="31">
        <v>8.5</v>
      </c>
      <c r="IL56" s="18">
        <v>2014</v>
      </c>
      <c r="IM56" s="18" t="s">
        <v>376</v>
      </c>
      <c r="IN56" s="25"/>
      <c r="IO56" s="25"/>
      <c r="IP56" s="25">
        <v>760.29700000000003</v>
      </c>
      <c r="IQ56" s="29" t="str">
        <f t="shared" si="21"/>
        <v/>
      </c>
      <c r="IR56" s="46"/>
      <c r="IS56" s="46"/>
      <c r="IT56" s="28"/>
      <c r="IU56" s="28"/>
      <c r="IV56" s="28"/>
      <c r="IW56" s="28"/>
      <c r="IX56" s="28"/>
      <c r="IY56" s="28"/>
      <c r="IZ56" s="18">
        <v>2014</v>
      </c>
      <c r="JA56" s="18" t="s">
        <v>376</v>
      </c>
      <c r="JB56" s="27">
        <v>17.261081695556641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376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376</v>
      </c>
      <c r="KI56" s="23"/>
      <c r="KJ56" s="23"/>
      <c r="KK56" s="25"/>
      <c r="KL56" s="25"/>
      <c r="KM56" s="25"/>
      <c r="KN56" s="21">
        <v>11227.2802734375</v>
      </c>
      <c r="KO56" s="20">
        <v>7304.23486328125</v>
      </c>
      <c r="KP56" s="20">
        <v>2013.8800048828125</v>
      </c>
      <c r="KQ56" s="20">
        <v>17.937379837036133</v>
      </c>
      <c r="KR56" s="18">
        <v>2014</v>
      </c>
      <c r="KS56" s="18" t="s">
        <v>376</v>
      </c>
    </row>
    <row r="57" spans="1:305" s="1" customFormat="1" ht="12.75">
      <c r="A57" s="1">
        <v>2015</v>
      </c>
      <c r="B57" s="1" t="s">
        <v>376</v>
      </c>
      <c r="C57" s="1">
        <v>3</v>
      </c>
      <c r="D57" s="17" t="s">
        <v>377</v>
      </c>
      <c r="E57" s="17">
        <v>56</v>
      </c>
      <c r="F57" s="1">
        <v>1</v>
      </c>
      <c r="G57" s="1">
        <v>0</v>
      </c>
      <c r="H57" s="1">
        <v>1</v>
      </c>
      <c r="I57" s="1">
        <v>1</v>
      </c>
      <c r="J57" s="5">
        <v>64.285714285714292</v>
      </c>
      <c r="K57" s="5">
        <v>35.714285714285715</v>
      </c>
      <c r="L57" s="5">
        <v>0</v>
      </c>
      <c r="M57" s="1">
        <v>1</v>
      </c>
      <c r="N57" s="1">
        <v>1</v>
      </c>
      <c r="O57" s="1">
        <v>-1</v>
      </c>
      <c r="P57" s="1">
        <v>0</v>
      </c>
      <c r="Q57" s="5">
        <v>39.929328621908127</v>
      </c>
      <c r="R57" s="5">
        <v>60.070671378091873</v>
      </c>
      <c r="S57" s="5">
        <v>0</v>
      </c>
      <c r="T57" s="5">
        <v>22.6</v>
      </c>
      <c r="U57" s="5">
        <v>34</v>
      </c>
      <c r="V57" s="5">
        <v>0</v>
      </c>
      <c r="W57" s="5">
        <v>56.6</v>
      </c>
      <c r="X57" s="1">
        <v>2</v>
      </c>
      <c r="Y57" s="1">
        <v>2015</v>
      </c>
      <c r="Z57" s="1" t="s">
        <v>376</v>
      </c>
      <c r="AA57" s="16"/>
      <c r="AB57" s="6">
        <v>89.4</v>
      </c>
      <c r="AC57" s="6">
        <v>0</v>
      </c>
      <c r="AD57" s="6">
        <v>8.8000000000000007</v>
      </c>
      <c r="AE57" s="6">
        <v>11.7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2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11.6</v>
      </c>
      <c r="BI57" s="6">
        <v>5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9.8000000000000007</v>
      </c>
      <c r="BP57" s="6">
        <v>9.6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3.3</v>
      </c>
      <c r="CC57" s="6">
        <v>5.3</v>
      </c>
      <c r="CD57" s="6">
        <v>0</v>
      </c>
      <c r="CE57" s="6">
        <v>20.3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3.7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8.8999999999999915</v>
      </c>
      <c r="CZ57" s="1">
        <v>2015</v>
      </c>
      <c r="DA57" s="1" t="s">
        <v>376</v>
      </c>
      <c r="DB57" s="6">
        <v>0</v>
      </c>
      <c r="DC57" s="6">
        <v>8.6999999999999993</v>
      </c>
      <c r="DD57" s="6">
        <v>15.3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1.3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12</v>
      </c>
      <c r="EH57" s="6">
        <v>6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9.3000000000000007</v>
      </c>
      <c r="EO57" s="6">
        <v>13.3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4</v>
      </c>
      <c r="FB57" s="6">
        <v>4</v>
      </c>
      <c r="FC57" s="6">
        <v>0</v>
      </c>
      <c r="FD57" s="6">
        <v>22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2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2.1000000000000085</v>
      </c>
      <c r="FY57" s="1">
        <v>2015</v>
      </c>
      <c r="FZ57" s="1" t="s">
        <v>376</v>
      </c>
      <c r="GA57" s="6">
        <v>39.299999999999997</v>
      </c>
      <c r="GB57" s="5">
        <f t="shared" si="13"/>
        <v>0.89691500000000002</v>
      </c>
      <c r="GC57" s="5">
        <f t="shared" si="14"/>
        <v>0.87251500000000004</v>
      </c>
      <c r="GD57" s="5">
        <f t="shared" si="15"/>
        <v>9.700732405296602</v>
      </c>
      <c r="GE57" s="5">
        <f t="shared" si="16"/>
        <v>7.8440600855002574</v>
      </c>
      <c r="GF57" s="5">
        <f t="shared" si="17"/>
        <v>1.8566723197963446</v>
      </c>
      <c r="GG57" s="5">
        <f t="shared" si="18"/>
        <v>0.19139506608620616</v>
      </c>
      <c r="GH57" s="5">
        <f t="shared" si="19"/>
        <v>4.2731721238443008</v>
      </c>
      <c r="GI57" s="1">
        <v>2015</v>
      </c>
      <c r="GJ57" s="1" t="s">
        <v>376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2.1580189999999999</v>
      </c>
      <c r="GX57" s="15">
        <v>2.17028</v>
      </c>
      <c r="GY57" s="15">
        <v>0.99473230000000001</v>
      </c>
      <c r="GZ57" s="1">
        <v>2015</v>
      </c>
      <c r="HA57" s="1" t="s">
        <v>376</v>
      </c>
      <c r="HB57" s="14">
        <v>4</v>
      </c>
      <c r="HC57" s="14">
        <v>3</v>
      </c>
      <c r="HD57" s="14">
        <v>2</v>
      </c>
      <c r="HE57" s="14">
        <v>0</v>
      </c>
      <c r="HF57" s="14">
        <v>2</v>
      </c>
      <c r="HG57" s="14">
        <v>3</v>
      </c>
      <c r="HH57" s="14">
        <v>0</v>
      </c>
      <c r="HI57" s="14">
        <v>1</v>
      </c>
      <c r="HJ57" s="1">
        <v>2015</v>
      </c>
      <c r="HK57" s="1" t="s">
        <v>376</v>
      </c>
      <c r="HL57" s="13">
        <v>1</v>
      </c>
      <c r="HM57" s="5"/>
      <c r="HN57" s="7">
        <v>53.880140792886202</v>
      </c>
      <c r="HO57" s="11">
        <v>51.367368031044599</v>
      </c>
      <c r="HP57" s="11">
        <v>1.47630845540261</v>
      </c>
      <c r="HQ57" s="11">
        <v>2.3580515822224202</v>
      </c>
      <c r="HR57" s="7">
        <v>0.56142915279013295</v>
      </c>
      <c r="HS57" s="7">
        <v>126.94418985589201</v>
      </c>
      <c r="HT57" s="7"/>
      <c r="HU57" s="7">
        <v>-2.51277276184162</v>
      </c>
      <c r="HV57" s="7">
        <v>0.18266999473489201</v>
      </c>
      <c r="HW57" s="7">
        <v>1.1063150433798501</v>
      </c>
      <c r="HX57" s="7">
        <v>0.84</v>
      </c>
      <c r="HY57" s="5"/>
      <c r="HZ57" s="1">
        <v>2015</v>
      </c>
      <c r="IA57" s="1" t="s">
        <v>376</v>
      </c>
      <c r="IB57" s="5"/>
      <c r="IC57" s="5">
        <v>4973.6630859375</v>
      </c>
      <c r="ID57" s="5">
        <v>4551.619140625</v>
      </c>
      <c r="IE57" s="5"/>
      <c r="IF57" s="11"/>
      <c r="IG57" s="11">
        <v>53.550998687744141</v>
      </c>
      <c r="IH57" s="11">
        <v>975.5989990234375</v>
      </c>
      <c r="II57" s="11">
        <v>3522.468994140625</v>
      </c>
      <c r="IJ57" s="10">
        <v>422</v>
      </c>
      <c r="IK57" s="10">
        <v>8.5</v>
      </c>
      <c r="IL57" s="1">
        <v>2015</v>
      </c>
      <c r="IM57" s="1" t="s">
        <v>376</v>
      </c>
      <c r="IN57" s="5"/>
      <c r="IO57" s="5"/>
      <c r="IP57" s="5">
        <v>207.56</v>
      </c>
      <c r="IQ57" s="5" t="str">
        <f t="shared" si="21"/>
        <v/>
      </c>
      <c r="IR57" s="5"/>
      <c r="IS57" s="5"/>
      <c r="IT57" s="5"/>
      <c r="IU57" s="135"/>
      <c r="IV57" s="135"/>
      <c r="IW57" s="135"/>
      <c r="IX57" s="135"/>
      <c r="IY57" s="135"/>
      <c r="IZ57" s="1">
        <v>2015</v>
      </c>
      <c r="JA57" s="1" t="s">
        <v>376</v>
      </c>
      <c r="JB57" s="7">
        <v>17.22642707824707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376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376</v>
      </c>
      <c r="KI57" s="5"/>
      <c r="KJ57" s="5"/>
      <c r="KK57" s="5"/>
      <c r="KL57" s="5"/>
      <c r="KM57" s="5"/>
      <c r="KN57" s="4"/>
      <c r="KO57" s="3"/>
      <c r="KP57" s="3"/>
      <c r="KQ57" s="3"/>
      <c r="KR57" s="1">
        <v>2015</v>
      </c>
      <c r="KS57" s="1" t="s">
        <v>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FD57-E6C1-421A-86CC-A7B56B3B8500}">
  <dimension ref="A1:KS27"/>
  <sheetViews>
    <sheetView topLeftCell="N1" workbookViewId="0">
      <selection activeCell="U6" sqref="U6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397</v>
      </c>
      <c r="K1" s="49" t="s">
        <v>398</v>
      </c>
      <c r="L1" s="49" t="s">
        <v>399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400</v>
      </c>
      <c r="R1" s="49" t="s">
        <v>288</v>
      </c>
      <c r="S1" s="49" t="s">
        <v>401</v>
      </c>
      <c r="T1" s="49" t="s">
        <v>402</v>
      </c>
      <c r="U1" s="49" t="s">
        <v>285</v>
      </c>
      <c r="V1" s="49" t="s">
        <v>403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1990</v>
      </c>
      <c r="B2" s="39" t="s">
        <v>374</v>
      </c>
      <c r="C2" s="39">
        <v>4</v>
      </c>
      <c r="D2" s="44" t="s">
        <v>375</v>
      </c>
      <c r="E2" s="44">
        <v>100</v>
      </c>
      <c r="F2" s="39">
        <v>0</v>
      </c>
      <c r="G2" s="39">
        <v>1</v>
      </c>
      <c r="H2" s="39">
        <v>0</v>
      </c>
      <c r="I2" s="39">
        <v>0</v>
      </c>
      <c r="J2" s="29">
        <v>6.74</v>
      </c>
      <c r="K2" s="29">
        <v>0</v>
      </c>
      <c r="L2" s="29">
        <v>86.52</v>
      </c>
      <c r="M2" s="18">
        <v>4</v>
      </c>
      <c r="N2" s="39">
        <v>1</v>
      </c>
      <c r="P2" s="39">
        <v>1</v>
      </c>
      <c r="Q2" s="29">
        <v>10.47</v>
      </c>
      <c r="R2" s="29">
        <v>0</v>
      </c>
      <c r="S2" s="29">
        <v>89.53</v>
      </c>
      <c r="T2" s="29">
        <v>9.7100000000000009</v>
      </c>
      <c r="U2" s="29">
        <v>0</v>
      </c>
      <c r="V2" s="29">
        <v>52.7</v>
      </c>
      <c r="W2" s="29">
        <v>62.41</v>
      </c>
      <c r="X2" s="39">
        <v>1</v>
      </c>
      <c r="Y2" s="39">
        <v>1990</v>
      </c>
      <c r="Z2" s="39" t="s">
        <v>374</v>
      </c>
      <c r="AA2" s="43">
        <v>33041</v>
      </c>
      <c r="AB2" s="41">
        <v>90.6</v>
      </c>
      <c r="AC2" s="41">
        <v>0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47.2</v>
      </c>
      <c r="AU2" s="41">
        <v>0</v>
      </c>
      <c r="AV2" s="41">
        <v>6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36.200000000000003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8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26" si="0">IF(100-SUM(AC2:CX2)&gt;=0,100-SUM(AC2:CX2),0)</f>
        <v>2.5999999999999943</v>
      </c>
      <c r="CZ2" s="39">
        <v>1990</v>
      </c>
      <c r="DA2" s="39" t="s">
        <v>374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52.7</v>
      </c>
      <c r="DT2" s="41">
        <v>0</v>
      </c>
      <c r="DU2" s="41">
        <v>4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36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5.8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26" si="1">IF(100-SUM(DB2:FW2)&gt;=0,100-SUM(DB2:FW2),0)</f>
        <v>1.5</v>
      </c>
      <c r="FY2" s="39">
        <v>1990</v>
      </c>
      <c r="FZ2" s="39" t="s">
        <v>374</v>
      </c>
      <c r="GA2" s="41">
        <v>8.5</v>
      </c>
      <c r="GB2" s="29">
        <f t="shared" ref="GB2:GB27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0.63617199999999996</v>
      </c>
      <c r="GC2" s="29">
        <f t="shared" ref="GC2:GC27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0.58770699999999998</v>
      </c>
      <c r="GD2" s="29">
        <f t="shared" ref="GD2:GD27" si="4">1/(1-GB2)</f>
        <v>2.7485515133524627</v>
      </c>
      <c r="GE2" s="29">
        <f t="shared" ref="GE2:GE27" si="5">1/(1-GC2)</f>
        <v>2.4254595639508794</v>
      </c>
      <c r="GF2" s="29">
        <f t="shared" ref="GF2:GF27" si="6">GD2-GE2</f>
        <v>0.32309194940158337</v>
      </c>
      <c r="GG2" s="29">
        <f t="shared" ref="GG2:GG27" si="7">(GD2-GE2)/GD2</f>
        <v>0.1175498977668793</v>
      </c>
      <c r="GH2" s="29">
        <f t="shared" ref="GH2:GH27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4.4232341109192941</v>
      </c>
      <c r="GI2" s="39">
        <v>1990</v>
      </c>
      <c r="GJ2" s="39" t="s">
        <v>374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1990</v>
      </c>
      <c r="HA2" s="39" t="s">
        <v>374</v>
      </c>
      <c r="HB2" s="42"/>
      <c r="HC2" s="42"/>
      <c r="HD2" s="42"/>
      <c r="HE2" s="42"/>
      <c r="HF2" s="42"/>
      <c r="HG2" s="42"/>
      <c r="HH2" s="42"/>
      <c r="HI2" s="42"/>
      <c r="HJ2" s="39">
        <v>1990</v>
      </c>
      <c r="HK2" s="39" t="s">
        <v>374</v>
      </c>
      <c r="HL2" s="29"/>
      <c r="HM2" s="29">
        <v>73.870800000000003</v>
      </c>
      <c r="HN2" s="25"/>
      <c r="HO2" s="29"/>
      <c r="HP2" s="29"/>
      <c r="HQ2" s="29"/>
      <c r="HR2" s="29"/>
      <c r="HS2" s="29"/>
      <c r="HT2" s="29">
        <v>67.343890000000002</v>
      </c>
      <c r="HU2" s="29"/>
      <c r="HV2" s="29"/>
      <c r="HW2" s="29"/>
      <c r="HX2" s="29"/>
      <c r="HY2" s="29"/>
      <c r="HZ2" s="39">
        <v>1990</v>
      </c>
      <c r="IA2" s="39" t="s">
        <v>374</v>
      </c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39">
        <v>1990</v>
      </c>
      <c r="IM2" s="39" t="s">
        <v>374</v>
      </c>
      <c r="IN2" s="29"/>
      <c r="IO2" s="29"/>
      <c r="IP2" s="29" t="s">
        <v>317</v>
      </c>
      <c r="IQ2" s="29" t="str">
        <f t="shared" ref="IQ2:IQ27" si="9">IF(OR(IB2="",IP2=""),"",IP2*1000/IB2)</f>
        <v/>
      </c>
      <c r="IR2" s="59">
        <v>2681</v>
      </c>
      <c r="IS2" s="46">
        <v>2681</v>
      </c>
      <c r="IT2" s="28">
        <v>81.242424242424249</v>
      </c>
      <c r="IU2" s="58"/>
      <c r="IV2" s="58">
        <v>2681</v>
      </c>
      <c r="IW2" s="58">
        <v>2681</v>
      </c>
      <c r="IX2" s="58">
        <v>81.242424242424249</v>
      </c>
      <c r="IY2" s="58"/>
      <c r="IZ2" s="39">
        <v>1990</v>
      </c>
      <c r="JA2" s="39" t="s">
        <v>374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1990</v>
      </c>
      <c r="JP2" s="39" t="s">
        <v>374</v>
      </c>
      <c r="JQ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39">
        <v>1990</v>
      </c>
      <c r="KH2" s="39" t="s">
        <v>374</v>
      </c>
      <c r="KI2" s="29"/>
      <c r="KJ2" s="29"/>
      <c r="KK2" s="29"/>
      <c r="KL2" s="29"/>
      <c r="KM2" s="29"/>
      <c r="KN2" s="78">
        <v>8718.2999999999993</v>
      </c>
      <c r="KO2" s="77">
        <v>5797.5159999999996</v>
      </c>
      <c r="KP2" s="77">
        <v>1148.617</v>
      </c>
      <c r="KQ2" s="77">
        <v>13.174781780851772</v>
      </c>
      <c r="KR2" s="39">
        <v>1990</v>
      </c>
      <c r="KS2" s="39" t="s">
        <v>374</v>
      </c>
    </row>
    <row r="3" spans="1:305" s="39" customFormat="1" ht="12.75">
      <c r="A3" s="39">
        <v>1991</v>
      </c>
      <c r="B3" s="39" t="s">
        <v>374</v>
      </c>
      <c r="C3" s="39">
        <v>4</v>
      </c>
      <c r="D3" s="44" t="s">
        <v>375</v>
      </c>
      <c r="E3" s="44">
        <v>100</v>
      </c>
      <c r="F3" s="39">
        <v>0</v>
      </c>
      <c r="G3" s="39">
        <v>1</v>
      </c>
      <c r="H3" s="39">
        <v>0</v>
      </c>
      <c r="I3" s="39">
        <v>0</v>
      </c>
      <c r="J3" s="29">
        <v>38.46</v>
      </c>
      <c r="K3" s="29">
        <v>0</v>
      </c>
      <c r="L3" s="29">
        <v>37.869999999999997</v>
      </c>
      <c r="M3" s="18">
        <v>3</v>
      </c>
      <c r="N3" s="39">
        <v>1</v>
      </c>
      <c r="O3" s="39">
        <v>-1</v>
      </c>
      <c r="P3" s="39">
        <v>1</v>
      </c>
      <c r="Q3" s="29">
        <v>51.56</v>
      </c>
      <c r="R3" s="29">
        <v>0</v>
      </c>
      <c r="S3" s="29">
        <v>48.44</v>
      </c>
      <c r="T3" s="29">
        <v>40.869999999999997</v>
      </c>
      <c r="U3" s="29">
        <v>0</v>
      </c>
      <c r="V3" s="29">
        <v>44.9</v>
      </c>
      <c r="W3" s="29">
        <v>85.78</v>
      </c>
      <c r="X3" s="39">
        <v>6</v>
      </c>
      <c r="Y3" s="39">
        <v>1991</v>
      </c>
      <c r="Z3" s="39" t="s">
        <v>374</v>
      </c>
      <c r="AA3" s="43">
        <v>33524</v>
      </c>
      <c r="AB3" s="41">
        <v>83.9</v>
      </c>
      <c r="AC3" s="41">
        <v>0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33.1</v>
      </c>
      <c r="AU3" s="41">
        <v>0</v>
      </c>
      <c r="AV3" s="41">
        <v>0</v>
      </c>
      <c r="AW3" s="41">
        <v>3.9</v>
      </c>
      <c r="AX3" s="41">
        <v>3.5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34.4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3.2</v>
      </c>
      <c r="BO3" s="41">
        <v>2.8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7.6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11.5</v>
      </c>
      <c r="CZ3" s="39">
        <v>1991</v>
      </c>
      <c r="DA3" s="39" t="s">
        <v>374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44.2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45.9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10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1991</v>
      </c>
      <c r="FZ3" s="39" t="s">
        <v>374</v>
      </c>
      <c r="GA3" s="41">
        <v>8.5</v>
      </c>
      <c r="GB3" s="29">
        <f t="shared" si="2"/>
        <v>0.76177299999999992</v>
      </c>
      <c r="GC3" s="29">
        <f t="shared" si="3"/>
        <v>0.583955</v>
      </c>
      <c r="GD3" s="29">
        <f t="shared" si="4"/>
        <v>4.1976770055451302</v>
      </c>
      <c r="GE3" s="29">
        <f t="shared" si="5"/>
        <v>2.4035861505366007</v>
      </c>
      <c r="GF3" s="29">
        <f t="shared" si="6"/>
        <v>1.7940908550085295</v>
      </c>
      <c r="GG3" s="29">
        <f t="shared" si="7"/>
        <v>0.42740088211611704</v>
      </c>
      <c r="GH3" s="29">
        <f t="shared" si="8"/>
        <v>12.384667940643384</v>
      </c>
      <c r="GI3" s="39">
        <v>1991</v>
      </c>
      <c r="GJ3" s="39" t="s">
        <v>374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1991</v>
      </c>
      <c r="HA3" s="39" t="s">
        <v>374</v>
      </c>
      <c r="HB3" s="42"/>
      <c r="HC3" s="42">
        <f t="shared" ref="HC3:HC25" si="10">HD3+IF(HE3&gt;=2,1,0)+IF(HF3=2,0,IF(HF3=0,2,1))+IF(HG3&gt;3,2,IF(HG3&lt;3,0,1))+IF(HH3=1,1,0)</f>
        <v>0</v>
      </c>
      <c r="HD3" s="42">
        <v>0</v>
      </c>
      <c r="HE3" s="42">
        <v>1</v>
      </c>
      <c r="HF3" s="42">
        <v>2</v>
      </c>
      <c r="HG3" s="42">
        <v>1</v>
      </c>
      <c r="HH3" s="42">
        <v>0</v>
      </c>
      <c r="HI3" s="42">
        <v>1</v>
      </c>
      <c r="HJ3" s="39">
        <v>1991</v>
      </c>
      <c r="HK3" s="39" t="s">
        <v>374</v>
      </c>
      <c r="HL3" s="29"/>
      <c r="HM3" s="29">
        <v>66.956479999999999</v>
      </c>
      <c r="HN3" s="25"/>
      <c r="HO3" s="29"/>
      <c r="HP3" s="29"/>
      <c r="HQ3" s="31">
        <v>199.20159680638727</v>
      </c>
      <c r="HR3" s="29"/>
      <c r="HS3" s="29"/>
      <c r="HT3" s="29">
        <v>135.8672</v>
      </c>
      <c r="HU3" s="29"/>
      <c r="HV3" s="29"/>
      <c r="HW3" s="29"/>
      <c r="HX3" s="29"/>
      <c r="HY3" s="29">
        <v>1.5</v>
      </c>
      <c r="HZ3" s="39">
        <v>1991</v>
      </c>
      <c r="IA3" s="39" t="s">
        <v>374</v>
      </c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39">
        <v>1991</v>
      </c>
      <c r="IM3" s="39" t="s">
        <v>374</v>
      </c>
      <c r="IN3" s="29"/>
      <c r="IO3" s="29"/>
      <c r="IP3" s="29" t="s">
        <v>317</v>
      </c>
      <c r="IQ3" s="29" t="str">
        <f t="shared" si="9"/>
        <v/>
      </c>
      <c r="IR3" s="68" t="s">
        <v>1</v>
      </c>
      <c r="IS3" s="46" t="s">
        <v>1</v>
      </c>
      <c r="IT3" s="28" t="s">
        <v>1</v>
      </c>
      <c r="IU3" s="58"/>
      <c r="IV3" s="58">
        <v>2613.2736666666751</v>
      </c>
      <c r="IW3" s="58">
        <v>2517.9666666666744</v>
      </c>
      <c r="IX3" s="58">
        <v>76.302020202019776</v>
      </c>
      <c r="IY3" s="58"/>
      <c r="IZ3" s="39">
        <v>1991</v>
      </c>
      <c r="JA3" s="39" t="s">
        <v>374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1991</v>
      </c>
      <c r="JP3" s="39" t="s">
        <v>374</v>
      </c>
      <c r="JQ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39">
        <v>1991</v>
      </c>
      <c r="KH3" s="39" t="s">
        <v>374</v>
      </c>
      <c r="KI3" s="29"/>
      <c r="KJ3" s="29"/>
      <c r="KK3" s="29"/>
      <c r="KL3" s="29"/>
      <c r="KM3" s="29"/>
      <c r="KN3" s="78">
        <v>8632.2999999999993</v>
      </c>
      <c r="KO3" s="77">
        <v>5743.9179999999997</v>
      </c>
      <c r="KP3" s="77">
        <v>1174.575</v>
      </c>
      <c r="KQ3" s="77">
        <v>13.606744436592798</v>
      </c>
      <c r="KR3" s="39">
        <v>1991</v>
      </c>
      <c r="KS3" s="39" t="s">
        <v>374</v>
      </c>
    </row>
    <row r="4" spans="1:305" s="39" customFormat="1" ht="12.75">
      <c r="A4" s="39">
        <v>1992</v>
      </c>
      <c r="B4" s="39" t="s">
        <v>374</v>
      </c>
      <c r="C4" s="39">
        <v>4</v>
      </c>
      <c r="D4" s="44" t="s">
        <v>375</v>
      </c>
      <c r="E4" s="44">
        <v>100</v>
      </c>
      <c r="F4" s="39">
        <v>0</v>
      </c>
      <c r="G4" s="39">
        <v>1</v>
      </c>
      <c r="H4" s="39">
        <v>0</v>
      </c>
      <c r="I4" s="39">
        <v>0</v>
      </c>
      <c r="J4" s="29">
        <v>99.45</v>
      </c>
      <c r="K4" s="29">
        <v>0</v>
      </c>
      <c r="L4" s="29">
        <v>0</v>
      </c>
      <c r="M4" s="18">
        <v>1</v>
      </c>
      <c r="N4" s="39">
        <v>1</v>
      </c>
      <c r="O4" s="39">
        <v>-2</v>
      </c>
      <c r="P4" s="39">
        <v>1</v>
      </c>
      <c r="Q4" s="29">
        <v>99.45</v>
      </c>
      <c r="R4" s="29">
        <v>0</v>
      </c>
      <c r="S4" s="29">
        <v>0</v>
      </c>
      <c r="T4" s="29">
        <v>45.65</v>
      </c>
      <c r="U4" s="29">
        <v>0</v>
      </c>
      <c r="V4" s="29">
        <v>0</v>
      </c>
      <c r="W4" s="29">
        <v>45.65</v>
      </c>
      <c r="X4" s="39">
        <v>4</v>
      </c>
      <c r="Y4" s="39">
        <v>1992</v>
      </c>
      <c r="Z4" s="39" t="s">
        <v>374</v>
      </c>
      <c r="AA4" s="43"/>
      <c r="AB4" s="41">
        <v>83.9</v>
      </c>
      <c r="AC4" s="41">
        <v>0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33.1</v>
      </c>
      <c r="AU4" s="41">
        <v>0</v>
      </c>
      <c r="AV4" s="41">
        <v>0</v>
      </c>
      <c r="AW4" s="41">
        <v>3.9</v>
      </c>
      <c r="AX4" s="41">
        <v>3.5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34.4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3.2</v>
      </c>
      <c r="BO4" s="41">
        <v>2.8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7.6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11.5</v>
      </c>
      <c r="CZ4" s="39">
        <v>1992</v>
      </c>
      <c r="DA4" s="39" t="s">
        <v>374</v>
      </c>
      <c r="DB4" s="41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44.2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45.9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10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1992</v>
      </c>
      <c r="FZ4" s="39" t="s">
        <v>374</v>
      </c>
      <c r="GA4" s="41">
        <v>12.9</v>
      </c>
      <c r="GB4" s="29">
        <f t="shared" si="2"/>
        <v>0.76177299999999992</v>
      </c>
      <c r="GC4" s="29">
        <f t="shared" si="3"/>
        <v>0.583955</v>
      </c>
      <c r="GD4" s="29">
        <f t="shared" si="4"/>
        <v>4.1976770055451302</v>
      </c>
      <c r="GE4" s="29">
        <f t="shared" si="5"/>
        <v>2.4035861505366007</v>
      </c>
      <c r="GF4" s="29">
        <f t="shared" si="6"/>
        <v>1.7940908550085295</v>
      </c>
      <c r="GG4" s="29">
        <f t="shared" si="7"/>
        <v>0.42740088211611704</v>
      </c>
      <c r="GH4" s="29">
        <f t="shared" si="8"/>
        <v>12.384667940643384</v>
      </c>
      <c r="GI4" s="39">
        <v>1992</v>
      </c>
      <c r="GJ4" s="39" t="s">
        <v>374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1992</v>
      </c>
      <c r="HA4" s="39" t="s">
        <v>374</v>
      </c>
      <c r="HB4" s="42"/>
      <c r="HC4" s="42">
        <f t="shared" si="10"/>
        <v>0</v>
      </c>
      <c r="HD4" s="42">
        <v>0</v>
      </c>
      <c r="HE4" s="42">
        <v>1</v>
      </c>
      <c r="HF4" s="42">
        <v>2</v>
      </c>
      <c r="HG4" s="42">
        <v>1</v>
      </c>
      <c r="HH4" s="42">
        <v>0</v>
      </c>
      <c r="HI4" s="42">
        <v>1</v>
      </c>
      <c r="HJ4" s="39">
        <v>1992</v>
      </c>
      <c r="HK4" s="39" t="s">
        <v>374</v>
      </c>
      <c r="HL4" s="29"/>
      <c r="HM4" s="29">
        <v>79.4131</v>
      </c>
      <c r="HN4" s="25"/>
      <c r="HO4" s="29"/>
      <c r="HP4" s="31">
        <v>-7.2518784646829033</v>
      </c>
      <c r="HQ4" s="31">
        <v>47.965310206804531</v>
      </c>
      <c r="HR4" s="29"/>
      <c r="HS4" s="29"/>
      <c r="HT4" s="29">
        <v>172.19280000000001</v>
      </c>
      <c r="HU4" s="29"/>
      <c r="HV4" s="29"/>
      <c r="HW4" s="29"/>
      <c r="HX4" s="29"/>
      <c r="HY4" s="29">
        <v>-6.5</v>
      </c>
      <c r="HZ4" s="39">
        <v>1992</v>
      </c>
      <c r="IA4" s="39" t="s">
        <v>374</v>
      </c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39">
        <v>1992</v>
      </c>
      <c r="IM4" s="39" t="s">
        <v>374</v>
      </c>
      <c r="IN4" s="29"/>
      <c r="IO4" s="29"/>
      <c r="IP4" s="29" t="s">
        <v>317</v>
      </c>
      <c r="IQ4" s="29" t="str">
        <f t="shared" si="9"/>
        <v/>
      </c>
      <c r="IR4" s="59" t="s">
        <v>1</v>
      </c>
      <c r="IS4" s="46" t="s">
        <v>1</v>
      </c>
      <c r="IT4" s="28" t="s">
        <v>1</v>
      </c>
      <c r="IU4" s="58"/>
      <c r="IV4" s="58">
        <v>2545.5473333333211</v>
      </c>
      <c r="IW4" s="58">
        <v>2354.9333333332906</v>
      </c>
      <c r="IX4" s="58">
        <v>71.36161616161553</v>
      </c>
      <c r="IY4" s="58"/>
      <c r="IZ4" s="39">
        <v>1992</v>
      </c>
      <c r="JA4" s="39" t="s">
        <v>374</v>
      </c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1992</v>
      </c>
      <c r="JP4" s="39" t="s">
        <v>374</v>
      </c>
      <c r="JQ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39">
        <v>1992</v>
      </c>
      <c r="KH4" s="39" t="s">
        <v>374</v>
      </c>
      <c r="KI4" s="29"/>
      <c r="KJ4" s="29"/>
      <c r="KK4" s="29"/>
      <c r="KL4" s="29"/>
      <c r="KM4" s="29"/>
      <c r="KN4" s="78">
        <v>8540.1</v>
      </c>
      <c r="KO4" s="77">
        <v>5692.1989999999996</v>
      </c>
      <c r="KP4" s="77">
        <v>1198.316</v>
      </c>
      <c r="KQ4" s="77">
        <v>14.03163897378251</v>
      </c>
      <c r="KR4" s="39">
        <v>1992</v>
      </c>
      <c r="KS4" s="39" t="s">
        <v>374</v>
      </c>
    </row>
    <row r="5" spans="1:305" s="39" customFormat="1" ht="12.75">
      <c r="A5" s="39">
        <v>1993</v>
      </c>
      <c r="B5" s="39" t="s">
        <v>374</v>
      </c>
      <c r="C5" s="39">
        <v>4</v>
      </c>
      <c r="D5" s="44" t="s">
        <v>375</v>
      </c>
      <c r="E5" s="44">
        <v>100</v>
      </c>
      <c r="F5" s="39">
        <v>0</v>
      </c>
      <c r="G5" s="39">
        <v>1</v>
      </c>
      <c r="H5" s="39">
        <v>0</v>
      </c>
      <c r="I5" s="39">
        <v>0</v>
      </c>
      <c r="J5" s="29">
        <v>0</v>
      </c>
      <c r="K5" s="29">
        <v>0</v>
      </c>
      <c r="L5" s="29">
        <v>0</v>
      </c>
      <c r="M5" s="18"/>
      <c r="P5" s="3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39">
        <v>7</v>
      </c>
      <c r="Y5" s="39">
        <v>1993</v>
      </c>
      <c r="Z5" s="39" t="s">
        <v>374</v>
      </c>
      <c r="AA5" s="43"/>
      <c r="AB5" s="41">
        <v>83.9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33.1</v>
      </c>
      <c r="AU5" s="41">
        <v>0</v>
      </c>
      <c r="AV5" s="41">
        <v>0</v>
      </c>
      <c r="AW5" s="41">
        <v>3.9</v>
      </c>
      <c r="AX5" s="41">
        <v>3.5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34.4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3.2</v>
      </c>
      <c r="BO5" s="41">
        <v>2.8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7.6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11.5</v>
      </c>
      <c r="CZ5" s="39">
        <v>1993</v>
      </c>
      <c r="DA5" s="39" t="s">
        <v>374</v>
      </c>
      <c r="DB5" s="41">
        <v>0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44.2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45.9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10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1993</v>
      </c>
      <c r="FZ5" s="39" t="s">
        <v>374</v>
      </c>
      <c r="GA5" s="41">
        <v>12.9</v>
      </c>
      <c r="GB5" s="29">
        <f t="shared" si="2"/>
        <v>0.76177299999999992</v>
      </c>
      <c r="GC5" s="29">
        <f t="shared" si="3"/>
        <v>0.583955</v>
      </c>
      <c r="GD5" s="29">
        <f t="shared" si="4"/>
        <v>4.1976770055451302</v>
      </c>
      <c r="GE5" s="29">
        <f t="shared" si="5"/>
        <v>2.4035861505366007</v>
      </c>
      <c r="GF5" s="29">
        <f t="shared" si="6"/>
        <v>1.7940908550085295</v>
      </c>
      <c r="GG5" s="29">
        <f t="shared" si="7"/>
        <v>0.42740088211611704</v>
      </c>
      <c r="GH5" s="29">
        <f t="shared" si="8"/>
        <v>12.384667940643384</v>
      </c>
      <c r="GI5" s="39">
        <v>1993</v>
      </c>
      <c r="GJ5" s="39" t="s">
        <v>374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1993</v>
      </c>
      <c r="HA5" s="39" t="s">
        <v>374</v>
      </c>
      <c r="HB5" s="42"/>
      <c r="HC5" s="42">
        <f t="shared" si="10"/>
        <v>0</v>
      </c>
      <c r="HD5" s="42">
        <v>0</v>
      </c>
      <c r="HE5" s="42">
        <v>1</v>
      </c>
      <c r="HF5" s="42">
        <v>2</v>
      </c>
      <c r="HG5" s="42">
        <v>1</v>
      </c>
      <c r="HH5" s="42">
        <v>0</v>
      </c>
      <c r="HI5" s="42">
        <v>1</v>
      </c>
      <c r="HJ5" s="39">
        <v>1993</v>
      </c>
      <c r="HK5" s="39" t="s">
        <v>374</v>
      </c>
      <c r="HL5" s="29"/>
      <c r="HM5" s="29">
        <v>66.278040000000004</v>
      </c>
      <c r="HN5" s="25"/>
      <c r="HO5" s="29"/>
      <c r="HP5" s="31">
        <v>-1.4803389218445204</v>
      </c>
      <c r="HQ5" s="31">
        <v>48.827772768259706</v>
      </c>
      <c r="HR5" s="29"/>
      <c r="HS5" s="29"/>
      <c r="HT5" s="29">
        <v>292.30380000000002</v>
      </c>
      <c r="HU5" s="29"/>
      <c r="HV5" s="29"/>
      <c r="HW5" s="29"/>
      <c r="HX5" s="29"/>
      <c r="HY5" s="29">
        <v>-10</v>
      </c>
      <c r="HZ5" s="39">
        <v>1993</v>
      </c>
      <c r="IA5" s="39" t="s">
        <v>374</v>
      </c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39">
        <v>1993</v>
      </c>
      <c r="IM5" s="39" t="s">
        <v>374</v>
      </c>
      <c r="IN5" s="29"/>
      <c r="IO5" s="29"/>
      <c r="IP5" s="29" t="s">
        <v>317</v>
      </c>
      <c r="IQ5" s="29" t="str">
        <f t="shared" si="9"/>
        <v/>
      </c>
      <c r="IR5" s="59">
        <v>2477.8209999999999</v>
      </c>
      <c r="IS5" s="46">
        <v>2191.9</v>
      </c>
      <c r="IT5" s="28">
        <v>66.421212121212122</v>
      </c>
      <c r="IU5" s="58"/>
      <c r="IV5" s="58">
        <v>2477.8209999999999</v>
      </c>
      <c r="IW5" s="58">
        <v>2191.9</v>
      </c>
      <c r="IX5" s="58">
        <v>66.421212121212122</v>
      </c>
      <c r="IY5" s="58"/>
      <c r="IZ5" s="39">
        <v>1993</v>
      </c>
      <c r="JA5" s="39" t="s">
        <v>374</v>
      </c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1993</v>
      </c>
      <c r="JP5" s="39" t="s">
        <v>374</v>
      </c>
      <c r="JQ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39">
        <v>1993</v>
      </c>
      <c r="KH5" s="39" t="s">
        <v>374</v>
      </c>
      <c r="KI5" s="29"/>
      <c r="KJ5" s="29"/>
      <c r="KK5" s="29"/>
      <c r="KL5" s="29"/>
      <c r="KM5" s="29"/>
      <c r="KN5" s="78">
        <v>8472.2999999999993</v>
      </c>
      <c r="KO5" s="77">
        <v>5657.0870000000004</v>
      </c>
      <c r="KP5" s="77">
        <v>1221.1400000000001</v>
      </c>
      <c r="KQ5" s="77">
        <v>14.413323418670258</v>
      </c>
      <c r="KR5" s="39">
        <v>1993</v>
      </c>
      <c r="KS5" s="39" t="s">
        <v>374</v>
      </c>
    </row>
    <row r="6" spans="1:305" s="39" customFormat="1" ht="12.75">
      <c r="A6" s="39">
        <v>1994</v>
      </c>
      <c r="B6" s="39" t="s">
        <v>374</v>
      </c>
      <c r="C6" s="39">
        <v>4</v>
      </c>
      <c r="D6" s="44" t="s">
        <v>375</v>
      </c>
      <c r="E6" s="44">
        <v>100</v>
      </c>
      <c r="F6" s="39">
        <v>0</v>
      </c>
      <c r="G6" s="39">
        <v>1</v>
      </c>
      <c r="H6" s="39">
        <v>0</v>
      </c>
      <c r="I6" s="39">
        <v>0</v>
      </c>
      <c r="J6" s="29">
        <v>0</v>
      </c>
      <c r="K6" s="29">
        <v>0</v>
      </c>
      <c r="L6" s="29">
        <v>0</v>
      </c>
      <c r="M6" s="18"/>
      <c r="P6" s="39">
        <v>1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39">
        <v>7</v>
      </c>
      <c r="Y6" s="39">
        <v>1994</v>
      </c>
      <c r="Z6" s="39" t="s">
        <v>374</v>
      </c>
      <c r="AA6" s="43">
        <v>34686</v>
      </c>
      <c r="AB6" s="41">
        <v>75.2</v>
      </c>
      <c r="AC6" s="41">
        <v>3.8</v>
      </c>
      <c r="AD6" s="41">
        <v>43.5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24.2</v>
      </c>
      <c r="BH6" s="41">
        <v>6.5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4.7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5.4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11.899999999999991</v>
      </c>
      <c r="CZ6" s="39">
        <v>1994</v>
      </c>
      <c r="DA6" s="39" t="s">
        <v>374</v>
      </c>
      <c r="DB6" s="41">
        <v>0</v>
      </c>
      <c r="DC6" s="41">
        <v>52.1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28.8</v>
      </c>
      <c r="EG6" s="41">
        <v>7.5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5.4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6.3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1994</v>
      </c>
      <c r="FZ6" s="39" t="s">
        <v>374</v>
      </c>
      <c r="GA6" s="41">
        <v>12.9</v>
      </c>
      <c r="GB6" s="29">
        <f t="shared" si="2"/>
        <v>0.74141699999999999</v>
      </c>
      <c r="GC6" s="29">
        <f t="shared" si="3"/>
        <v>0.63310500000000003</v>
      </c>
      <c r="GD6" s="29">
        <f t="shared" si="4"/>
        <v>3.8672302510219154</v>
      </c>
      <c r="GE6" s="29">
        <f t="shared" si="5"/>
        <v>2.7255754371141609</v>
      </c>
      <c r="GF6" s="29">
        <f t="shared" si="6"/>
        <v>1.1416548139077545</v>
      </c>
      <c r="GG6" s="29">
        <f t="shared" si="7"/>
        <v>0.29521252674470888</v>
      </c>
      <c r="GH6" s="29">
        <f t="shared" si="8"/>
        <v>7.4786362393152945</v>
      </c>
      <c r="GI6" s="39">
        <v>1994</v>
      </c>
      <c r="GJ6" s="39" t="s">
        <v>374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1994</v>
      </c>
      <c r="HA6" s="39" t="s">
        <v>374</v>
      </c>
      <c r="HB6" s="42"/>
      <c r="HC6" s="42">
        <f t="shared" si="10"/>
        <v>0</v>
      </c>
      <c r="HD6" s="42">
        <v>0</v>
      </c>
      <c r="HE6" s="42">
        <v>1</v>
      </c>
      <c r="HF6" s="42">
        <v>2</v>
      </c>
      <c r="HG6" s="42">
        <v>1</v>
      </c>
      <c r="HH6" s="42">
        <v>0</v>
      </c>
      <c r="HI6" s="42">
        <v>1</v>
      </c>
      <c r="HJ6" s="39">
        <v>1994</v>
      </c>
      <c r="HK6" s="39" t="s">
        <v>374</v>
      </c>
      <c r="HL6" s="104">
        <v>0.16569700000000001</v>
      </c>
      <c r="HM6" s="29">
        <v>72.70599</v>
      </c>
      <c r="HN6" s="25"/>
      <c r="HO6" s="29"/>
      <c r="HP6" s="31">
        <v>1.8178542860214293</v>
      </c>
      <c r="HQ6" s="31">
        <v>75.825507421993336</v>
      </c>
      <c r="HR6" s="29"/>
      <c r="HS6" s="29"/>
      <c r="HT6" s="29">
        <v>173.90860000000001</v>
      </c>
      <c r="HU6" s="29"/>
      <c r="HV6" s="29"/>
      <c r="HW6" s="29"/>
      <c r="HX6" s="29"/>
      <c r="HY6" s="29">
        <v>0.8</v>
      </c>
      <c r="HZ6" s="39">
        <v>1994</v>
      </c>
      <c r="IA6" s="39" t="s">
        <v>374</v>
      </c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39">
        <v>1994</v>
      </c>
      <c r="IM6" s="39" t="s">
        <v>374</v>
      </c>
      <c r="IN6" s="29"/>
      <c r="IO6" s="29"/>
      <c r="IP6" s="29" t="s">
        <v>317</v>
      </c>
      <c r="IQ6" s="29" t="str">
        <f t="shared" si="9"/>
        <v/>
      </c>
      <c r="IR6" s="68" t="s">
        <v>1</v>
      </c>
      <c r="IS6" s="46" t="s">
        <v>1</v>
      </c>
      <c r="IT6" s="28" t="s">
        <v>1</v>
      </c>
      <c r="IU6" s="58"/>
      <c r="IV6" s="58">
        <v>2064.5157500000205</v>
      </c>
      <c r="IW6" s="58">
        <v>1850.0750000000698</v>
      </c>
      <c r="IX6" s="58">
        <v>57.968075986893382</v>
      </c>
      <c r="IY6" s="58"/>
      <c r="IZ6" s="39">
        <v>1994</v>
      </c>
      <c r="JA6" s="39" t="s">
        <v>374</v>
      </c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1994</v>
      </c>
      <c r="JP6" s="39" t="s">
        <v>374</v>
      </c>
      <c r="JQ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39">
        <v>1994</v>
      </c>
      <c r="KH6" s="39" t="s">
        <v>374</v>
      </c>
      <c r="KI6" s="29"/>
      <c r="KJ6" s="29"/>
      <c r="KK6" s="29"/>
      <c r="KL6" s="29"/>
      <c r="KM6" s="29"/>
      <c r="KN6" s="78">
        <v>8443.6</v>
      </c>
      <c r="KO6" s="77">
        <v>5650.1369999999997</v>
      </c>
      <c r="KP6" s="77">
        <v>1242.7560000000001</v>
      </c>
      <c r="KQ6" s="77">
        <v>14.718319200341087</v>
      </c>
      <c r="KR6" s="39">
        <v>1994</v>
      </c>
      <c r="KS6" s="39" t="s">
        <v>374</v>
      </c>
    </row>
    <row r="7" spans="1:305" s="39" customFormat="1" ht="12.75">
      <c r="A7" s="39">
        <v>1995</v>
      </c>
      <c r="B7" s="39" t="s">
        <v>374</v>
      </c>
      <c r="C7" s="39">
        <v>4</v>
      </c>
      <c r="D7" s="44" t="s">
        <v>375</v>
      </c>
      <c r="E7" s="44">
        <v>100</v>
      </c>
      <c r="F7" s="39">
        <v>0</v>
      </c>
      <c r="G7" s="39">
        <v>1</v>
      </c>
      <c r="H7" s="39">
        <v>0</v>
      </c>
      <c r="I7" s="39">
        <v>0</v>
      </c>
      <c r="J7" s="29">
        <v>0</v>
      </c>
      <c r="K7" s="29">
        <v>0</v>
      </c>
      <c r="L7" s="29">
        <v>51.9</v>
      </c>
      <c r="M7" s="18">
        <v>5</v>
      </c>
      <c r="N7" s="39">
        <v>1</v>
      </c>
      <c r="O7" s="39">
        <v>4</v>
      </c>
      <c r="P7" s="39">
        <v>1</v>
      </c>
      <c r="Q7" s="29">
        <v>0</v>
      </c>
      <c r="R7" s="29">
        <v>0</v>
      </c>
      <c r="S7" s="29">
        <v>93.42</v>
      </c>
      <c r="T7" s="29">
        <v>0</v>
      </c>
      <c r="U7" s="29">
        <v>0</v>
      </c>
      <c r="V7" s="29">
        <v>48.67</v>
      </c>
      <c r="W7" s="29">
        <v>48.67</v>
      </c>
      <c r="X7" s="39">
        <v>1</v>
      </c>
      <c r="Y7" s="39">
        <v>1995</v>
      </c>
      <c r="Z7" s="39" t="s">
        <v>374</v>
      </c>
      <c r="AA7" s="43"/>
      <c r="AB7" s="41">
        <v>75.2</v>
      </c>
      <c r="AC7" s="41">
        <v>3.8</v>
      </c>
      <c r="AD7" s="41">
        <v>43.5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24.2</v>
      </c>
      <c r="BH7" s="41">
        <v>6.5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4.7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5.4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11.899999999999991</v>
      </c>
      <c r="CZ7" s="39">
        <v>1995</v>
      </c>
      <c r="DA7" s="39" t="s">
        <v>374</v>
      </c>
      <c r="DB7" s="41">
        <v>0</v>
      </c>
      <c r="DC7" s="41">
        <v>52.1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28.8</v>
      </c>
      <c r="EG7" s="41">
        <v>7.5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5.4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6.3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1995</v>
      </c>
      <c r="FZ7" s="39" t="s">
        <v>374</v>
      </c>
      <c r="GA7" s="41">
        <v>13.3</v>
      </c>
      <c r="GB7" s="29">
        <f t="shared" si="2"/>
        <v>0.74141699999999999</v>
      </c>
      <c r="GC7" s="29">
        <f t="shared" si="3"/>
        <v>0.63310500000000003</v>
      </c>
      <c r="GD7" s="29">
        <f t="shared" si="4"/>
        <v>3.8672302510219154</v>
      </c>
      <c r="GE7" s="29">
        <f t="shared" si="5"/>
        <v>2.7255754371141609</v>
      </c>
      <c r="GF7" s="29">
        <f t="shared" si="6"/>
        <v>1.1416548139077545</v>
      </c>
      <c r="GG7" s="29">
        <f t="shared" si="7"/>
        <v>0.29521252674470888</v>
      </c>
      <c r="GH7" s="29">
        <f t="shared" si="8"/>
        <v>7.4786362393152945</v>
      </c>
      <c r="GI7" s="39">
        <v>1995</v>
      </c>
      <c r="GJ7" s="39" t="s">
        <v>374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1995</v>
      </c>
      <c r="HA7" s="39" t="s">
        <v>374</v>
      </c>
      <c r="HB7" s="42"/>
      <c r="HC7" s="42">
        <f t="shared" si="10"/>
        <v>0</v>
      </c>
      <c r="HD7" s="42">
        <v>0</v>
      </c>
      <c r="HE7" s="42">
        <v>1</v>
      </c>
      <c r="HF7" s="42">
        <v>2</v>
      </c>
      <c r="HG7" s="42">
        <v>1</v>
      </c>
      <c r="HH7" s="42">
        <v>0</v>
      </c>
      <c r="HI7" s="42">
        <v>1</v>
      </c>
      <c r="HJ7" s="39">
        <v>1995</v>
      </c>
      <c r="HK7" s="39" t="s">
        <v>374</v>
      </c>
      <c r="HL7" s="104">
        <v>0.16569700000000001</v>
      </c>
      <c r="HM7" s="29">
        <v>72.712879999999998</v>
      </c>
      <c r="HN7" s="67">
        <v>41.3</v>
      </c>
      <c r="HO7" s="67">
        <v>34</v>
      </c>
      <c r="HP7" s="31">
        <v>2.8603471006676244</v>
      </c>
      <c r="HQ7" s="31">
        <v>67.039972432804944</v>
      </c>
      <c r="HR7" s="29"/>
      <c r="HS7" s="29"/>
      <c r="HT7" s="29">
        <v>105.27379999999999</v>
      </c>
      <c r="HU7" s="29"/>
      <c r="HV7" s="29"/>
      <c r="HW7" s="29"/>
      <c r="HX7" s="29"/>
      <c r="HY7" s="29">
        <v>-0.2</v>
      </c>
      <c r="HZ7" s="39">
        <v>1995</v>
      </c>
      <c r="IA7" s="39" t="s">
        <v>374</v>
      </c>
      <c r="IB7" s="29">
        <v>3861.37</v>
      </c>
      <c r="IC7" s="29"/>
      <c r="ID7" s="29"/>
      <c r="IE7" s="31">
        <v>68.473161128278491</v>
      </c>
      <c r="IF7" s="29"/>
      <c r="IG7" s="31">
        <v>777.68</v>
      </c>
      <c r="IH7" s="31">
        <v>1913.19</v>
      </c>
      <c r="II7" s="31">
        <v>1623.69</v>
      </c>
      <c r="IJ7" s="31">
        <v>342.79998779296875</v>
      </c>
      <c r="IK7" s="31">
        <v>10</v>
      </c>
      <c r="IL7" s="39">
        <v>1995</v>
      </c>
      <c r="IM7" s="39" t="s">
        <v>374</v>
      </c>
      <c r="IN7" s="29"/>
      <c r="IO7" s="29"/>
      <c r="IP7" s="29" t="s">
        <v>317</v>
      </c>
      <c r="IQ7" s="29" t="str">
        <f t="shared" si="9"/>
        <v/>
      </c>
      <c r="IR7" s="68" t="s">
        <v>1</v>
      </c>
      <c r="IS7" s="46" t="s">
        <v>1</v>
      </c>
      <c r="IT7" s="28" t="s">
        <v>1</v>
      </c>
      <c r="IU7" s="58"/>
      <c r="IV7" s="58">
        <v>1651.2105000000447</v>
      </c>
      <c r="IW7" s="58">
        <v>1508.25</v>
      </c>
      <c r="IX7" s="58">
        <v>49.51493985257548</v>
      </c>
      <c r="IY7" s="58"/>
      <c r="IZ7" s="39">
        <v>1995</v>
      </c>
      <c r="JA7" s="39" t="s">
        <v>374</v>
      </c>
      <c r="JB7" s="31">
        <v>9.1477313999999996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1995</v>
      </c>
      <c r="JP7" s="39" t="s">
        <v>374</v>
      </c>
      <c r="JQ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39">
        <v>1995</v>
      </c>
      <c r="KH7" s="39" t="s">
        <v>374</v>
      </c>
      <c r="KI7" s="29"/>
      <c r="KJ7" s="29"/>
      <c r="KK7" s="29"/>
      <c r="KL7" s="29"/>
      <c r="KM7" s="29"/>
      <c r="KN7" s="78">
        <v>8406.07</v>
      </c>
      <c r="KO7" s="77">
        <v>5639.2460000000001</v>
      </c>
      <c r="KP7" s="77">
        <v>1262.0889999999999</v>
      </c>
      <c r="KQ7" s="77">
        <v>15.014019631052323</v>
      </c>
      <c r="KR7" s="39">
        <v>1995</v>
      </c>
      <c r="KS7" s="39" t="s">
        <v>374</v>
      </c>
    </row>
    <row r="8" spans="1:305" s="39" customFormat="1" ht="12.75">
      <c r="A8" s="39">
        <v>1996</v>
      </c>
      <c r="B8" s="39" t="s">
        <v>374</v>
      </c>
      <c r="C8" s="39">
        <v>4</v>
      </c>
      <c r="D8" s="44" t="s">
        <v>375</v>
      </c>
      <c r="E8" s="44">
        <v>100</v>
      </c>
      <c r="F8" s="39">
        <v>0</v>
      </c>
      <c r="G8" s="39">
        <v>1</v>
      </c>
      <c r="H8" s="39">
        <v>0</v>
      </c>
      <c r="I8" s="39">
        <v>0</v>
      </c>
      <c r="J8" s="29">
        <v>0</v>
      </c>
      <c r="K8" s="29">
        <v>0</v>
      </c>
      <c r="L8" s="29">
        <v>55.56</v>
      </c>
      <c r="M8" s="18">
        <v>5</v>
      </c>
      <c r="N8" s="39">
        <v>0</v>
      </c>
      <c r="O8" s="39">
        <v>0</v>
      </c>
      <c r="P8" s="39">
        <v>0</v>
      </c>
      <c r="Q8" s="29">
        <v>0</v>
      </c>
      <c r="R8" s="29">
        <v>0</v>
      </c>
      <c r="S8" s="29">
        <v>100</v>
      </c>
      <c r="T8" s="29">
        <v>0</v>
      </c>
      <c r="U8" s="29">
        <v>0</v>
      </c>
      <c r="V8" s="29">
        <v>52.1</v>
      </c>
      <c r="W8" s="29">
        <v>52.1</v>
      </c>
      <c r="X8" s="39">
        <v>1</v>
      </c>
      <c r="Y8" s="39">
        <v>1996</v>
      </c>
      <c r="Z8" s="39" t="s">
        <v>374</v>
      </c>
      <c r="AA8" s="43"/>
      <c r="AB8" s="41">
        <v>75.2</v>
      </c>
      <c r="AC8" s="41">
        <v>3.8</v>
      </c>
      <c r="AD8" s="41">
        <v>43.5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24.2</v>
      </c>
      <c r="BH8" s="41">
        <v>6.5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4.7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5.4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11.899999999999991</v>
      </c>
      <c r="CZ8" s="39">
        <v>1996</v>
      </c>
      <c r="DA8" s="39" t="s">
        <v>374</v>
      </c>
      <c r="DB8" s="41">
        <v>0</v>
      </c>
      <c r="DC8" s="41">
        <v>52.1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28.8</v>
      </c>
      <c r="EG8" s="41">
        <v>7.5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5.4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6.3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1996</v>
      </c>
      <c r="FZ8" s="39" t="s">
        <v>374</v>
      </c>
      <c r="GA8" s="41">
        <v>13.3</v>
      </c>
      <c r="GB8" s="29">
        <f t="shared" si="2"/>
        <v>0.74141699999999999</v>
      </c>
      <c r="GC8" s="29">
        <f t="shared" si="3"/>
        <v>0.63310500000000003</v>
      </c>
      <c r="GD8" s="29">
        <f t="shared" si="4"/>
        <v>3.8672302510219154</v>
      </c>
      <c r="GE8" s="29">
        <f t="shared" si="5"/>
        <v>2.7255754371141609</v>
      </c>
      <c r="GF8" s="29">
        <f t="shared" si="6"/>
        <v>1.1416548139077545</v>
      </c>
      <c r="GG8" s="29">
        <f t="shared" si="7"/>
        <v>0.29521252674470888</v>
      </c>
      <c r="GH8" s="29">
        <f t="shared" si="8"/>
        <v>7.4786362393152945</v>
      </c>
      <c r="GI8" s="39">
        <v>1996</v>
      </c>
      <c r="GJ8" s="39" t="s">
        <v>374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1996</v>
      </c>
      <c r="HA8" s="39" t="s">
        <v>374</v>
      </c>
      <c r="HB8" s="42"/>
      <c r="HC8" s="42">
        <f t="shared" si="10"/>
        <v>0</v>
      </c>
      <c r="HD8" s="42">
        <v>0</v>
      </c>
      <c r="HE8" s="42">
        <v>1</v>
      </c>
      <c r="HF8" s="42">
        <v>2</v>
      </c>
      <c r="HG8" s="42">
        <v>1</v>
      </c>
      <c r="HH8" s="42">
        <v>0</v>
      </c>
      <c r="HI8" s="42">
        <v>1</v>
      </c>
      <c r="HJ8" s="39">
        <v>1996</v>
      </c>
      <c r="HK8" s="39" t="s">
        <v>374</v>
      </c>
      <c r="HL8" s="104">
        <v>0.22609979999999999</v>
      </c>
      <c r="HM8" s="29">
        <v>104.3681</v>
      </c>
      <c r="HN8" s="67">
        <v>43.1</v>
      </c>
      <c r="HO8" s="67">
        <v>33.200000000000003</v>
      </c>
      <c r="HP8" s="31">
        <v>1.5667311370714145</v>
      </c>
      <c r="HQ8" s="31">
        <v>85.507993811242898</v>
      </c>
      <c r="HR8" s="29"/>
      <c r="HS8" s="29"/>
      <c r="HT8" s="29">
        <v>142.61920000000001</v>
      </c>
      <c r="HU8" s="29"/>
      <c r="HV8" s="29"/>
      <c r="HW8" s="29"/>
      <c r="HX8" s="29"/>
      <c r="HY8" s="29">
        <v>1.1000000000000001</v>
      </c>
      <c r="HZ8" s="39">
        <v>1996</v>
      </c>
      <c r="IA8" s="39" t="s">
        <v>374</v>
      </c>
      <c r="IB8" s="29">
        <v>3943.87</v>
      </c>
      <c r="IC8" s="29"/>
      <c r="ID8" s="29"/>
      <c r="IE8" s="31">
        <v>70.081312283842934</v>
      </c>
      <c r="IF8" s="29"/>
      <c r="IG8" s="31">
        <v>813.83</v>
      </c>
      <c r="IH8" s="31">
        <v>1901.8</v>
      </c>
      <c r="II8" s="31">
        <v>1697.35</v>
      </c>
      <c r="IJ8" s="31">
        <v>328.89999389648438</v>
      </c>
      <c r="IK8" s="31">
        <v>9.5</v>
      </c>
      <c r="IL8" s="39">
        <v>1996</v>
      </c>
      <c r="IM8" s="39" t="s">
        <v>374</v>
      </c>
      <c r="IN8" s="29"/>
      <c r="IO8" s="29"/>
      <c r="IP8" s="29" t="s">
        <v>317</v>
      </c>
      <c r="IQ8" s="29" t="str">
        <f t="shared" si="9"/>
        <v/>
      </c>
      <c r="IR8" s="68" t="s">
        <v>1</v>
      </c>
      <c r="IS8" s="46" t="s">
        <v>1</v>
      </c>
      <c r="IT8" s="28" t="s">
        <v>1</v>
      </c>
      <c r="IU8" s="58"/>
      <c r="IV8" s="58">
        <v>1237.9052500000689</v>
      </c>
      <c r="IW8" s="58">
        <v>1166.4250000000466</v>
      </c>
      <c r="IX8" s="58">
        <v>41.061803718257579</v>
      </c>
      <c r="IY8" s="58"/>
      <c r="IZ8" s="39">
        <v>1996</v>
      </c>
      <c r="JA8" s="39" t="s">
        <v>374</v>
      </c>
      <c r="JB8" s="31">
        <v>9.0388442999999992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1996</v>
      </c>
      <c r="JP8" s="39" t="s">
        <v>374</v>
      </c>
      <c r="JQ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39">
        <v>1996</v>
      </c>
      <c r="KH8" s="39" t="s">
        <v>374</v>
      </c>
      <c r="KI8" s="29"/>
      <c r="KJ8" s="29"/>
      <c r="KK8" s="29"/>
      <c r="KL8" s="29"/>
      <c r="KM8" s="29"/>
      <c r="KN8" s="78">
        <v>8362.83</v>
      </c>
      <c r="KO8" s="77">
        <v>5627.5630000000001</v>
      </c>
      <c r="KP8" s="77">
        <v>1275.827</v>
      </c>
      <c r="KQ8" s="77">
        <v>15.255924130946102</v>
      </c>
      <c r="KR8" s="39">
        <v>1996</v>
      </c>
      <c r="KS8" s="39" t="s">
        <v>374</v>
      </c>
    </row>
    <row r="9" spans="1:305" s="39" customFormat="1" ht="12.75">
      <c r="A9" s="39">
        <v>1997</v>
      </c>
      <c r="B9" s="39" t="s">
        <v>374</v>
      </c>
      <c r="C9" s="39">
        <v>4</v>
      </c>
      <c r="D9" s="44" t="s">
        <v>375</v>
      </c>
      <c r="E9" s="44">
        <v>100</v>
      </c>
      <c r="F9" s="39">
        <v>0</v>
      </c>
      <c r="G9" s="39">
        <v>1</v>
      </c>
      <c r="H9" s="39">
        <v>0</v>
      </c>
      <c r="I9" s="39">
        <v>0</v>
      </c>
      <c r="J9" s="29">
        <v>63.22</v>
      </c>
      <c r="K9" s="29">
        <v>0</v>
      </c>
      <c r="L9" s="29">
        <v>6.39</v>
      </c>
      <c r="M9" s="18">
        <v>2</v>
      </c>
      <c r="N9" s="39">
        <v>1</v>
      </c>
      <c r="O9" s="39">
        <v>-3</v>
      </c>
      <c r="P9" s="39">
        <v>2</v>
      </c>
      <c r="Q9" s="29">
        <v>88.49</v>
      </c>
      <c r="R9" s="29">
        <v>0</v>
      </c>
      <c r="S9" s="29">
        <v>11.51</v>
      </c>
      <c r="T9" s="29">
        <v>42.87</v>
      </c>
      <c r="U9" s="29">
        <v>0</v>
      </c>
      <c r="V9" s="29">
        <v>6</v>
      </c>
      <c r="W9" s="29">
        <v>48.86</v>
      </c>
      <c r="X9" s="39">
        <v>1</v>
      </c>
      <c r="Y9" s="39">
        <v>1997</v>
      </c>
      <c r="Z9" s="39" t="s">
        <v>374</v>
      </c>
      <c r="AA9" s="43">
        <v>35539</v>
      </c>
      <c r="AB9" s="41">
        <v>58.9</v>
      </c>
      <c r="AC9" s="41">
        <v>0</v>
      </c>
      <c r="AD9" s="41">
        <v>22.4</v>
      </c>
      <c r="AE9" s="41">
        <v>5.6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49.2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5.3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9.4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8.0999999999999943</v>
      </c>
      <c r="CZ9" s="39">
        <v>1997</v>
      </c>
      <c r="DA9" s="39" t="s">
        <v>374</v>
      </c>
      <c r="DB9" s="41">
        <v>0</v>
      </c>
      <c r="DC9" s="41">
        <v>24.2</v>
      </c>
      <c r="DD9" s="41">
        <v>5.8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57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5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7.9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9.9999999999994316E-2</v>
      </c>
      <c r="FY9" s="39">
        <v>1997</v>
      </c>
      <c r="FZ9" s="39" t="s">
        <v>374</v>
      </c>
      <c r="GA9" s="41">
        <v>10.8</v>
      </c>
      <c r="GB9" s="29">
        <f t="shared" si="2"/>
        <v>0.69297900000000001</v>
      </c>
      <c r="GC9" s="29">
        <f t="shared" si="3"/>
        <v>0.60443100000000005</v>
      </c>
      <c r="GD9" s="29">
        <f t="shared" si="4"/>
        <v>3.2571061914331594</v>
      </c>
      <c r="GE9" s="29">
        <f t="shared" si="5"/>
        <v>2.5280039639102156</v>
      </c>
      <c r="GF9" s="29">
        <f t="shared" si="6"/>
        <v>0.72910222752294374</v>
      </c>
      <c r="GG9" s="29">
        <f t="shared" si="7"/>
        <v>0.22384969499632171</v>
      </c>
      <c r="GH9" s="29">
        <f t="shared" si="8"/>
        <v>5.7645468165329339</v>
      </c>
      <c r="GI9" s="39">
        <v>1997</v>
      </c>
      <c r="GJ9" s="39" t="s">
        <v>374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1997</v>
      </c>
      <c r="HA9" s="39" t="s">
        <v>374</v>
      </c>
      <c r="HB9" s="42"/>
      <c r="HC9" s="42">
        <f t="shared" si="10"/>
        <v>0</v>
      </c>
      <c r="HD9" s="42">
        <v>0</v>
      </c>
      <c r="HE9" s="42">
        <v>1</v>
      </c>
      <c r="HF9" s="42">
        <v>2</v>
      </c>
      <c r="HG9" s="42">
        <v>1</v>
      </c>
      <c r="HH9" s="42">
        <v>0</v>
      </c>
      <c r="HI9" s="42">
        <v>1</v>
      </c>
      <c r="HJ9" s="39">
        <v>1997</v>
      </c>
      <c r="HK9" s="39" t="s">
        <v>374</v>
      </c>
      <c r="HL9" s="104">
        <v>0.22609979999999999</v>
      </c>
      <c r="HM9" s="29">
        <v>87.393249999999995</v>
      </c>
      <c r="HN9" s="67">
        <v>30.5</v>
      </c>
      <c r="HO9" s="67">
        <v>31.2</v>
      </c>
      <c r="HP9" s="31">
        <v>-1.0887137272271588</v>
      </c>
      <c r="HQ9" s="31">
        <v>946.97803725326662</v>
      </c>
      <c r="HR9" s="29"/>
      <c r="HS9" s="67">
        <v>97.3</v>
      </c>
      <c r="HT9" s="67">
        <v>97.3</v>
      </c>
      <c r="HU9" s="82">
        <v>0.8</v>
      </c>
      <c r="HV9" s="67">
        <v>7.3</v>
      </c>
      <c r="HW9" s="29"/>
      <c r="HX9" s="29"/>
      <c r="HY9" s="29">
        <v>5.4</v>
      </c>
      <c r="HZ9" s="39">
        <v>1997</v>
      </c>
      <c r="IA9" s="39" t="s">
        <v>374</v>
      </c>
      <c r="IB9" s="29">
        <v>3920.71</v>
      </c>
      <c r="IC9" s="29"/>
      <c r="ID9" s="29"/>
      <c r="IE9" s="31">
        <v>69.851906923511223</v>
      </c>
      <c r="IF9" s="29"/>
      <c r="IG9" s="31">
        <v>817.64</v>
      </c>
      <c r="IH9" s="31">
        <v>1806.71</v>
      </c>
      <c r="II9" s="31">
        <v>1643.45</v>
      </c>
      <c r="IJ9" s="31">
        <v>416.79998779296875</v>
      </c>
      <c r="IK9" s="31">
        <v>11.899999618530273</v>
      </c>
      <c r="IL9" s="39">
        <v>1997</v>
      </c>
      <c r="IM9" s="39" t="s">
        <v>374</v>
      </c>
      <c r="IN9" s="29"/>
      <c r="IO9" s="29"/>
      <c r="IP9" s="29" t="s">
        <v>317</v>
      </c>
      <c r="IQ9" s="29" t="str">
        <f t="shared" si="9"/>
        <v/>
      </c>
      <c r="IR9" s="59">
        <v>824.60000000000014</v>
      </c>
      <c r="IS9" s="46">
        <v>824.60000000000014</v>
      </c>
      <c r="IT9" s="28">
        <v>32.608667583940665</v>
      </c>
      <c r="IU9" s="58"/>
      <c r="IV9" s="58">
        <v>824.60000000000014</v>
      </c>
      <c r="IW9" s="58">
        <v>824.60000000000014</v>
      </c>
      <c r="IX9" s="58">
        <v>32.608667583940672</v>
      </c>
      <c r="IY9" s="58"/>
      <c r="IZ9" s="39">
        <v>1997</v>
      </c>
      <c r="JA9" s="39" t="s">
        <v>374</v>
      </c>
      <c r="JB9" s="31">
        <v>8.0800087999999999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1997</v>
      </c>
      <c r="JP9" s="39" t="s">
        <v>374</v>
      </c>
      <c r="JQ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39">
        <v>1997</v>
      </c>
      <c r="KH9" s="39" t="s">
        <v>374</v>
      </c>
      <c r="KI9" s="29"/>
      <c r="KJ9" s="29"/>
      <c r="KK9" s="29"/>
      <c r="KL9" s="29"/>
      <c r="KM9" s="29"/>
      <c r="KN9" s="78">
        <v>8312.07</v>
      </c>
      <c r="KO9" s="77">
        <v>5612.8890000000001</v>
      </c>
      <c r="KP9" s="77">
        <v>1286.6469999999999</v>
      </c>
      <c r="KQ9" s="77">
        <v>15.479260882066681</v>
      </c>
      <c r="KR9" s="39">
        <v>1997</v>
      </c>
      <c r="KS9" s="39" t="s">
        <v>374</v>
      </c>
    </row>
    <row r="10" spans="1:305" s="39" customFormat="1" ht="12.75">
      <c r="A10" s="39">
        <v>1998</v>
      </c>
      <c r="B10" s="39" t="s">
        <v>374</v>
      </c>
      <c r="C10" s="39">
        <v>4</v>
      </c>
      <c r="D10" s="44" t="s">
        <v>375</v>
      </c>
      <c r="E10" s="44">
        <v>100</v>
      </c>
      <c r="F10" s="39">
        <v>0</v>
      </c>
      <c r="G10" s="39">
        <v>1</v>
      </c>
      <c r="H10" s="39">
        <v>0</v>
      </c>
      <c r="I10" s="39">
        <v>0</v>
      </c>
      <c r="J10" s="29">
        <v>100</v>
      </c>
      <c r="K10" s="29">
        <v>0</v>
      </c>
      <c r="L10" s="29">
        <v>0</v>
      </c>
      <c r="M10" s="18">
        <v>1</v>
      </c>
      <c r="N10" s="39">
        <v>1</v>
      </c>
      <c r="O10" s="39">
        <v>-1</v>
      </c>
      <c r="P10" s="39">
        <v>0</v>
      </c>
      <c r="Q10" s="29">
        <v>100</v>
      </c>
      <c r="R10" s="29">
        <v>0</v>
      </c>
      <c r="S10" s="29">
        <v>0</v>
      </c>
      <c r="T10" s="29">
        <v>57</v>
      </c>
      <c r="U10" s="29">
        <v>0</v>
      </c>
      <c r="V10" s="29">
        <v>0</v>
      </c>
      <c r="W10" s="29">
        <v>57</v>
      </c>
      <c r="X10" s="39">
        <v>1</v>
      </c>
      <c r="Y10" s="39">
        <v>1998</v>
      </c>
      <c r="Z10" s="39" t="s">
        <v>374</v>
      </c>
      <c r="AA10" s="43"/>
      <c r="AB10" s="41">
        <v>58.9</v>
      </c>
      <c r="AC10" s="41">
        <v>0</v>
      </c>
      <c r="AD10" s="41">
        <v>22.4</v>
      </c>
      <c r="AE10" s="41">
        <v>5.6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49.2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5.3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9.4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8.0999999999999943</v>
      </c>
      <c r="CZ10" s="39">
        <v>1998</v>
      </c>
      <c r="DA10" s="39" t="s">
        <v>374</v>
      </c>
      <c r="DB10" s="41">
        <v>0</v>
      </c>
      <c r="DC10" s="41">
        <v>24.2</v>
      </c>
      <c r="DD10" s="41">
        <v>5.8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57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5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7.9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9.9999999999994316E-2</v>
      </c>
      <c r="FY10" s="39">
        <v>1998</v>
      </c>
      <c r="FZ10" s="39" t="s">
        <v>374</v>
      </c>
      <c r="GA10" s="41">
        <v>10.8</v>
      </c>
      <c r="GB10" s="29">
        <f t="shared" si="2"/>
        <v>0.69297900000000001</v>
      </c>
      <c r="GC10" s="29">
        <f t="shared" si="3"/>
        <v>0.60443100000000005</v>
      </c>
      <c r="GD10" s="29">
        <f t="shared" si="4"/>
        <v>3.2571061914331594</v>
      </c>
      <c r="GE10" s="29">
        <f t="shared" si="5"/>
        <v>2.5280039639102156</v>
      </c>
      <c r="GF10" s="29">
        <f t="shared" si="6"/>
        <v>0.72910222752294374</v>
      </c>
      <c r="GG10" s="29">
        <f t="shared" si="7"/>
        <v>0.22384969499632171</v>
      </c>
      <c r="GH10" s="29">
        <f t="shared" si="8"/>
        <v>5.7645468165329339</v>
      </c>
      <c r="GI10" s="39">
        <v>1998</v>
      </c>
      <c r="GJ10" s="39" t="s">
        <v>374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1998</v>
      </c>
      <c r="HA10" s="39" t="s">
        <v>374</v>
      </c>
      <c r="HB10" s="42"/>
      <c r="HC10" s="42">
        <f t="shared" si="10"/>
        <v>0</v>
      </c>
      <c r="HD10" s="42">
        <v>0</v>
      </c>
      <c r="HE10" s="42">
        <v>1</v>
      </c>
      <c r="HF10" s="42">
        <v>2</v>
      </c>
      <c r="HG10" s="42">
        <v>1</v>
      </c>
      <c r="HH10" s="42">
        <v>0</v>
      </c>
      <c r="HI10" s="42">
        <v>1</v>
      </c>
      <c r="HJ10" s="39">
        <v>1998</v>
      </c>
      <c r="HK10" s="39" t="s">
        <v>374</v>
      </c>
      <c r="HL10" s="104">
        <v>0.22609979999999999</v>
      </c>
      <c r="HM10" s="29">
        <v>79.150090000000006</v>
      </c>
      <c r="HN10" s="67">
        <v>34.700000000000003</v>
      </c>
      <c r="HO10" s="67">
        <v>35.799999999999997</v>
      </c>
      <c r="HP10" s="31">
        <v>3.4628359898552645</v>
      </c>
      <c r="HQ10" s="31">
        <v>36.784581968040186</v>
      </c>
      <c r="HR10" s="34">
        <v>18.679385822390131</v>
      </c>
      <c r="HS10" s="67">
        <v>69.3</v>
      </c>
      <c r="HT10" s="67">
        <v>69.3</v>
      </c>
      <c r="HU10" s="82">
        <v>1.1000000000000001</v>
      </c>
      <c r="HV10" s="67">
        <v>4.8000000000000007</v>
      </c>
      <c r="HW10" s="29"/>
      <c r="HX10" s="29"/>
      <c r="HY10" s="29">
        <v>-0.2</v>
      </c>
      <c r="HZ10" s="39">
        <v>1998</v>
      </c>
      <c r="IA10" s="39" t="s">
        <v>374</v>
      </c>
      <c r="IB10" s="29">
        <v>3830.31</v>
      </c>
      <c r="IC10" s="29"/>
      <c r="ID10" s="29"/>
      <c r="IE10" s="31">
        <v>68.483581540895329</v>
      </c>
      <c r="IF10" s="29"/>
      <c r="IG10" s="31">
        <v>844.29</v>
      </c>
      <c r="IH10" s="31">
        <v>1798.33</v>
      </c>
      <c r="II10" s="31">
        <v>1584.4</v>
      </c>
      <c r="IJ10" s="31">
        <v>362.39999389648438</v>
      </c>
      <c r="IK10" s="31">
        <v>10.899999618530273</v>
      </c>
      <c r="IL10" s="39">
        <v>1998</v>
      </c>
      <c r="IM10" s="39" t="s">
        <v>374</v>
      </c>
      <c r="IN10" s="29"/>
      <c r="IO10" s="29"/>
      <c r="IP10" s="29" t="s">
        <v>317</v>
      </c>
      <c r="IQ10" s="29" t="str">
        <f t="shared" si="9"/>
        <v/>
      </c>
      <c r="IR10" s="59">
        <v>776.91700000000003</v>
      </c>
      <c r="IS10" s="46">
        <v>776.91700000000003</v>
      </c>
      <c r="IT10" s="28">
        <v>29.683484760342676</v>
      </c>
      <c r="IU10" s="58"/>
      <c r="IV10" s="58">
        <v>776.91700000000003</v>
      </c>
      <c r="IW10" s="58">
        <v>776.91700000000003</v>
      </c>
      <c r="IX10" s="58">
        <v>29.683484760342679</v>
      </c>
      <c r="IY10" s="58"/>
      <c r="IZ10" s="39">
        <v>1998</v>
      </c>
      <c r="JA10" s="39" t="s">
        <v>374</v>
      </c>
      <c r="JB10" s="31">
        <v>9.1477564999999998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1998</v>
      </c>
      <c r="JP10" s="39" t="s">
        <v>374</v>
      </c>
      <c r="JQ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39">
        <v>1998</v>
      </c>
      <c r="KH10" s="39" t="s">
        <v>374</v>
      </c>
      <c r="KI10" s="29"/>
      <c r="KJ10" s="29"/>
      <c r="KK10" s="29"/>
      <c r="KL10" s="29"/>
      <c r="KM10" s="29"/>
      <c r="KN10" s="78">
        <v>8256.7900000000009</v>
      </c>
      <c r="KO10" s="77">
        <v>5593.0339999999997</v>
      </c>
      <c r="KP10" s="77">
        <v>1299.6199999999999</v>
      </c>
      <c r="KQ10" s="77">
        <v>15.740015187500225</v>
      </c>
      <c r="KR10" s="39">
        <v>1998</v>
      </c>
      <c r="KS10" s="39" t="s">
        <v>374</v>
      </c>
    </row>
    <row r="11" spans="1:305" s="39" customFormat="1" ht="12.75">
      <c r="A11" s="39">
        <v>1999</v>
      </c>
      <c r="B11" s="39" t="s">
        <v>374</v>
      </c>
      <c r="C11" s="39">
        <v>4</v>
      </c>
      <c r="D11" s="44" t="s">
        <v>375</v>
      </c>
      <c r="E11" s="44">
        <v>100</v>
      </c>
      <c r="F11" s="39">
        <v>0</v>
      </c>
      <c r="G11" s="39">
        <v>1</v>
      </c>
      <c r="H11" s="39">
        <v>0</v>
      </c>
      <c r="I11" s="39">
        <v>0</v>
      </c>
      <c r="J11" s="29">
        <v>98.49</v>
      </c>
      <c r="K11" s="29">
        <v>0.38</v>
      </c>
      <c r="L11" s="29">
        <v>0</v>
      </c>
      <c r="M11" s="18">
        <v>1</v>
      </c>
      <c r="N11" s="39">
        <v>0</v>
      </c>
      <c r="O11" s="39">
        <v>0</v>
      </c>
      <c r="P11" s="39">
        <v>0</v>
      </c>
      <c r="Q11" s="29">
        <v>100</v>
      </c>
      <c r="R11" s="29">
        <v>0</v>
      </c>
      <c r="S11" s="29">
        <v>0</v>
      </c>
      <c r="T11" s="29">
        <v>57</v>
      </c>
      <c r="U11" s="29">
        <v>0</v>
      </c>
      <c r="V11" s="29">
        <v>0</v>
      </c>
      <c r="W11" s="29">
        <v>57</v>
      </c>
      <c r="X11" s="39">
        <v>1</v>
      </c>
      <c r="Y11" s="39">
        <v>1999</v>
      </c>
      <c r="Z11" s="39" t="s">
        <v>374</v>
      </c>
      <c r="AA11" s="43"/>
      <c r="AB11" s="41">
        <v>58.9</v>
      </c>
      <c r="AC11" s="41">
        <v>0</v>
      </c>
      <c r="AD11" s="41">
        <v>22.4</v>
      </c>
      <c r="AE11" s="41">
        <v>5.6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49.2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5.3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9.4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8.0999999999999943</v>
      </c>
      <c r="CZ11" s="39">
        <v>1999</v>
      </c>
      <c r="DA11" s="39" t="s">
        <v>374</v>
      </c>
      <c r="DB11" s="41">
        <v>0</v>
      </c>
      <c r="DC11" s="41">
        <v>24.2</v>
      </c>
      <c r="DD11" s="41">
        <v>5.8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57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5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7.9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9.9999999999994316E-2</v>
      </c>
      <c r="FY11" s="39">
        <v>1999</v>
      </c>
      <c r="FZ11" s="39" t="s">
        <v>374</v>
      </c>
      <c r="GA11" s="41">
        <v>10.8</v>
      </c>
      <c r="GB11" s="29">
        <f t="shared" si="2"/>
        <v>0.69297900000000001</v>
      </c>
      <c r="GC11" s="29">
        <f t="shared" si="3"/>
        <v>0.60443100000000005</v>
      </c>
      <c r="GD11" s="29">
        <f t="shared" si="4"/>
        <v>3.2571061914331594</v>
      </c>
      <c r="GE11" s="29">
        <f t="shared" si="5"/>
        <v>2.5280039639102156</v>
      </c>
      <c r="GF11" s="29">
        <f t="shared" si="6"/>
        <v>0.72910222752294374</v>
      </c>
      <c r="GG11" s="29">
        <f t="shared" si="7"/>
        <v>0.22384969499632171</v>
      </c>
      <c r="GH11" s="29">
        <f t="shared" si="8"/>
        <v>5.7645468165329339</v>
      </c>
      <c r="GI11" s="39">
        <v>1999</v>
      </c>
      <c r="GJ11" s="39" t="s">
        <v>374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-0.13986009999999999</v>
      </c>
      <c r="GX11" s="36">
        <v>-0.80645160000000005</v>
      </c>
      <c r="GY11" s="36">
        <v>0.58409750000000005</v>
      </c>
      <c r="GZ11" s="39">
        <v>1999</v>
      </c>
      <c r="HA11" s="39" t="s">
        <v>374</v>
      </c>
      <c r="HB11" s="42"/>
      <c r="HC11" s="42">
        <f t="shared" si="10"/>
        <v>0</v>
      </c>
      <c r="HD11" s="42">
        <v>0</v>
      </c>
      <c r="HE11" s="42">
        <v>1</v>
      </c>
      <c r="HF11" s="42">
        <v>2</v>
      </c>
      <c r="HG11" s="42">
        <v>1</v>
      </c>
      <c r="HH11" s="42">
        <v>0</v>
      </c>
      <c r="HI11" s="42">
        <v>1</v>
      </c>
      <c r="HJ11" s="39">
        <v>1999</v>
      </c>
      <c r="HK11" s="39" t="s">
        <v>374</v>
      </c>
      <c r="HL11" s="104">
        <v>0.22609979999999999</v>
      </c>
      <c r="HM11" s="29">
        <v>90.957759999999993</v>
      </c>
      <c r="HN11" s="67">
        <v>39.6</v>
      </c>
      <c r="HO11" s="67">
        <v>39.700000000000003</v>
      </c>
      <c r="HP11" s="31">
        <v>-6.6897471975572103</v>
      </c>
      <c r="HQ11" s="31">
        <v>-3.713640104983611</v>
      </c>
      <c r="HR11" s="34">
        <v>2.5717920927785514</v>
      </c>
      <c r="HS11" s="67">
        <v>76.099999999999994</v>
      </c>
      <c r="HT11" s="67">
        <v>76.099999999999994</v>
      </c>
      <c r="HU11" s="82">
        <v>0.1</v>
      </c>
      <c r="HV11" s="67">
        <v>3.7</v>
      </c>
      <c r="HW11" s="29"/>
      <c r="HX11" s="29"/>
      <c r="HY11" s="29">
        <v>-4.7</v>
      </c>
      <c r="HZ11" s="39">
        <v>1999</v>
      </c>
      <c r="IA11" s="39" t="s">
        <v>374</v>
      </c>
      <c r="IB11" s="29">
        <v>3720.04</v>
      </c>
      <c r="IC11" s="29"/>
      <c r="ID11" s="29"/>
      <c r="IE11" s="31">
        <v>66.728922407654082</v>
      </c>
      <c r="IF11" s="29"/>
      <c r="IG11" s="31">
        <v>797.7</v>
      </c>
      <c r="IH11" s="31">
        <v>1577.9299999999998</v>
      </c>
      <c r="II11" s="31">
        <v>1606.45</v>
      </c>
      <c r="IJ11" s="31">
        <v>401.89999389648438</v>
      </c>
      <c r="IK11" s="31">
        <v>12.300000190734863</v>
      </c>
      <c r="IL11" s="39">
        <v>1999</v>
      </c>
      <c r="IM11" s="39" t="s">
        <v>374</v>
      </c>
      <c r="IN11" s="29"/>
      <c r="IO11" s="29"/>
      <c r="IP11" s="29" t="s">
        <v>317</v>
      </c>
      <c r="IQ11" s="29" t="str">
        <f t="shared" si="9"/>
        <v/>
      </c>
      <c r="IR11" s="68" t="s">
        <v>1</v>
      </c>
      <c r="IS11" s="46" t="s">
        <v>1</v>
      </c>
      <c r="IT11" s="28" t="s">
        <v>1</v>
      </c>
      <c r="IU11" s="58"/>
      <c r="IV11" s="58">
        <v>663.25849999999627</v>
      </c>
      <c r="IW11" s="58">
        <v>663.25849999999627</v>
      </c>
      <c r="IX11" s="58">
        <v>26.349810172238904</v>
      </c>
      <c r="IY11" s="58"/>
      <c r="IZ11" s="39">
        <v>1999</v>
      </c>
      <c r="JA11" s="39" t="s">
        <v>374</v>
      </c>
      <c r="JB11" s="31">
        <v>10.966424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1999</v>
      </c>
      <c r="JP11" s="39" t="s">
        <v>374</v>
      </c>
      <c r="JQ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39">
        <v>1999</v>
      </c>
      <c r="KH11" s="39" t="s">
        <v>374</v>
      </c>
      <c r="KI11" s="29"/>
      <c r="KJ11" s="29"/>
      <c r="KK11" s="29"/>
      <c r="KL11" s="29"/>
      <c r="KM11" s="29"/>
      <c r="KN11" s="78">
        <v>8210.6200000000008</v>
      </c>
      <c r="KO11" s="77">
        <v>5574.8540000000003</v>
      </c>
      <c r="KP11" s="77">
        <v>1314.944</v>
      </c>
      <c r="KQ11" s="77">
        <v>16.015160852651807</v>
      </c>
      <c r="KR11" s="39">
        <v>1999</v>
      </c>
      <c r="KS11" s="39" t="s">
        <v>374</v>
      </c>
    </row>
    <row r="12" spans="1:305" s="39" customFormat="1" ht="12.75">
      <c r="A12" s="39">
        <v>2000</v>
      </c>
      <c r="B12" s="39" t="s">
        <v>374</v>
      </c>
      <c r="C12" s="39">
        <v>4</v>
      </c>
      <c r="D12" s="44" t="s">
        <v>375</v>
      </c>
      <c r="E12" s="44">
        <v>100</v>
      </c>
      <c r="F12" s="39">
        <v>0</v>
      </c>
      <c r="G12" s="39">
        <v>1</v>
      </c>
      <c r="H12" s="39">
        <v>0</v>
      </c>
      <c r="I12" s="39">
        <v>0</v>
      </c>
      <c r="J12" s="29">
        <v>50</v>
      </c>
      <c r="K12" s="29">
        <v>12.5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100</v>
      </c>
      <c r="R12" s="29">
        <v>0</v>
      </c>
      <c r="S12" s="29">
        <v>0</v>
      </c>
      <c r="T12" s="29">
        <v>57</v>
      </c>
      <c r="U12" s="29">
        <v>0</v>
      </c>
      <c r="V12" s="29">
        <v>0</v>
      </c>
      <c r="W12" s="29">
        <v>57</v>
      </c>
      <c r="X12" s="39">
        <v>1</v>
      </c>
      <c r="Y12" s="39">
        <v>2000</v>
      </c>
      <c r="Z12" s="39" t="s">
        <v>374</v>
      </c>
      <c r="AA12" s="43"/>
      <c r="AB12" s="41">
        <v>58.9</v>
      </c>
      <c r="AC12" s="41">
        <v>0</v>
      </c>
      <c r="AD12" s="41">
        <v>22.4</v>
      </c>
      <c r="AE12" s="41">
        <v>5.6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49.2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5.3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9.4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8.0999999999999943</v>
      </c>
      <c r="CZ12" s="39">
        <v>2000</v>
      </c>
      <c r="DA12" s="39" t="s">
        <v>374</v>
      </c>
      <c r="DB12" s="41">
        <v>0</v>
      </c>
      <c r="DC12" s="41">
        <v>24.2</v>
      </c>
      <c r="DD12" s="41">
        <v>5.8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57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5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7.9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9.9999999999994316E-2</v>
      </c>
      <c r="FY12" s="39">
        <v>2000</v>
      </c>
      <c r="FZ12" s="39" t="s">
        <v>374</v>
      </c>
      <c r="GA12" s="41">
        <v>10.8</v>
      </c>
      <c r="GB12" s="29">
        <f t="shared" si="2"/>
        <v>0.69297900000000001</v>
      </c>
      <c r="GC12" s="29">
        <f t="shared" si="3"/>
        <v>0.60443100000000005</v>
      </c>
      <c r="GD12" s="29">
        <f t="shared" si="4"/>
        <v>3.2571061914331594</v>
      </c>
      <c r="GE12" s="29">
        <f t="shared" si="5"/>
        <v>2.5280039639102156</v>
      </c>
      <c r="GF12" s="29">
        <f t="shared" si="6"/>
        <v>0.72910222752294374</v>
      </c>
      <c r="GG12" s="29">
        <f t="shared" si="7"/>
        <v>0.22384969499632171</v>
      </c>
      <c r="GH12" s="29">
        <f t="shared" si="8"/>
        <v>5.7645468165329339</v>
      </c>
      <c r="GI12" s="39">
        <v>2000</v>
      </c>
      <c r="GJ12" s="39" t="s">
        <v>374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-0.35282380000000002</v>
      </c>
      <c r="GX12" s="36">
        <v>-0.84276110000000004</v>
      </c>
      <c r="GY12" s="36">
        <v>0.26979550000000002</v>
      </c>
      <c r="GZ12" s="39">
        <v>2000</v>
      </c>
      <c r="HA12" s="39" t="s">
        <v>374</v>
      </c>
      <c r="HB12" s="42"/>
      <c r="HC12" s="42">
        <f t="shared" si="10"/>
        <v>0</v>
      </c>
      <c r="HD12" s="42">
        <v>0</v>
      </c>
      <c r="HE12" s="42">
        <v>1</v>
      </c>
      <c r="HF12" s="42">
        <v>2</v>
      </c>
      <c r="HG12" s="42">
        <v>1</v>
      </c>
      <c r="HH12" s="42">
        <v>0</v>
      </c>
      <c r="HI12" s="42">
        <v>1</v>
      </c>
      <c r="HJ12" s="39">
        <v>2000</v>
      </c>
      <c r="HK12" s="39" t="s">
        <v>374</v>
      </c>
      <c r="HL12" s="104">
        <v>0.22609979999999999</v>
      </c>
      <c r="HM12" s="29">
        <v>78.323620000000005</v>
      </c>
      <c r="HN12" s="67">
        <v>41.1</v>
      </c>
      <c r="HO12" s="67">
        <v>40.5</v>
      </c>
      <c r="HP12" s="31">
        <v>5.0520611002803406</v>
      </c>
      <c r="HQ12" s="31">
        <v>12.612550857059901</v>
      </c>
      <c r="HR12" s="34">
        <v>10.318215958603531</v>
      </c>
      <c r="HS12" s="67">
        <v>71.2</v>
      </c>
      <c r="HT12" s="67">
        <v>71.2</v>
      </c>
      <c r="HU12" s="82">
        <v>-0.5</v>
      </c>
      <c r="HV12" s="67">
        <v>3.5999999999999996</v>
      </c>
      <c r="HW12" s="29"/>
      <c r="HX12" s="29"/>
      <c r="HY12" s="29">
        <v>-5.3</v>
      </c>
      <c r="HZ12" s="39">
        <v>2000</v>
      </c>
      <c r="IA12" s="39" t="s">
        <v>374</v>
      </c>
      <c r="IB12" s="29">
        <v>3799.98</v>
      </c>
      <c r="IC12" s="29"/>
      <c r="ID12" s="29"/>
      <c r="IE12" s="31">
        <v>68.363825559066115</v>
      </c>
      <c r="IF12" s="29"/>
      <c r="IG12" s="31">
        <v>780.36</v>
      </c>
      <c r="IH12" s="31">
        <v>1551.24</v>
      </c>
      <c r="II12" s="31">
        <v>1559.58</v>
      </c>
      <c r="IJ12" s="31">
        <v>560.79998779296875</v>
      </c>
      <c r="IK12" s="31">
        <v>16.399999618530273</v>
      </c>
      <c r="IL12" s="39">
        <v>2000</v>
      </c>
      <c r="IM12" s="39" t="s">
        <v>374</v>
      </c>
      <c r="IN12" s="29"/>
      <c r="IO12" s="29"/>
      <c r="IP12" s="29" t="s">
        <v>317</v>
      </c>
      <c r="IQ12" s="29" t="str">
        <f t="shared" si="9"/>
        <v/>
      </c>
      <c r="IR12" s="59">
        <v>549.6</v>
      </c>
      <c r="IS12" s="46">
        <v>549.6</v>
      </c>
      <c r="IT12" s="28">
        <v>23.01613558413495</v>
      </c>
      <c r="IU12" s="58"/>
      <c r="IV12" s="58">
        <v>549.6</v>
      </c>
      <c r="IW12" s="58">
        <v>549.6</v>
      </c>
      <c r="IX12" s="58">
        <v>23.01613558413495</v>
      </c>
      <c r="IY12" s="58"/>
      <c r="IZ12" s="39">
        <v>2000</v>
      </c>
      <c r="JA12" s="39" t="s">
        <v>374</v>
      </c>
      <c r="JB12" s="31">
        <v>12.138855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2000</v>
      </c>
      <c r="JP12" s="39" t="s">
        <v>374</v>
      </c>
      <c r="JQ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39">
        <v>2000</v>
      </c>
      <c r="KH12" s="39" t="s">
        <v>374</v>
      </c>
      <c r="KI12" s="29"/>
      <c r="KJ12" s="29"/>
      <c r="KK12" s="29"/>
      <c r="KL12" s="29"/>
      <c r="KM12" s="29"/>
      <c r="KN12" s="78">
        <v>8170.17</v>
      </c>
      <c r="KO12" s="77">
        <v>5558.4660000000003</v>
      </c>
      <c r="KP12" s="77">
        <v>1321.3989999999999</v>
      </c>
      <c r="KQ12" s="77">
        <v>16.173457835026685</v>
      </c>
      <c r="KR12" s="39">
        <v>2000</v>
      </c>
      <c r="KS12" s="39" t="s">
        <v>374</v>
      </c>
    </row>
    <row r="13" spans="1:305" s="39" customFormat="1" ht="12.75">
      <c r="A13" s="39">
        <v>2001</v>
      </c>
      <c r="B13" s="39" t="s">
        <v>374</v>
      </c>
      <c r="C13" s="39">
        <v>4</v>
      </c>
      <c r="D13" s="44" t="s">
        <v>375</v>
      </c>
      <c r="E13" s="44">
        <v>100</v>
      </c>
      <c r="F13" s="39">
        <v>0</v>
      </c>
      <c r="G13" s="39">
        <v>1</v>
      </c>
      <c r="H13" s="39">
        <v>0</v>
      </c>
      <c r="I13" s="39">
        <v>0</v>
      </c>
      <c r="J13" s="29">
        <v>66.87</v>
      </c>
      <c r="K13" s="29">
        <v>6.99</v>
      </c>
      <c r="L13" s="29">
        <v>5.19</v>
      </c>
      <c r="M13" s="18">
        <v>2</v>
      </c>
      <c r="N13" s="39">
        <v>1</v>
      </c>
      <c r="O13" s="39">
        <v>1</v>
      </c>
      <c r="P13" s="39">
        <v>1</v>
      </c>
      <c r="Q13" s="29">
        <v>88.8</v>
      </c>
      <c r="R13" s="29">
        <v>0</v>
      </c>
      <c r="S13" s="29">
        <v>11.2</v>
      </c>
      <c r="T13" s="29">
        <v>57.77</v>
      </c>
      <c r="U13" s="29">
        <v>0</v>
      </c>
      <c r="V13" s="29">
        <v>8.82</v>
      </c>
      <c r="W13" s="29">
        <v>66.59</v>
      </c>
      <c r="X13" s="39">
        <v>1</v>
      </c>
      <c r="Y13" s="39">
        <v>2001</v>
      </c>
      <c r="Z13" s="39" t="s">
        <v>374</v>
      </c>
      <c r="AA13" s="43">
        <v>37059</v>
      </c>
      <c r="AB13" s="41">
        <v>66.599999999999994</v>
      </c>
      <c r="AC13" s="41">
        <v>0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17.2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18.2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7.5</v>
      </c>
      <c r="CF13" s="41">
        <v>0</v>
      </c>
      <c r="CG13" s="41">
        <v>0</v>
      </c>
      <c r="CH13" s="41">
        <v>0</v>
      </c>
      <c r="CI13" s="41">
        <v>3.6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3.4</v>
      </c>
      <c r="CQ13" s="41">
        <v>42.7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7.4000000000000057</v>
      </c>
      <c r="CZ13" s="39">
        <v>2001</v>
      </c>
      <c r="DA13" s="39" t="s">
        <v>374</v>
      </c>
      <c r="DB13" s="41">
        <v>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20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21.2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8.8000000000000007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50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2001</v>
      </c>
      <c r="FZ13" s="39" t="s">
        <v>374</v>
      </c>
      <c r="GA13" s="41">
        <v>26.3</v>
      </c>
      <c r="GB13" s="29">
        <f t="shared" si="2"/>
        <v>0.74688599999999994</v>
      </c>
      <c r="GC13" s="29">
        <f t="shared" si="3"/>
        <v>0.65731200000000001</v>
      </c>
      <c r="GD13" s="29">
        <f t="shared" si="4"/>
        <v>3.9507889725578189</v>
      </c>
      <c r="GE13" s="29">
        <f t="shared" si="5"/>
        <v>2.9181062657577739</v>
      </c>
      <c r="GF13" s="29">
        <f t="shared" si="6"/>
        <v>1.032682706800045</v>
      </c>
      <c r="GG13" s="29">
        <f t="shared" si="7"/>
        <v>0.26138645064898663</v>
      </c>
      <c r="GH13" s="29">
        <f t="shared" si="8"/>
        <v>6.9404610797842521</v>
      </c>
      <c r="GI13" s="39">
        <v>2001</v>
      </c>
      <c r="GJ13" s="39" t="s">
        <v>374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-0.41445880000000002</v>
      </c>
      <c r="GX13" s="36">
        <v>-0.74262729999999999</v>
      </c>
      <c r="GY13" s="36">
        <v>0.10083830000000001</v>
      </c>
      <c r="GZ13" s="39">
        <v>2001</v>
      </c>
      <c r="HA13" s="39" t="s">
        <v>374</v>
      </c>
      <c r="HB13" s="42"/>
      <c r="HC13" s="42">
        <f t="shared" si="10"/>
        <v>0</v>
      </c>
      <c r="HD13" s="42">
        <v>0</v>
      </c>
      <c r="HE13" s="42">
        <v>1</v>
      </c>
      <c r="HF13" s="42">
        <v>2</v>
      </c>
      <c r="HG13" s="42">
        <v>1</v>
      </c>
      <c r="HH13" s="42">
        <v>0</v>
      </c>
      <c r="HI13" s="42">
        <v>1</v>
      </c>
      <c r="HJ13" s="39">
        <v>2001</v>
      </c>
      <c r="HK13" s="39" t="s">
        <v>374</v>
      </c>
      <c r="HL13" s="104">
        <v>0.16569700000000001</v>
      </c>
      <c r="HM13" s="29">
        <v>79.350489999999994</v>
      </c>
      <c r="HN13" s="67">
        <v>40.700000000000003</v>
      </c>
      <c r="HO13" s="67">
        <v>41.8</v>
      </c>
      <c r="HP13" s="31">
        <v>3.7702185826114629</v>
      </c>
      <c r="HQ13" s="31">
        <v>10.108923724747385</v>
      </c>
      <c r="HR13" s="34">
        <v>7.3576996472262977</v>
      </c>
      <c r="HS13" s="67">
        <v>65</v>
      </c>
      <c r="HT13" s="67">
        <v>64.7</v>
      </c>
      <c r="HU13" s="82">
        <v>1.1000000000000001</v>
      </c>
      <c r="HV13" s="67">
        <v>5.3000000000000007</v>
      </c>
      <c r="HW13" s="29"/>
      <c r="HX13" s="29"/>
      <c r="HY13" s="29">
        <v>-5.5</v>
      </c>
      <c r="HZ13" s="39">
        <v>2001</v>
      </c>
      <c r="IA13" s="39" t="s">
        <v>374</v>
      </c>
      <c r="IB13" s="29">
        <v>3879.73</v>
      </c>
      <c r="IC13" s="29"/>
      <c r="ID13" s="29"/>
      <c r="IE13" s="31">
        <v>71.120044508114759</v>
      </c>
      <c r="IF13" s="29"/>
      <c r="IG13" s="31">
        <v>768.32</v>
      </c>
      <c r="IH13" s="31">
        <v>1517.21</v>
      </c>
      <c r="II13" s="31">
        <v>1567.07</v>
      </c>
      <c r="IJ13" s="31">
        <v>665</v>
      </c>
      <c r="IK13" s="31">
        <v>19.5</v>
      </c>
      <c r="IL13" s="39">
        <v>2001</v>
      </c>
      <c r="IM13" s="39" t="s">
        <v>374</v>
      </c>
      <c r="IN13" s="29"/>
      <c r="IO13" s="29"/>
      <c r="IP13" s="29" t="s">
        <v>317</v>
      </c>
      <c r="IQ13" s="29" t="str">
        <f t="shared" si="9"/>
        <v/>
      </c>
      <c r="IR13" s="68" t="s">
        <v>1</v>
      </c>
      <c r="IS13" s="46" t="s">
        <v>1</v>
      </c>
      <c r="IT13" s="28" t="s">
        <v>1</v>
      </c>
      <c r="IU13" s="58"/>
      <c r="IV13" s="58">
        <v>552.4376666666667</v>
      </c>
      <c r="IW13" s="58">
        <v>552.4376666666667</v>
      </c>
      <c r="IX13" s="58">
        <v>23.065017404775574</v>
      </c>
      <c r="IY13" s="58"/>
      <c r="IZ13" s="39">
        <v>2001</v>
      </c>
      <c r="JA13" s="39" t="s">
        <v>374</v>
      </c>
      <c r="JB13" s="31">
        <v>11.576021300000001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2001</v>
      </c>
      <c r="JP13" s="39" t="s">
        <v>374</v>
      </c>
      <c r="JQ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39">
        <v>2001</v>
      </c>
      <c r="KH13" s="39" t="s">
        <v>374</v>
      </c>
      <c r="KI13" s="29"/>
      <c r="KJ13" s="29"/>
      <c r="KK13" s="29"/>
      <c r="KL13" s="29"/>
      <c r="KM13" s="29"/>
      <c r="KN13" s="78">
        <v>8009.14</v>
      </c>
      <c r="KO13" s="77">
        <v>5455.1850000000004</v>
      </c>
      <c r="KP13" s="77">
        <v>1325.047</v>
      </c>
      <c r="KQ13" s="77">
        <v>16.544185767760332</v>
      </c>
      <c r="KR13" s="39">
        <v>2001</v>
      </c>
      <c r="KS13" s="39" t="s">
        <v>374</v>
      </c>
    </row>
    <row r="14" spans="1:305" s="39" customFormat="1" ht="12.75">
      <c r="A14" s="39">
        <v>2002</v>
      </c>
      <c r="B14" s="39" t="s">
        <v>374</v>
      </c>
      <c r="C14" s="39">
        <v>4</v>
      </c>
      <c r="D14" s="44" t="s">
        <v>375</v>
      </c>
      <c r="E14" s="44">
        <v>100</v>
      </c>
      <c r="F14" s="39">
        <v>0</v>
      </c>
      <c r="G14" s="39">
        <v>1</v>
      </c>
      <c r="H14" s="39">
        <v>0</v>
      </c>
      <c r="I14" s="39">
        <v>0</v>
      </c>
      <c r="J14" s="29">
        <v>88.62</v>
      </c>
      <c r="K14" s="29">
        <v>0</v>
      </c>
      <c r="L14" s="29">
        <v>11.38</v>
      </c>
      <c r="M14" s="18">
        <v>2</v>
      </c>
      <c r="N14" s="39">
        <v>0</v>
      </c>
      <c r="O14" s="39">
        <v>0</v>
      </c>
      <c r="P14" s="39">
        <v>0</v>
      </c>
      <c r="Q14" s="29">
        <v>74.599999999999994</v>
      </c>
      <c r="R14" s="29">
        <v>0</v>
      </c>
      <c r="S14" s="29">
        <v>25.4</v>
      </c>
      <c r="T14" s="29">
        <v>58.75</v>
      </c>
      <c r="U14" s="29">
        <v>0</v>
      </c>
      <c r="V14" s="29">
        <v>20</v>
      </c>
      <c r="W14" s="29">
        <v>78.75</v>
      </c>
      <c r="X14" s="39">
        <v>3</v>
      </c>
      <c r="Y14" s="39">
        <v>2002</v>
      </c>
      <c r="Z14" s="39" t="s">
        <v>374</v>
      </c>
      <c r="AA14" s="43"/>
      <c r="AB14" s="41">
        <v>66.599999999999994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17.2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18.2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7.5</v>
      </c>
      <c r="CF14" s="41">
        <v>0</v>
      </c>
      <c r="CG14" s="41">
        <v>0</v>
      </c>
      <c r="CH14" s="41">
        <v>0</v>
      </c>
      <c r="CI14" s="41">
        <v>3.6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3.4</v>
      </c>
      <c r="CQ14" s="41">
        <v>42.7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7.4000000000000057</v>
      </c>
      <c r="CZ14" s="39">
        <v>2002</v>
      </c>
      <c r="DA14" s="39" t="s">
        <v>374</v>
      </c>
      <c r="DB14" s="41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20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21.2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8.8000000000000007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50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2002</v>
      </c>
      <c r="FZ14" s="39" t="s">
        <v>374</v>
      </c>
      <c r="GA14" s="41">
        <v>26.3</v>
      </c>
      <c r="GB14" s="29">
        <f t="shared" si="2"/>
        <v>0.74688599999999994</v>
      </c>
      <c r="GC14" s="29">
        <f t="shared" si="3"/>
        <v>0.65731200000000001</v>
      </c>
      <c r="GD14" s="29">
        <f t="shared" si="4"/>
        <v>3.9507889725578189</v>
      </c>
      <c r="GE14" s="29">
        <f t="shared" si="5"/>
        <v>2.9181062657577739</v>
      </c>
      <c r="GF14" s="29">
        <f t="shared" si="6"/>
        <v>1.032682706800045</v>
      </c>
      <c r="GG14" s="29">
        <f t="shared" si="7"/>
        <v>0.26138645064898663</v>
      </c>
      <c r="GH14" s="29">
        <f t="shared" si="8"/>
        <v>6.9404610797842521</v>
      </c>
      <c r="GI14" s="39">
        <v>2002</v>
      </c>
      <c r="GJ14" s="39" t="s">
        <v>374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-0.56870880000000001</v>
      </c>
      <c r="GX14" s="36">
        <v>-0.66797759999999995</v>
      </c>
      <c r="GY14" s="36">
        <v>-0.23035130000000001</v>
      </c>
      <c r="GZ14" s="39">
        <v>2002</v>
      </c>
      <c r="HA14" s="39" t="s">
        <v>374</v>
      </c>
      <c r="HB14" s="42"/>
      <c r="HC14" s="42">
        <f t="shared" si="10"/>
        <v>0</v>
      </c>
      <c r="HD14" s="42">
        <v>0</v>
      </c>
      <c r="HE14" s="42">
        <v>1</v>
      </c>
      <c r="HF14" s="42">
        <v>2</v>
      </c>
      <c r="HG14" s="42">
        <v>1</v>
      </c>
      <c r="HH14" s="42">
        <v>0</v>
      </c>
      <c r="HI14" s="42">
        <v>1</v>
      </c>
      <c r="HJ14" s="39">
        <v>2002</v>
      </c>
      <c r="HK14" s="39" t="s">
        <v>374</v>
      </c>
      <c r="HL14" s="104">
        <v>0.16569700000000001</v>
      </c>
      <c r="HM14" s="29">
        <v>75.465140000000005</v>
      </c>
      <c r="HN14" s="67">
        <v>39.4</v>
      </c>
      <c r="HO14" s="67">
        <v>38.200000000000003</v>
      </c>
      <c r="HP14" s="31">
        <v>5.9375983371075165</v>
      </c>
      <c r="HQ14" s="31">
        <v>9.9352866573444629</v>
      </c>
      <c r="HR14" s="34">
        <v>5.8128686899159447</v>
      </c>
      <c r="HS14" s="67">
        <v>51.4</v>
      </c>
      <c r="HT14" s="67">
        <v>51.1</v>
      </c>
      <c r="HU14" s="82">
        <v>-1.2</v>
      </c>
      <c r="HV14" s="67">
        <v>1.0000000000000002</v>
      </c>
      <c r="HW14" s="29"/>
      <c r="HX14" s="34">
        <v>8.26</v>
      </c>
      <c r="HY14" s="29">
        <v>-2.4</v>
      </c>
      <c r="HZ14" s="39">
        <v>2002</v>
      </c>
      <c r="IA14" s="39" t="s">
        <v>374</v>
      </c>
      <c r="IB14" s="29">
        <v>3836.11</v>
      </c>
      <c r="IC14" s="29"/>
      <c r="ID14" s="29"/>
      <c r="IE14" s="31">
        <v>71.736136771981379</v>
      </c>
      <c r="IF14" s="29"/>
      <c r="IG14" s="31">
        <v>765.02</v>
      </c>
      <c r="IH14" s="31">
        <v>1535.5900000000001</v>
      </c>
      <c r="II14" s="31">
        <v>1569.74</v>
      </c>
      <c r="IJ14" s="31">
        <v>614</v>
      </c>
      <c r="IK14" s="31">
        <v>18.200000762939453</v>
      </c>
      <c r="IL14" s="39">
        <v>2002</v>
      </c>
      <c r="IM14" s="39" t="s">
        <v>374</v>
      </c>
      <c r="IN14" s="29"/>
      <c r="IO14" s="29"/>
      <c r="IP14" s="29" t="s">
        <v>317</v>
      </c>
      <c r="IQ14" s="29" t="str">
        <f t="shared" si="9"/>
        <v/>
      </c>
      <c r="IR14" s="68" t="s">
        <v>1</v>
      </c>
      <c r="IS14" s="46" t="s">
        <v>1</v>
      </c>
      <c r="IT14" s="28" t="s">
        <v>1</v>
      </c>
      <c r="IU14" s="58"/>
      <c r="IV14" s="58">
        <v>555.27533333333395</v>
      </c>
      <c r="IW14" s="58">
        <v>555.27533333333395</v>
      </c>
      <c r="IX14" s="58">
        <v>23.113899225416191</v>
      </c>
      <c r="IY14" s="58"/>
      <c r="IZ14" s="39">
        <v>2002</v>
      </c>
      <c r="JA14" s="39" t="s">
        <v>374</v>
      </c>
      <c r="JB14" s="31">
        <v>11.686813799999999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2002</v>
      </c>
      <c r="JP14" s="39" t="s">
        <v>374</v>
      </c>
      <c r="JQ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39">
        <v>2002</v>
      </c>
      <c r="KH14" s="39" t="s">
        <v>374</v>
      </c>
      <c r="KI14" s="29"/>
      <c r="KJ14" s="29"/>
      <c r="KK14" s="29"/>
      <c r="KL14" s="29"/>
      <c r="KM14" s="29"/>
      <c r="KN14" s="78">
        <v>7837.16</v>
      </c>
      <c r="KO14" s="77">
        <v>5347.5280000000002</v>
      </c>
      <c r="KP14" s="77">
        <v>1337.4559999999999</v>
      </c>
      <c r="KQ14" s="77">
        <v>17.065569670645999</v>
      </c>
      <c r="KR14" s="39">
        <v>2002</v>
      </c>
      <c r="KS14" s="39" t="s">
        <v>374</v>
      </c>
    </row>
    <row r="15" spans="1:305" s="39" customFormat="1" ht="12.75">
      <c r="A15" s="39">
        <v>2003</v>
      </c>
      <c r="B15" s="39" t="s">
        <v>374</v>
      </c>
      <c r="C15" s="39">
        <v>4</v>
      </c>
      <c r="D15" s="44" t="s">
        <v>375</v>
      </c>
      <c r="E15" s="44">
        <v>100</v>
      </c>
      <c r="F15" s="39">
        <v>0</v>
      </c>
      <c r="G15" s="39">
        <v>1</v>
      </c>
      <c r="H15" s="39">
        <v>0</v>
      </c>
      <c r="I15" s="39">
        <v>0</v>
      </c>
      <c r="J15" s="29">
        <v>88.89</v>
      </c>
      <c r="K15" s="29">
        <v>0</v>
      </c>
      <c r="L15" s="29">
        <v>11.11</v>
      </c>
      <c r="M15" s="18">
        <v>2</v>
      </c>
      <c r="N15" s="39">
        <v>0</v>
      </c>
      <c r="O15" s="39">
        <v>0</v>
      </c>
      <c r="P15" s="39">
        <v>0</v>
      </c>
      <c r="Q15" s="29">
        <v>74.599999999999994</v>
      </c>
      <c r="R15" s="29">
        <v>0</v>
      </c>
      <c r="S15" s="29">
        <v>25.4</v>
      </c>
      <c r="T15" s="29">
        <v>58.75</v>
      </c>
      <c r="U15" s="29">
        <v>0</v>
      </c>
      <c r="V15" s="29">
        <v>20</v>
      </c>
      <c r="W15" s="29">
        <v>78.75</v>
      </c>
      <c r="X15" s="39">
        <v>3</v>
      </c>
      <c r="Y15" s="39">
        <v>2003</v>
      </c>
      <c r="Z15" s="39" t="s">
        <v>374</v>
      </c>
      <c r="AA15" s="43"/>
      <c r="AB15" s="41">
        <v>66.599999999999994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17.2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18.2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7.5</v>
      </c>
      <c r="CF15" s="41">
        <v>0</v>
      </c>
      <c r="CG15" s="41">
        <v>0</v>
      </c>
      <c r="CH15" s="41">
        <v>0</v>
      </c>
      <c r="CI15" s="41">
        <v>3.6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3.4</v>
      </c>
      <c r="CQ15" s="41">
        <v>42.7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7.4000000000000057</v>
      </c>
      <c r="CZ15" s="39">
        <v>2003</v>
      </c>
      <c r="DA15" s="39" t="s">
        <v>374</v>
      </c>
      <c r="DB15" s="41">
        <v>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20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21.2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8.8000000000000007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50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2003</v>
      </c>
      <c r="FZ15" s="39" t="s">
        <v>374</v>
      </c>
      <c r="GA15" s="41">
        <v>26.3</v>
      </c>
      <c r="GB15" s="29">
        <f t="shared" si="2"/>
        <v>0.74688599999999994</v>
      </c>
      <c r="GC15" s="29">
        <f t="shared" si="3"/>
        <v>0.65731200000000001</v>
      </c>
      <c r="GD15" s="29">
        <f t="shared" si="4"/>
        <v>3.9507889725578189</v>
      </c>
      <c r="GE15" s="29">
        <f t="shared" si="5"/>
        <v>2.9181062657577739</v>
      </c>
      <c r="GF15" s="29">
        <f t="shared" si="6"/>
        <v>1.032682706800045</v>
      </c>
      <c r="GG15" s="29">
        <f t="shared" si="7"/>
        <v>0.26138645064898663</v>
      </c>
      <c r="GH15" s="29">
        <f t="shared" si="8"/>
        <v>6.9404610797842521</v>
      </c>
      <c r="GI15" s="39">
        <v>2003</v>
      </c>
      <c r="GJ15" s="39" t="s">
        <v>374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-0.47419070000000002</v>
      </c>
      <c r="GX15" s="36">
        <v>-0.59639980000000004</v>
      </c>
      <c r="GY15" s="36">
        <v>-0.17988960000000001</v>
      </c>
      <c r="GZ15" s="39">
        <v>2003</v>
      </c>
      <c r="HA15" s="39" t="s">
        <v>374</v>
      </c>
      <c r="HB15" s="42"/>
      <c r="HC15" s="42">
        <f t="shared" si="10"/>
        <v>0</v>
      </c>
      <c r="HD15" s="42">
        <v>0</v>
      </c>
      <c r="HE15" s="42">
        <v>1</v>
      </c>
      <c r="HF15" s="42">
        <v>2</v>
      </c>
      <c r="HG15" s="42">
        <v>1</v>
      </c>
      <c r="HH15" s="42">
        <v>0</v>
      </c>
      <c r="HI15" s="42">
        <v>1</v>
      </c>
      <c r="HJ15" s="39">
        <v>2003</v>
      </c>
      <c r="HK15" s="39" t="s">
        <v>374</v>
      </c>
      <c r="HL15" s="104">
        <v>0.22609979999999999</v>
      </c>
      <c r="HM15" s="29">
        <v>79.277109999999993</v>
      </c>
      <c r="HN15" s="67">
        <v>38.9</v>
      </c>
      <c r="HO15" s="67">
        <v>38.5</v>
      </c>
      <c r="HP15" s="31">
        <v>5.1561964422456015</v>
      </c>
      <c r="HQ15" s="31">
        <v>7.5444740905514323</v>
      </c>
      <c r="HR15" s="34">
        <v>2.3479782441560957</v>
      </c>
      <c r="HS15" s="67">
        <v>43.7</v>
      </c>
      <c r="HT15" s="67">
        <v>43.5</v>
      </c>
      <c r="HU15" s="82">
        <v>-0.4</v>
      </c>
      <c r="HV15" s="67">
        <v>1.8000000000000003</v>
      </c>
      <c r="HW15" s="29"/>
      <c r="HX15" s="34">
        <v>6.45</v>
      </c>
      <c r="HY15" s="29">
        <v>-5.3</v>
      </c>
      <c r="HZ15" s="39">
        <v>2003</v>
      </c>
      <c r="IA15" s="39" t="s">
        <v>374</v>
      </c>
      <c r="IB15" s="29">
        <v>3770.39</v>
      </c>
      <c r="IC15" s="29"/>
      <c r="ID15" s="29"/>
      <c r="IE15" s="31">
        <v>70.778370790366196</v>
      </c>
      <c r="IF15" s="29"/>
      <c r="IG15" s="31">
        <v>758.98</v>
      </c>
      <c r="IH15" s="31">
        <v>1543.98</v>
      </c>
      <c r="II15" s="31">
        <v>1662.82</v>
      </c>
      <c r="IJ15" s="31">
        <v>453</v>
      </c>
      <c r="IK15" s="31">
        <v>13.699999809265137</v>
      </c>
      <c r="IL15" s="39">
        <v>2003</v>
      </c>
      <c r="IM15" s="39" t="s">
        <v>374</v>
      </c>
      <c r="IN15" s="29"/>
      <c r="IO15" s="29"/>
      <c r="IP15" s="29" t="s">
        <v>317</v>
      </c>
      <c r="IQ15" s="29" t="str">
        <f t="shared" si="9"/>
        <v/>
      </c>
      <c r="IR15" s="59">
        <v>558.11300000000006</v>
      </c>
      <c r="IS15" s="46">
        <v>558.11300000000006</v>
      </c>
      <c r="IT15" s="28">
        <v>23.162781046056796</v>
      </c>
      <c r="IU15" s="28">
        <v>40</v>
      </c>
      <c r="IV15" s="28">
        <v>558.11300000000006</v>
      </c>
      <c r="IW15" s="28">
        <v>558.11300000000006</v>
      </c>
      <c r="IX15" s="28">
        <v>23.1627810460568</v>
      </c>
      <c r="IY15" s="28">
        <v>40</v>
      </c>
      <c r="IZ15" s="39">
        <v>2003</v>
      </c>
      <c r="JA15" s="39" t="s">
        <v>374</v>
      </c>
      <c r="JB15" s="31">
        <v>11.0727168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2003</v>
      </c>
      <c r="JP15" s="39" t="s">
        <v>374</v>
      </c>
      <c r="JQ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39">
        <v>2003</v>
      </c>
      <c r="KH15" s="39" t="s">
        <v>374</v>
      </c>
      <c r="KI15" s="29"/>
      <c r="KJ15" s="29"/>
      <c r="KK15" s="29"/>
      <c r="KL15" s="29"/>
      <c r="KM15" s="29"/>
      <c r="KN15" s="78">
        <v>7775.33</v>
      </c>
      <c r="KO15" s="77">
        <v>5327.0370000000003</v>
      </c>
      <c r="KP15" s="77">
        <v>1337.481</v>
      </c>
      <c r="KQ15" s="77">
        <v>17.20159787430244</v>
      </c>
      <c r="KR15" s="39">
        <v>2003</v>
      </c>
      <c r="KS15" s="39" t="s">
        <v>374</v>
      </c>
    </row>
    <row r="16" spans="1:305" s="39" customFormat="1" ht="12.75">
      <c r="A16" s="39">
        <v>2004</v>
      </c>
      <c r="B16" s="39" t="s">
        <v>374</v>
      </c>
      <c r="C16" s="39">
        <v>4</v>
      </c>
      <c r="D16" s="44" t="s">
        <v>375</v>
      </c>
      <c r="E16" s="44">
        <v>100</v>
      </c>
      <c r="F16" s="39">
        <v>0</v>
      </c>
      <c r="G16" s="39">
        <v>1</v>
      </c>
      <c r="H16" s="39">
        <v>0</v>
      </c>
      <c r="I16" s="39">
        <v>0</v>
      </c>
      <c r="J16" s="29">
        <v>88.89</v>
      </c>
      <c r="K16" s="29">
        <v>0</v>
      </c>
      <c r="L16" s="29">
        <v>11.11</v>
      </c>
      <c r="M16" s="18">
        <v>2</v>
      </c>
      <c r="N16" s="39">
        <v>0</v>
      </c>
      <c r="O16" s="39">
        <v>0</v>
      </c>
      <c r="P16" s="39">
        <v>0</v>
      </c>
      <c r="Q16" s="29">
        <v>74.599999999999994</v>
      </c>
      <c r="R16" s="29">
        <v>0</v>
      </c>
      <c r="S16" s="29">
        <v>25.4</v>
      </c>
      <c r="T16" s="29">
        <v>58.75</v>
      </c>
      <c r="U16" s="29">
        <v>0</v>
      </c>
      <c r="V16" s="29">
        <v>20</v>
      </c>
      <c r="W16" s="29">
        <v>78.75</v>
      </c>
      <c r="X16" s="39">
        <v>3</v>
      </c>
      <c r="Y16" s="39">
        <v>2004</v>
      </c>
      <c r="Z16" s="39" t="s">
        <v>374</v>
      </c>
      <c r="AA16" s="43"/>
      <c r="AB16" s="41">
        <v>66.599999999999994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17.2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18.2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7.5</v>
      </c>
      <c r="CF16" s="41">
        <v>0</v>
      </c>
      <c r="CG16" s="41">
        <v>0</v>
      </c>
      <c r="CH16" s="41">
        <v>0</v>
      </c>
      <c r="CI16" s="41">
        <v>3.6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3.4</v>
      </c>
      <c r="CQ16" s="41">
        <v>42.7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7.4000000000000057</v>
      </c>
      <c r="CZ16" s="39">
        <v>2004</v>
      </c>
      <c r="DA16" s="39" t="s">
        <v>374</v>
      </c>
      <c r="DB16" s="41">
        <v>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20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21.2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8.8000000000000007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50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2004</v>
      </c>
      <c r="FZ16" s="39" t="s">
        <v>374</v>
      </c>
      <c r="GA16" s="41">
        <v>26.3</v>
      </c>
      <c r="GB16" s="29">
        <f t="shared" si="2"/>
        <v>0.74688599999999994</v>
      </c>
      <c r="GC16" s="29">
        <f t="shared" si="3"/>
        <v>0.65731200000000001</v>
      </c>
      <c r="GD16" s="29">
        <f t="shared" si="4"/>
        <v>3.9507889725578189</v>
      </c>
      <c r="GE16" s="29">
        <f t="shared" si="5"/>
        <v>2.9181062657577739</v>
      </c>
      <c r="GF16" s="29">
        <f t="shared" si="6"/>
        <v>1.032682706800045</v>
      </c>
      <c r="GG16" s="29">
        <f t="shared" si="7"/>
        <v>0.26138645064898663</v>
      </c>
      <c r="GH16" s="29">
        <f t="shared" si="8"/>
        <v>6.9404610797842521</v>
      </c>
      <c r="GI16" s="39">
        <v>2004</v>
      </c>
      <c r="GJ16" s="39" t="s">
        <v>374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-0.68583179999999999</v>
      </c>
      <c r="GX16" s="36">
        <v>-0.60237350000000001</v>
      </c>
      <c r="GY16" s="36">
        <v>-0.45775110000000002</v>
      </c>
      <c r="GZ16" s="39">
        <v>2004</v>
      </c>
      <c r="HA16" s="39" t="s">
        <v>374</v>
      </c>
      <c r="HB16" s="42"/>
      <c r="HC16" s="42">
        <f t="shared" si="10"/>
        <v>0</v>
      </c>
      <c r="HD16" s="42">
        <v>0</v>
      </c>
      <c r="HE16" s="42">
        <v>1</v>
      </c>
      <c r="HF16" s="42">
        <v>2</v>
      </c>
      <c r="HG16" s="42">
        <v>1</v>
      </c>
      <c r="HH16" s="42">
        <v>0</v>
      </c>
      <c r="HI16" s="42">
        <v>1</v>
      </c>
      <c r="HJ16" s="39">
        <v>2004</v>
      </c>
      <c r="HK16" s="39" t="s">
        <v>374</v>
      </c>
      <c r="HL16" s="104">
        <v>0.28650249999999999</v>
      </c>
      <c r="HM16" s="29">
        <v>93.289540000000002</v>
      </c>
      <c r="HN16" s="67">
        <v>38.1</v>
      </c>
      <c r="HO16" s="67">
        <v>39.9</v>
      </c>
      <c r="HP16" s="31">
        <v>6.4354284674767825</v>
      </c>
      <c r="HQ16" s="31">
        <v>12.459051564085868</v>
      </c>
      <c r="HR16" s="34">
        <v>6.1494421004317559</v>
      </c>
      <c r="HS16" s="67">
        <v>36</v>
      </c>
      <c r="HT16" s="67">
        <v>35.799999999999997</v>
      </c>
      <c r="HU16" s="82">
        <v>1.8</v>
      </c>
      <c r="HV16" s="67">
        <v>3.7</v>
      </c>
      <c r="HW16" s="29"/>
      <c r="HX16" s="34">
        <v>5.36</v>
      </c>
      <c r="HY16" s="29">
        <v>-6.4</v>
      </c>
      <c r="HZ16" s="39">
        <v>2004</v>
      </c>
      <c r="IA16" s="39" t="s">
        <v>374</v>
      </c>
      <c r="IB16" s="29">
        <v>3807.39</v>
      </c>
      <c r="IC16" s="29"/>
      <c r="ID16" s="29"/>
      <c r="IE16" s="31">
        <v>71.736169074270521</v>
      </c>
      <c r="IF16" s="29"/>
      <c r="IG16" s="31">
        <v>753.26</v>
      </c>
      <c r="IH16" s="31">
        <v>1581.78</v>
      </c>
      <c r="II16" s="31">
        <v>1731.09</v>
      </c>
      <c r="IJ16" s="31">
        <v>404</v>
      </c>
      <c r="IK16" s="31">
        <v>12.100000381469727</v>
      </c>
      <c r="IL16" s="39">
        <v>2004</v>
      </c>
      <c r="IM16" s="39" t="s">
        <v>374</v>
      </c>
      <c r="IN16" s="29"/>
      <c r="IO16" s="29"/>
      <c r="IP16" s="29" t="s">
        <v>317</v>
      </c>
      <c r="IQ16" s="29" t="str">
        <f t="shared" si="9"/>
        <v/>
      </c>
      <c r="IR16" s="68" t="s">
        <v>1</v>
      </c>
      <c r="IS16" s="46" t="s">
        <v>1</v>
      </c>
      <c r="IT16" s="28" t="s">
        <v>1</v>
      </c>
      <c r="IU16" s="28"/>
      <c r="IV16" s="28">
        <v>517.01499999999942</v>
      </c>
      <c r="IW16" s="28">
        <v>517.01499999999942</v>
      </c>
      <c r="IX16" s="28">
        <v>20.888678461730706</v>
      </c>
      <c r="IY16" s="28">
        <v>38.333333333333485</v>
      </c>
      <c r="IZ16" s="39">
        <v>2004</v>
      </c>
      <c r="JA16" s="39" t="s">
        <v>374</v>
      </c>
      <c r="JB16" s="31">
        <v>10.902867499999999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2004</v>
      </c>
      <c r="JP16" s="39" t="s">
        <v>374</v>
      </c>
      <c r="JQ16" s="29"/>
      <c r="JW16" s="79">
        <v>6.7000000000000004E-2</v>
      </c>
      <c r="JX16" s="79">
        <v>5.7000000000000002E-2</v>
      </c>
      <c r="JY16" s="29"/>
      <c r="JZ16" s="79">
        <v>0.03</v>
      </c>
      <c r="KA16" s="29"/>
      <c r="KB16" s="29"/>
      <c r="KC16" s="79">
        <v>0.34399999999999997</v>
      </c>
      <c r="KD16" s="80">
        <v>8.0000000000000002E-3</v>
      </c>
      <c r="KE16" s="79">
        <v>0.246</v>
      </c>
      <c r="KF16" s="29"/>
      <c r="KG16" s="39">
        <v>2004</v>
      </c>
      <c r="KH16" s="39" t="s">
        <v>374</v>
      </c>
      <c r="KI16" s="29"/>
      <c r="KJ16" s="29"/>
      <c r="KK16" s="29"/>
      <c r="KL16" s="29"/>
      <c r="KM16" s="29"/>
      <c r="KN16" s="78">
        <v>7716.86</v>
      </c>
      <c r="KO16" s="77">
        <v>5307.49</v>
      </c>
      <c r="KP16" s="77">
        <v>1337.2919999999999</v>
      </c>
      <c r="KQ16" s="77">
        <v>17.329483753754765</v>
      </c>
      <c r="KR16" s="39">
        <v>2004</v>
      </c>
      <c r="KS16" s="39" t="s">
        <v>374</v>
      </c>
    </row>
    <row r="17" spans="1:305" s="39" customFormat="1" ht="12.75">
      <c r="A17" s="39">
        <v>2005</v>
      </c>
      <c r="B17" s="39" t="s">
        <v>374</v>
      </c>
      <c r="C17" s="39">
        <v>4</v>
      </c>
      <c r="D17" s="44" t="s">
        <v>375</v>
      </c>
      <c r="E17" s="44">
        <v>100</v>
      </c>
      <c r="F17" s="39">
        <v>0</v>
      </c>
      <c r="G17" s="39">
        <v>1</v>
      </c>
      <c r="H17" s="39">
        <v>0</v>
      </c>
      <c r="I17" s="39">
        <v>0</v>
      </c>
      <c r="J17" s="29">
        <v>72.37</v>
      </c>
      <c r="K17" s="29">
        <v>0</v>
      </c>
      <c r="L17" s="29">
        <v>25.53</v>
      </c>
      <c r="M17" s="18">
        <v>2</v>
      </c>
      <c r="N17" s="39">
        <v>0</v>
      </c>
      <c r="O17" s="39">
        <v>0</v>
      </c>
      <c r="P17" s="39">
        <v>1</v>
      </c>
      <c r="Q17" s="29">
        <v>65.81</v>
      </c>
      <c r="R17" s="29">
        <v>0</v>
      </c>
      <c r="S17" s="29">
        <v>34.19</v>
      </c>
      <c r="T17" s="29">
        <v>50.1</v>
      </c>
      <c r="U17" s="29">
        <v>0</v>
      </c>
      <c r="V17" s="29">
        <v>25.29</v>
      </c>
      <c r="W17" s="29">
        <v>75.39</v>
      </c>
      <c r="X17" s="39">
        <v>3</v>
      </c>
      <c r="Y17" s="39">
        <v>2005</v>
      </c>
      <c r="Z17" s="39" t="s">
        <v>374</v>
      </c>
      <c r="AA17" s="43">
        <v>38528</v>
      </c>
      <c r="AB17" s="41">
        <v>55.8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31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7.7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6.5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12.8</v>
      </c>
      <c r="CF17" s="41">
        <v>0</v>
      </c>
      <c r="CG17" s="41">
        <v>0</v>
      </c>
      <c r="CH17" s="41">
        <v>0</v>
      </c>
      <c r="CI17" s="41">
        <v>0</v>
      </c>
      <c r="CJ17" s="41">
        <v>8.1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19.899999999999999</v>
      </c>
      <c r="CR17" s="41">
        <v>0</v>
      </c>
      <c r="CS17" s="41">
        <v>0</v>
      </c>
      <c r="CT17" s="41">
        <v>0</v>
      </c>
      <c r="CU17" s="41">
        <v>0</v>
      </c>
      <c r="CV17" s="41">
        <v>5.2</v>
      </c>
      <c r="CW17" s="41">
        <v>0</v>
      </c>
      <c r="CX17" s="41">
        <v>0</v>
      </c>
      <c r="CY17" s="41">
        <f t="shared" si="0"/>
        <v>8.7999999999999972</v>
      </c>
      <c r="CZ17" s="39">
        <v>2005</v>
      </c>
      <c r="DA17" s="39" t="s">
        <v>374</v>
      </c>
      <c r="DB17" s="41">
        <v>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34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8.3000000000000007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7.1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14.2</v>
      </c>
      <c r="FE17" s="41">
        <v>0</v>
      </c>
      <c r="FF17" s="41">
        <v>0</v>
      </c>
      <c r="FG17" s="41">
        <v>0</v>
      </c>
      <c r="FH17" s="41">
        <v>0</v>
      </c>
      <c r="FI17" s="41">
        <v>8.8000000000000007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21.7</v>
      </c>
      <c r="FQ17" s="41">
        <v>0</v>
      </c>
      <c r="FR17" s="41">
        <v>0</v>
      </c>
      <c r="FS17" s="41">
        <v>0</v>
      </c>
      <c r="FT17" s="41">
        <v>0</v>
      </c>
      <c r="FU17" s="41">
        <v>5.4</v>
      </c>
      <c r="FV17" s="41">
        <v>0</v>
      </c>
      <c r="FW17" s="41">
        <v>0</v>
      </c>
      <c r="FX17" s="41">
        <f t="shared" si="1"/>
        <v>0.5</v>
      </c>
      <c r="FY17" s="39">
        <v>2005</v>
      </c>
      <c r="FZ17" s="39" t="s">
        <v>374</v>
      </c>
      <c r="GA17" s="41">
        <v>22.1</v>
      </c>
      <c r="GB17" s="29">
        <f t="shared" si="2"/>
        <v>0.82849600000000001</v>
      </c>
      <c r="GC17" s="29">
        <f t="shared" si="3"/>
        <v>0.79455699999999996</v>
      </c>
      <c r="GD17" s="29">
        <f t="shared" si="4"/>
        <v>5.8307677955033119</v>
      </c>
      <c r="GE17" s="29">
        <f t="shared" si="5"/>
        <v>4.8675301665182058</v>
      </c>
      <c r="GF17" s="29">
        <f t="shared" si="6"/>
        <v>0.96323762898510612</v>
      </c>
      <c r="GG17" s="29">
        <f t="shared" si="7"/>
        <v>0.16519910632146165</v>
      </c>
      <c r="GH17" s="29">
        <f t="shared" si="8"/>
        <v>2.7793884219374592</v>
      </c>
      <c r="GI17" s="39">
        <v>2005</v>
      </c>
      <c r="GJ17" s="39" t="s">
        <v>374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-0.51549699999999998</v>
      </c>
      <c r="GX17" s="36">
        <v>-0.46204719999999999</v>
      </c>
      <c r="GY17" s="36">
        <v>-0.31732280000000002</v>
      </c>
      <c r="GZ17" s="39">
        <v>2005</v>
      </c>
      <c r="HA17" s="39" t="s">
        <v>374</v>
      </c>
      <c r="HB17" s="42"/>
      <c r="HC17" s="42">
        <f t="shared" si="10"/>
        <v>0</v>
      </c>
      <c r="HD17" s="42">
        <v>0</v>
      </c>
      <c r="HE17" s="42">
        <v>1</v>
      </c>
      <c r="HF17" s="42">
        <v>2</v>
      </c>
      <c r="HG17" s="42">
        <v>1</v>
      </c>
      <c r="HH17" s="42">
        <v>0</v>
      </c>
      <c r="HI17" s="42">
        <v>1</v>
      </c>
      <c r="HJ17" s="39">
        <v>2005</v>
      </c>
      <c r="HK17" s="39" t="s">
        <v>374</v>
      </c>
      <c r="HL17" s="104">
        <v>0.34690520000000002</v>
      </c>
      <c r="HM17" s="29">
        <v>99.873440000000002</v>
      </c>
      <c r="HN17" s="67">
        <v>37</v>
      </c>
      <c r="HO17" s="67">
        <v>38.1</v>
      </c>
      <c r="HP17" s="31">
        <v>7.1234867767885959</v>
      </c>
      <c r="HQ17" s="31">
        <v>14.099064725678971</v>
      </c>
      <c r="HR17" s="34">
        <v>6.037905461083227</v>
      </c>
      <c r="HS17" s="67">
        <v>26.8</v>
      </c>
      <c r="HT17" s="67">
        <v>26.6</v>
      </c>
      <c r="HU17" s="82">
        <v>1</v>
      </c>
      <c r="HV17" s="67">
        <v>2.6</v>
      </c>
      <c r="HW17" s="29"/>
      <c r="HX17" s="34">
        <v>3.87</v>
      </c>
      <c r="HY17" s="29">
        <v>-11.6</v>
      </c>
      <c r="HZ17" s="39">
        <v>2005</v>
      </c>
      <c r="IA17" s="39" t="s">
        <v>374</v>
      </c>
      <c r="IB17" s="29">
        <v>3833.26</v>
      </c>
      <c r="IC17" s="29"/>
      <c r="ID17" s="29"/>
      <c r="IE17" s="31">
        <v>72.548864487610373</v>
      </c>
      <c r="IF17" s="29"/>
      <c r="IG17" s="31">
        <v>742.25</v>
      </c>
      <c r="IH17" s="31">
        <v>1635.3</v>
      </c>
      <c r="II17" s="31">
        <v>1794.99</v>
      </c>
      <c r="IJ17" s="31">
        <v>338</v>
      </c>
      <c r="IK17" s="31">
        <v>10.100000381469727</v>
      </c>
      <c r="IL17" s="39">
        <v>2005</v>
      </c>
      <c r="IM17" s="39" t="s">
        <v>374</v>
      </c>
      <c r="IN17" s="29"/>
      <c r="IO17" s="29"/>
      <c r="IP17" s="29" t="s">
        <v>317</v>
      </c>
      <c r="IQ17" s="29" t="str">
        <f t="shared" si="9"/>
        <v/>
      </c>
      <c r="IR17" s="59">
        <v>475.91700000000003</v>
      </c>
      <c r="IS17" s="46">
        <v>475.91700000000003</v>
      </c>
      <c r="IT17" s="28">
        <v>18.61457587740399</v>
      </c>
      <c r="IU17" s="28"/>
      <c r="IV17" s="28">
        <v>475.91699999999997</v>
      </c>
      <c r="IW17" s="28">
        <v>475.91699999999997</v>
      </c>
      <c r="IX17" s="28">
        <v>18.61457587740399</v>
      </c>
      <c r="IY17" s="28">
        <v>36.666666666666515</v>
      </c>
      <c r="IZ17" s="39">
        <v>2005</v>
      </c>
      <c r="JA17" s="39" t="s">
        <v>374</v>
      </c>
      <c r="JB17" s="31">
        <v>10.3024328</v>
      </c>
      <c r="JC17" s="81">
        <v>14.2</v>
      </c>
      <c r="JD17" s="81">
        <v>10</v>
      </c>
      <c r="JE17" s="81">
        <v>4.2</v>
      </c>
      <c r="JF17" s="81">
        <v>6.6</v>
      </c>
      <c r="JG17" s="81">
        <v>0.7</v>
      </c>
      <c r="JH17" s="81">
        <v>1.2</v>
      </c>
      <c r="JI17" s="81">
        <v>4.0999999999999996</v>
      </c>
      <c r="JJ17" s="79">
        <v>1</v>
      </c>
      <c r="JK17" s="29"/>
      <c r="JL17" s="79">
        <v>0.3</v>
      </c>
      <c r="JM17" s="79">
        <v>0</v>
      </c>
      <c r="JN17" s="79">
        <v>0.4</v>
      </c>
      <c r="JO17" s="39">
        <v>2005</v>
      </c>
      <c r="JP17" s="39" t="s">
        <v>374</v>
      </c>
      <c r="JQ17" s="29"/>
      <c r="JW17" s="79">
        <v>6.6000000000000003E-2</v>
      </c>
      <c r="JX17" s="79">
        <v>0.06</v>
      </c>
      <c r="JY17" s="29"/>
      <c r="JZ17" s="79">
        <v>4.4999999999999998E-2</v>
      </c>
      <c r="KA17" s="29"/>
      <c r="KB17" s="29"/>
      <c r="KC17" s="79">
        <v>0.28299999999999997</v>
      </c>
      <c r="KD17" s="80">
        <v>6.0000000000000001E-3</v>
      </c>
      <c r="KE17" s="79">
        <v>0.19400000000000001</v>
      </c>
      <c r="KF17" s="29"/>
      <c r="KG17" s="39">
        <v>2005</v>
      </c>
      <c r="KH17" s="39" t="s">
        <v>374</v>
      </c>
      <c r="KI17" s="29"/>
      <c r="KJ17" s="29"/>
      <c r="KK17" s="29"/>
      <c r="KL17" s="29"/>
      <c r="KM17" s="29"/>
      <c r="KN17" s="78">
        <v>7658.97</v>
      </c>
      <c r="KO17" s="77">
        <v>5283.6940000000004</v>
      </c>
      <c r="KP17" s="77">
        <v>1336.636</v>
      </c>
      <c r="KQ17" s="77">
        <v>17.451902801551643</v>
      </c>
      <c r="KR17" s="39">
        <v>2005</v>
      </c>
      <c r="KS17" s="39" t="s">
        <v>374</v>
      </c>
    </row>
    <row r="18" spans="1:305" s="39" customFormat="1" ht="12.75">
      <c r="A18" s="39">
        <v>2006</v>
      </c>
      <c r="B18" s="39" t="s">
        <v>374</v>
      </c>
      <c r="C18" s="39">
        <v>4</v>
      </c>
      <c r="D18" s="44" t="s">
        <v>375</v>
      </c>
      <c r="E18" s="44">
        <v>100</v>
      </c>
      <c r="F18" s="39">
        <v>0</v>
      </c>
      <c r="G18" s="39">
        <v>1</v>
      </c>
      <c r="H18" s="39">
        <v>0</v>
      </c>
      <c r="I18" s="39">
        <v>0</v>
      </c>
      <c r="J18" s="29">
        <v>44.44</v>
      </c>
      <c r="K18" s="29">
        <v>0</v>
      </c>
      <c r="L18" s="29">
        <v>50</v>
      </c>
      <c r="M18" s="18">
        <v>3</v>
      </c>
      <c r="N18" s="39">
        <v>1</v>
      </c>
      <c r="O18" s="39">
        <v>1</v>
      </c>
      <c r="P18" s="39">
        <v>0</v>
      </c>
      <c r="Q18" s="29">
        <v>51.35</v>
      </c>
      <c r="R18" s="29">
        <v>0</v>
      </c>
      <c r="S18" s="29">
        <v>48.65</v>
      </c>
      <c r="T18" s="29">
        <v>35.869999999999997</v>
      </c>
      <c r="U18" s="29">
        <v>0</v>
      </c>
      <c r="V18" s="29">
        <v>33.979999999999997</v>
      </c>
      <c r="W18" s="29">
        <v>69.849999999999994</v>
      </c>
      <c r="X18" s="39">
        <v>3</v>
      </c>
      <c r="Y18" s="39">
        <v>2006</v>
      </c>
      <c r="Z18" s="39" t="s">
        <v>374</v>
      </c>
      <c r="AA18" s="43"/>
      <c r="AB18" s="41">
        <v>55.8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31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7.7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6.5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12.8</v>
      </c>
      <c r="CF18" s="41">
        <v>0</v>
      </c>
      <c r="CG18" s="41">
        <v>0</v>
      </c>
      <c r="CH18" s="41">
        <v>0</v>
      </c>
      <c r="CI18" s="41">
        <v>0</v>
      </c>
      <c r="CJ18" s="41">
        <v>8.1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19.899999999999999</v>
      </c>
      <c r="CR18" s="41">
        <v>0</v>
      </c>
      <c r="CS18" s="41">
        <v>0</v>
      </c>
      <c r="CT18" s="41">
        <v>0</v>
      </c>
      <c r="CU18" s="41">
        <v>0</v>
      </c>
      <c r="CV18" s="41">
        <v>5.2</v>
      </c>
      <c r="CW18" s="41">
        <v>0</v>
      </c>
      <c r="CX18" s="41">
        <v>0</v>
      </c>
      <c r="CY18" s="41">
        <f t="shared" si="0"/>
        <v>8.7999999999999972</v>
      </c>
      <c r="CZ18" s="39">
        <v>2006</v>
      </c>
      <c r="DA18" s="39" t="s">
        <v>374</v>
      </c>
      <c r="DB18" s="41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34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8.3000000000000007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7.1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14.2</v>
      </c>
      <c r="FE18" s="41">
        <v>0</v>
      </c>
      <c r="FF18" s="41">
        <v>0</v>
      </c>
      <c r="FG18" s="41">
        <v>0</v>
      </c>
      <c r="FH18" s="41">
        <v>0</v>
      </c>
      <c r="FI18" s="41">
        <v>8.8000000000000007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21.7</v>
      </c>
      <c r="FQ18" s="41">
        <v>0</v>
      </c>
      <c r="FR18" s="41">
        <v>0</v>
      </c>
      <c r="FS18" s="41">
        <v>0</v>
      </c>
      <c r="FT18" s="41">
        <v>0</v>
      </c>
      <c r="FU18" s="41">
        <v>5.4</v>
      </c>
      <c r="FV18" s="41">
        <v>0</v>
      </c>
      <c r="FW18" s="41">
        <v>0</v>
      </c>
      <c r="FX18" s="41">
        <f t="shared" si="1"/>
        <v>0.5</v>
      </c>
      <c r="FY18" s="39">
        <v>2006</v>
      </c>
      <c r="FZ18" s="39" t="s">
        <v>374</v>
      </c>
      <c r="GA18" s="41">
        <v>22.1</v>
      </c>
      <c r="GB18" s="29">
        <f t="shared" si="2"/>
        <v>0.82849600000000001</v>
      </c>
      <c r="GC18" s="29">
        <f t="shared" si="3"/>
        <v>0.79455699999999996</v>
      </c>
      <c r="GD18" s="29">
        <f t="shared" si="4"/>
        <v>5.8307677955033119</v>
      </c>
      <c r="GE18" s="29">
        <f t="shared" si="5"/>
        <v>4.8675301665182058</v>
      </c>
      <c r="GF18" s="29">
        <f t="shared" si="6"/>
        <v>0.96323762898510612</v>
      </c>
      <c r="GG18" s="29">
        <f t="shared" si="7"/>
        <v>0.16519910632146165</v>
      </c>
      <c r="GH18" s="29">
        <f t="shared" si="8"/>
        <v>2.7793884219374592</v>
      </c>
      <c r="GI18" s="39">
        <v>2006</v>
      </c>
      <c r="GJ18" s="39" t="s">
        <v>374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-0.27269729999999998</v>
      </c>
      <c r="GX18" s="36">
        <v>-0.31964989999999999</v>
      </c>
      <c r="GY18" s="36">
        <v>-9.7574900000000006E-2</v>
      </c>
      <c r="GZ18" s="39">
        <v>2006</v>
      </c>
      <c r="HA18" s="39" t="s">
        <v>374</v>
      </c>
      <c r="HB18" s="42"/>
      <c r="HC18" s="42">
        <f t="shared" si="10"/>
        <v>0</v>
      </c>
      <c r="HD18" s="42">
        <v>0</v>
      </c>
      <c r="HE18" s="42">
        <v>1</v>
      </c>
      <c r="HF18" s="42">
        <v>2</v>
      </c>
      <c r="HG18" s="42">
        <v>1</v>
      </c>
      <c r="HH18" s="42">
        <v>0</v>
      </c>
      <c r="HI18" s="42">
        <v>1</v>
      </c>
      <c r="HJ18" s="39">
        <v>2006</v>
      </c>
      <c r="HK18" s="39" t="s">
        <v>374</v>
      </c>
      <c r="HL18" s="104">
        <v>0.93959729999999997</v>
      </c>
      <c r="HM18" s="29">
        <v>111.2914</v>
      </c>
      <c r="HN18" s="67">
        <v>33.9</v>
      </c>
      <c r="HO18" s="67">
        <v>35.700000000000003</v>
      </c>
      <c r="HP18" s="31">
        <v>6.8743052426912783</v>
      </c>
      <c r="HQ18" s="31">
        <v>14.079226597500579</v>
      </c>
      <c r="HR18" s="34">
        <v>7.4155186153302708</v>
      </c>
      <c r="HS18" s="67">
        <v>21</v>
      </c>
      <c r="HT18" s="67">
        <v>20.9</v>
      </c>
      <c r="HU18" s="82">
        <v>1.8</v>
      </c>
      <c r="HV18" s="67">
        <v>3.1</v>
      </c>
      <c r="HW18" s="29"/>
      <c r="HX18" s="34">
        <v>4.18</v>
      </c>
      <c r="HY18" s="29">
        <v>-17.600000000000001</v>
      </c>
      <c r="HZ18" s="39">
        <v>2006</v>
      </c>
      <c r="IA18" s="39" t="s">
        <v>374</v>
      </c>
      <c r="IB18" s="29">
        <v>3921.04</v>
      </c>
      <c r="IC18" s="29"/>
      <c r="ID18" s="29"/>
      <c r="IE18" s="31">
        <v>74.647957844228571</v>
      </c>
      <c r="IF18" s="29"/>
      <c r="IG18" s="31">
        <v>732.66</v>
      </c>
      <c r="IH18" s="31">
        <v>1723.3200000000002</v>
      </c>
      <c r="II18" s="31">
        <v>1855.47</v>
      </c>
      <c r="IJ18" s="31">
        <v>309</v>
      </c>
      <c r="IK18" s="31">
        <v>9</v>
      </c>
      <c r="IL18" s="39">
        <v>2006</v>
      </c>
      <c r="IM18" s="39" t="s">
        <v>374</v>
      </c>
      <c r="IN18" s="29"/>
      <c r="IO18" s="29"/>
      <c r="IP18" s="29" t="s">
        <v>317</v>
      </c>
      <c r="IQ18" s="29" t="str">
        <f t="shared" si="9"/>
        <v/>
      </c>
      <c r="IR18" s="68" t="s">
        <v>1</v>
      </c>
      <c r="IS18" s="29">
        <v>473</v>
      </c>
      <c r="IT18" s="29">
        <v>21.2</v>
      </c>
      <c r="IU18" s="112">
        <v>35</v>
      </c>
      <c r="IV18" s="112">
        <v>482.9434999999994</v>
      </c>
      <c r="IW18" s="112">
        <v>473</v>
      </c>
      <c r="IX18" s="112">
        <v>21.2</v>
      </c>
      <c r="IY18" s="112">
        <v>35</v>
      </c>
      <c r="IZ18" s="39">
        <v>2006</v>
      </c>
      <c r="JA18" s="39" t="s">
        <v>374</v>
      </c>
      <c r="JB18" s="31">
        <v>9.9084707999999999</v>
      </c>
      <c r="JC18" s="81">
        <v>13.4</v>
      </c>
      <c r="JD18" s="81">
        <v>9.6999999999999993</v>
      </c>
      <c r="JE18" s="81">
        <v>3.7</v>
      </c>
      <c r="JF18" s="81">
        <v>6.4</v>
      </c>
      <c r="JG18" s="81">
        <v>0.6</v>
      </c>
      <c r="JH18" s="81">
        <v>1.2</v>
      </c>
      <c r="JI18" s="81">
        <v>3.5</v>
      </c>
      <c r="JJ18" s="79">
        <v>1</v>
      </c>
      <c r="JK18" s="29"/>
      <c r="JL18" s="79">
        <v>0.3</v>
      </c>
      <c r="JM18" s="79">
        <v>0</v>
      </c>
      <c r="JN18" s="79">
        <v>0.3</v>
      </c>
      <c r="JO18" s="39">
        <v>2006</v>
      </c>
      <c r="JP18" s="39" t="s">
        <v>374</v>
      </c>
      <c r="JQ18" s="29"/>
      <c r="JW18" s="79">
        <v>5.5E-2</v>
      </c>
      <c r="JX18" s="79">
        <v>0.02</v>
      </c>
      <c r="JY18" s="29"/>
      <c r="JZ18" s="79">
        <v>4.9000000000000002E-2</v>
      </c>
      <c r="KA18" s="29"/>
      <c r="KB18" s="29"/>
      <c r="KC18" s="79">
        <v>0.26400000000000001</v>
      </c>
      <c r="KD18" s="80">
        <v>4.0000000000000001E-3</v>
      </c>
      <c r="KE18" s="79">
        <v>0.16800000000000001</v>
      </c>
      <c r="KF18" s="29"/>
      <c r="KG18" s="39">
        <v>2006</v>
      </c>
      <c r="KH18" s="39" t="s">
        <v>374</v>
      </c>
      <c r="KI18" s="29"/>
      <c r="KJ18" s="29"/>
      <c r="KK18" s="29"/>
      <c r="KL18" s="29"/>
      <c r="KM18" s="29"/>
      <c r="KN18" s="78">
        <v>7601.02</v>
      </c>
      <c r="KO18" s="77">
        <v>5252.7089999999998</v>
      </c>
      <c r="KP18" s="77">
        <v>1335.3230000000001</v>
      </c>
      <c r="KQ18" s="77">
        <v>17.567681705876318</v>
      </c>
      <c r="KR18" s="39">
        <v>2006</v>
      </c>
      <c r="KS18" s="39" t="s">
        <v>374</v>
      </c>
    </row>
    <row r="19" spans="1:305" s="39" customFormat="1" ht="12.75">
      <c r="A19" s="39">
        <v>2007</v>
      </c>
      <c r="B19" s="39" t="s">
        <v>374</v>
      </c>
      <c r="C19" s="39">
        <v>4</v>
      </c>
      <c r="D19" s="44" t="s">
        <v>375</v>
      </c>
      <c r="E19" s="44">
        <v>100</v>
      </c>
      <c r="F19" s="39">
        <v>0</v>
      </c>
      <c r="G19" s="39">
        <v>1</v>
      </c>
      <c r="H19" s="39">
        <v>1</v>
      </c>
      <c r="I19" s="39">
        <v>0</v>
      </c>
      <c r="J19" s="29">
        <v>44.44</v>
      </c>
      <c r="K19" s="29">
        <v>0</v>
      </c>
      <c r="L19" s="29">
        <v>50</v>
      </c>
      <c r="M19" s="18">
        <v>3</v>
      </c>
      <c r="N19" s="39">
        <v>0</v>
      </c>
      <c r="O19" s="39">
        <v>0</v>
      </c>
      <c r="P19" s="39">
        <v>0</v>
      </c>
      <c r="Q19" s="29">
        <v>51.35</v>
      </c>
      <c r="R19" s="29">
        <v>0</v>
      </c>
      <c r="S19" s="29">
        <v>48.65</v>
      </c>
      <c r="T19" s="29">
        <v>35.869999999999997</v>
      </c>
      <c r="U19" s="29">
        <v>0</v>
      </c>
      <c r="V19" s="29">
        <v>33.979999999999997</v>
      </c>
      <c r="W19" s="29">
        <v>69.849999999999994</v>
      </c>
      <c r="X19" s="39">
        <v>3</v>
      </c>
      <c r="Y19" s="39">
        <v>2007</v>
      </c>
      <c r="Z19" s="39" t="s">
        <v>374</v>
      </c>
      <c r="AA19" s="43"/>
      <c r="AB19" s="41">
        <v>55.8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31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7.7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6.5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12.8</v>
      </c>
      <c r="CF19" s="41">
        <v>0</v>
      </c>
      <c r="CG19" s="41">
        <v>0</v>
      </c>
      <c r="CH19" s="41">
        <v>0</v>
      </c>
      <c r="CI19" s="41">
        <v>0</v>
      </c>
      <c r="CJ19" s="41">
        <v>8.1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19.899999999999999</v>
      </c>
      <c r="CR19" s="41">
        <v>0</v>
      </c>
      <c r="CS19" s="41">
        <v>0</v>
      </c>
      <c r="CT19" s="41">
        <v>0</v>
      </c>
      <c r="CU19" s="41">
        <v>0</v>
      </c>
      <c r="CV19" s="41">
        <v>5.2</v>
      </c>
      <c r="CW19" s="41">
        <v>0</v>
      </c>
      <c r="CX19" s="41">
        <v>0</v>
      </c>
      <c r="CY19" s="41">
        <f t="shared" si="0"/>
        <v>8.7999999999999972</v>
      </c>
      <c r="CZ19" s="39">
        <v>2007</v>
      </c>
      <c r="DA19" s="39" t="s">
        <v>374</v>
      </c>
      <c r="DB19" s="41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34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8.3000000000000007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7.1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14.2</v>
      </c>
      <c r="FE19" s="41">
        <v>0</v>
      </c>
      <c r="FF19" s="41">
        <v>0</v>
      </c>
      <c r="FG19" s="41">
        <v>0</v>
      </c>
      <c r="FH19" s="41">
        <v>0</v>
      </c>
      <c r="FI19" s="41">
        <v>8.8000000000000007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21.7</v>
      </c>
      <c r="FQ19" s="41">
        <v>0</v>
      </c>
      <c r="FR19" s="41">
        <v>0</v>
      </c>
      <c r="FS19" s="41">
        <v>0</v>
      </c>
      <c r="FT19" s="41">
        <v>0</v>
      </c>
      <c r="FU19" s="41">
        <v>5.4</v>
      </c>
      <c r="FV19" s="41">
        <v>0</v>
      </c>
      <c r="FW19" s="41">
        <v>0</v>
      </c>
      <c r="FX19" s="41">
        <f t="shared" si="1"/>
        <v>0.5</v>
      </c>
      <c r="FY19" s="39">
        <v>2007</v>
      </c>
      <c r="FZ19" s="39" t="s">
        <v>374</v>
      </c>
      <c r="GA19" s="41">
        <v>21.7</v>
      </c>
      <c r="GB19" s="29">
        <f t="shared" si="2"/>
        <v>0.82849600000000001</v>
      </c>
      <c r="GC19" s="29">
        <f t="shared" si="3"/>
        <v>0.79455699999999996</v>
      </c>
      <c r="GD19" s="29">
        <f t="shared" si="4"/>
        <v>5.8307677955033119</v>
      </c>
      <c r="GE19" s="29">
        <f t="shared" si="5"/>
        <v>4.8675301665182058</v>
      </c>
      <c r="GF19" s="29">
        <f t="shared" si="6"/>
        <v>0.96323762898510612</v>
      </c>
      <c r="GG19" s="29">
        <f t="shared" si="7"/>
        <v>0.16519910632146165</v>
      </c>
      <c r="GH19" s="29">
        <f t="shared" si="8"/>
        <v>2.7793884219374592</v>
      </c>
      <c r="GI19" s="39">
        <v>2007</v>
      </c>
      <c r="GJ19" s="39" t="s">
        <v>374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-0.4020589</v>
      </c>
      <c r="GX19" s="36">
        <v>-0.1851469</v>
      </c>
      <c r="GY19" s="36">
        <v>-0.4115664</v>
      </c>
      <c r="GZ19" s="39">
        <v>2007</v>
      </c>
      <c r="HA19" s="39" t="s">
        <v>374</v>
      </c>
      <c r="HB19" s="42"/>
      <c r="HC19" s="42">
        <f t="shared" si="10"/>
        <v>0</v>
      </c>
      <c r="HD19" s="42">
        <v>0</v>
      </c>
      <c r="HE19" s="42">
        <v>1</v>
      </c>
      <c r="HF19" s="42">
        <v>2</v>
      </c>
      <c r="HG19" s="42">
        <v>1</v>
      </c>
      <c r="HH19" s="42">
        <v>0</v>
      </c>
      <c r="HI19" s="42">
        <v>1</v>
      </c>
      <c r="HJ19" s="39">
        <v>2007</v>
      </c>
      <c r="HK19" s="39" t="s">
        <v>374</v>
      </c>
      <c r="HL19" s="104">
        <v>1</v>
      </c>
      <c r="HM19" s="29">
        <v>122.6138</v>
      </c>
      <c r="HN19" s="67">
        <v>37.700000000000003</v>
      </c>
      <c r="HO19" s="67">
        <v>38.799999999999997</v>
      </c>
      <c r="HP19" s="31">
        <v>7.3444048556170856</v>
      </c>
      <c r="HQ19" s="31">
        <v>19.250419492249975</v>
      </c>
      <c r="HR19" s="34">
        <v>7.5722366411944648</v>
      </c>
      <c r="HS19" s="67">
        <v>16.3</v>
      </c>
      <c r="HT19" s="67">
        <v>16.2</v>
      </c>
      <c r="HU19" s="82">
        <v>1.1000000000000001</v>
      </c>
      <c r="HV19" s="67">
        <v>2.2000000000000002</v>
      </c>
      <c r="HW19" s="29"/>
      <c r="HX19" s="34">
        <v>4.54</v>
      </c>
      <c r="HY19" s="29">
        <v>-25.2</v>
      </c>
      <c r="HZ19" s="39">
        <v>2007</v>
      </c>
      <c r="IA19" s="39" t="s">
        <v>374</v>
      </c>
      <c r="IB19" s="29">
        <v>3968.74</v>
      </c>
      <c r="IC19" s="29"/>
      <c r="ID19" s="29"/>
      <c r="IE19" s="31">
        <v>76.110365533956198</v>
      </c>
      <c r="IF19" s="29"/>
      <c r="IG19" s="31">
        <v>723.86</v>
      </c>
      <c r="IH19" s="31">
        <v>1809.88</v>
      </c>
      <c r="II19" s="31">
        <v>1916.21</v>
      </c>
      <c r="IJ19" s="31">
        <v>242</v>
      </c>
      <c r="IK19" s="31">
        <v>6.9000000953674316</v>
      </c>
      <c r="IL19" s="39">
        <v>2007</v>
      </c>
      <c r="IM19" s="39" t="s">
        <v>374</v>
      </c>
      <c r="IN19" s="29"/>
      <c r="IO19" s="29"/>
      <c r="IP19" s="29" t="s">
        <v>317</v>
      </c>
      <c r="IQ19" s="29" t="str">
        <f t="shared" si="9"/>
        <v/>
      </c>
      <c r="IR19" s="59">
        <v>489.97</v>
      </c>
      <c r="IS19" s="46">
        <v>489.97</v>
      </c>
      <c r="IT19" s="28">
        <v>17.198628237664494</v>
      </c>
      <c r="IU19" s="112"/>
      <c r="IV19" s="112">
        <v>489.97</v>
      </c>
      <c r="IW19" s="112">
        <v>489.97</v>
      </c>
      <c r="IX19" s="112">
        <v>17.19862823766449</v>
      </c>
      <c r="IY19" s="112">
        <v>34.5</v>
      </c>
      <c r="IZ19" s="39">
        <v>2007</v>
      </c>
      <c r="JA19" s="39" t="s">
        <v>374</v>
      </c>
      <c r="JB19" s="31">
        <v>9.0830578000000006</v>
      </c>
      <c r="JC19" s="81">
        <v>13</v>
      </c>
      <c r="JD19" s="81">
        <v>9.1</v>
      </c>
      <c r="JE19" s="81">
        <v>3.9</v>
      </c>
      <c r="JF19" s="81">
        <v>6.1</v>
      </c>
      <c r="JG19" s="81">
        <v>0.6</v>
      </c>
      <c r="JH19" s="81">
        <v>1.1000000000000001</v>
      </c>
      <c r="JI19" s="81">
        <v>3.5</v>
      </c>
      <c r="JJ19" s="79">
        <v>1.1000000000000001</v>
      </c>
      <c r="JK19" s="29"/>
      <c r="JL19" s="79">
        <v>0.3</v>
      </c>
      <c r="JM19" s="79">
        <v>0</v>
      </c>
      <c r="JN19" s="79">
        <v>0.3</v>
      </c>
      <c r="JO19" s="39">
        <v>2007</v>
      </c>
      <c r="JP19" s="39" t="s">
        <v>374</v>
      </c>
      <c r="JQ19" s="29"/>
      <c r="JW19" s="79">
        <v>4.8000000000000001E-2</v>
      </c>
      <c r="JX19" s="79">
        <v>3.5999999999999997E-2</v>
      </c>
      <c r="JY19" s="29"/>
      <c r="JZ19" s="79">
        <v>4.3999999999999997E-2</v>
      </c>
      <c r="KA19" s="29"/>
      <c r="KB19" s="29"/>
      <c r="KC19" s="79">
        <v>0.186</v>
      </c>
      <c r="KD19" s="80">
        <v>3.0000000000000001E-3</v>
      </c>
      <c r="KE19" s="79">
        <v>0.13500000000000001</v>
      </c>
      <c r="KF19" s="29"/>
      <c r="KG19" s="39">
        <v>2007</v>
      </c>
      <c r="KH19" s="39" t="s">
        <v>374</v>
      </c>
      <c r="KI19" s="29"/>
      <c r="KJ19" s="29"/>
      <c r="KK19" s="29"/>
      <c r="KL19" s="29"/>
      <c r="KM19" s="29"/>
      <c r="KN19" s="78">
        <v>7545.34</v>
      </c>
      <c r="KO19" s="77">
        <v>5214.4539999999997</v>
      </c>
      <c r="KP19" s="77">
        <v>1336.2049999999999</v>
      </c>
      <c r="KQ19" s="77">
        <v>17.709009799425871</v>
      </c>
      <c r="KR19" s="39">
        <v>2007</v>
      </c>
      <c r="KS19" s="39" t="s">
        <v>374</v>
      </c>
    </row>
    <row r="20" spans="1:305" s="39" customFormat="1" ht="12.75">
      <c r="A20" s="39">
        <v>2008</v>
      </c>
      <c r="B20" s="39" t="s">
        <v>374</v>
      </c>
      <c r="C20" s="39">
        <v>4</v>
      </c>
      <c r="D20" s="44" t="s">
        <v>375</v>
      </c>
      <c r="E20" s="44">
        <v>100</v>
      </c>
      <c r="F20" s="39">
        <v>0</v>
      </c>
      <c r="G20" s="39">
        <v>1</v>
      </c>
      <c r="H20" s="39">
        <v>1</v>
      </c>
      <c r="I20" s="39">
        <v>0</v>
      </c>
      <c r="J20" s="29">
        <v>42.83</v>
      </c>
      <c r="K20" s="29">
        <v>0</v>
      </c>
      <c r="L20" s="29">
        <v>51.81</v>
      </c>
      <c r="M20" s="18">
        <v>3</v>
      </c>
      <c r="N20" s="39">
        <v>0</v>
      </c>
      <c r="O20" s="39">
        <v>0</v>
      </c>
      <c r="P20" s="39">
        <v>0</v>
      </c>
      <c r="Q20" s="29">
        <v>51.35</v>
      </c>
      <c r="R20" s="29">
        <v>0</v>
      </c>
      <c r="S20" s="29">
        <v>48.65</v>
      </c>
      <c r="T20" s="29">
        <v>35.869999999999997</v>
      </c>
      <c r="U20" s="29">
        <v>0</v>
      </c>
      <c r="V20" s="29">
        <v>33.979999999999997</v>
      </c>
      <c r="W20" s="29">
        <v>69.849999999999994</v>
      </c>
      <c r="X20" s="39">
        <v>3</v>
      </c>
      <c r="Y20" s="39">
        <v>2008</v>
      </c>
      <c r="Z20" s="39" t="s">
        <v>374</v>
      </c>
      <c r="AA20" s="43"/>
      <c r="AB20" s="41">
        <v>55.8</v>
      </c>
      <c r="AC20" s="41">
        <v>0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31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7.7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6.5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12.8</v>
      </c>
      <c r="CF20" s="41">
        <v>0</v>
      </c>
      <c r="CG20" s="41">
        <v>0</v>
      </c>
      <c r="CH20" s="41">
        <v>0</v>
      </c>
      <c r="CI20" s="41">
        <v>0</v>
      </c>
      <c r="CJ20" s="41">
        <v>8.1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19.899999999999999</v>
      </c>
      <c r="CR20" s="41">
        <v>0</v>
      </c>
      <c r="CS20" s="41">
        <v>0</v>
      </c>
      <c r="CT20" s="41">
        <v>0</v>
      </c>
      <c r="CU20" s="41">
        <v>0</v>
      </c>
      <c r="CV20" s="41">
        <v>5.2</v>
      </c>
      <c r="CW20" s="41">
        <v>0</v>
      </c>
      <c r="CX20" s="41">
        <v>0</v>
      </c>
      <c r="CY20" s="41">
        <f t="shared" si="0"/>
        <v>8.7999999999999972</v>
      </c>
      <c r="CZ20" s="39">
        <v>2008</v>
      </c>
      <c r="DA20" s="39" t="s">
        <v>374</v>
      </c>
      <c r="DB20" s="41">
        <v>0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34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8.3000000000000007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7.1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14.2</v>
      </c>
      <c r="FE20" s="41">
        <v>0</v>
      </c>
      <c r="FF20" s="41">
        <v>0</v>
      </c>
      <c r="FG20" s="41">
        <v>0</v>
      </c>
      <c r="FH20" s="41">
        <v>0</v>
      </c>
      <c r="FI20" s="41">
        <v>8.8000000000000007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21.7</v>
      </c>
      <c r="FQ20" s="41">
        <v>0</v>
      </c>
      <c r="FR20" s="41">
        <v>0</v>
      </c>
      <c r="FS20" s="41">
        <v>0</v>
      </c>
      <c r="FT20" s="41">
        <v>0</v>
      </c>
      <c r="FU20" s="41">
        <v>5.4</v>
      </c>
      <c r="FV20" s="41">
        <v>0</v>
      </c>
      <c r="FW20" s="41">
        <v>0</v>
      </c>
      <c r="FX20" s="41">
        <f t="shared" si="1"/>
        <v>0.5</v>
      </c>
      <c r="FY20" s="39">
        <v>2008</v>
      </c>
      <c r="FZ20" s="39" t="s">
        <v>374</v>
      </c>
      <c r="GA20" s="41">
        <v>21.7</v>
      </c>
      <c r="GB20" s="29">
        <f t="shared" si="2"/>
        <v>0.82849600000000001</v>
      </c>
      <c r="GC20" s="29">
        <f t="shared" si="3"/>
        <v>0.79455699999999996</v>
      </c>
      <c r="GD20" s="29">
        <f t="shared" si="4"/>
        <v>5.8307677955033119</v>
      </c>
      <c r="GE20" s="29">
        <f t="shared" si="5"/>
        <v>4.8675301665182058</v>
      </c>
      <c r="GF20" s="29">
        <f t="shared" si="6"/>
        <v>0.96323762898510612</v>
      </c>
      <c r="GG20" s="29">
        <f t="shared" si="7"/>
        <v>0.16519910632146165</v>
      </c>
      <c r="GH20" s="29">
        <f t="shared" si="8"/>
        <v>2.7793884219374592</v>
      </c>
      <c r="GI20" s="39">
        <v>2008</v>
      </c>
      <c r="GJ20" s="39" t="s">
        <v>374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-0.2033529</v>
      </c>
      <c r="GX20" s="36">
        <v>-3.9101999999999998E-2</v>
      </c>
      <c r="GY20" s="36">
        <v>-0.26171939999999999</v>
      </c>
      <c r="GZ20" s="39">
        <v>2008</v>
      </c>
      <c r="HA20" s="39" t="s">
        <v>374</v>
      </c>
      <c r="HB20" s="42"/>
      <c r="HC20" s="42">
        <f t="shared" si="10"/>
        <v>0</v>
      </c>
      <c r="HD20" s="42">
        <v>0</v>
      </c>
      <c r="HE20" s="42">
        <v>1</v>
      </c>
      <c r="HF20" s="42">
        <v>2</v>
      </c>
      <c r="HG20" s="42">
        <v>1</v>
      </c>
      <c r="HH20" s="42">
        <v>0</v>
      </c>
      <c r="HI20" s="42">
        <v>1</v>
      </c>
      <c r="HJ20" s="39">
        <v>2008</v>
      </c>
      <c r="HK20" s="39" t="s">
        <v>374</v>
      </c>
      <c r="HL20" s="104">
        <v>1</v>
      </c>
      <c r="HM20" s="29">
        <v>124.2662</v>
      </c>
      <c r="HN20" s="67">
        <v>37.1</v>
      </c>
      <c r="HO20" s="67">
        <v>38.700000000000003</v>
      </c>
      <c r="HP20" s="31">
        <v>6.0218133079269052</v>
      </c>
      <c r="HQ20" s="31">
        <v>14.641213916551109</v>
      </c>
      <c r="HR20" s="34">
        <v>11.950762166788948</v>
      </c>
      <c r="HS20" s="67">
        <v>13</v>
      </c>
      <c r="HT20" s="67">
        <v>13</v>
      </c>
      <c r="HU20" s="82">
        <v>1.6</v>
      </c>
      <c r="HV20" s="67">
        <v>2.4000000000000004</v>
      </c>
      <c r="HW20" s="29"/>
      <c r="HX20" s="34">
        <v>5.38</v>
      </c>
      <c r="HY20" s="29">
        <v>-23.1</v>
      </c>
      <c r="HZ20" s="39">
        <v>2008</v>
      </c>
      <c r="IA20" s="39" t="s">
        <v>374</v>
      </c>
      <c r="IB20" s="29">
        <v>4016.65</v>
      </c>
      <c r="IC20" s="29"/>
      <c r="ID20" s="29"/>
      <c r="IE20" s="31">
        <v>77.686350342008325</v>
      </c>
      <c r="IF20" s="29"/>
      <c r="IG20" s="31">
        <v>736.58</v>
      </c>
      <c r="IH20" s="31">
        <v>1894.9299999999998</v>
      </c>
      <c r="II20" s="31">
        <v>1928.51</v>
      </c>
      <c r="IJ20" s="31">
        <v>202</v>
      </c>
      <c r="IK20" s="31">
        <v>5.5999999046325684</v>
      </c>
      <c r="IL20" s="39">
        <v>2008</v>
      </c>
      <c r="IM20" s="39" t="s">
        <v>374</v>
      </c>
      <c r="IN20" s="29"/>
      <c r="IO20" s="29"/>
      <c r="IP20" s="29" t="s">
        <v>317</v>
      </c>
      <c r="IQ20" s="29" t="str">
        <f t="shared" si="9"/>
        <v/>
      </c>
      <c r="IR20" s="59">
        <v>508.77100000000002</v>
      </c>
      <c r="IS20" s="46">
        <v>508.77100000000002</v>
      </c>
      <c r="IT20" s="28">
        <v>17.282797744411983</v>
      </c>
      <c r="IU20" s="112"/>
      <c r="IV20" s="112">
        <v>508.77100000000002</v>
      </c>
      <c r="IW20" s="112">
        <v>508.77100000000002</v>
      </c>
      <c r="IX20" s="112">
        <v>17.28279774441198</v>
      </c>
      <c r="IY20" s="112">
        <v>34</v>
      </c>
      <c r="IZ20" s="39">
        <v>2008</v>
      </c>
      <c r="JA20" s="39" t="s">
        <v>374</v>
      </c>
      <c r="JB20" s="31">
        <v>9.6345627999999994</v>
      </c>
      <c r="JC20" s="81">
        <v>14.2</v>
      </c>
      <c r="JD20" s="81">
        <v>9.6</v>
      </c>
      <c r="JE20" s="81">
        <v>4.5999999999999996</v>
      </c>
      <c r="JF20" s="81">
        <v>6.4</v>
      </c>
      <c r="JG20" s="81">
        <v>0.6</v>
      </c>
      <c r="JH20" s="81">
        <v>1.1000000000000001</v>
      </c>
      <c r="JI20" s="81">
        <v>4.2</v>
      </c>
      <c r="JJ20" s="79">
        <v>1.2</v>
      </c>
      <c r="JK20" s="29"/>
      <c r="JL20" s="79">
        <v>0.3</v>
      </c>
      <c r="JM20" s="79">
        <v>0</v>
      </c>
      <c r="JN20" s="79">
        <v>0.3</v>
      </c>
      <c r="JO20" s="39">
        <v>2008</v>
      </c>
      <c r="JP20" s="39" t="s">
        <v>374</v>
      </c>
      <c r="JQ20" s="29"/>
      <c r="JW20" s="79">
        <v>4.9000000000000002E-2</v>
      </c>
      <c r="JX20" s="79">
        <v>3.2000000000000001E-2</v>
      </c>
      <c r="JY20" s="29"/>
      <c r="JZ20" s="79">
        <v>4.4999999999999998E-2</v>
      </c>
      <c r="KA20" s="29"/>
      <c r="KB20" s="29"/>
      <c r="KC20" s="79">
        <v>0.158</v>
      </c>
      <c r="KD20" s="80">
        <v>5.0000000000000001E-3</v>
      </c>
      <c r="KE20" s="79">
        <v>0.14199999999999999</v>
      </c>
      <c r="KF20" s="29"/>
      <c r="KG20" s="39">
        <v>2008</v>
      </c>
      <c r="KH20" s="39" t="s">
        <v>374</v>
      </c>
      <c r="KI20" s="29"/>
      <c r="KJ20" s="29"/>
      <c r="KK20" s="29"/>
      <c r="KL20" s="29"/>
      <c r="KM20" s="29"/>
      <c r="KN20" s="78">
        <v>7492.56</v>
      </c>
      <c r="KO20" s="77">
        <v>5170.3419999999996</v>
      </c>
      <c r="KP20" s="77">
        <v>1339.819</v>
      </c>
      <c r="KQ20" s="77">
        <v>17.881992269664838</v>
      </c>
      <c r="KR20" s="39">
        <v>2008</v>
      </c>
      <c r="KS20" s="39" t="s">
        <v>374</v>
      </c>
    </row>
    <row r="21" spans="1:305" s="39" customFormat="1" ht="12.75">
      <c r="A21" s="39">
        <v>2009</v>
      </c>
      <c r="B21" s="39" t="s">
        <v>374</v>
      </c>
      <c r="C21" s="39">
        <v>4</v>
      </c>
      <c r="D21" s="44" t="s">
        <v>375</v>
      </c>
      <c r="E21" s="44">
        <v>100</v>
      </c>
      <c r="F21" s="39">
        <v>0</v>
      </c>
      <c r="G21" s="39">
        <v>1</v>
      </c>
      <c r="H21" s="39">
        <v>1</v>
      </c>
      <c r="I21" s="39">
        <v>0</v>
      </c>
      <c r="J21" s="29">
        <v>64.62</v>
      </c>
      <c r="K21" s="29">
        <v>0</v>
      </c>
      <c r="L21" s="29">
        <v>29.85</v>
      </c>
      <c r="M21" s="18">
        <v>2</v>
      </c>
      <c r="N21" s="39">
        <v>1</v>
      </c>
      <c r="O21" s="39">
        <v>-1</v>
      </c>
      <c r="P21" s="39">
        <v>1</v>
      </c>
      <c r="Q21" s="29">
        <v>72.41</v>
      </c>
      <c r="R21" s="29">
        <v>0</v>
      </c>
      <c r="S21" s="29">
        <v>27.59</v>
      </c>
      <c r="T21" s="29">
        <v>41.47</v>
      </c>
      <c r="U21" s="29">
        <v>0</v>
      </c>
      <c r="V21" s="29">
        <v>19.27</v>
      </c>
      <c r="W21" s="29">
        <v>60.74</v>
      </c>
      <c r="X21" s="39">
        <v>3</v>
      </c>
      <c r="Y21" s="39">
        <v>2009</v>
      </c>
      <c r="Z21" s="39" t="s">
        <v>374</v>
      </c>
      <c r="AA21" s="43">
        <v>39999</v>
      </c>
      <c r="AB21" s="41">
        <v>61</v>
      </c>
      <c r="AC21" s="41">
        <v>0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17.8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39.9</v>
      </c>
      <c r="AZ21" s="41">
        <v>4.0999999999999996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3.3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14.1</v>
      </c>
      <c r="CF21" s="41">
        <v>0</v>
      </c>
      <c r="CG21" s="41">
        <v>0</v>
      </c>
      <c r="CH21" s="41">
        <v>0</v>
      </c>
      <c r="CI21" s="41">
        <v>0</v>
      </c>
      <c r="CJ21" s="41">
        <v>9.4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3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6.8</v>
      </c>
      <c r="CX21" s="41">
        <v>0</v>
      </c>
      <c r="CY21" s="41">
        <f t="shared" si="0"/>
        <v>1.5999999999999943</v>
      </c>
      <c r="CZ21" s="39">
        <v>2009</v>
      </c>
      <c r="DA21" s="39" t="s">
        <v>374</v>
      </c>
      <c r="DB21" s="41">
        <v>0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16.7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48.8</v>
      </c>
      <c r="DY21" s="41">
        <v>4.2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15.4</v>
      </c>
      <c r="FE21" s="41">
        <v>0</v>
      </c>
      <c r="FF21" s="41">
        <v>0</v>
      </c>
      <c r="FG21" s="41">
        <v>0</v>
      </c>
      <c r="FH21" s="41">
        <v>0</v>
      </c>
      <c r="FI21" s="41">
        <v>8.8000000000000007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6.3</v>
      </c>
      <c r="FW21" s="41">
        <v>0</v>
      </c>
      <c r="FX21" s="41">
        <f t="shared" si="1"/>
        <v>0</v>
      </c>
      <c r="FY21" s="39">
        <v>2009</v>
      </c>
      <c r="FZ21" s="39" t="s">
        <v>374</v>
      </c>
      <c r="GA21" s="41">
        <v>20.8</v>
      </c>
      <c r="GB21" s="29">
        <f t="shared" si="2"/>
        <v>0.77210400000000001</v>
      </c>
      <c r="GC21" s="29">
        <f t="shared" si="3"/>
        <v>0.696774</v>
      </c>
      <c r="GD21" s="29">
        <f t="shared" si="4"/>
        <v>4.3879664408326606</v>
      </c>
      <c r="GE21" s="29">
        <f t="shared" si="5"/>
        <v>3.2978702354019775</v>
      </c>
      <c r="GF21" s="29">
        <f t="shared" si="6"/>
        <v>1.0900962054306831</v>
      </c>
      <c r="GG21" s="29">
        <f t="shared" si="7"/>
        <v>0.24842856483283093</v>
      </c>
      <c r="GH21" s="29">
        <f t="shared" si="8"/>
        <v>7.1630998876184879</v>
      </c>
      <c r="GI21" s="39">
        <v>2009</v>
      </c>
      <c r="GJ21" s="39" t="s">
        <v>374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3.5108399999999998E-2</v>
      </c>
      <c r="GX21" s="36">
        <v>-2.5817000000000001E-3</v>
      </c>
      <c r="GY21" s="36">
        <v>5.3222999999999999E-2</v>
      </c>
      <c r="GZ21" s="39">
        <v>2009</v>
      </c>
      <c r="HA21" s="39" t="s">
        <v>374</v>
      </c>
      <c r="HB21" s="42"/>
      <c r="HC21" s="42">
        <f t="shared" si="10"/>
        <v>0</v>
      </c>
      <c r="HD21" s="42">
        <v>0</v>
      </c>
      <c r="HE21" s="42">
        <v>1</v>
      </c>
      <c r="HF21" s="42">
        <v>2</v>
      </c>
      <c r="HG21" s="42">
        <v>1</v>
      </c>
      <c r="HH21" s="42">
        <v>0</v>
      </c>
      <c r="HI21" s="42">
        <v>1</v>
      </c>
      <c r="HJ21" s="39">
        <v>2009</v>
      </c>
      <c r="HK21" s="39" t="s">
        <v>374</v>
      </c>
      <c r="HL21" s="104">
        <v>1</v>
      </c>
      <c r="HM21" s="29">
        <v>93.122339999999994</v>
      </c>
      <c r="HN21" s="67">
        <v>39.4</v>
      </c>
      <c r="HO21" s="67">
        <v>35.299999999999997</v>
      </c>
      <c r="HP21" s="31">
        <v>-3.5860691078112552</v>
      </c>
      <c r="HQ21" s="31">
        <v>0.31612556507445788</v>
      </c>
      <c r="HR21" s="34">
        <v>2.4685065180472208</v>
      </c>
      <c r="HS21" s="67">
        <v>13.7</v>
      </c>
      <c r="HT21" s="67">
        <v>13.7</v>
      </c>
      <c r="HU21" s="82">
        <v>-4.0999999999999996</v>
      </c>
      <c r="HV21" s="67">
        <v>-3.3999999999999995</v>
      </c>
      <c r="HW21" s="29"/>
      <c r="HX21" s="34">
        <v>7.22</v>
      </c>
      <c r="HY21" s="29">
        <v>-8.9</v>
      </c>
      <c r="HZ21" s="39">
        <v>2009</v>
      </c>
      <c r="IA21" s="39" t="s">
        <v>374</v>
      </c>
      <c r="IB21" s="29">
        <v>3989.3</v>
      </c>
      <c r="IC21" s="29"/>
      <c r="ID21" s="29"/>
      <c r="IE21" s="31">
        <v>77.883462771419758</v>
      </c>
      <c r="IF21" s="29"/>
      <c r="IG21" s="31">
        <v>736.74</v>
      </c>
      <c r="IH21" s="31">
        <v>1706.6100000000001</v>
      </c>
      <c r="II21" s="31">
        <v>1967.6</v>
      </c>
      <c r="IJ21" s="31">
        <v>240</v>
      </c>
      <c r="IK21" s="31">
        <v>6.8000001907348633</v>
      </c>
      <c r="IL21" s="39">
        <v>2009</v>
      </c>
      <c r="IM21" s="39" t="s">
        <v>374</v>
      </c>
      <c r="IN21" s="29"/>
      <c r="IO21" s="29"/>
      <c r="IP21" s="29" t="s">
        <v>317</v>
      </c>
      <c r="IQ21" s="29" t="str">
        <f t="shared" si="9"/>
        <v/>
      </c>
      <c r="IR21" s="29">
        <v>464</v>
      </c>
      <c r="IS21" s="59">
        <v>483.33244999999999</v>
      </c>
      <c r="IT21" s="28">
        <v>16.973326661047903</v>
      </c>
      <c r="IU21" s="28"/>
      <c r="IV21" s="28">
        <v>464</v>
      </c>
      <c r="IW21" s="28">
        <v>483.33244999999999</v>
      </c>
      <c r="IX21" s="28">
        <v>16.973326661047899</v>
      </c>
      <c r="IY21" s="28">
        <v>33.5</v>
      </c>
      <c r="IZ21" s="39">
        <v>2009</v>
      </c>
      <c r="JA21" s="39" t="s">
        <v>374</v>
      </c>
      <c r="JB21" s="31">
        <v>11.3323974</v>
      </c>
      <c r="JC21" s="81">
        <v>15.6</v>
      </c>
      <c r="JD21" s="81">
        <v>11.5</v>
      </c>
      <c r="JE21" s="81">
        <v>4.0999999999999996</v>
      </c>
      <c r="JF21" s="81">
        <v>7.3</v>
      </c>
      <c r="JG21" s="81">
        <v>0.8</v>
      </c>
      <c r="JH21" s="81">
        <v>1.3</v>
      </c>
      <c r="JI21" s="81">
        <v>3.7</v>
      </c>
      <c r="JJ21" s="79">
        <v>1.9</v>
      </c>
      <c r="JK21" s="29"/>
      <c r="JL21" s="79">
        <v>0.5</v>
      </c>
      <c r="JM21" s="79">
        <v>0</v>
      </c>
      <c r="JN21" s="79">
        <v>0.2</v>
      </c>
      <c r="JO21" s="39">
        <v>2009</v>
      </c>
      <c r="JP21" s="39" t="s">
        <v>374</v>
      </c>
      <c r="JQ21" s="29"/>
      <c r="JW21" s="79">
        <v>4.1000000000000002E-2</v>
      </c>
      <c r="JX21" s="79">
        <v>0.01</v>
      </c>
      <c r="JY21" s="29"/>
      <c r="JZ21" s="79">
        <v>3.7999999999999999E-2</v>
      </c>
      <c r="KA21" s="29"/>
      <c r="KB21" s="29"/>
      <c r="KC21" s="79">
        <v>0.157</v>
      </c>
      <c r="KD21" s="80">
        <v>3.0000000000000001E-3</v>
      </c>
      <c r="KE21" s="79">
        <v>0.36</v>
      </c>
      <c r="KF21" s="29"/>
      <c r="KG21" s="39">
        <v>2009</v>
      </c>
      <c r="KH21" s="39" t="s">
        <v>374</v>
      </c>
      <c r="KI21" s="29"/>
      <c r="KJ21" s="29"/>
      <c r="KK21" s="29"/>
      <c r="KL21" s="29"/>
      <c r="KM21" s="29"/>
      <c r="KN21" s="78">
        <v>7444.44</v>
      </c>
      <c r="KO21" s="77">
        <v>5122.1400000000003</v>
      </c>
      <c r="KP21" s="77">
        <v>1345.259</v>
      </c>
      <c r="KQ21" s="77">
        <v>18.070654072032283</v>
      </c>
      <c r="KR21" s="39">
        <v>2009</v>
      </c>
      <c r="KS21" s="39" t="s">
        <v>374</v>
      </c>
    </row>
    <row r="22" spans="1:305" s="39" customFormat="1" ht="12.75">
      <c r="A22" s="39">
        <v>2010</v>
      </c>
      <c r="B22" s="39" t="s">
        <v>374</v>
      </c>
      <c r="C22" s="39">
        <v>4</v>
      </c>
      <c r="D22" s="44" t="s">
        <v>375</v>
      </c>
      <c r="E22" s="44">
        <v>100</v>
      </c>
      <c r="F22" s="39">
        <v>0</v>
      </c>
      <c r="G22" s="39">
        <v>1</v>
      </c>
      <c r="H22" s="39">
        <v>1</v>
      </c>
      <c r="I22" s="39">
        <v>0</v>
      </c>
      <c r="J22" s="29">
        <v>90.14</v>
      </c>
      <c r="K22" s="29">
        <v>0</v>
      </c>
      <c r="L22" s="29">
        <v>0</v>
      </c>
      <c r="M22" s="18">
        <v>1</v>
      </c>
      <c r="N22" s="39">
        <v>1</v>
      </c>
      <c r="O22" s="39">
        <v>-1</v>
      </c>
      <c r="P22" s="39">
        <v>0</v>
      </c>
      <c r="Q22" s="29">
        <v>100</v>
      </c>
      <c r="R22" s="29">
        <v>0</v>
      </c>
      <c r="S22" s="29">
        <v>0</v>
      </c>
      <c r="T22" s="29">
        <v>48.8</v>
      </c>
      <c r="U22" s="29">
        <v>0</v>
      </c>
      <c r="V22" s="29">
        <v>0</v>
      </c>
      <c r="W22" s="29">
        <v>48.8</v>
      </c>
      <c r="X22" s="39">
        <v>4</v>
      </c>
      <c r="Y22" s="39">
        <v>2010</v>
      </c>
      <c r="Z22" s="39" t="s">
        <v>374</v>
      </c>
      <c r="AA22" s="43"/>
      <c r="AB22" s="41">
        <v>61</v>
      </c>
      <c r="AC22" s="41">
        <v>0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17.8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39.9</v>
      </c>
      <c r="AZ22" s="41">
        <v>4.0999999999999996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3.3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14.1</v>
      </c>
      <c r="CF22" s="41">
        <v>0</v>
      </c>
      <c r="CG22" s="41">
        <v>0</v>
      </c>
      <c r="CH22" s="41">
        <v>0</v>
      </c>
      <c r="CI22" s="41">
        <v>0</v>
      </c>
      <c r="CJ22" s="41">
        <v>9.4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3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6.8</v>
      </c>
      <c r="CX22" s="41">
        <v>0</v>
      </c>
      <c r="CY22" s="41">
        <f t="shared" si="0"/>
        <v>1.5999999999999943</v>
      </c>
      <c r="CZ22" s="39">
        <v>2010</v>
      </c>
      <c r="DA22" s="39" t="s">
        <v>374</v>
      </c>
      <c r="DB22" s="41">
        <v>0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16.7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48.8</v>
      </c>
      <c r="DY22" s="41">
        <v>4.2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15.4</v>
      </c>
      <c r="FE22" s="41">
        <v>0</v>
      </c>
      <c r="FF22" s="41">
        <v>0</v>
      </c>
      <c r="FG22" s="41">
        <v>0</v>
      </c>
      <c r="FH22" s="41">
        <v>0</v>
      </c>
      <c r="FI22" s="41">
        <v>8.8000000000000007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6.3</v>
      </c>
      <c r="FW22" s="41">
        <v>0</v>
      </c>
      <c r="FX22" s="41">
        <f t="shared" si="1"/>
        <v>0</v>
      </c>
      <c r="FY22" s="39">
        <v>2010</v>
      </c>
      <c r="FZ22" s="39" t="s">
        <v>374</v>
      </c>
      <c r="GA22" s="41">
        <v>20.8</v>
      </c>
      <c r="GB22" s="29">
        <f t="shared" si="2"/>
        <v>0.77210400000000001</v>
      </c>
      <c r="GC22" s="29">
        <f t="shared" si="3"/>
        <v>0.696774</v>
      </c>
      <c r="GD22" s="29">
        <f t="shared" si="4"/>
        <v>4.3879664408326606</v>
      </c>
      <c r="GE22" s="29">
        <f t="shared" si="5"/>
        <v>3.2978702354019775</v>
      </c>
      <c r="GF22" s="29">
        <f t="shared" si="6"/>
        <v>1.0900962054306831</v>
      </c>
      <c r="GG22" s="29">
        <f t="shared" si="7"/>
        <v>0.24842856483283093</v>
      </c>
      <c r="GH22" s="29">
        <f t="shared" si="8"/>
        <v>7.1630998876184879</v>
      </c>
      <c r="GI22" s="39">
        <v>2010</v>
      </c>
      <c r="GJ22" s="39" t="s">
        <v>374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0.16758819999999999</v>
      </c>
      <c r="GX22" s="36">
        <v>1.7624000000000001E-2</v>
      </c>
      <c r="GY22" s="36">
        <v>0.22186629999999999</v>
      </c>
      <c r="GZ22" s="39">
        <v>2010</v>
      </c>
      <c r="HA22" s="39" t="s">
        <v>374</v>
      </c>
      <c r="HB22" s="42"/>
      <c r="HC22" s="42">
        <f t="shared" si="10"/>
        <v>0</v>
      </c>
      <c r="HD22" s="42">
        <v>0</v>
      </c>
      <c r="HE22" s="42">
        <v>1</v>
      </c>
      <c r="HF22" s="42">
        <v>2</v>
      </c>
      <c r="HG22" s="42">
        <v>1</v>
      </c>
      <c r="HH22" s="42">
        <v>0</v>
      </c>
      <c r="HI22" s="42">
        <v>1</v>
      </c>
      <c r="HJ22" s="39">
        <v>2010</v>
      </c>
      <c r="HK22" s="39" t="s">
        <v>374</v>
      </c>
      <c r="HL22" s="104">
        <v>1</v>
      </c>
      <c r="HM22" s="29">
        <v>110.1981</v>
      </c>
      <c r="HN22" s="67">
        <v>36.200000000000003</v>
      </c>
      <c r="HO22" s="67">
        <v>33.1</v>
      </c>
      <c r="HP22" s="31">
        <v>1.3240061348978287</v>
      </c>
      <c r="HQ22" s="31">
        <v>2.446225914868478</v>
      </c>
      <c r="HR22" s="34">
        <v>3.0388360584987311</v>
      </c>
      <c r="HS22" s="67">
        <v>15.3</v>
      </c>
      <c r="HT22" s="67">
        <v>15.5</v>
      </c>
      <c r="HU22" s="82">
        <v>-3.1</v>
      </c>
      <c r="HV22" s="67">
        <v>-2.4000000000000004</v>
      </c>
      <c r="HW22" s="29"/>
      <c r="HX22" s="34">
        <v>6.01</v>
      </c>
      <c r="HY22" s="29">
        <v>-1.5</v>
      </c>
      <c r="HZ22" s="39">
        <v>2010</v>
      </c>
      <c r="IA22" s="39" t="s">
        <v>374</v>
      </c>
      <c r="IB22" s="29">
        <v>3955.89</v>
      </c>
      <c r="IC22" s="29"/>
      <c r="ID22" s="29"/>
      <c r="IE22" s="31">
        <v>78.095036168325151</v>
      </c>
      <c r="IF22" s="29"/>
      <c r="IG22" s="31">
        <v>710.48</v>
      </c>
      <c r="IH22" s="31">
        <v>1569.62</v>
      </c>
      <c r="II22" s="31">
        <v>1948.18</v>
      </c>
      <c r="IJ22" s="31">
        <v>352</v>
      </c>
      <c r="IK22" s="31">
        <v>10.300000190734863</v>
      </c>
      <c r="IL22" s="39">
        <v>2010</v>
      </c>
      <c r="IM22" s="39" t="s">
        <v>374</v>
      </c>
      <c r="IN22" s="29"/>
      <c r="IO22" s="29"/>
      <c r="IP22" s="29" t="s">
        <v>317</v>
      </c>
      <c r="IQ22" s="29" t="str">
        <f t="shared" si="9"/>
        <v/>
      </c>
      <c r="IR22" s="83"/>
      <c r="IS22" s="46" t="s">
        <v>1</v>
      </c>
      <c r="IT22" s="28" t="s">
        <v>1</v>
      </c>
      <c r="IU22" s="28">
        <v>33</v>
      </c>
      <c r="IV22" s="28">
        <v>460.69700000000012</v>
      </c>
      <c r="IW22" s="28">
        <v>473.58530000000246</v>
      </c>
      <c r="IX22" s="28">
        <v>17.150471375152449</v>
      </c>
      <c r="IY22" s="28">
        <v>33</v>
      </c>
      <c r="IZ22" s="39">
        <v>2010</v>
      </c>
      <c r="JA22" s="39" t="s">
        <v>374</v>
      </c>
      <c r="JB22" s="31">
        <v>11.8457413</v>
      </c>
      <c r="JC22" s="81">
        <v>16.5</v>
      </c>
      <c r="JD22" s="81">
        <v>12</v>
      </c>
      <c r="JE22" s="81">
        <v>4.5999999999999996</v>
      </c>
      <c r="JF22" s="81">
        <v>7.7</v>
      </c>
      <c r="JG22" s="81">
        <v>0.8</v>
      </c>
      <c r="JH22" s="81">
        <v>1.3</v>
      </c>
      <c r="JI22" s="81">
        <v>4</v>
      </c>
      <c r="JJ22" s="79">
        <v>1.9</v>
      </c>
      <c r="JK22" s="29"/>
      <c r="JL22" s="79">
        <v>0.6</v>
      </c>
      <c r="JM22" s="79">
        <v>0</v>
      </c>
      <c r="JN22" s="79">
        <v>0.3</v>
      </c>
      <c r="JO22" s="39">
        <v>2010</v>
      </c>
      <c r="JP22" s="39" t="s">
        <v>374</v>
      </c>
      <c r="JQ22" s="29"/>
      <c r="JW22" s="79">
        <v>3.6999999999999998E-2</v>
      </c>
      <c r="JX22" s="79">
        <v>4.0000000000000001E-3</v>
      </c>
      <c r="JY22" s="29"/>
      <c r="JZ22" s="79">
        <v>1.7999999999999999E-2</v>
      </c>
      <c r="KA22" s="29"/>
      <c r="KB22" s="29"/>
      <c r="KC22" s="79">
        <v>6.8000000000000005E-2</v>
      </c>
      <c r="KD22" s="80">
        <v>0</v>
      </c>
      <c r="KE22" s="79">
        <v>0.43099999999999999</v>
      </c>
      <c r="KF22" s="29"/>
      <c r="KG22" s="39">
        <v>2010</v>
      </c>
      <c r="KH22" s="39" t="s">
        <v>374</v>
      </c>
      <c r="KI22" s="29"/>
      <c r="KJ22" s="29"/>
      <c r="KK22" s="29"/>
      <c r="KL22" s="29"/>
      <c r="KM22" s="29"/>
      <c r="KN22" s="78">
        <v>7395.6</v>
      </c>
      <c r="KO22" s="77">
        <v>5065.482</v>
      </c>
      <c r="KP22" s="77">
        <v>1354.4570000000001</v>
      </c>
      <c r="KQ22" s="77">
        <v>18.314362593974796</v>
      </c>
      <c r="KR22" s="39">
        <v>2010</v>
      </c>
      <c r="KS22" s="39" t="s">
        <v>374</v>
      </c>
    </row>
    <row r="23" spans="1:305" s="39" customFormat="1" ht="12.75">
      <c r="A23" s="39">
        <v>2011</v>
      </c>
      <c r="B23" s="39" t="s">
        <v>374</v>
      </c>
      <c r="C23" s="39">
        <v>4</v>
      </c>
      <c r="D23" s="44" t="s">
        <v>375</v>
      </c>
      <c r="E23" s="44">
        <v>100</v>
      </c>
      <c r="F23" s="39">
        <v>0</v>
      </c>
      <c r="G23" s="39">
        <v>1</v>
      </c>
      <c r="H23" s="39">
        <v>1</v>
      </c>
      <c r="I23" s="39">
        <v>0</v>
      </c>
      <c r="J23" s="29">
        <v>88.24</v>
      </c>
      <c r="K23" s="29">
        <v>0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100</v>
      </c>
      <c r="R23" s="29">
        <v>0</v>
      </c>
      <c r="S23" s="29">
        <v>0</v>
      </c>
      <c r="T23" s="29">
        <v>48.8</v>
      </c>
      <c r="U23" s="29">
        <v>0</v>
      </c>
      <c r="V23" s="29">
        <v>0</v>
      </c>
      <c r="W23" s="29">
        <v>48.8</v>
      </c>
      <c r="X23" s="39">
        <v>4</v>
      </c>
      <c r="Y23" s="39">
        <v>2011</v>
      </c>
      <c r="Z23" s="39" t="s">
        <v>374</v>
      </c>
      <c r="AA23" s="43"/>
      <c r="AB23" s="41">
        <v>61</v>
      </c>
      <c r="AC23" s="41">
        <v>0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17.8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39.9</v>
      </c>
      <c r="AZ23" s="41">
        <v>4.0999999999999996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3.3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14.1</v>
      </c>
      <c r="CF23" s="41">
        <v>0</v>
      </c>
      <c r="CG23" s="41">
        <v>0</v>
      </c>
      <c r="CH23" s="41">
        <v>0</v>
      </c>
      <c r="CI23" s="41">
        <v>0</v>
      </c>
      <c r="CJ23" s="41">
        <v>9.4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3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6.8</v>
      </c>
      <c r="CX23" s="41">
        <v>0</v>
      </c>
      <c r="CY23" s="41">
        <f t="shared" si="0"/>
        <v>1.5999999999999943</v>
      </c>
      <c r="CZ23" s="39">
        <v>2011</v>
      </c>
      <c r="DA23" s="39" t="s">
        <v>374</v>
      </c>
      <c r="DB23" s="41">
        <v>0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16.7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48.8</v>
      </c>
      <c r="DY23" s="41">
        <v>4.2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15.4</v>
      </c>
      <c r="FE23" s="41">
        <v>0</v>
      </c>
      <c r="FF23" s="41">
        <v>0</v>
      </c>
      <c r="FG23" s="41">
        <v>0</v>
      </c>
      <c r="FH23" s="41">
        <v>0</v>
      </c>
      <c r="FI23" s="41">
        <v>8.8000000000000007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6.3</v>
      </c>
      <c r="FW23" s="41">
        <v>0</v>
      </c>
      <c r="FX23" s="41">
        <f t="shared" si="1"/>
        <v>0</v>
      </c>
      <c r="FY23" s="39">
        <v>2011</v>
      </c>
      <c r="FZ23" s="39" t="s">
        <v>374</v>
      </c>
      <c r="GA23" s="41">
        <v>20.8</v>
      </c>
      <c r="GB23" s="29">
        <f t="shared" si="2"/>
        <v>0.77210400000000001</v>
      </c>
      <c r="GC23" s="29">
        <f t="shared" si="3"/>
        <v>0.696774</v>
      </c>
      <c r="GD23" s="29">
        <f t="shared" si="4"/>
        <v>4.3879664408326606</v>
      </c>
      <c r="GE23" s="29">
        <f t="shared" si="5"/>
        <v>3.2978702354019775</v>
      </c>
      <c r="GF23" s="29">
        <f t="shared" si="6"/>
        <v>1.0900962054306831</v>
      </c>
      <c r="GG23" s="29">
        <f t="shared" si="7"/>
        <v>0.24842856483283093</v>
      </c>
      <c r="GH23" s="29">
        <f t="shared" si="8"/>
        <v>7.1630998876184879</v>
      </c>
      <c r="GI23" s="39">
        <v>2011</v>
      </c>
      <c r="GJ23" s="39" t="s">
        <v>374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0.1207896</v>
      </c>
      <c r="GX23" s="36">
        <v>4.1068199999999999E-2</v>
      </c>
      <c r="GY23" s="36">
        <v>0.13408339999999999</v>
      </c>
      <c r="GZ23" s="39">
        <v>2011</v>
      </c>
      <c r="HA23" s="39" t="s">
        <v>374</v>
      </c>
      <c r="HB23" s="42"/>
      <c r="HC23" s="42">
        <f t="shared" si="10"/>
        <v>0</v>
      </c>
      <c r="HD23" s="42">
        <v>0</v>
      </c>
      <c r="HE23" s="42">
        <v>1</v>
      </c>
      <c r="HF23" s="42">
        <v>2</v>
      </c>
      <c r="HG23" s="42">
        <v>1</v>
      </c>
      <c r="HH23" s="42">
        <v>0</v>
      </c>
      <c r="HI23" s="42">
        <v>1</v>
      </c>
      <c r="HJ23" s="39">
        <v>2011</v>
      </c>
      <c r="HK23" s="39" t="s">
        <v>374</v>
      </c>
      <c r="HL23" s="104">
        <v>1</v>
      </c>
      <c r="HM23" s="29">
        <v>123.6739</v>
      </c>
      <c r="HN23" s="67">
        <v>33.799999999999997</v>
      </c>
      <c r="HO23" s="67">
        <v>31.9</v>
      </c>
      <c r="HP23" s="31">
        <v>1.9150138703025732</v>
      </c>
      <c r="HQ23" s="31">
        <v>8.0080191196354917</v>
      </c>
      <c r="HR23" s="34">
        <v>3.3862944374815527</v>
      </c>
      <c r="HS23" s="67">
        <v>15.2</v>
      </c>
      <c r="HT23" s="67">
        <v>15.3</v>
      </c>
      <c r="HU23" s="82">
        <v>-2</v>
      </c>
      <c r="HV23" s="67">
        <v>-1.3</v>
      </c>
      <c r="HW23" s="29"/>
      <c r="HX23" s="34">
        <v>5.36</v>
      </c>
      <c r="HY23" s="29">
        <v>0.1</v>
      </c>
      <c r="HZ23" s="39">
        <v>2011</v>
      </c>
      <c r="IA23" s="39" t="s">
        <v>374</v>
      </c>
      <c r="IB23" s="29">
        <v>3900.55</v>
      </c>
      <c r="IC23" s="29"/>
      <c r="ID23" s="29"/>
      <c r="IE23" s="31">
        <v>78.010703559326473</v>
      </c>
      <c r="IF23" s="29"/>
      <c r="IG23" s="31">
        <v>689.53</v>
      </c>
      <c r="IH23" s="31">
        <v>1526.8</v>
      </c>
      <c r="II23" s="31">
        <v>1923.86</v>
      </c>
      <c r="IJ23" s="31">
        <v>376</v>
      </c>
      <c r="IK23" s="31">
        <v>11.300000190734863</v>
      </c>
      <c r="IL23" s="39">
        <v>2011</v>
      </c>
      <c r="IM23" s="39" t="s">
        <v>374</v>
      </c>
      <c r="IN23" s="29"/>
      <c r="IO23" s="29"/>
      <c r="IP23" s="29" t="s">
        <v>317</v>
      </c>
      <c r="IQ23" s="29" t="str">
        <f t="shared" si="9"/>
        <v/>
      </c>
      <c r="IR23" s="83"/>
      <c r="IS23" s="46" t="s">
        <v>1</v>
      </c>
      <c r="IT23" s="28" t="s">
        <v>1</v>
      </c>
      <c r="IU23" s="28">
        <v>33</v>
      </c>
      <c r="IV23" s="28">
        <v>457.39400000000023</v>
      </c>
      <c r="IW23" s="28">
        <v>463.83815000000322</v>
      </c>
      <c r="IX23" s="28">
        <v>17.327616089256935</v>
      </c>
      <c r="IY23" s="28">
        <v>33</v>
      </c>
      <c r="IZ23" s="39">
        <v>2011</v>
      </c>
      <c r="JA23" s="39" t="s">
        <v>374</v>
      </c>
      <c r="JB23" s="31">
        <v>11.0511439</v>
      </c>
      <c r="JC23" s="81">
        <v>15.9</v>
      </c>
      <c r="JD23" s="81">
        <v>11.1</v>
      </c>
      <c r="JE23" s="81">
        <v>4.8</v>
      </c>
      <c r="JF23" s="81">
        <v>7.2</v>
      </c>
      <c r="JG23" s="81">
        <v>0.8</v>
      </c>
      <c r="JH23" s="81">
        <v>1.2</v>
      </c>
      <c r="JI23" s="81">
        <v>4.2</v>
      </c>
      <c r="JJ23" s="79">
        <v>1.7</v>
      </c>
      <c r="JK23" s="29"/>
      <c r="JL23" s="79">
        <v>0.6</v>
      </c>
      <c r="JM23" s="79">
        <v>0</v>
      </c>
      <c r="JN23" s="79">
        <v>0.2</v>
      </c>
      <c r="JO23" s="39">
        <v>2011</v>
      </c>
      <c r="JP23" s="39" t="s">
        <v>374</v>
      </c>
      <c r="JQ23" s="29"/>
      <c r="JW23" s="79">
        <v>3.6999999999999998E-2</v>
      </c>
      <c r="JX23" s="79">
        <v>0.02</v>
      </c>
      <c r="JY23" s="29"/>
      <c r="JZ23" s="79">
        <v>1.7000000000000001E-2</v>
      </c>
      <c r="KA23" s="29"/>
      <c r="KB23" s="29"/>
      <c r="KC23" s="79">
        <v>8.5999999999999993E-2</v>
      </c>
      <c r="KD23" s="80">
        <v>0</v>
      </c>
      <c r="KE23" s="79">
        <v>0.39700000000000002</v>
      </c>
      <c r="KF23" s="29"/>
      <c r="KG23" s="39">
        <v>2011</v>
      </c>
      <c r="KH23" s="39" t="s">
        <v>374</v>
      </c>
      <c r="KI23" s="29"/>
      <c r="KJ23" s="29"/>
      <c r="KK23" s="29"/>
      <c r="KL23" s="29"/>
      <c r="KM23" s="29"/>
      <c r="KN23" s="78">
        <v>7348.33</v>
      </c>
      <c r="KO23" s="77">
        <v>5000.0190000000002</v>
      </c>
      <c r="KP23" s="77">
        <v>1370.7650000000001</v>
      </c>
      <c r="KQ23" s="77">
        <v>18.654102360672425</v>
      </c>
      <c r="KR23" s="39">
        <v>2011</v>
      </c>
      <c r="KS23" s="39" t="s">
        <v>374</v>
      </c>
    </row>
    <row r="24" spans="1:305" s="39" customFormat="1" ht="12.75">
      <c r="A24" s="39">
        <v>2012</v>
      </c>
      <c r="B24" s="39" t="s">
        <v>374</v>
      </c>
      <c r="C24" s="39">
        <v>4</v>
      </c>
      <c r="D24" s="44" t="s">
        <v>375</v>
      </c>
      <c r="E24" s="44">
        <v>100</v>
      </c>
      <c r="F24" s="39">
        <v>0</v>
      </c>
      <c r="G24" s="39">
        <v>1</v>
      </c>
      <c r="H24" s="39">
        <v>1</v>
      </c>
      <c r="I24" s="39">
        <v>0</v>
      </c>
      <c r="J24" s="29">
        <v>92.83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100</v>
      </c>
      <c r="R24" s="29">
        <v>0</v>
      </c>
      <c r="S24" s="29">
        <v>0</v>
      </c>
      <c r="T24" s="29">
        <v>48.8</v>
      </c>
      <c r="U24" s="29">
        <v>0</v>
      </c>
      <c r="V24" s="29">
        <v>0</v>
      </c>
      <c r="W24" s="29">
        <v>48.8</v>
      </c>
      <c r="X24" s="39">
        <v>4</v>
      </c>
      <c r="Y24" s="39">
        <v>2012</v>
      </c>
      <c r="Z24" s="39" t="s">
        <v>374</v>
      </c>
      <c r="AA24" s="43"/>
      <c r="AB24" s="41">
        <v>61</v>
      </c>
      <c r="AC24" s="41">
        <v>0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17.8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39.9</v>
      </c>
      <c r="AZ24" s="41">
        <v>4.0999999999999996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3.3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14.1</v>
      </c>
      <c r="CF24" s="41">
        <v>0</v>
      </c>
      <c r="CG24" s="41">
        <v>0</v>
      </c>
      <c r="CH24" s="41">
        <v>0</v>
      </c>
      <c r="CI24" s="41">
        <v>0</v>
      </c>
      <c r="CJ24" s="41">
        <v>9.4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3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6.8</v>
      </c>
      <c r="CX24" s="41">
        <v>0</v>
      </c>
      <c r="CY24" s="41">
        <f t="shared" si="0"/>
        <v>1.5999999999999943</v>
      </c>
      <c r="CZ24" s="39">
        <v>2012</v>
      </c>
      <c r="DA24" s="39" t="s">
        <v>374</v>
      </c>
      <c r="DB24" s="41">
        <v>0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16.7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48.8</v>
      </c>
      <c r="DY24" s="41">
        <v>4.2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15.4</v>
      </c>
      <c r="FE24" s="41">
        <v>0</v>
      </c>
      <c r="FF24" s="41">
        <v>0</v>
      </c>
      <c r="FG24" s="41">
        <v>0</v>
      </c>
      <c r="FH24" s="41">
        <v>0</v>
      </c>
      <c r="FI24" s="41">
        <v>8.8000000000000007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6.3</v>
      </c>
      <c r="FW24" s="41">
        <v>0</v>
      </c>
      <c r="FX24" s="41">
        <f t="shared" si="1"/>
        <v>0</v>
      </c>
      <c r="FY24" s="39">
        <v>2012</v>
      </c>
      <c r="FZ24" s="39" t="s">
        <v>374</v>
      </c>
      <c r="GA24" s="41">
        <v>22.9</v>
      </c>
      <c r="GB24" s="25">
        <f t="shared" si="2"/>
        <v>0.77210400000000001</v>
      </c>
      <c r="GC24" s="25">
        <f t="shared" si="3"/>
        <v>0.696774</v>
      </c>
      <c r="GD24" s="25">
        <f t="shared" si="4"/>
        <v>4.3879664408326606</v>
      </c>
      <c r="GE24" s="25">
        <f t="shared" si="5"/>
        <v>3.2978702354019775</v>
      </c>
      <c r="GF24" s="25">
        <f t="shared" si="6"/>
        <v>1.0900962054306831</v>
      </c>
      <c r="GG24" s="25">
        <f t="shared" si="7"/>
        <v>0.24842856483283093</v>
      </c>
      <c r="GH24" s="25">
        <f t="shared" si="8"/>
        <v>7.1630998876184879</v>
      </c>
      <c r="GI24" s="39">
        <v>2012</v>
      </c>
      <c r="GJ24" s="39" t="s">
        <v>374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0.20371239999999999</v>
      </c>
      <c r="GX24" s="36">
        <v>6.8671700000000002E-2</v>
      </c>
      <c r="GY24" s="36">
        <v>0.21882850000000001</v>
      </c>
      <c r="GZ24" s="39">
        <v>2012</v>
      </c>
      <c r="HA24" s="39" t="s">
        <v>374</v>
      </c>
      <c r="HB24" s="42"/>
      <c r="HC24" s="42">
        <f t="shared" si="10"/>
        <v>0</v>
      </c>
      <c r="HD24" s="42">
        <v>0</v>
      </c>
      <c r="HE24" s="42">
        <v>1</v>
      </c>
      <c r="HF24" s="42">
        <v>2</v>
      </c>
      <c r="HG24" s="42">
        <v>1</v>
      </c>
      <c r="HH24" s="42">
        <v>0</v>
      </c>
      <c r="HI24" s="42">
        <v>1</v>
      </c>
      <c r="HJ24" s="39">
        <v>2012</v>
      </c>
      <c r="HK24" s="39" t="s">
        <v>374</v>
      </c>
      <c r="HL24" s="104">
        <v>1</v>
      </c>
      <c r="HM24" s="29">
        <v>129.62440000000001</v>
      </c>
      <c r="HN24" s="67">
        <v>34.5</v>
      </c>
      <c r="HO24" s="67">
        <v>34.1</v>
      </c>
      <c r="HP24" s="31">
        <v>3.0930483966912448E-2</v>
      </c>
      <c r="HQ24" s="31">
        <v>1.5866962196163996</v>
      </c>
      <c r="HR24" s="34">
        <v>2.3906608630394004</v>
      </c>
      <c r="HS24" s="67">
        <v>16.7</v>
      </c>
      <c r="HT24" s="67">
        <v>16.8</v>
      </c>
      <c r="HU24" s="82">
        <v>-0.3</v>
      </c>
      <c r="HV24" s="67">
        <v>0.5</v>
      </c>
      <c r="HW24" s="29"/>
      <c r="HX24" s="34">
        <v>4.5</v>
      </c>
      <c r="HY24" s="29">
        <v>-0.8</v>
      </c>
      <c r="HZ24" s="39">
        <v>2012</v>
      </c>
      <c r="IA24" s="39" t="s">
        <v>374</v>
      </c>
      <c r="IB24" s="29">
        <v>3846.39</v>
      </c>
      <c r="IC24" s="29"/>
      <c r="ID24" s="29"/>
      <c r="IE24" s="31">
        <v>77.97832398066754</v>
      </c>
      <c r="IF24" s="29"/>
      <c r="IG24" s="31">
        <v>648.72</v>
      </c>
      <c r="IH24" s="31">
        <v>1489.79</v>
      </c>
      <c r="II24" s="31">
        <v>1901.58</v>
      </c>
      <c r="IJ24" s="31">
        <v>410</v>
      </c>
      <c r="IK24" s="31">
        <v>12.300000190734863</v>
      </c>
      <c r="IL24" s="39">
        <v>2012</v>
      </c>
      <c r="IM24" s="39" t="s">
        <v>374</v>
      </c>
      <c r="IN24" s="29"/>
      <c r="IO24" s="29"/>
      <c r="IP24" s="29" t="s">
        <v>317</v>
      </c>
      <c r="IQ24" s="29" t="str">
        <f t="shared" si="9"/>
        <v/>
      </c>
      <c r="IR24" s="59">
        <v>454.09100000000001</v>
      </c>
      <c r="IS24" s="46">
        <v>454.09100000000001</v>
      </c>
      <c r="IT24" s="28">
        <v>17.504760803361474</v>
      </c>
      <c r="IU24" s="28">
        <v>29</v>
      </c>
      <c r="IV24" s="28">
        <v>454.09100000000001</v>
      </c>
      <c r="IW24" s="28">
        <v>454.09100000000001</v>
      </c>
      <c r="IX24" s="28">
        <v>17.504760803361471</v>
      </c>
      <c r="IY24" s="28">
        <v>29</v>
      </c>
      <c r="IZ24" s="39">
        <v>2012</v>
      </c>
      <c r="JA24" s="39" t="s">
        <v>374</v>
      </c>
      <c r="JB24" s="31">
        <v>11.0693377</v>
      </c>
      <c r="JC24" s="81">
        <v>16</v>
      </c>
      <c r="JD24" s="81">
        <v>11.2</v>
      </c>
      <c r="JE24" s="81">
        <v>4.8</v>
      </c>
      <c r="JF24" s="81">
        <v>7.1</v>
      </c>
      <c r="JG24" s="81">
        <v>0.9</v>
      </c>
      <c r="JH24" s="81">
        <v>1.2</v>
      </c>
      <c r="JI24" s="81">
        <v>4.2</v>
      </c>
      <c r="JJ24" s="79">
        <v>1.7</v>
      </c>
      <c r="JK24" s="29"/>
      <c r="JL24" s="79">
        <v>0.6</v>
      </c>
      <c r="JM24" s="79">
        <v>0</v>
      </c>
      <c r="JN24" s="79">
        <v>0.2</v>
      </c>
      <c r="JO24" s="39">
        <v>2012</v>
      </c>
      <c r="JP24" s="39" t="s">
        <v>374</v>
      </c>
      <c r="JQ24" s="29"/>
      <c r="JW24" s="79">
        <v>3.4000000000000002E-2</v>
      </c>
      <c r="JX24" s="79">
        <v>2.5999999999999999E-2</v>
      </c>
      <c r="JY24" s="29"/>
      <c r="JZ24" s="79">
        <v>1.7000000000000001E-2</v>
      </c>
      <c r="KA24" s="29"/>
      <c r="KB24" s="29"/>
      <c r="KC24" s="79">
        <v>0.14099999999999999</v>
      </c>
      <c r="KD24" s="80">
        <v>5.0000000000000001E-3</v>
      </c>
      <c r="KE24" s="79">
        <v>0.438</v>
      </c>
      <c r="KF24" s="29"/>
      <c r="KG24" s="39">
        <v>2012</v>
      </c>
      <c r="KH24" s="39" t="s">
        <v>374</v>
      </c>
      <c r="KI24" s="29"/>
      <c r="KJ24" s="29"/>
      <c r="KK24" s="29"/>
      <c r="KL24" s="29"/>
      <c r="KM24" s="29"/>
      <c r="KN24" s="78">
        <v>7305.89</v>
      </c>
      <c r="KO24" s="77">
        <v>4932.6400000000003</v>
      </c>
      <c r="KP24" s="77">
        <v>1388.2750000000001</v>
      </c>
      <c r="KQ24" s="77">
        <v>19.002133894706873</v>
      </c>
      <c r="KR24" s="39">
        <v>2012</v>
      </c>
      <c r="KS24" s="39" t="s">
        <v>374</v>
      </c>
    </row>
    <row r="25" spans="1:305" s="18" customFormat="1" ht="12.75">
      <c r="A25" s="18">
        <v>2013</v>
      </c>
      <c r="B25" s="18" t="s">
        <v>374</v>
      </c>
      <c r="C25" s="18">
        <v>4</v>
      </c>
      <c r="D25" s="38" t="s">
        <v>375</v>
      </c>
      <c r="E25" s="38">
        <v>100</v>
      </c>
      <c r="F25" s="18">
        <v>0</v>
      </c>
      <c r="G25" s="18">
        <v>1</v>
      </c>
      <c r="H25" s="18">
        <v>1</v>
      </c>
      <c r="I25" s="18">
        <v>0</v>
      </c>
      <c r="J25" s="25">
        <v>24.4</v>
      </c>
      <c r="K25" s="25">
        <v>0</v>
      </c>
      <c r="L25" s="25">
        <v>13.32</v>
      </c>
      <c r="M25" s="18">
        <v>3</v>
      </c>
      <c r="N25" s="18">
        <v>1</v>
      </c>
      <c r="O25" s="18">
        <v>2</v>
      </c>
      <c r="P25" s="18">
        <v>2</v>
      </c>
      <c r="Q25" s="25">
        <v>37.29</v>
      </c>
      <c r="R25" s="25">
        <v>0</v>
      </c>
      <c r="S25" s="25">
        <v>41.62</v>
      </c>
      <c r="T25" s="25">
        <v>18.41</v>
      </c>
      <c r="U25" s="25">
        <v>0</v>
      </c>
      <c r="V25" s="25">
        <v>20.81</v>
      </c>
      <c r="W25" s="25">
        <v>39.22</v>
      </c>
      <c r="X25" s="18">
        <v>5</v>
      </c>
      <c r="Y25" s="18">
        <v>2013</v>
      </c>
      <c r="Z25" s="18" t="s">
        <v>374</v>
      </c>
      <c r="AA25" s="37">
        <v>41406</v>
      </c>
      <c r="AB25" s="26">
        <v>51.4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26.6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30.5</v>
      </c>
      <c r="AZ25" s="26">
        <v>0</v>
      </c>
      <c r="BA25" s="26">
        <v>2.9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3.3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11.3</v>
      </c>
      <c r="CF25" s="26">
        <v>0</v>
      </c>
      <c r="CG25" s="26">
        <v>0</v>
      </c>
      <c r="CH25" s="26">
        <v>0</v>
      </c>
      <c r="CI25" s="26">
        <v>0</v>
      </c>
      <c r="CJ25" s="26">
        <v>7.3</v>
      </c>
      <c r="CK25" s="26">
        <v>3.7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f t="shared" si="0"/>
        <v>14.400000000000006</v>
      </c>
      <c r="CZ25" s="18">
        <v>2013</v>
      </c>
      <c r="DA25" s="18" t="s">
        <v>374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35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40.4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15</v>
      </c>
      <c r="FE25" s="26">
        <v>0</v>
      </c>
      <c r="FF25" s="26">
        <v>0</v>
      </c>
      <c r="FG25" s="26">
        <v>0</v>
      </c>
      <c r="FH25" s="26">
        <v>0</v>
      </c>
      <c r="FI25" s="26">
        <v>9.6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f t="shared" si="1"/>
        <v>0</v>
      </c>
      <c r="FY25" s="18">
        <v>2013</v>
      </c>
      <c r="FZ25" s="18" t="s">
        <v>374</v>
      </c>
      <c r="GA25" s="26">
        <v>24.6</v>
      </c>
      <c r="GB25" s="25">
        <f t="shared" si="2"/>
        <v>0.81482199999999994</v>
      </c>
      <c r="GC25" s="25">
        <f t="shared" si="3"/>
        <v>0.68256800000000006</v>
      </c>
      <c r="GD25" s="25">
        <f t="shared" si="4"/>
        <v>5.4002095281296896</v>
      </c>
      <c r="GE25" s="25">
        <f t="shared" si="5"/>
        <v>3.1502810050656525</v>
      </c>
      <c r="GF25" s="25">
        <f t="shared" si="6"/>
        <v>2.2499285230640371</v>
      </c>
      <c r="GG25" s="25">
        <f t="shared" si="7"/>
        <v>0.4166372640439524</v>
      </c>
      <c r="GH25" s="25">
        <f t="shared" si="8"/>
        <v>10.500952337764415</v>
      </c>
      <c r="GI25" s="18">
        <v>2013</v>
      </c>
      <c r="GJ25" s="18" t="s">
        <v>374</v>
      </c>
      <c r="GK25" s="25"/>
      <c r="GL25" s="25"/>
      <c r="GM25" s="25"/>
      <c r="GN25" s="26"/>
      <c r="GO25" s="25"/>
      <c r="GP25" s="25"/>
      <c r="GQ25" s="25"/>
      <c r="GR25" s="26"/>
      <c r="GS25" s="26"/>
      <c r="GT25" s="26"/>
      <c r="GU25" s="26"/>
      <c r="GV25" s="25"/>
      <c r="GW25" s="36">
        <v>0.51827540000000005</v>
      </c>
      <c r="GX25" s="36">
        <v>4.1649199999999997E-2</v>
      </c>
      <c r="GY25" s="36">
        <v>0.68820680000000001</v>
      </c>
      <c r="GZ25" s="18">
        <v>2013</v>
      </c>
      <c r="HA25" s="18" t="s">
        <v>374</v>
      </c>
      <c r="HB25" s="35"/>
      <c r="HC25" s="35">
        <f t="shared" si="10"/>
        <v>0</v>
      </c>
      <c r="HD25" s="35">
        <v>0</v>
      </c>
      <c r="HE25" s="35">
        <v>1</v>
      </c>
      <c r="HF25" s="35">
        <v>2</v>
      </c>
      <c r="HG25" s="35">
        <v>1</v>
      </c>
      <c r="HH25" s="35">
        <v>0</v>
      </c>
      <c r="HI25" s="35">
        <v>1</v>
      </c>
      <c r="HJ25" s="18">
        <v>2013</v>
      </c>
      <c r="HK25" s="18" t="s">
        <v>374</v>
      </c>
      <c r="HL25" s="104">
        <v>1</v>
      </c>
      <c r="HM25" s="25">
        <v>134.53450000000001</v>
      </c>
      <c r="HN25" s="67">
        <v>37.6</v>
      </c>
      <c r="HO25" s="67">
        <v>37.200000000000003</v>
      </c>
      <c r="HP25" s="31">
        <v>0.86208626871081151</v>
      </c>
      <c r="HQ25" s="31">
        <v>0.15321719543052836</v>
      </c>
      <c r="HR25" s="34">
        <v>0.38520418255743039</v>
      </c>
      <c r="HS25" s="67">
        <v>17</v>
      </c>
      <c r="HT25" s="67">
        <v>17.100000000000001</v>
      </c>
      <c r="HU25" s="82">
        <v>-0.4</v>
      </c>
      <c r="HV25" s="67">
        <v>0.29999999999999993</v>
      </c>
      <c r="HW25" s="25"/>
      <c r="HX25" s="34">
        <v>3.47</v>
      </c>
      <c r="HY25" s="25">
        <v>1.9</v>
      </c>
      <c r="HZ25" s="18">
        <v>2013</v>
      </c>
      <c r="IA25" s="18" t="s">
        <v>374</v>
      </c>
      <c r="IB25" s="29">
        <v>3857.58</v>
      </c>
      <c r="IC25" s="29"/>
      <c r="ID25" s="29"/>
      <c r="IE25" s="31">
        <v>79.284691188678437</v>
      </c>
      <c r="IF25" s="25"/>
      <c r="IG25" s="31">
        <v>656.18</v>
      </c>
      <c r="IH25" s="31">
        <v>1444.12</v>
      </c>
      <c r="II25" s="31">
        <v>1905.62</v>
      </c>
      <c r="IJ25" s="31">
        <v>436</v>
      </c>
      <c r="IK25" s="31">
        <v>13</v>
      </c>
      <c r="IL25" s="18">
        <v>2013</v>
      </c>
      <c r="IM25" s="18" t="s">
        <v>374</v>
      </c>
      <c r="IN25" s="25"/>
      <c r="IO25" s="25"/>
      <c r="IP25" s="25" t="s">
        <v>317</v>
      </c>
      <c r="IQ25" s="29" t="str">
        <f t="shared" si="9"/>
        <v/>
      </c>
      <c r="IR25" s="25"/>
      <c r="IS25" s="25"/>
      <c r="IT25" s="25"/>
      <c r="IU25" s="22"/>
      <c r="IV25" s="22"/>
      <c r="IW25" s="22"/>
      <c r="IX25" s="22"/>
      <c r="IY25" s="22"/>
      <c r="IZ25" s="18">
        <v>2013</v>
      </c>
      <c r="JA25" s="18" t="s">
        <v>374</v>
      </c>
      <c r="JB25" s="31">
        <v>11.8485379</v>
      </c>
      <c r="JC25" s="81">
        <v>16.899999999999999</v>
      </c>
      <c r="JD25" s="81">
        <v>11.9</v>
      </c>
      <c r="JE25" s="81">
        <v>5</v>
      </c>
      <c r="JF25" s="81">
        <v>7.6</v>
      </c>
      <c r="JG25" s="81">
        <v>1</v>
      </c>
      <c r="JH25" s="81">
        <v>1.4</v>
      </c>
      <c r="JI25" s="81">
        <v>4.4000000000000004</v>
      </c>
      <c r="JJ25" s="79">
        <v>1.8</v>
      </c>
      <c r="JK25" s="25"/>
      <c r="JL25" s="79">
        <v>0.5</v>
      </c>
      <c r="JM25" s="79">
        <v>0</v>
      </c>
      <c r="JN25" s="79">
        <v>0.3</v>
      </c>
      <c r="JO25" s="18">
        <v>2013</v>
      </c>
      <c r="JP25" s="18" t="s">
        <v>374</v>
      </c>
      <c r="JQ25" s="25"/>
      <c r="JW25" s="79">
        <v>3.5000000000000003E-2</v>
      </c>
      <c r="JX25" s="79">
        <v>1.0999999999999999E-2</v>
      </c>
      <c r="JY25" s="25"/>
      <c r="JZ25" s="79">
        <v>2.5999999999999999E-2</v>
      </c>
      <c r="KA25" s="25"/>
      <c r="KB25" s="25"/>
      <c r="KC25" s="79">
        <v>0.29299999999999998</v>
      </c>
      <c r="KD25" s="80">
        <v>2E-3</v>
      </c>
      <c r="KE25" s="79">
        <v>0.437</v>
      </c>
      <c r="KF25" s="25"/>
      <c r="KG25" s="18">
        <v>2013</v>
      </c>
      <c r="KH25" s="18" t="s">
        <v>374</v>
      </c>
      <c r="KI25" s="25"/>
      <c r="KJ25" s="25"/>
      <c r="KK25" s="25"/>
      <c r="KL25" s="25"/>
      <c r="KM25" s="25"/>
      <c r="KN25" s="78">
        <v>7265.12</v>
      </c>
      <c r="KO25" s="77">
        <v>4865.4790000000003</v>
      </c>
      <c r="KP25" s="77">
        <v>1406.569</v>
      </c>
      <c r="KQ25" s="77">
        <v>19.360574911357279</v>
      </c>
      <c r="KR25" s="18">
        <v>2013</v>
      </c>
      <c r="KS25" s="18" t="s">
        <v>374</v>
      </c>
    </row>
    <row r="26" spans="1:305" s="18" customFormat="1" ht="12.75">
      <c r="A26" s="18">
        <v>2014</v>
      </c>
      <c r="B26" s="18" t="s">
        <v>374</v>
      </c>
      <c r="C26" s="18">
        <v>4</v>
      </c>
      <c r="D26" s="38" t="s">
        <v>375</v>
      </c>
      <c r="E26" s="38">
        <v>100</v>
      </c>
      <c r="F26" s="18">
        <v>0</v>
      </c>
      <c r="G26" s="18">
        <v>1</v>
      </c>
      <c r="H26" s="18">
        <v>1</v>
      </c>
      <c r="I26" s="18">
        <v>0</v>
      </c>
      <c r="J26" s="25">
        <v>20.920852359208524</v>
      </c>
      <c r="K26" s="25">
        <v>0</v>
      </c>
      <c r="L26" s="25">
        <v>13.964992389649924</v>
      </c>
      <c r="M26" s="18">
        <v>3</v>
      </c>
      <c r="N26" s="18">
        <v>0</v>
      </c>
      <c r="O26" s="18">
        <v>0</v>
      </c>
      <c r="P26" s="18">
        <v>2</v>
      </c>
      <c r="Q26" s="25">
        <v>31.495266733489252</v>
      </c>
      <c r="R26" s="25">
        <v>0</v>
      </c>
      <c r="S26" s="25">
        <v>43.03</v>
      </c>
      <c r="T26" s="25">
        <v>15.638356164383563</v>
      </c>
      <c r="U26" s="25">
        <v>0</v>
      </c>
      <c r="V26" s="25">
        <v>21.501369863013696</v>
      </c>
      <c r="W26" s="25">
        <v>37.14</v>
      </c>
      <c r="X26" s="18">
        <v>5</v>
      </c>
      <c r="Y26" s="18">
        <v>2014</v>
      </c>
      <c r="Z26" s="18" t="s">
        <v>374</v>
      </c>
      <c r="AA26" s="37">
        <v>41917</v>
      </c>
      <c r="AB26" s="26">
        <v>51.1</v>
      </c>
      <c r="AC26" s="26">
        <v>0</v>
      </c>
      <c r="AD26" s="26">
        <v>0</v>
      </c>
      <c r="AE26" s="26">
        <v>0</v>
      </c>
      <c r="AF26" s="26">
        <v>4.0999999999999996</v>
      </c>
      <c r="AG26" s="26">
        <v>0</v>
      </c>
      <c r="AH26" s="26">
        <v>0</v>
      </c>
      <c r="AI26" s="26">
        <v>0</v>
      </c>
      <c r="AJ26" s="26">
        <v>0</v>
      </c>
      <c r="AK26" s="26">
        <v>15.4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32.700000000000003</v>
      </c>
      <c r="AZ26" s="26">
        <v>0</v>
      </c>
      <c r="BA26" s="26">
        <v>0</v>
      </c>
      <c r="BB26" s="26">
        <v>5.7</v>
      </c>
      <c r="BC26" s="26">
        <v>8.9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14.8</v>
      </c>
      <c r="CF26" s="26">
        <v>0</v>
      </c>
      <c r="CG26" s="26">
        <v>0</v>
      </c>
      <c r="CH26" s="26">
        <v>0</v>
      </c>
      <c r="CI26" s="26">
        <v>0</v>
      </c>
      <c r="CJ26" s="26">
        <v>4.5</v>
      </c>
      <c r="CK26" s="26">
        <v>0</v>
      </c>
      <c r="CL26" s="26">
        <v>7.3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f t="shared" si="0"/>
        <v>6.5999999999999943</v>
      </c>
      <c r="CZ26" s="18">
        <v>2014</v>
      </c>
      <c r="DA26" s="18" t="s">
        <v>374</v>
      </c>
      <c r="DB26" s="26">
        <v>0</v>
      </c>
      <c r="DC26" s="26">
        <v>0</v>
      </c>
      <c r="DD26" s="26">
        <v>0</v>
      </c>
      <c r="DE26" s="26">
        <v>4.5999999999999996</v>
      </c>
      <c r="DF26" s="26">
        <v>0</v>
      </c>
      <c r="DG26" s="26">
        <v>0</v>
      </c>
      <c r="DH26" s="26">
        <v>0</v>
      </c>
      <c r="DI26" s="26">
        <v>0</v>
      </c>
      <c r="DJ26" s="26">
        <v>16.3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35</v>
      </c>
      <c r="DY26" s="26">
        <v>0</v>
      </c>
      <c r="DZ26" s="26">
        <v>0</v>
      </c>
      <c r="EA26" s="26">
        <v>6.3</v>
      </c>
      <c r="EB26" s="26">
        <v>9.6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15.8</v>
      </c>
      <c r="FE26" s="26">
        <v>0</v>
      </c>
      <c r="FF26" s="26">
        <v>0</v>
      </c>
      <c r="FG26" s="26">
        <v>0</v>
      </c>
      <c r="FH26" s="26">
        <v>0</v>
      </c>
      <c r="FI26" s="26">
        <v>4.5999999999999996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f t="shared" si="1"/>
        <v>7.8000000000000114</v>
      </c>
      <c r="FY26" s="18">
        <v>2014</v>
      </c>
      <c r="FZ26" s="18" t="s">
        <v>374</v>
      </c>
      <c r="GA26" s="26">
        <v>20</v>
      </c>
      <c r="GB26" s="25">
        <f t="shared" si="2"/>
        <v>0.82724599999999993</v>
      </c>
      <c r="GC26" s="25">
        <f t="shared" si="3"/>
        <v>0.80854999999999999</v>
      </c>
      <c r="GD26" s="25">
        <f t="shared" si="4"/>
        <v>5.7885779779339384</v>
      </c>
      <c r="GE26" s="25">
        <f t="shared" si="5"/>
        <v>5.2232958997127188</v>
      </c>
      <c r="GF26" s="25">
        <f t="shared" si="6"/>
        <v>0.56528207822121956</v>
      </c>
      <c r="GG26" s="25">
        <f t="shared" si="7"/>
        <v>9.7654740141028609E-2</v>
      </c>
      <c r="GH26" s="25">
        <f t="shared" si="8"/>
        <v>5.545268253204708</v>
      </c>
      <c r="GI26" s="18">
        <v>2014</v>
      </c>
      <c r="GJ26" s="18" t="s">
        <v>374</v>
      </c>
      <c r="GK26" s="25"/>
      <c r="GL26" s="25"/>
      <c r="GM26" s="25"/>
      <c r="GN26" s="26"/>
      <c r="GO26" s="25"/>
      <c r="GP26" s="25"/>
      <c r="GQ26" s="25"/>
      <c r="GR26" s="26"/>
      <c r="GS26" s="26"/>
      <c r="GT26" s="26"/>
      <c r="GU26" s="26"/>
      <c r="GV26" s="25"/>
      <c r="GW26" s="36">
        <v>0.94705450000000002</v>
      </c>
      <c r="GX26" s="36">
        <v>0.17960409999999999</v>
      </c>
      <c r="GY26" s="36">
        <v>1.1964060000000001</v>
      </c>
      <c r="GZ26" s="18">
        <v>2014</v>
      </c>
      <c r="HA26" s="18" t="s">
        <v>374</v>
      </c>
      <c r="HB26" s="35"/>
      <c r="HC26" s="35">
        <v>0</v>
      </c>
      <c r="HD26" s="35">
        <v>0</v>
      </c>
      <c r="HE26" s="35">
        <v>1</v>
      </c>
      <c r="HF26" s="35">
        <v>2</v>
      </c>
      <c r="HG26" s="35">
        <v>1</v>
      </c>
      <c r="HH26" s="35">
        <v>0</v>
      </c>
      <c r="HI26" s="35">
        <v>1</v>
      </c>
      <c r="HJ26" s="18">
        <v>2014</v>
      </c>
      <c r="HK26" s="18" t="s">
        <v>374</v>
      </c>
      <c r="HL26" s="104">
        <v>1</v>
      </c>
      <c r="HM26" s="25">
        <v>131.0941</v>
      </c>
      <c r="HN26" s="67">
        <v>42.1</v>
      </c>
      <c r="HO26" s="67">
        <v>36.6</v>
      </c>
      <c r="HP26" s="31">
        <v>1.32884864636722</v>
      </c>
      <c r="HQ26" s="31">
        <v>1.7868683070025213</v>
      </c>
      <c r="HR26" s="34">
        <v>-1.6006164934411515</v>
      </c>
      <c r="HS26" s="67">
        <v>27</v>
      </c>
      <c r="HT26" s="67">
        <v>27</v>
      </c>
      <c r="HU26" s="82">
        <v>-5.5</v>
      </c>
      <c r="HV26" s="67">
        <v>-4.5999999999999996</v>
      </c>
      <c r="HW26" s="25"/>
      <c r="HX26" s="34">
        <v>3.35</v>
      </c>
      <c r="HY26" s="25"/>
      <c r="HZ26" s="18">
        <v>2014</v>
      </c>
      <c r="IA26" s="18" t="s">
        <v>374</v>
      </c>
      <c r="IB26" s="29">
        <v>3819.17</v>
      </c>
      <c r="IC26" s="29"/>
      <c r="ID26" s="29"/>
      <c r="IE26" s="31">
        <v>79.603040496530781</v>
      </c>
      <c r="IF26" s="25"/>
      <c r="IG26" s="31">
        <v>666.48</v>
      </c>
      <c r="IH26" s="31">
        <v>1446.94</v>
      </c>
      <c r="II26" s="31">
        <v>1908.12</v>
      </c>
      <c r="IJ26" s="31">
        <v>385</v>
      </c>
      <c r="IK26" s="31">
        <v>11.399999618530273</v>
      </c>
      <c r="IL26" s="18">
        <v>2014</v>
      </c>
      <c r="IM26" s="18" t="s">
        <v>374</v>
      </c>
      <c r="IN26" s="25"/>
      <c r="IO26" s="25"/>
      <c r="IP26" s="25"/>
      <c r="IQ26" s="29" t="str">
        <f t="shared" si="9"/>
        <v/>
      </c>
      <c r="IR26" s="25"/>
      <c r="IS26" s="25"/>
      <c r="IT26" s="25"/>
      <c r="IU26" s="22"/>
      <c r="IV26" s="22"/>
      <c r="IW26" s="22"/>
      <c r="IX26" s="22"/>
      <c r="IY26" s="22"/>
      <c r="IZ26" s="18">
        <v>2014</v>
      </c>
      <c r="JA26" s="18" t="s">
        <v>374</v>
      </c>
      <c r="JB26" s="31">
        <v>12.235586400000001</v>
      </c>
      <c r="JC26" s="81">
        <v>17.899999999999999</v>
      </c>
      <c r="JD26" s="81">
        <v>12.3</v>
      </c>
      <c r="JE26" s="81">
        <v>5.6</v>
      </c>
      <c r="JF26" s="81">
        <v>7.9</v>
      </c>
      <c r="JG26" s="81">
        <v>1</v>
      </c>
      <c r="JH26" s="81">
        <v>1.4</v>
      </c>
      <c r="JI26" s="81">
        <v>4.9000000000000004</v>
      </c>
      <c r="JJ26" s="79">
        <v>1.9</v>
      </c>
      <c r="JK26" s="25"/>
      <c r="JL26" s="79">
        <v>0.5</v>
      </c>
      <c r="JM26" s="79">
        <v>0</v>
      </c>
      <c r="JN26" s="79">
        <v>0.3</v>
      </c>
      <c r="JO26" s="18">
        <v>2014</v>
      </c>
      <c r="JP26" s="18" t="s">
        <v>374</v>
      </c>
      <c r="JQ26" s="25"/>
      <c r="JW26" s="79">
        <v>3.5999999999999997E-2</v>
      </c>
      <c r="JX26" s="79">
        <v>1.7999999999999999E-2</v>
      </c>
      <c r="JY26" s="25"/>
      <c r="JZ26" s="79">
        <v>0.02</v>
      </c>
      <c r="KA26" s="25"/>
      <c r="KB26" s="25"/>
      <c r="KC26" s="79">
        <v>0.13900000000000001</v>
      </c>
      <c r="KD26" s="80">
        <v>1.2E-2</v>
      </c>
      <c r="KE26" s="79">
        <v>0.41</v>
      </c>
      <c r="KF26" s="25"/>
      <c r="KG26" s="18">
        <v>2014</v>
      </c>
      <c r="KH26" s="18" t="s">
        <v>374</v>
      </c>
      <c r="KI26" s="25"/>
      <c r="KJ26" s="25"/>
      <c r="KK26" s="25"/>
      <c r="KL26" s="25"/>
      <c r="KM26" s="25"/>
      <c r="KN26" s="78">
        <v>7223.94</v>
      </c>
      <c r="KO26" s="77">
        <v>4797.7690000000002</v>
      </c>
      <c r="KP26" s="77">
        <v>1428.998</v>
      </c>
      <c r="KQ26" s="77">
        <v>19.78142121889163</v>
      </c>
      <c r="KR26" s="18">
        <v>2014</v>
      </c>
      <c r="KS26" s="18" t="s">
        <v>374</v>
      </c>
    </row>
    <row r="27" spans="1:305" s="1" customFormat="1" ht="12.75">
      <c r="A27" s="1">
        <v>2015</v>
      </c>
      <c r="B27" s="1" t="s">
        <v>374</v>
      </c>
      <c r="C27" s="1">
        <v>4</v>
      </c>
      <c r="D27" s="17" t="s">
        <v>375</v>
      </c>
      <c r="E27" s="17">
        <v>100</v>
      </c>
      <c r="F27" s="1">
        <v>0</v>
      </c>
      <c r="G27" s="1">
        <v>1</v>
      </c>
      <c r="H27" s="1">
        <v>1</v>
      </c>
      <c r="I27" s="1">
        <v>1</v>
      </c>
      <c r="J27" s="63">
        <v>94.808219178082197</v>
      </c>
      <c r="K27" s="63">
        <v>0</v>
      </c>
      <c r="L27" s="63">
        <v>5</v>
      </c>
      <c r="M27" s="1">
        <v>2</v>
      </c>
      <c r="N27" s="1">
        <v>1</v>
      </c>
      <c r="O27" s="1">
        <v>-1</v>
      </c>
      <c r="P27" s="1">
        <v>0</v>
      </c>
      <c r="Q27" s="91">
        <v>90.650406504065003</v>
      </c>
      <c r="R27" s="91">
        <v>0</v>
      </c>
      <c r="S27" s="107">
        <v>9.3495934959349576</v>
      </c>
      <c r="T27" s="63">
        <v>44.6</v>
      </c>
      <c r="U27" s="63">
        <v>0</v>
      </c>
      <c r="V27" s="63">
        <v>4.5999999999999996</v>
      </c>
      <c r="W27" s="106">
        <v>49.2</v>
      </c>
      <c r="X27" s="1">
        <v>5</v>
      </c>
      <c r="Y27" s="1">
        <v>2015</v>
      </c>
      <c r="Z27" s="1" t="s">
        <v>374</v>
      </c>
      <c r="AA27" s="16"/>
      <c r="AB27" s="6">
        <v>51.1</v>
      </c>
      <c r="AC27" s="6">
        <v>0</v>
      </c>
      <c r="AD27" s="6">
        <v>0</v>
      </c>
      <c r="AE27" s="6">
        <v>0</v>
      </c>
      <c r="AF27" s="6">
        <v>4.0999999999999996</v>
      </c>
      <c r="AG27" s="6">
        <v>0</v>
      </c>
      <c r="AH27" s="6">
        <v>0</v>
      </c>
      <c r="AI27" s="6">
        <v>0</v>
      </c>
      <c r="AJ27" s="6">
        <v>0</v>
      </c>
      <c r="AK27" s="6">
        <v>15.4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32.700000000000003</v>
      </c>
      <c r="AZ27" s="6">
        <v>0</v>
      </c>
      <c r="BA27" s="6">
        <v>0</v>
      </c>
      <c r="BB27" s="6">
        <v>5.7</v>
      </c>
      <c r="BC27" s="6">
        <v>8.9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14.8</v>
      </c>
      <c r="CF27" s="6">
        <v>0</v>
      </c>
      <c r="CG27" s="6">
        <v>0</v>
      </c>
      <c r="CH27" s="6">
        <v>0</v>
      </c>
      <c r="CI27" s="6">
        <v>0</v>
      </c>
      <c r="CJ27" s="6">
        <v>4.5</v>
      </c>
      <c r="CK27" s="6">
        <v>0</v>
      </c>
      <c r="CL27" s="6">
        <v>7.3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6.5999999999999943</v>
      </c>
      <c r="CZ27" s="1">
        <v>2015</v>
      </c>
      <c r="DA27" s="1" t="s">
        <v>374</v>
      </c>
      <c r="DB27" s="6">
        <v>0</v>
      </c>
      <c r="DC27" s="6">
        <v>0</v>
      </c>
      <c r="DD27" s="6">
        <v>0</v>
      </c>
      <c r="DE27" s="6">
        <v>4.5999999999999996</v>
      </c>
      <c r="DF27" s="6">
        <v>0</v>
      </c>
      <c r="DG27" s="6">
        <v>0</v>
      </c>
      <c r="DH27" s="6">
        <v>0</v>
      </c>
      <c r="DI27" s="6">
        <v>0</v>
      </c>
      <c r="DJ27" s="6">
        <v>16.3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35</v>
      </c>
      <c r="DY27" s="6">
        <v>0</v>
      </c>
      <c r="DZ27" s="6">
        <v>0</v>
      </c>
      <c r="EA27" s="6">
        <v>6.3</v>
      </c>
      <c r="EB27" s="6">
        <v>9.6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15.8</v>
      </c>
      <c r="FE27" s="6">
        <v>0</v>
      </c>
      <c r="FF27" s="6">
        <v>0</v>
      </c>
      <c r="FG27" s="6">
        <v>0</v>
      </c>
      <c r="FH27" s="6">
        <v>0</v>
      </c>
      <c r="FI27" s="6">
        <v>4.5999999999999996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7.8000000000000114</v>
      </c>
      <c r="FY27" s="1">
        <v>2015</v>
      </c>
      <c r="FZ27" s="1" t="s">
        <v>374</v>
      </c>
      <c r="GA27" s="6">
        <v>20.399999999999999</v>
      </c>
      <c r="GB27" s="5">
        <f t="shared" si="2"/>
        <v>0.82724599999999993</v>
      </c>
      <c r="GC27" s="5">
        <f t="shared" si="3"/>
        <v>0.80854999999999999</v>
      </c>
      <c r="GD27" s="5">
        <f t="shared" si="4"/>
        <v>5.7885779779339384</v>
      </c>
      <c r="GE27" s="5">
        <f t="shared" si="5"/>
        <v>5.2232958997127188</v>
      </c>
      <c r="GF27" s="5">
        <f t="shared" si="6"/>
        <v>0.56528207822121956</v>
      </c>
      <c r="GG27" s="5">
        <f t="shared" si="7"/>
        <v>9.7654740141028609E-2</v>
      </c>
      <c r="GH27" s="5">
        <f t="shared" si="8"/>
        <v>5.545268253204708</v>
      </c>
      <c r="GI27" s="1">
        <v>2015</v>
      </c>
      <c r="GJ27" s="1" t="s">
        <v>374</v>
      </c>
      <c r="GK27" s="5"/>
      <c r="GL27" s="5"/>
      <c r="GM27" s="5"/>
      <c r="GN27" s="6"/>
      <c r="GO27" s="5"/>
      <c r="GP27" s="5"/>
      <c r="GQ27" s="5"/>
      <c r="GR27" s="6"/>
      <c r="GS27" s="6"/>
      <c r="GT27" s="6"/>
      <c r="GU27" s="6"/>
      <c r="GV27" s="5"/>
      <c r="GW27" s="15">
        <v>0.79698100000000005</v>
      </c>
      <c r="GX27" s="15">
        <v>0.1619968</v>
      </c>
      <c r="GY27" s="15">
        <v>1.019131</v>
      </c>
      <c r="GZ27" s="1">
        <v>2015</v>
      </c>
      <c r="HA27" s="1" t="s">
        <v>374</v>
      </c>
      <c r="HB27" s="14"/>
      <c r="HC27" s="14">
        <v>0</v>
      </c>
      <c r="HD27" s="14">
        <v>0</v>
      </c>
      <c r="HE27" s="14">
        <v>1</v>
      </c>
      <c r="HF27" s="14">
        <v>2</v>
      </c>
      <c r="HG27" s="14">
        <v>1</v>
      </c>
      <c r="HH27" s="14">
        <v>0</v>
      </c>
      <c r="HI27" s="14">
        <v>1</v>
      </c>
      <c r="HJ27" s="1">
        <v>2015</v>
      </c>
      <c r="HK27" s="1" t="s">
        <v>374</v>
      </c>
      <c r="HL27" s="61">
        <v>1</v>
      </c>
      <c r="HM27" s="5"/>
      <c r="HN27" s="66">
        <v>40.700000000000003</v>
      </c>
      <c r="HO27" s="66">
        <v>39</v>
      </c>
      <c r="HP27" s="10">
        <v>3.617445849793441</v>
      </c>
      <c r="HQ27" s="10">
        <v>5.9030804347020194</v>
      </c>
      <c r="HR27" s="13">
        <v>-1.0668470134660737</v>
      </c>
      <c r="HS27" s="66">
        <v>26</v>
      </c>
      <c r="HT27" s="66"/>
      <c r="HU27" s="76">
        <v>-1.6</v>
      </c>
      <c r="HV27" s="66">
        <v>-0.70000000000000007</v>
      </c>
      <c r="HW27" s="5"/>
      <c r="HX27" s="13">
        <v>2.4900000000000002</v>
      </c>
      <c r="HY27" s="5"/>
      <c r="HZ27" s="1">
        <v>2015</v>
      </c>
      <c r="IA27" s="1" t="s">
        <v>374</v>
      </c>
      <c r="IB27" s="5">
        <v>3751.21</v>
      </c>
      <c r="IC27" s="5"/>
      <c r="ID27" s="5"/>
      <c r="IE27" s="10">
        <v>79.328014501981812</v>
      </c>
      <c r="IF27" s="5"/>
      <c r="IG27" s="10">
        <v>649.03</v>
      </c>
      <c r="IH27" s="10">
        <v>1478.3899999999999</v>
      </c>
      <c r="II27" s="10">
        <v>1919.76</v>
      </c>
      <c r="IJ27" s="10">
        <v>305</v>
      </c>
      <c r="IK27" s="10">
        <v>9.1999998092651367</v>
      </c>
      <c r="IL27" s="1">
        <v>2015</v>
      </c>
      <c r="IM27" s="1" t="s">
        <v>374</v>
      </c>
      <c r="IN27" s="5"/>
      <c r="IO27" s="5"/>
      <c r="IP27" s="5"/>
      <c r="IQ27" s="5" t="str">
        <f t="shared" si="9"/>
        <v/>
      </c>
      <c r="IR27" s="5"/>
      <c r="IS27" s="5"/>
      <c r="IT27" s="5"/>
      <c r="IU27" s="8"/>
      <c r="IV27" s="8"/>
      <c r="IW27" s="8"/>
      <c r="IX27" s="8"/>
      <c r="IY27" s="8"/>
      <c r="IZ27" s="1">
        <v>2015</v>
      </c>
      <c r="JA27" s="1" t="s">
        <v>374</v>
      </c>
      <c r="JB27" s="10">
        <v>11.9838901</v>
      </c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1">
        <v>2015</v>
      </c>
      <c r="JP27" s="1" t="s">
        <v>374</v>
      </c>
      <c r="JQ27" s="5"/>
      <c r="JW27" s="74">
        <v>0.03</v>
      </c>
      <c r="JX27" s="74">
        <v>1.7000000000000001E-2</v>
      </c>
      <c r="JY27" s="5"/>
      <c r="JZ27" s="74">
        <v>1.4E-2</v>
      </c>
      <c r="KA27" s="5"/>
      <c r="KB27" s="5"/>
      <c r="KC27" s="74">
        <v>0.106</v>
      </c>
      <c r="KD27" s="75">
        <v>6.0000000000000001E-3</v>
      </c>
      <c r="KE27" s="74">
        <v>0.40699999999999997</v>
      </c>
      <c r="KF27" s="5"/>
      <c r="KG27" s="1">
        <v>2015</v>
      </c>
      <c r="KH27" s="1" t="s">
        <v>374</v>
      </c>
      <c r="KI27" s="5"/>
      <c r="KJ27" s="5"/>
      <c r="KK27" s="5"/>
      <c r="KL27" s="5"/>
      <c r="KM27" s="5"/>
      <c r="KN27" s="121">
        <v>7197.49</v>
      </c>
      <c r="KO27" s="121">
        <v>4728.7330000000002</v>
      </c>
      <c r="KP27" s="121">
        <v>1451.058</v>
      </c>
      <c r="KQ27" s="121">
        <v>20.160611546525249</v>
      </c>
      <c r="KR27" s="1">
        <v>2015</v>
      </c>
      <c r="KS27" s="1" t="s">
        <v>374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998E1-D655-49CC-B631-849F77238261}">
  <dimension ref="A1:KS57"/>
  <sheetViews>
    <sheetView topLeftCell="D1" workbookViewId="0">
      <selection activeCell="K1" sqref="K1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404</v>
      </c>
      <c r="K1" s="49" t="s">
        <v>382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371</v>
      </c>
      <c r="C2" s="39">
        <v>5</v>
      </c>
      <c r="D2" s="44" t="s">
        <v>373</v>
      </c>
      <c r="E2" s="44">
        <v>124</v>
      </c>
      <c r="F2" s="39">
        <v>1</v>
      </c>
      <c r="G2" s="39">
        <v>0</v>
      </c>
      <c r="H2" s="39">
        <v>0</v>
      </c>
      <c r="I2" s="39">
        <v>0</v>
      </c>
      <c r="J2" s="29">
        <v>100</v>
      </c>
      <c r="K2" s="29">
        <v>0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100</v>
      </c>
      <c r="R2" s="29">
        <v>0</v>
      </c>
      <c r="S2" s="29">
        <v>0</v>
      </c>
      <c r="T2" s="29">
        <v>78.5</v>
      </c>
      <c r="U2" s="29">
        <v>0</v>
      </c>
      <c r="V2" s="29">
        <v>0</v>
      </c>
      <c r="W2" s="29">
        <v>78.5</v>
      </c>
      <c r="X2" s="39">
        <v>1</v>
      </c>
      <c r="Y2" s="39">
        <v>1960</v>
      </c>
      <c r="Z2" s="39" t="s">
        <v>371</v>
      </c>
      <c r="AA2" s="43"/>
      <c r="AB2" s="41">
        <v>80.599999999999994</v>
      </c>
      <c r="AC2" s="41">
        <v>9.5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53.6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33.6</v>
      </c>
      <c r="BO2" s="41">
        <v>2.6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0.70000000000000284</v>
      </c>
      <c r="CZ2" s="39">
        <v>1960</v>
      </c>
      <c r="DA2" s="39" t="s">
        <v>371</v>
      </c>
      <c r="DB2" s="41">
        <v>3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78.5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18.5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371</v>
      </c>
      <c r="GA2" s="26">
        <v>1.9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0.59010699999999994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0.34865000000000002</v>
      </c>
      <c r="GD2" s="29">
        <f t="shared" ref="GD2:GD33" si="4">1/(1-GB2)</f>
        <v>2.4396610822824489</v>
      </c>
      <c r="GE2" s="29">
        <f t="shared" ref="GE2:GE33" si="5">1/(1-GC2)</f>
        <v>1.5352728947570431</v>
      </c>
      <c r="GF2" s="29">
        <f t="shared" ref="GF2:GF33" si="6">GD2-GE2</f>
        <v>0.90438818752540584</v>
      </c>
      <c r="GG2" s="29">
        <f t="shared" ref="GG2:GG33" si="7">(GD2-GE2)/GD2</f>
        <v>0.37070238734935124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21.178172725709835</v>
      </c>
      <c r="GI2" s="39">
        <v>1960</v>
      </c>
      <c r="GJ2" s="39" t="s">
        <v>371</v>
      </c>
      <c r="GK2" s="29">
        <v>-1</v>
      </c>
      <c r="GL2" s="29">
        <v>1.73</v>
      </c>
      <c r="GM2" s="29">
        <v>2.52</v>
      </c>
      <c r="GN2" s="41">
        <v>88.4</v>
      </c>
      <c r="GO2" s="29">
        <v>8.1</v>
      </c>
      <c r="GP2" s="29">
        <v>11.56</v>
      </c>
      <c r="GQ2" s="29">
        <v>3.25</v>
      </c>
      <c r="GR2" s="41">
        <v>5</v>
      </c>
      <c r="GS2" s="41">
        <v>3</v>
      </c>
      <c r="GT2" s="41">
        <v>4</v>
      </c>
      <c r="GU2" s="41">
        <v>3.4</v>
      </c>
      <c r="GV2" s="29">
        <v>0.52</v>
      </c>
      <c r="GW2" s="29"/>
      <c r="GX2" s="29"/>
      <c r="GY2" s="29"/>
      <c r="GZ2" s="39">
        <v>1960</v>
      </c>
      <c r="HA2" s="39" t="s">
        <v>371</v>
      </c>
      <c r="HB2" s="42">
        <v>3</v>
      </c>
      <c r="HC2" s="42">
        <f t="shared" ref="HC2:HC33" si="9">HD2+IF(HE2&gt;=2,1,0)+IF(HF2=2,0,IF(HF2=0,2,1))+IF(HG2&gt;3,2,IF(HG2&lt;3,0,1))+IF(HH2=1,1,0)</f>
        <v>5</v>
      </c>
      <c r="HD2" s="42">
        <v>2</v>
      </c>
      <c r="HE2" s="42">
        <v>0</v>
      </c>
      <c r="HF2" s="42">
        <v>0</v>
      </c>
      <c r="HG2" s="42">
        <v>3</v>
      </c>
      <c r="HH2" s="42">
        <v>0</v>
      </c>
      <c r="HI2" s="42">
        <v>1</v>
      </c>
      <c r="HJ2" s="39">
        <v>1960</v>
      </c>
      <c r="HK2" s="39" t="s">
        <v>371</v>
      </c>
      <c r="HL2" s="29"/>
      <c r="HM2" s="29">
        <v>34.570419999999999</v>
      </c>
      <c r="HN2" s="25"/>
      <c r="HO2" s="29"/>
      <c r="HP2" s="29"/>
      <c r="HQ2" s="29"/>
      <c r="HR2" s="27">
        <v>1.35869565217388</v>
      </c>
      <c r="HS2" s="29"/>
      <c r="HT2" s="29">
        <v>65.634119999999996</v>
      </c>
      <c r="HU2" s="29"/>
      <c r="HV2" s="29"/>
      <c r="HW2" s="29"/>
      <c r="HX2" s="27">
        <v>5.1883333333333299</v>
      </c>
      <c r="HY2" s="29"/>
      <c r="HZ2" s="39">
        <v>1960</v>
      </c>
      <c r="IA2" s="39" t="s">
        <v>371</v>
      </c>
      <c r="IB2" s="29">
        <v>6530</v>
      </c>
      <c r="IC2" s="29">
        <v>6411</v>
      </c>
      <c r="ID2" s="29">
        <v>5965</v>
      </c>
      <c r="IE2" s="32">
        <v>60.874431610107422</v>
      </c>
      <c r="IF2" s="32">
        <v>55.607349395751953</v>
      </c>
      <c r="IG2" s="32">
        <v>795</v>
      </c>
      <c r="IH2" s="32">
        <v>1977</v>
      </c>
      <c r="II2" s="32">
        <v>3193</v>
      </c>
      <c r="IJ2" s="31">
        <v>446.08401489257813</v>
      </c>
      <c r="IK2" s="31">
        <v>6.8775501251220703</v>
      </c>
      <c r="IL2" s="39">
        <v>1960</v>
      </c>
      <c r="IM2" s="39" t="s">
        <v>371</v>
      </c>
      <c r="IN2" s="29">
        <v>274</v>
      </c>
      <c r="IO2" s="29">
        <v>49.4</v>
      </c>
      <c r="IP2" s="29">
        <v>738.7</v>
      </c>
      <c r="IQ2" s="29">
        <f t="shared" ref="IQ2:IQ33" si="10">IF(OR(IB2="",IP2=""),"",IP2*1000/IB2)</f>
        <v>113.12404287901991</v>
      </c>
      <c r="IR2" s="46">
        <v>1459</v>
      </c>
      <c r="IS2" s="46">
        <v>1459</v>
      </c>
      <c r="IT2" s="28">
        <v>29.162502498500899</v>
      </c>
      <c r="IU2" s="28">
        <v>31.787127723365984</v>
      </c>
      <c r="IV2" s="28">
        <v>1459</v>
      </c>
      <c r="IW2" s="28">
        <v>1459</v>
      </c>
      <c r="IX2" s="28">
        <v>29.162502498500899</v>
      </c>
      <c r="IY2" s="28">
        <v>31.78712772336598</v>
      </c>
      <c r="IZ2" s="39">
        <v>1960</v>
      </c>
      <c r="JA2" s="39" t="s">
        <v>371</v>
      </c>
      <c r="JB2" s="29">
        <v>7.9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371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371</v>
      </c>
      <c r="KI2" s="29"/>
      <c r="KJ2" s="29"/>
      <c r="KK2" s="29"/>
      <c r="KL2" s="29"/>
      <c r="KM2" s="29"/>
      <c r="KN2" s="21">
        <v>17909</v>
      </c>
      <c r="KO2" s="20">
        <v>10727</v>
      </c>
      <c r="KP2" s="20">
        <v>1371</v>
      </c>
      <c r="KQ2" s="19">
        <v>7.6553688049316406</v>
      </c>
      <c r="KR2" s="39">
        <v>1960</v>
      </c>
      <c r="KS2" s="39" t="s">
        <v>371</v>
      </c>
    </row>
    <row r="3" spans="1:305" s="39" customFormat="1" ht="12.75">
      <c r="A3" s="39">
        <v>1961</v>
      </c>
      <c r="B3" s="39" t="s">
        <v>371</v>
      </c>
      <c r="C3" s="39">
        <v>5</v>
      </c>
      <c r="D3" s="44" t="s">
        <v>373</v>
      </c>
      <c r="E3" s="44">
        <v>124</v>
      </c>
      <c r="F3" s="39">
        <v>1</v>
      </c>
      <c r="G3" s="39">
        <v>0</v>
      </c>
      <c r="H3" s="39">
        <v>0</v>
      </c>
      <c r="I3" s="39">
        <v>0</v>
      </c>
      <c r="J3" s="29">
        <v>100</v>
      </c>
      <c r="K3" s="29">
        <v>0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100</v>
      </c>
      <c r="R3" s="29">
        <v>0</v>
      </c>
      <c r="S3" s="29">
        <v>0</v>
      </c>
      <c r="T3" s="29">
        <v>78.5</v>
      </c>
      <c r="U3" s="29">
        <v>0</v>
      </c>
      <c r="V3" s="29">
        <v>0</v>
      </c>
      <c r="W3" s="29">
        <v>78.5</v>
      </c>
      <c r="X3" s="39">
        <v>1</v>
      </c>
      <c r="Y3" s="39">
        <v>1961</v>
      </c>
      <c r="Z3" s="39" t="s">
        <v>371</v>
      </c>
      <c r="AA3" s="43"/>
      <c r="AB3" s="41">
        <v>80.599999999999994</v>
      </c>
      <c r="AC3" s="41">
        <v>9.5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53.6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33.6</v>
      </c>
      <c r="BO3" s="41">
        <v>2.6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0.70000000000000284</v>
      </c>
      <c r="CZ3" s="39">
        <v>1961</v>
      </c>
      <c r="DA3" s="39" t="s">
        <v>371</v>
      </c>
      <c r="DB3" s="41">
        <v>3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78.5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18.5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371</v>
      </c>
      <c r="GA3" s="26">
        <v>1.9</v>
      </c>
      <c r="GB3" s="29">
        <f t="shared" si="2"/>
        <v>0.59010699999999994</v>
      </c>
      <c r="GC3" s="29">
        <f t="shared" si="3"/>
        <v>0.34865000000000002</v>
      </c>
      <c r="GD3" s="29">
        <f t="shared" si="4"/>
        <v>2.4396610822824489</v>
      </c>
      <c r="GE3" s="29">
        <f t="shared" si="5"/>
        <v>1.5352728947570431</v>
      </c>
      <c r="GF3" s="29">
        <f t="shared" si="6"/>
        <v>0.90438818752540584</v>
      </c>
      <c r="GG3" s="29">
        <f t="shared" si="7"/>
        <v>0.37070238734935124</v>
      </c>
      <c r="GH3" s="29">
        <f t="shared" si="8"/>
        <v>21.178172725709835</v>
      </c>
      <c r="GI3" s="39">
        <v>1961</v>
      </c>
      <c r="GJ3" s="39" t="s">
        <v>371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371</v>
      </c>
      <c r="HB3" s="42">
        <v>3</v>
      </c>
      <c r="HC3" s="42">
        <f t="shared" si="9"/>
        <v>5</v>
      </c>
      <c r="HD3" s="42">
        <v>2</v>
      </c>
      <c r="HE3" s="42">
        <v>0</v>
      </c>
      <c r="HF3" s="42">
        <v>0</v>
      </c>
      <c r="HG3" s="42">
        <v>3</v>
      </c>
      <c r="HH3" s="42">
        <v>0</v>
      </c>
      <c r="HI3" s="42">
        <v>1</v>
      </c>
      <c r="HJ3" s="39">
        <v>1961</v>
      </c>
      <c r="HK3" s="39" t="s">
        <v>371</v>
      </c>
      <c r="HL3" s="29"/>
      <c r="HM3" s="29">
        <v>35.257420000000003</v>
      </c>
      <c r="HN3" s="25"/>
      <c r="HO3" s="29"/>
      <c r="HP3" s="29">
        <v>3.0590000000000002</v>
      </c>
      <c r="HQ3" s="29">
        <v>3.6030000000000002</v>
      </c>
      <c r="HR3" s="27">
        <v>1.01876675603217</v>
      </c>
      <c r="HS3" s="29">
        <v>68.16629482415091</v>
      </c>
      <c r="HT3" s="29">
        <v>68.16629482415091</v>
      </c>
      <c r="HU3" s="29">
        <v>-2.74937459</v>
      </c>
      <c r="HV3" s="29">
        <v>-2.0280280770000001</v>
      </c>
      <c r="HW3" s="29"/>
      <c r="HX3" s="27">
        <v>5.05833333333333</v>
      </c>
      <c r="HY3" s="29"/>
      <c r="HZ3" s="39">
        <v>1961</v>
      </c>
      <c r="IA3" s="39" t="s">
        <v>371</v>
      </c>
      <c r="IB3" s="29">
        <v>6642</v>
      </c>
      <c r="IC3" s="29">
        <v>6521</v>
      </c>
      <c r="ID3" s="29">
        <v>6055</v>
      </c>
      <c r="IE3" s="32">
        <v>60.924598693847656</v>
      </c>
      <c r="IF3" s="32">
        <v>55.540271759033203</v>
      </c>
      <c r="IG3" s="32">
        <v>785</v>
      </c>
      <c r="IH3" s="32">
        <v>1977</v>
      </c>
      <c r="II3" s="32">
        <v>3293</v>
      </c>
      <c r="IJ3" s="31">
        <v>466.31201171875</v>
      </c>
      <c r="IK3" s="31">
        <v>7.0671377182006836</v>
      </c>
      <c r="IL3" s="39">
        <v>1961</v>
      </c>
      <c r="IM3" s="39" t="s">
        <v>371</v>
      </c>
      <c r="IN3" s="29">
        <v>287</v>
      </c>
      <c r="IO3" s="29">
        <v>98</v>
      </c>
      <c r="IP3" s="29">
        <v>1335.08</v>
      </c>
      <c r="IQ3" s="29">
        <f t="shared" si="10"/>
        <v>201.00572116832279</v>
      </c>
      <c r="IR3" s="46">
        <v>1447</v>
      </c>
      <c r="IS3" s="46">
        <v>1447</v>
      </c>
      <c r="IT3" s="28">
        <v>28.517934568387858</v>
      </c>
      <c r="IU3" s="28">
        <v>31.084548679542767</v>
      </c>
      <c r="IV3" s="28">
        <v>1447</v>
      </c>
      <c r="IW3" s="28">
        <v>1447</v>
      </c>
      <c r="IX3" s="28">
        <v>28.517934568387862</v>
      </c>
      <c r="IY3" s="28">
        <v>31.08454867954277</v>
      </c>
      <c r="IZ3" s="39">
        <v>1961</v>
      </c>
      <c r="JA3" s="39" t="s">
        <v>371</v>
      </c>
      <c r="JB3" s="29">
        <v>6.8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371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371</v>
      </c>
      <c r="KI3" s="29"/>
      <c r="KJ3" s="29"/>
      <c r="KK3" s="29"/>
      <c r="KL3" s="29"/>
      <c r="KM3" s="29"/>
      <c r="KN3" s="21">
        <v>18269</v>
      </c>
      <c r="KO3" s="20">
        <v>10902</v>
      </c>
      <c r="KP3" s="20">
        <v>1405</v>
      </c>
      <c r="KQ3" s="19">
        <v>7.6906228065490723</v>
      </c>
      <c r="KR3" s="39">
        <v>1961</v>
      </c>
      <c r="KS3" s="39" t="s">
        <v>371</v>
      </c>
    </row>
    <row r="4" spans="1:305" s="39" customFormat="1" ht="12.75">
      <c r="A4" s="39">
        <v>1962</v>
      </c>
      <c r="B4" s="39" t="s">
        <v>371</v>
      </c>
      <c r="C4" s="39">
        <v>5</v>
      </c>
      <c r="D4" s="44" t="s">
        <v>373</v>
      </c>
      <c r="E4" s="44">
        <v>124</v>
      </c>
      <c r="F4" s="39">
        <v>1</v>
      </c>
      <c r="G4" s="39">
        <v>0</v>
      </c>
      <c r="H4" s="39">
        <v>0</v>
      </c>
      <c r="I4" s="39">
        <v>0</v>
      </c>
      <c r="J4" s="29">
        <v>100</v>
      </c>
      <c r="K4" s="29">
        <v>0</v>
      </c>
      <c r="L4" s="29">
        <v>0</v>
      </c>
      <c r="M4" s="18">
        <v>1</v>
      </c>
      <c r="N4" s="39">
        <v>0</v>
      </c>
      <c r="O4" s="39">
        <v>0</v>
      </c>
      <c r="P4" s="39">
        <v>1</v>
      </c>
      <c r="Q4" s="29">
        <v>100</v>
      </c>
      <c r="R4" s="29">
        <v>0</v>
      </c>
      <c r="S4" s="29">
        <v>0</v>
      </c>
      <c r="T4" s="29">
        <v>64.72</v>
      </c>
      <c r="U4" s="29">
        <v>0</v>
      </c>
      <c r="V4" s="29">
        <v>0</v>
      </c>
      <c r="W4" s="29">
        <v>64.72</v>
      </c>
      <c r="X4" s="39">
        <v>1</v>
      </c>
      <c r="Y4" s="39">
        <v>1962</v>
      </c>
      <c r="Z4" s="39" t="s">
        <v>371</v>
      </c>
      <c r="AA4" s="43">
        <v>22815</v>
      </c>
      <c r="AB4" s="41">
        <v>80.099999999999994</v>
      </c>
      <c r="AC4" s="41">
        <v>13.5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37.299999999999997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37.200000000000003</v>
      </c>
      <c r="BO4" s="41">
        <v>11.7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0.29999999999999716</v>
      </c>
      <c r="CZ4" s="39">
        <v>1962</v>
      </c>
      <c r="DA4" s="39" t="s">
        <v>371</v>
      </c>
      <c r="DB4" s="41">
        <v>7.2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43.8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37.700000000000003</v>
      </c>
      <c r="EN4" s="41">
        <v>11.3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371</v>
      </c>
      <c r="GA4" s="26">
        <v>1.9</v>
      </c>
      <c r="GB4" s="29">
        <f t="shared" si="2"/>
        <v>0.69057299999999999</v>
      </c>
      <c r="GC4" s="29">
        <f t="shared" si="3"/>
        <v>0.64807400000000004</v>
      </c>
      <c r="GD4" s="29">
        <f t="shared" si="4"/>
        <v>3.2317800321238934</v>
      </c>
      <c r="GE4" s="29">
        <f t="shared" si="5"/>
        <v>2.8415064530611551</v>
      </c>
      <c r="GF4" s="29">
        <f t="shared" si="6"/>
        <v>0.3902735790627383</v>
      </c>
      <c r="GG4" s="29">
        <f t="shared" si="7"/>
        <v>0.12076118274864593</v>
      </c>
      <c r="GH4" s="29">
        <f t="shared" si="8"/>
        <v>6.4167748908622313</v>
      </c>
      <c r="GI4" s="39">
        <v>1962</v>
      </c>
      <c r="GJ4" s="39" t="s">
        <v>371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371</v>
      </c>
      <c r="HB4" s="42">
        <v>3</v>
      </c>
      <c r="HC4" s="42">
        <f t="shared" si="9"/>
        <v>5</v>
      </c>
      <c r="HD4" s="42">
        <v>2</v>
      </c>
      <c r="HE4" s="42">
        <v>0</v>
      </c>
      <c r="HF4" s="42">
        <v>0</v>
      </c>
      <c r="HG4" s="42">
        <v>3</v>
      </c>
      <c r="HH4" s="42">
        <v>0</v>
      </c>
      <c r="HI4" s="42">
        <v>1</v>
      </c>
      <c r="HJ4" s="39">
        <v>1962</v>
      </c>
      <c r="HK4" s="39" t="s">
        <v>371</v>
      </c>
      <c r="HL4" s="29"/>
      <c r="HM4" s="29">
        <v>35.070799999999998</v>
      </c>
      <c r="HN4" s="25"/>
      <c r="HO4" s="29"/>
      <c r="HP4" s="29">
        <v>6.9938689741355002</v>
      </c>
      <c r="HQ4" s="29">
        <v>8.4890000000000008</v>
      </c>
      <c r="HR4" s="27">
        <v>1.0615711252654101</v>
      </c>
      <c r="HS4" s="29">
        <v>67.156912093578541</v>
      </c>
      <c r="HT4" s="29">
        <v>67.156912093578541</v>
      </c>
      <c r="HU4" s="29">
        <v>-2.597111833</v>
      </c>
      <c r="HV4" s="29">
        <v>-1.5985671109999999</v>
      </c>
      <c r="HW4" s="29"/>
      <c r="HX4" s="27">
        <v>5.0991666666666697</v>
      </c>
      <c r="HY4" s="29"/>
      <c r="HZ4" s="39">
        <v>1962</v>
      </c>
      <c r="IA4" s="39" t="s">
        <v>371</v>
      </c>
      <c r="IB4" s="29">
        <v>6741</v>
      </c>
      <c r="IC4" s="29">
        <v>6615</v>
      </c>
      <c r="ID4" s="29">
        <v>6225</v>
      </c>
      <c r="IE4" s="32">
        <v>60.696918487548828</v>
      </c>
      <c r="IF4" s="32">
        <v>56.050788879394531</v>
      </c>
      <c r="IG4" s="32">
        <v>757</v>
      </c>
      <c r="IH4" s="32">
        <v>2049</v>
      </c>
      <c r="II4" s="32">
        <v>3419</v>
      </c>
      <c r="IJ4" s="31">
        <v>390.72198486328125</v>
      </c>
      <c r="IK4" s="31">
        <v>5.8371472358703613</v>
      </c>
      <c r="IL4" s="39">
        <v>1962</v>
      </c>
      <c r="IM4" s="39" t="s">
        <v>371</v>
      </c>
      <c r="IN4" s="29">
        <v>311</v>
      </c>
      <c r="IO4" s="29">
        <v>74.3</v>
      </c>
      <c r="IP4" s="29">
        <v>1417.9</v>
      </c>
      <c r="IQ4" s="29">
        <f t="shared" si="10"/>
        <v>210.33971220887108</v>
      </c>
      <c r="IR4" s="46">
        <v>1423</v>
      </c>
      <c r="IS4" s="46">
        <v>1423</v>
      </c>
      <c r="IT4" s="28">
        <v>27.068670344302834</v>
      </c>
      <c r="IU4" s="28">
        <v>29.50485067529009</v>
      </c>
      <c r="IV4" s="28">
        <v>1423</v>
      </c>
      <c r="IW4" s="28">
        <v>1423</v>
      </c>
      <c r="IX4" s="28">
        <v>27.068670344302831</v>
      </c>
      <c r="IY4" s="28">
        <v>29.50485067529009</v>
      </c>
      <c r="IZ4" s="39">
        <v>1962</v>
      </c>
      <c r="JA4" s="39" t="s">
        <v>371</v>
      </c>
      <c r="JB4" s="29">
        <v>6.7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371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371</v>
      </c>
      <c r="KI4" s="29"/>
      <c r="KJ4" s="29"/>
      <c r="KK4" s="29"/>
      <c r="KL4" s="29"/>
      <c r="KM4" s="29"/>
      <c r="KN4" s="21">
        <v>18615</v>
      </c>
      <c r="KO4" s="20">
        <v>11106</v>
      </c>
      <c r="KP4" s="20">
        <v>1433</v>
      </c>
      <c r="KQ4" s="19">
        <v>7.6980929374694824</v>
      </c>
      <c r="KR4" s="39">
        <v>1962</v>
      </c>
      <c r="KS4" s="39" t="s">
        <v>371</v>
      </c>
    </row>
    <row r="5" spans="1:305" s="39" customFormat="1" ht="12.75">
      <c r="A5" s="39">
        <v>1963</v>
      </c>
      <c r="B5" s="39" t="s">
        <v>371</v>
      </c>
      <c r="C5" s="39">
        <v>5</v>
      </c>
      <c r="D5" s="44" t="s">
        <v>373</v>
      </c>
      <c r="E5" s="44">
        <v>124</v>
      </c>
      <c r="F5" s="39">
        <v>1</v>
      </c>
      <c r="G5" s="39">
        <v>0</v>
      </c>
      <c r="H5" s="39">
        <v>0</v>
      </c>
      <c r="I5" s="39">
        <v>0</v>
      </c>
      <c r="J5" s="29">
        <v>30.41</v>
      </c>
      <c r="K5" s="29">
        <v>69.59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30.41</v>
      </c>
      <c r="R5" s="29">
        <v>69.59</v>
      </c>
      <c r="S5" s="29">
        <v>0</v>
      </c>
      <c r="T5" s="29">
        <v>13.32</v>
      </c>
      <c r="U5" s="29">
        <v>33.89</v>
      </c>
      <c r="V5" s="29">
        <v>0</v>
      </c>
      <c r="W5" s="29">
        <v>47.21</v>
      </c>
      <c r="X5" s="39">
        <v>4</v>
      </c>
      <c r="Y5" s="39">
        <v>1963</v>
      </c>
      <c r="Z5" s="39" t="s">
        <v>371</v>
      </c>
      <c r="AA5" s="43">
        <v>23109</v>
      </c>
      <c r="AB5" s="41">
        <v>80.3</v>
      </c>
      <c r="AC5" s="41">
        <v>13.1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32.799999999999997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41.7</v>
      </c>
      <c r="BO5" s="41">
        <v>11.9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0.5</v>
      </c>
      <c r="CZ5" s="39">
        <v>1963</v>
      </c>
      <c r="DA5" s="39" t="s">
        <v>371</v>
      </c>
      <c r="DB5" s="41">
        <v>6.4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35.799999999999997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48.7</v>
      </c>
      <c r="EN5" s="41">
        <v>9.1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371</v>
      </c>
      <c r="GA5" s="26">
        <v>2.2999999999999998</v>
      </c>
      <c r="GB5" s="29">
        <f t="shared" si="2"/>
        <v>0.68720499999999995</v>
      </c>
      <c r="GC5" s="29">
        <f t="shared" si="3"/>
        <v>0.62229000000000001</v>
      </c>
      <c r="GD5" s="29">
        <f t="shared" si="4"/>
        <v>3.1969820489457947</v>
      </c>
      <c r="GE5" s="29">
        <f t="shared" si="5"/>
        <v>2.6475338222445792</v>
      </c>
      <c r="GF5" s="29">
        <f t="shared" si="6"/>
        <v>0.54944822670121551</v>
      </c>
      <c r="GG5" s="29">
        <f t="shared" si="7"/>
        <v>0.17186465807100673</v>
      </c>
      <c r="GH5" s="29">
        <f t="shared" si="8"/>
        <v>7.4407660895905066</v>
      </c>
      <c r="GI5" s="39">
        <v>1963</v>
      </c>
      <c r="GJ5" s="39" t="s">
        <v>371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371</v>
      </c>
      <c r="HB5" s="42">
        <v>3</v>
      </c>
      <c r="HC5" s="42">
        <f t="shared" si="9"/>
        <v>5</v>
      </c>
      <c r="HD5" s="42">
        <v>2</v>
      </c>
      <c r="HE5" s="42">
        <v>0</v>
      </c>
      <c r="HF5" s="42">
        <v>0</v>
      </c>
      <c r="HG5" s="42">
        <v>3</v>
      </c>
      <c r="HH5" s="42">
        <v>0</v>
      </c>
      <c r="HI5" s="42">
        <v>1</v>
      </c>
      <c r="HJ5" s="39">
        <v>1963</v>
      </c>
      <c r="HK5" s="39" t="s">
        <v>371</v>
      </c>
      <c r="HL5" s="29"/>
      <c r="HM5" s="29">
        <v>34.962919999999997</v>
      </c>
      <c r="HN5" s="25"/>
      <c r="HO5" s="29"/>
      <c r="HP5" s="29">
        <v>5.3070715602101703</v>
      </c>
      <c r="HQ5" s="29">
        <v>7.3819999999999997</v>
      </c>
      <c r="HR5" s="27">
        <v>1.6281512605041899</v>
      </c>
      <c r="HS5" s="29">
        <v>67.046359122565207</v>
      </c>
      <c r="HT5" s="29">
        <v>67.046359122565207</v>
      </c>
      <c r="HU5" s="29">
        <v>-2.306040324</v>
      </c>
      <c r="HV5" s="29">
        <v>-1.3907132879999999</v>
      </c>
      <c r="HW5" s="29"/>
      <c r="HX5" s="27">
        <v>5.0908333333333298</v>
      </c>
      <c r="HY5" s="29"/>
      <c r="HZ5" s="39">
        <v>1963</v>
      </c>
      <c r="IA5" s="39" t="s">
        <v>371</v>
      </c>
      <c r="IB5" s="29">
        <v>6871</v>
      </c>
      <c r="IC5" s="29">
        <v>6748</v>
      </c>
      <c r="ID5" s="29">
        <v>6375</v>
      </c>
      <c r="IE5" s="32">
        <v>60.681800842285156</v>
      </c>
      <c r="IF5" s="32">
        <v>56.30133056640625</v>
      </c>
      <c r="IG5" s="32">
        <v>754</v>
      </c>
      <c r="IH5" s="32">
        <v>2103</v>
      </c>
      <c r="II5" s="32">
        <v>3518</v>
      </c>
      <c r="IJ5" s="31">
        <v>374.75299072265625</v>
      </c>
      <c r="IK5" s="31">
        <v>5.486259937286377</v>
      </c>
      <c r="IL5" s="39">
        <v>1963</v>
      </c>
      <c r="IM5" s="39" t="s">
        <v>371</v>
      </c>
      <c r="IN5" s="29">
        <v>332</v>
      </c>
      <c r="IO5" s="29">
        <v>83.4</v>
      </c>
      <c r="IP5" s="29">
        <v>917.14</v>
      </c>
      <c r="IQ5" s="29">
        <f t="shared" si="10"/>
        <v>133.47984281763937</v>
      </c>
      <c r="IR5" s="46">
        <v>1449</v>
      </c>
      <c r="IS5" s="46">
        <v>1449</v>
      </c>
      <c r="IT5" s="28">
        <v>26.76394532693018</v>
      </c>
      <c r="IU5" s="28">
        <v>29.172700406353897</v>
      </c>
      <c r="IV5" s="28">
        <v>1449</v>
      </c>
      <c r="IW5" s="28">
        <v>1449</v>
      </c>
      <c r="IX5" s="28">
        <v>26.76394532693018</v>
      </c>
      <c r="IY5" s="28">
        <v>29.172700406353901</v>
      </c>
      <c r="IZ5" s="39">
        <v>1963</v>
      </c>
      <c r="JA5" s="39" t="s">
        <v>371</v>
      </c>
      <c r="JB5" s="29">
        <v>6.4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371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371</v>
      </c>
      <c r="KI5" s="29"/>
      <c r="KJ5" s="29"/>
      <c r="KK5" s="29"/>
      <c r="KL5" s="29"/>
      <c r="KM5" s="29"/>
      <c r="KN5" s="21">
        <v>18965</v>
      </c>
      <c r="KO5" s="20">
        <v>11323</v>
      </c>
      <c r="KP5" s="20">
        <v>1462</v>
      </c>
      <c r="KQ5" s="19">
        <v>7.7089381217956543</v>
      </c>
      <c r="KR5" s="39">
        <v>1963</v>
      </c>
      <c r="KS5" s="39" t="s">
        <v>371</v>
      </c>
    </row>
    <row r="6" spans="1:305" s="39" customFormat="1" ht="12.75">
      <c r="A6" s="39">
        <v>1964</v>
      </c>
      <c r="B6" s="39" t="s">
        <v>371</v>
      </c>
      <c r="C6" s="39">
        <v>5</v>
      </c>
      <c r="D6" s="44" t="s">
        <v>373</v>
      </c>
      <c r="E6" s="44">
        <v>124</v>
      </c>
      <c r="F6" s="39">
        <v>1</v>
      </c>
      <c r="G6" s="39">
        <v>0</v>
      </c>
      <c r="H6" s="39">
        <v>0</v>
      </c>
      <c r="I6" s="39">
        <v>0</v>
      </c>
      <c r="J6" s="29">
        <v>0</v>
      </c>
      <c r="K6" s="29">
        <v>100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0</v>
      </c>
      <c r="R6" s="29">
        <v>100</v>
      </c>
      <c r="S6" s="29">
        <v>0</v>
      </c>
      <c r="T6" s="29">
        <v>0</v>
      </c>
      <c r="U6" s="29">
        <v>48.7</v>
      </c>
      <c r="V6" s="29">
        <v>0</v>
      </c>
      <c r="W6" s="29">
        <v>48.7</v>
      </c>
      <c r="X6" s="39">
        <v>4</v>
      </c>
      <c r="Y6" s="39">
        <v>1964</v>
      </c>
      <c r="Z6" s="39" t="s">
        <v>371</v>
      </c>
      <c r="AA6" s="43"/>
      <c r="AB6" s="41">
        <v>80.3</v>
      </c>
      <c r="AC6" s="41">
        <v>13.1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32.799999999999997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41.7</v>
      </c>
      <c r="BO6" s="41">
        <v>11.9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0.5</v>
      </c>
      <c r="CZ6" s="39">
        <v>1964</v>
      </c>
      <c r="DA6" s="39" t="s">
        <v>371</v>
      </c>
      <c r="DB6" s="41">
        <v>6.4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35.799999999999997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48.7</v>
      </c>
      <c r="EN6" s="41">
        <v>9.1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371</v>
      </c>
      <c r="GA6" s="26">
        <v>2.2999999999999998</v>
      </c>
      <c r="GB6" s="29">
        <f t="shared" si="2"/>
        <v>0.68720499999999995</v>
      </c>
      <c r="GC6" s="29">
        <f t="shared" si="3"/>
        <v>0.62229000000000001</v>
      </c>
      <c r="GD6" s="29">
        <f t="shared" si="4"/>
        <v>3.1969820489457947</v>
      </c>
      <c r="GE6" s="29">
        <f t="shared" si="5"/>
        <v>2.6475338222445792</v>
      </c>
      <c r="GF6" s="29">
        <f t="shared" si="6"/>
        <v>0.54944822670121551</v>
      </c>
      <c r="GG6" s="29">
        <f t="shared" si="7"/>
        <v>0.17186465807100673</v>
      </c>
      <c r="GH6" s="29">
        <f t="shared" si="8"/>
        <v>7.4407660895905066</v>
      </c>
      <c r="GI6" s="39">
        <v>1964</v>
      </c>
      <c r="GJ6" s="39" t="s">
        <v>371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371</v>
      </c>
      <c r="HB6" s="42">
        <v>3</v>
      </c>
      <c r="HC6" s="42">
        <f t="shared" si="9"/>
        <v>5</v>
      </c>
      <c r="HD6" s="42">
        <v>2</v>
      </c>
      <c r="HE6" s="42">
        <v>0</v>
      </c>
      <c r="HF6" s="42">
        <v>0</v>
      </c>
      <c r="HG6" s="42">
        <v>3</v>
      </c>
      <c r="HH6" s="42">
        <v>0</v>
      </c>
      <c r="HI6" s="42">
        <v>1</v>
      </c>
      <c r="HJ6" s="39">
        <v>1964</v>
      </c>
      <c r="HK6" s="39" t="s">
        <v>371</v>
      </c>
      <c r="HL6" s="29"/>
      <c r="HM6" s="29">
        <v>36.651629999999997</v>
      </c>
      <c r="HN6" s="25"/>
      <c r="HO6" s="29"/>
      <c r="HP6" s="29">
        <v>6.4747356446043201</v>
      </c>
      <c r="HQ6" s="29">
        <v>9.5589999999999993</v>
      </c>
      <c r="HR6" s="27">
        <v>1.9121447028423599</v>
      </c>
      <c r="HS6" s="29">
        <v>63.650663448018577</v>
      </c>
      <c r="HT6" s="29">
        <v>63.650663448018577</v>
      </c>
      <c r="HU6" s="29">
        <v>-0.67746293899999999</v>
      </c>
      <c r="HV6" s="29">
        <v>0.140820948</v>
      </c>
      <c r="HW6" s="29"/>
      <c r="HX6" s="27">
        <v>5.1841666666666697</v>
      </c>
      <c r="HY6" s="29"/>
      <c r="HZ6" s="39">
        <v>1964</v>
      </c>
      <c r="IA6" s="39" t="s">
        <v>371</v>
      </c>
      <c r="IB6" s="29">
        <v>7052</v>
      </c>
      <c r="IC6" s="29">
        <v>6933</v>
      </c>
      <c r="ID6" s="29">
        <v>6609</v>
      </c>
      <c r="IE6" s="32">
        <v>60.91387939453125</v>
      </c>
      <c r="IF6" s="32">
        <v>57.087329864501953</v>
      </c>
      <c r="IG6" s="32">
        <v>738</v>
      </c>
      <c r="IH6" s="32">
        <v>2213</v>
      </c>
      <c r="II6" s="32">
        <v>3658</v>
      </c>
      <c r="IJ6" s="31">
        <v>324.71499633789063</v>
      </c>
      <c r="IK6" s="31">
        <v>4.6270737648010254</v>
      </c>
      <c r="IL6" s="39">
        <v>1964</v>
      </c>
      <c r="IM6" s="39" t="s">
        <v>371</v>
      </c>
      <c r="IN6" s="29">
        <v>343</v>
      </c>
      <c r="IO6" s="29">
        <v>100.5</v>
      </c>
      <c r="IP6" s="29">
        <v>1580.55</v>
      </c>
      <c r="IQ6" s="29">
        <f t="shared" si="10"/>
        <v>224.12790697674419</v>
      </c>
      <c r="IR6" s="46">
        <v>1493</v>
      </c>
      <c r="IS6" s="46">
        <v>1493</v>
      </c>
      <c r="IT6" s="28">
        <v>26.438817071011158</v>
      </c>
      <c r="IU6" s="28">
        <v>28.818310607402164</v>
      </c>
      <c r="IV6" s="28">
        <v>1493</v>
      </c>
      <c r="IW6" s="28">
        <v>1493</v>
      </c>
      <c r="IX6" s="28">
        <v>26.438817071011162</v>
      </c>
      <c r="IY6" s="28">
        <v>28.818310607402161</v>
      </c>
      <c r="IZ6" s="39">
        <v>1964</v>
      </c>
      <c r="JA6" s="39" t="s">
        <v>371</v>
      </c>
      <c r="JB6" s="29">
        <v>6.2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371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371</v>
      </c>
      <c r="KI6" s="29"/>
      <c r="KJ6" s="29"/>
      <c r="KK6" s="29"/>
      <c r="KL6" s="29"/>
      <c r="KM6" s="29"/>
      <c r="KN6" s="21">
        <v>19325</v>
      </c>
      <c r="KO6" s="20">
        <v>11577</v>
      </c>
      <c r="KP6" s="20">
        <v>1493</v>
      </c>
      <c r="KQ6" s="19">
        <v>7.7257437705993652</v>
      </c>
      <c r="KR6" s="39">
        <v>1964</v>
      </c>
      <c r="KS6" s="39" t="s">
        <v>371</v>
      </c>
    </row>
    <row r="7" spans="1:305" s="39" customFormat="1" ht="12.75">
      <c r="A7" s="39">
        <v>1965</v>
      </c>
      <c r="B7" s="39" t="s">
        <v>371</v>
      </c>
      <c r="C7" s="39">
        <v>5</v>
      </c>
      <c r="D7" s="44" t="s">
        <v>373</v>
      </c>
      <c r="E7" s="44">
        <v>124</v>
      </c>
      <c r="F7" s="39">
        <v>1</v>
      </c>
      <c r="G7" s="39">
        <v>0</v>
      </c>
      <c r="H7" s="39">
        <v>0</v>
      </c>
      <c r="I7" s="39">
        <v>0</v>
      </c>
      <c r="J7" s="29">
        <v>0</v>
      </c>
      <c r="K7" s="29">
        <v>100</v>
      </c>
      <c r="L7" s="29">
        <v>0</v>
      </c>
      <c r="M7" s="18">
        <v>1</v>
      </c>
      <c r="N7" s="39">
        <v>0</v>
      </c>
      <c r="O7" s="39">
        <v>0</v>
      </c>
      <c r="P7" s="39">
        <v>1</v>
      </c>
      <c r="Q7" s="29">
        <v>0</v>
      </c>
      <c r="R7" s="29">
        <v>100</v>
      </c>
      <c r="S7" s="29">
        <v>0</v>
      </c>
      <c r="T7" s="29">
        <v>0</v>
      </c>
      <c r="U7" s="29">
        <v>48.73</v>
      </c>
      <c r="V7" s="29">
        <v>0</v>
      </c>
      <c r="W7" s="29">
        <v>48.73</v>
      </c>
      <c r="X7" s="39">
        <v>4</v>
      </c>
      <c r="Y7" s="39">
        <v>1965</v>
      </c>
      <c r="Z7" s="39" t="s">
        <v>371</v>
      </c>
      <c r="AA7" s="43">
        <v>24054</v>
      </c>
      <c r="AB7" s="41">
        <v>75.900000000000006</v>
      </c>
      <c r="AC7" s="41">
        <v>17.899999999999999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32.4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40.200000000000003</v>
      </c>
      <c r="BO7" s="41">
        <v>3.7</v>
      </c>
      <c r="BP7" s="41">
        <v>4.7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1.0999999999999943</v>
      </c>
      <c r="CZ7" s="39">
        <v>1965</v>
      </c>
      <c r="DA7" s="39" t="s">
        <v>371</v>
      </c>
      <c r="DB7" s="41">
        <v>7.9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36.6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49.4</v>
      </c>
      <c r="EN7" s="41">
        <v>1.9</v>
      </c>
      <c r="EO7" s="41">
        <v>3.4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0.79999999999998295</v>
      </c>
      <c r="FY7" s="39">
        <v>1965</v>
      </c>
      <c r="FZ7" s="39" t="s">
        <v>371</v>
      </c>
      <c r="GA7" s="26">
        <v>1.5</v>
      </c>
      <c r="GB7" s="29">
        <f t="shared" si="2"/>
        <v>0.69780099999999989</v>
      </c>
      <c r="GC7" s="29">
        <f t="shared" si="3"/>
        <v>0.61424999999999996</v>
      </c>
      <c r="GD7" s="29">
        <f t="shared" si="4"/>
        <v>3.3090777931098372</v>
      </c>
      <c r="GE7" s="29">
        <f t="shared" si="5"/>
        <v>2.5923525599481527</v>
      </c>
      <c r="GF7" s="29">
        <f t="shared" si="6"/>
        <v>0.71672523316168446</v>
      </c>
      <c r="GG7" s="29">
        <f t="shared" si="7"/>
        <v>0.21659364873622794</v>
      </c>
      <c r="GH7" s="29">
        <f t="shared" si="8"/>
        <v>10.178654135002327</v>
      </c>
      <c r="GI7" s="39">
        <v>1965</v>
      </c>
      <c r="GJ7" s="39" t="s">
        <v>371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371</v>
      </c>
      <c r="HB7" s="42">
        <v>3</v>
      </c>
      <c r="HC7" s="42">
        <f t="shared" si="9"/>
        <v>5</v>
      </c>
      <c r="HD7" s="42">
        <v>2</v>
      </c>
      <c r="HE7" s="42">
        <v>0</v>
      </c>
      <c r="HF7" s="42">
        <v>0</v>
      </c>
      <c r="HG7" s="42">
        <v>3</v>
      </c>
      <c r="HH7" s="42">
        <v>0</v>
      </c>
      <c r="HI7" s="42">
        <v>1</v>
      </c>
      <c r="HJ7" s="39">
        <v>1965</v>
      </c>
      <c r="HK7" s="39" t="s">
        <v>371</v>
      </c>
      <c r="HL7" s="29"/>
      <c r="HM7" s="29">
        <v>36.548029999999997</v>
      </c>
      <c r="HN7" s="25"/>
      <c r="HO7" s="29"/>
      <c r="HP7" s="29">
        <v>6.3677379500319899</v>
      </c>
      <c r="HQ7" s="29">
        <v>10.25</v>
      </c>
      <c r="HR7" s="27">
        <v>2.3326572008113899</v>
      </c>
      <c r="HS7" s="29">
        <v>60.119883254547432</v>
      </c>
      <c r="HT7" s="29">
        <v>60.119883254547432</v>
      </c>
      <c r="HU7" s="29">
        <v>-0.24512342500000001</v>
      </c>
      <c r="HV7" s="29">
        <v>0.24167098200000001</v>
      </c>
      <c r="HW7" s="29"/>
      <c r="HX7" s="27">
        <v>5.1991666666666703</v>
      </c>
      <c r="HY7" s="29"/>
      <c r="HZ7" s="39">
        <v>1965</v>
      </c>
      <c r="IA7" s="39" t="s">
        <v>371</v>
      </c>
      <c r="IB7" s="29">
        <v>7253</v>
      </c>
      <c r="IC7" s="29">
        <v>7141</v>
      </c>
      <c r="ID7" s="29">
        <v>6862</v>
      </c>
      <c r="IE7" s="32">
        <v>61.206748962402344</v>
      </c>
      <c r="IF7" s="32">
        <v>57.907169342041016</v>
      </c>
      <c r="IG7" s="32">
        <v>694</v>
      </c>
      <c r="IH7" s="32">
        <v>2307</v>
      </c>
      <c r="II7" s="32">
        <v>3861</v>
      </c>
      <c r="IJ7" s="31">
        <v>280</v>
      </c>
      <c r="IK7" s="31">
        <v>3.873823881149292</v>
      </c>
      <c r="IL7" s="39">
        <v>1965</v>
      </c>
      <c r="IM7" s="39" t="s">
        <v>371</v>
      </c>
      <c r="IN7" s="29">
        <v>501</v>
      </c>
      <c r="IO7" s="29">
        <v>171.9</v>
      </c>
      <c r="IP7" s="29">
        <v>2349.87</v>
      </c>
      <c r="IQ7" s="29">
        <f t="shared" si="10"/>
        <v>323.98593685371571</v>
      </c>
      <c r="IR7" s="46">
        <v>1589</v>
      </c>
      <c r="IS7" s="46">
        <v>1589</v>
      </c>
      <c r="IT7" s="28">
        <v>26.705882352941178</v>
      </c>
      <c r="IU7" s="28">
        <v>29.109411764705886</v>
      </c>
      <c r="IV7" s="28">
        <v>1589</v>
      </c>
      <c r="IW7" s="28">
        <v>1589</v>
      </c>
      <c r="IX7" s="28">
        <v>26.705882352941181</v>
      </c>
      <c r="IY7" s="28">
        <v>29.109411764705889</v>
      </c>
      <c r="IZ7" s="39">
        <v>1965</v>
      </c>
      <c r="JA7" s="39" t="s">
        <v>371</v>
      </c>
      <c r="JB7" s="29">
        <v>6.1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371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371</v>
      </c>
      <c r="KI7" s="29"/>
      <c r="KJ7" s="29"/>
      <c r="KK7" s="29"/>
      <c r="KL7" s="29"/>
      <c r="KM7" s="29"/>
      <c r="KN7" s="21">
        <v>19678</v>
      </c>
      <c r="KO7" s="20">
        <v>11850</v>
      </c>
      <c r="KP7" s="20">
        <v>1522</v>
      </c>
      <c r="KQ7" s="19">
        <v>7.7345261573791504</v>
      </c>
      <c r="KR7" s="39">
        <v>1965</v>
      </c>
      <c r="KS7" s="39" t="s">
        <v>371</v>
      </c>
    </row>
    <row r="8" spans="1:305" s="39" customFormat="1" ht="12.75">
      <c r="A8" s="39">
        <v>1966</v>
      </c>
      <c r="B8" s="39" t="s">
        <v>371</v>
      </c>
      <c r="C8" s="39">
        <v>5</v>
      </c>
      <c r="D8" s="44" t="s">
        <v>373</v>
      </c>
      <c r="E8" s="44">
        <v>124</v>
      </c>
      <c r="F8" s="39">
        <v>1</v>
      </c>
      <c r="G8" s="39">
        <v>0</v>
      </c>
      <c r="H8" s="39">
        <v>0</v>
      </c>
      <c r="I8" s="39">
        <v>0</v>
      </c>
      <c r="J8" s="29">
        <v>0</v>
      </c>
      <c r="K8" s="29">
        <v>100</v>
      </c>
      <c r="L8" s="29">
        <v>0</v>
      </c>
      <c r="M8" s="18">
        <v>1</v>
      </c>
      <c r="N8" s="39">
        <v>0</v>
      </c>
      <c r="O8" s="39">
        <v>0</v>
      </c>
      <c r="P8" s="39">
        <v>0</v>
      </c>
      <c r="Q8" s="29">
        <v>0</v>
      </c>
      <c r="R8" s="29">
        <v>100</v>
      </c>
      <c r="S8" s="29">
        <v>0</v>
      </c>
      <c r="T8" s="29">
        <v>0</v>
      </c>
      <c r="U8" s="29">
        <v>49.4</v>
      </c>
      <c r="V8" s="29">
        <v>0</v>
      </c>
      <c r="W8" s="29">
        <v>49.4</v>
      </c>
      <c r="X8" s="39">
        <v>4</v>
      </c>
      <c r="Y8" s="39">
        <v>1966</v>
      </c>
      <c r="Z8" s="39" t="s">
        <v>371</v>
      </c>
      <c r="AA8" s="43"/>
      <c r="AB8" s="41">
        <v>75.900000000000006</v>
      </c>
      <c r="AC8" s="41">
        <v>17.899999999999999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32.4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40.200000000000003</v>
      </c>
      <c r="BO8" s="41">
        <v>3.7</v>
      </c>
      <c r="BP8" s="41">
        <v>4.7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1.0999999999999943</v>
      </c>
      <c r="CZ8" s="39">
        <v>1966</v>
      </c>
      <c r="DA8" s="39" t="s">
        <v>371</v>
      </c>
      <c r="DB8" s="41">
        <v>7.9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36.6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49.4</v>
      </c>
      <c r="EN8" s="41">
        <v>1.9</v>
      </c>
      <c r="EO8" s="41">
        <v>3.4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0.79999999999998295</v>
      </c>
      <c r="FY8" s="39">
        <v>1966</v>
      </c>
      <c r="FZ8" s="39" t="s">
        <v>371</v>
      </c>
      <c r="GA8" s="26">
        <v>1.5</v>
      </c>
      <c r="GB8" s="29">
        <f t="shared" si="2"/>
        <v>0.69780099999999989</v>
      </c>
      <c r="GC8" s="29">
        <f t="shared" si="3"/>
        <v>0.61424999999999996</v>
      </c>
      <c r="GD8" s="29">
        <f t="shared" si="4"/>
        <v>3.3090777931098372</v>
      </c>
      <c r="GE8" s="29">
        <f t="shared" si="5"/>
        <v>2.5923525599481527</v>
      </c>
      <c r="GF8" s="29">
        <f t="shared" si="6"/>
        <v>0.71672523316168446</v>
      </c>
      <c r="GG8" s="29">
        <f t="shared" si="7"/>
        <v>0.21659364873622794</v>
      </c>
      <c r="GH8" s="29">
        <f t="shared" si="8"/>
        <v>10.178654135002327</v>
      </c>
      <c r="GI8" s="39">
        <v>1966</v>
      </c>
      <c r="GJ8" s="39" t="s">
        <v>371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371</v>
      </c>
      <c r="HB8" s="42">
        <v>3</v>
      </c>
      <c r="HC8" s="42">
        <f t="shared" si="9"/>
        <v>5</v>
      </c>
      <c r="HD8" s="42">
        <v>2</v>
      </c>
      <c r="HE8" s="42">
        <v>0</v>
      </c>
      <c r="HF8" s="42">
        <v>0</v>
      </c>
      <c r="HG8" s="42">
        <v>3</v>
      </c>
      <c r="HH8" s="42">
        <v>0</v>
      </c>
      <c r="HI8" s="42">
        <v>1</v>
      </c>
      <c r="HJ8" s="39">
        <v>1966</v>
      </c>
      <c r="HK8" s="39" t="s">
        <v>371</v>
      </c>
      <c r="HL8" s="29"/>
      <c r="HM8" s="29">
        <v>37.97728</v>
      </c>
      <c r="HN8" s="25"/>
      <c r="HO8" s="29"/>
      <c r="HP8" s="29">
        <v>6.64500161858206</v>
      </c>
      <c r="HQ8" s="29">
        <v>11.874000000000001</v>
      </c>
      <c r="HR8" s="27">
        <v>3.8156590683845399</v>
      </c>
      <c r="HS8" s="29">
        <v>56.583039390441407</v>
      </c>
      <c r="HT8" s="29">
        <v>56.583039390441407</v>
      </c>
      <c r="HU8" s="29">
        <v>-6.942516E-2</v>
      </c>
      <c r="HV8" s="29">
        <v>0.50603227500000003</v>
      </c>
      <c r="HW8" s="29"/>
      <c r="HX8" s="27">
        <v>5.6849999999999996</v>
      </c>
      <c r="HY8" s="29"/>
      <c r="HZ8" s="39">
        <v>1966</v>
      </c>
      <c r="IA8" s="39" t="s">
        <v>371</v>
      </c>
      <c r="IB8" s="29">
        <v>7599</v>
      </c>
      <c r="IC8" s="29">
        <v>7493</v>
      </c>
      <c r="ID8" s="29">
        <v>7242</v>
      </c>
      <c r="IE8" s="32">
        <v>62.266471862792969</v>
      </c>
      <c r="IF8" s="32">
        <v>59.341201782226563</v>
      </c>
      <c r="IG8" s="32">
        <v>646</v>
      </c>
      <c r="IH8" s="32">
        <v>2438</v>
      </c>
      <c r="II8" s="32">
        <v>4158</v>
      </c>
      <c r="IJ8" s="31">
        <v>251</v>
      </c>
      <c r="IK8" s="31">
        <v>3.3497931957244873</v>
      </c>
      <c r="IL8" s="39">
        <v>1966</v>
      </c>
      <c r="IM8" s="39" t="s">
        <v>371</v>
      </c>
      <c r="IN8" s="29">
        <v>617</v>
      </c>
      <c r="IO8" s="29">
        <v>411.5</v>
      </c>
      <c r="IP8" s="29">
        <v>5178.17</v>
      </c>
      <c r="IQ8" s="29">
        <f t="shared" si="10"/>
        <v>681.4278194499276</v>
      </c>
      <c r="IR8" s="46">
        <v>1736</v>
      </c>
      <c r="IS8" s="46">
        <v>1736</v>
      </c>
      <c r="IT8" s="28">
        <v>27.568683500079402</v>
      </c>
      <c r="IU8" s="28">
        <v>30.049865015086549</v>
      </c>
      <c r="IV8" s="28">
        <v>1736</v>
      </c>
      <c r="IW8" s="28">
        <v>1736</v>
      </c>
      <c r="IX8" s="28">
        <v>27.568683500079398</v>
      </c>
      <c r="IY8" s="28">
        <v>30.049865015086549</v>
      </c>
      <c r="IZ8" s="39">
        <v>1966</v>
      </c>
      <c r="JA8" s="39" t="s">
        <v>371</v>
      </c>
      <c r="JB8" s="29">
        <v>6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371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371</v>
      </c>
      <c r="KI8" s="29"/>
      <c r="KJ8" s="29"/>
      <c r="KK8" s="29"/>
      <c r="KL8" s="29"/>
      <c r="KM8" s="29"/>
      <c r="KN8" s="21">
        <v>20048</v>
      </c>
      <c r="KO8" s="20">
        <v>12204</v>
      </c>
      <c r="KP8" s="20">
        <v>1558</v>
      </c>
      <c r="KQ8" s="19">
        <v>7.7713489532470703</v>
      </c>
      <c r="KR8" s="39">
        <v>1966</v>
      </c>
      <c r="KS8" s="39" t="s">
        <v>371</v>
      </c>
    </row>
    <row r="9" spans="1:305" s="39" customFormat="1" ht="12.75">
      <c r="A9" s="39">
        <v>1967</v>
      </c>
      <c r="B9" s="39" t="s">
        <v>371</v>
      </c>
      <c r="C9" s="39">
        <v>5</v>
      </c>
      <c r="D9" s="44" t="s">
        <v>373</v>
      </c>
      <c r="E9" s="44">
        <v>124</v>
      </c>
      <c r="F9" s="39">
        <v>1</v>
      </c>
      <c r="G9" s="39">
        <v>0</v>
      </c>
      <c r="H9" s="39">
        <v>0</v>
      </c>
      <c r="I9" s="39">
        <v>0</v>
      </c>
      <c r="J9" s="29">
        <v>0</v>
      </c>
      <c r="K9" s="29">
        <v>100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0</v>
      </c>
      <c r="R9" s="29">
        <v>100</v>
      </c>
      <c r="S9" s="29">
        <v>0</v>
      </c>
      <c r="T9" s="29">
        <v>0</v>
      </c>
      <c r="U9" s="29">
        <v>49.4</v>
      </c>
      <c r="V9" s="29">
        <v>0</v>
      </c>
      <c r="W9" s="29">
        <v>49.4</v>
      </c>
      <c r="X9" s="39">
        <v>4</v>
      </c>
      <c r="Y9" s="39">
        <v>1967</v>
      </c>
      <c r="Z9" s="39" t="s">
        <v>371</v>
      </c>
      <c r="AA9" s="43"/>
      <c r="AB9" s="41">
        <v>75.900000000000006</v>
      </c>
      <c r="AC9" s="41">
        <v>17.899999999999999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32.4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40.200000000000003</v>
      </c>
      <c r="BO9" s="41">
        <v>3.7</v>
      </c>
      <c r="BP9" s="41">
        <v>4.7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1.0999999999999943</v>
      </c>
      <c r="CZ9" s="39">
        <v>1967</v>
      </c>
      <c r="DA9" s="39" t="s">
        <v>371</v>
      </c>
      <c r="DB9" s="41">
        <v>7.9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36.6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49.4</v>
      </c>
      <c r="EN9" s="41">
        <v>1.9</v>
      </c>
      <c r="EO9" s="41">
        <v>3.4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0.79999999999998295</v>
      </c>
      <c r="FY9" s="39">
        <v>1967</v>
      </c>
      <c r="FZ9" s="39" t="s">
        <v>371</v>
      </c>
      <c r="GA9" s="26">
        <v>1.5</v>
      </c>
      <c r="GB9" s="29">
        <f t="shared" si="2"/>
        <v>0.69780099999999989</v>
      </c>
      <c r="GC9" s="29">
        <f t="shared" si="3"/>
        <v>0.61424999999999996</v>
      </c>
      <c r="GD9" s="29">
        <f t="shared" si="4"/>
        <v>3.3090777931098372</v>
      </c>
      <c r="GE9" s="29">
        <f t="shared" si="5"/>
        <v>2.5923525599481527</v>
      </c>
      <c r="GF9" s="29">
        <f t="shared" si="6"/>
        <v>0.71672523316168446</v>
      </c>
      <c r="GG9" s="29">
        <f t="shared" si="7"/>
        <v>0.21659364873622794</v>
      </c>
      <c r="GH9" s="29">
        <f t="shared" si="8"/>
        <v>10.178654135002327</v>
      </c>
      <c r="GI9" s="39">
        <v>1967</v>
      </c>
      <c r="GJ9" s="39" t="s">
        <v>371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371</v>
      </c>
      <c r="HB9" s="42">
        <v>3</v>
      </c>
      <c r="HC9" s="42">
        <f t="shared" si="9"/>
        <v>5</v>
      </c>
      <c r="HD9" s="42">
        <v>2</v>
      </c>
      <c r="HE9" s="42">
        <v>0</v>
      </c>
      <c r="HF9" s="42">
        <v>0</v>
      </c>
      <c r="HG9" s="42">
        <v>3</v>
      </c>
      <c r="HH9" s="42">
        <v>0</v>
      </c>
      <c r="HI9" s="42">
        <v>1</v>
      </c>
      <c r="HJ9" s="39">
        <v>1967</v>
      </c>
      <c r="HK9" s="39" t="s">
        <v>371</v>
      </c>
      <c r="HL9" s="29"/>
      <c r="HM9" s="29">
        <v>38.840859999999999</v>
      </c>
      <c r="HN9" s="25"/>
      <c r="HO9" s="29"/>
      <c r="HP9" s="29">
        <v>2.91535934750851</v>
      </c>
      <c r="HQ9" s="29">
        <v>7.5309999999999997</v>
      </c>
      <c r="HR9" s="27">
        <v>3.5799522673031001</v>
      </c>
      <c r="HS9" s="29">
        <v>56.888668486132893</v>
      </c>
      <c r="HT9" s="29">
        <v>56.888668486132893</v>
      </c>
      <c r="HU9" s="29">
        <v>-0.82355304299999998</v>
      </c>
      <c r="HV9" s="29">
        <v>-0.212344687</v>
      </c>
      <c r="HW9" s="29"/>
      <c r="HX9" s="27">
        <v>5.8983333333333299</v>
      </c>
      <c r="HY9" s="29"/>
      <c r="HZ9" s="39">
        <v>1967</v>
      </c>
      <c r="IA9" s="39" t="s">
        <v>371</v>
      </c>
      <c r="IB9" s="29">
        <v>7853</v>
      </c>
      <c r="IC9" s="29">
        <v>7747</v>
      </c>
      <c r="ID9" s="29">
        <v>7451</v>
      </c>
      <c r="IE9" s="32">
        <v>62.588668823242188</v>
      </c>
      <c r="IF9" s="32">
        <v>59.384708404541016</v>
      </c>
      <c r="IG9" s="32">
        <v>663</v>
      </c>
      <c r="IH9" s="32">
        <v>2413</v>
      </c>
      <c r="II9" s="32">
        <v>4375</v>
      </c>
      <c r="IJ9" s="31">
        <v>296</v>
      </c>
      <c r="IK9" s="31">
        <v>3.8208339214324951</v>
      </c>
      <c r="IL9" s="39">
        <v>1967</v>
      </c>
      <c r="IM9" s="39" t="s">
        <v>371</v>
      </c>
      <c r="IN9" s="29">
        <v>522</v>
      </c>
      <c r="IO9" s="29">
        <v>252</v>
      </c>
      <c r="IP9" s="29">
        <v>3974.76</v>
      </c>
      <c r="IQ9" s="29">
        <f t="shared" si="10"/>
        <v>506.14542213166942</v>
      </c>
      <c r="IR9" s="46">
        <v>1921</v>
      </c>
      <c r="IS9" s="46">
        <v>1921</v>
      </c>
      <c r="IT9" s="28">
        <v>29.585707685199445</v>
      </c>
      <c r="IU9" s="28">
        <v>32.248421376867398</v>
      </c>
      <c r="IV9" s="28">
        <v>1921</v>
      </c>
      <c r="IW9" s="28">
        <v>1921</v>
      </c>
      <c r="IX9" s="28">
        <v>29.585707685199448</v>
      </c>
      <c r="IY9" s="28">
        <v>32.248421376867398</v>
      </c>
      <c r="IZ9" s="39">
        <v>1967</v>
      </c>
      <c r="JA9" s="39" t="s">
        <v>371</v>
      </c>
      <c r="JB9" s="29">
        <v>6.9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371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371</v>
      </c>
      <c r="KI9" s="29"/>
      <c r="KJ9" s="29"/>
      <c r="KK9" s="29"/>
      <c r="KL9" s="29"/>
      <c r="KM9" s="29"/>
      <c r="KN9" s="21">
        <v>20412</v>
      </c>
      <c r="KO9" s="20">
        <v>12547</v>
      </c>
      <c r="KP9" s="20">
        <v>1594</v>
      </c>
      <c r="KQ9" s="19">
        <v>7.8091320991516113</v>
      </c>
      <c r="KR9" s="39">
        <v>1967</v>
      </c>
      <c r="KS9" s="39" t="s">
        <v>371</v>
      </c>
    </row>
    <row r="10" spans="1:305" s="39" customFormat="1" ht="12.75">
      <c r="A10" s="39">
        <v>1968</v>
      </c>
      <c r="B10" s="39" t="s">
        <v>371</v>
      </c>
      <c r="C10" s="39">
        <v>5</v>
      </c>
      <c r="D10" s="44" t="s">
        <v>373</v>
      </c>
      <c r="E10" s="44">
        <v>124</v>
      </c>
      <c r="F10" s="39">
        <v>1</v>
      </c>
      <c r="G10" s="39">
        <v>0</v>
      </c>
      <c r="H10" s="39">
        <v>0</v>
      </c>
      <c r="I10" s="39">
        <v>0</v>
      </c>
      <c r="J10" s="29">
        <v>0</v>
      </c>
      <c r="K10" s="29">
        <v>100</v>
      </c>
      <c r="L10" s="29">
        <v>0</v>
      </c>
      <c r="M10" s="18">
        <v>1</v>
      </c>
      <c r="N10" s="39">
        <v>0</v>
      </c>
      <c r="O10" s="39">
        <v>0</v>
      </c>
      <c r="P10" s="39">
        <v>2</v>
      </c>
      <c r="Q10" s="29">
        <v>0</v>
      </c>
      <c r="R10" s="29">
        <v>100</v>
      </c>
      <c r="S10" s="29">
        <v>0</v>
      </c>
      <c r="T10" s="29">
        <v>0</v>
      </c>
      <c r="U10" s="29">
        <v>53.92</v>
      </c>
      <c r="V10" s="29">
        <v>0</v>
      </c>
      <c r="W10" s="29">
        <v>53.92</v>
      </c>
      <c r="X10" s="39">
        <v>1</v>
      </c>
      <c r="Y10" s="39">
        <v>1968</v>
      </c>
      <c r="Z10" s="39" t="s">
        <v>371</v>
      </c>
      <c r="AA10" s="43">
        <v>25014</v>
      </c>
      <c r="AB10" s="41">
        <v>75.7</v>
      </c>
      <c r="AC10" s="41">
        <v>17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31.4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45.5</v>
      </c>
      <c r="BO10" s="41">
        <v>0</v>
      </c>
      <c r="BP10" s="41">
        <v>4.4000000000000004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1.6999999999999886</v>
      </c>
      <c r="CZ10" s="39">
        <v>1968</v>
      </c>
      <c r="DA10" s="39" t="s">
        <v>371</v>
      </c>
      <c r="DB10" s="41">
        <v>8.3000000000000007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27.3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58.7</v>
      </c>
      <c r="EN10" s="41">
        <v>0</v>
      </c>
      <c r="EO10" s="41">
        <v>5.3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0.39999999999999147</v>
      </c>
      <c r="FY10" s="39">
        <v>1968</v>
      </c>
      <c r="FZ10" s="39" t="s">
        <v>371</v>
      </c>
      <c r="GA10" s="26">
        <v>0.4</v>
      </c>
      <c r="GB10" s="29">
        <f t="shared" si="2"/>
        <v>0.66354299999999999</v>
      </c>
      <c r="GC10" s="29">
        <f t="shared" si="3"/>
        <v>0.57120399999999982</v>
      </c>
      <c r="GD10" s="29">
        <f t="shared" si="4"/>
        <v>2.9721480010818619</v>
      </c>
      <c r="GE10" s="29">
        <f t="shared" si="5"/>
        <v>2.3321113070084598</v>
      </c>
      <c r="GF10" s="29">
        <f t="shared" si="6"/>
        <v>0.64003669407340213</v>
      </c>
      <c r="GG10" s="29">
        <f t="shared" si="7"/>
        <v>0.21534482597785465</v>
      </c>
      <c r="GH10" s="29">
        <f t="shared" si="8"/>
        <v>11.566114299971275</v>
      </c>
      <c r="GI10" s="39">
        <v>1968</v>
      </c>
      <c r="GJ10" s="39" t="s">
        <v>371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371</v>
      </c>
      <c r="HB10" s="42">
        <v>3</v>
      </c>
      <c r="HC10" s="42">
        <f t="shared" si="9"/>
        <v>5</v>
      </c>
      <c r="HD10" s="42">
        <v>2</v>
      </c>
      <c r="HE10" s="42">
        <v>0</v>
      </c>
      <c r="HF10" s="42">
        <v>0</v>
      </c>
      <c r="HG10" s="42">
        <v>3</v>
      </c>
      <c r="HH10" s="42">
        <v>0</v>
      </c>
      <c r="HI10" s="42">
        <v>1</v>
      </c>
      <c r="HJ10" s="39">
        <v>1968</v>
      </c>
      <c r="HK10" s="39" t="s">
        <v>371</v>
      </c>
      <c r="HL10" s="29"/>
      <c r="HM10" s="29">
        <v>40.47139</v>
      </c>
      <c r="HN10" s="25"/>
      <c r="HO10" s="29"/>
      <c r="HP10" s="29">
        <v>4.8799221393851102</v>
      </c>
      <c r="HQ10" s="29">
        <v>9.2379999999999995</v>
      </c>
      <c r="HR10" s="27">
        <v>4.0552995391705204</v>
      </c>
      <c r="HS10" s="29">
        <v>55.872844771905292</v>
      </c>
      <c r="HT10" s="29">
        <v>55.872844771905292</v>
      </c>
      <c r="HU10" s="29">
        <v>-0.44791215099999998</v>
      </c>
      <c r="HV10" s="29">
        <v>7.0930370000000006E-2</v>
      </c>
      <c r="HW10" s="29"/>
      <c r="HX10" s="27">
        <v>6.7249999999999996</v>
      </c>
      <c r="HY10" s="29"/>
      <c r="HZ10" s="39">
        <v>1968</v>
      </c>
      <c r="IA10" s="39" t="s">
        <v>371</v>
      </c>
      <c r="IB10" s="29">
        <v>8051</v>
      </c>
      <c r="IC10" s="29">
        <v>7951</v>
      </c>
      <c r="ID10" s="29">
        <v>7593</v>
      </c>
      <c r="IE10" s="32">
        <v>62.512619018554688</v>
      </c>
      <c r="IF10" s="32">
        <v>58.956439971923828</v>
      </c>
      <c r="IG10" s="32">
        <v>650</v>
      </c>
      <c r="IH10" s="32">
        <v>2412</v>
      </c>
      <c r="II10" s="32">
        <v>4531</v>
      </c>
      <c r="IJ10" s="31">
        <v>358</v>
      </c>
      <c r="IK10" s="31">
        <v>4.5025782585144043</v>
      </c>
      <c r="IL10" s="39">
        <v>1968</v>
      </c>
      <c r="IM10" s="39" t="s">
        <v>371</v>
      </c>
      <c r="IN10" s="29">
        <v>582</v>
      </c>
      <c r="IO10" s="29">
        <v>223.6</v>
      </c>
      <c r="IP10" s="29">
        <v>5082.7299999999996</v>
      </c>
      <c r="IQ10" s="29">
        <f t="shared" si="10"/>
        <v>631.31660663271646</v>
      </c>
      <c r="IR10" s="46">
        <v>2010</v>
      </c>
      <c r="IS10" s="46">
        <v>2010</v>
      </c>
      <c r="IT10" s="28">
        <v>30.153015301530154</v>
      </c>
      <c r="IU10" s="28">
        <v>32.866786678667872</v>
      </c>
      <c r="IV10" s="28">
        <v>2010</v>
      </c>
      <c r="IW10" s="28">
        <v>2010</v>
      </c>
      <c r="IX10" s="28">
        <v>30.15301530153015</v>
      </c>
      <c r="IY10" s="28">
        <v>32.866786678667872</v>
      </c>
      <c r="IZ10" s="39">
        <v>1968</v>
      </c>
      <c r="JA10" s="39" t="s">
        <v>371</v>
      </c>
      <c r="JB10" s="29">
        <v>7.3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371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371</v>
      </c>
      <c r="KI10" s="29"/>
      <c r="KJ10" s="29"/>
      <c r="KK10" s="29"/>
      <c r="KL10" s="29"/>
      <c r="KM10" s="29"/>
      <c r="KN10" s="21">
        <v>20729</v>
      </c>
      <c r="KO10" s="20">
        <v>12879</v>
      </c>
      <c r="KP10" s="20">
        <v>1630</v>
      </c>
      <c r="KQ10" s="19">
        <v>7.863379955291748</v>
      </c>
      <c r="KR10" s="39">
        <v>1968</v>
      </c>
      <c r="KS10" s="39" t="s">
        <v>371</v>
      </c>
    </row>
    <row r="11" spans="1:305" s="39" customFormat="1" ht="12.75">
      <c r="A11" s="39">
        <v>1969</v>
      </c>
      <c r="B11" s="39" t="s">
        <v>371</v>
      </c>
      <c r="C11" s="39">
        <v>5</v>
      </c>
      <c r="D11" s="44" t="s">
        <v>373</v>
      </c>
      <c r="E11" s="44">
        <v>124</v>
      </c>
      <c r="F11" s="39">
        <v>1</v>
      </c>
      <c r="G11" s="39">
        <v>0</v>
      </c>
      <c r="H11" s="39">
        <v>0</v>
      </c>
      <c r="I11" s="39">
        <v>0</v>
      </c>
      <c r="J11" s="29">
        <v>0</v>
      </c>
      <c r="K11" s="29">
        <v>100</v>
      </c>
      <c r="L11" s="29">
        <v>0</v>
      </c>
      <c r="M11" s="18">
        <v>1</v>
      </c>
      <c r="N11" s="39">
        <v>0</v>
      </c>
      <c r="O11" s="39">
        <v>0</v>
      </c>
      <c r="P11" s="39">
        <v>0</v>
      </c>
      <c r="Q11" s="29">
        <v>0</v>
      </c>
      <c r="R11" s="29">
        <v>100</v>
      </c>
      <c r="S11" s="29">
        <v>0</v>
      </c>
      <c r="T11" s="29">
        <v>0</v>
      </c>
      <c r="U11" s="29">
        <v>58.7</v>
      </c>
      <c r="V11" s="29">
        <v>0</v>
      </c>
      <c r="W11" s="29">
        <v>58.7</v>
      </c>
      <c r="X11" s="39">
        <v>1</v>
      </c>
      <c r="Y11" s="39">
        <v>1969</v>
      </c>
      <c r="Z11" s="39" t="s">
        <v>371</v>
      </c>
      <c r="AA11" s="43"/>
      <c r="AB11" s="41">
        <v>75.7</v>
      </c>
      <c r="AC11" s="41">
        <v>17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31.4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45.5</v>
      </c>
      <c r="BO11" s="41">
        <v>0</v>
      </c>
      <c r="BP11" s="41">
        <v>4.4000000000000004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1.6999999999999886</v>
      </c>
      <c r="CZ11" s="39">
        <v>1969</v>
      </c>
      <c r="DA11" s="39" t="s">
        <v>371</v>
      </c>
      <c r="DB11" s="41">
        <v>8.3000000000000007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27.3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58.7</v>
      </c>
      <c r="EN11" s="41">
        <v>0</v>
      </c>
      <c r="EO11" s="41">
        <v>5.3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0.39999999999999147</v>
      </c>
      <c r="FY11" s="39">
        <v>1969</v>
      </c>
      <c r="FZ11" s="39" t="s">
        <v>371</v>
      </c>
      <c r="GA11" s="26">
        <v>0.4</v>
      </c>
      <c r="GB11" s="29">
        <f t="shared" si="2"/>
        <v>0.66354299999999999</v>
      </c>
      <c r="GC11" s="29">
        <f t="shared" si="3"/>
        <v>0.57120399999999982</v>
      </c>
      <c r="GD11" s="29">
        <f t="shared" si="4"/>
        <v>2.9721480010818619</v>
      </c>
      <c r="GE11" s="29">
        <f t="shared" si="5"/>
        <v>2.3321113070084598</v>
      </c>
      <c r="GF11" s="29">
        <f t="shared" si="6"/>
        <v>0.64003669407340213</v>
      </c>
      <c r="GG11" s="29">
        <f t="shared" si="7"/>
        <v>0.21534482597785465</v>
      </c>
      <c r="GH11" s="29">
        <f t="shared" si="8"/>
        <v>11.566114299971275</v>
      </c>
      <c r="GI11" s="39">
        <v>1969</v>
      </c>
      <c r="GJ11" s="39" t="s">
        <v>371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-0.79375280000000004</v>
      </c>
      <c r="GX11" s="36">
        <v>-1.4841299999999999</v>
      </c>
      <c r="GY11" s="36">
        <v>0.1492356</v>
      </c>
      <c r="GZ11" s="39">
        <v>1969</v>
      </c>
      <c r="HA11" s="39" t="s">
        <v>371</v>
      </c>
      <c r="HB11" s="42">
        <v>3</v>
      </c>
      <c r="HC11" s="42">
        <f t="shared" si="9"/>
        <v>5</v>
      </c>
      <c r="HD11" s="42">
        <v>2</v>
      </c>
      <c r="HE11" s="42">
        <v>0</v>
      </c>
      <c r="HF11" s="42">
        <v>0</v>
      </c>
      <c r="HG11" s="42">
        <v>3</v>
      </c>
      <c r="HH11" s="42">
        <v>0</v>
      </c>
      <c r="HI11" s="42">
        <v>1</v>
      </c>
      <c r="HJ11" s="39">
        <v>1969</v>
      </c>
      <c r="HK11" s="39" t="s">
        <v>371</v>
      </c>
      <c r="HL11" s="29"/>
      <c r="HM11" s="29">
        <v>41.657809999999998</v>
      </c>
      <c r="HN11" s="25"/>
      <c r="HO11" s="29"/>
      <c r="HP11" s="29">
        <v>5.03300032691432</v>
      </c>
      <c r="HQ11" s="29">
        <v>10.121</v>
      </c>
      <c r="HR11" s="27">
        <v>4.5615589016828997</v>
      </c>
      <c r="HS11" s="29">
        <v>53.035590672581577</v>
      </c>
      <c r="HT11" s="29">
        <v>53.035590672581577</v>
      </c>
      <c r="HU11" s="29">
        <v>1.1965404120000001</v>
      </c>
      <c r="HV11" s="29">
        <v>1.5615866389999999</v>
      </c>
      <c r="HW11" s="29"/>
      <c r="HX11" s="27">
        <v>7.55833333333333</v>
      </c>
      <c r="HY11" s="29"/>
      <c r="HZ11" s="39">
        <v>1969</v>
      </c>
      <c r="IA11" s="39" t="s">
        <v>371</v>
      </c>
      <c r="IB11" s="29">
        <v>8291</v>
      </c>
      <c r="IC11" s="29">
        <v>8194</v>
      </c>
      <c r="ID11" s="29">
        <v>7832</v>
      </c>
      <c r="IE11" s="32">
        <v>62.848701477050781</v>
      </c>
      <c r="IF11" s="32">
        <v>59.369319915771484</v>
      </c>
      <c r="IG11" s="32">
        <v>636</v>
      </c>
      <c r="IH11" s="32">
        <v>2485</v>
      </c>
      <c r="II11" s="32">
        <v>4711</v>
      </c>
      <c r="IJ11" s="31">
        <v>362</v>
      </c>
      <c r="IK11" s="31">
        <v>4.4178667068481445</v>
      </c>
      <c r="IL11" s="39">
        <v>1969</v>
      </c>
      <c r="IM11" s="39" t="s">
        <v>371</v>
      </c>
      <c r="IN11" s="29">
        <v>595</v>
      </c>
      <c r="IO11" s="29">
        <v>307</v>
      </c>
      <c r="IP11" s="29">
        <v>7751.88</v>
      </c>
      <c r="IQ11" s="29">
        <f t="shared" si="10"/>
        <v>934.97527439392115</v>
      </c>
      <c r="IR11" s="46">
        <v>2075</v>
      </c>
      <c r="IS11" s="46">
        <v>2075</v>
      </c>
      <c r="IT11" s="28">
        <v>30.103003046568983</v>
      </c>
      <c r="IU11" s="28">
        <v>32.812273320760191</v>
      </c>
      <c r="IV11" s="28">
        <v>2075</v>
      </c>
      <c r="IW11" s="28">
        <v>2075</v>
      </c>
      <c r="IX11" s="28">
        <v>30.103003046568979</v>
      </c>
      <c r="IY11" s="28">
        <v>32.812273320760191</v>
      </c>
      <c r="IZ11" s="39">
        <v>1969</v>
      </c>
      <c r="JA11" s="39" t="s">
        <v>371</v>
      </c>
      <c r="JB11" s="29">
        <v>7.7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371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371</v>
      </c>
      <c r="KI11" s="29"/>
      <c r="KJ11" s="29"/>
      <c r="KK11" s="29"/>
      <c r="KL11" s="29"/>
      <c r="KM11" s="29"/>
      <c r="KN11" s="21">
        <v>21028</v>
      </c>
      <c r="KO11" s="20">
        <v>13192</v>
      </c>
      <c r="KP11" s="20">
        <v>1673</v>
      </c>
      <c r="KQ11" s="19">
        <v>7.9560589790344238</v>
      </c>
      <c r="KR11" s="39">
        <v>1969</v>
      </c>
      <c r="KS11" s="39" t="s">
        <v>371</v>
      </c>
    </row>
    <row r="12" spans="1:305" s="39" customFormat="1" ht="12.75">
      <c r="A12" s="39">
        <v>1970</v>
      </c>
      <c r="B12" s="39" t="s">
        <v>371</v>
      </c>
      <c r="C12" s="39">
        <v>5</v>
      </c>
      <c r="D12" s="44" t="s">
        <v>373</v>
      </c>
      <c r="E12" s="44">
        <v>124</v>
      </c>
      <c r="F12" s="39">
        <v>1</v>
      </c>
      <c r="G12" s="39">
        <v>0</v>
      </c>
      <c r="H12" s="39">
        <v>0</v>
      </c>
      <c r="I12" s="39">
        <v>0</v>
      </c>
      <c r="J12" s="29">
        <v>0</v>
      </c>
      <c r="K12" s="29">
        <v>100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0</v>
      </c>
      <c r="R12" s="29">
        <v>100</v>
      </c>
      <c r="S12" s="29">
        <v>0</v>
      </c>
      <c r="T12" s="29">
        <v>0</v>
      </c>
      <c r="U12" s="29">
        <v>58.7</v>
      </c>
      <c r="V12" s="29">
        <v>0</v>
      </c>
      <c r="W12" s="29">
        <v>58.7</v>
      </c>
      <c r="X12" s="39">
        <v>1</v>
      </c>
      <c r="Y12" s="39">
        <v>1970</v>
      </c>
      <c r="Z12" s="39" t="s">
        <v>371</v>
      </c>
      <c r="AA12" s="43"/>
      <c r="AB12" s="41">
        <v>75.7</v>
      </c>
      <c r="AC12" s="41">
        <v>17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31.4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45.5</v>
      </c>
      <c r="BO12" s="41">
        <v>0</v>
      </c>
      <c r="BP12" s="41">
        <v>4.4000000000000004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1.6999999999999886</v>
      </c>
      <c r="CZ12" s="39">
        <v>1970</v>
      </c>
      <c r="DA12" s="39" t="s">
        <v>371</v>
      </c>
      <c r="DB12" s="41">
        <v>8.3000000000000007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27.3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58.7</v>
      </c>
      <c r="EN12" s="41">
        <v>0</v>
      </c>
      <c r="EO12" s="41">
        <v>5.3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0.39999999999999147</v>
      </c>
      <c r="FY12" s="39">
        <v>1970</v>
      </c>
      <c r="FZ12" s="39" t="s">
        <v>371</v>
      </c>
      <c r="GA12" s="26">
        <v>0.4</v>
      </c>
      <c r="GB12" s="29">
        <f t="shared" si="2"/>
        <v>0.66354299999999999</v>
      </c>
      <c r="GC12" s="29">
        <f t="shared" si="3"/>
        <v>0.57120399999999982</v>
      </c>
      <c r="GD12" s="29">
        <f t="shared" si="4"/>
        <v>2.9721480010818619</v>
      </c>
      <c r="GE12" s="29">
        <f t="shared" si="5"/>
        <v>2.3321113070084598</v>
      </c>
      <c r="GF12" s="29">
        <f t="shared" si="6"/>
        <v>0.64003669407340213</v>
      </c>
      <c r="GG12" s="29">
        <f t="shared" si="7"/>
        <v>0.21534482597785465</v>
      </c>
      <c r="GH12" s="29">
        <f t="shared" si="8"/>
        <v>11.566114299971275</v>
      </c>
      <c r="GI12" s="39">
        <v>1970</v>
      </c>
      <c r="GJ12" s="39" t="s">
        <v>371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-0.68880759999999996</v>
      </c>
      <c r="GX12" s="36">
        <v>-1.329223</v>
      </c>
      <c r="GY12" s="36">
        <v>0.1669899</v>
      </c>
      <c r="GZ12" s="39">
        <v>1970</v>
      </c>
      <c r="HA12" s="39" t="s">
        <v>371</v>
      </c>
      <c r="HB12" s="42">
        <v>3</v>
      </c>
      <c r="HC12" s="42">
        <f t="shared" si="9"/>
        <v>5</v>
      </c>
      <c r="HD12" s="42">
        <v>2</v>
      </c>
      <c r="HE12" s="42">
        <v>0</v>
      </c>
      <c r="HF12" s="42">
        <v>0</v>
      </c>
      <c r="HG12" s="42">
        <v>3</v>
      </c>
      <c r="HH12" s="42">
        <v>0</v>
      </c>
      <c r="HI12" s="42">
        <v>1</v>
      </c>
      <c r="HJ12" s="39">
        <v>1970</v>
      </c>
      <c r="HK12" s="39" t="s">
        <v>371</v>
      </c>
      <c r="HL12" s="104">
        <v>1</v>
      </c>
      <c r="HM12" s="29">
        <v>41.365810000000003</v>
      </c>
      <c r="HN12" s="27">
        <v>35.992604147089097</v>
      </c>
      <c r="HO12" s="32">
        <v>35.622806186342402</v>
      </c>
      <c r="HP12" s="29">
        <v>3.0303902929479101</v>
      </c>
      <c r="HQ12" s="29">
        <v>7.5720000000000001</v>
      </c>
      <c r="HR12" s="27">
        <v>3.3460398136382898</v>
      </c>
      <c r="HS12" s="27">
        <v>54.650770759838402</v>
      </c>
      <c r="HT12" s="27">
        <v>54.650770759838402</v>
      </c>
      <c r="HU12" s="27">
        <v>-0.36979796074660398</v>
      </c>
      <c r="HV12" s="27">
        <v>9.0684659116089996E-3</v>
      </c>
      <c r="HW12" s="27">
        <v>0.33491409171958397</v>
      </c>
      <c r="HX12" s="27">
        <v>7.9658333333333298</v>
      </c>
      <c r="HY12" s="29"/>
      <c r="HZ12" s="39">
        <v>1970</v>
      </c>
      <c r="IA12" s="39" t="s">
        <v>371</v>
      </c>
      <c r="IB12" s="29">
        <v>8487</v>
      </c>
      <c r="IC12" s="29">
        <v>8395</v>
      </c>
      <c r="ID12" s="29">
        <v>7919</v>
      </c>
      <c r="IE12" s="32">
        <v>62.815479278564453</v>
      </c>
      <c r="IF12" s="32">
        <v>58.611499786376953</v>
      </c>
      <c r="IG12" s="32">
        <v>604</v>
      </c>
      <c r="IH12" s="32">
        <v>2449</v>
      </c>
      <c r="II12" s="32">
        <v>4866</v>
      </c>
      <c r="IJ12" s="31">
        <v>476</v>
      </c>
      <c r="IK12" s="31">
        <v>5.670041561126709</v>
      </c>
      <c r="IL12" s="39">
        <v>1970</v>
      </c>
      <c r="IM12" s="39" t="s">
        <v>371</v>
      </c>
      <c r="IN12" s="29">
        <v>542</v>
      </c>
      <c r="IO12" s="29">
        <v>262</v>
      </c>
      <c r="IP12" s="29">
        <v>6539.56</v>
      </c>
      <c r="IQ12" s="29">
        <f t="shared" si="10"/>
        <v>770.53847060209728</v>
      </c>
      <c r="IR12" s="46">
        <v>2173</v>
      </c>
      <c r="IS12" s="46">
        <v>2173</v>
      </c>
      <c r="IT12" s="28">
        <v>31.025128498001141</v>
      </c>
      <c r="IU12" s="28">
        <v>33.817390062821246</v>
      </c>
      <c r="IV12" s="28">
        <v>2173</v>
      </c>
      <c r="IW12" s="28">
        <v>2173</v>
      </c>
      <c r="IX12" s="28">
        <v>31.025128498001141</v>
      </c>
      <c r="IY12" s="28">
        <v>33.817390062821246</v>
      </c>
      <c r="IZ12" s="39">
        <v>1970</v>
      </c>
      <c r="JA12" s="39" t="s">
        <v>371</v>
      </c>
      <c r="JB12" s="29">
        <v>6.1566440080284801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371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371</v>
      </c>
      <c r="KI12" s="29"/>
      <c r="KJ12" s="29"/>
      <c r="KK12" s="29"/>
      <c r="KL12" s="29"/>
      <c r="KM12" s="29"/>
      <c r="KN12" s="21">
        <v>21324</v>
      </c>
      <c r="KO12" s="20">
        <v>13511</v>
      </c>
      <c r="KP12" s="20">
        <v>1716</v>
      </c>
      <c r="KQ12" s="19">
        <v>8.0472707748413086</v>
      </c>
      <c r="KR12" s="39">
        <v>1970</v>
      </c>
      <c r="KS12" s="39" t="s">
        <v>371</v>
      </c>
    </row>
    <row r="13" spans="1:305" s="39" customFormat="1" ht="12.75">
      <c r="A13" s="39">
        <v>1971</v>
      </c>
      <c r="B13" s="39" t="s">
        <v>371</v>
      </c>
      <c r="C13" s="39">
        <v>5</v>
      </c>
      <c r="D13" s="44" t="s">
        <v>373</v>
      </c>
      <c r="E13" s="44">
        <v>124</v>
      </c>
      <c r="F13" s="39">
        <v>1</v>
      </c>
      <c r="G13" s="39">
        <v>0</v>
      </c>
      <c r="H13" s="39">
        <v>0</v>
      </c>
      <c r="I13" s="39">
        <v>0</v>
      </c>
      <c r="J13" s="29">
        <v>0</v>
      </c>
      <c r="K13" s="29">
        <v>100</v>
      </c>
      <c r="L13" s="29">
        <v>0</v>
      </c>
      <c r="M13" s="18">
        <v>1</v>
      </c>
      <c r="N13" s="39">
        <v>0</v>
      </c>
      <c r="O13" s="39">
        <v>0</v>
      </c>
      <c r="P13" s="39">
        <v>0</v>
      </c>
      <c r="Q13" s="29">
        <v>0</v>
      </c>
      <c r="R13" s="29">
        <v>100</v>
      </c>
      <c r="S13" s="29">
        <v>0</v>
      </c>
      <c r="T13" s="29">
        <v>0</v>
      </c>
      <c r="U13" s="29">
        <v>58.7</v>
      </c>
      <c r="V13" s="29">
        <v>0</v>
      </c>
      <c r="W13" s="29">
        <v>58.7</v>
      </c>
      <c r="X13" s="39">
        <v>1</v>
      </c>
      <c r="Y13" s="39">
        <v>1971</v>
      </c>
      <c r="Z13" s="39" t="s">
        <v>371</v>
      </c>
      <c r="AA13" s="43"/>
      <c r="AB13" s="41">
        <v>75.7</v>
      </c>
      <c r="AC13" s="41">
        <v>17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31.4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45.5</v>
      </c>
      <c r="BO13" s="41">
        <v>0</v>
      </c>
      <c r="BP13" s="41">
        <v>4.4000000000000004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1.6999999999999886</v>
      </c>
      <c r="CZ13" s="39">
        <v>1971</v>
      </c>
      <c r="DA13" s="39" t="s">
        <v>371</v>
      </c>
      <c r="DB13" s="41">
        <v>8.3000000000000007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27.3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58.7</v>
      </c>
      <c r="EN13" s="41">
        <v>0</v>
      </c>
      <c r="EO13" s="41">
        <v>5.3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0.39999999999999147</v>
      </c>
      <c r="FY13" s="39">
        <v>1971</v>
      </c>
      <c r="FZ13" s="39" t="s">
        <v>371</v>
      </c>
      <c r="GA13" s="26">
        <v>0.4</v>
      </c>
      <c r="GB13" s="29">
        <f t="shared" si="2"/>
        <v>0.66354299999999999</v>
      </c>
      <c r="GC13" s="29">
        <f t="shared" si="3"/>
        <v>0.57120399999999982</v>
      </c>
      <c r="GD13" s="29">
        <f t="shared" si="4"/>
        <v>2.9721480010818619</v>
      </c>
      <c r="GE13" s="29">
        <f t="shared" si="5"/>
        <v>2.3321113070084598</v>
      </c>
      <c r="GF13" s="29">
        <f t="shared" si="6"/>
        <v>0.64003669407340213</v>
      </c>
      <c r="GG13" s="29">
        <f t="shared" si="7"/>
        <v>0.21534482597785465</v>
      </c>
      <c r="GH13" s="29">
        <f t="shared" si="8"/>
        <v>11.566114299971275</v>
      </c>
      <c r="GI13" s="39">
        <v>1971</v>
      </c>
      <c r="GJ13" s="39" t="s">
        <v>371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-0.58213210000000004</v>
      </c>
      <c r="GX13" s="36">
        <v>-1.1641619999999999</v>
      </c>
      <c r="GY13" s="36">
        <v>0.16552939999999999</v>
      </c>
      <c r="GZ13" s="39">
        <v>1971</v>
      </c>
      <c r="HA13" s="39" t="s">
        <v>371</v>
      </c>
      <c r="HB13" s="42">
        <v>3</v>
      </c>
      <c r="HC13" s="42">
        <f t="shared" si="9"/>
        <v>5</v>
      </c>
      <c r="HD13" s="42">
        <v>2</v>
      </c>
      <c r="HE13" s="42">
        <v>0</v>
      </c>
      <c r="HF13" s="42">
        <v>0</v>
      </c>
      <c r="HG13" s="42">
        <v>3</v>
      </c>
      <c r="HH13" s="42">
        <v>0</v>
      </c>
      <c r="HI13" s="42">
        <v>1</v>
      </c>
      <c r="HJ13" s="39">
        <v>1971</v>
      </c>
      <c r="HK13" s="39" t="s">
        <v>371</v>
      </c>
      <c r="HL13" s="104">
        <v>1</v>
      </c>
      <c r="HM13" s="29">
        <v>40.538800000000002</v>
      </c>
      <c r="HN13" s="27">
        <v>37.2803762393184</v>
      </c>
      <c r="HO13" s="32">
        <v>36.237906413675397</v>
      </c>
      <c r="HP13" s="32">
        <v>4.1177026783532202</v>
      </c>
      <c r="HQ13" s="32">
        <v>9.1484713736014101</v>
      </c>
      <c r="HR13" s="27">
        <v>2.7049180327868698</v>
      </c>
      <c r="HS13" s="27">
        <v>55.703686148113398</v>
      </c>
      <c r="HT13" s="27">
        <v>55.703686148113398</v>
      </c>
      <c r="HU13" s="27">
        <v>-1.0424698256429401</v>
      </c>
      <c r="HV13" s="27">
        <v>-0.64710001188504096</v>
      </c>
      <c r="HW13" s="27">
        <v>0.196991207682916</v>
      </c>
      <c r="HX13" s="27">
        <v>6.9450000000000003</v>
      </c>
      <c r="HY13" s="29"/>
      <c r="HZ13" s="39">
        <v>1971</v>
      </c>
      <c r="IA13" s="39" t="s">
        <v>371</v>
      </c>
      <c r="IB13" s="29">
        <v>8727</v>
      </c>
      <c r="IC13" s="29">
        <v>8639</v>
      </c>
      <c r="ID13" s="29">
        <v>8104</v>
      </c>
      <c r="IE13" s="32">
        <v>63.390720367431641</v>
      </c>
      <c r="IF13" s="32">
        <v>58.865398406982422</v>
      </c>
      <c r="IG13" s="32">
        <v>607</v>
      </c>
      <c r="IH13" s="32">
        <v>2470</v>
      </c>
      <c r="II13" s="32">
        <v>5027</v>
      </c>
      <c r="IJ13" s="31">
        <v>535</v>
      </c>
      <c r="IK13" s="31">
        <v>6.1928462982177734</v>
      </c>
      <c r="IL13" s="39">
        <v>1971</v>
      </c>
      <c r="IM13" s="39" t="s">
        <v>371</v>
      </c>
      <c r="IN13" s="30">
        <v>569</v>
      </c>
      <c r="IO13" s="27">
        <v>240</v>
      </c>
      <c r="IP13" s="27">
        <v>2866.59</v>
      </c>
      <c r="IQ13" s="29">
        <f t="shared" si="10"/>
        <v>328.473702303197</v>
      </c>
      <c r="IR13" s="46">
        <v>2211</v>
      </c>
      <c r="IS13" s="46">
        <v>2211</v>
      </c>
      <c r="IT13" s="28">
        <v>30.789583623450774</v>
      </c>
      <c r="IU13" s="28">
        <v>33.560646149561343</v>
      </c>
      <c r="IV13" s="28">
        <v>2211</v>
      </c>
      <c r="IW13" s="28">
        <v>2211</v>
      </c>
      <c r="IX13" s="28">
        <v>30.78958362345077</v>
      </c>
      <c r="IY13" s="28">
        <v>33.560646149561343</v>
      </c>
      <c r="IZ13" s="39">
        <v>1971</v>
      </c>
      <c r="JA13" s="39" t="s">
        <v>371</v>
      </c>
      <c r="JB13" s="29">
        <v>6.63015981062492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371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371</v>
      </c>
      <c r="KI13" s="29"/>
      <c r="KJ13" s="29"/>
      <c r="KK13" s="22">
        <v>35.799999999999997</v>
      </c>
      <c r="KL13" s="22">
        <v>33.1</v>
      </c>
      <c r="KM13" s="22">
        <v>29.7</v>
      </c>
      <c r="KN13" s="21">
        <v>21962</v>
      </c>
      <c r="KO13" s="20">
        <v>13767</v>
      </c>
      <c r="KP13" s="20">
        <v>1763</v>
      </c>
      <c r="KQ13" s="19">
        <v>8.0275020599365234</v>
      </c>
      <c r="KR13" s="39">
        <v>1971</v>
      </c>
      <c r="KS13" s="39" t="s">
        <v>371</v>
      </c>
    </row>
    <row r="14" spans="1:305" s="39" customFormat="1" ht="12.75">
      <c r="A14" s="39">
        <v>1972</v>
      </c>
      <c r="B14" s="39" t="s">
        <v>371</v>
      </c>
      <c r="C14" s="39">
        <v>5</v>
      </c>
      <c r="D14" s="44" t="s">
        <v>373</v>
      </c>
      <c r="E14" s="44">
        <v>124</v>
      </c>
      <c r="F14" s="39">
        <v>1</v>
      </c>
      <c r="G14" s="39">
        <v>0</v>
      </c>
      <c r="H14" s="39">
        <v>0</v>
      </c>
      <c r="I14" s="39">
        <v>0</v>
      </c>
      <c r="J14" s="29">
        <v>0</v>
      </c>
      <c r="K14" s="29">
        <v>100</v>
      </c>
      <c r="L14" s="29">
        <v>0</v>
      </c>
      <c r="M14" s="18">
        <v>1</v>
      </c>
      <c r="N14" s="39">
        <v>0</v>
      </c>
      <c r="O14" s="39">
        <v>0</v>
      </c>
      <c r="P14" s="39">
        <v>1</v>
      </c>
      <c r="Q14" s="29">
        <v>0</v>
      </c>
      <c r="R14" s="29">
        <v>100</v>
      </c>
      <c r="S14" s="29">
        <v>0</v>
      </c>
      <c r="T14" s="29">
        <v>0</v>
      </c>
      <c r="U14" s="29">
        <v>57.04</v>
      </c>
      <c r="V14" s="29">
        <v>0</v>
      </c>
      <c r="W14" s="29">
        <v>57.04</v>
      </c>
      <c r="X14" s="39">
        <v>1</v>
      </c>
      <c r="Y14" s="39">
        <v>1972</v>
      </c>
      <c r="Z14" s="39" t="s">
        <v>371</v>
      </c>
      <c r="AA14" s="43">
        <v>26602</v>
      </c>
      <c r="AB14" s="41">
        <v>77.2</v>
      </c>
      <c r="AC14" s="41">
        <v>17.7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35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38.5</v>
      </c>
      <c r="BO14" s="41">
        <v>7.6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1.2000000000000028</v>
      </c>
      <c r="CZ14" s="39">
        <v>1972</v>
      </c>
      <c r="DA14" s="39" t="s">
        <v>371</v>
      </c>
      <c r="DB14" s="41">
        <v>11.7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40.5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41.3</v>
      </c>
      <c r="EN14" s="41">
        <v>5.7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0.79999999999999716</v>
      </c>
      <c r="FY14" s="39">
        <v>1972</v>
      </c>
      <c r="FZ14" s="39" t="s">
        <v>371</v>
      </c>
      <c r="GA14" s="26">
        <v>1.9</v>
      </c>
      <c r="GB14" s="29">
        <f t="shared" si="2"/>
        <v>0.69216999999999995</v>
      </c>
      <c r="GC14" s="29">
        <f t="shared" si="3"/>
        <v>0.64846800000000004</v>
      </c>
      <c r="GD14" s="29">
        <f t="shared" si="4"/>
        <v>3.2485462755416945</v>
      </c>
      <c r="GE14" s="29">
        <f t="shared" si="5"/>
        <v>2.8446912372131132</v>
      </c>
      <c r="GF14" s="29">
        <f t="shared" si="6"/>
        <v>0.40385503832858127</v>
      </c>
      <c r="GG14" s="29">
        <f t="shared" si="7"/>
        <v>0.12431869644868719</v>
      </c>
      <c r="GH14" s="29">
        <f t="shared" si="8"/>
        <v>6.2329768168989679</v>
      </c>
      <c r="GI14" s="39">
        <v>1972</v>
      </c>
      <c r="GJ14" s="39" t="s">
        <v>371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-0.62719919999999996</v>
      </c>
      <c r="GX14" s="36">
        <v>-1.147878</v>
      </c>
      <c r="GY14" s="36">
        <v>8.9638499999999996E-2</v>
      </c>
      <c r="GZ14" s="39">
        <v>1972</v>
      </c>
      <c r="HA14" s="39" t="s">
        <v>371</v>
      </c>
      <c r="HB14" s="42">
        <v>3</v>
      </c>
      <c r="HC14" s="42">
        <f t="shared" si="9"/>
        <v>5</v>
      </c>
      <c r="HD14" s="42">
        <v>2</v>
      </c>
      <c r="HE14" s="42">
        <v>0</v>
      </c>
      <c r="HF14" s="42">
        <v>0</v>
      </c>
      <c r="HG14" s="42">
        <v>3</v>
      </c>
      <c r="HH14" s="42">
        <v>0</v>
      </c>
      <c r="HI14" s="42">
        <v>1</v>
      </c>
      <c r="HJ14" s="39">
        <v>1972</v>
      </c>
      <c r="HK14" s="39" t="s">
        <v>371</v>
      </c>
      <c r="HL14" s="104">
        <v>1</v>
      </c>
      <c r="HM14" s="29">
        <v>41.706679999999999</v>
      </c>
      <c r="HN14" s="27">
        <v>37.4648204254188</v>
      </c>
      <c r="HO14" s="32">
        <v>36.4659221072855</v>
      </c>
      <c r="HP14" s="32">
        <v>5.4457984642764901</v>
      </c>
      <c r="HQ14" s="32">
        <v>11.6672931757917</v>
      </c>
      <c r="HR14" s="27">
        <v>4.9880287310454996</v>
      </c>
      <c r="HS14" s="27">
        <v>53.8781904719647</v>
      </c>
      <c r="HT14" s="27">
        <v>53.8781904719647</v>
      </c>
      <c r="HU14" s="27">
        <v>-0.998898318133287</v>
      </c>
      <c r="HV14" s="27">
        <v>-0.58496486564226502</v>
      </c>
      <c r="HW14" s="27">
        <v>-0.15465268242587701</v>
      </c>
      <c r="HX14" s="27">
        <v>7.2249999999999996</v>
      </c>
      <c r="HY14" s="29"/>
      <c r="HZ14" s="39">
        <v>1972</v>
      </c>
      <c r="IA14" s="39" t="s">
        <v>371</v>
      </c>
      <c r="IB14" s="29">
        <v>8981</v>
      </c>
      <c r="IC14" s="29">
        <v>8897</v>
      </c>
      <c r="ID14" s="29">
        <v>8344</v>
      </c>
      <c r="IE14" s="32">
        <v>63.826309204101563</v>
      </c>
      <c r="IF14" s="32">
        <v>59.299270629882813</v>
      </c>
      <c r="IG14" s="32">
        <v>575</v>
      </c>
      <c r="IH14" s="32">
        <v>2532</v>
      </c>
      <c r="II14" s="32">
        <v>5237</v>
      </c>
      <c r="IJ14" s="31">
        <v>553</v>
      </c>
      <c r="IK14" s="31">
        <v>6.2155780792236328</v>
      </c>
      <c r="IL14" s="39">
        <v>1972</v>
      </c>
      <c r="IM14" s="39" t="s">
        <v>371</v>
      </c>
      <c r="IN14" s="30">
        <v>598</v>
      </c>
      <c r="IO14" s="27">
        <v>706</v>
      </c>
      <c r="IP14" s="27">
        <v>7753.53</v>
      </c>
      <c r="IQ14" s="29">
        <f t="shared" si="10"/>
        <v>863.32591025498277</v>
      </c>
      <c r="IR14" s="46">
        <v>2371</v>
      </c>
      <c r="IS14" s="46">
        <v>2371</v>
      </c>
      <c r="IT14" s="28">
        <v>31.821232049389344</v>
      </c>
      <c r="IU14" s="28">
        <v>34.685142933834385</v>
      </c>
      <c r="IV14" s="28">
        <v>2371</v>
      </c>
      <c r="IW14" s="28">
        <v>2371</v>
      </c>
      <c r="IX14" s="28">
        <v>31.821232049389341</v>
      </c>
      <c r="IY14" s="28">
        <v>34.685142933834392</v>
      </c>
      <c r="IZ14" s="39">
        <v>1972</v>
      </c>
      <c r="JA14" s="39" t="s">
        <v>371</v>
      </c>
      <c r="JB14" s="29">
        <v>7.2147971577520398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371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371</v>
      </c>
      <c r="KI14" s="29"/>
      <c r="KJ14" s="29"/>
      <c r="KK14" s="29"/>
      <c r="KL14" s="29"/>
      <c r="KM14" s="29"/>
      <c r="KN14" s="21">
        <v>22218</v>
      </c>
      <c r="KO14" s="20">
        <v>14071</v>
      </c>
      <c r="KP14" s="20">
        <v>1808</v>
      </c>
      <c r="KQ14" s="19">
        <v>8.1375465393066406</v>
      </c>
      <c r="KR14" s="39">
        <v>1972</v>
      </c>
      <c r="KS14" s="39" t="s">
        <v>371</v>
      </c>
    </row>
    <row r="15" spans="1:305" s="39" customFormat="1" ht="12.75">
      <c r="A15" s="39">
        <v>1973</v>
      </c>
      <c r="B15" s="39" t="s">
        <v>371</v>
      </c>
      <c r="C15" s="39">
        <v>5</v>
      </c>
      <c r="D15" s="44" t="s">
        <v>373</v>
      </c>
      <c r="E15" s="44">
        <v>124</v>
      </c>
      <c r="F15" s="39">
        <v>1</v>
      </c>
      <c r="G15" s="39">
        <v>0</v>
      </c>
      <c r="H15" s="39">
        <v>0</v>
      </c>
      <c r="I15" s="39">
        <v>0</v>
      </c>
      <c r="J15" s="29">
        <v>0</v>
      </c>
      <c r="K15" s="29">
        <v>100</v>
      </c>
      <c r="L15" s="29">
        <v>0</v>
      </c>
      <c r="M15" s="18">
        <v>1</v>
      </c>
      <c r="N15" s="39">
        <v>0</v>
      </c>
      <c r="O15" s="39">
        <v>0</v>
      </c>
      <c r="P15" s="39">
        <v>0</v>
      </c>
      <c r="Q15" s="29">
        <v>0</v>
      </c>
      <c r="R15" s="29">
        <v>100</v>
      </c>
      <c r="S15" s="29">
        <v>0</v>
      </c>
      <c r="T15" s="29">
        <v>0</v>
      </c>
      <c r="U15" s="29">
        <v>41.3</v>
      </c>
      <c r="V15" s="29">
        <v>0</v>
      </c>
      <c r="W15" s="29">
        <v>41.3</v>
      </c>
      <c r="X15" s="39">
        <v>4</v>
      </c>
      <c r="Y15" s="39">
        <v>1973</v>
      </c>
      <c r="Z15" s="39" t="s">
        <v>371</v>
      </c>
      <c r="AA15" s="43"/>
      <c r="AB15" s="41">
        <v>77.2</v>
      </c>
      <c r="AC15" s="41">
        <v>17.7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35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38.5</v>
      </c>
      <c r="BO15" s="41">
        <v>7.6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1.2000000000000028</v>
      </c>
      <c r="CZ15" s="39">
        <v>1973</v>
      </c>
      <c r="DA15" s="39" t="s">
        <v>371</v>
      </c>
      <c r="DB15" s="41">
        <v>11.7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40.5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41.3</v>
      </c>
      <c r="EN15" s="41">
        <v>5.7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0.79999999999999716</v>
      </c>
      <c r="FY15" s="39">
        <v>1973</v>
      </c>
      <c r="FZ15" s="39" t="s">
        <v>371</v>
      </c>
      <c r="GA15" s="26">
        <v>1.9</v>
      </c>
      <c r="GB15" s="29">
        <f t="shared" si="2"/>
        <v>0.69216999999999995</v>
      </c>
      <c r="GC15" s="29">
        <f t="shared" si="3"/>
        <v>0.64846800000000004</v>
      </c>
      <c r="GD15" s="29">
        <f t="shared" si="4"/>
        <v>3.2485462755416945</v>
      </c>
      <c r="GE15" s="29">
        <f t="shared" si="5"/>
        <v>2.8446912372131132</v>
      </c>
      <c r="GF15" s="29">
        <f t="shared" si="6"/>
        <v>0.40385503832858127</v>
      </c>
      <c r="GG15" s="29">
        <f t="shared" si="7"/>
        <v>0.12431869644868719</v>
      </c>
      <c r="GH15" s="29">
        <f t="shared" si="8"/>
        <v>6.2329768168989679</v>
      </c>
      <c r="GI15" s="39">
        <v>1973</v>
      </c>
      <c r="GJ15" s="39" t="s">
        <v>371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-0.71427969999999996</v>
      </c>
      <c r="GX15" s="36">
        <v>-1.153632</v>
      </c>
      <c r="GY15" s="36">
        <v>-8.8889800000000005E-2</v>
      </c>
      <c r="GZ15" s="39">
        <v>1973</v>
      </c>
      <c r="HA15" s="39" t="s">
        <v>371</v>
      </c>
      <c r="HB15" s="42">
        <v>3</v>
      </c>
      <c r="HC15" s="42">
        <f t="shared" si="9"/>
        <v>5</v>
      </c>
      <c r="HD15" s="42">
        <v>2</v>
      </c>
      <c r="HE15" s="42">
        <v>0</v>
      </c>
      <c r="HF15" s="42">
        <v>0</v>
      </c>
      <c r="HG15" s="42">
        <v>3</v>
      </c>
      <c r="HH15" s="42">
        <v>0</v>
      </c>
      <c r="HI15" s="42">
        <v>1</v>
      </c>
      <c r="HJ15" s="39">
        <v>1973</v>
      </c>
      <c r="HK15" s="39" t="s">
        <v>371</v>
      </c>
      <c r="HL15" s="104">
        <v>1</v>
      </c>
      <c r="HM15" s="29">
        <v>44.177689999999998</v>
      </c>
      <c r="HN15" s="27">
        <v>36.006854660494099</v>
      </c>
      <c r="HO15" s="32">
        <v>36.621128913925197</v>
      </c>
      <c r="HP15" s="32">
        <v>6.9641525244247102</v>
      </c>
      <c r="HQ15" s="32">
        <v>17.325521093956102</v>
      </c>
      <c r="HR15" s="27">
        <v>7.4876472824021096</v>
      </c>
      <c r="HS15" s="27">
        <v>48.3509934205888</v>
      </c>
      <c r="HT15" s="27">
        <v>48.3509934205888</v>
      </c>
      <c r="HU15" s="27">
        <v>0.614274253431074</v>
      </c>
      <c r="HV15" s="27">
        <v>1.0561951330916399</v>
      </c>
      <c r="HW15" s="27">
        <v>0.24753550673778199</v>
      </c>
      <c r="HX15" s="27">
        <v>7.5283333333333298</v>
      </c>
      <c r="HY15" s="29"/>
      <c r="HZ15" s="39">
        <v>1973</v>
      </c>
      <c r="IA15" s="39" t="s">
        <v>371</v>
      </c>
      <c r="IB15" s="29">
        <v>9358</v>
      </c>
      <c r="IC15" s="29">
        <v>9276</v>
      </c>
      <c r="ID15" s="29">
        <v>8761</v>
      </c>
      <c r="IE15" s="32">
        <v>64.995140075683594</v>
      </c>
      <c r="IF15" s="32">
        <v>60.848728179931641</v>
      </c>
      <c r="IG15" s="32">
        <v>573</v>
      </c>
      <c r="IH15" s="32">
        <v>2685</v>
      </c>
      <c r="II15" s="32">
        <v>5503</v>
      </c>
      <c r="IJ15" s="31">
        <v>515</v>
      </c>
      <c r="IK15" s="31">
        <v>5.5519618988037109</v>
      </c>
      <c r="IL15" s="39">
        <v>1973</v>
      </c>
      <c r="IM15" s="39" t="s">
        <v>371</v>
      </c>
      <c r="IN15" s="30">
        <v>724</v>
      </c>
      <c r="IO15" s="27">
        <v>348</v>
      </c>
      <c r="IP15" s="27">
        <v>5776.08</v>
      </c>
      <c r="IQ15" s="29">
        <f t="shared" si="10"/>
        <v>617.23445180594149</v>
      </c>
      <c r="IR15" s="46">
        <v>2610</v>
      </c>
      <c r="IS15" s="46">
        <v>2610</v>
      </c>
      <c r="IT15" s="28">
        <v>33.079847908745251</v>
      </c>
      <c r="IU15" s="28">
        <v>36.057034220532323</v>
      </c>
      <c r="IV15" s="28">
        <v>2610</v>
      </c>
      <c r="IW15" s="28">
        <v>2610</v>
      </c>
      <c r="IX15" s="28">
        <v>33.079847908745251</v>
      </c>
      <c r="IY15" s="28">
        <v>36.057034220532323</v>
      </c>
      <c r="IZ15" s="39">
        <v>1973</v>
      </c>
      <c r="JA15" s="39" t="s">
        <v>371</v>
      </c>
      <c r="JB15" s="29">
        <v>7.0194484940599899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371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371</v>
      </c>
      <c r="KI15" s="29"/>
      <c r="KJ15" s="29"/>
      <c r="KK15" s="29"/>
      <c r="KL15" s="29"/>
      <c r="KM15" s="29"/>
      <c r="KN15" s="21">
        <v>22492</v>
      </c>
      <c r="KO15" s="20">
        <v>14398</v>
      </c>
      <c r="KP15" s="20">
        <v>1855</v>
      </c>
      <c r="KQ15" s="19">
        <v>8.2473764419555664</v>
      </c>
      <c r="KR15" s="39">
        <v>1973</v>
      </c>
      <c r="KS15" s="39" t="s">
        <v>371</v>
      </c>
    </row>
    <row r="16" spans="1:305" s="39" customFormat="1" ht="12.75">
      <c r="A16" s="39">
        <v>1974</v>
      </c>
      <c r="B16" s="39" t="s">
        <v>371</v>
      </c>
      <c r="C16" s="39">
        <v>5</v>
      </c>
      <c r="D16" s="44" t="s">
        <v>373</v>
      </c>
      <c r="E16" s="44">
        <v>124</v>
      </c>
      <c r="F16" s="39">
        <v>1</v>
      </c>
      <c r="G16" s="39">
        <v>0</v>
      </c>
      <c r="H16" s="39">
        <v>0</v>
      </c>
      <c r="I16" s="39">
        <v>0</v>
      </c>
      <c r="J16" s="29">
        <v>0</v>
      </c>
      <c r="K16" s="29">
        <v>100</v>
      </c>
      <c r="L16" s="29">
        <v>0</v>
      </c>
      <c r="M16" s="18">
        <v>1</v>
      </c>
      <c r="N16" s="39">
        <v>0</v>
      </c>
      <c r="O16" s="39">
        <v>0</v>
      </c>
      <c r="P16" s="39">
        <v>1</v>
      </c>
      <c r="Q16" s="29">
        <v>0</v>
      </c>
      <c r="R16" s="29">
        <v>100</v>
      </c>
      <c r="S16" s="29">
        <v>0</v>
      </c>
      <c r="T16" s="29">
        <v>0</v>
      </c>
      <c r="U16" s="29">
        <v>46.14</v>
      </c>
      <c r="V16" s="29">
        <v>0</v>
      </c>
      <c r="W16" s="29">
        <v>46.14</v>
      </c>
      <c r="X16" s="39">
        <v>4</v>
      </c>
      <c r="Y16" s="39">
        <v>1974</v>
      </c>
      <c r="Z16" s="39" t="s">
        <v>371</v>
      </c>
      <c r="AA16" s="43">
        <v>27218</v>
      </c>
      <c r="AB16" s="41">
        <v>71</v>
      </c>
      <c r="AC16" s="41">
        <v>15.4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35.4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43.2</v>
      </c>
      <c r="BO16" s="41">
        <v>5.0999999999999996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0.90000000000000568</v>
      </c>
      <c r="CZ16" s="39">
        <v>1974</v>
      </c>
      <c r="DA16" s="39" t="s">
        <v>371</v>
      </c>
      <c r="DB16" s="41">
        <v>6.1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36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53.4</v>
      </c>
      <c r="EN16" s="41">
        <v>4.2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0.29999999999999716</v>
      </c>
      <c r="FY16" s="39">
        <v>1974</v>
      </c>
      <c r="FZ16" s="39" t="s">
        <v>371</v>
      </c>
      <c r="GA16" s="26">
        <v>3.4</v>
      </c>
      <c r="GB16" s="29">
        <f t="shared" si="2"/>
        <v>0.66174299999999997</v>
      </c>
      <c r="GC16" s="29">
        <f t="shared" si="3"/>
        <v>0.57975899999999991</v>
      </c>
      <c r="GD16" s="29">
        <f t="shared" si="4"/>
        <v>2.9563320197364722</v>
      </c>
      <c r="GE16" s="29">
        <f t="shared" si="5"/>
        <v>2.3795869512969934</v>
      </c>
      <c r="GF16" s="29">
        <f t="shared" si="6"/>
        <v>0.57674506843947881</v>
      </c>
      <c r="GG16" s="29">
        <f t="shared" si="7"/>
        <v>0.19508805661513282</v>
      </c>
      <c r="GH16" s="29">
        <f t="shared" si="8"/>
        <v>9.7903013232484302</v>
      </c>
      <c r="GI16" s="39">
        <v>1974</v>
      </c>
      <c r="GJ16" s="39" t="s">
        <v>371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-0.6990653</v>
      </c>
      <c r="GX16" s="36">
        <v>-1.211803</v>
      </c>
      <c r="GY16" s="36">
        <v>6.6658200000000001E-2</v>
      </c>
      <c r="GZ16" s="39">
        <v>1974</v>
      </c>
      <c r="HA16" s="39" t="s">
        <v>371</v>
      </c>
      <c r="HB16" s="42">
        <v>3</v>
      </c>
      <c r="HC16" s="42">
        <f t="shared" si="9"/>
        <v>5</v>
      </c>
      <c r="HD16" s="42">
        <v>2</v>
      </c>
      <c r="HE16" s="42">
        <v>0</v>
      </c>
      <c r="HF16" s="42">
        <v>0</v>
      </c>
      <c r="HG16" s="42">
        <v>3</v>
      </c>
      <c r="HH16" s="42">
        <v>0</v>
      </c>
      <c r="HI16" s="42">
        <v>1</v>
      </c>
      <c r="HJ16" s="39">
        <v>1974</v>
      </c>
      <c r="HK16" s="39" t="s">
        <v>371</v>
      </c>
      <c r="HL16" s="104">
        <v>1</v>
      </c>
      <c r="HM16" s="29">
        <v>48.044089999999997</v>
      </c>
      <c r="HN16" s="27">
        <v>37.295359858160303</v>
      </c>
      <c r="HO16" s="32">
        <v>38.4217849145343</v>
      </c>
      <c r="HP16" s="32">
        <v>3.6911433018998601</v>
      </c>
      <c r="HQ16" s="32">
        <v>19.4500449765812</v>
      </c>
      <c r="HR16" s="27">
        <v>10.997171145686</v>
      </c>
      <c r="HS16" s="27">
        <v>46.159665632438298</v>
      </c>
      <c r="HT16" s="27">
        <v>46.159665632438298</v>
      </c>
      <c r="HU16" s="27">
        <v>1.1264250563740199</v>
      </c>
      <c r="HV16" s="27">
        <v>1.6220645549085699</v>
      </c>
      <c r="HW16" s="27">
        <v>2.4344360837980001E-3</v>
      </c>
      <c r="HX16" s="27">
        <v>8.8699999999999992</v>
      </c>
      <c r="HY16" s="29"/>
      <c r="HZ16" s="39">
        <v>1974</v>
      </c>
      <c r="IA16" s="39" t="s">
        <v>371</v>
      </c>
      <c r="IB16" s="29">
        <v>9720</v>
      </c>
      <c r="IC16" s="29">
        <v>9639</v>
      </c>
      <c r="ID16" s="29">
        <v>9125</v>
      </c>
      <c r="IE16" s="32">
        <v>65.853660583496094</v>
      </c>
      <c r="IF16" s="32">
        <v>61.822490692138672</v>
      </c>
      <c r="IG16" s="32">
        <v>579</v>
      </c>
      <c r="IH16" s="32">
        <v>2784</v>
      </c>
      <c r="II16" s="32">
        <v>5762</v>
      </c>
      <c r="IJ16" s="31">
        <v>514</v>
      </c>
      <c r="IK16" s="31">
        <v>5.3325033187866211</v>
      </c>
      <c r="IL16" s="39">
        <v>1974</v>
      </c>
      <c r="IM16" s="39" t="s">
        <v>371</v>
      </c>
      <c r="IN16" s="30">
        <v>1218</v>
      </c>
      <c r="IO16" s="27">
        <v>581</v>
      </c>
      <c r="IP16" s="27">
        <v>9221.89</v>
      </c>
      <c r="IQ16" s="29">
        <f t="shared" si="10"/>
        <v>948.75411522633749</v>
      </c>
      <c r="IR16" s="46">
        <v>2726</v>
      </c>
      <c r="IS16" s="46">
        <v>2726</v>
      </c>
      <c r="IT16" s="28">
        <v>33.146887159533073</v>
      </c>
      <c r="IU16" s="28">
        <v>36.130107003891055</v>
      </c>
      <c r="IV16" s="28">
        <v>2726</v>
      </c>
      <c r="IW16" s="28">
        <v>2726</v>
      </c>
      <c r="IX16" s="28">
        <v>33.146887159533073</v>
      </c>
      <c r="IY16" s="28">
        <v>36.130107003891062</v>
      </c>
      <c r="IZ16" s="39">
        <v>1974</v>
      </c>
      <c r="JA16" s="39" t="s">
        <v>371</v>
      </c>
      <c r="JB16" s="29">
        <v>7.4085615237798503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371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371</v>
      </c>
      <c r="KI16" s="29"/>
      <c r="KJ16" s="29"/>
      <c r="KK16" s="29"/>
      <c r="KL16" s="29"/>
      <c r="KM16" s="29"/>
      <c r="KN16" s="21">
        <v>22808</v>
      </c>
      <c r="KO16" s="20">
        <v>14760</v>
      </c>
      <c r="KP16" s="20">
        <v>1905</v>
      </c>
      <c r="KQ16" s="19">
        <v>8.3523321151733398</v>
      </c>
      <c r="KR16" s="39">
        <v>1974</v>
      </c>
      <c r="KS16" s="39" t="s">
        <v>371</v>
      </c>
    </row>
    <row r="17" spans="1:305" s="39" customFormat="1" ht="12.75">
      <c r="A17" s="39">
        <v>1975</v>
      </c>
      <c r="B17" s="39" t="s">
        <v>371</v>
      </c>
      <c r="C17" s="39">
        <v>5</v>
      </c>
      <c r="D17" s="44" t="s">
        <v>373</v>
      </c>
      <c r="E17" s="44">
        <v>124</v>
      </c>
      <c r="F17" s="39">
        <v>1</v>
      </c>
      <c r="G17" s="39">
        <v>0</v>
      </c>
      <c r="H17" s="39">
        <v>0</v>
      </c>
      <c r="I17" s="39">
        <v>0</v>
      </c>
      <c r="J17" s="29">
        <v>0</v>
      </c>
      <c r="K17" s="29">
        <v>100</v>
      </c>
      <c r="L17" s="29">
        <v>0</v>
      </c>
      <c r="M17" s="18">
        <v>1</v>
      </c>
      <c r="N17" s="39">
        <v>0</v>
      </c>
      <c r="O17" s="39">
        <v>0</v>
      </c>
      <c r="P17" s="39">
        <v>0</v>
      </c>
      <c r="Q17" s="29">
        <v>0</v>
      </c>
      <c r="R17" s="29">
        <v>100</v>
      </c>
      <c r="S17" s="29">
        <v>0</v>
      </c>
      <c r="T17" s="29">
        <v>0</v>
      </c>
      <c r="U17" s="29">
        <v>53.4</v>
      </c>
      <c r="V17" s="29">
        <v>0</v>
      </c>
      <c r="W17" s="29">
        <v>53.4</v>
      </c>
      <c r="X17" s="39">
        <v>1</v>
      </c>
      <c r="Y17" s="39">
        <v>1975</v>
      </c>
      <c r="Z17" s="39" t="s">
        <v>371</v>
      </c>
      <c r="AA17" s="43"/>
      <c r="AB17" s="41">
        <v>71</v>
      </c>
      <c r="AC17" s="41">
        <v>15.4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35.4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43.2</v>
      </c>
      <c r="BO17" s="41">
        <v>5.0999999999999996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0.90000000000000568</v>
      </c>
      <c r="CZ17" s="39">
        <v>1975</v>
      </c>
      <c r="DA17" s="39" t="s">
        <v>371</v>
      </c>
      <c r="DB17" s="41">
        <v>6.1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36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53.4</v>
      </c>
      <c r="EN17" s="41">
        <v>4.2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0.29999999999999716</v>
      </c>
      <c r="FY17" s="39">
        <v>1975</v>
      </c>
      <c r="FZ17" s="39" t="s">
        <v>371</v>
      </c>
      <c r="GA17" s="26">
        <v>3.4</v>
      </c>
      <c r="GB17" s="29">
        <f t="shared" si="2"/>
        <v>0.66174299999999997</v>
      </c>
      <c r="GC17" s="29">
        <f t="shared" si="3"/>
        <v>0.57975899999999991</v>
      </c>
      <c r="GD17" s="29">
        <f t="shared" si="4"/>
        <v>2.9563320197364722</v>
      </c>
      <c r="GE17" s="29">
        <f t="shared" si="5"/>
        <v>2.3795869512969934</v>
      </c>
      <c r="GF17" s="29">
        <f t="shared" si="6"/>
        <v>0.57674506843947881</v>
      </c>
      <c r="GG17" s="29">
        <f t="shared" si="7"/>
        <v>0.19508805661513282</v>
      </c>
      <c r="GH17" s="29">
        <f t="shared" si="8"/>
        <v>9.7903013232484302</v>
      </c>
      <c r="GI17" s="39">
        <v>1975</v>
      </c>
      <c r="GJ17" s="39" t="s">
        <v>371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-0.86548499999999995</v>
      </c>
      <c r="GX17" s="36">
        <v>-1.2068030000000001</v>
      </c>
      <c r="GY17" s="36">
        <v>-0.21540860000000001</v>
      </c>
      <c r="GZ17" s="39">
        <v>1975</v>
      </c>
      <c r="HA17" s="39" t="s">
        <v>371</v>
      </c>
      <c r="HB17" s="42">
        <v>3</v>
      </c>
      <c r="HC17" s="42">
        <f t="shared" si="9"/>
        <v>5</v>
      </c>
      <c r="HD17" s="42">
        <v>2</v>
      </c>
      <c r="HE17" s="42">
        <v>0</v>
      </c>
      <c r="HF17" s="42">
        <v>0</v>
      </c>
      <c r="HG17" s="42">
        <v>3</v>
      </c>
      <c r="HH17" s="42">
        <v>0</v>
      </c>
      <c r="HI17" s="42">
        <v>1</v>
      </c>
      <c r="HJ17" s="39">
        <v>1975</v>
      </c>
      <c r="HK17" s="39" t="s">
        <v>371</v>
      </c>
      <c r="HL17" s="104">
        <v>1</v>
      </c>
      <c r="HM17" s="29">
        <v>45.8155</v>
      </c>
      <c r="HN17" s="27">
        <v>40.684175830132503</v>
      </c>
      <c r="HO17" s="32">
        <v>37.053689314433299</v>
      </c>
      <c r="HP17" s="32">
        <v>1.82292340713359</v>
      </c>
      <c r="HQ17" s="32">
        <v>12.713096768329899</v>
      </c>
      <c r="HR17" s="27">
        <v>10.672188595093999</v>
      </c>
      <c r="HS17" s="27">
        <v>45.523891407304099</v>
      </c>
      <c r="HT17" s="27">
        <v>45.523891407304099</v>
      </c>
      <c r="HU17" s="27">
        <v>-3.6304865156991899</v>
      </c>
      <c r="HV17" s="27">
        <v>-3.1122369985462699</v>
      </c>
      <c r="HW17" s="27">
        <v>-3.6811077326517099</v>
      </c>
      <c r="HX17" s="27">
        <v>8.9933333333333305</v>
      </c>
      <c r="HY17" s="29"/>
      <c r="HZ17" s="39">
        <v>1975</v>
      </c>
      <c r="IA17" s="39" t="s">
        <v>371</v>
      </c>
      <c r="IB17" s="29">
        <v>10054</v>
      </c>
      <c r="IC17" s="29">
        <v>9974</v>
      </c>
      <c r="ID17" s="29">
        <v>9284</v>
      </c>
      <c r="IE17" s="32">
        <v>66.463943481445313</v>
      </c>
      <c r="IF17" s="32">
        <v>61.373699188232422</v>
      </c>
      <c r="IG17" s="32">
        <v>564</v>
      </c>
      <c r="IH17" s="32">
        <v>2720</v>
      </c>
      <c r="II17" s="32">
        <v>6000</v>
      </c>
      <c r="IJ17" s="31">
        <v>690</v>
      </c>
      <c r="IK17" s="31">
        <v>6.9179868698120117</v>
      </c>
      <c r="IL17" s="39">
        <v>1975</v>
      </c>
      <c r="IM17" s="39" t="s">
        <v>371</v>
      </c>
      <c r="IN17" s="30">
        <v>1171</v>
      </c>
      <c r="IO17" s="27">
        <v>506</v>
      </c>
      <c r="IP17" s="27">
        <v>10908.81</v>
      </c>
      <c r="IQ17" s="29">
        <f t="shared" si="10"/>
        <v>1085.0218818380745</v>
      </c>
      <c r="IR17" s="46">
        <v>2876</v>
      </c>
      <c r="IS17" s="46">
        <v>2876</v>
      </c>
      <c r="IT17" s="28">
        <v>34.340298507462684</v>
      </c>
      <c r="IU17" s="28">
        <v>37.430925373134329</v>
      </c>
      <c r="IV17" s="28">
        <v>2876</v>
      </c>
      <c r="IW17" s="28">
        <v>2876</v>
      </c>
      <c r="IX17" s="28">
        <v>34.340298507462677</v>
      </c>
      <c r="IY17" s="28">
        <v>37.430925373134329</v>
      </c>
      <c r="IZ17" s="39">
        <v>1975</v>
      </c>
      <c r="JA17" s="39" t="s">
        <v>371</v>
      </c>
      <c r="JB17" s="29">
        <v>8.1827659096537904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371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371</v>
      </c>
      <c r="KI17" s="29"/>
      <c r="KJ17" s="29"/>
      <c r="KK17" s="22">
        <v>33.799999999999997</v>
      </c>
      <c r="KL17" s="22">
        <v>31.6</v>
      </c>
      <c r="KM17" s="22">
        <v>26.9</v>
      </c>
      <c r="KN17" s="21">
        <v>23143</v>
      </c>
      <c r="KO17" s="20">
        <v>15127</v>
      </c>
      <c r="KP17" s="20">
        <v>1958</v>
      </c>
      <c r="KQ17" s="19">
        <v>8.4604415893554688</v>
      </c>
      <c r="KR17" s="39">
        <v>1975</v>
      </c>
      <c r="KS17" s="39" t="s">
        <v>371</v>
      </c>
    </row>
    <row r="18" spans="1:305" s="39" customFormat="1" ht="12.75">
      <c r="A18" s="39">
        <v>1976</v>
      </c>
      <c r="B18" s="39" t="s">
        <v>371</v>
      </c>
      <c r="C18" s="39">
        <v>5</v>
      </c>
      <c r="D18" s="44" t="s">
        <v>373</v>
      </c>
      <c r="E18" s="44">
        <v>124</v>
      </c>
      <c r="F18" s="39">
        <v>1</v>
      </c>
      <c r="G18" s="39">
        <v>0</v>
      </c>
      <c r="H18" s="39">
        <v>0</v>
      </c>
      <c r="I18" s="39">
        <v>0</v>
      </c>
      <c r="J18" s="29">
        <v>0</v>
      </c>
      <c r="K18" s="29">
        <v>100</v>
      </c>
      <c r="L18" s="29">
        <v>0</v>
      </c>
      <c r="M18" s="18">
        <v>1</v>
      </c>
      <c r="N18" s="39">
        <v>0</v>
      </c>
      <c r="O18" s="39">
        <v>0</v>
      </c>
      <c r="P18" s="39">
        <v>0</v>
      </c>
      <c r="Q18" s="29">
        <v>0</v>
      </c>
      <c r="R18" s="29">
        <v>100</v>
      </c>
      <c r="S18" s="29">
        <v>0</v>
      </c>
      <c r="T18" s="29">
        <v>0</v>
      </c>
      <c r="U18" s="29">
        <v>53.4</v>
      </c>
      <c r="V18" s="29">
        <v>0</v>
      </c>
      <c r="W18" s="29">
        <v>53.4</v>
      </c>
      <c r="X18" s="39">
        <v>1</v>
      </c>
      <c r="Y18" s="39">
        <v>1976</v>
      </c>
      <c r="Z18" s="39" t="s">
        <v>371</v>
      </c>
      <c r="AA18" s="43"/>
      <c r="AB18" s="41">
        <v>71</v>
      </c>
      <c r="AC18" s="41">
        <v>15.4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35.4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43.2</v>
      </c>
      <c r="BO18" s="41">
        <v>5.0999999999999996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0.90000000000000568</v>
      </c>
      <c r="CZ18" s="39">
        <v>1976</v>
      </c>
      <c r="DA18" s="39" t="s">
        <v>371</v>
      </c>
      <c r="DB18" s="41">
        <v>6.1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36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53.4</v>
      </c>
      <c r="EN18" s="41">
        <v>4.2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0.29999999999999716</v>
      </c>
      <c r="FY18" s="39">
        <v>1976</v>
      </c>
      <c r="FZ18" s="39" t="s">
        <v>371</v>
      </c>
      <c r="GA18" s="26">
        <v>3.4</v>
      </c>
      <c r="GB18" s="29">
        <f t="shared" si="2"/>
        <v>0.66174299999999997</v>
      </c>
      <c r="GC18" s="29">
        <f t="shared" si="3"/>
        <v>0.57975899999999991</v>
      </c>
      <c r="GD18" s="29">
        <f t="shared" si="4"/>
        <v>2.9563320197364722</v>
      </c>
      <c r="GE18" s="29">
        <f t="shared" si="5"/>
        <v>2.3795869512969934</v>
      </c>
      <c r="GF18" s="29">
        <f t="shared" si="6"/>
        <v>0.57674506843947881</v>
      </c>
      <c r="GG18" s="29">
        <f t="shared" si="7"/>
        <v>0.19508805661513282</v>
      </c>
      <c r="GH18" s="29">
        <f t="shared" si="8"/>
        <v>9.7903013232484302</v>
      </c>
      <c r="GI18" s="39">
        <v>1976</v>
      </c>
      <c r="GJ18" s="39" t="s">
        <v>371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-0.95849099999999998</v>
      </c>
      <c r="GX18" s="36">
        <v>-1.2388939999999999</v>
      </c>
      <c r="GY18" s="36">
        <v>-0.3345167</v>
      </c>
      <c r="GZ18" s="39">
        <v>1976</v>
      </c>
      <c r="HA18" s="39" t="s">
        <v>371</v>
      </c>
      <c r="HB18" s="42">
        <v>3</v>
      </c>
      <c r="HC18" s="42">
        <f t="shared" si="9"/>
        <v>5</v>
      </c>
      <c r="HD18" s="42">
        <v>2</v>
      </c>
      <c r="HE18" s="42">
        <v>0</v>
      </c>
      <c r="HF18" s="42">
        <v>0</v>
      </c>
      <c r="HG18" s="42">
        <v>3</v>
      </c>
      <c r="HH18" s="42">
        <v>0</v>
      </c>
      <c r="HI18" s="42">
        <v>1</v>
      </c>
      <c r="HJ18" s="39">
        <v>1976</v>
      </c>
      <c r="HK18" s="39" t="s">
        <v>371</v>
      </c>
      <c r="HL18" s="104">
        <v>1</v>
      </c>
      <c r="HM18" s="29">
        <v>44.232689999999998</v>
      </c>
      <c r="HN18" s="27">
        <v>39.862172190002198</v>
      </c>
      <c r="HO18" s="32">
        <v>37.005957682764397</v>
      </c>
      <c r="HP18" s="32">
        <v>5.1992544744006404</v>
      </c>
      <c r="HQ18" s="32">
        <v>15.1899827785809</v>
      </c>
      <c r="HR18" s="27">
        <v>7.5417386298215101</v>
      </c>
      <c r="HS18" s="27">
        <v>43.908872905703497</v>
      </c>
      <c r="HT18" s="27">
        <v>43.908872905703497</v>
      </c>
      <c r="HU18" s="27">
        <v>-2.8562145072378202</v>
      </c>
      <c r="HV18" s="27">
        <v>-2.33690852449068</v>
      </c>
      <c r="HW18" s="27">
        <v>-2.88578936586386</v>
      </c>
      <c r="HX18" s="27">
        <v>9.2291666666666696</v>
      </c>
      <c r="HY18" s="29"/>
      <c r="HZ18" s="39">
        <v>1976</v>
      </c>
      <c r="IA18" s="39" t="s">
        <v>371</v>
      </c>
      <c r="IB18" s="29">
        <v>10565.2998046875</v>
      </c>
      <c r="IC18" s="29">
        <v>10491.2998046875</v>
      </c>
      <c r="ID18" s="29">
        <v>9747.5</v>
      </c>
      <c r="IE18" s="32">
        <v>68.313072204589844</v>
      </c>
      <c r="IF18" s="32">
        <v>63.025341033935547</v>
      </c>
      <c r="IG18" s="32">
        <v>563.79998779296875</v>
      </c>
      <c r="IH18" s="32">
        <v>2866.5</v>
      </c>
      <c r="II18" s="32">
        <v>6317.2001953125</v>
      </c>
      <c r="IJ18" s="31">
        <v>743.79998779296875</v>
      </c>
      <c r="IK18" s="31">
        <v>7.089684009552002</v>
      </c>
      <c r="IL18" s="39">
        <v>1976</v>
      </c>
      <c r="IM18" s="39" t="s">
        <v>371</v>
      </c>
      <c r="IN18" s="30">
        <v>1039</v>
      </c>
      <c r="IO18" s="27">
        <v>1571</v>
      </c>
      <c r="IP18" s="27">
        <v>11609.89</v>
      </c>
      <c r="IQ18" s="29">
        <f t="shared" si="10"/>
        <v>1098.869905693452</v>
      </c>
      <c r="IR18" s="46">
        <v>3042</v>
      </c>
      <c r="IS18" s="46">
        <v>3042</v>
      </c>
      <c r="IT18" s="28">
        <v>34.526984847624995</v>
      </c>
      <c r="IU18" s="28">
        <v>37.634413483911246</v>
      </c>
      <c r="IV18" s="28">
        <v>3042</v>
      </c>
      <c r="IW18" s="28">
        <v>3042</v>
      </c>
      <c r="IX18" s="28">
        <v>34.526984847625002</v>
      </c>
      <c r="IY18" s="28">
        <v>37.634413483911253</v>
      </c>
      <c r="IZ18" s="39">
        <v>1976</v>
      </c>
      <c r="JA18" s="39" t="s">
        <v>371</v>
      </c>
      <c r="JB18" s="29">
        <v>8.04124123723712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371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371</v>
      </c>
      <c r="KI18" s="29"/>
      <c r="KJ18" s="29"/>
      <c r="KK18" s="29"/>
      <c r="KL18" s="29"/>
      <c r="KM18" s="29"/>
      <c r="KN18" s="21">
        <v>23450</v>
      </c>
      <c r="KO18" s="20">
        <v>15466</v>
      </c>
      <c r="KP18" s="20">
        <v>2023</v>
      </c>
      <c r="KQ18" s="19">
        <v>8.6268653869628906</v>
      </c>
      <c r="KR18" s="39">
        <v>1976</v>
      </c>
      <c r="KS18" s="39" t="s">
        <v>371</v>
      </c>
    </row>
    <row r="19" spans="1:305" s="39" customFormat="1" ht="12.75">
      <c r="A19" s="39">
        <v>1977</v>
      </c>
      <c r="B19" s="39" t="s">
        <v>371</v>
      </c>
      <c r="C19" s="39">
        <v>5</v>
      </c>
      <c r="D19" s="44" t="s">
        <v>373</v>
      </c>
      <c r="E19" s="44">
        <v>124</v>
      </c>
      <c r="F19" s="39">
        <v>1</v>
      </c>
      <c r="G19" s="39">
        <v>0</v>
      </c>
      <c r="H19" s="39">
        <v>0</v>
      </c>
      <c r="I19" s="39">
        <v>0</v>
      </c>
      <c r="J19" s="29">
        <v>0</v>
      </c>
      <c r="K19" s="29">
        <v>100</v>
      </c>
      <c r="L19" s="29">
        <v>0</v>
      </c>
      <c r="M19" s="18">
        <v>1</v>
      </c>
      <c r="N19" s="39">
        <v>0</v>
      </c>
      <c r="O19" s="39">
        <v>0</v>
      </c>
      <c r="P19" s="39">
        <v>0</v>
      </c>
      <c r="Q19" s="29">
        <v>0</v>
      </c>
      <c r="R19" s="29">
        <v>100</v>
      </c>
      <c r="S19" s="29">
        <v>0</v>
      </c>
      <c r="T19" s="29">
        <v>0</v>
      </c>
      <c r="U19" s="29">
        <v>53.4</v>
      </c>
      <c r="V19" s="29">
        <v>0</v>
      </c>
      <c r="W19" s="29">
        <v>53.4</v>
      </c>
      <c r="X19" s="39">
        <v>1</v>
      </c>
      <c r="Y19" s="39">
        <v>1977</v>
      </c>
      <c r="Z19" s="39" t="s">
        <v>371</v>
      </c>
      <c r="AA19" s="43"/>
      <c r="AB19" s="41">
        <v>71</v>
      </c>
      <c r="AC19" s="41">
        <v>15.4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35.4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43.2</v>
      </c>
      <c r="BO19" s="41">
        <v>5.0999999999999996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0.90000000000000568</v>
      </c>
      <c r="CZ19" s="39">
        <v>1977</v>
      </c>
      <c r="DA19" s="39" t="s">
        <v>371</v>
      </c>
      <c r="DB19" s="41">
        <v>6.1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36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53.4</v>
      </c>
      <c r="EN19" s="41">
        <v>4.2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0.29999999999999716</v>
      </c>
      <c r="FY19" s="39">
        <v>1977</v>
      </c>
      <c r="FZ19" s="39" t="s">
        <v>371</v>
      </c>
      <c r="GA19" s="26">
        <v>3.4</v>
      </c>
      <c r="GB19" s="29">
        <f t="shared" si="2"/>
        <v>0.66174299999999997</v>
      </c>
      <c r="GC19" s="29">
        <f t="shared" si="3"/>
        <v>0.57975899999999991</v>
      </c>
      <c r="GD19" s="29">
        <f t="shared" si="4"/>
        <v>2.9563320197364722</v>
      </c>
      <c r="GE19" s="29">
        <f t="shared" si="5"/>
        <v>2.3795869512969934</v>
      </c>
      <c r="GF19" s="29">
        <f t="shared" si="6"/>
        <v>0.57674506843947881</v>
      </c>
      <c r="GG19" s="29">
        <f t="shared" si="7"/>
        <v>0.19508805661513282</v>
      </c>
      <c r="GH19" s="29">
        <f t="shared" si="8"/>
        <v>9.7903013232484302</v>
      </c>
      <c r="GI19" s="39">
        <v>1977</v>
      </c>
      <c r="GJ19" s="39" t="s">
        <v>371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-1.068333</v>
      </c>
      <c r="GX19" s="36">
        <v>-1.2492890000000001</v>
      </c>
      <c r="GY19" s="36">
        <v>-0.52854460000000003</v>
      </c>
      <c r="GZ19" s="39">
        <v>1977</v>
      </c>
      <c r="HA19" s="39" t="s">
        <v>371</v>
      </c>
      <c r="HB19" s="42">
        <v>3</v>
      </c>
      <c r="HC19" s="42">
        <f t="shared" si="9"/>
        <v>5</v>
      </c>
      <c r="HD19" s="42">
        <v>2</v>
      </c>
      <c r="HE19" s="42">
        <v>0</v>
      </c>
      <c r="HF19" s="42">
        <v>0</v>
      </c>
      <c r="HG19" s="42">
        <v>3</v>
      </c>
      <c r="HH19" s="42">
        <v>0</v>
      </c>
      <c r="HI19" s="42">
        <v>1</v>
      </c>
      <c r="HJ19" s="39">
        <v>1977</v>
      </c>
      <c r="HK19" s="39" t="s">
        <v>371</v>
      </c>
      <c r="HL19" s="104">
        <v>1</v>
      </c>
      <c r="HM19" s="29">
        <v>45.738079999999997</v>
      </c>
      <c r="HN19" s="27">
        <v>40.877052784951204</v>
      </c>
      <c r="HO19" s="32">
        <v>36.672809450303198</v>
      </c>
      <c r="HP19" s="32">
        <v>3.4582777682794399</v>
      </c>
      <c r="HQ19" s="32">
        <v>10.4898146944409</v>
      </c>
      <c r="HR19" s="27">
        <v>7.9764453961456097</v>
      </c>
      <c r="HS19" s="27">
        <v>45.419453295113797</v>
      </c>
      <c r="HT19" s="27">
        <v>45.419453295113797</v>
      </c>
      <c r="HU19" s="27">
        <v>-4.2042433346479804</v>
      </c>
      <c r="HV19" s="27">
        <v>-3.6468559206174298</v>
      </c>
      <c r="HW19" s="27">
        <v>-4.35769495791269</v>
      </c>
      <c r="HX19" s="27">
        <v>8.6933333333333298</v>
      </c>
      <c r="HY19" s="29"/>
      <c r="HZ19" s="39">
        <v>1977</v>
      </c>
      <c r="IA19" s="39" t="s">
        <v>371</v>
      </c>
      <c r="IB19" s="29">
        <v>10859.2001953125</v>
      </c>
      <c r="IC19" s="29">
        <v>10785.2001953125</v>
      </c>
      <c r="ID19" s="29">
        <v>9917.099609375</v>
      </c>
      <c r="IE19" s="32">
        <v>68.85986328125</v>
      </c>
      <c r="IF19" s="32">
        <v>62.885860443115234</v>
      </c>
      <c r="IG19" s="32">
        <v>561.79998779296875</v>
      </c>
      <c r="IH19" s="32">
        <v>2866.699951171875</v>
      </c>
      <c r="II19" s="32">
        <v>6488.60009765625</v>
      </c>
      <c r="IJ19" s="31">
        <v>868.0999755859375</v>
      </c>
      <c r="IK19" s="31">
        <v>8.0489931106567383</v>
      </c>
      <c r="IL19" s="39">
        <v>1977</v>
      </c>
      <c r="IM19" s="39" t="s">
        <v>371</v>
      </c>
      <c r="IN19" s="30">
        <v>803</v>
      </c>
      <c r="IO19" s="27">
        <v>218</v>
      </c>
      <c r="IP19" s="27">
        <v>3307.88</v>
      </c>
      <c r="IQ19" s="29">
        <f t="shared" si="10"/>
        <v>304.61543580602603</v>
      </c>
      <c r="IR19" s="46">
        <v>3149</v>
      </c>
      <c r="IS19" s="46">
        <v>3149</v>
      </c>
      <c r="IT19" s="28">
        <v>35.078534031413611</v>
      </c>
      <c r="IU19" s="28">
        <v>38.235602094240839</v>
      </c>
      <c r="IV19" s="28">
        <v>3149</v>
      </c>
      <c r="IW19" s="28">
        <v>3149</v>
      </c>
      <c r="IX19" s="28">
        <v>35.078534031413611</v>
      </c>
      <c r="IY19" s="28">
        <v>38.235602094240839</v>
      </c>
      <c r="IZ19" s="39">
        <v>1977</v>
      </c>
      <c r="JA19" s="39" t="s">
        <v>371</v>
      </c>
      <c r="JB19" s="29">
        <v>8.3218311739443305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371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371</v>
      </c>
      <c r="KI19" s="29"/>
      <c r="KJ19" s="29"/>
      <c r="KK19" s="29"/>
      <c r="KL19" s="29"/>
      <c r="KM19" s="29"/>
      <c r="KN19" s="21">
        <v>23726</v>
      </c>
      <c r="KO19" s="20">
        <v>15770</v>
      </c>
      <c r="KP19" s="20">
        <v>2089</v>
      </c>
      <c r="KQ19" s="19">
        <v>8.8046865463256836</v>
      </c>
      <c r="KR19" s="39">
        <v>1977</v>
      </c>
      <c r="KS19" s="39" t="s">
        <v>371</v>
      </c>
    </row>
    <row r="20" spans="1:305" s="39" customFormat="1" ht="12.75">
      <c r="A20" s="39">
        <v>1978</v>
      </c>
      <c r="B20" s="39" t="s">
        <v>371</v>
      </c>
      <c r="C20" s="39">
        <v>5</v>
      </c>
      <c r="D20" s="44" t="s">
        <v>373</v>
      </c>
      <c r="E20" s="44">
        <v>124</v>
      </c>
      <c r="F20" s="39">
        <v>1</v>
      </c>
      <c r="G20" s="39">
        <v>0</v>
      </c>
      <c r="H20" s="39">
        <v>0</v>
      </c>
      <c r="I20" s="39">
        <v>0</v>
      </c>
      <c r="J20" s="29">
        <v>0</v>
      </c>
      <c r="K20" s="29">
        <v>100</v>
      </c>
      <c r="L20" s="29">
        <v>0</v>
      </c>
      <c r="M20" s="18">
        <v>1</v>
      </c>
      <c r="N20" s="39">
        <v>0</v>
      </c>
      <c r="O20" s="39">
        <v>0</v>
      </c>
      <c r="P20" s="39">
        <v>0</v>
      </c>
      <c r="Q20" s="29">
        <v>0</v>
      </c>
      <c r="R20" s="29">
        <v>100</v>
      </c>
      <c r="S20" s="29">
        <v>0</v>
      </c>
      <c r="T20" s="29">
        <v>0</v>
      </c>
      <c r="U20" s="29">
        <v>53.4</v>
      </c>
      <c r="V20" s="29">
        <v>0</v>
      </c>
      <c r="W20" s="29">
        <v>53.4</v>
      </c>
      <c r="X20" s="39">
        <v>1</v>
      </c>
      <c r="Y20" s="39">
        <v>1978</v>
      </c>
      <c r="Z20" s="39" t="s">
        <v>371</v>
      </c>
      <c r="AA20" s="43"/>
      <c r="AB20" s="41">
        <v>71</v>
      </c>
      <c r="AC20" s="41">
        <v>15.4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35.4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43.2</v>
      </c>
      <c r="BO20" s="41">
        <v>5.0999999999999996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0.90000000000000568</v>
      </c>
      <c r="CZ20" s="39">
        <v>1978</v>
      </c>
      <c r="DA20" s="39" t="s">
        <v>371</v>
      </c>
      <c r="DB20" s="41">
        <v>6.1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36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53.4</v>
      </c>
      <c r="EN20" s="41">
        <v>4.2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0.29999999999999716</v>
      </c>
      <c r="FY20" s="39">
        <v>1978</v>
      </c>
      <c r="FZ20" s="39" t="s">
        <v>371</v>
      </c>
      <c r="GA20" s="26">
        <v>3.4</v>
      </c>
      <c r="GB20" s="29">
        <f t="shared" si="2"/>
        <v>0.66174299999999997</v>
      </c>
      <c r="GC20" s="29">
        <f t="shared" si="3"/>
        <v>0.57975899999999991</v>
      </c>
      <c r="GD20" s="29">
        <f t="shared" si="4"/>
        <v>2.9563320197364722</v>
      </c>
      <c r="GE20" s="29">
        <f t="shared" si="5"/>
        <v>2.3795869512969934</v>
      </c>
      <c r="GF20" s="29">
        <f t="shared" si="6"/>
        <v>0.57674506843947881</v>
      </c>
      <c r="GG20" s="29">
        <f t="shared" si="7"/>
        <v>0.19508805661513282</v>
      </c>
      <c r="GH20" s="29">
        <f t="shared" si="8"/>
        <v>9.7903013232484302</v>
      </c>
      <c r="GI20" s="39">
        <v>1978</v>
      </c>
      <c r="GJ20" s="39" t="s">
        <v>371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-1.300117</v>
      </c>
      <c r="GX20" s="36">
        <v>-1.2322470000000001</v>
      </c>
      <c r="GY20" s="36">
        <v>-0.94867630000000003</v>
      </c>
      <c r="GZ20" s="39">
        <v>1978</v>
      </c>
      <c r="HA20" s="39" t="s">
        <v>371</v>
      </c>
      <c r="HB20" s="42">
        <v>3</v>
      </c>
      <c r="HC20" s="42">
        <f t="shared" si="9"/>
        <v>5</v>
      </c>
      <c r="HD20" s="42">
        <v>2</v>
      </c>
      <c r="HE20" s="42">
        <v>0</v>
      </c>
      <c r="HF20" s="42">
        <v>0</v>
      </c>
      <c r="HG20" s="42">
        <v>3</v>
      </c>
      <c r="HH20" s="42">
        <v>0</v>
      </c>
      <c r="HI20" s="42">
        <v>1</v>
      </c>
      <c r="HJ20" s="39">
        <v>1978</v>
      </c>
      <c r="HK20" s="39" t="s">
        <v>371</v>
      </c>
      <c r="HL20" s="104">
        <v>1</v>
      </c>
      <c r="HM20" s="29">
        <v>48.866219999999998</v>
      </c>
      <c r="HN20" s="27">
        <v>41.208106522757099</v>
      </c>
      <c r="HO20" s="32">
        <v>36.3113957610135</v>
      </c>
      <c r="HP20" s="32">
        <v>3.95359126539954</v>
      </c>
      <c r="HQ20" s="32">
        <v>10.8176112013685</v>
      </c>
      <c r="HR20" s="27">
        <v>8.9737233515121595</v>
      </c>
      <c r="HS20" s="27">
        <v>48.352868976809297</v>
      </c>
      <c r="HT20" s="27">
        <v>48.352868976809297</v>
      </c>
      <c r="HU20" s="27">
        <v>-4.8967107617436296</v>
      </c>
      <c r="HV20" s="27">
        <v>-4.2861366465878303</v>
      </c>
      <c r="HW20" s="27">
        <v>-5.1439245317838003</v>
      </c>
      <c r="HX20" s="27">
        <v>9.2358333333333302</v>
      </c>
      <c r="HY20" s="29"/>
      <c r="HZ20" s="39">
        <v>1978</v>
      </c>
      <c r="IA20" s="39" t="s">
        <v>371</v>
      </c>
      <c r="IB20" s="29">
        <v>11229.599609375</v>
      </c>
      <c r="IC20" s="29">
        <v>11154.599609375</v>
      </c>
      <c r="ID20" s="29">
        <v>10220.2998046875</v>
      </c>
      <c r="IE20" s="32">
        <v>69.948921203613281</v>
      </c>
      <c r="IF20" s="32">
        <v>63.662010192871094</v>
      </c>
      <c r="IG20" s="32">
        <v>561.0999755859375</v>
      </c>
      <c r="IH20" s="32">
        <v>2936.699951171875</v>
      </c>
      <c r="II20" s="32">
        <v>6722.5</v>
      </c>
      <c r="IJ20" s="31">
        <v>934.29998779296875</v>
      </c>
      <c r="IK20" s="31">
        <v>8.3759164810180664</v>
      </c>
      <c r="IL20" s="39">
        <v>1978</v>
      </c>
      <c r="IM20" s="39" t="s">
        <v>371</v>
      </c>
      <c r="IN20" s="30">
        <v>1058</v>
      </c>
      <c r="IO20" s="27">
        <v>402</v>
      </c>
      <c r="IP20" s="27">
        <v>7392.82</v>
      </c>
      <c r="IQ20" s="29">
        <f t="shared" si="10"/>
        <v>658.33335623365633</v>
      </c>
      <c r="IR20" s="46">
        <v>3278</v>
      </c>
      <c r="IS20" s="46">
        <v>3278</v>
      </c>
      <c r="IT20" s="28">
        <v>35.469280876019823</v>
      </c>
      <c r="IU20" s="28">
        <v>38.661516154861609</v>
      </c>
      <c r="IV20" s="28">
        <v>3278</v>
      </c>
      <c r="IW20" s="28">
        <v>3278</v>
      </c>
      <c r="IX20" s="28">
        <v>35.469280876019823</v>
      </c>
      <c r="IY20" s="28">
        <v>38.661516154861609</v>
      </c>
      <c r="IZ20" s="39">
        <v>1978</v>
      </c>
      <c r="JA20" s="39" t="s">
        <v>371</v>
      </c>
      <c r="JB20" s="29">
        <v>8.4430142479693906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371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371</v>
      </c>
      <c r="KI20" s="29"/>
      <c r="KJ20" s="29"/>
      <c r="KK20" s="29"/>
      <c r="KL20" s="29"/>
      <c r="KM20" s="29"/>
      <c r="KN20" s="21">
        <v>23963</v>
      </c>
      <c r="KO20" s="20">
        <v>16054</v>
      </c>
      <c r="KP20" s="20">
        <v>2156</v>
      </c>
      <c r="KQ20" s="19">
        <v>8.9972038269042969</v>
      </c>
      <c r="KR20" s="39">
        <v>1978</v>
      </c>
      <c r="KS20" s="39" t="s">
        <v>371</v>
      </c>
    </row>
    <row r="21" spans="1:305" s="39" customFormat="1" ht="12.75">
      <c r="A21" s="39">
        <v>1979</v>
      </c>
      <c r="B21" s="39" t="s">
        <v>371</v>
      </c>
      <c r="C21" s="39">
        <v>5</v>
      </c>
      <c r="D21" s="44" t="s">
        <v>373</v>
      </c>
      <c r="E21" s="44">
        <v>124</v>
      </c>
      <c r="F21" s="39">
        <v>1</v>
      </c>
      <c r="G21" s="39">
        <v>0</v>
      </c>
      <c r="H21" s="39">
        <v>0</v>
      </c>
      <c r="I21" s="39">
        <v>0</v>
      </c>
      <c r="J21" s="29">
        <v>57.81</v>
      </c>
      <c r="K21" s="29">
        <v>42.19</v>
      </c>
      <c r="L21" s="29">
        <v>0</v>
      </c>
      <c r="M21" s="18">
        <v>1</v>
      </c>
      <c r="N21" s="39">
        <v>0</v>
      </c>
      <c r="O21" s="39">
        <v>0</v>
      </c>
      <c r="P21" s="39">
        <v>1</v>
      </c>
      <c r="Q21" s="29">
        <v>57.81</v>
      </c>
      <c r="R21" s="29">
        <v>42.19</v>
      </c>
      <c r="S21" s="29">
        <v>0</v>
      </c>
      <c r="T21" s="29">
        <v>27.86</v>
      </c>
      <c r="U21" s="29">
        <v>22.53</v>
      </c>
      <c r="V21" s="29">
        <v>0</v>
      </c>
      <c r="W21" s="29">
        <v>50.39</v>
      </c>
      <c r="X21" s="39">
        <v>4</v>
      </c>
      <c r="Y21" s="39">
        <v>1979</v>
      </c>
      <c r="Z21" s="39" t="s">
        <v>371</v>
      </c>
      <c r="AA21" s="43">
        <v>28997</v>
      </c>
      <c r="AB21" s="41">
        <v>75.7</v>
      </c>
      <c r="AC21" s="41">
        <v>17.899999999999999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35.9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40.1</v>
      </c>
      <c r="BO21" s="41">
        <v>4.5999999999999996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1.5</v>
      </c>
      <c r="CZ21" s="39">
        <v>1979</v>
      </c>
      <c r="DA21" s="39" t="s">
        <v>371</v>
      </c>
      <c r="DB21" s="41">
        <v>11.3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48.2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40.4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9.9999999999994316E-2</v>
      </c>
      <c r="FY21" s="39">
        <v>1979</v>
      </c>
      <c r="FZ21" s="39" t="s">
        <v>371</v>
      </c>
      <c r="GA21" s="26">
        <v>3.5</v>
      </c>
      <c r="GB21" s="29">
        <f t="shared" si="2"/>
        <v>0.67616100000000001</v>
      </c>
      <c r="GC21" s="29">
        <f t="shared" si="3"/>
        <v>0.59169099999999997</v>
      </c>
      <c r="GD21" s="29">
        <f t="shared" si="4"/>
        <v>3.0879541994633137</v>
      </c>
      <c r="GE21" s="29">
        <f t="shared" si="5"/>
        <v>2.4491255397260407</v>
      </c>
      <c r="GF21" s="29">
        <f t="shared" si="6"/>
        <v>0.63882865973727299</v>
      </c>
      <c r="GG21" s="29">
        <f t="shared" si="7"/>
        <v>0.20687763434065873</v>
      </c>
      <c r="GH21" s="29">
        <f t="shared" si="8"/>
        <v>10.394710193170372</v>
      </c>
      <c r="GI21" s="39">
        <v>1979</v>
      </c>
      <c r="GJ21" s="39" t="s">
        <v>371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-1.0676650000000001</v>
      </c>
      <c r="GX21" s="36">
        <v>-1.2158800000000001</v>
      </c>
      <c r="GY21" s="36">
        <v>-0.63317670000000004</v>
      </c>
      <c r="GZ21" s="39">
        <v>1979</v>
      </c>
      <c r="HA21" s="39" t="s">
        <v>371</v>
      </c>
      <c r="HB21" s="42">
        <v>3</v>
      </c>
      <c r="HC21" s="42">
        <f t="shared" si="9"/>
        <v>5</v>
      </c>
      <c r="HD21" s="42">
        <v>2</v>
      </c>
      <c r="HE21" s="42">
        <v>0</v>
      </c>
      <c r="HF21" s="42">
        <v>0</v>
      </c>
      <c r="HG21" s="42">
        <v>3</v>
      </c>
      <c r="HH21" s="42">
        <v>0</v>
      </c>
      <c r="HI21" s="42">
        <v>1</v>
      </c>
      <c r="HJ21" s="39">
        <v>1979</v>
      </c>
      <c r="HK21" s="39" t="s">
        <v>371</v>
      </c>
      <c r="HL21" s="104">
        <v>1</v>
      </c>
      <c r="HM21" s="29">
        <v>52.28463</v>
      </c>
      <c r="HN21" s="27">
        <v>39.5856285902275</v>
      </c>
      <c r="HO21" s="32">
        <v>36.083560886261701</v>
      </c>
      <c r="HP21" s="32">
        <v>3.8048380970468001</v>
      </c>
      <c r="HQ21" s="32">
        <v>14.170379414971499</v>
      </c>
      <c r="HR21" s="27">
        <v>9.1446769790718694</v>
      </c>
      <c r="HS21" s="27">
        <v>45.577681607763502</v>
      </c>
      <c r="HT21" s="27">
        <v>45.577681607763502</v>
      </c>
      <c r="HU21" s="27">
        <v>-3.5020677039658201</v>
      </c>
      <c r="HV21" s="27">
        <v>-2.8476808045658402</v>
      </c>
      <c r="HW21" s="27">
        <v>-4.1933111906096299</v>
      </c>
      <c r="HX21" s="27">
        <v>10.179166666666699</v>
      </c>
      <c r="HY21" s="29"/>
      <c r="HZ21" s="39">
        <v>1979</v>
      </c>
      <c r="IA21" s="39" t="s">
        <v>371</v>
      </c>
      <c r="IB21" s="29">
        <v>11610.7001953125</v>
      </c>
      <c r="IC21" s="29">
        <v>11536.7001953125</v>
      </c>
      <c r="ID21" s="29">
        <v>10668.599609375</v>
      </c>
      <c r="IE21" s="32">
        <v>71.117851257324219</v>
      </c>
      <c r="IF21" s="32">
        <v>65.347297668457031</v>
      </c>
      <c r="IG21" s="32">
        <v>577</v>
      </c>
      <c r="IH21" s="32">
        <v>3099.39990234375</v>
      </c>
      <c r="II21" s="32">
        <v>6992.2001953125</v>
      </c>
      <c r="IJ21" s="31">
        <v>868.20001220703125</v>
      </c>
      <c r="IK21" s="31">
        <v>7.5254836082458496</v>
      </c>
      <c r="IL21" s="39">
        <v>1979</v>
      </c>
      <c r="IM21" s="39" t="s">
        <v>371</v>
      </c>
      <c r="IN21" s="30">
        <v>1050</v>
      </c>
      <c r="IO21" s="27">
        <v>463</v>
      </c>
      <c r="IP21" s="27">
        <v>7834.23</v>
      </c>
      <c r="IQ21" s="29">
        <f t="shared" si="10"/>
        <v>674.74225225132022</v>
      </c>
      <c r="IR21" s="46">
        <v>3337.4</v>
      </c>
      <c r="IS21" s="46">
        <v>3337.4</v>
      </c>
      <c r="IT21" s="28">
        <v>34.578364433208655</v>
      </c>
      <c r="IU21" s="28">
        <v>37.69041723219744</v>
      </c>
      <c r="IV21" s="28">
        <v>3337.4</v>
      </c>
      <c r="IW21" s="28">
        <v>3337.4</v>
      </c>
      <c r="IX21" s="28">
        <v>34.578364433208662</v>
      </c>
      <c r="IY21" s="28">
        <v>37.69041723219744</v>
      </c>
      <c r="IZ21" s="39">
        <v>1979</v>
      </c>
      <c r="JA21" s="39" t="s">
        <v>371</v>
      </c>
      <c r="JB21" s="29">
        <v>7.6715895799725997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371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371</v>
      </c>
      <c r="KI21" s="29"/>
      <c r="KJ21" s="29"/>
      <c r="KK21" s="29"/>
      <c r="KL21" s="29"/>
      <c r="KM21" s="29"/>
      <c r="KN21" s="21">
        <v>24202</v>
      </c>
      <c r="KO21" s="20">
        <v>16326</v>
      </c>
      <c r="KP21" s="20">
        <v>2232</v>
      </c>
      <c r="KQ21" s="19">
        <v>9.2223787307739258</v>
      </c>
      <c r="KR21" s="39">
        <v>1979</v>
      </c>
      <c r="KS21" s="39" t="s">
        <v>371</v>
      </c>
    </row>
    <row r="22" spans="1:305" s="39" customFormat="1" ht="12.75">
      <c r="A22" s="39">
        <v>1980</v>
      </c>
      <c r="B22" s="39" t="s">
        <v>371</v>
      </c>
      <c r="C22" s="39">
        <v>5</v>
      </c>
      <c r="D22" s="44" t="s">
        <v>373</v>
      </c>
      <c r="E22" s="44">
        <v>124</v>
      </c>
      <c r="F22" s="39">
        <v>1</v>
      </c>
      <c r="G22" s="39">
        <v>0</v>
      </c>
      <c r="H22" s="39">
        <v>0</v>
      </c>
      <c r="I22" s="39">
        <v>0</v>
      </c>
      <c r="J22" s="29">
        <v>16.940000000000001</v>
      </c>
      <c r="K22" s="29">
        <v>83.06</v>
      </c>
      <c r="L22" s="29">
        <v>0</v>
      </c>
      <c r="M22" s="18">
        <v>1</v>
      </c>
      <c r="N22" s="39">
        <v>0</v>
      </c>
      <c r="O22" s="39">
        <v>0</v>
      </c>
      <c r="P22" s="39">
        <v>1</v>
      </c>
      <c r="Q22" s="29">
        <v>16.940000000000001</v>
      </c>
      <c r="R22" s="29">
        <v>83.06</v>
      </c>
      <c r="S22" s="29">
        <v>0</v>
      </c>
      <c r="T22" s="29">
        <v>8.17</v>
      </c>
      <c r="U22" s="29">
        <v>43.27</v>
      </c>
      <c r="V22" s="29">
        <v>0</v>
      </c>
      <c r="W22" s="29">
        <v>51.44</v>
      </c>
      <c r="X22" s="39">
        <v>1</v>
      </c>
      <c r="Y22" s="39">
        <v>1980</v>
      </c>
      <c r="Z22" s="39" t="s">
        <v>371</v>
      </c>
      <c r="AA22" s="43">
        <v>29269</v>
      </c>
      <c r="AB22" s="41">
        <v>69.3</v>
      </c>
      <c r="AC22" s="41">
        <v>19.8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32.5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44.3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3.4000000000000057</v>
      </c>
      <c r="CZ22" s="39">
        <v>1980</v>
      </c>
      <c r="DA22" s="39" t="s">
        <v>371</v>
      </c>
      <c r="DB22" s="41">
        <v>11.3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36.5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52.1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9.9999999999994316E-2</v>
      </c>
      <c r="FY22" s="39">
        <v>1980</v>
      </c>
      <c r="FZ22" s="39" t="s">
        <v>371</v>
      </c>
      <c r="GA22" s="26">
        <v>5</v>
      </c>
      <c r="GB22" s="29">
        <f t="shared" si="2"/>
        <v>0.65892200000000001</v>
      </c>
      <c r="GC22" s="29">
        <f t="shared" si="3"/>
        <v>0.582565</v>
      </c>
      <c r="GD22" s="29">
        <f t="shared" si="4"/>
        <v>2.9318806841836764</v>
      </c>
      <c r="GE22" s="29">
        <f t="shared" si="5"/>
        <v>2.3955825457855715</v>
      </c>
      <c r="GF22" s="29">
        <f t="shared" si="6"/>
        <v>0.53629813839810492</v>
      </c>
      <c r="GG22" s="29">
        <f t="shared" si="7"/>
        <v>0.18291949644854882</v>
      </c>
      <c r="GH22" s="29">
        <f t="shared" si="8"/>
        <v>8.6339446373022355</v>
      </c>
      <c r="GI22" s="39">
        <v>1980</v>
      </c>
      <c r="GJ22" s="39" t="s">
        <v>371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-0.94239249999999997</v>
      </c>
      <c r="GX22" s="36">
        <v>-1.1781950000000001</v>
      </c>
      <c r="GY22" s="36">
        <v>-0.47784579999999999</v>
      </c>
      <c r="GZ22" s="39">
        <v>1980</v>
      </c>
      <c r="HA22" s="39" t="s">
        <v>371</v>
      </c>
      <c r="HB22" s="42">
        <v>3</v>
      </c>
      <c r="HC22" s="42">
        <f t="shared" si="9"/>
        <v>5</v>
      </c>
      <c r="HD22" s="42">
        <v>2</v>
      </c>
      <c r="HE22" s="42">
        <v>0</v>
      </c>
      <c r="HF22" s="42">
        <v>0</v>
      </c>
      <c r="HG22" s="42">
        <v>3</v>
      </c>
      <c r="HH22" s="42">
        <v>0</v>
      </c>
      <c r="HI22" s="42">
        <v>1</v>
      </c>
      <c r="HJ22" s="39">
        <v>1980</v>
      </c>
      <c r="HK22" s="39" t="s">
        <v>371</v>
      </c>
      <c r="HL22" s="104">
        <v>1</v>
      </c>
      <c r="HM22" s="29">
        <v>53.377369999999999</v>
      </c>
      <c r="HN22" s="27">
        <v>41.069421336447299</v>
      </c>
      <c r="HO22" s="32">
        <v>36.896055010606801</v>
      </c>
      <c r="HP22" s="32">
        <v>2.16274117918991</v>
      </c>
      <c r="HQ22" s="32">
        <v>12.4520257388841</v>
      </c>
      <c r="HR22" s="27">
        <v>10.1292205085453</v>
      </c>
      <c r="HS22" s="27">
        <v>45.941776516381204</v>
      </c>
      <c r="HT22" s="27">
        <v>45.941776516381204</v>
      </c>
      <c r="HU22" s="27">
        <v>-4.1733663258404903</v>
      </c>
      <c r="HV22" s="27">
        <v>-3.4840660510551902</v>
      </c>
      <c r="HW22" s="27">
        <v>-4.44675423501607</v>
      </c>
      <c r="HX22" s="27">
        <v>12.338333333333299</v>
      </c>
      <c r="HY22" s="29"/>
      <c r="HZ22" s="39">
        <v>1980</v>
      </c>
      <c r="IA22" s="39" t="s">
        <v>371</v>
      </c>
      <c r="IB22" s="29">
        <v>11952.400390625</v>
      </c>
      <c r="IC22" s="29">
        <v>11879.400390625</v>
      </c>
      <c r="ID22" s="29">
        <v>10984</v>
      </c>
      <c r="IE22" s="32">
        <v>71.837959289550781</v>
      </c>
      <c r="IF22" s="32">
        <v>66.017547607421875</v>
      </c>
      <c r="IG22" s="32">
        <v>574.9000244140625</v>
      </c>
      <c r="IH22" s="32">
        <v>3138.60009765625</v>
      </c>
      <c r="II22" s="32">
        <v>7270.5</v>
      </c>
      <c r="IJ22" s="31">
        <v>895.29998779296875</v>
      </c>
      <c r="IK22" s="31">
        <v>7.5366392135620117</v>
      </c>
      <c r="IL22" s="39">
        <v>1980</v>
      </c>
      <c r="IM22" s="39" t="s">
        <v>371</v>
      </c>
      <c r="IN22" s="30">
        <v>1028</v>
      </c>
      <c r="IO22" s="27">
        <v>441</v>
      </c>
      <c r="IP22" s="27">
        <v>8975.39</v>
      </c>
      <c r="IQ22" s="29">
        <f t="shared" si="10"/>
        <v>750.92782258532338</v>
      </c>
      <c r="IR22" s="46">
        <v>3396.7</v>
      </c>
      <c r="IS22" s="46">
        <v>3396.7</v>
      </c>
      <c r="IT22" s="28">
        <v>34.033706063885219</v>
      </c>
      <c r="IU22" s="28">
        <v>37.096739609634895</v>
      </c>
      <c r="IV22" s="28">
        <v>3396.7</v>
      </c>
      <c r="IW22" s="28">
        <v>3396.7</v>
      </c>
      <c r="IX22" s="28">
        <v>34.033706063885219</v>
      </c>
      <c r="IY22" s="28">
        <v>37.096739609634902</v>
      </c>
      <c r="IZ22" s="39">
        <v>1980</v>
      </c>
      <c r="JA22" s="39" t="s">
        <v>371</v>
      </c>
      <c r="JB22" s="29">
        <v>7.9035592735137898</v>
      </c>
      <c r="JC22" s="27">
        <v>13.305999755859375</v>
      </c>
      <c r="JD22" s="27">
        <v>6.9520001411437988</v>
      </c>
      <c r="JE22" s="27">
        <v>6.3550000190734863</v>
      </c>
      <c r="JF22" s="27">
        <v>2.9210000038146973</v>
      </c>
      <c r="JG22" s="27">
        <v>0.20600000023841858</v>
      </c>
      <c r="JH22" s="27">
        <v>0.71399998664855957</v>
      </c>
      <c r="JI22" s="27">
        <v>4.8379998207092285</v>
      </c>
      <c r="JJ22" s="32">
        <v>0.73600000143051147</v>
      </c>
      <c r="JK22" s="29"/>
      <c r="JL22" s="32">
        <v>1.2000000476837158</v>
      </c>
      <c r="JM22" s="32">
        <v>0.74800002574920654</v>
      </c>
      <c r="JN22" s="32">
        <v>1.9440000057220459</v>
      </c>
      <c r="JO22" s="39">
        <v>1980</v>
      </c>
      <c r="JP22" s="39" t="s">
        <v>371</v>
      </c>
      <c r="JQ22" s="32">
        <v>0.55800000000000005</v>
      </c>
      <c r="JR22" s="32">
        <v>7.2999999999999995E-2</v>
      </c>
      <c r="JS22" s="41"/>
      <c r="JT22" s="41"/>
      <c r="JU22" s="32">
        <v>0.105</v>
      </c>
      <c r="JV22" s="41"/>
      <c r="JW22" s="29"/>
      <c r="JX22" s="27">
        <v>0.28099998831748962</v>
      </c>
      <c r="JY22" s="29"/>
      <c r="JZ22" s="29"/>
      <c r="KA22" s="41"/>
      <c r="KB22" s="29"/>
      <c r="KC22" s="29"/>
      <c r="KD22" s="29"/>
      <c r="KE22" s="20">
        <v>1.2000000476837158</v>
      </c>
      <c r="KF22" s="29"/>
      <c r="KG22" s="39">
        <v>1980</v>
      </c>
      <c r="KH22" s="39" t="s">
        <v>371</v>
      </c>
      <c r="KI22" s="29"/>
      <c r="KJ22" s="29"/>
      <c r="KK22" s="29"/>
      <c r="KL22" s="29"/>
      <c r="KM22" s="29"/>
      <c r="KN22" s="21">
        <v>24516</v>
      </c>
      <c r="KO22" s="20">
        <v>16638</v>
      </c>
      <c r="KP22" s="20">
        <v>2306</v>
      </c>
      <c r="KQ22" s="19">
        <v>9.406102180480957</v>
      </c>
      <c r="KR22" s="39">
        <v>1980</v>
      </c>
      <c r="KS22" s="39" t="s">
        <v>371</v>
      </c>
    </row>
    <row r="23" spans="1:305" s="39" customFormat="1" ht="12.75">
      <c r="A23" s="39">
        <v>1981</v>
      </c>
      <c r="B23" s="39" t="s">
        <v>371</v>
      </c>
      <c r="C23" s="39">
        <v>5</v>
      </c>
      <c r="D23" s="44" t="s">
        <v>373</v>
      </c>
      <c r="E23" s="44">
        <v>124</v>
      </c>
      <c r="F23" s="39">
        <v>1</v>
      </c>
      <c r="G23" s="39">
        <v>0</v>
      </c>
      <c r="H23" s="39">
        <v>0</v>
      </c>
      <c r="I23" s="39">
        <v>0</v>
      </c>
      <c r="J23" s="29">
        <v>0</v>
      </c>
      <c r="K23" s="29">
        <v>100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0</v>
      </c>
      <c r="R23" s="29">
        <v>100</v>
      </c>
      <c r="S23" s="29">
        <v>0</v>
      </c>
      <c r="T23" s="29">
        <v>0</v>
      </c>
      <c r="U23" s="29">
        <v>52.1</v>
      </c>
      <c r="V23" s="29">
        <v>0</v>
      </c>
      <c r="W23" s="29">
        <v>52.1</v>
      </c>
      <c r="X23" s="39">
        <v>1</v>
      </c>
      <c r="Y23" s="39">
        <v>1981</v>
      </c>
      <c r="Z23" s="39" t="s">
        <v>371</v>
      </c>
      <c r="AA23" s="43"/>
      <c r="AB23" s="41">
        <v>69.3</v>
      </c>
      <c r="AC23" s="41">
        <v>19.8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32.5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44.3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3.4000000000000057</v>
      </c>
      <c r="CZ23" s="39">
        <v>1981</v>
      </c>
      <c r="DA23" s="39" t="s">
        <v>371</v>
      </c>
      <c r="DB23" s="41">
        <v>11.3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36.5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52.1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9.9999999999994316E-2</v>
      </c>
      <c r="FY23" s="39">
        <v>1981</v>
      </c>
      <c r="FZ23" s="39" t="s">
        <v>371</v>
      </c>
      <c r="GA23" s="26">
        <v>5</v>
      </c>
      <c r="GB23" s="29">
        <f t="shared" si="2"/>
        <v>0.65892200000000001</v>
      </c>
      <c r="GC23" s="29">
        <f t="shared" si="3"/>
        <v>0.582565</v>
      </c>
      <c r="GD23" s="29">
        <f t="shared" si="4"/>
        <v>2.9318806841836764</v>
      </c>
      <c r="GE23" s="29">
        <f t="shared" si="5"/>
        <v>2.3955825457855715</v>
      </c>
      <c r="GF23" s="29">
        <f t="shared" si="6"/>
        <v>0.53629813839810492</v>
      </c>
      <c r="GG23" s="29">
        <f t="shared" si="7"/>
        <v>0.18291949644854882</v>
      </c>
      <c r="GH23" s="29">
        <f t="shared" si="8"/>
        <v>8.6339446373022355</v>
      </c>
      <c r="GI23" s="39">
        <v>1981</v>
      </c>
      <c r="GJ23" s="39" t="s">
        <v>371</v>
      </c>
      <c r="GK23" s="29">
        <v>-1.03</v>
      </c>
      <c r="GL23" s="29">
        <v>1.81</v>
      </c>
      <c r="GM23" s="29">
        <v>2.66</v>
      </c>
      <c r="GN23" s="41">
        <v>89.9</v>
      </c>
      <c r="GO23" s="29">
        <v>7.37</v>
      </c>
      <c r="GP23" s="29">
        <v>13.14</v>
      </c>
      <c r="GQ23" s="29">
        <v>3.17</v>
      </c>
      <c r="GR23" s="41">
        <v>5</v>
      </c>
      <c r="GS23" s="41">
        <v>3</v>
      </c>
      <c r="GT23" s="41">
        <v>4</v>
      </c>
      <c r="GU23" s="41">
        <v>3.9</v>
      </c>
      <c r="GV23" s="29">
        <v>0.52</v>
      </c>
      <c r="GW23" s="36">
        <v>-0.92148169999999996</v>
      </c>
      <c r="GX23" s="36">
        <v>-1.1111070000000001</v>
      </c>
      <c r="GY23" s="36">
        <v>-0.50334639999999997</v>
      </c>
      <c r="GZ23" s="39">
        <v>1981</v>
      </c>
      <c r="HA23" s="39" t="s">
        <v>371</v>
      </c>
      <c r="HB23" s="42">
        <v>3</v>
      </c>
      <c r="HC23" s="42">
        <f t="shared" si="9"/>
        <v>5</v>
      </c>
      <c r="HD23" s="42">
        <v>2</v>
      </c>
      <c r="HE23" s="42">
        <v>0</v>
      </c>
      <c r="HF23" s="42">
        <v>0</v>
      </c>
      <c r="HG23" s="42">
        <v>3</v>
      </c>
      <c r="HH23" s="42">
        <v>0</v>
      </c>
      <c r="HI23" s="42">
        <v>1</v>
      </c>
      <c r="HJ23" s="39">
        <v>1981</v>
      </c>
      <c r="HK23" s="39" t="s">
        <v>371</v>
      </c>
      <c r="HL23" s="104">
        <v>1</v>
      </c>
      <c r="HM23" s="29">
        <v>52.19417</v>
      </c>
      <c r="HN23" s="27">
        <v>41.972810054450697</v>
      </c>
      <c r="HO23" s="32">
        <v>39.070769582780599</v>
      </c>
      <c r="HP23" s="32">
        <v>3.5030781597957001</v>
      </c>
      <c r="HQ23" s="32">
        <v>14.6572728140208</v>
      </c>
      <c r="HR23" s="27">
        <v>12.4716124148372</v>
      </c>
      <c r="HS23" s="27">
        <v>47.2517190143706</v>
      </c>
      <c r="HT23" s="27">
        <v>47.2517190143706</v>
      </c>
      <c r="HU23" s="27">
        <v>-2.9020404716700998</v>
      </c>
      <c r="HV23" s="27">
        <v>-2.21589067364711</v>
      </c>
      <c r="HW23" s="27">
        <v>-2.2862583472147802</v>
      </c>
      <c r="HX23" s="27">
        <v>14.9891666666667</v>
      </c>
      <c r="HY23" s="33">
        <v>-4.0964521514738799</v>
      </c>
      <c r="HZ23" s="39">
        <v>1981</v>
      </c>
      <c r="IA23" s="39" t="s">
        <v>371</v>
      </c>
      <c r="IB23" s="29">
        <v>12309.7998046875</v>
      </c>
      <c r="IC23" s="29">
        <v>12235.7998046875</v>
      </c>
      <c r="ID23" s="29">
        <v>11305</v>
      </c>
      <c r="IE23" s="32">
        <v>72.791671752929688</v>
      </c>
      <c r="IF23" s="32">
        <v>66.849983215332031</v>
      </c>
      <c r="IG23" s="32">
        <v>579.5</v>
      </c>
      <c r="IH23" s="32">
        <v>3220.89990234375</v>
      </c>
      <c r="II23" s="32">
        <v>7504.60009765625</v>
      </c>
      <c r="IJ23" s="31">
        <v>930.79998779296875</v>
      </c>
      <c r="IK23" s="31">
        <v>7.6071853637695313</v>
      </c>
      <c r="IL23" s="39">
        <v>1981</v>
      </c>
      <c r="IM23" s="39" t="s">
        <v>371</v>
      </c>
      <c r="IN23" s="30">
        <v>1048</v>
      </c>
      <c r="IO23" s="27">
        <v>339</v>
      </c>
      <c r="IP23" s="27">
        <v>8878.49</v>
      </c>
      <c r="IQ23" s="29">
        <f t="shared" si="10"/>
        <v>721.25380923084731</v>
      </c>
      <c r="IR23" s="57">
        <v>3487.2</v>
      </c>
      <c r="IS23" s="57">
        <v>3487.2</v>
      </c>
      <c r="IT23" s="28">
        <v>33.9129420002334</v>
      </c>
      <c r="IU23" s="28">
        <v>36.799999999999997</v>
      </c>
      <c r="IV23" s="28">
        <v>3487.2</v>
      </c>
      <c r="IW23" s="28">
        <v>3487.2</v>
      </c>
      <c r="IX23" s="28">
        <v>33.9129420002334</v>
      </c>
      <c r="IY23" s="28">
        <v>36.799999999999997</v>
      </c>
      <c r="IZ23" s="39">
        <v>1981</v>
      </c>
      <c r="JA23" s="39" t="s">
        <v>371</v>
      </c>
      <c r="JB23" s="27">
        <v>6.930412769317627</v>
      </c>
      <c r="JC23" s="27">
        <v>13.753999710083008</v>
      </c>
      <c r="JD23" s="27">
        <v>7.179999828338623</v>
      </c>
      <c r="JE23" s="27">
        <v>6.5739998817443848</v>
      </c>
      <c r="JF23" s="27">
        <v>3.0559999942779541</v>
      </c>
      <c r="JG23" s="27">
        <v>0.21799999475479126</v>
      </c>
      <c r="JH23" s="27">
        <v>0.74599999189376831</v>
      </c>
      <c r="JI23" s="27">
        <v>5.1160001754760742</v>
      </c>
      <c r="JJ23" s="32">
        <v>0.75400000810623169</v>
      </c>
      <c r="JK23" s="29"/>
      <c r="JL23" s="32">
        <v>1.2790000438690186</v>
      </c>
      <c r="JM23" s="32">
        <v>0.63300001621246338</v>
      </c>
      <c r="JN23" s="32">
        <v>1.9529999494552612</v>
      </c>
      <c r="JO23" s="39">
        <v>1981</v>
      </c>
      <c r="JP23" s="39" t="s">
        <v>371</v>
      </c>
      <c r="JQ23" s="32">
        <v>0.54300000000000004</v>
      </c>
      <c r="JR23" s="32">
        <v>7.5999999999999998E-2</v>
      </c>
      <c r="JS23" s="41"/>
      <c r="JT23" s="41"/>
      <c r="JU23" s="32">
        <v>0.13600000000000001</v>
      </c>
      <c r="JV23" s="41"/>
      <c r="JW23" s="29"/>
      <c r="JX23" s="27">
        <v>0.27000001072883606</v>
      </c>
      <c r="JY23" s="29"/>
      <c r="JZ23" s="29"/>
      <c r="KA23" s="41"/>
      <c r="KB23" s="29"/>
      <c r="KC23" s="29"/>
      <c r="KD23" s="29"/>
      <c r="KE23" s="20">
        <v>1.2790000438690186</v>
      </c>
      <c r="KF23" s="29"/>
      <c r="KG23" s="39">
        <v>1981</v>
      </c>
      <c r="KH23" s="39" t="s">
        <v>371</v>
      </c>
      <c r="KI23" s="29"/>
      <c r="KJ23" s="29"/>
      <c r="KK23" s="22">
        <v>33.299999999999997</v>
      </c>
      <c r="KL23" s="22">
        <v>31.1</v>
      </c>
      <c r="KM23" s="22">
        <v>26.5</v>
      </c>
      <c r="KN23" s="21">
        <v>24820</v>
      </c>
      <c r="KO23" s="20">
        <v>16911</v>
      </c>
      <c r="KP23" s="20">
        <v>2378</v>
      </c>
      <c r="KQ23" s="19">
        <v>9.5809831619262695</v>
      </c>
      <c r="KR23" s="39">
        <v>1981</v>
      </c>
      <c r="KS23" s="39" t="s">
        <v>371</v>
      </c>
    </row>
    <row r="24" spans="1:305" s="39" customFormat="1" ht="12.75">
      <c r="A24" s="39">
        <v>1982</v>
      </c>
      <c r="B24" s="39" t="s">
        <v>371</v>
      </c>
      <c r="C24" s="39">
        <v>5</v>
      </c>
      <c r="D24" s="44" t="s">
        <v>373</v>
      </c>
      <c r="E24" s="44">
        <v>124</v>
      </c>
      <c r="F24" s="39">
        <v>1</v>
      </c>
      <c r="G24" s="39">
        <v>0</v>
      </c>
      <c r="H24" s="39">
        <v>0</v>
      </c>
      <c r="I24" s="39">
        <v>0</v>
      </c>
      <c r="J24" s="29">
        <v>0</v>
      </c>
      <c r="K24" s="29">
        <v>100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0</v>
      </c>
      <c r="R24" s="29">
        <v>100</v>
      </c>
      <c r="S24" s="29">
        <v>0</v>
      </c>
      <c r="T24" s="29">
        <v>0</v>
      </c>
      <c r="U24" s="29">
        <v>52.1</v>
      </c>
      <c r="V24" s="29">
        <v>0</v>
      </c>
      <c r="W24" s="29">
        <v>52.1</v>
      </c>
      <c r="X24" s="39">
        <v>1</v>
      </c>
      <c r="Y24" s="39">
        <v>1982</v>
      </c>
      <c r="Z24" s="39" t="s">
        <v>371</v>
      </c>
      <c r="AA24" s="43"/>
      <c r="AB24" s="41">
        <v>69.3</v>
      </c>
      <c r="AC24" s="41">
        <v>19.8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32.5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44.3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3.4000000000000057</v>
      </c>
      <c r="CZ24" s="39">
        <v>1982</v>
      </c>
      <c r="DA24" s="39" t="s">
        <v>371</v>
      </c>
      <c r="DB24" s="41">
        <v>11.3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36.5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52.1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9.9999999999994316E-2</v>
      </c>
      <c r="FY24" s="39">
        <v>1982</v>
      </c>
      <c r="FZ24" s="39" t="s">
        <v>371</v>
      </c>
      <c r="GA24" s="26">
        <v>5</v>
      </c>
      <c r="GB24" s="29">
        <f t="shared" si="2"/>
        <v>0.65892200000000001</v>
      </c>
      <c r="GC24" s="29">
        <f t="shared" si="3"/>
        <v>0.582565</v>
      </c>
      <c r="GD24" s="29">
        <f t="shared" si="4"/>
        <v>2.9318806841836764</v>
      </c>
      <c r="GE24" s="29">
        <f t="shared" si="5"/>
        <v>2.3955825457855715</v>
      </c>
      <c r="GF24" s="29">
        <f t="shared" si="6"/>
        <v>0.53629813839810492</v>
      </c>
      <c r="GG24" s="29">
        <f t="shared" si="7"/>
        <v>0.18291949644854882</v>
      </c>
      <c r="GH24" s="29">
        <f t="shared" si="8"/>
        <v>8.6339446373022355</v>
      </c>
      <c r="GI24" s="39">
        <v>1982</v>
      </c>
      <c r="GJ24" s="39" t="s">
        <v>371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-1.0194939999999999</v>
      </c>
      <c r="GX24" s="36">
        <v>-1.1397790000000001</v>
      </c>
      <c r="GY24" s="36">
        <v>-0.69179650000000004</v>
      </c>
      <c r="GZ24" s="39">
        <v>1982</v>
      </c>
      <c r="HA24" s="39" t="s">
        <v>371</v>
      </c>
      <c r="HB24" s="42">
        <v>3</v>
      </c>
      <c r="HC24" s="42">
        <f t="shared" si="9"/>
        <v>5</v>
      </c>
      <c r="HD24" s="42">
        <v>2</v>
      </c>
      <c r="HE24" s="42">
        <v>0</v>
      </c>
      <c r="HF24" s="42">
        <v>0</v>
      </c>
      <c r="HG24" s="42">
        <v>3</v>
      </c>
      <c r="HH24" s="42">
        <v>0</v>
      </c>
      <c r="HI24" s="42">
        <v>1</v>
      </c>
      <c r="HJ24" s="39">
        <v>1982</v>
      </c>
      <c r="HK24" s="39" t="s">
        <v>371</v>
      </c>
      <c r="HL24" s="104">
        <v>1</v>
      </c>
      <c r="HM24" s="29">
        <v>46.610489999999999</v>
      </c>
      <c r="HN24" s="27">
        <v>46.568142036801902</v>
      </c>
      <c r="HO24" s="32">
        <v>39.644701155458101</v>
      </c>
      <c r="HP24" s="32">
        <v>-3.20196310272879</v>
      </c>
      <c r="HQ24" s="32">
        <v>5.3530035056561696</v>
      </c>
      <c r="HR24" s="27">
        <v>10.768971899714</v>
      </c>
      <c r="HS24" s="27">
        <v>53.039091611378197</v>
      </c>
      <c r="HT24" s="27">
        <v>53.039091611378197</v>
      </c>
      <c r="HU24" s="27">
        <v>-6.9234408813438399</v>
      </c>
      <c r="HV24" s="27">
        <v>-5.2632939734676398</v>
      </c>
      <c r="HW24" s="27">
        <v>-3.4620690987531302</v>
      </c>
      <c r="HX24" s="27">
        <v>14.4353333333333</v>
      </c>
      <c r="HY24" s="33">
        <v>0.585004558035358</v>
      </c>
      <c r="HZ24" s="39">
        <v>1982</v>
      </c>
      <c r="IA24" s="39" t="s">
        <v>371</v>
      </c>
      <c r="IB24" s="29">
        <v>12376.7998046875</v>
      </c>
      <c r="IC24" s="29">
        <v>12301.7998046875</v>
      </c>
      <c r="ID24" s="29">
        <v>10943.7001953125</v>
      </c>
      <c r="IE24" s="32">
        <v>72.167930603027344</v>
      </c>
      <c r="IF24" s="32">
        <v>63.811660766601563</v>
      </c>
      <c r="IG24" s="32">
        <v>561.4000244140625</v>
      </c>
      <c r="IH24" s="32">
        <v>2908.60009765625</v>
      </c>
      <c r="II24" s="32">
        <v>7473.7001953125</v>
      </c>
      <c r="IJ24" s="31">
        <v>1358.199951171875</v>
      </c>
      <c r="IK24" s="31">
        <v>11.040571212768555</v>
      </c>
      <c r="IL24" s="39">
        <v>1982</v>
      </c>
      <c r="IM24" s="39" t="s">
        <v>371</v>
      </c>
      <c r="IN24" s="30">
        <v>677</v>
      </c>
      <c r="IO24" s="27">
        <v>444</v>
      </c>
      <c r="IP24" s="27">
        <v>5795.42</v>
      </c>
      <c r="IQ24" s="29">
        <f t="shared" si="10"/>
        <v>468.24866617015851</v>
      </c>
      <c r="IR24" s="57">
        <v>3639.5</v>
      </c>
      <c r="IS24" s="57">
        <v>3639.5</v>
      </c>
      <c r="IT24" s="28">
        <v>36.797937414690864</v>
      </c>
      <c r="IU24" s="28">
        <v>39.6</v>
      </c>
      <c r="IV24" s="28">
        <v>3639.5</v>
      </c>
      <c r="IW24" s="28">
        <v>3639.5</v>
      </c>
      <c r="IX24" s="28">
        <v>36.797937414690857</v>
      </c>
      <c r="IY24" s="28">
        <v>39.6</v>
      </c>
      <c r="IZ24" s="39">
        <v>1982</v>
      </c>
      <c r="JA24" s="39" t="s">
        <v>371</v>
      </c>
      <c r="JB24" s="27">
        <v>8.4837875366210938</v>
      </c>
      <c r="JC24" s="27">
        <v>16.062999725341797</v>
      </c>
      <c r="JD24" s="27">
        <v>8.7939996719360352</v>
      </c>
      <c r="JE24" s="27">
        <v>7.2690000534057617</v>
      </c>
      <c r="JF24" s="27">
        <v>3.2920000553131104</v>
      </c>
      <c r="JG24" s="27">
        <v>0.24699999392032623</v>
      </c>
      <c r="JH24" s="27">
        <v>0.83799999952316284</v>
      </c>
      <c r="JI24" s="27">
        <v>5.6560001373291016</v>
      </c>
      <c r="JJ24" s="32">
        <v>0.77999997138977051</v>
      </c>
      <c r="JK24" s="29"/>
      <c r="JL24" s="32">
        <v>2.2590000629425049</v>
      </c>
      <c r="JM24" s="32">
        <v>0.75300002098083496</v>
      </c>
      <c r="JN24" s="32">
        <v>2.2369999885559082</v>
      </c>
      <c r="JO24" s="39">
        <v>1982</v>
      </c>
      <c r="JP24" s="39" t="s">
        <v>371</v>
      </c>
      <c r="JQ24" s="32">
        <v>0.56499999999999995</v>
      </c>
      <c r="JR24" s="32">
        <v>8.2000000000000003E-2</v>
      </c>
      <c r="JS24" s="41"/>
      <c r="JT24" s="41"/>
      <c r="JU24" s="32">
        <v>0.13300000000000001</v>
      </c>
      <c r="JV24" s="41"/>
      <c r="JW24" s="29"/>
      <c r="JX24" s="27">
        <v>0.289000004529953</v>
      </c>
      <c r="JY24" s="29"/>
      <c r="JZ24" s="29"/>
      <c r="KA24" s="41"/>
      <c r="KB24" s="29"/>
      <c r="KC24" s="29"/>
      <c r="KD24" s="29"/>
      <c r="KE24" s="20">
        <v>2.2590000629425049</v>
      </c>
      <c r="KF24" s="29"/>
      <c r="KG24" s="39">
        <v>1982</v>
      </c>
      <c r="KH24" s="39" t="s">
        <v>371</v>
      </c>
      <c r="KI24" s="29"/>
      <c r="KJ24" s="29"/>
      <c r="KK24" s="29"/>
      <c r="KL24" s="29"/>
      <c r="KM24" s="29"/>
      <c r="KN24" s="21">
        <v>25117</v>
      </c>
      <c r="KO24" s="20">
        <v>17150</v>
      </c>
      <c r="KP24" s="20">
        <v>2443</v>
      </c>
      <c r="KQ24" s="19">
        <v>9.7264795303344727</v>
      </c>
      <c r="KR24" s="39">
        <v>1982</v>
      </c>
      <c r="KS24" s="39" t="s">
        <v>371</v>
      </c>
    </row>
    <row r="25" spans="1:305" s="39" customFormat="1" ht="12.75">
      <c r="A25" s="39">
        <v>1983</v>
      </c>
      <c r="B25" s="39" t="s">
        <v>371</v>
      </c>
      <c r="C25" s="39">
        <v>5</v>
      </c>
      <c r="D25" s="44" t="s">
        <v>373</v>
      </c>
      <c r="E25" s="44">
        <v>124</v>
      </c>
      <c r="F25" s="39">
        <v>1</v>
      </c>
      <c r="G25" s="39">
        <v>0</v>
      </c>
      <c r="H25" s="39">
        <v>0</v>
      </c>
      <c r="I25" s="39">
        <v>0</v>
      </c>
      <c r="J25" s="29">
        <v>0</v>
      </c>
      <c r="K25" s="29">
        <v>100</v>
      </c>
      <c r="L25" s="29">
        <v>0</v>
      </c>
      <c r="M25" s="18">
        <v>1</v>
      </c>
      <c r="N25" s="39">
        <v>0</v>
      </c>
      <c r="O25" s="39">
        <v>0</v>
      </c>
      <c r="P25" s="39">
        <v>1</v>
      </c>
      <c r="Q25" s="29">
        <v>0</v>
      </c>
      <c r="R25" s="29">
        <v>100</v>
      </c>
      <c r="S25" s="29">
        <v>0</v>
      </c>
      <c r="T25" s="29">
        <v>0</v>
      </c>
      <c r="U25" s="29">
        <v>52.1</v>
      </c>
      <c r="V25" s="29">
        <v>0</v>
      </c>
      <c r="W25" s="29">
        <v>52.1</v>
      </c>
      <c r="X25" s="39">
        <v>1</v>
      </c>
      <c r="Y25" s="39">
        <v>1983</v>
      </c>
      <c r="Z25" s="39" t="s">
        <v>371</v>
      </c>
      <c r="AA25" s="43"/>
      <c r="AB25" s="41">
        <v>69.3</v>
      </c>
      <c r="AC25" s="41">
        <v>19.8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32.5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44.3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3.4000000000000057</v>
      </c>
      <c r="CZ25" s="39">
        <v>1983</v>
      </c>
      <c r="DA25" s="39" t="s">
        <v>371</v>
      </c>
      <c r="DB25" s="41">
        <v>11.3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36.5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52.1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9.9999999999994316E-2</v>
      </c>
      <c r="FY25" s="39">
        <v>1983</v>
      </c>
      <c r="FZ25" s="39" t="s">
        <v>371</v>
      </c>
      <c r="GA25" s="26">
        <v>5</v>
      </c>
      <c r="GB25" s="29">
        <f t="shared" si="2"/>
        <v>0.65892200000000001</v>
      </c>
      <c r="GC25" s="29">
        <f t="shared" si="3"/>
        <v>0.582565</v>
      </c>
      <c r="GD25" s="29">
        <f t="shared" si="4"/>
        <v>2.9318806841836764</v>
      </c>
      <c r="GE25" s="29">
        <f t="shared" si="5"/>
        <v>2.3955825457855715</v>
      </c>
      <c r="GF25" s="29">
        <f t="shared" si="6"/>
        <v>0.53629813839810492</v>
      </c>
      <c r="GG25" s="29">
        <f t="shared" si="7"/>
        <v>0.18291949644854882</v>
      </c>
      <c r="GH25" s="29">
        <f t="shared" si="8"/>
        <v>8.6339446373022355</v>
      </c>
      <c r="GI25" s="39">
        <v>1983</v>
      </c>
      <c r="GJ25" s="39" t="s">
        <v>371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-0.9037404</v>
      </c>
      <c r="GX25" s="36">
        <v>-0.99076779999999998</v>
      </c>
      <c r="GY25" s="36">
        <v>-0.62013980000000002</v>
      </c>
      <c r="GZ25" s="39">
        <v>1983</v>
      </c>
      <c r="HA25" s="39" t="s">
        <v>371</v>
      </c>
      <c r="HB25" s="42">
        <v>3</v>
      </c>
      <c r="HC25" s="42">
        <f t="shared" si="9"/>
        <v>5</v>
      </c>
      <c r="HD25" s="42">
        <v>2</v>
      </c>
      <c r="HE25" s="42">
        <v>0</v>
      </c>
      <c r="HF25" s="42">
        <v>0</v>
      </c>
      <c r="HG25" s="42">
        <v>3</v>
      </c>
      <c r="HH25" s="42">
        <v>0</v>
      </c>
      <c r="HI25" s="42">
        <v>1</v>
      </c>
      <c r="HJ25" s="39">
        <v>1983</v>
      </c>
      <c r="HK25" s="39" t="s">
        <v>371</v>
      </c>
      <c r="HL25" s="104">
        <v>1</v>
      </c>
      <c r="HM25" s="29">
        <v>46.721220000000002</v>
      </c>
      <c r="HN25" s="27">
        <v>47.151594863840302</v>
      </c>
      <c r="HO25" s="32">
        <v>39.122592574060398</v>
      </c>
      <c r="HP25" s="32">
        <v>2.5984746273019899</v>
      </c>
      <c r="HQ25" s="32">
        <v>8.5109353548463798</v>
      </c>
      <c r="HR25" s="27">
        <v>5.8635880297736804</v>
      </c>
      <c r="HS25" s="27">
        <v>58.699044957003103</v>
      </c>
      <c r="HT25" s="27">
        <v>58.699044957003103</v>
      </c>
      <c r="HU25" s="27">
        <v>-8.0290022897798607</v>
      </c>
      <c r="HV25" s="27">
        <v>-6.26675339714218</v>
      </c>
      <c r="HW25" s="27">
        <v>-4.2578144837839904</v>
      </c>
      <c r="HX25" s="27">
        <v>11.398583333333301</v>
      </c>
      <c r="HY25" s="33">
        <v>-0.72337243834745502</v>
      </c>
      <c r="HZ25" s="39">
        <v>1983</v>
      </c>
      <c r="IA25" s="39" t="s">
        <v>371</v>
      </c>
      <c r="IB25" s="29">
        <v>12603.599609375</v>
      </c>
      <c r="IC25" s="29">
        <v>12527.599609375</v>
      </c>
      <c r="ID25" s="29">
        <v>11022</v>
      </c>
      <c r="IE25" s="32">
        <v>72.668357849121094</v>
      </c>
      <c r="IF25" s="32">
        <v>63.549350738525391</v>
      </c>
      <c r="IG25" s="32">
        <v>573.5999755859375</v>
      </c>
      <c r="IH25" s="32">
        <v>2838.800048828125</v>
      </c>
      <c r="II25" s="32">
        <v>7609.60009765625</v>
      </c>
      <c r="IJ25" s="31">
        <v>1505.5999755859375</v>
      </c>
      <c r="IK25" s="31">
        <v>12.018263816833496</v>
      </c>
      <c r="IL25" s="39">
        <v>1983</v>
      </c>
      <c r="IM25" s="39" t="s">
        <v>371</v>
      </c>
      <c r="IN25" s="30">
        <v>645</v>
      </c>
      <c r="IO25" s="27">
        <v>329</v>
      </c>
      <c r="IP25" s="27">
        <v>4443.96</v>
      </c>
      <c r="IQ25" s="29">
        <f t="shared" si="10"/>
        <v>352.59450773844213</v>
      </c>
      <c r="IR25" s="57">
        <v>3562.8</v>
      </c>
      <c r="IS25" s="57">
        <v>3562.8</v>
      </c>
      <c r="IT25" s="28">
        <v>35.889996977938956</v>
      </c>
      <c r="IU25" s="28">
        <v>38.6</v>
      </c>
      <c r="IV25" s="28">
        <v>3562.8</v>
      </c>
      <c r="IW25" s="28">
        <v>3562.8</v>
      </c>
      <c r="IX25" s="28">
        <v>35.889996977938956</v>
      </c>
      <c r="IY25" s="28">
        <v>38.6</v>
      </c>
      <c r="IZ25" s="39">
        <v>1983</v>
      </c>
      <c r="JA25" s="39" t="s">
        <v>371</v>
      </c>
      <c r="JB25" s="27">
        <v>9.0700063705444336</v>
      </c>
      <c r="JC25" s="27">
        <v>16.232000350952148</v>
      </c>
      <c r="JD25" s="27">
        <v>8.8430004119873047</v>
      </c>
      <c r="JE25" s="27">
        <v>7.3889999389648438</v>
      </c>
      <c r="JF25" s="27">
        <v>3.3459999561309814</v>
      </c>
      <c r="JG25" s="27">
        <v>0.26899999380111694</v>
      </c>
      <c r="JH25" s="27">
        <v>0.87000000476837158</v>
      </c>
      <c r="JI25" s="27">
        <v>5.7659997940063477</v>
      </c>
      <c r="JJ25" s="32">
        <v>0.75</v>
      </c>
      <c r="JK25" s="29"/>
      <c r="JL25" s="32">
        <v>2.1050000190734863</v>
      </c>
      <c r="JM25" s="32">
        <v>0.80099999904632568</v>
      </c>
      <c r="JN25" s="32">
        <v>2.3239998817443848</v>
      </c>
      <c r="JO25" s="39">
        <v>1983</v>
      </c>
      <c r="JP25" s="39" t="s">
        <v>371</v>
      </c>
      <c r="JQ25" s="32">
        <v>0.54100000000000004</v>
      </c>
      <c r="JR25" s="32">
        <v>8.2000000000000003E-2</v>
      </c>
      <c r="JS25" s="41"/>
      <c r="JT25" s="41"/>
      <c r="JU25" s="32">
        <v>0.126</v>
      </c>
      <c r="JV25" s="41"/>
      <c r="JW25" s="29"/>
      <c r="JX25" s="27">
        <v>0.29300001263618469</v>
      </c>
      <c r="JY25" s="29"/>
      <c r="JZ25" s="29"/>
      <c r="KA25" s="41"/>
      <c r="KB25" s="29"/>
      <c r="KC25" s="29"/>
      <c r="KD25" s="29"/>
      <c r="KE25" s="20">
        <v>2.1050000190734863</v>
      </c>
      <c r="KF25" s="29"/>
      <c r="KG25" s="39">
        <v>1983</v>
      </c>
      <c r="KH25" s="39" t="s">
        <v>371</v>
      </c>
      <c r="KI25" s="29"/>
      <c r="KJ25" s="29"/>
      <c r="KK25" s="29"/>
      <c r="KL25" s="29"/>
      <c r="KM25" s="29"/>
      <c r="KN25" s="21">
        <v>25366</v>
      </c>
      <c r="KO25" s="20">
        <v>17344</v>
      </c>
      <c r="KP25" s="20">
        <v>2500</v>
      </c>
      <c r="KQ25" s="19">
        <v>9.8557119369506836</v>
      </c>
      <c r="KR25" s="39">
        <v>1983</v>
      </c>
      <c r="KS25" s="39" t="s">
        <v>371</v>
      </c>
    </row>
    <row r="26" spans="1:305" s="39" customFormat="1" ht="12.75">
      <c r="A26" s="39">
        <v>1984</v>
      </c>
      <c r="B26" s="39" t="s">
        <v>371</v>
      </c>
      <c r="C26" s="39">
        <v>5</v>
      </c>
      <c r="D26" s="44" t="s">
        <v>373</v>
      </c>
      <c r="E26" s="44">
        <v>124</v>
      </c>
      <c r="F26" s="39">
        <v>1</v>
      </c>
      <c r="G26" s="39">
        <v>0</v>
      </c>
      <c r="H26" s="39">
        <v>0</v>
      </c>
      <c r="I26" s="39">
        <v>0</v>
      </c>
      <c r="J26" s="29">
        <v>28.96</v>
      </c>
      <c r="K26" s="29">
        <v>71.040000000000006</v>
      </c>
      <c r="L26" s="29">
        <v>0</v>
      </c>
      <c r="M26" s="18">
        <v>1</v>
      </c>
      <c r="N26" s="39">
        <v>0</v>
      </c>
      <c r="O26" s="39">
        <v>0</v>
      </c>
      <c r="P26" s="39">
        <v>1</v>
      </c>
      <c r="Q26" s="29">
        <v>28.96</v>
      </c>
      <c r="R26" s="29">
        <v>71.040000000000006</v>
      </c>
      <c r="S26" s="29">
        <v>0</v>
      </c>
      <c r="T26" s="29">
        <v>21.66</v>
      </c>
      <c r="U26" s="29">
        <v>37.01</v>
      </c>
      <c r="V26" s="29">
        <v>0</v>
      </c>
      <c r="W26" s="29">
        <v>58.67</v>
      </c>
      <c r="X26" s="39">
        <v>1</v>
      </c>
      <c r="Y26" s="39">
        <v>1984</v>
      </c>
      <c r="Z26" s="39" t="s">
        <v>371</v>
      </c>
      <c r="AA26" s="43">
        <v>30929</v>
      </c>
      <c r="AB26" s="41">
        <v>75.7</v>
      </c>
      <c r="AC26" s="41">
        <v>18.8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50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28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3.2000000000000028</v>
      </c>
      <c r="CZ26" s="39">
        <v>1984</v>
      </c>
      <c r="DA26" s="39" t="s">
        <v>371</v>
      </c>
      <c r="DB26" s="41">
        <v>10.6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74.8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14.2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0.40000000000000568</v>
      </c>
      <c r="FY26" s="39">
        <v>1984</v>
      </c>
      <c r="FZ26" s="39" t="s">
        <v>371</v>
      </c>
      <c r="GA26" s="26">
        <v>9.6</v>
      </c>
      <c r="GB26" s="29">
        <f t="shared" si="2"/>
        <v>0.63625599999999993</v>
      </c>
      <c r="GC26" s="29">
        <f t="shared" si="3"/>
        <v>0.40909600000000002</v>
      </c>
      <c r="GD26" s="29">
        <f t="shared" si="4"/>
        <v>2.7491862408727012</v>
      </c>
      <c r="GE26" s="29">
        <f t="shared" si="5"/>
        <v>1.6923222723149616</v>
      </c>
      <c r="GF26" s="29">
        <f t="shared" si="6"/>
        <v>1.0568639685577397</v>
      </c>
      <c r="GG26" s="29">
        <f t="shared" si="7"/>
        <v>0.3844279273790665</v>
      </c>
      <c r="GH26" s="29">
        <f t="shared" si="8"/>
        <v>20.889231675674431</v>
      </c>
      <c r="GI26" s="39">
        <v>1984</v>
      </c>
      <c r="GJ26" s="39" t="s">
        <v>371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-0.99481929999999996</v>
      </c>
      <c r="GX26" s="36">
        <v>-1.1380790000000001</v>
      </c>
      <c r="GY26" s="36">
        <v>-0.6644099</v>
      </c>
      <c r="GZ26" s="39">
        <v>1984</v>
      </c>
      <c r="HA26" s="39" t="s">
        <v>371</v>
      </c>
      <c r="HB26" s="42">
        <v>3</v>
      </c>
      <c r="HC26" s="42">
        <f t="shared" si="9"/>
        <v>5</v>
      </c>
      <c r="HD26" s="42">
        <v>2</v>
      </c>
      <c r="HE26" s="42">
        <v>0</v>
      </c>
      <c r="HF26" s="42">
        <v>0</v>
      </c>
      <c r="HG26" s="42">
        <v>3</v>
      </c>
      <c r="HH26" s="42">
        <v>0</v>
      </c>
      <c r="HI26" s="42">
        <v>1</v>
      </c>
      <c r="HJ26" s="39">
        <v>1984</v>
      </c>
      <c r="HK26" s="39" t="s">
        <v>371</v>
      </c>
      <c r="HL26" s="104">
        <v>1</v>
      </c>
      <c r="HM26" s="29">
        <v>52.695059999999998</v>
      </c>
      <c r="HN26" s="27">
        <v>46.936075073385098</v>
      </c>
      <c r="HO26" s="32">
        <v>38.966154835597699</v>
      </c>
      <c r="HP26" s="32">
        <v>5.9253856471106996</v>
      </c>
      <c r="HQ26" s="32">
        <v>9.6623468218284394</v>
      </c>
      <c r="HR26" s="27">
        <v>4.3047783039173497</v>
      </c>
      <c r="HS26" s="27">
        <v>61.773555726318897</v>
      </c>
      <c r="HT26" s="27">
        <v>61.773555726318897</v>
      </c>
      <c r="HU26" s="27">
        <v>-7.9699202377874299</v>
      </c>
      <c r="HV26" s="27">
        <v>-5.6350666930295503</v>
      </c>
      <c r="HW26" s="27">
        <v>-4.45500349355975</v>
      </c>
      <c r="HX26" s="27">
        <v>12.710041666666701</v>
      </c>
      <c r="HY26" s="33">
        <v>-0.37841503312416302</v>
      </c>
      <c r="HZ26" s="39">
        <v>1984</v>
      </c>
      <c r="IA26" s="39" t="s">
        <v>371</v>
      </c>
      <c r="IB26" s="29">
        <v>12822.900390625</v>
      </c>
      <c r="IC26" s="29">
        <v>12747.900390625</v>
      </c>
      <c r="ID26" s="29">
        <v>11301.7001953125</v>
      </c>
      <c r="IE26" s="32">
        <v>73.169189453125</v>
      </c>
      <c r="IF26" s="32">
        <v>64.489013671875</v>
      </c>
      <c r="IG26" s="32">
        <v>575</v>
      </c>
      <c r="IH26" s="32">
        <v>2909.39990234375</v>
      </c>
      <c r="II26" s="32">
        <v>7817.2998046875</v>
      </c>
      <c r="IJ26" s="31">
        <v>1446.199951171875</v>
      </c>
      <c r="IK26" s="31">
        <v>11.344614028930664</v>
      </c>
      <c r="IL26" s="39">
        <v>1984</v>
      </c>
      <c r="IM26" s="39" t="s">
        <v>371</v>
      </c>
      <c r="IN26" s="30">
        <v>67</v>
      </c>
      <c r="IO26" s="27">
        <v>131</v>
      </c>
      <c r="IP26" s="27">
        <v>2331.35</v>
      </c>
      <c r="IQ26" s="29">
        <f t="shared" si="10"/>
        <v>181.81144117008679</v>
      </c>
      <c r="IR26" s="57">
        <v>3650.5</v>
      </c>
      <c r="IS26" s="57">
        <v>3650.5</v>
      </c>
      <c r="IT26" s="28">
        <v>35.890200859280526</v>
      </c>
      <c r="IU26" s="28">
        <v>38.383490802552288</v>
      </c>
      <c r="IV26" s="28">
        <v>3650.5</v>
      </c>
      <c r="IW26" s="28">
        <v>3650.5</v>
      </c>
      <c r="IX26" s="28">
        <v>35.890200859280533</v>
      </c>
      <c r="IY26" s="28">
        <v>38.383490802552288</v>
      </c>
      <c r="IZ26" s="39">
        <v>1984</v>
      </c>
      <c r="JA26" s="39" t="s">
        <v>371</v>
      </c>
      <c r="JB26" s="27">
        <v>8.9893817901611328</v>
      </c>
      <c r="JC26" s="27">
        <v>15.932999610900879</v>
      </c>
      <c r="JD26" s="27">
        <v>8.755000114440918</v>
      </c>
      <c r="JE26" s="27">
        <v>7.1779999732971191</v>
      </c>
      <c r="JF26" s="27">
        <v>3.4189999103546143</v>
      </c>
      <c r="JG26" s="27">
        <v>0.28600001335144043</v>
      </c>
      <c r="JH26" s="27">
        <v>0.88999998569488525</v>
      </c>
      <c r="JI26" s="27">
        <v>5.6539998054504395</v>
      </c>
      <c r="JJ26" s="32">
        <v>0.70999997854232788</v>
      </c>
      <c r="JK26" s="29"/>
      <c r="JL26" s="32">
        <v>1.9529999494552612</v>
      </c>
      <c r="JM26" s="32">
        <v>0.74400001764297485</v>
      </c>
      <c r="JN26" s="32">
        <v>2.2769999504089355</v>
      </c>
      <c r="JO26" s="39">
        <v>1984</v>
      </c>
      <c r="JP26" s="39" t="s">
        <v>371</v>
      </c>
      <c r="JQ26" s="32">
        <v>0.51500000000000001</v>
      </c>
      <c r="JR26" s="32">
        <v>8.6999999999999994E-2</v>
      </c>
      <c r="JS26" s="41"/>
      <c r="JT26" s="41"/>
      <c r="JU26" s="32">
        <v>0.109</v>
      </c>
      <c r="JV26" s="41"/>
      <c r="JW26" s="29"/>
      <c r="JX26" s="27">
        <v>0.27500000596046448</v>
      </c>
      <c r="JY26" s="29"/>
      <c r="JZ26" s="29"/>
      <c r="KA26" s="41"/>
      <c r="KB26" s="29"/>
      <c r="KC26" s="29"/>
      <c r="KD26" s="29"/>
      <c r="KE26" s="20">
        <v>1.9529999494552612</v>
      </c>
      <c r="KF26" s="29"/>
      <c r="KG26" s="39">
        <v>1984</v>
      </c>
      <c r="KH26" s="39" t="s">
        <v>371</v>
      </c>
      <c r="KI26" s="29"/>
      <c r="KJ26" s="29"/>
      <c r="KK26" s="29"/>
      <c r="KL26" s="29"/>
      <c r="KM26" s="29"/>
      <c r="KN26" s="21">
        <v>25607</v>
      </c>
      <c r="KO26" s="20">
        <v>17525</v>
      </c>
      <c r="KP26" s="20">
        <v>2565</v>
      </c>
      <c r="KQ26" s="19">
        <v>10.016790390014648</v>
      </c>
      <c r="KR26" s="39">
        <v>1984</v>
      </c>
      <c r="KS26" s="39" t="s">
        <v>371</v>
      </c>
    </row>
    <row r="27" spans="1:305" s="39" customFormat="1" ht="12.75">
      <c r="A27" s="39">
        <v>1985</v>
      </c>
      <c r="B27" s="39" t="s">
        <v>371</v>
      </c>
      <c r="C27" s="39">
        <v>5</v>
      </c>
      <c r="D27" s="44" t="s">
        <v>373</v>
      </c>
      <c r="E27" s="44">
        <v>124</v>
      </c>
      <c r="F27" s="39">
        <v>1</v>
      </c>
      <c r="G27" s="39">
        <v>0</v>
      </c>
      <c r="H27" s="39">
        <v>0</v>
      </c>
      <c r="I27" s="39">
        <v>0</v>
      </c>
      <c r="J27" s="29">
        <v>100</v>
      </c>
      <c r="K27" s="29">
        <v>0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100</v>
      </c>
      <c r="R27" s="29">
        <v>0</v>
      </c>
      <c r="S27" s="29">
        <v>0</v>
      </c>
      <c r="T27" s="29">
        <v>74.8</v>
      </c>
      <c r="U27" s="29">
        <v>0</v>
      </c>
      <c r="V27" s="29">
        <v>0</v>
      </c>
      <c r="W27" s="29">
        <v>74.8</v>
      </c>
      <c r="X27" s="39">
        <v>1</v>
      </c>
      <c r="Y27" s="39">
        <v>1985</v>
      </c>
      <c r="Z27" s="39" t="s">
        <v>371</v>
      </c>
      <c r="AA27" s="43"/>
      <c r="AB27" s="41">
        <v>75.7</v>
      </c>
      <c r="AC27" s="41">
        <v>18.8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50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28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3.2000000000000028</v>
      </c>
      <c r="CZ27" s="39">
        <v>1985</v>
      </c>
      <c r="DA27" s="39" t="s">
        <v>371</v>
      </c>
      <c r="DB27" s="41">
        <v>10.6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74.8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14.2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0.40000000000000568</v>
      </c>
      <c r="FY27" s="39">
        <v>1985</v>
      </c>
      <c r="FZ27" s="39" t="s">
        <v>371</v>
      </c>
      <c r="GA27" s="26">
        <v>9.6</v>
      </c>
      <c r="GB27" s="29">
        <f t="shared" si="2"/>
        <v>0.63625599999999993</v>
      </c>
      <c r="GC27" s="29">
        <f t="shared" si="3"/>
        <v>0.40909600000000002</v>
      </c>
      <c r="GD27" s="29">
        <f t="shared" si="4"/>
        <v>2.7491862408727012</v>
      </c>
      <c r="GE27" s="29">
        <f t="shared" si="5"/>
        <v>1.6923222723149616</v>
      </c>
      <c r="GF27" s="29">
        <f t="shared" si="6"/>
        <v>1.0568639685577397</v>
      </c>
      <c r="GG27" s="29">
        <f t="shared" si="7"/>
        <v>0.3844279273790665</v>
      </c>
      <c r="GH27" s="29">
        <f t="shared" si="8"/>
        <v>20.889231675674431</v>
      </c>
      <c r="GI27" s="39">
        <v>1985</v>
      </c>
      <c r="GJ27" s="39" t="s">
        <v>371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-1.078749</v>
      </c>
      <c r="GX27" s="36">
        <v>-1.298562</v>
      </c>
      <c r="GY27" s="36">
        <v>-0.6649756</v>
      </c>
      <c r="GZ27" s="39">
        <v>1985</v>
      </c>
      <c r="HA27" s="39" t="s">
        <v>371</v>
      </c>
      <c r="HB27" s="42">
        <v>3</v>
      </c>
      <c r="HC27" s="42">
        <f t="shared" si="9"/>
        <v>5</v>
      </c>
      <c r="HD27" s="42">
        <v>2</v>
      </c>
      <c r="HE27" s="42">
        <v>0</v>
      </c>
      <c r="HF27" s="42">
        <v>0</v>
      </c>
      <c r="HG27" s="42">
        <v>3</v>
      </c>
      <c r="HH27" s="42">
        <v>0</v>
      </c>
      <c r="HI27" s="42">
        <v>1</v>
      </c>
      <c r="HJ27" s="39">
        <v>1985</v>
      </c>
      <c r="HK27" s="39" t="s">
        <v>371</v>
      </c>
      <c r="HL27" s="104">
        <v>1</v>
      </c>
      <c r="HM27" s="29">
        <v>53.123750000000001</v>
      </c>
      <c r="HN27" s="27">
        <v>47.655072027305103</v>
      </c>
      <c r="HO27" s="32">
        <v>38.863424183105003</v>
      </c>
      <c r="HP27" s="32">
        <v>4.7340842555346203</v>
      </c>
      <c r="HQ27" s="32">
        <v>8.2200055188237506</v>
      </c>
      <c r="HR27" s="27">
        <v>3.9620305406520702</v>
      </c>
      <c r="HS27" s="27">
        <v>66.864067975715102</v>
      </c>
      <c r="HT27" s="27">
        <v>66.864067975715102</v>
      </c>
      <c r="HU27" s="27">
        <v>-8.7916478442001704</v>
      </c>
      <c r="HV27" s="27">
        <v>-5.7441148421422499</v>
      </c>
      <c r="HW27" s="29">
        <v>-5.6239999999999997</v>
      </c>
      <c r="HX27" s="27">
        <v>10.9118333333333</v>
      </c>
      <c r="HY27" s="33">
        <v>-1.5864305111383299</v>
      </c>
      <c r="HZ27" s="39">
        <v>1985</v>
      </c>
      <c r="IA27" s="39" t="s">
        <v>371</v>
      </c>
      <c r="IB27" s="29">
        <v>13089.400390625</v>
      </c>
      <c r="IC27" s="29">
        <v>13012.400390625</v>
      </c>
      <c r="ID27" s="29">
        <v>11627.2998046875</v>
      </c>
      <c r="IE27" s="32">
        <v>73.997398376464844</v>
      </c>
      <c r="IF27" s="32">
        <v>65.7318115234375</v>
      </c>
      <c r="IG27" s="32">
        <v>580.0999755859375</v>
      </c>
      <c r="IH27" s="32">
        <v>2969.10009765625</v>
      </c>
      <c r="II27" s="32">
        <v>8078.10009765625</v>
      </c>
      <c r="IJ27" s="31">
        <v>1385.0999755859375</v>
      </c>
      <c r="IK27" s="31">
        <v>10.644462585449219</v>
      </c>
      <c r="IL27" s="39">
        <v>1985</v>
      </c>
      <c r="IM27" s="39" t="s">
        <v>371</v>
      </c>
      <c r="IN27" s="30">
        <v>56</v>
      </c>
      <c r="IO27" s="27">
        <v>98</v>
      </c>
      <c r="IP27" s="27">
        <v>1348.85</v>
      </c>
      <c r="IQ27" s="29">
        <f t="shared" si="10"/>
        <v>103.04902896591693</v>
      </c>
      <c r="IR27" s="57">
        <v>3665.7</v>
      </c>
      <c r="IS27" s="57">
        <v>3665.7</v>
      </c>
      <c r="IT27" s="28">
        <v>35.287832113977665</v>
      </c>
      <c r="IU27" s="120">
        <v>37</v>
      </c>
      <c r="IV27" s="120">
        <v>3665.7</v>
      </c>
      <c r="IW27" s="120">
        <v>3665.7</v>
      </c>
      <c r="IX27" s="120">
        <v>35.287832113977672</v>
      </c>
      <c r="IY27" s="120">
        <v>37</v>
      </c>
      <c r="IZ27" s="39">
        <v>1985</v>
      </c>
      <c r="JA27" s="39" t="s">
        <v>371</v>
      </c>
      <c r="JB27" s="27">
        <v>8.9815788269042969</v>
      </c>
      <c r="JC27" s="27">
        <v>16.417999267578125</v>
      </c>
      <c r="JD27" s="27">
        <v>8.7390003204345703</v>
      </c>
      <c r="JE27" s="27">
        <v>7.0819997787475586</v>
      </c>
      <c r="JF27" s="27">
        <v>3.496999979019165</v>
      </c>
      <c r="JG27" s="27">
        <v>0.32300001382827759</v>
      </c>
      <c r="JH27" s="27">
        <v>0.91299998760223389</v>
      </c>
      <c r="JI27" s="27">
        <v>5.6599998474121094</v>
      </c>
      <c r="JJ27" s="32">
        <v>0.68199998140335083</v>
      </c>
      <c r="JK27" s="32">
        <v>0.59700000286102295</v>
      </c>
      <c r="JL27" s="32">
        <v>1.8020000457763672</v>
      </c>
      <c r="JM27" s="32">
        <v>0.66100001335144043</v>
      </c>
      <c r="JN27" s="32">
        <v>2.2820000648498535</v>
      </c>
      <c r="JO27" s="39">
        <v>1985</v>
      </c>
      <c r="JP27" s="39" t="s">
        <v>371</v>
      </c>
      <c r="JQ27" s="32">
        <v>0.495</v>
      </c>
      <c r="JR27" s="32">
        <v>8.7999999999999995E-2</v>
      </c>
      <c r="JS27" s="41"/>
      <c r="JT27" s="41"/>
      <c r="JU27" s="32">
        <v>0.1</v>
      </c>
      <c r="JV27" s="41"/>
      <c r="JW27" s="27">
        <v>0.23199999332427979</v>
      </c>
      <c r="JX27" s="27">
        <v>0.34299999475479126</v>
      </c>
      <c r="JY27" s="27">
        <v>0</v>
      </c>
      <c r="JZ27" s="40">
        <v>0</v>
      </c>
      <c r="KA27" s="27">
        <v>0</v>
      </c>
      <c r="KB27" s="27">
        <v>0</v>
      </c>
      <c r="KC27" s="21">
        <v>2.199999988079071E-2</v>
      </c>
      <c r="KD27" s="21">
        <v>0</v>
      </c>
      <c r="KE27" s="20">
        <v>1.8020000457763672</v>
      </c>
      <c r="KF27" s="29"/>
      <c r="KG27" s="39">
        <v>1985</v>
      </c>
      <c r="KH27" s="39" t="s">
        <v>371</v>
      </c>
      <c r="KI27" s="23">
        <v>0.920634925365448</v>
      </c>
      <c r="KJ27" s="23">
        <v>0.25</v>
      </c>
      <c r="KK27" s="29"/>
      <c r="KL27" s="29"/>
      <c r="KM27" s="29"/>
      <c r="KN27" s="21">
        <v>25842</v>
      </c>
      <c r="KO27" s="20">
        <v>17689</v>
      </c>
      <c r="KP27" s="20">
        <v>2650</v>
      </c>
      <c r="KQ27" s="19">
        <v>10.254619598388672</v>
      </c>
      <c r="KR27" s="39">
        <v>1985</v>
      </c>
      <c r="KS27" s="39" t="s">
        <v>371</v>
      </c>
    </row>
    <row r="28" spans="1:305" s="39" customFormat="1" ht="12.75">
      <c r="A28" s="39">
        <v>1986</v>
      </c>
      <c r="B28" s="39" t="s">
        <v>371</v>
      </c>
      <c r="C28" s="39">
        <v>5</v>
      </c>
      <c r="D28" s="44" t="s">
        <v>373</v>
      </c>
      <c r="E28" s="44">
        <v>124</v>
      </c>
      <c r="F28" s="39">
        <v>1</v>
      </c>
      <c r="G28" s="39">
        <v>0</v>
      </c>
      <c r="H28" s="39">
        <v>0</v>
      </c>
      <c r="I28" s="39">
        <v>0</v>
      </c>
      <c r="J28" s="29">
        <v>100</v>
      </c>
      <c r="K28" s="29">
        <v>0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100</v>
      </c>
      <c r="R28" s="29">
        <v>0</v>
      </c>
      <c r="S28" s="29">
        <v>0</v>
      </c>
      <c r="T28" s="29">
        <v>74.8</v>
      </c>
      <c r="U28" s="29">
        <v>0</v>
      </c>
      <c r="V28" s="29">
        <v>0</v>
      </c>
      <c r="W28" s="29">
        <v>74.8</v>
      </c>
      <c r="X28" s="39">
        <v>1</v>
      </c>
      <c r="Y28" s="39">
        <v>1986</v>
      </c>
      <c r="Z28" s="39" t="s">
        <v>371</v>
      </c>
      <c r="AA28" s="43"/>
      <c r="AB28" s="41">
        <v>75.7</v>
      </c>
      <c r="AC28" s="41">
        <v>18.8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50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28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3.2000000000000028</v>
      </c>
      <c r="CZ28" s="39">
        <v>1986</v>
      </c>
      <c r="DA28" s="39" t="s">
        <v>371</v>
      </c>
      <c r="DB28" s="41">
        <v>10.6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74.8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14.2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0.40000000000000568</v>
      </c>
      <c r="FY28" s="39">
        <v>1986</v>
      </c>
      <c r="FZ28" s="39" t="s">
        <v>371</v>
      </c>
      <c r="GA28" s="26">
        <v>9.6</v>
      </c>
      <c r="GB28" s="29">
        <f t="shared" si="2"/>
        <v>0.63625599999999993</v>
      </c>
      <c r="GC28" s="29">
        <f t="shared" si="3"/>
        <v>0.40909600000000002</v>
      </c>
      <c r="GD28" s="29">
        <f t="shared" si="4"/>
        <v>2.7491862408727012</v>
      </c>
      <c r="GE28" s="29">
        <f t="shared" si="5"/>
        <v>1.6923222723149616</v>
      </c>
      <c r="GF28" s="29">
        <f t="shared" si="6"/>
        <v>1.0568639685577397</v>
      </c>
      <c r="GG28" s="29">
        <f t="shared" si="7"/>
        <v>0.3844279273790665</v>
      </c>
      <c r="GH28" s="29">
        <f t="shared" si="8"/>
        <v>20.889231675674431</v>
      </c>
      <c r="GI28" s="39">
        <v>1986</v>
      </c>
      <c r="GJ28" s="39" t="s">
        <v>371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-1.133059</v>
      </c>
      <c r="GX28" s="36">
        <v>-1.40846</v>
      </c>
      <c r="GY28" s="36">
        <v>-0.65422020000000003</v>
      </c>
      <c r="GZ28" s="39">
        <v>1986</v>
      </c>
      <c r="HA28" s="39" t="s">
        <v>371</v>
      </c>
      <c r="HB28" s="42">
        <v>3</v>
      </c>
      <c r="HC28" s="42">
        <f t="shared" si="9"/>
        <v>5</v>
      </c>
      <c r="HD28" s="42">
        <v>2</v>
      </c>
      <c r="HE28" s="42">
        <v>0</v>
      </c>
      <c r="HF28" s="42">
        <v>0</v>
      </c>
      <c r="HG28" s="42">
        <v>3</v>
      </c>
      <c r="HH28" s="42">
        <v>0</v>
      </c>
      <c r="HI28" s="42">
        <v>1</v>
      </c>
      <c r="HJ28" s="39">
        <v>1986</v>
      </c>
      <c r="HK28" s="39" t="s">
        <v>371</v>
      </c>
      <c r="HL28" s="104">
        <v>1</v>
      </c>
      <c r="HM28" s="29">
        <v>53.334569999999999</v>
      </c>
      <c r="HN28" s="27">
        <v>47.001620745543001</v>
      </c>
      <c r="HO28" s="32">
        <v>39.6495376108304</v>
      </c>
      <c r="HP28" s="32">
        <v>2.1618161715945101</v>
      </c>
      <c r="HQ28" s="32">
        <v>5.2953872408773801</v>
      </c>
      <c r="HR28" s="27">
        <v>4.1947862908561397</v>
      </c>
      <c r="HS28" s="27">
        <v>71.146439884775702</v>
      </c>
      <c r="HT28" s="27">
        <v>71.146439884775702</v>
      </c>
      <c r="HU28" s="27">
        <v>-7.3520831347125597</v>
      </c>
      <c r="HV28" s="27">
        <v>-3.4830775097721398</v>
      </c>
      <c r="HW28" s="27">
        <v>-3.4651056685567201</v>
      </c>
      <c r="HX28" s="27">
        <v>9.14554166666667</v>
      </c>
      <c r="HY28" s="33">
        <v>-3.0101041299733802</v>
      </c>
      <c r="HZ28" s="39">
        <v>1986</v>
      </c>
      <c r="IA28" s="39" t="s">
        <v>371</v>
      </c>
      <c r="IB28" s="29">
        <v>13349.099609375</v>
      </c>
      <c r="IC28" s="29">
        <v>13272.099609375</v>
      </c>
      <c r="ID28" s="29">
        <v>11986.599609375</v>
      </c>
      <c r="IE28" s="32">
        <v>74.676101684570313</v>
      </c>
      <c r="IF28" s="32">
        <v>67.054153442382813</v>
      </c>
      <c r="IG28" s="32">
        <v>590</v>
      </c>
      <c r="IH28" s="32">
        <v>3078</v>
      </c>
      <c r="II28" s="32">
        <v>8318.599609375</v>
      </c>
      <c r="IJ28" s="31">
        <v>1285.5</v>
      </c>
      <c r="IK28" s="31">
        <v>9.6857318878173828</v>
      </c>
      <c r="IL28" s="39">
        <v>1986</v>
      </c>
      <c r="IM28" s="39" t="s">
        <v>371</v>
      </c>
      <c r="IN28" s="30">
        <v>748</v>
      </c>
      <c r="IO28" s="27">
        <v>484</v>
      </c>
      <c r="IP28" s="27">
        <v>7151.47</v>
      </c>
      <c r="IQ28" s="29">
        <f t="shared" si="10"/>
        <v>535.72676879102482</v>
      </c>
      <c r="IR28" s="57">
        <v>3730</v>
      </c>
      <c r="IS28" s="57">
        <v>3730</v>
      </c>
      <c r="IT28" s="28">
        <v>34.502534502534502</v>
      </c>
      <c r="IU28" s="28">
        <v>37.607762607762609</v>
      </c>
      <c r="IV28" s="28">
        <v>3730</v>
      </c>
      <c r="IW28" s="28">
        <v>3730</v>
      </c>
      <c r="IX28" s="28">
        <v>34.502534502534502</v>
      </c>
      <c r="IY28" s="28">
        <v>37.607762607762609</v>
      </c>
      <c r="IZ28" s="39">
        <v>1986</v>
      </c>
      <c r="JA28" s="39" t="s">
        <v>371</v>
      </c>
      <c r="JB28" s="27">
        <v>9.1022977828979492</v>
      </c>
      <c r="JC28" s="27">
        <v>16.354000091552734</v>
      </c>
      <c r="JD28" s="27">
        <v>8.7539997100830078</v>
      </c>
      <c r="JE28" s="27">
        <v>7.0380001068115234</v>
      </c>
      <c r="JF28" s="27">
        <v>3.5659999847412109</v>
      </c>
      <c r="JG28" s="27">
        <v>0.35899999737739563</v>
      </c>
      <c r="JH28" s="27">
        <v>0.97399997711181641</v>
      </c>
      <c r="JI28" s="27">
        <v>5.7480001449584961</v>
      </c>
      <c r="JJ28" s="32">
        <v>0.62199997901916504</v>
      </c>
      <c r="JK28" s="32">
        <v>0.56199997663497925</v>
      </c>
      <c r="JL28" s="32">
        <v>1.781999945640564</v>
      </c>
      <c r="JM28" s="32">
        <v>0.58399999141693115</v>
      </c>
      <c r="JN28" s="32">
        <v>2.1559998989105225</v>
      </c>
      <c r="JO28" s="39">
        <v>1986</v>
      </c>
      <c r="JP28" s="39" t="s">
        <v>371</v>
      </c>
      <c r="JQ28" s="32">
        <v>0.47299999999999998</v>
      </c>
      <c r="JR28" s="32">
        <v>0.09</v>
      </c>
      <c r="JS28" s="41"/>
      <c r="JT28" s="41"/>
      <c r="JU28" s="32">
        <v>0.06</v>
      </c>
      <c r="JV28" s="41"/>
      <c r="JW28" s="27">
        <v>0.23000000417232513</v>
      </c>
      <c r="JX28" s="27">
        <v>0.31499999761581421</v>
      </c>
      <c r="JY28" s="27">
        <v>0</v>
      </c>
      <c r="JZ28" s="40">
        <v>0</v>
      </c>
      <c r="KA28" s="27">
        <v>0</v>
      </c>
      <c r="KB28" s="27">
        <v>0</v>
      </c>
      <c r="KC28" s="21">
        <v>1.7000000923871994E-2</v>
      </c>
      <c r="KD28" s="21">
        <v>0</v>
      </c>
      <c r="KE28" s="20">
        <v>1.781999945640564</v>
      </c>
      <c r="KF28" s="29"/>
      <c r="KG28" s="39">
        <v>1986</v>
      </c>
      <c r="KH28" s="39" t="s">
        <v>371</v>
      </c>
      <c r="KI28" s="23">
        <v>0.920634925365448</v>
      </c>
      <c r="KJ28" s="23">
        <v>0.25</v>
      </c>
      <c r="KK28" s="29"/>
      <c r="KL28" s="29"/>
      <c r="KM28" s="29"/>
      <c r="KN28" s="21">
        <v>26100</v>
      </c>
      <c r="KO28" s="20">
        <v>17876</v>
      </c>
      <c r="KP28" s="20">
        <v>2738</v>
      </c>
      <c r="KQ28" s="19">
        <v>10.490420341491699</v>
      </c>
      <c r="KR28" s="39">
        <v>1986</v>
      </c>
      <c r="KS28" s="39" t="s">
        <v>371</v>
      </c>
    </row>
    <row r="29" spans="1:305" s="39" customFormat="1" ht="12.75">
      <c r="A29" s="39">
        <v>1987</v>
      </c>
      <c r="B29" s="39" t="s">
        <v>371</v>
      </c>
      <c r="C29" s="39">
        <v>5</v>
      </c>
      <c r="D29" s="44" t="s">
        <v>373</v>
      </c>
      <c r="E29" s="44">
        <v>124</v>
      </c>
      <c r="F29" s="39">
        <v>1</v>
      </c>
      <c r="G29" s="39">
        <v>0</v>
      </c>
      <c r="H29" s="39">
        <v>0</v>
      </c>
      <c r="I29" s="39">
        <v>0</v>
      </c>
      <c r="J29" s="29">
        <v>100</v>
      </c>
      <c r="K29" s="29">
        <v>0</v>
      </c>
      <c r="L29" s="29">
        <v>0</v>
      </c>
      <c r="M29" s="18">
        <v>1</v>
      </c>
      <c r="N29" s="39">
        <v>0</v>
      </c>
      <c r="O29" s="39">
        <v>0</v>
      </c>
      <c r="P29" s="39">
        <v>0</v>
      </c>
      <c r="Q29" s="29">
        <v>100</v>
      </c>
      <c r="R29" s="29">
        <v>0</v>
      </c>
      <c r="S29" s="29">
        <v>0</v>
      </c>
      <c r="T29" s="29">
        <v>74.8</v>
      </c>
      <c r="U29" s="29">
        <v>0</v>
      </c>
      <c r="V29" s="29">
        <v>0</v>
      </c>
      <c r="W29" s="29">
        <v>74.8</v>
      </c>
      <c r="X29" s="39">
        <v>1</v>
      </c>
      <c r="Y29" s="39">
        <v>1987</v>
      </c>
      <c r="Z29" s="39" t="s">
        <v>371</v>
      </c>
      <c r="AA29" s="43"/>
      <c r="AB29" s="41">
        <v>75.7</v>
      </c>
      <c r="AC29" s="41">
        <v>18.8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50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28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3.2000000000000028</v>
      </c>
      <c r="CZ29" s="39">
        <v>1987</v>
      </c>
      <c r="DA29" s="39" t="s">
        <v>371</v>
      </c>
      <c r="DB29" s="41">
        <v>10.6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74.8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14.2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0.40000000000000568</v>
      </c>
      <c r="FY29" s="39">
        <v>1987</v>
      </c>
      <c r="FZ29" s="39" t="s">
        <v>371</v>
      </c>
      <c r="GA29" s="26">
        <v>9.6</v>
      </c>
      <c r="GB29" s="29">
        <f t="shared" si="2"/>
        <v>0.63625599999999993</v>
      </c>
      <c r="GC29" s="29">
        <f t="shared" si="3"/>
        <v>0.40909600000000002</v>
      </c>
      <c r="GD29" s="29">
        <f t="shared" si="4"/>
        <v>2.7491862408727012</v>
      </c>
      <c r="GE29" s="29">
        <f t="shared" si="5"/>
        <v>1.6923222723149616</v>
      </c>
      <c r="GF29" s="29">
        <f t="shared" si="6"/>
        <v>1.0568639685577397</v>
      </c>
      <c r="GG29" s="29">
        <f t="shared" si="7"/>
        <v>0.3844279273790665</v>
      </c>
      <c r="GH29" s="29">
        <f t="shared" si="8"/>
        <v>20.889231675674431</v>
      </c>
      <c r="GI29" s="39">
        <v>1987</v>
      </c>
      <c r="GJ29" s="39" t="s">
        <v>371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-1.2541169999999999</v>
      </c>
      <c r="GX29" s="36">
        <v>-1.580222</v>
      </c>
      <c r="GY29" s="36">
        <v>-0.68165169999999997</v>
      </c>
      <c r="GZ29" s="39">
        <v>1987</v>
      </c>
      <c r="HA29" s="39" t="s">
        <v>371</v>
      </c>
      <c r="HB29" s="42">
        <v>3</v>
      </c>
      <c r="HC29" s="42">
        <f t="shared" si="9"/>
        <v>5</v>
      </c>
      <c r="HD29" s="42">
        <v>2</v>
      </c>
      <c r="HE29" s="42">
        <v>0</v>
      </c>
      <c r="HF29" s="42">
        <v>0</v>
      </c>
      <c r="HG29" s="42">
        <v>3</v>
      </c>
      <c r="HH29" s="42">
        <v>0</v>
      </c>
      <c r="HI29" s="42">
        <v>1</v>
      </c>
      <c r="HJ29" s="39">
        <v>1987</v>
      </c>
      <c r="HK29" s="39" t="s">
        <v>371</v>
      </c>
      <c r="HL29" s="104">
        <v>1</v>
      </c>
      <c r="HM29" s="29">
        <v>51.142069999999997</v>
      </c>
      <c r="HN29" s="27">
        <v>45.619013648618903</v>
      </c>
      <c r="HO29" s="32">
        <v>39.849036413801798</v>
      </c>
      <c r="HP29" s="32">
        <v>4.0964656626265903</v>
      </c>
      <c r="HQ29" s="32">
        <v>9.0525312231862003</v>
      </c>
      <c r="HR29" s="27">
        <v>4.3561087122174502</v>
      </c>
      <c r="HS29" s="27">
        <v>71.599207464858395</v>
      </c>
      <c r="HT29" s="27">
        <v>71.599207464858395</v>
      </c>
      <c r="HU29" s="27">
        <v>-5.7699772348170901</v>
      </c>
      <c r="HV29" s="27">
        <v>-1.6675234208621399</v>
      </c>
      <c r="HW29" s="27">
        <v>-1.8910231534945801</v>
      </c>
      <c r="HX29" s="27">
        <v>9.4707083333333308</v>
      </c>
      <c r="HY29" s="33">
        <v>-3.16111936729892</v>
      </c>
      <c r="HZ29" s="39">
        <v>1987</v>
      </c>
      <c r="IA29" s="39" t="s">
        <v>371</v>
      </c>
      <c r="IB29" s="29">
        <v>13605</v>
      </c>
      <c r="IC29" s="29">
        <v>13526</v>
      </c>
      <c r="ID29" s="29">
        <v>12333</v>
      </c>
      <c r="IE29" s="32">
        <v>75.236412048339844</v>
      </c>
      <c r="IF29" s="32">
        <v>68.202178955078125</v>
      </c>
      <c r="IG29" s="32">
        <v>567.0999755859375</v>
      </c>
      <c r="IH29" s="32">
        <v>3148.5</v>
      </c>
      <c r="II29" s="32">
        <v>8617.400390625</v>
      </c>
      <c r="IJ29" s="31">
        <v>1193</v>
      </c>
      <c r="IK29" s="31">
        <v>8.8200502395629883</v>
      </c>
      <c r="IL29" s="39">
        <v>1987</v>
      </c>
      <c r="IM29" s="39" t="s">
        <v>371</v>
      </c>
      <c r="IN29" s="30">
        <v>668</v>
      </c>
      <c r="IO29" s="27">
        <v>582</v>
      </c>
      <c r="IP29" s="27">
        <v>3810.17</v>
      </c>
      <c r="IQ29" s="29">
        <f t="shared" si="10"/>
        <v>280.05659683939729</v>
      </c>
      <c r="IR29" s="57">
        <v>3781</v>
      </c>
      <c r="IS29" s="57">
        <v>3781</v>
      </c>
      <c r="IT29" s="28">
        <v>33.902104423144166</v>
      </c>
      <c r="IU29" s="28">
        <v>36.953293821227142</v>
      </c>
      <c r="IV29" s="28">
        <v>3781</v>
      </c>
      <c r="IW29" s="28">
        <v>3781</v>
      </c>
      <c r="IX29" s="28">
        <v>33.902104423144173</v>
      </c>
      <c r="IY29" s="28">
        <v>36.953293821227142</v>
      </c>
      <c r="IZ29" s="39">
        <v>1987</v>
      </c>
      <c r="JA29" s="39" t="s">
        <v>371</v>
      </c>
      <c r="JB29" s="27">
        <v>8.9366455078125</v>
      </c>
      <c r="JC29" s="27">
        <v>16.072000503540039</v>
      </c>
      <c r="JD29" s="27">
        <v>8.5959997177124023</v>
      </c>
      <c r="JE29" s="27">
        <v>6.9889998435974121</v>
      </c>
      <c r="JF29" s="27">
        <v>3.6110000610351563</v>
      </c>
      <c r="JG29" s="27">
        <v>0.37799999117851257</v>
      </c>
      <c r="JH29" s="27">
        <v>1.0240000486373901</v>
      </c>
      <c r="JI29" s="27">
        <v>5.6970000267028809</v>
      </c>
      <c r="JJ29" s="32">
        <v>0.60900002717971802</v>
      </c>
      <c r="JK29" s="32">
        <v>0.4869999885559082</v>
      </c>
      <c r="JL29" s="32">
        <v>1.6100000143051147</v>
      </c>
      <c r="JM29" s="32">
        <v>0.55699998140335083</v>
      </c>
      <c r="JN29" s="32">
        <v>2.0989999771118164</v>
      </c>
      <c r="JO29" s="39">
        <v>1987</v>
      </c>
      <c r="JP29" s="39" t="s">
        <v>371</v>
      </c>
      <c r="JQ29" s="32">
        <v>0.438</v>
      </c>
      <c r="JR29" s="32">
        <v>0.09</v>
      </c>
      <c r="JS29" s="41"/>
      <c r="JT29" s="41"/>
      <c r="JU29" s="32">
        <v>8.1000000000000003E-2</v>
      </c>
      <c r="JV29" s="41"/>
      <c r="JW29" s="27">
        <v>0.21500000357627869</v>
      </c>
      <c r="JX29" s="27">
        <v>0.25699999928474426</v>
      </c>
      <c r="JY29" s="27">
        <v>0</v>
      </c>
      <c r="JZ29" s="40">
        <v>0</v>
      </c>
      <c r="KA29" s="27">
        <v>0</v>
      </c>
      <c r="KB29" s="27">
        <v>0</v>
      </c>
      <c r="KC29" s="21">
        <v>1.4999999664723873E-2</v>
      </c>
      <c r="KD29" s="21">
        <v>0</v>
      </c>
      <c r="KE29" s="20">
        <v>1.6100000143051147</v>
      </c>
      <c r="KF29" s="29"/>
      <c r="KG29" s="39">
        <v>1987</v>
      </c>
      <c r="KH29" s="39" t="s">
        <v>371</v>
      </c>
      <c r="KI29" s="23">
        <v>0.920634925365448</v>
      </c>
      <c r="KJ29" s="23">
        <v>0.25</v>
      </c>
      <c r="KK29" s="22">
        <v>35</v>
      </c>
      <c r="KL29" s="22">
        <v>32.700000000000003</v>
      </c>
      <c r="KM29" s="22">
        <v>26.8</v>
      </c>
      <c r="KN29" s="21">
        <v>26447</v>
      </c>
      <c r="KO29" s="20">
        <v>18083</v>
      </c>
      <c r="KP29" s="20">
        <v>2841</v>
      </c>
      <c r="KQ29" s="19">
        <v>10.742239952087402</v>
      </c>
      <c r="KR29" s="39">
        <v>1987</v>
      </c>
      <c r="KS29" s="39" t="s">
        <v>371</v>
      </c>
    </row>
    <row r="30" spans="1:305" s="39" customFormat="1" ht="12.75">
      <c r="A30" s="39">
        <v>1988</v>
      </c>
      <c r="B30" s="39" t="s">
        <v>371</v>
      </c>
      <c r="C30" s="39">
        <v>5</v>
      </c>
      <c r="D30" s="44" t="s">
        <v>373</v>
      </c>
      <c r="E30" s="44">
        <v>124</v>
      </c>
      <c r="F30" s="39">
        <v>1</v>
      </c>
      <c r="G30" s="39">
        <v>0</v>
      </c>
      <c r="H30" s="39">
        <v>0</v>
      </c>
      <c r="I30" s="39">
        <v>0</v>
      </c>
      <c r="J30" s="29">
        <v>100</v>
      </c>
      <c r="K30" s="29">
        <v>0</v>
      </c>
      <c r="L30" s="29">
        <v>0</v>
      </c>
      <c r="M30" s="18">
        <v>1</v>
      </c>
      <c r="N30" s="39">
        <v>0</v>
      </c>
      <c r="O30" s="39">
        <v>0</v>
      </c>
      <c r="P30" s="39">
        <v>1</v>
      </c>
      <c r="Q30" s="29">
        <v>100</v>
      </c>
      <c r="R30" s="29">
        <v>0</v>
      </c>
      <c r="S30" s="29">
        <v>0</v>
      </c>
      <c r="T30" s="29">
        <v>73.599999999999994</v>
      </c>
      <c r="U30" s="29">
        <v>0</v>
      </c>
      <c r="V30" s="29">
        <v>0</v>
      </c>
      <c r="W30" s="29">
        <v>73.599999999999994</v>
      </c>
      <c r="X30" s="39">
        <v>1</v>
      </c>
      <c r="Y30" s="39">
        <v>1988</v>
      </c>
      <c r="Z30" s="39" t="s">
        <v>371</v>
      </c>
      <c r="AA30" s="43">
        <v>32468</v>
      </c>
      <c r="AB30" s="41">
        <v>75.5</v>
      </c>
      <c r="AC30" s="41">
        <v>20.399999999999999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43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31.9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2.1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2.6000000000000085</v>
      </c>
      <c r="CZ30" s="39">
        <v>1988</v>
      </c>
      <c r="DA30" s="39" t="s">
        <v>371</v>
      </c>
      <c r="DB30" s="41">
        <v>14.6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57.3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28.1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371</v>
      </c>
      <c r="GA30" s="26">
        <v>13.3</v>
      </c>
      <c r="GB30" s="29">
        <f t="shared" si="2"/>
        <v>0.67128200000000005</v>
      </c>
      <c r="GC30" s="29">
        <f t="shared" si="3"/>
        <v>0.57139400000000007</v>
      </c>
      <c r="GD30" s="29">
        <f t="shared" si="4"/>
        <v>3.0421212102775028</v>
      </c>
      <c r="GE30" s="29">
        <f t="shared" si="5"/>
        <v>2.3331451262931462</v>
      </c>
      <c r="GF30" s="29">
        <f t="shared" si="6"/>
        <v>0.70897608398435663</v>
      </c>
      <c r="GG30" s="29">
        <f t="shared" si="7"/>
        <v>0.23305320037516972</v>
      </c>
      <c r="GH30" s="29">
        <f t="shared" si="8"/>
        <v>11.335342959081563</v>
      </c>
      <c r="GI30" s="39">
        <v>1988</v>
      </c>
      <c r="GJ30" s="39" t="s">
        <v>371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-1.125427</v>
      </c>
      <c r="GX30" s="36">
        <v>-1.6154470000000001</v>
      </c>
      <c r="GY30" s="36">
        <v>-0.42536649999999998</v>
      </c>
      <c r="GZ30" s="39">
        <v>1988</v>
      </c>
      <c r="HA30" s="39" t="s">
        <v>371</v>
      </c>
      <c r="HB30" s="42">
        <v>3</v>
      </c>
      <c r="HC30" s="42">
        <f t="shared" si="9"/>
        <v>5</v>
      </c>
      <c r="HD30" s="42">
        <v>2</v>
      </c>
      <c r="HE30" s="42">
        <v>0</v>
      </c>
      <c r="HF30" s="42">
        <v>0</v>
      </c>
      <c r="HG30" s="42">
        <v>3</v>
      </c>
      <c r="HH30" s="42">
        <v>0</v>
      </c>
      <c r="HI30" s="42">
        <v>1</v>
      </c>
      <c r="HJ30" s="39">
        <v>1988</v>
      </c>
      <c r="HK30" s="39" t="s">
        <v>371</v>
      </c>
      <c r="HL30" s="104">
        <v>1</v>
      </c>
      <c r="HM30" s="29">
        <v>51.498820000000002</v>
      </c>
      <c r="HN30" s="27">
        <v>44.9405109857287</v>
      </c>
      <c r="HO30" s="32">
        <v>40.411530410745698</v>
      </c>
      <c r="HP30" s="32">
        <v>4.4294289269122897</v>
      </c>
      <c r="HQ30" s="32">
        <v>9.1751380423341509</v>
      </c>
      <c r="HR30" s="27">
        <v>4.0282341487160398</v>
      </c>
      <c r="HS30" s="27">
        <v>71.566833661919901</v>
      </c>
      <c r="HT30" s="27">
        <v>71.566833661919901</v>
      </c>
      <c r="HU30" s="27">
        <v>-4.5289805749830601</v>
      </c>
      <c r="HV30" s="27">
        <v>-0.420082607170712</v>
      </c>
      <c r="HW30" s="27">
        <v>-1.50262936732946</v>
      </c>
      <c r="HX30" s="27">
        <v>9.8309166666666705</v>
      </c>
      <c r="HY30" s="33">
        <v>-3.0275559334040398</v>
      </c>
      <c r="HZ30" s="39">
        <v>1988</v>
      </c>
      <c r="IA30" s="39" t="s">
        <v>371</v>
      </c>
      <c r="IB30" s="29">
        <v>13857.099609375</v>
      </c>
      <c r="IC30" s="29">
        <v>13779.099609375</v>
      </c>
      <c r="ID30" s="29">
        <v>12709.599609375</v>
      </c>
      <c r="IE30" s="32">
        <v>75.771553039550781</v>
      </c>
      <c r="IF30" s="32">
        <v>69.496940612792969</v>
      </c>
      <c r="IG30" s="32">
        <v>562.0999755859375</v>
      </c>
      <c r="IH30" s="32">
        <v>3263</v>
      </c>
      <c r="II30" s="32">
        <v>8884.5</v>
      </c>
      <c r="IJ30" s="31">
        <v>1069.5</v>
      </c>
      <c r="IK30" s="31">
        <v>7.7617549896240234</v>
      </c>
      <c r="IL30" s="39">
        <v>1988</v>
      </c>
      <c r="IM30" s="39" t="s">
        <v>371</v>
      </c>
      <c r="IN30" s="30">
        <v>548</v>
      </c>
      <c r="IO30" s="27">
        <v>207</v>
      </c>
      <c r="IP30" s="27">
        <v>4901.26</v>
      </c>
      <c r="IQ30" s="29">
        <f t="shared" si="10"/>
        <v>353.70027914673142</v>
      </c>
      <c r="IR30" s="57">
        <v>3841.5</v>
      </c>
      <c r="IS30" s="57">
        <v>3841.5</v>
      </c>
      <c r="IT30" s="28">
        <v>33.393603797039212</v>
      </c>
      <c r="IU30" s="28">
        <v>36.399028138772742</v>
      </c>
      <c r="IV30" s="28">
        <v>3841.5</v>
      </c>
      <c r="IW30" s="28">
        <v>3841.5</v>
      </c>
      <c r="IX30" s="28">
        <v>33.393603797039212</v>
      </c>
      <c r="IY30" s="28">
        <v>36.399028138772742</v>
      </c>
      <c r="IZ30" s="39">
        <v>1988</v>
      </c>
      <c r="JA30" s="39" t="s">
        <v>371</v>
      </c>
      <c r="JB30" s="27">
        <v>8.6995372772216797</v>
      </c>
      <c r="JC30" s="27">
        <v>15.871999740600586</v>
      </c>
      <c r="JD30" s="27">
        <v>8.4809999465942383</v>
      </c>
      <c r="JE30" s="27">
        <v>6.9409999847412109</v>
      </c>
      <c r="JF30" s="27">
        <v>3.5910000801086426</v>
      </c>
      <c r="JG30" s="27">
        <v>0.37799999117851257</v>
      </c>
      <c r="JH30" s="27">
        <v>1.0290000438690186</v>
      </c>
      <c r="JI30" s="27">
        <v>5.6999998092651367</v>
      </c>
      <c r="JJ30" s="32">
        <v>0.58600002527236938</v>
      </c>
      <c r="JK30" s="32">
        <v>0.44900000095367432</v>
      </c>
      <c r="JL30" s="32">
        <v>1.5249999761581421</v>
      </c>
      <c r="JM30" s="32">
        <v>0.51999998092651367</v>
      </c>
      <c r="JN30" s="32">
        <v>2.0940001010894775</v>
      </c>
      <c r="JO30" s="39">
        <v>1988</v>
      </c>
      <c r="JP30" s="39" t="s">
        <v>371</v>
      </c>
      <c r="JQ30" s="32">
        <v>0.41</v>
      </c>
      <c r="JR30" s="32">
        <v>9.1999999999999998E-2</v>
      </c>
      <c r="JS30" s="41"/>
      <c r="JT30" s="41"/>
      <c r="JU30" s="32">
        <v>8.4000000000000005E-2</v>
      </c>
      <c r="JV30" s="41"/>
      <c r="JW30" s="27">
        <v>0.20299999415874481</v>
      </c>
      <c r="JX30" s="27">
        <v>0.23000000417232513</v>
      </c>
      <c r="JY30" s="27">
        <v>0</v>
      </c>
      <c r="JZ30" s="40">
        <v>0</v>
      </c>
      <c r="KA30" s="27">
        <v>0</v>
      </c>
      <c r="KB30" s="27">
        <v>0</v>
      </c>
      <c r="KC30" s="21">
        <v>1.6000000759959221E-2</v>
      </c>
      <c r="KD30" s="21">
        <v>0</v>
      </c>
      <c r="KE30" s="20">
        <v>1.5249999761581421</v>
      </c>
      <c r="KF30" s="29"/>
      <c r="KG30" s="39">
        <v>1988</v>
      </c>
      <c r="KH30" s="39" t="s">
        <v>371</v>
      </c>
      <c r="KI30" s="23">
        <v>0.920634925365448</v>
      </c>
      <c r="KJ30" s="23">
        <v>0.25</v>
      </c>
      <c r="KK30" s="29"/>
      <c r="KL30" s="29"/>
      <c r="KM30" s="29"/>
      <c r="KN30" s="21">
        <v>26792</v>
      </c>
      <c r="KO30" s="20">
        <v>18288</v>
      </c>
      <c r="KP30" s="20">
        <v>2929</v>
      </c>
      <c r="KQ30" s="19">
        <v>10.932370185852051</v>
      </c>
      <c r="KR30" s="39">
        <v>1988</v>
      </c>
      <c r="KS30" s="39" t="s">
        <v>371</v>
      </c>
    </row>
    <row r="31" spans="1:305" s="39" customFormat="1" ht="12.75">
      <c r="A31" s="39">
        <v>1989</v>
      </c>
      <c r="B31" s="39" t="s">
        <v>371</v>
      </c>
      <c r="C31" s="39">
        <v>5</v>
      </c>
      <c r="D31" s="44" t="s">
        <v>373</v>
      </c>
      <c r="E31" s="44">
        <v>124</v>
      </c>
      <c r="F31" s="39">
        <v>1</v>
      </c>
      <c r="G31" s="39">
        <v>0</v>
      </c>
      <c r="H31" s="39">
        <v>0</v>
      </c>
      <c r="I31" s="39">
        <v>0</v>
      </c>
      <c r="J31" s="29">
        <v>100</v>
      </c>
      <c r="K31" s="29">
        <v>0</v>
      </c>
      <c r="L31" s="29">
        <v>0</v>
      </c>
      <c r="M31" s="18">
        <v>1</v>
      </c>
      <c r="N31" s="39">
        <v>0</v>
      </c>
      <c r="O31" s="39">
        <v>0</v>
      </c>
      <c r="P31" s="39">
        <v>0</v>
      </c>
      <c r="Q31" s="29">
        <v>100</v>
      </c>
      <c r="R31" s="29">
        <v>0</v>
      </c>
      <c r="S31" s="29">
        <v>0</v>
      </c>
      <c r="T31" s="29">
        <v>57.3</v>
      </c>
      <c r="U31" s="29">
        <v>0</v>
      </c>
      <c r="V31" s="29">
        <v>0</v>
      </c>
      <c r="W31" s="29">
        <v>57.3</v>
      </c>
      <c r="X31" s="39">
        <v>1</v>
      </c>
      <c r="Y31" s="39">
        <v>1989</v>
      </c>
      <c r="Z31" s="39" t="s">
        <v>371</v>
      </c>
      <c r="AA31" s="43"/>
      <c r="AB31" s="41">
        <v>75.5</v>
      </c>
      <c r="AC31" s="41">
        <v>20.399999999999999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43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31.9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2.1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2.6000000000000085</v>
      </c>
      <c r="CZ31" s="39">
        <v>1989</v>
      </c>
      <c r="DA31" s="39" t="s">
        <v>371</v>
      </c>
      <c r="DB31" s="41">
        <v>14.6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57.3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28.1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371</v>
      </c>
      <c r="GA31" s="26">
        <v>13.3</v>
      </c>
      <c r="GB31" s="29">
        <f t="shared" si="2"/>
        <v>0.67128200000000005</v>
      </c>
      <c r="GC31" s="29">
        <f t="shared" si="3"/>
        <v>0.57139400000000007</v>
      </c>
      <c r="GD31" s="29">
        <f t="shared" si="4"/>
        <v>3.0421212102775028</v>
      </c>
      <c r="GE31" s="29">
        <f t="shared" si="5"/>
        <v>2.3331451262931462</v>
      </c>
      <c r="GF31" s="29">
        <f t="shared" si="6"/>
        <v>0.70897608398435663</v>
      </c>
      <c r="GG31" s="29">
        <f t="shared" si="7"/>
        <v>0.23305320037516972</v>
      </c>
      <c r="GH31" s="29">
        <f t="shared" si="8"/>
        <v>11.335342959081563</v>
      </c>
      <c r="GI31" s="39">
        <v>1989</v>
      </c>
      <c r="GJ31" s="39" t="s">
        <v>371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-1.381432</v>
      </c>
      <c r="GX31" s="36">
        <v>-1.642603</v>
      </c>
      <c r="GY31" s="36">
        <v>-0.80023219999999995</v>
      </c>
      <c r="GZ31" s="39">
        <v>1989</v>
      </c>
      <c r="HA31" s="39" t="s">
        <v>371</v>
      </c>
      <c r="HB31" s="42">
        <v>3</v>
      </c>
      <c r="HC31" s="42">
        <f t="shared" si="9"/>
        <v>5</v>
      </c>
      <c r="HD31" s="42">
        <v>2</v>
      </c>
      <c r="HE31" s="42">
        <v>0</v>
      </c>
      <c r="HF31" s="42">
        <v>0</v>
      </c>
      <c r="HG31" s="42">
        <v>3</v>
      </c>
      <c r="HH31" s="42">
        <v>0</v>
      </c>
      <c r="HI31" s="42">
        <v>1</v>
      </c>
      <c r="HJ31" s="39">
        <v>1989</v>
      </c>
      <c r="HK31" s="39" t="s">
        <v>371</v>
      </c>
      <c r="HL31" s="104">
        <v>1</v>
      </c>
      <c r="HM31" s="29">
        <v>50.175089999999997</v>
      </c>
      <c r="HN31" s="27">
        <v>45.426186725179598</v>
      </c>
      <c r="HO31" s="32">
        <v>40.689898449387599</v>
      </c>
      <c r="HP31" s="32">
        <v>2.3239226456444801</v>
      </c>
      <c r="HQ31" s="32">
        <v>7.1468495405997103</v>
      </c>
      <c r="HR31" s="27">
        <v>4.9836218998596502</v>
      </c>
      <c r="HS31" s="27">
        <v>72.828754700961795</v>
      </c>
      <c r="HT31" s="27">
        <v>72.828754700961795</v>
      </c>
      <c r="HU31" s="27">
        <v>-4.7362882757919698</v>
      </c>
      <c r="HV31" s="27">
        <v>-0.218676105263473</v>
      </c>
      <c r="HW31" s="27">
        <v>-1.4308072607611799</v>
      </c>
      <c r="HX31" s="27">
        <v>9.7805416666666698</v>
      </c>
      <c r="HY31" s="33">
        <v>-3.9316831789039699</v>
      </c>
      <c r="HZ31" s="39">
        <v>1989</v>
      </c>
      <c r="IA31" s="39" t="s">
        <v>371</v>
      </c>
      <c r="IB31" s="29">
        <v>14136</v>
      </c>
      <c r="IC31" s="29">
        <v>14057</v>
      </c>
      <c r="ID31" s="29">
        <v>12996.2001953125</v>
      </c>
      <c r="IE31" s="32">
        <v>76.024520874023438</v>
      </c>
      <c r="IF31" s="32">
        <v>69.89459228515625</v>
      </c>
      <c r="IG31" s="32">
        <v>554.4000244140625</v>
      </c>
      <c r="IH31" s="32">
        <v>3349</v>
      </c>
      <c r="II31" s="32">
        <v>9092.7998046875</v>
      </c>
      <c r="IJ31" s="31">
        <v>1060.800048828125</v>
      </c>
      <c r="IK31" s="31">
        <v>7.5464181900024414</v>
      </c>
      <c r="IL31" s="39">
        <v>1989</v>
      </c>
      <c r="IM31" s="39" t="s">
        <v>371</v>
      </c>
      <c r="IN31" s="30">
        <v>627</v>
      </c>
      <c r="IO31" s="27">
        <v>445</v>
      </c>
      <c r="IP31" s="27">
        <v>3701.36</v>
      </c>
      <c r="IQ31" s="29">
        <f t="shared" si="10"/>
        <v>261.83927560837577</v>
      </c>
      <c r="IR31" s="57">
        <v>3944.3</v>
      </c>
      <c r="IS31" s="57">
        <v>3944.3</v>
      </c>
      <c r="IT31" s="28">
        <v>33.493826531478746</v>
      </c>
      <c r="IU31" s="28">
        <v>36.508270919311833</v>
      </c>
      <c r="IV31" s="28">
        <v>3944.3</v>
      </c>
      <c r="IW31" s="28">
        <v>3944.3</v>
      </c>
      <c r="IX31" s="28">
        <v>33.493826531478753</v>
      </c>
      <c r="IY31" s="28">
        <v>36.508270919311833</v>
      </c>
      <c r="IZ31" s="39">
        <v>1989</v>
      </c>
      <c r="JA31" s="39" t="s">
        <v>371</v>
      </c>
      <c r="JB31" s="27">
        <v>8.6554183959960938</v>
      </c>
      <c r="JC31" s="27">
        <v>16.235000610351563</v>
      </c>
      <c r="JD31" s="27">
        <v>8.5909996032714844</v>
      </c>
      <c r="JE31" s="27">
        <v>7.185999870300293</v>
      </c>
      <c r="JF31" s="27">
        <v>3.6449999809265137</v>
      </c>
      <c r="JG31" s="27">
        <v>0.38499999046325684</v>
      </c>
      <c r="JH31" s="27">
        <v>1.0520000457763672</v>
      </c>
      <c r="JI31" s="27">
        <v>5.8909997940063477</v>
      </c>
      <c r="JJ31" s="32">
        <v>0.56599998474121094</v>
      </c>
      <c r="JK31" s="32">
        <v>0.45800000429153442</v>
      </c>
      <c r="JL31" s="32">
        <v>1.5369999408721924</v>
      </c>
      <c r="JM31" s="32">
        <v>0.53899997472763062</v>
      </c>
      <c r="JN31" s="32">
        <v>2.1619999408721924</v>
      </c>
      <c r="JO31" s="39">
        <v>1989</v>
      </c>
      <c r="JP31" s="39" t="s">
        <v>371</v>
      </c>
      <c r="JQ31" s="32">
        <v>0.39300000000000002</v>
      </c>
      <c r="JR31" s="32">
        <v>9.7000000000000003E-2</v>
      </c>
      <c r="JS31" s="41"/>
      <c r="JT31" s="41"/>
      <c r="JU31" s="32">
        <v>7.5999999999999998E-2</v>
      </c>
      <c r="JV31" s="41"/>
      <c r="JW31" s="27">
        <v>0.21400000154972076</v>
      </c>
      <c r="JX31" s="27">
        <v>0.22900000214576721</v>
      </c>
      <c r="JY31" s="27">
        <v>0</v>
      </c>
      <c r="JZ31" s="40">
        <v>0</v>
      </c>
      <c r="KA31" s="27">
        <v>0</v>
      </c>
      <c r="KB31" s="27">
        <v>0</v>
      </c>
      <c r="KC31" s="21">
        <v>1.6000000759959221E-2</v>
      </c>
      <c r="KD31" s="21">
        <v>0</v>
      </c>
      <c r="KE31" s="20">
        <v>1.5369999408721924</v>
      </c>
      <c r="KF31" s="29"/>
      <c r="KG31" s="39">
        <v>1989</v>
      </c>
      <c r="KH31" s="39" t="s">
        <v>371</v>
      </c>
      <c r="KI31" s="23">
        <v>0.920634925365448</v>
      </c>
      <c r="KJ31" s="23">
        <v>0.25</v>
      </c>
      <c r="KK31" s="29"/>
      <c r="KL31" s="29"/>
      <c r="KM31" s="29"/>
      <c r="KN31" s="21">
        <v>27277</v>
      </c>
      <c r="KO31" s="20">
        <v>18594</v>
      </c>
      <c r="KP31" s="20">
        <v>3029</v>
      </c>
      <c r="KQ31" s="19">
        <v>11.10459041595459</v>
      </c>
      <c r="KR31" s="39">
        <v>1989</v>
      </c>
      <c r="KS31" s="39" t="s">
        <v>371</v>
      </c>
    </row>
    <row r="32" spans="1:305" s="39" customFormat="1" ht="12.75">
      <c r="A32" s="39">
        <v>1990</v>
      </c>
      <c r="B32" s="39" t="s">
        <v>371</v>
      </c>
      <c r="C32" s="39">
        <v>5</v>
      </c>
      <c r="D32" s="44" t="s">
        <v>373</v>
      </c>
      <c r="E32" s="44">
        <v>124</v>
      </c>
      <c r="F32" s="39">
        <v>1</v>
      </c>
      <c r="G32" s="39">
        <v>0</v>
      </c>
      <c r="H32" s="39">
        <v>0</v>
      </c>
      <c r="I32" s="39">
        <v>0</v>
      </c>
      <c r="J32" s="29">
        <v>100</v>
      </c>
      <c r="K32" s="29">
        <v>0</v>
      </c>
      <c r="L32" s="29">
        <v>0</v>
      </c>
      <c r="M32" s="18">
        <v>1</v>
      </c>
      <c r="N32" s="39">
        <v>0</v>
      </c>
      <c r="O32" s="39">
        <v>0</v>
      </c>
      <c r="P32" s="39">
        <v>0</v>
      </c>
      <c r="Q32" s="29">
        <v>100</v>
      </c>
      <c r="R32" s="29">
        <v>0</v>
      </c>
      <c r="S32" s="29">
        <v>0</v>
      </c>
      <c r="T32" s="29">
        <v>57.3</v>
      </c>
      <c r="U32" s="29">
        <v>0</v>
      </c>
      <c r="V32" s="29">
        <v>0</v>
      </c>
      <c r="W32" s="29">
        <v>57.3</v>
      </c>
      <c r="X32" s="39">
        <v>1</v>
      </c>
      <c r="Y32" s="39">
        <v>1990</v>
      </c>
      <c r="Z32" s="39" t="s">
        <v>371</v>
      </c>
      <c r="AA32" s="43"/>
      <c r="AB32" s="41">
        <v>75.5</v>
      </c>
      <c r="AC32" s="41">
        <v>20.399999999999999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43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31.9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2.1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2.6000000000000085</v>
      </c>
      <c r="CZ32" s="39">
        <v>1990</v>
      </c>
      <c r="DA32" s="39" t="s">
        <v>371</v>
      </c>
      <c r="DB32" s="41">
        <v>14.6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57.3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28.1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1990</v>
      </c>
      <c r="FZ32" s="39" t="s">
        <v>371</v>
      </c>
      <c r="GA32" s="26">
        <v>13.3</v>
      </c>
      <c r="GB32" s="29">
        <f t="shared" si="2"/>
        <v>0.67128200000000005</v>
      </c>
      <c r="GC32" s="29">
        <f t="shared" si="3"/>
        <v>0.57139400000000007</v>
      </c>
      <c r="GD32" s="29">
        <f t="shared" si="4"/>
        <v>3.0421212102775028</v>
      </c>
      <c r="GE32" s="29">
        <f t="shared" si="5"/>
        <v>2.3331451262931462</v>
      </c>
      <c r="GF32" s="29">
        <f t="shared" si="6"/>
        <v>0.70897608398435663</v>
      </c>
      <c r="GG32" s="29">
        <f t="shared" si="7"/>
        <v>0.23305320037516972</v>
      </c>
      <c r="GH32" s="29">
        <f t="shared" si="8"/>
        <v>11.335342959081563</v>
      </c>
      <c r="GI32" s="39">
        <v>1990</v>
      </c>
      <c r="GJ32" s="39" t="s">
        <v>371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-1.7740400000000001</v>
      </c>
      <c r="GX32" s="36">
        <v>-1.8402400000000001</v>
      </c>
      <c r="GY32" s="36">
        <v>-1.2065459999999999</v>
      </c>
      <c r="GZ32" s="39">
        <v>1990</v>
      </c>
      <c r="HA32" s="39" t="s">
        <v>371</v>
      </c>
      <c r="HB32" s="42">
        <v>3</v>
      </c>
      <c r="HC32" s="42">
        <f t="shared" si="9"/>
        <v>5</v>
      </c>
      <c r="HD32" s="42">
        <v>2</v>
      </c>
      <c r="HE32" s="42">
        <v>0</v>
      </c>
      <c r="HF32" s="42">
        <v>0</v>
      </c>
      <c r="HG32" s="42">
        <v>3</v>
      </c>
      <c r="HH32" s="42">
        <v>0</v>
      </c>
      <c r="HI32" s="42">
        <v>1</v>
      </c>
      <c r="HJ32" s="39">
        <v>1990</v>
      </c>
      <c r="HK32" s="39" t="s">
        <v>371</v>
      </c>
      <c r="HL32" s="104">
        <v>1</v>
      </c>
      <c r="HM32" s="29">
        <v>50.128630000000001</v>
      </c>
      <c r="HN32" s="27">
        <v>48.2641338995696</v>
      </c>
      <c r="HO32" s="32">
        <v>42.3313520837753</v>
      </c>
      <c r="HP32" s="32">
        <v>0.15434612117673899</v>
      </c>
      <c r="HQ32" s="32">
        <v>3.5829698696313699</v>
      </c>
      <c r="HR32" s="27">
        <v>4.7804769333630501</v>
      </c>
      <c r="HS32" s="27">
        <v>76.318223599813606</v>
      </c>
      <c r="HT32" s="27">
        <v>76.318223599813606</v>
      </c>
      <c r="HU32" s="27">
        <v>-5.9327818157943</v>
      </c>
      <c r="HV32" s="27">
        <v>-0.86060978618955097</v>
      </c>
      <c r="HW32" s="27">
        <v>-1.4217568398814899</v>
      </c>
      <c r="HX32" s="27">
        <v>10.708125000000001</v>
      </c>
      <c r="HY32" s="33">
        <v>-3.4233156825086599</v>
      </c>
      <c r="HZ32" s="39">
        <v>1990</v>
      </c>
      <c r="IA32" s="39" t="s">
        <v>371</v>
      </c>
      <c r="IB32" s="29">
        <v>14323.599609375</v>
      </c>
      <c r="IC32" s="29">
        <v>14244.599609375</v>
      </c>
      <c r="ID32" s="29">
        <v>13086.400390625</v>
      </c>
      <c r="IE32" s="32">
        <v>76.038642883300781</v>
      </c>
      <c r="IF32" s="32">
        <v>69.470802307128906</v>
      </c>
      <c r="IG32" s="32">
        <v>550.5</v>
      </c>
      <c r="IH32" s="32">
        <v>3271.800048828125</v>
      </c>
      <c r="II32" s="32">
        <v>9264.099609375</v>
      </c>
      <c r="IJ32" s="31">
        <v>1158.300048828125</v>
      </c>
      <c r="IK32" s="31">
        <v>8.1314449310302734</v>
      </c>
      <c r="IL32" s="39">
        <v>1990</v>
      </c>
      <c r="IM32" s="39" t="s">
        <v>371</v>
      </c>
      <c r="IN32" s="30">
        <v>579</v>
      </c>
      <c r="IO32" s="27">
        <v>270</v>
      </c>
      <c r="IP32" s="27">
        <v>5079.1899999999996</v>
      </c>
      <c r="IQ32" s="29">
        <f t="shared" si="10"/>
        <v>354.60290279795294</v>
      </c>
      <c r="IR32" s="59">
        <v>4030.8090000000007</v>
      </c>
      <c r="IS32" s="57">
        <v>4030.8</v>
      </c>
      <c r="IT32" s="28">
        <v>34.024952306991032</v>
      </c>
      <c r="IU32" s="120">
        <v>38</v>
      </c>
      <c r="IV32" s="120">
        <v>4030.8090000000011</v>
      </c>
      <c r="IW32" s="120">
        <v>4030.8</v>
      </c>
      <c r="IX32" s="120">
        <v>34.024952306991032</v>
      </c>
      <c r="IY32" s="120">
        <v>38</v>
      </c>
      <c r="IZ32" s="39">
        <v>1990</v>
      </c>
      <c r="JA32" s="39" t="s">
        <v>371</v>
      </c>
      <c r="JB32" s="27">
        <v>9.3730564117431641</v>
      </c>
      <c r="JC32" s="27">
        <v>17.545999526977539</v>
      </c>
      <c r="JD32" s="27">
        <v>9.3889999389648438</v>
      </c>
      <c r="JE32" s="27">
        <v>7.6789999008178711</v>
      </c>
      <c r="JF32" s="27">
        <v>3.809999942779541</v>
      </c>
      <c r="JG32" s="27">
        <v>0.4050000011920929</v>
      </c>
      <c r="JH32" s="27">
        <v>1.1480000019073486</v>
      </c>
      <c r="JI32" s="27">
        <v>6.2199997901916504</v>
      </c>
      <c r="JJ32" s="32">
        <v>0.57800000905990601</v>
      </c>
      <c r="JK32" s="32">
        <v>0.4779999852180481</v>
      </c>
      <c r="JL32" s="32">
        <v>1.8459999561309814</v>
      </c>
      <c r="JM32" s="32">
        <v>0.63700002431869507</v>
      </c>
      <c r="JN32" s="32">
        <v>2.4249999523162842</v>
      </c>
      <c r="JO32" s="39">
        <v>1990</v>
      </c>
      <c r="JP32" s="39" t="s">
        <v>371</v>
      </c>
      <c r="JQ32" s="32">
        <v>0.39400000000000002</v>
      </c>
      <c r="JR32" s="32">
        <v>0.108</v>
      </c>
      <c r="JS32" s="41"/>
      <c r="JT32" s="41"/>
      <c r="JU32" s="32">
        <v>7.6999999999999999E-2</v>
      </c>
      <c r="JV32" s="41"/>
      <c r="JW32" s="27">
        <v>0.22300000488758087</v>
      </c>
      <c r="JX32" s="27">
        <v>0.23999999463558197</v>
      </c>
      <c r="JY32" s="27">
        <v>0</v>
      </c>
      <c r="JZ32" s="40">
        <v>0</v>
      </c>
      <c r="KA32" s="27">
        <v>0</v>
      </c>
      <c r="KB32" s="27">
        <v>0</v>
      </c>
      <c r="KC32" s="21">
        <v>1.6000000759959221E-2</v>
      </c>
      <c r="KD32" s="21">
        <v>0</v>
      </c>
      <c r="KE32" s="20">
        <v>1.8459999561309814</v>
      </c>
      <c r="KF32" s="29"/>
      <c r="KG32" s="39">
        <v>1990</v>
      </c>
      <c r="KH32" s="39" t="s">
        <v>371</v>
      </c>
      <c r="KI32" s="23">
        <v>0.920634925365448</v>
      </c>
      <c r="KJ32" s="23">
        <v>0.25</v>
      </c>
      <c r="KK32" s="29"/>
      <c r="KL32" s="29"/>
      <c r="KM32" s="29"/>
      <c r="KN32" s="21">
        <v>27691.140625</v>
      </c>
      <c r="KO32" s="20">
        <v>18837.26953125</v>
      </c>
      <c r="KP32" s="20">
        <v>3124.30810546875</v>
      </c>
      <c r="KQ32" s="19">
        <v>11.282699584960938</v>
      </c>
      <c r="KR32" s="39">
        <v>1990</v>
      </c>
      <c r="KS32" s="39" t="s">
        <v>371</v>
      </c>
    </row>
    <row r="33" spans="1:305" s="39" customFormat="1" ht="12.75">
      <c r="A33" s="39">
        <v>1991</v>
      </c>
      <c r="B33" s="39" t="s">
        <v>371</v>
      </c>
      <c r="C33" s="39">
        <v>5</v>
      </c>
      <c r="D33" s="44" t="s">
        <v>373</v>
      </c>
      <c r="E33" s="44">
        <v>124</v>
      </c>
      <c r="F33" s="39">
        <v>1</v>
      </c>
      <c r="G33" s="39">
        <v>0</v>
      </c>
      <c r="H33" s="39">
        <v>0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0</v>
      </c>
      <c r="O33" s="39">
        <v>0</v>
      </c>
      <c r="P33" s="39">
        <v>0</v>
      </c>
      <c r="Q33" s="29">
        <v>100</v>
      </c>
      <c r="R33" s="29">
        <v>0</v>
      </c>
      <c r="S33" s="29">
        <v>0</v>
      </c>
      <c r="T33" s="29">
        <v>57.3</v>
      </c>
      <c r="U33" s="29">
        <v>0</v>
      </c>
      <c r="V33" s="29">
        <v>0</v>
      </c>
      <c r="W33" s="29">
        <v>57.3</v>
      </c>
      <c r="X33" s="39">
        <v>1</v>
      </c>
      <c r="Y33" s="39">
        <v>1991</v>
      </c>
      <c r="Z33" s="39" t="s">
        <v>371</v>
      </c>
      <c r="AA33" s="43"/>
      <c r="AB33" s="41">
        <v>75.5</v>
      </c>
      <c r="AC33" s="41">
        <v>20.399999999999999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43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31.9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2.1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2.6000000000000085</v>
      </c>
      <c r="CZ33" s="39">
        <v>1991</v>
      </c>
      <c r="DA33" s="39" t="s">
        <v>371</v>
      </c>
      <c r="DB33" s="41">
        <v>14.6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57.3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28.1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371</v>
      </c>
      <c r="GA33" s="26">
        <v>13.3</v>
      </c>
      <c r="GB33" s="29">
        <f t="shared" si="2"/>
        <v>0.67128200000000005</v>
      </c>
      <c r="GC33" s="29">
        <f t="shared" si="3"/>
        <v>0.57139400000000007</v>
      </c>
      <c r="GD33" s="29">
        <f t="shared" si="4"/>
        <v>3.0421212102775028</v>
      </c>
      <c r="GE33" s="29">
        <f t="shared" si="5"/>
        <v>2.3331451262931462</v>
      </c>
      <c r="GF33" s="29">
        <f t="shared" si="6"/>
        <v>0.70897608398435663</v>
      </c>
      <c r="GG33" s="29">
        <f t="shared" si="7"/>
        <v>0.23305320037516972</v>
      </c>
      <c r="GH33" s="29">
        <f t="shared" si="8"/>
        <v>11.335342959081563</v>
      </c>
      <c r="GI33" s="39">
        <v>1991</v>
      </c>
      <c r="GJ33" s="39" t="s">
        <v>371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-1.7467539999999999</v>
      </c>
      <c r="GX33" s="36">
        <v>-1.888099</v>
      </c>
      <c r="GY33" s="36">
        <v>-1.130422</v>
      </c>
      <c r="GZ33" s="39">
        <v>1991</v>
      </c>
      <c r="HA33" s="39" t="s">
        <v>371</v>
      </c>
      <c r="HB33" s="42">
        <v>3</v>
      </c>
      <c r="HC33" s="42">
        <f t="shared" si="9"/>
        <v>5</v>
      </c>
      <c r="HD33" s="42">
        <v>2</v>
      </c>
      <c r="HE33" s="42">
        <v>0</v>
      </c>
      <c r="HF33" s="42">
        <v>0</v>
      </c>
      <c r="HG33" s="42">
        <v>3</v>
      </c>
      <c r="HH33" s="42">
        <v>0</v>
      </c>
      <c r="HI33" s="42">
        <v>1</v>
      </c>
      <c r="HJ33" s="39">
        <v>1991</v>
      </c>
      <c r="HK33" s="39" t="s">
        <v>371</v>
      </c>
      <c r="HL33" s="104">
        <v>1</v>
      </c>
      <c r="HM33" s="29">
        <v>49.369480000000003</v>
      </c>
      <c r="HN33" s="27">
        <v>51.622946201160403</v>
      </c>
      <c r="HO33" s="32">
        <v>43.2334219517113</v>
      </c>
      <c r="HP33" s="32">
        <v>-2.1256932995429301</v>
      </c>
      <c r="HQ33" s="32">
        <v>0.90274561073135995</v>
      </c>
      <c r="HR33" s="27">
        <v>5.6258640859300302</v>
      </c>
      <c r="HS33" s="27">
        <v>86.398342230923603</v>
      </c>
      <c r="HT33" s="27">
        <v>86.398342230923603</v>
      </c>
      <c r="HU33" s="27">
        <v>-8.3895242494490496</v>
      </c>
      <c r="HV33" s="27">
        <v>-3.1778197590857702</v>
      </c>
      <c r="HW33" s="27">
        <v>-2.1392966021878199</v>
      </c>
      <c r="HX33" s="27">
        <v>9.5020416666666705</v>
      </c>
      <c r="HY33" s="33">
        <v>-3.75176376441209</v>
      </c>
      <c r="HZ33" s="39">
        <v>1991</v>
      </c>
      <c r="IA33" s="39" t="s">
        <v>371</v>
      </c>
      <c r="IB33" s="29">
        <v>14414.2998046875</v>
      </c>
      <c r="IC33" s="29">
        <v>14336.2998046875</v>
      </c>
      <c r="ID33" s="29">
        <v>12857.400390625</v>
      </c>
      <c r="IE33" s="32">
        <v>75.747642517089844</v>
      </c>
      <c r="IF33" s="32">
        <v>67.566078186035156</v>
      </c>
      <c r="IG33" s="32">
        <v>560.5999755859375</v>
      </c>
      <c r="IH33" s="32">
        <v>3034.300048828125</v>
      </c>
      <c r="II33" s="32">
        <v>9262.5</v>
      </c>
      <c r="IJ33" s="31">
        <v>1479</v>
      </c>
      <c r="IK33" s="31">
        <v>10.316397666931152</v>
      </c>
      <c r="IL33" s="39">
        <v>1991</v>
      </c>
      <c r="IM33" s="39" t="s">
        <v>371</v>
      </c>
      <c r="IN33" s="30">
        <v>463</v>
      </c>
      <c r="IO33" s="27">
        <v>253</v>
      </c>
      <c r="IP33" s="27">
        <v>2516.09</v>
      </c>
      <c r="IQ33" s="29">
        <f t="shared" si="10"/>
        <v>174.55513164654539</v>
      </c>
      <c r="IR33" s="57">
        <v>4068</v>
      </c>
      <c r="IS33" s="57">
        <v>4068</v>
      </c>
      <c r="IT33" s="28">
        <v>35.083482820477435</v>
      </c>
      <c r="IU33" s="28">
        <v>38.240996274320409</v>
      </c>
      <c r="IV33" s="28">
        <v>4068</v>
      </c>
      <c r="IW33" s="28">
        <v>4068</v>
      </c>
      <c r="IX33" s="28">
        <v>35.083482820477442</v>
      </c>
      <c r="IY33" s="28">
        <v>38.240996274320409</v>
      </c>
      <c r="IZ33" s="39">
        <v>1991</v>
      </c>
      <c r="JA33" s="39" t="s">
        <v>371</v>
      </c>
      <c r="JB33" s="27">
        <v>10.728591918945313</v>
      </c>
      <c r="JC33" s="27">
        <v>19.784000396728516</v>
      </c>
      <c r="JD33" s="27">
        <v>11.590000152587891</v>
      </c>
      <c r="JE33" s="27">
        <v>7.6160001754760742</v>
      </c>
      <c r="JF33" s="27">
        <v>4.0819997787475586</v>
      </c>
      <c r="JG33" s="27">
        <v>0.43599998950958252</v>
      </c>
      <c r="JH33" s="27">
        <v>1.2619999647140503</v>
      </c>
      <c r="JI33" s="27">
        <v>6.7069997787475586</v>
      </c>
      <c r="JJ33" s="32">
        <v>0.68199998140335083</v>
      </c>
      <c r="JK33" s="32">
        <v>0.57899999618530273</v>
      </c>
      <c r="JL33" s="32">
        <v>2.2019999027252197</v>
      </c>
      <c r="JM33" s="32">
        <v>0.55699998140335083</v>
      </c>
      <c r="JN33" s="32">
        <v>3.2769999504089355</v>
      </c>
      <c r="JO33" s="39">
        <v>1991</v>
      </c>
      <c r="JP33" s="39" t="s">
        <v>371</v>
      </c>
      <c r="JQ33" s="32">
        <v>0.40100000000000002</v>
      </c>
      <c r="JR33" s="32">
        <v>0.18099999999999999</v>
      </c>
      <c r="JS33" s="41"/>
      <c r="JT33" s="32">
        <v>9.9000000000000005E-2</v>
      </c>
      <c r="JU33" s="32">
        <v>0</v>
      </c>
      <c r="JV33" s="41"/>
      <c r="JW33" s="27">
        <v>0.20800000429153442</v>
      </c>
      <c r="JX33" s="27">
        <v>0.35400000214576721</v>
      </c>
      <c r="JY33" s="27">
        <v>0</v>
      </c>
      <c r="JZ33" s="40">
        <v>0</v>
      </c>
      <c r="KA33" s="27">
        <v>0</v>
      </c>
      <c r="KB33" s="27">
        <v>0</v>
      </c>
      <c r="KC33" s="21">
        <v>1.7000000923871994E-2</v>
      </c>
      <c r="KD33" s="21">
        <v>0</v>
      </c>
      <c r="KE33" s="20">
        <v>2.2019999027252197</v>
      </c>
      <c r="KF33" s="29"/>
      <c r="KG33" s="39">
        <v>1991</v>
      </c>
      <c r="KH33" s="39" t="s">
        <v>371</v>
      </c>
      <c r="KI33" s="23">
        <v>0.920634925365448</v>
      </c>
      <c r="KJ33" s="23">
        <v>0.25</v>
      </c>
      <c r="KK33" s="22">
        <v>36.6</v>
      </c>
      <c r="KL33" s="22">
        <v>34</v>
      </c>
      <c r="KM33" s="22">
        <v>26.7</v>
      </c>
      <c r="KN33" s="21">
        <v>28037.419921875</v>
      </c>
      <c r="KO33" s="20">
        <v>19029.369140625</v>
      </c>
      <c r="KP33" s="20">
        <v>3213.318115234375</v>
      </c>
      <c r="KQ33" s="19">
        <v>11.460820198059082</v>
      </c>
      <c r="KR33" s="39">
        <v>1991</v>
      </c>
      <c r="KS33" s="39" t="s">
        <v>371</v>
      </c>
    </row>
    <row r="34" spans="1:305" s="39" customFormat="1" ht="12.75">
      <c r="A34" s="39">
        <v>1992</v>
      </c>
      <c r="B34" s="39" t="s">
        <v>371</v>
      </c>
      <c r="C34" s="39">
        <v>5</v>
      </c>
      <c r="D34" s="44" t="s">
        <v>373</v>
      </c>
      <c r="E34" s="44">
        <v>124</v>
      </c>
      <c r="F34" s="39">
        <v>1</v>
      </c>
      <c r="G34" s="39">
        <v>0</v>
      </c>
      <c r="H34" s="39">
        <v>0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0</v>
      </c>
      <c r="Q34" s="29">
        <v>100</v>
      </c>
      <c r="R34" s="29">
        <v>0</v>
      </c>
      <c r="S34" s="29">
        <v>0</v>
      </c>
      <c r="T34" s="29">
        <v>57.3</v>
      </c>
      <c r="U34" s="29">
        <v>0</v>
      </c>
      <c r="V34" s="29">
        <v>0</v>
      </c>
      <c r="W34" s="29">
        <v>57.3</v>
      </c>
      <c r="X34" s="39">
        <v>1</v>
      </c>
      <c r="Y34" s="39">
        <v>1992</v>
      </c>
      <c r="Z34" s="39" t="s">
        <v>371</v>
      </c>
      <c r="AA34" s="43"/>
      <c r="AB34" s="41">
        <v>75.5</v>
      </c>
      <c r="AC34" s="41">
        <v>20.399999999999999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43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31.9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2.1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2.6000000000000085</v>
      </c>
      <c r="CZ34" s="39">
        <v>1992</v>
      </c>
      <c r="DA34" s="39" t="s">
        <v>371</v>
      </c>
      <c r="DB34" s="41">
        <v>14.6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57.3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28.1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</v>
      </c>
      <c r="FY34" s="39">
        <v>1992</v>
      </c>
      <c r="FZ34" s="39" t="s">
        <v>371</v>
      </c>
      <c r="GA34" s="26">
        <v>13.3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0.67128200000000005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0.57139400000000007</v>
      </c>
      <c r="GD34" s="29">
        <f t="shared" ref="GD34:GD57" si="15">1/(1-GB34)</f>
        <v>3.0421212102775028</v>
      </c>
      <c r="GE34" s="29">
        <f t="shared" ref="GE34:GE57" si="16">1/(1-GC34)</f>
        <v>2.3331451262931462</v>
      </c>
      <c r="GF34" s="29">
        <f t="shared" ref="GF34:GF57" si="17">GD34-GE34</f>
        <v>0.70897608398435663</v>
      </c>
      <c r="GG34" s="29">
        <f t="shared" ref="GG34:GG57" si="18">(GD34-GE34)/GD34</f>
        <v>0.23305320037516972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11.335342959081563</v>
      </c>
      <c r="GI34" s="39">
        <v>1992</v>
      </c>
      <c r="GJ34" s="39" t="s">
        <v>371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-1.8139609999999999</v>
      </c>
      <c r="GX34" s="36">
        <v>-1.980669</v>
      </c>
      <c r="GY34" s="36">
        <v>-1.082722</v>
      </c>
      <c r="GZ34" s="39">
        <v>1992</v>
      </c>
      <c r="HA34" s="39" t="s">
        <v>371</v>
      </c>
      <c r="HB34" s="42">
        <v>3</v>
      </c>
      <c r="HC34" s="42">
        <f t="shared" ref="HC34:HC55" si="20">HD34+IF(HE34&gt;=2,1,0)+IF(HF34=2,0,IF(HF34=0,2,1))+IF(HG34&gt;3,2,IF(HG34&lt;3,0,1))+IF(HH34=1,1,0)</f>
        <v>5</v>
      </c>
      <c r="HD34" s="42">
        <v>2</v>
      </c>
      <c r="HE34" s="42">
        <v>0</v>
      </c>
      <c r="HF34" s="42">
        <v>0</v>
      </c>
      <c r="HG34" s="42">
        <v>3</v>
      </c>
      <c r="HH34" s="42">
        <v>0</v>
      </c>
      <c r="HI34" s="42">
        <v>1</v>
      </c>
      <c r="HJ34" s="39">
        <v>1992</v>
      </c>
      <c r="HK34" s="39" t="s">
        <v>371</v>
      </c>
      <c r="HL34" s="104">
        <v>1</v>
      </c>
      <c r="HM34" s="29">
        <v>52.91751</v>
      </c>
      <c r="HN34" s="27">
        <v>52.684216480288903</v>
      </c>
      <c r="HO34" s="32">
        <v>43.454014488442297</v>
      </c>
      <c r="HP34" s="32">
        <v>0.88297647730624695</v>
      </c>
      <c r="HQ34" s="32">
        <v>2.3977015472225398</v>
      </c>
      <c r="HR34" s="27">
        <v>1.49013290374546</v>
      </c>
      <c r="HS34" s="27">
        <v>91.1202077039855</v>
      </c>
      <c r="HT34" s="27">
        <v>91.1202077039855</v>
      </c>
      <c r="HU34" s="27">
        <v>-9.2302019918465792</v>
      </c>
      <c r="HV34" s="27">
        <v>-3.98690537541601</v>
      </c>
      <c r="HW34" s="27">
        <v>-2.1039615944091898</v>
      </c>
      <c r="HX34" s="27">
        <v>8.0698333333333299</v>
      </c>
      <c r="HY34" s="33">
        <v>-3.63982519485949</v>
      </c>
      <c r="HZ34" s="39">
        <v>1992</v>
      </c>
      <c r="IA34" s="39" t="s">
        <v>371</v>
      </c>
      <c r="IB34" s="29">
        <v>14412.099609375</v>
      </c>
      <c r="IC34" s="29">
        <v>14336.099609375</v>
      </c>
      <c r="ID34" s="29">
        <v>12730.900390625</v>
      </c>
      <c r="IE34" s="32">
        <v>75.033256530761719</v>
      </c>
      <c r="IF34" s="32">
        <v>66.280479431152344</v>
      </c>
      <c r="IG34" s="32">
        <v>546.0999755859375</v>
      </c>
      <c r="IH34" s="32">
        <v>2918</v>
      </c>
      <c r="II34" s="32">
        <v>9266.7998046875</v>
      </c>
      <c r="IJ34" s="31">
        <v>1605.199951171875</v>
      </c>
      <c r="IK34" s="31">
        <v>11.196908950805664</v>
      </c>
      <c r="IL34" s="39">
        <v>1992</v>
      </c>
      <c r="IM34" s="39" t="s">
        <v>371</v>
      </c>
      <c r="IN34" s="30">
        <v>404</v>
      </c>
      <c r="IO34" s="27">
        <v>150</v>
      </c>
      <c r="IP34" s="27">
        <v>2110.1799999999998</v>
      </c>
      <c r="IQ34" s="29">
        <f t="shared" ref="IQ34:IQ57" si="21">IF(OR(IB34="",IP34=""),"",IP34*1000/IB34)</f>
        <v>146.41725058764777</v>
      </c>
      <c r="IR34" s="59">
        <v>4088.6260000000002</v>
      </c>
      <c r="IS34" s="57">
        <v>4088.6</v>
      </c>
      <c r="IT34" s="28">
        <v>35.735137308371357</v>
      </c>
      <c r="IU34" s="28">
        <v>38.951299666124783</v>
      </c>
      <c r="IV34" s="28">
        <v>4088.6260000000002</v>
      </c>
      <c r="IW34" s="28">
        <v>4088.6</v>
      </c>
      <c r="IX34" s="28">
        <v>35.735137308371357</v>
      </c>
      <c r="IY34" s="28">
        <v>38.951299666124783</v>
      </c>
      <c r="IZ34" s="39">
        <v>1992</v>
      </c>
      <c r="JA34" s="39" t="s">
        <v>371</v>
      </c>
      <c r="JB34" s="27">
        <v>11.612261772155762</v>
      </c>
      <c r="JC34" s="27">
        <v>20.426000595092773</v>
      </c>
      <c r="JD34" s="27">
        <v>11.984999656677246</v>
      </c>
      <c r="JE34" s="27">
        <v>7.8449997901916504</v>
      </c>
      <c r="JF34" s="27">
        <v>4.2150001525878906</v>
      </c>
      <c r="JG34" s="27">
        <v>0.46799999475479126</v>
      </c>
      <c r="JH34" s="27">
        <v>1.312999963760376</v>
      </c>
      <c r="JI34" s="27">
        <v>6.8220000267028809</v>
      </c>
      <c r="JJ34" s="32">
        <v>0.59200000762939453</v>
      </c>
      <c r="JK34" s="32">
        <v>0.59600001573562622</v>
      </c>
      <c r="JL34" s="32">
        <v>2.1789999008178711</v>
      </c>
      <c r="JM34" s="32">
        <v>0.62400001287460327</v>
      </c>
      <c r="JN34" s="32">
        <v>3.6180000305175781</v>
      </c>
      <c r="JO34" s="39">
        <v>1992</v>
      </c>
      <c r="JP34" s="39" t="s">
        <v>371</v>
      </c>
      <c r="JQ34" s="32">
        <v>0.30199999999999999</v>
      </c>
      <c r="JR34" s="32">
        <v>0.184</v>
      </c>
      <c r="JS34" s="41"/>
      <c r="JT34" s="32">
        <v>0.105</v>
      </c>
      <c r="JU34" s="32">
        <v>0</v>
      </c>
      <c r="JV34" s="41"/>
      <c r="JW34" s="27">
        <v>0.20999999344348907</v>
      </c>
      <c r="JX34" s="27">
        <v>0.3190000057220459</v>
      </c>
      <c r="JY34" s="27">
        <v>0</v>
      </c>
      <c r="JZ34" s="40">
        <v>6.0000000521540642E-3</v>
      </c>
      <c r="KA34" s="27">
        <v>0</v>
      </c>
      <c r="KB34" s="27">
        <v>0</v>
      </c>
      <c r="KC34" s="21">
        <v>5.4999999701976776E-2</v>
      </c>
      <c r="KD34" s="21">
        <v>4.999999888241291E-3</v>
      </c>
      <c r="KE34" s="20">
        <v>2.1789999008178711</v>
      </c>
      <c r="KF34" s="29"/>
      <c r="KG34" s="39">
        <v>1992</v>
      </c>
      <c r="KH34" s="39" t="s">
        <v>371</v>
      </c>
      <c r="KI34" s="23">
        <v>0.920634925365448</v>
      </c>
      <c r="KJ34" s="23">
        <v>0.25</v>
      </c>
      <c r="KK34" s="29"/>
      <c r="KL34" s="29"/>
      <c r="KM34" s="29"/>
      <c r="KN34" s="21">
        <v>28371.259765625</v>
      </c>
      <c r="KO34" s="20">
        <v>19207.619140625</v>
      </c>
      <c r="KP34" s="20">
        <v>3292.319091796875</v>
      </c>
      <c r="KQ34" s="19">
        <v>11.604410171508789</v>
      </c>
      <c r="KR34" s="39">
        <v>1992</v>
      </c>
      <c r="KS34" s="39" t="s">
        <v>371</v>
      </c>
    </row>
    <row r="35" spans="1:305" s="39" customFormat="1" ht="12.75">
      <c r="A35" s="39">
        <v>1993</v>
      </c>
      <c r="B35" s="39" t="s">
        <v>371</v>
      </c>
      <c r="C35" s="39">
        <v>5</v>
      </c>
      <c r="D35" s="44" t="s">
        <v>373</v>
      </c>
      <c r="E35" s="44">
        <v>124</v>
      </c>
      <c r="F35" s="39">
        <v>1</v>
      </c>
      <c r="G35" s="39">
        <v>0</v>
      </c>
      <c r="H35" s="39">
        <v>0</v>
      </c>
      <c r="I35" s="39">
        <v>0</v>
      </c>
      <c r="J35" s="29">
        <v>84.11</v>
      </c>
      <c r="K35" s="29">
        <v>15.89</v>
      </c>
      <c r="L35" s="29">
        <v>0</v>
      </c>
      <c r="M35" s="18">
        <v>1</v>
      </c>
      <c r="N35" s="39">
        <v>0</v>
      </c>
      <c r="O35" s="39">
        <v>0</v>
      </c>
      <c r="P35" s="39">
        <v>2</v>
      </c>
      <c r="Q35" s="29">
        <v>84.11</v>
      </c>
      <c r="R35" s="29">
        <v>15.89</v>
      </c>
      <c r="S35" s="29">
        <v>0</v>
      </c>
      <c r="T35" s="29">
        <v>54.95</v>
      </c>
      <c r="U35" s="29">
        <v>9.5299999999999994</v>
      </c>
      <c r="V35" s="29">
        <v>0</v>
      </c>
      <c r="W35" s="29">
        <v>30.26</v>
      </c>
      <c r="X35" s="39">
        <v>1</v>
      </c>
      <c r="Y35" s="39">
        <v>1993</v>
      </c>
      <c r="Z35" s="39" t="s">
        <v>371</v>
      </c>
      <c r="AA35" s="43">
        <v>34267</v>
      </c>
      <c r="AB35" s="41">
        <v>69.599999999999994</v>
      </c>
      <c r="AC35" s="41">
        <v>6.9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16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41.3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18.7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13.5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3.6000000000000085</v>
      </c>
      <c r="CZ35" s="39">
        <v>1993</v>
      </c>
      <c r="DA35" s="39" t="s">
        <v>371</v>
      </c>
      <c r="DB35" s="41">
        <v>3.1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0.7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60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17.600000000000001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18.3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0.29999999999999716</v>
      </c>
      <c r="FY35" s="39">
        <v>1993</v>
      </c>
      <c r="FZ35" s="39" t="s">
        <v>371</v>
      </c>
      <c r="GA35" s="26">
        <v>18</v>
      </c>
      <c r="GB35" s="29">
        <f t="shared" si="13"/>
        <v>0.74587599999999998</v>
      </c>
      <c r="GC35" s="29">
        <f t="shared" si="14"/>
        <v>0.57452499999999995</v>
      </c>
      <c r="GD35" s="29">
        <f t="shared" si="15"/>
        <v>3.9350868080149843</v>
      </c>
      <c r="GE35" s="29">
        <f t="shared" si="16"/>
        <v>2.3503143545449201</v>
      </c>
      <c r="GF35" s="29">
        <f t="shared" si="17"/>
        <v>1.5847724534700642</v>
      </c>
      <c r="GG35" s="29">
        <f t="shared" si="18"/>
        <v>0.40272871496562668</v>
      </c>
      <c r="GH35" s="29">
        <f t="shared" si="19"/>
        <v>17.641853644104412</v>
      </c>
      <c r="GI35" s="39">
        <v>1993</v>
      </c>
      <c r="GJ35" s="39" t="s">
        <v>371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-1.754618</v>
      </c>
      <c r="GX35" s="36">
        <v>-2.1262159999999999</v>
      </c>
      <c r="GY35" s="36">
        <v>-0.79010559999999996</v>
      </c>
      <c r="GZ35" s="39">
        <v>1993</v>
      </c>
      <c r="HA35" s="39" t="s">
        <v>371</v>
      </c>
      <c r="HB35" s="42">
        <v>3</v>
      </c>
      <c r="HC35" s="42">
        <f t="shared" si="20"/>
        <v>5</v>
      </c>
      <c r="HD35" s="42">
        <v>2</v>
      </c>
      <c r="HE35" s="42">
        <v>0</v>
      </c>
      <c r="HF35" s="42">
        <v>0</v>
      </c>
      <c r="HG35" s="42">
        <v>3</v>
      </c>
      <c r="HH35" s="42">
        <v>0</v>
      </c>
      <c r="HI35" s="42">
        <v>1</v>
      </c>
      <c r="HJ35" s="39">
        <v>1993</v>
      </c>
      <c r="HK35" s="39" t="s">
        <v>371</v>
      </c>
      <c r="HL35" s="104">
        <v>1</v>
      </c>
      <c r="HM35" s="29">
        <v>58.481670000000001</v>
      </c>
      <c r="HN35" s="27">
        <v>51.645295242597399</v>
      </c>
      <c r="HO35" s="32">
        <v>42.681384030254797</v>
      </c>
      <c r="HP35" s="32">
        <v>2.6552625618037702</v>
      </c>
      <c r="HQ35" s="32">
        <v>3.9927711415479199</v>
      </c>
      <c r="HR35" s="27">
        <v>1.86507936507938</v>
      </c>
      <c r="HS35" s="27">
        <v>102.436986978383</v>
      </c>
      <c r="HT35" s="27">
        <v>102.436986978383</v>
      </c>
      <c r="HU35" s="27">
        <v>-8.9639112123425999</v>
      </c>
      <c r="HV35" s="27">
        <v>-3.73820856074606</v>
      </c>
      <c r="HW35" s="27">
        <v>-1.73325356419134</v>
      </c>
      <c r="HX35" s="27">
        <v>7.2699166666666697</v>
      </c>
      <c r="HY35" s="33">
        <v>-3.8600542743189799</v>
      </c>
      <c r="HZ35" s="39">
        <v>1993</v>
      </c>
      <c r="IA35" s="39" t="s">
        <v>371</v>
      </c>
      <c r="IB35" s="29">
        <v>14510</v>
      </c>
      <c r="IC35" s="29">
        <v>14435</v>
      </c>
      <c r="ID35" s="29">
        <v>12792.7001953125</v>
      </c>
      <c r="IE35" s="32">
        <v>74.822486877441406</v>
      </c>
      <c r="IF35" s="32">
        <v>65.967041015625</v>
      </c>
      <c r="IG35" s="32">
        <v>553.4000244140625</v>
      </c>
      <c r="IH35" s="32">
        <v>2841.60009765625</v>
      </c>
      <c r="II35" s="32">
        <v>9397.7001953125</v>
      </c>
      <c r="IJ35" s="31">
        <v>1642.300048828125</v>
      </c>
      <c r="IK35" s="31">
        <v>11.37720775604248</v>
      </c>
      <c r="IL35" s="39">
        <v>1993</v>
      </c>
      <c r="IM35" s="39" t="s">
        <v>371</v>
      </c>
      <c r="IN35" s="30">
        <v>381</v>
      </c>
      <c r="IO35" s="27">
        <v>102</v>
      </c>
      <c r="IP35" s="27">
        <v>1516.64</v>
      </c>
      <c r="IQ35" s="29">
        <f t="shared" si="21"/>
        <v>104.52377670572019</v>
      </c>
      <c r="IR35" s="59">
        <v>4070.6280000000002</v>
      </c>
      <c r="IS35" s="46">
        <v>4070.6</v>
      </c>
      <c r="IT35" s="28">
        <v>35.617037659246819</v>
      </c>
      <c r="IU35" s="28">
        <v>38.822571048579036</v>
      </c>
      <c r="IV35" s="28">
        <v>4070.6280000000002</v>
      </c>
      <c r="IW35" s="28">
        <v>4070.6</v>
      </c>
      <c r="IX35" s="28">
        <v>35.617037659246819</v>
      </c>
      <c r="IY35" s="28">
        <v>38.822571048579043</v>
      </c>
      <c r="IZ35" s="39">
        <v>1993</v>
      </c>
      <c r="JA35" s="39" t="s">
        <v>371</v>
      </c>
      <c r="JB35" s="27">
        <v>11.946554183959961</v>
      </c>
      <c r="JC35" s="27">
        <v>20.353000640869141</v>
      </c>
      <c r="JD35" s="27">
        <v>12.078000068664551</v>
      </c>
      <c r="JE35" s="27">
        <v>7.6490001678466797</v>
      </c>
      <c r="JF35" s="27">
        <v>4.2420001029968262</v>
      </c>
      <c r="JG35" s="27">
        <v>0.47900000214576721</v>
      </c>
      <c r="JH35" s="27">
        <v>1.2920000553131104</v>
      </c>
      <c r="JI35" s="27">
        <v>6.5739998817443848</v>
      </c>
      <c r="JJ35" s="32">
        <v>0.9660000205039978</v>
      </c>
      <c r="JK35" s="32">
        <v>0.62699997425079346</v>
      </c>
      <c r="JL35" s="32">
        <v>1.8969999551773071</v>
      </c>
      <c r="JM35" s="32">
        <v>0.65499997138977051</v>
      </c>
      <c r="JN35" s="32">
        <v>3.622999906539917</v>
      </c>
      <c r="JO35" s="39">
        <v>1993</v>
      </c>
      <c r="JP35" s="39" t="s">
        <v>371</v>
      </c>
      <c r="JQ35" s="32">
        <v>0.68600000000000005</v>
      </c>
      <c r="JR35" s="32">
        <v>0.17</v>
      </c>
      <c r="JS35" s="41"/>
      <c r="JT35" s="32">
        <v>0.11</v>
      </c>
      <c r="JU35" s="32">
        <v>0</v>
      </c>
      <c r="JV35" s="41"/>
      <c r="JW35" s="27">
        <v>0.22599999606609344</v>
      </c>
      <c r="JX35" s="27">
        <v>0.30300000309944153</v>
      </c>
      <c r="JY35" s="27">
        <v>0</v>
      </c>
      <c r="JZ35" s="40">
        <v>6.0000000521540642E-3</v>
      </c>
      <c r="KA35" s="27">
        <v>2.5000000000000001E-2</v>
      </c>
      <c r="KB35" s="27">
        <v>2.500000037252903E-2</v>
      </c>
      <c r="KC35" s="21">
        <v>5.299999937415123E-2</v>
      </c>
      <c r="KD35" s="21">
        <v>1.4999999664723873E-2</v>
      </c>
      <c r="KE35" s="20">
        <v>1.8819999694824219</v>
      </c>
      <c r="KF35" s="20">
        <v>1.4000000432133675E-2</v>
      </c>
      <c r="KG35" s="39">
        <v>1993</v>
      </c>
      <c r="KH35" s="39" t="s">
        <v>371</v>
      </c>
      <c r="KI35" s="23">
        <v>0.920634925365448</v>
      </c>
      <c r="KJ35" s="23">
        <v>0.25</v>
      </c>
      <c r="KK35" s="29"/>
      <c r="KL35" s="29"/>
      <c r="KM35" s="29"/>
      <c r="KN35" s="21">
        <v>28684.759765625</v>
      </c>
      <c r="KO35" s="20">
        <v>19392.560546875</v>
      </c>
      <c r="KP35" s="20">
        <v>3367.135986328125</v>
      </c>
      <c r="KQ35" s="19">
        <v>11.738409996032715</v>
      </c>
      <c r="KR35" s="39">
        <v>1993</v>
      </c>
      <c r="KS35" s="39" t="s">
        <v>371</v>
      </c>
    </row>
    <row r="36" spans="1:305" s="39" customFormat="1" ht="12.75">
      <c r="A36" s="39">
        <v>1994</v>
      </c>
      <c r="B36" s="39" t="s">
        <v>371</v>
      </c>
      <c r="C36" s="39">
        <v>5</v>
      </c>
      <c r="D36" s="44" t="s">
        <v>373</v>
      </c>
      <c r="E36" s="44">
        <v>124</v>
      </c>
      <c r="F36" s="39">
        <v>1</v>
      </c>
      <c r="G36" s="39">
        <v>0</v>
      </c>
      <c r="H36" s="39">
        <v>0</v>
      </c>
      <c r="I36" s="39">
        <v>0</v>
      </c>
      <c r="J36" s="29">
        <v>0</v>
      </c>
      <c r="K36" s="29">
        <v>100</v>
      </c>
      <c r="L36" s="29">
        <v>0</v>
      </c>
      <c r="M36" s="18">
        <v>1</v>
      </c>
      <c r="N36" s="39">
        <v>0</v>
      </c>
      <c r="O36" s="39">
        <v>0</v>
      </c>
      <c r="P36" s="39">
        <v>0</v>
      </c>
      <c r="Q36" s="29">
        <v>0</v>
      </c>
      <c r="R36" s="29">
        <v>100</v>
      </c>
      <c r="S36" s="29">
        <v>0</v>
      </c>
      <c r="T36" s="29">
        <v>0</v>
      </c>
      <c r="U36" s="29">
        <v>60</v>
      </c>
      <c r="V36" s="29">
        <v>0</v>
      </c>
      <c r="W36" s="29">
        <v>60</v>
      </c>
      <c r="X36" s="39">
        <v>1</v>
      </c>
      <c r="Y36" s="39">
        <v>1994</v>
      </c>
      <c r="Z36" s="39" t="s">
        <v>371</v>
      </c>
      <c r="AA36" s="43"/>
      <c r="AB36" s="41">
        <v>69.599999999999994</v>
      </c>
      <c r="AC36" s="41">
        <v>6.9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16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41.3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18.7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13.5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3.6000000000000085</v>
      </c>
      <c r="CZ36" s="39">
        <v>1994</v>
      </c>
      <c r="DA36" s="39" t="s">
        <v>371</v>
      </c>
      <c r="DB36" s="41">
        <v>3.1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0.7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60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17.600000000000001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18.3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0.29999999999999716</v>
      </c>
      <c r="FY36" s="39">
        <v>1994</v>
      </c>
      <c r="FZ36" s="39" t="s">
        <v>371</v>
      </c>
      <c r="GA36" s="26">
        <v>18</v>
      </c>
      <c r="GB36" s="29">
        <f t="shared" si="13"/>
        <v>0.74587599999999998</v>
      </c>
      <c r="GC36" s="29">
        <f t="shared" si="14"/>
        <v>0.57452499999999995</v>
      </c>
      <c r="GD36" s="29">
        <f t="shared" si="15"/>
        <v>3.9350868080149843</v>
      </c>
      <c r="GE36" s="29">
        <f t="shared" si="16"/>
        <v>2.3503143545449201</v>
      </c>
      <c r="GF36" s="29">
        <f t="shared" si="17"/>
        <v>1.5847724534700642</v>
      </c>
      <c r="GG36" s="29">
        <f t="shared" si="18"/>
        <v>0.40272871496562668</v>
      </c>
      <c r="GH36" s="29">
        <f t="shared" si="19"/>
        <v>17.641853644104412</v>
      </c>
      <c r="GI36" s="39">
        <v>1994</v>
      </c>
      <c r="GJ36" s="39" t="s">
        <v>371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-1.859477</v>
      </c>
      <c r="GX36" s="36">
        <v>-2.0685769999999999</v>
      </c>
      <c r="GY36" s="36">
        <v>-1.120824</v>
      </c>
      <c r="GZ36" s="39">
        <v>1994</v>
      </c>
      <c r="HA36" s="39" t="s">
        <v>371</v>
      </c>
      <c r="HB36" s="42">
        <v>3</v>
      </c>
      <c r="HC36" s="42">
        <f t="shared" si="20"/>
        <v>5</v>
      </c>
      <c r="HD36" s="42">
        <v>2</v>
      </c>
      <c r="HE36" s="42">
        <v>0</v>
      </c>
      <c r="HF36" s="42">
        <v>0</v>
      </c>
      <c r="HG36" s="42">
        <v>3</v>
      </c>
      <c r="HH36" s="42">
        <v>0</v>
      </c>
      <c r="HI36" s="42">
        <v>1</v>
      </c>
      <c r="HJ36" s="39">
        <v>1994</v>
      </c>
      <c r="HK36" s="39" t="s">
        <v>371</v>
      </c>
      <c r="HL36" s="104">
        <v>1</v>
      </c>
      <c r="HM36" s="29">
        <v>64.637600000000006</v>
      </c>
      <c r="HN36" s="27">
        <v>49.165365221587599</v>
      </c>
      <c r="HO36" s="32">
        <v>42.2077321670359</v>
      </c>
      <c r="HP36" s="32">
        <v>4.4935004095950104</v>
      </c>
      <c r="HQ36" s="32">
        <v>6.0298841806695602</v>
      </c>
      <c r="HR36" s="27">
        <v>0.16556291390729</v>
      </c>
      <c r="HS36" s="27">
        <v>100.735015649006</v>
      </c>
      <c r="HT36" s="27">
        <v>100.735015649006</v>
      </c>
      <c r="HU36" s="27">
        <v>-6.9576330545517697</v>
      </c>
      <c r="HV36" s="27">
        <v>-1.8726876392482901</v>
      </c>
      <c r="HW36" s="27">
        <v>-0.72668498243644997</v>
      </c>
      <c r="HX36" s="27">
        <v>8.30795833333333</v>
      </c>
      <c r="HY36" s="33">
        <v>-2.4089956655103699</v>
      </c>
      <c r="HZ36" s="39">
        <v>1994</v>
      </c>
      <c r="IA36" s="39" t="s">
        <v>371</v>
      </c>
      <c r="IB36" s="29">
        <v>14646.7001953125</v>
      </c>
      <c r="IC36" s="29">
        <v>14573.7001953125</v>
      </c>
      <c r="ID36" s="29">
        <v>13058.7001953125</v>
      </c>
      <c r="IE36" s="32">
        <v>74.708259582519531</v>
      </c>
      <c r="IF36" s="32">
        <v>66.608360290527344</v>
      </c>
      <c r="IG36" s="32">
        <v>556.70001220703125</v>
      </c>
      <c r="IH36" s="32">
        <v>2913.39990234375</v>
      </c>
      <c r="II36" s="32">
        <v>9588.599609375</v>
      </c>
      <c r="IJ36" s="31">
        <v>1515</v>
      </c>
      <c r="IK36" s="31">
        <v>10.395438194274902</v>
      </c>
      <c r="IL36" s="39">
        <v>1994</v>
      </c>
      <c r="IM36" s="39" t="s">
        <v>371</v>
      </c>
      <c r="IN36" s="30">
        <v>374</v>
      </c>
      <c r="IO36" s="27">
        <v>81</v>
      </c>
      <c r="IP36" s="27">
        <v>1606.58</v>
      </c>
      <c r="IQ36" s="29">
        <f t="shared" si="21"/>
        <v>109.68887043336673</v>
      </c>
      <c r="IR36" s="59">
        <v>4078</v>
      </c>
      <c r="IS36" s="46">
        <v>4078</v>
      </c>
      <c r="IT36" s="28">
        <v>34.986873487877283</v>
      </c>
      <c r="IU36" s="28">
        <v>38.13569210178624</v>
      </c>
      <c r="IV36" s="28">
        <v>4078</v>
      </c>
      <c r="IW36" s="28">
        <v>4078</v>
      </c>
      <c r="IX36" s="28">
        <v>34.986873487877283</v>
      </c>
      <c r="IY36" s="28">
        <v>38.13569210178624</v>
      </c>
      <c r="IZ36" s="39">
        <v>1994</v>
      </c>
      <c r="JA36" s="39" t="s">
        <v>371</v>
      </c>
      <c r="JB36" s="27">
        <v>11.28248405456543</v>
      </c>
      <c r="JC36" s="27">
        <v>19.256999969482422</v>
      </c>
      <c r="JD36" s="27">
        <v>11.371000289916992</v>
      </c>
      <c r="JE36" s="27">
        <v>7.3000001907348633</v>
      </c>
      <c r="JF36" s="27">
        <v>4.1810002326965332</v>
      </c>
      <c r="JG36" s="27">
        <v>0.47099998593330383</v>
      </c>
      <c r="JH36" s="27">
        <v>1.2350000143051147</v>
      </c>
      <c r="JI36" s="27">
        <v>6.2569999694824219</v>
      </c>
      <c r="JJ36" s="32">
        <v>0.90399998426437378</v>
      </c>
      <c r="JK36" s="32">
        <v>0.58600002527236938</v>
      </c>
      <c r="JL36" s="32">
        <v>1.4919999837875366</v>
      </c>
      <c r="JM36" s="32">
        <v>0.62099999189376831</v>
      </c>
      <c r="JN36" s="32">
        <v>3.5090000629425049</v>
      </c>
      <c r="JO36" s="39">
        <v>1994</v>
      </c>
      <c r="JP36" s="39" t="s">
        <v>371</v>
      </c>
      <c r="JQ36" s="32">
        <v>0.63300000000000001</v>
      </c>
      <c r="JR36" s="32">
        <v>0.157</v>
      </c>
      <c r="JS36" s="41"/>
      <c r="JT36" s="32">
        <v>0.114</v>
      </c>
      <c r="JU36" s="32">
        <v>0</v>
      </c>
      <c r="JV36" s="41"/>
      <c r="JW36" s="27">
        <v>0.21500000357627869</v>
      </c>
      <c r="JX36" s="27">
        <v>0.27700001001358032</v>
      </c>
      <c r="JY36" s="27">
        <v>0</v>
      </c>
      <c r="JZ36" s="40">
        <v>8.0000003799796104E-3</v>
      </c>
      <c r="KA36" s="27">
        <v>2.5000000000000001E-2</v>
      </c>
      <c r="KB36" s="27">
        <v>2.500000037252903E-2</v>
      </c>
      <c r="KC36" s="21">
        <v>4.1000001132488251E-2</v>
      </c>
      <c r="KD36" s="21">
        <v>1.9999999552965164E-2</v>
      </c>
      <c r="KE36" s="20">
        <v>1.4800000190734863</v>
      </c>
      <c r="KF36" s="20">
        <v>1.2000000104308128E-2</v>
      </c>
      <c r="KG36" s="39">
        <v>1994</v>
      </c>
      <c r="KH36" s="39" t="s">
        <v>371</v>
      </c>
      <c r="KI36" s="23">
        <v>0.920634925365448</v>
      </c>
      <c r="KJ36" s="23">
        <v>0.25</v>
      </c>
      <c r="KK36" s="22">
        <v>38.299999999999997</v>
      </c>
      <c r="KL36" s="22">
        <v>35.6</v>
      </c>
      <c r="KM36" s="22">
        <v>27.3</v>
      </c>
      <c r="KN36" s="21">
        <v>29000.66015625</v>
      </c>
      <c r="KO36" s="20">
        <v>19605.19921875</v>
      </c>
      <c r="KP36" s="20">
        <v>3435.674072265625</v>
      </c>
      <c r="KQ36" s="19">
        <v>11.846879959106445</v>
      </c>
      <c r="KR36" s="39">
        <v>1994</v>
      </c>
      <c r="KS36" s="39" t="s">
        <v>371</v>
      </c>
    </row>
    <row r="37" spans="1:305" s="39" customFormat="1" ht="12.75">
      <c r="A37" s="39">
        <v>1995</v>
      </c>
      <c r="B37" s="39" t="s">
        <v>371</v>
      </c>
      <c r="C37" s="39">
        <v>5</v>
      </c>
      <c r="D37" s="44" t="s">
        <v>373</v>
      </c>
      <c r="E37" s="44">
        <v>124</v>
      </c>
      <c r="F37" s="39">
        <v>1</v>
      </c>
      <c r="G37" s="39">
        <v>0</v>
      </c>
      <c r="H37" s="39">
        <v>0</v>
      </c>
      <c r="I37" s="39">
        <v>0</v>
      </c>
      <c r="J37" s="29">
        <v>0</v>
      </c>
      <c r="K37" s="29">
        <v>100</v>
      </c>
      <c r="L37" s="29">
        <v>0</v>
      </c>
      <c r="M37" s="18">
        <v>1</v>
      </c>
      <c r="N37" s="39">
        <v>0</v>
      </c>
      <c r="O37" s="39">
        <v>0</v>
      </c>
      <c r="P37" s="39">
        <v>0</v>
      </c>
      <c r="Q37" s="29">
        <v>0</v>
      </c>
      <c r="R37" s="29">
        <v>100</v>
      </c>
      <c r="S37" s="29">
        <v>0</v>
      </c>
      <c r="T37" s="29">
        <v>0</v>
      </c>
      <c r="U37" s="29">
        <v>60</v>
      </c>
      <c r="V37" s="29">
        <v>0</v>
      </c>
      <c r="W37" s="29">
        <v>60</v>
      </c>
      <c r="X37" s="39">
        <v>1</v>
      </c>
      <c r="Y37" s="39">
        <v>1995</v>
      </c>
      <c r="Z37" s="39" t="s">
        <v>371</v>
      </c>
      <c r="AA37" s="43"/>
      <c r="AB37" s="41">
        <v>69.599999999999994</v>
      </c>
      <c r="AC37" s="41">
        <v>6.9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16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41.3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18.7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13.5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3.6000000000000085</v>
      </c>
      <c r="CZ37" s="39">
        <v>1995</v>
      </c>
      <c r="DA37" s="39" t="s">
        <v>371</v>
      </c>
      <c r="DB37" s="41">
        <v>3.1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0.7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60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17.600000000000001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18.3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0.29999999999999716</v>
      </c>
      <c r="FY37" s="39">
        <v>1995</v>
      </c>
      <c r="FZ37" s="39" t="s">
        <v>371</v>
      </c>
      <c r="GA37" s="26">
        <v>18</v>
      </c>
      <c r="GB37" s="29">
        <f t="shared" si="13"/>
        <v>0.74587599999999998</v>
      </c>
      <c r="GC37" s="29">
        <f t="shared" si="14"/>
        <v>0.57452499999999995</v>
      </c>
      <c r="GD37" s="29">
        <f t="shared" si="15"/>
        <v>3.9350868080149843</v>
      </c>
      <c r="GE37" s="29">
        <f t="shared" si="16"/>
        <v>2.3503143545449201</v>
      </c>
      <c r="GF37" s="29">
        <f t="shared" si="17"/>
        <v>1.5847724534700642</v>
      </c>
      <c r="GG37" s="29">
        <f t="shared" si="18"/>
        <v>0.40272871496562668</v>
      </c>
      <c r="GH37" s="29">
        <f t="shared" si="19"/>
        <v>17.641853644104412</v>
      </c>
      <c r="GI37" s="39">
        <v>1995</v>
      </c>
      <c r="GJ37" s="39" t="s">
        <v>371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-1.8435299999999999</v>
      </c>
      <c r="GX37" s="36">
        <v>-2.00901</v>
      </c>
      <c r="GY37" s="36">
        <v>-1.129686</v>
      </c>
      <c r="GZ37" s="39">
        <v>1995</v>
      </c>
      <c r="HA37" s="39" t="s">
        <v>371</v>
      </c>
      <c r="HB37" s="42">
        <v>3</v>
      </c>
      <c r="HC37" s="42">
        <f t="shared" si="20"/>
        <v>5</v>
      </c>
      <c r="HD37" s="42">
        <v>2</v>
      </c>
      <c r="HE37" s="42">
        <v>0</v>
      </c>
      <c r="HF37" s="42">
        <v>0</v>
      </c>
      <c r="HG37" s="42">
        <v>3</v>
      </c>
      <c r="HH37" s="42">
        <v>0</v>
      </c>
      <c r="HI37" s="42">
        <v>1</v>
      </c>
      <c r="HJ37" s="39">
        <v>1995</v>
      </c>
      <c r="HK37" s="39" t="s">
        <v>371</v>
      </c>
      <c r="HL37" s="104">
        <v>1</v>
      </c>
      <c r="HM37" s="29">
        <v>69.328159999999997</v>
      </c>
      <c r="HN37" s="27">
        <v>47.887084380311499</v>
      </c>
      <c r="HO37" s="32">
        <v>42.379908633936203</v>
      </c>
      <c r="HP37" s="32">
        <v>2.6777084386411598</v>
      </c>
      <c r="HQ37" s="32">
        <v>4.9988157166434197</v>
      </c>
      <c r="HR37" s="27">
        <v>2.1487603305785399</v>
      </c>
      <c r="HS37" s="27">
        <v>102.742791381625</v>
      </c>
      <c r="HT37" s="27">
        <v>102.742791381625</v>
      </c>
      <c r="HU37" s="27">
        <v>-5.5071757463753297</v>
      </c>
      <c r="HV37" s="27">
        <v>8.4924358211907996E-2</v>
      </c>
      <c r="HW37" s="27">
        <v>0.87463557181850105</v>
      </c>
      <c r="HX37" s="27">
        <v>8.1617918907499991</v>
      </c>
      <c r="HY37" s="33">
        <v>-0.86172565095704801</v>
      </c>
      <c r="HZ37" s="39">
        <v>1995</v>
      </c>
      <c r="IA37" s="39" t="s">
        <v>371</v>
      </c>
      <c r="IB37" s="29">
        <v>14759.2001953125</v>
      </c>
      <c r="IC37" s="29">
        <v>14689.2001953125</v>
      </c>
      <c r="ID37" s="29">
        <v>13295.400390625</v>
      </c>
      <c r="IE37" s="32">
        <v>74.461227416992188</v>
      </c>
      <c r="IF37" s="32">
        <v>67.076248168945313</v>
      </c>
      <c r="IG37" s="32">
        <v>540.5999755859375</v>
      </c>
      <c r="IH37" s="32">
        <v>3007.89990234375</v>
      </c>
      <c r="II37" s="32">
        <v>9746.900390625</v>
      </c>
      <c r="IJ37" s="31">
        <v>1393.800048828125</v>
      </c>
      <c r="IK37" s="31">
        <v>9.4886035919189453</v>
      </c>
      <c r="IL37" s="39">
        <v>1995</v>
      </c>
      <c r="IM37" s="39" t="s">
        <v>371</v>
      </c>
      <c r="IN37" s="30">
        <v>328</v>
      </c>
      <c r="IO37" s="27">
        <v>149</v>
      </c>
      <c r="IP37" s="27">
        <v>1583.07</v>
      </c>
      <c r="IQ37" s="29">
        <f t="shared" si="21"/>
        <v>107.25987716480604</v>
      </c>
      <c r="IR37" s="59">
        <v>4003</v>
      </c>
      <c r="IS37" s="46">
        <v>4003</v>
      </c>
      <c r="IT37" s="28">
        <v>33.669212394442013</v>
      </c>
      <c r="IU37" s="28">
        <v>36.699441509941799</v>
      </c>
      <c r="IV37" s="28">
        <v>4003</v>
      </c>
      <c r="IW37" s="28">
        <v>4003</v>
      </c>
      <c r="IX37" s="28">
        <v>33.669212394442013</v>
      </c>
      <c r="IY37" s="28">
        <v>36.699441509941799</v>
      </c>
      <c r="IZ37" s="39">
        <v>1995</v>
      </c>
      <c r="JA37" s="39" t="s">
        <v>371</v>
      </c>
      <c r="JB37" s="27">
        <v>10.652578353881836</v>
      </c>
      <c r="JC37" s="27">
        <v>18.354000091552734</v>
      </c>
      <c r="JD37" s="27">
        <v>10.77400016784668</v>
      </c>
      <c r="JE37" s="27">
        <v>7.0409998893737793</v>
      </c>
      <c r="JF37" s="27">
        <v>4.1539998054504395</v>
      </c>
      <c r="JG37" s="27">
        <v>0.47200000286102295</v>
      </c>
      <c r="JH37" s="27">
        <v>1.1349999904632568</v>
      </c>
      <c r="JI37" s="27">
        <v>6.0219998359680176</v>
      </c>
      <c r="JJ37" s="32">
        <v>0.88700002431869507</v>
      </c>
      <c r="JK37" s="32">
        <v>0.53899997472763062</v>
      </c>
      <c r="JL37" s="32">
        <v>1.2580000162124634</v>
      </c>
      <c r="JM37" s="32">
        <v>0.61699998378753662</v>
      </c>
      <c r="JN37" s="32">
        <v>3.2699999809265137</v>
      </c>
      <c r="JO37" s="39">
        <v>1995</v>
      </c>
      <c r="JP37" s="39" t="s">
        <v>371</v>
      </c>
      <c r="JQ37" s="32">
        <v>0.61599999999999999</v>
      </c>
      <c r="JR37" s="32">
        <v>0.152</v>
      </c>
      <c r="JS37" s="41"/>
      <c r="JT37" s="32">
        <v>0.11899999999999999</v>
      </c>
      <c r="JU37" s="32">
        <v>0</v>
      </c>
      <c r="JV37" s="41"/>
      <c r="JW37" s="27">
        <v>0.20600000023841858</v>
      </c>
      <c r="JX37" s="27">
        <v>0.24799999594688416</v>
      </c>
      <c r="JY37" s="27">
        <v>0</v>
      </c>
      <c r="JZ37" s="40">
        <v>1.3000000268220901E-2</v>
      </c>
      <c r="KA37" s="27">
        <v>2.3E-2</v>
      </c>
      <c r="KB37" s="27">
        <v>2.3000000044703484E-2</v>
      </c>
      <c r="KC37" s="21">
        <v>2.6000000536441803E-2</v>
      </c>
      <c r="KD37" s="21">
        <v>2.3000000044703484E-2</v>
      </c>
      <c r="KE37" s="20">
        <v>1.25</v>
      </c>
      <c r="KF37" s="20">
        <v>8.0000003799796104E-3</v>
      </c>
      <c r="KG37" s="39">
        <v>1995</v>
      </c>
      <c r="KH37" s="39" t="s">
        <v>371</v>
      </c>
      <c r="KI37" s="23">
        <v>0.920634925365448</v>
      </c>
      <c r="KJ37" s="23">
        <v>0.25</v>
      </c>
      <c r="KK37" s="29"/>
      <c r="KL37" s="29"/>
      <c r="KM37" s="29"/>
      <c r="KN37" s="21">
        <v>29302.310546875</v>
      </c>
      <c r="KO37" s="20">
        <v>19821.3203125</v>
      </c>
      <c r="KP37" s="20">
        <v>3508.751953125</v>
      </c>
      <c r="KQ37" s="19">
        <v>11.974320411682129</v>
      </c>
      <c r="KR37" s="39">
        <v>1995</v>
      </c>
      <c r="KS37" s="39" t="s">
        <v>371</v>
      </c>
    </row>
    <row r="38" spans="1:305" s="39" customFormat="1" ht="12.75">
      <c r="A38" s="39">
        <v>1996</v>
      </c>
      <c r="B38" s="39" t="s">
        <v>371</v>
      </c>
      <c r="C38" s="39">
        <v>5</v>
      </c>
      <c r="D38" s="44" t="s">
        <v>373</v>
      </c>
      <c r="E38" s="44">
        <v>124</v>
      </c>
      <c r="F38" s="39">
        <v>1</v>
      </c>
      <c r="G38" s="39">
        <v>0</v>
      </c>
      <c r="H38" s="39">
        <v>0</v>
      </c>
      <c r="I38" s="39">
        <v>0</v>
      </c>
      <c r="J38" s="29">
        <v>0</v>
      </c>
      <c r="K38" s="29">
        <v>100</v>
      </c>
      <c r="L38" s="29">
        <v>0</v>
      </c>
      <c r="M38" s="18">
        <v>1</v>
      </c>
      <c r="N38" s="39">
        <v>0</v>
      </c>
      <c r="O38" s="39">
        <v>0</v>
      </c>
      <c r="P38" s="39">
        <v>0</v>
      </c>
      <c r="Q38" s="29">
        <v>0</v>
      </c>
      <c r="R38" s="29">
        <v>100</v>
      </c>
      <c r="S38" s="29">
        <v>0</v>
      </c>
      <c r="T38" s="29">
        <v>0</v>
      </c>
      <c r="U38" s="29">
        <v>60</v>
      </c>
      <c r="V38" s="29">
        <v>0</v>
      </c>
      <c r="W38" s="29">
        <v>60</v>
      </c>
      <c r="X38" s="39">
        <v>1</v>
      </c>
      <c r="Y38" s="39">
        <v>1996</v>
      </c>
      <c r="Z38" s="39" t="s">
        <v>371</v>
      </c>
      <c r="AA38" s="43"/>
      <c r="AB38" s="41">
        <v>69.599999999999994</v>
      </c>
      <c r="AC38" s="41">
        <v>6.9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16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41.3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18.7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13.5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3.6000000000000085</v>
      </c>
      <c r="CZ38" s="39">
        <v>1996</v>
      </c>
      <c r="DA38" s="39" t="s">
        <v>371</v>
      </c>
      <c r="DB38" s="41">
        <v>3.1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0.7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60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17.600000000000001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18.3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0.29999999999999716</v>
      </c>
      <c r="FY38" s="39">
        <v>1996</v>
      </c>
      <c r="FZ38" s="39" t="s">
        <v>371</v>
      </c>
      <c r="GA38" s="26">
        <v>18</v>
      </c>
      <c r="GB38" s="29">
        <f t="shared" si="13"/>
        <v>0.74587599999999998</v>
      </c>
      <c r="GC38" s="29">
        <f t="shared" si="14"/>
        <v>0.57452499999999995</v>
      </c>
      <c r="GD38" s="29">
        <f t="shared" si="15"/>
        <v>3.9350868080149843</v>
      </c>
      <c r="GE38" s="29">
        <f t="shared" si="16"/>
        <v>2.3503143545449201</v>
      </c>
      <c r="GF38" s="29">
        <f t="shared" si="17"/>
        <v>1.5847724534700642</v>
      </c>
      <c r="GG38" s="29">
        <f t="shared" si="18"/>
        <v>0.40272871496562668</v>
      </c>
      <c r="GH38" s="29">
        <f t="shared" si="19"/>
        <v>17.641853644104412</v>
      </c>
      <c r="GI38" s="39">
        <v>1996</v>
      </c>
      <c r="GJ38" s="39" t="s">
        <v>371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-1.9198999999999999</v>
      </c>
      <c r="GX38" s="36">
        <v>-1.947927</v>
      </c>
      <c r="GY38" s="36">
        <v>-1.236885</v>
      </c>
      <c r="GZ38" s="39">
        <v>1996</v>
      </c>
      <c r="HA38" s="39" t="s">
        <v>371</v>
      </c>
      <c r="HB38" s="42">
        <v>3</v>
      </c>
      <c r="HC38" s="42">
        <f t="shared" si="20"/>
        <v>5</v>
      </c>
      <c r="HD38" s="42">
        <v>2</v>
      </c>
      <c r="HE38" s="42">
        <v>0</v>
      </c>
      <c r="HF38" s="42">
        <v>0</v>
      </c>
      <c r="HG38" s="42">
        <v>3</v>
      </c>
      <c r="HH38" s="42">
        <v>0</v>
      </c>
      <c r="HI38" s="42">
        <v>1</v>
      </c>
      <c r="HJ38" s="39">
        <v>1996</v>
      </c>
      <c r="HK38" s="39" t="s">
        <v>371</v>
      </c>
      <c r="HL38" s="104">
        <v>1</v>
      </c>
      <c r="HM38" s="29">
        <v>70.478449999999995</v>
      </c>
      <c r="HN38" s="27">
        <v>46.0139342818104</v>
      </c>
      <c r="HO38" s="32">
        <v>42.951356031285002</v>
      </c>
      <c r="HP38" s="32">
        <v>1.6110020188710199</v>
      </c>
      <c r="HQ38" s="32">
        <v>3.38370489750571</v>
      </c>
      <c r="HR38" s="27">
        <v>1.57053112507137</v>
      </c>
      <c r="HS38" s="27">
        <v>109.135810824214</v>
      </c>
      <c r="HT38" s="27">
        <v>109.135810824214</v>
      </c>
      <c r="HU38" s="27">
        <v>-3.06257825052537</v>
      </c>
      <c r="HV38" s="27">
        <v>2.1476669820996599</v>
      </c>
      <c r="HW38" s="27">
        <v>3.3413092094258801</v>
      </c>
      <c r="HX38" s="27">
        <v>7.22991522375</v>
      </c>
      <c r="HY38" s="33">
        <v>0.38747936769606001</v>
      </c>
      <c r="HZ38" s="39">
        <v>1996</v>
      </c>
      <c r="IA38" s="39" t="s">
        <v>371</v>
      </c>
      <c r="IB38" s="29">
        <v>14912.5</v>
      </c>
      <c r="IC38" s="29">
        <v>14848.5</v>
      </c>
      <c r="ID38" s="29">
        <v>13420.099609375</v>
      </c>
      <c r="IE38" s="32">
        <v>74.394561767578125</v>
      </c>
      <c r="IF38" s="32">
        <v>66.949363708496094</v>
      </c>
      <c r="IG38" s="32">
        <v>530.9000244140625</v>
      </c>
      <c r="IH38" s="32">
        <v>3021.10009765625</v>
      </c>
      <c r="II38" s="32">
        <v>9868.099609375</v>
      </c>
      <c r="IJ38" s="31">
        <v>1428.4000244140625</v>
      </c>
      <c r="IK38" s="31">
        <v>9.6198272705078125</v>
      </c>
      <c r="IL38" s="39">
        <v>1996</v>
      </c>
      <c r="IM38" s="39" t="s">
        <v>371</v>
      </c>
      <c r="IN38" s="30">
        <v>329</v>
      </c>
      <c r="IO38" s="27">
        <v>276</v>
      </c>
      <c r="IP38" s="27">
        <v>3269.06</v>
      </c>
      <c r="IQ38" s="29">
        <f t="shared" si="21"/>
        <v>219.21609388097235</v>
      </c>
      <c r="IR38" s="46">
        <v>4033</v>
      </c>
      <c r="IS38" s="46">
        <v>4033</v>
      </c>
      <c r="IT38" s="28">
        <v>33.805248908223739</v>
      </c>
      <c r="IU38" s="120">
        <v>36</v>
      </c>
      <c r="IV38" s="120">
        <v>4033</v>
      </c>
      <c r="IW38" s="120">
        <v>4033</v>
      </c>
      <c r="IX38" s="120">
        <v>33.805248908223739</v>
      </c>
      <c r="IY38" s="120">
        <v>36</v>
      </c>
      <c r="IZ38" s="39">
        <v>1996</v>
      </c>
      <c r="JA38" s="39" t="s">
        <v>371</v>
      </c>
      <c r="JB38" s="27">
        <v>10.326793670654297</v>
      </c>
      <c r="JC38" s="27">
        <v>17.551000595092773</v>
      </c>
      <c r="JD38" s="27">
        <v>10.310000419616699</v>
      </c>
      <c r="JE38" s="27">
        <v>6.7909998893737793</v>
      </c>
      <c r="JF38" s="27">
        <v>4.1599998474121094</v>
      </c>
      <c r="JG38" s="27">
        <v>0.4699999988079071</v>
      </c>
      <c r="JH38" s="27">
        <v>1.0839999914169312</v>
      </c>
      <c r="JI38" s="27">
        <v>5.8210000991821289</v>
      </c>
      <c r="JJ38" s="32">
        <v>0.84500002861022949</v>
      </c>
      <c r="JK38" s="32">
        <v>0.45100000500679016</v>
      </c>
      <c r="JL38" s="32">
        <v>1.1369999647140503</v>
      </c>
      <c r="JM38" s="32">
        <v>0.58899998664855957</v>
      </c>
      <c r="JN38" s="32">
        <v>2.994999885559082</v>
      </c>
      <c r="JO38" s="39">
        <v>1996</v>
      </c>
      <c r="JP38" s="39" t="s">
        <v>371</v>
      </c>
      <c r="JQ38" s="32">
        <v>0.59</v>
      </c>
      <c r="JR38" s="32">
        <v>0.13800000000000001</v>
      </c>
      <c r="JS38" s="41"/>
      <c r="JT38" s="32">
        <v>0.11700000000000001</v>
      </c>
      <c r="JU38" s="32">
        <v>0</v>
      </c>
      <c r="JV38" s="41"/>
      <c r="JW38" s="27">
        <v>0.20399999618530273</v>
      </c>
      <c r="JX38" s="27">
        <v>0.16200000047683716</v>
      </c>
      <c r="JY38" s="27">
        <v>0</v>
      </c>
      <c r="JZ38" s="40">
        <v>1.0999999940395355E-2</v>
      </c>
      <c r="KA38" s="27">
        <v>2.9000000000000001E-2</v>
      </c>
      <c r="KB38" s="27">
        <v>2.8999999165534973E-2</v>
      </c>
      <c r="KC38" s="21">
        <v>2.3000000044703484E-2</v>
      </c>
      <c r="KD38" s="21">
        <v>2.0999999716877937E-2</v>
      </c>
      <c r="KE38" s="20">
        <v>1.1299999952316284</v>
      </c>
      <c r="KF38" s="20">
        <v>7.0000002160668373E-3</v>
      </c>
      <c r="KG38" s="39">
        <v>1996</v>
      </c>
      <c r="KH38" s="39" t="s">
        <v>371</v>
      </c>
      <c r="KI38" s="23">
        <v>0.920634925365448</v>
      </c>
      <c r="KJ38" s="23">
        <v>0.25</v>
      </c>
      <c r="KK38" s="29"/>
      <c r="KL38" s="29"/>
      <c r="KM38" s="29"/>
      <c r="KN38" s="21">
        <v>29610.220703125</v>
      </c>
      <c r="KO38" s="20">
        <v>20045.150390625</v>
      </c>
      <c r="KP38" s="20">
        <v>3579.498046875</v>
      </c>
      <c r="KQ38" s="19">
        <v>12.088729858398438</v>
      </c>
      <c r="KR38" s="39">
        <v>1996</v>
      </c>
      <c r="KS38" s="39" t="s">
        <v>371</v>
      </c>
    </row>
    <row r="39" spans="1:305" s="39" customFormat="1" ht="12.75">
      <c r="A39" s="39">
        <v>1997</v>
      </c>
      <c r="B39" s="39" t="s">
        <v>371</v>
      </c>
      <c r="C39" s="39">
        <v>5</v>
      </c>
      <c r="D39" s="44" t="s">
        <v>373</v>
      </c>
      <c r="E39" s="44">
        <v>124</v>
      </c>
      <c r="F39" s="39">
        <v>1</v>
      </c>
      <c r="G39" s="39">
        <v>0</v>
      </c>
      <c r="H39" s="39">
        <v>0</v>
      </c>
      <c r="I39" s="39">
        <v>0</v>
      </c>
      <c r="J39" s="29">
        <v>0</v>
      </c>
      <c r="K39" s="29">
        <v>100</v>
      </c>
      <c r="L39" s="29">
        <v>0</v>
      </c>
      <c r="M39" s="18">
        <v>1</v>
      </c>
      <c r="N39" s="39">
        <v>0</v>
      </c>
      <c r="O39" s="39">
        <v>0</v>
      </c>
      <c r="P39" s="39">
        <v>1</v>
      </c>
      <c r="Q39" s="29">
        <v>0</v>
      </c>
      <c r="R39" s="29">
        <v>100</v>
      </c>
      <c r="S39" s="29">
        <v>0</v>
      </c>
      <c r="T39" s="29">
        <v>0</v>
      </c>
      <c r="U39" s="29">
        <v>55.25</v>
      </c>
      <c r="V39" s="29">
        <v>0</v>
      </c>
      <c r="W39" s="29">
        <v>55.25</v>
      </c>
      <c r="X39" s="39">
        <v>1</v>
      </c>
      <c r="Y39" s="39">
        <v>1997</v>
      </c>
      <c r="Z39" s="39" t="s">
        <v>371</v>
      </c>
      <c r="AA39" s="43">
        <v>35583</v>
      </c>
      <c r="AB39" s="41">
        <v>67</v>
      </c>
      <c r="AC39" s="41">
        <v>11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18.7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38.5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19.100000000000001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10.7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1.9999999999999858</v>
      </c>
      <c r="CZ39" s="39">
        <v>1997</v>
      </c>
      <c r="DA39" s="39" t="s">
        <v>371</v>
      </c>
      <c r="DB39" s="41">
        <v>7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6.6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51.5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19.899999999999999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14.6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0.40000000000000568</v>
      </c>
      <c r="FY39" s="39">
        <v>1997</v>
      </c>
      <c r="FZ39" s="39" t="s">
        <v>371</v>
      </c>
      <c r="GA39" s="26">
        <v>20.6</v>
      </c>
      <c r="GB39" s="29">
        <f t="shared" si="13"/>
        <v>0.756776</v>
      </c>
      <c r="GC39" s="29">
        <f t="shared" si="14"/>
        <v>0.66460200000000003</v>
      </c>
      <c r="GD39" s="29">
        <f t="shared" si="15"/>
        <v>4.1114363714107158</v>
      </c>
      <c r="GE39" s="29">
        <f t="shared" si="16"/>
        <v>2.9815323883863352</v>
      </c>
      <c r="GF39" s="29">
        <f t="shared" si="17"/>
        <v>1.1299039830243807</v>
      </c>
      <c r="GG39" s="29">
        <f t="shared" si="18"/>
        <v>0.27481976636712196</v>
      </c>
      <c r="GH39" s="29">
        <f t="shared" si="19"/>
        <v>13.176873680809116</v>
      </c>
      <c r="GI39" s="39">
        <v>1997</v>
      </c>
      <c r="GJ39" s="39" t="s">
        <v>371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-1.691071</v>
      </c>
      <c r="GX39" s="36">
        <v>-1.7940879999999999</v>
      </c>
      <c r="GY39" s="36">
        <v>-0.89914970000000005</v>
      </c>
      <c r="GZ39" s="39">
        <v>1997</v>
      </c>
      <c r="HA39" s="39" t="s">
        <v>371</v>
      </c>
      <c r="HB39" s="42">
        <v>3</v>
      </c>
      <c r="HC39" s="42">
        <f t="shared" si="20"/>
        <v>5</v>
      </c>
      <c r="HD39" s="42">
        <v>2</v>
      </c>
      <c r="HE39" s="42">
        <v>0</v>
      </c>
      <c r="HF39" s="42">
        <v>0</v>
      </c>
      <c r="HG39" s="42">
        <v>3</v>
      </c>
      <c r="HH39" s="42">
        <v>0</v>
      </c>
      <c r="HI39" s="42">
        <v>1</v>
      </c>
      <c r="HJ39" s="39">
        <v>1997</v>
      </c>
      <c r="HK39" s="39" t="s">
        <v>371</v>
      </c>
      <c r="HL39" s="104">
        <v>1</v>
      </c>
      <c r="HM39" s="29">
        <v>74.593509999999995</v>
      </c>
      <c r="HN39" s="27">
        <v>43.608709793760802</v>
      </c>
      <c r="HO39" s="32">
        <v>43.647541437014198</v>
      </c>
      <c r="HP39" s="32">
        <v>4.27988229152092</v>
      </c>
      <c r="HQ39" s="32">
        <v>5.4699815524204096</v>
      </c>
      <c r="HR39" s="27">
        <v>1.62121638084529</v>
      </c>
      <c r="HS39" s="27">
        <v>103.478806330775</v>
      </c>
      <c r="HT39" s="27">
        <v>103.478806330775</v>
      </c>
      <c r="HU39" s="27">
        <v>3.8831643253361997E-2</v>
      </c>
      <c r="HV39" s="27">
        <v>4.7356903735139397</v>
      </c>
      <c r="HW39" s="27">
        <v>5.5603172796243596</v>
      </c>
      <c r="HX39" s="27">
        <v>6.1430725013333296</v>
      </c>
      <c r="HY39" s="33">
        <v>-1.36894644922567</v>
      </c>
      <c r="HZ39" s="39">
        <v>1997</v>
      </c>
      <c r="IA39" s="39" t="s">
        <v>371</v>
      </c>
      <c r="IB39" s="29">
        <v>15141.599609375</v>
      </c>
      <c r="IC39" s="29">
        <v>15080.599609375</v>
      </c>
      <c r="ID39" s="29">
        <v>13708.2001953125</v>
      </c>
      <c r="IE39" s="32">
        <v>74.686073303222656</v>
      </c>
      <c r="IF39" s="32">
        <v>67.615806579589844</v>
      </c>
      <c r="IG39" s="32">
        <v>524.5999755859375</v>
      </c>
      <c r="IH39" s="32">
        <v>3129.699951171875</v>
      </c>
      <c r="II39" s="32">
        <v>10053.900390625</v>
      </c>
      <c r="IJ39" s="31">
        <v>1372.4000244140625</v>
      </c>
      <c r="IK39" s="31">
        <v>9.100433349609375</v>
      </c>
      <c r="IL39" s="39">
        <v>1997</v>
      </c>
      <c r="IM39" s="39" t="s">
        <v>371</v>
      </c>
      <c r="IN39" s="30">
        <v>285</v>
      </c>
      <c r="IO39" s="27">
        <v>258</v>
      </c>
      <c r="IP39" s="27">
        <v>3609.46</v>
      </c>
      <c r="IQ39" s="29">
        <f t="shared" si="21"/>
        <v>238.38036225480326</v>
      </c>
      <c r="IR39" s="46">
        <v>4074</v>
      </c>
      <c r="IS39" s="46">
        <v>4074</v>
      </c>
      <c r="IT39" s="28">
        <v>33.542459121671691</v>
      </c>
      <c r="IU39" s="28">
        <v>31.573877389714966</v>
      </c>
      <c r="IV39" s="28">
        <v>4074</v>
      </c>
      <c r="IW39" s="28">
        <v>4074</v>
      </c>
      <c r="IX39" s="28">
        <v>33.542459121671691</v>
      </c>
      <c r="IY39" s="28">
        <v>31.573877389714969</v>
      </c>
      <c r="IZ39" s="39">
        <v>1997</v>
      </c>
      <c r="JA39" s="39" t="s">
        <v>371</v>
      </c>
      <c r="JB39" s="27">
        <v>9.7865695953369141</v>
      </c>
      <c r="JC39" s="27">
        <v>16.941999435424805</v>
      </c>
      <c r="JD39" s="27">
        <v>9.800999641418457</v>
      </c>
      <c r="JE39" s="27">
        <v>6.7210001945495605</v>
      </c>
      <c r="JF39" s="27">
        <v>4.120999813079834</v>
      </c>
      <c r="JG39" s="27">
        <v>0.4699999988079071</v>
      </c>
      <c r="JH39" s="27">
        <v>1.0269999504089355</v>
      </c>
      <c r="JI39" s="27">
        <v>5.7690000534057617</v>
      </c>
      <c r="JJ39" s="32">
        <v>0.81599998474121094</v>
      </c>
      <c r="JK39" s="32">
        <v>0.41999998688697815</v>
      </c>
      <c r="JL39" s="32">
        <v>0.98299998044967651</v>
      </c>
      <c r="JM39" s="32">
        <v>0.58399999141693115</v>
      </c>
      <c r="JN39" s="32">
        <v>2.752000093460083</v>
      </c>
      <c r="JO39" s="39">
        <v>1997</v>
      </c>
      <c r="JP39" s="39" t="s">
        <v>371</v>
      </c>
      <c r="JQ39" s="32">
        <v>0.57699999999999996</v>
      </c>
      <c r="JR39" s="32">
        <v>0.126</v>
      </c>
      <c r="JS39" s="41"/>
      <c r="JT39" s="32">
        <v>0.113</v>
      </c>
      <c r="JU39" s="32">
        <v>0</v>
      </c>
      <c r="JV39" s="41"/>
      <c r="JW39" s="27">
        <v>0.19900000095367432</v>
      </c>
      <c r="JX39" s="27">
        <v>0.11800000071525574</v>
      </c>
      <c r="JY39" s="27">
        <v>0</v>
      </c>
      <c r="JZ39" s="40">
        <v>1.4000000432133675E-2</v>
      </c>
      <c r="KA39" s="27">
        <v>2.8000000000000001E-2</v>
      </c>
      <c r="KB39" s="27">
        <v>2.8000000864267349E-2</v>
      </c>
      <c r="KC39" s="21">
        <v>4.5000001788139343E-2</v>
      </c>
      <c r="KD39" s="21">
        <v>1.6000000759959221E-2</v>
      </c>
      <c r="KE39" s="20">
        <v>0.98000001907348633</v>
      </c>
      <c r="KF39" s="20">
        <v>3.0000000260770321E-3</v>
      </c>
      <c r="KG39" s="39">
        <v>1997</v>
      </c>
      <c r="KH39" s="39" t="s">
        <v>371</v>
      </c>
      <c r="KI39" s="23">
        <v>0.920634925365448</v>
      </c>
      <c r="KJ39" s="23">
        <v>0.25</v>
      </c>
      <c r="KK39" s="22">
        <v>38.200000000000003</v>
      </c>
      <c r="KL39" s="22">
        <v>35.5</v>
      </c>
      <c r="KM39" s="22">
        <v>28.1</v>
      </c>
      <c r="KN39" s="21">
        <v>29905.94921875</v>
      </c>
      <c r="KO39" s="20">
        <v>20273.66015625</v>
      </c>
      <c r="KP39" s="20">
        <v>3655.97705078125</v>
      </c>
      <c r="KQ39" s="19">
        <v>12.224920272827148</v>
      </c>
      <c r="KR39" s="39">
        <v>1997</v>
      </c>
      <c r="KS39" s="39" t="s">
        <v>371</v>
      </c>
    </row>
    <row r="40" spans="1:305" s="39" customFormat="1" ht="12.75">
      <c r="A40" s="39">
        <v>1998</v>
      </c>
      <c r="B40" s="39" t="s">
        <v>371</v>
      </c>
      <c r="C40" s="39">
        <v>5</v>
      </c>
      <c r="D40" s="44" t="s">
        <v>373</v>
      </c>
      <c r="E40" s="44">
        <v>124</v>
      </c>
      <c r="F40" s="39">
        <v>1</v>
      </c>
      <c r="G40" s="39">
        <v>0</v>
      </c>
      <c r="H40" s="39">
        <v>0</v>
      </c>
      <c r="I40" s="39">
        <v>0</v>
      </c>
      <c r="J40" s="29">
        <v>0</v>
      </c>
      <c r="K40" s="29">
        <v>100</v>
      </c>
      <c r="L40" s="29">
        <v>0</v>
      </c>
      <c r="M40" s="18">
        <v>1</v>
      </c>
      <c r="N40" s="39">
        <v>0</v>
      </c>
      <c r="O40" s="39">
        <v>0</v>
      </c>
      <c r="P40" s="39">
        <v>0</v>
      </c>
      <c r="Q40" s="29">
        <v>0</v>
      </c>
      <c r="R40" s="29">
        <v>100</v>
      </c>
      <c r="S40" s="29">
        <v>0</v>
      </c>
      <c r="T40" s="29">
        <v>0</v>
      </c>
      <c r="U40" s="29">
        <v>51.5</v>
      </c>
      <c r="V40" s="29">
        <v>0</v>
      </c>
      <c r="W40" s="29">
        <v>51.5</v>
      </c>
      <c r="X40" s="39">
        <v>1</v>
      </c>
      <c r="Y40" s="39">
        <v>1998</v>
      </c>
      <c r="Z40" s="39" t="s">
        <v>371</v>
      </c>
      <c r="AA40" s="43"/>
      <c r="AB40" s="41">
        <v>67</v>
      </c>
      <c r="AC40" s="41">
        <v>11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18.7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38.5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19.100000000000001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10.7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1.9999999999999858</v>
      </c>
      <c r="CZ40" s="39">
        <v>1998</v>
      </c>
      <c r="DA40" s="39" t="s">
        <v>371</v>
      </c>
      <c r="DB40" s="41">
        <v>7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6.6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51.5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19.899999999999999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14.6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0.40000000000000568</v>
      </c>
      <c r="FY40" s="39">
        <v>1998</v>
      </c>
      <c r="FZ40" s="39" t="s">
        <v>371</v>
      </c>
      <c r="GA40" s="26">
        <v>20.6</v>
      </c>
      <c r="GB40" s="29">
        <f t="shared" si="13"/>
        <v>0.756776</v>
      </c>
      <c r="GC40" s="29">
        <f t="shared" si="14"/>
        <v>0.66460200000000003</v>
      </c>
      <c r="GD40" s="29">
        <f t="shared" si="15"/>
        <v>4.1114363714107158</v>
      </c>
      <c r="GE40" s="29">
        <f t="shared" si="16"/>
        <v>2.9815323883863352</v>
      </c>
      <c r="GF40" s="29">
        <f t="shared" si="17"/>
        <v>1.1299039830243807</v>
      </c>
      <c r="GG40" s="29">
        <f t="shared" si="18"/>
        <v>0.27481976636712196</v>
      </c>
      <c r="GH40" s="29">
        <f t="shared" si="19"/>
        <v>13.176873680809116</v>
      </c>
      <c r="GI40" s="39">
        <v>1998</v>
      </c>
      <c r="GJ40" s="39" t="s">
        <v>371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-1.94217</v>
      </c>
      <c r="GX40" s="36">
        <v>-1.8013920000000001</v>
      </c>
      <c r="GY40" s="36">
        <v>-1.2570049999999999</v>
      </c>
      <c r="GZ40" s="39">
        <v>1998</v>
      </c>
      <c r="HA40" s="39" t="s">
        <v>371</v>
      </c>
      <c r="HB40" s="42">
        <v>3</v>
      </c>
      <c r="HC40" s="42">
        <f t="shared" si="20"/>
        <v>5</v>
      </c>
      <c r="HD40" s="42">
        <v>2</v>
      </c>
      <c r="HE40" s="42">
        <v>0</v>
      </c>
      <c r="HF40" s="42">
        <v>0</v>
      </c>
      <c r="HG40" s="42">
        <v>3</v>
      </c>
      <c r="HH40" s="42">
        <v>0</v>
      </c>
      <c r="HI40" s="42">
        <v>1</v>
      </c>
      <c r="HJ40" s="39">
        <v>1998</v>
      </c>
      <c r="HK40" s="39" t="s">
        <v>371</v>
      </c>
      <c r="HL40" s="104">
        <v>1</v>
      </c>
      <c r="HM40" s="29">
        <v>78.20599</v>
      </c>
      <c r="HN40" s="27">
        <v>43.556724403736297</v>
      </c>
      <c r="HO40" s="32">
        <v>43.699902378653498</v>
      </c>
      <c r="HP40" s="32">
        <v>3.88171488107941</v>
      </c>
      <c r="HQ40" s="32">
        <v>3.6943164192578402</v>
      </c>
      <c r="HR40" s="27">
        <v>0.99594245665804304</v>
      </c>
      <c r="HS40" s="27">
        <v>101.48085714743</v>
      </c>
      <c r="HT40" s="27">
        <v>101.48085714743</v>
      </c>
      <c r="HU40" s="27">
        <v>0.14317797491718201</v>
      </c>
      <c r="HV40" s="27">
        <v>4.8144927690855104</v>
      </c>
      <c r="HW40" s="27">
        <v>5.1799941301132097</v>
      </c>
      <c r="HX40" s="27">
        <v>5.2790530302500001</v>
      </c>
      <c r="HY40" s="33">
        <v>-1.3983632664674099</v>
      </c>
      <c r="HZ40" s="39">
        <v>1998</v>
      </c>
      <c r="IA40" s="39" t="s">
        <v>371</v>
      </c>
      <c r="IB40" s="29">
        <v>15374.7998046875</v>
      </c>
      <c r="IC40" s="29">
        <v>15314.7998046875</v>
      </c>
      <c r="ID40" s="29">
        <v>14047</v>
      </c>
      <c r="IE40" s="32">
        <v>75.100502014160156</v>
      </c>
      <c r="IF40" s="32">
        <v>68.614662170410156</v>
      </c>
      <c r="IG40" s="32">
        <v>533.29998779296875</v>
      </c>
      <c r="IH40" s="32">
        <v>3206.800048828125</v>
      </c>
      <c r="II40" s="32">
        <v>10306.900390625</v>
      </c>
      <c r="IJ40" s="31">
        <v>1267.800048828125</v>
      </c>
      <c r="IK40" s="31">
        <v>8.2782669067382813</v>
      </c>
      <c r="IL40" s="39">
        <v>1998</v>
      </c>
      <c r="IM40" s="39" t="s">
        <v>371</v>
      </c>
      <c r="IN40" s="30">
        <v>381</v>
      </c>
      <c r="IO40" s="27">
        <v>234</v>
      </c>
      <c r="IP40" s="27">
        <v>2440.27</v>
      </c>
      <c r="IQ40" s="29">
        <f t="shared" si="21"/>
        <v>158.71881461871169</v>
      </c>
      <c r="IR40" s="46">
        <v>3938</v>
      </c>
      <c r="IS40" s="46">
        <v>3938</v>
      </c>
      <c r="IT40" s="28">
        <v>31.771900666419246</v>
      </c>
      <c r="IU40" s="28">
        <v>30.994142610491664</v>
      </c>
      <c r="IV40" s="28">
        <v>3938</v>
      </c>
      <c r="IW40" s="28">
        <v>3938</v>
      </c>
      <c r="IX40" s="28">
        <v>31.771900666419249</v>
      </c>
      <c r="IY40" s="28">
        <v>30.994142610491661</v>
      </c>
      <c r="IZ40" s="39">
        <v>1998</v>
      </c>
      <c r="JA40" s="39" t="s">
        <v>371</v>
      </c>
      <c r="JB40" s="27">
        <v>9.6915054321289063</v>
      </c>
      <c r="JC40" s="27">
        <v>17.034000396728516</v>
      </c>
      <c r="JD40" s="27">
        <v>9.6020002365112305</v>
      </c>
      <c r="JE40" s="27">
        <v>6.9780001640319824</v>
      </c>
      <c r="JF40" s="27">
        <v>4.0749998092651367</v>
      </c>
      <c r="JG40" s="27">
        <v>0.460999995470047</v>
      </c>
      <c r="JH40" s="27">
        <v>1.0039999485015869</v>
      </c>
      <c r="JI40" s="27">
        <v>5.9190001487731934</v>
      </c>
      <c r="JJ40" s="32">
        <v>0.82899999618530273</v>
      </c>
      <c r="JK40" s="32">
        <v>0.45300000905990601</v>
      </c>
      <c r="JL40" s="32">
        <v>0.91500002145767212</v>
      </c>
      <c r="JM40" s="32">
        <v>0.60100001096725464</v>
      </c>
      <c r="JN40" s="32">
        <v>2.7769999504089355</v>
      </c>
      <c r="JO40" s="39">
        <v>1998</v>
      </c>
      <c r="JP40" s="39" t="s">
        <v>371</v>
      </c>
      <c r="JQ40" s="32">
        <v>0.59799999999999998</v>
      </c>
      <c r="JR40" s="32">
        <v>0.121</v>
      </c>
      <c r="JS40" s="41"/>
      <c r="JT40" s="32">
        <v>0.11</v>
      </c>
      <c r="JU40" s="32">
        <v>0</v>
      </c>
      <c r="JV40" s="41"/>
      <c r="JW40" s="27">
        <v>0.21500000357627869</v>
      </c>
      <c r="JX40" s="27">
        <v>0.13199999928474426</v>
      </c>
      <c r="JY40" s="27">
        <v>0</v>
      </c>
      <c r="JZ40" s="40">
        <v>9.9999997764825821E-3</v>
      </c>
      <c r="KA40" s="27">
        <v>2.4E-2</v>
      </c>
      <c r="KB40" s="27">
        <v>2.4000000208616257E-2</v>
      </c>
      <c r="KC40" s="21">
        <v>5.7999998331069946E-2</v>
      </c>
      <c r="KD40" s="21">
        <v>1.4000000432133675E-2</v>
      </c>
      <c r="KE40" s="20">
        <v>0.91200000047683716</v>
      </c>
      <c r="KF40" s="20">
        <v>3.0000000260770321E-3</v>
      </c>
      <c r="KG40" s="39">
        <v>1998</v>
      </c>
      <c r="KH40" s="39" t="s">
        <v>371</v>
      </c>
      <c r="KI40" s="23">
        <v>0.920634925365448</v>
      </c>
      <c r="KJ40" s="23">
        <v>0.25</v>
      </c>
      <c r="KK40" s="22">
        <v>41.1</v>
      </c>
      <c r="KL40" s="22">
        <v>38.4</v>
      </c>
      <c r="KM40" s="22">
        <v>29.9</v>
      </c>
      <c r="KN40" s="21">
        <v>30155.169921875</v>
      </c>
      <c r="KO40" s="20">
        <v>20472.30078125</v>
      </c>
      <c r="KP40" s="20">
        <v>3725.60498046875</v>
      </c>
      <c r="KQ40" s="19">
        <v>12.354780197143555</v>
      </c>
      <c r="KR40" s="39">
        <v>1998</v>
      </c>
      <c r="KS40" s="39" t="s">
        <v>371</v>
      </c>
    </row>
    <row r="41" spans="1:305" s="39" customFormat="1" ht="12.75">
      <c r="A41" s="39">
        <v>1999</v>
      </c>
      <c r="B41" s="39" t="s">
        <v>371</v>
      </c>
      <c r="C41" s="39">
        <v>5</v>
      </c>
      <c r="D41" s="44" t="s">
        <v>373</v>
      </c>
      <c r="E41" s="44">
        <v>124</v>
      </c>
      <c r="F41" s="39">
        <v>1</v>
      </c>
      <c r="G41" s="39">
        <v>0</v>
      </c>
      <c r="H41" s="39">
        <v>0</v>
      </c>
      <c r="I41" s="39">
        <v>0</v>
      </c>
      <c r="J41" s="29">
        <v>0</v>
      </c>
      <c r="K41" s="29">
        <v>100</v>
      </c>
      <c r="L41" s="29">
        <v>0</v>
      </c>
      <c r="M41" s="18">
        <v>1</v>
      </c>
      <c r="N41" s="39">
        <v>0</v>
      </c>
      <c r="O41" s="39">
        <v>0</v>
      </c>
      <c r="P41" s="39">
        <v>0</v>
      </c>
      <c r="Q41" s="29">
        <v>0</v>
      </c>
      <c r="R41" s="29">
        <v>100</v>
      </c>
      <c r="S41" s="29">
        <v>0</v>
      </c>
      <c r="T41" s="29">
        <v>0</v>
      </c>
      <c r="U41" s="29">
        <v>51.5</v>
      </c>
      <c r="V41" s="29">
        <v>0</v>
      </c>
      <c r="W41" s="29">
        <v>51.5</v>
      </c>
      <c r="X41" s="39">
        <v>1</v>
      </c>
      <c r="Y41" s="39">
        <v>1999</v>
      </c>
      <c r="Z41" s="39" t="s">
        <v>371</v>
      </c>
      <c r="AA41" s="43"/>
      <c r="AB41" s="41">
        <v>67</v>
      </c>
      <c r="AC41" s="41">
        <v>11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18.7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38.5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19.100000000000001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10.7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1.9999999999999858</v>
      </c>
      <c r="CZ41" s="39">
        <v>1999</v>
      </c>
      <c r="DA41" s="39" t="s">
        <v>371</v>
      </c>
      <c r="DB41" s="41">
        <v>7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6.6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51.5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19.899999999999999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14.6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0.40000000000000568</v>
      </c>
      <c r="FY41" s="39">
        <v>1999</v>
      </c>
      <c r="FZ41" s="39" t="s">
        <v>371</v>
      </c>
      <c r="GA41" s="26">
        <v>20.6</v>
      </c>
      <c r="GB41" s="29">
        <f t="shared" si="13"/>
        <v>0.756776</v>
      </c>
      <c r="GC41" s="29">
        <f t="shared" si="14"/>
        <v>0.66460200000000003</v>
      </c>
      <c r="GD41" s="29">
        <f t="shared" si="15"/>
        <v>4.1114363714107158</v>
      </c>
      <c r="GE41" s="29">
        <f t="shared" si="16"/>
        <v>2.9815323883863352</v>
      </c>
      <c r="GF41" s="29">
        <f t="shared" si="17"/>
        <v>1.1299039830243807</v>
      </c>
      <c r="GG41" s="29">
        <f t="shared" si="18"/>
        <v>0.27481976636712196</v>
      </c>
      <c r="GH41" s="29">
        <f t="shared" si="19"/>
        <v>13.176873680809116</v>
      </c>
      <c r="GI41" s="39">
        <v>1999</v>
      </c>
      <c r="GJ41" s="39" t="s">
        <v>371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-1.8477870000000001</v>
      </c>
      <c r="GX41" s="36">
        <v>-1.683306</v>
      </c>
      <c r="GY41" s="36">
        <v>-1.1757</v>
      </c>
      <c r="GZ41" s="39">
        <v>1999</v>
      </c>
      <c r="HA41" s="39" t="s">
        <v>371</v>
      </c>
      <c r="HB41" s="42">
        <v>3</v>
      </c>
      <c r="HC41" s="42">
        <f t="shared" si="20"/>
        <v>5</v>
      </c>
      <c r="HD41" s="42">
        <v>2</v>
      </c>
      <c r="HE41" s="42">
        <v>0</v>
      </c>
      <c r="HF41" s="42">
        <v>0</v>
      </c>
      <c r="HG41" s="42">
        <v>3</v>
      </c>
      <c r="HH41" s="42">
        <v>0</v>
      </c>
      <c r="HI41" s="42">
        <v>1</v>
      </c>
      <c r="HJ41" s="39">
        <v>1999</v>
      </c>
      <c r="HK41" s="39" t="s">
        <v>371</v>
      </c>
      <c r="HL41" s="104">
        <v>1</v>
      </c>
      <c r="HM41" s="29">
        <v>80.402959999999993</v>
      </c>
      <c r="HN41" s="27">
        <v>41.917714663459599</v>
      </c>
      <c r="HO41" s="32">
        <v>43.5790119228717</v>
      </c>
      <c r="HP41" s="32">
        <v>5.1631910795132399</v>
      </c>
      <c r="HQ41" s="32">
        <v>7.16540683562806</v>
      </c>
      <c r="HR41" s="27">
        <v>1.7348429510591601</v>
      </c>
      <c r="HS41" s="27">
        <v>92.517143608082407</v>
      </c>
      <c r="HT41" s="27">
        <v>92.517143608082407</v>
      </c>
      <c r="HU41" s="27">
        <v>1.6612972594120601</v>
      </c>
      <c r="HV41" s="27">
        <v>5.7804423488933301</v>
      </c>
      <c r="HW41" s="27">
        <v>5.6807578479347303</v>
      </c>
      <c r="HX41" s="27">
        <v>5.5411020689166701</v>
      </c>
      <c r="HY41" s="33">
        <v>0.112223956527984</v>
      </c>
      <c r="HZ41" s="39">
        <v>1999</v>
      </c>
      <c r="IA41" s="39" t="s">
        <v>371</v>
      </c>
      <c r="IB41" s="29">
        <v>15643.7001953125</v>
      </c>
      <c r="IC41" s="29">
        <v>15583.7001953125</v>
      </c>
      <c r="ID41" s="29">
        <v>14402</v>
      </c>
      <c r="IE41" s="32">
        <v>75.587127685546875</v>
      </c>
      <c r="IF41" s="32">
        <v>69.587486267089844</v>
      </c>
      <c r="IG41" s="32">
        <v>513</v>
      </c>
      <c r="IH41" s="32">
        <v>3294.10009765625</v>
      </c>
      <c r="II41" s="32">
        <v>10594.900390625</v>
      </c>
      <c r="IJ41" s="31">
        <v>1181.699951171875</v>
      </c>
      <c r="IK41" s="31">
        <v>7.582923412322998</v>
      </c>
      <c r="IL41" s="39">
        <v>1999</v>
      </c>
      <c r="IM41" s="39" t="s">
        <v>371</v>
      </c>
      <c r="IN41" s="30">
        <v>412</v>
      </c>
      <c r="IO41" s="27">
        <v>148</v>
      </c>
      <c r="IP41" s="27">
        <v>2434.0500000000002</v>
      </c>
      <c r="IQ41" s="29">
        <f t="shared" si="21"/>
        <v>155.59298437139202</v>
      </c>
      <c r="IR41" s="46">
        <v>4010</v>
      </c>
      <c r="IS41" s="46">
        <v>4010</v>
      </c>
      <c r="IT41" s="28">
        <v>31.391889776107718</v>
      </c>
      <c r="IU41" s="28">
        <v>30.237983403788945</v>
      </c>
      <c r="IV41" s="28">
        <v>4010</v>
      </c>
      <c r="IW41" s="28">
        <v>4010</v>
      </c>
      <c r="IX41" s="28">
        <v>31.391889776107721</v>
      </c>
      <c r="IY41" s="28">
        <v>30.237983403788949</v>
      </c>
      <c r="IZ41" s="39">
        <v>1999</v>
      </c>
      <c r="JA41" s="39" t="s">
        <v>371</v>
      </c>
      <c r="JB41" s="27">
        <v>9.219019889831543</v>
      </c>
      <c r="JC41" s="27">
        <v>16.047000885009766</v>
      </c>
      <c r="JD41" s="27">
        <v>8.9280004501342773</v>
      </c>
      <c r="JE41" s="27">
        <v>6.7109999656677246</v>
      </c>
      <c r="JF41" s="27">
        <v>3.9030001163482666</v>
      </c>
      <c r="JG41" s="27">
        <v>0.44200000166893005</v>
      </c>
      <c r="JH41" s="27">
        <v>0.9570000171661377</v>
      </c>
      <c r="JI41" s="27">
        <v>5.6919999122619629</v>
      </c>
      <c r="JJ41" s="32">
        <v>0.84299999475479126</v>
      </c>
      <c r="JK41" s="32">
        <v>0.40799999237060547</v>
      </c>
      <c r="JL41" s="32">
        <v>0.76599997282028198</v>
      </c>
      <c r="JM41" s="32">
        <v>0.56000000238418579</v>
      </c>
      <c r="JN41" s="32">
        <v>2.4779999256134033</v>
      </c>
      <c r="JO41" s="39">
        <v>1999</v>
      </c>
      <c r="JP41" s="39" t="s">
        <v>371</v>
      </c>
      <c r="JQ41" s="32">
        <v>0.58499999999999996</v>
      </c>
      <c r="JR41" s="32">
        <v>0.11700000000000001</v>
      </c>
      <c r="JS41" s="41"/>
      <c r="JT41" s="32">
        <v>0.14099999999999999</v>
      </c>
      <c r="JU41" s="32">
        <v>0</v>
      </c>
      <c r="JV41" s="41"/>
      <c r="JW41" s="27">
        <v>0.210999995470047</v>
      </c>
      <c r="JX41" s="27">
        <v>0.10300000011920929</v>
      </c>
      <c r="JY41" s="27">
        <v>0</v>
      </c>
      <c r="JZ41" s="40">
        <v>1.4000000432133675E-2</v>
      </c>
      <c r="KA41" s="27">
        <v>2.1000000000000001E-2</v>
      </c>
      <c r="KB41" s="27">
        <v>2.0999999716877937E-2</v>
      </c>
      <c r="KC41" s="21">
        <v>4.6000000089406967E-2</v>
      </c>
      <c r="KD41" s="21">
        <v>1.2000000104308128E-2</v>
      </c>
      <c r="KE41" s="20">
        <v>0.76200002431869507</v>
      </c>
      <c r="KF41" s="20">
        <v>4.0000001899898052E-3</v>
      </c>
      <c r="KG41" s="39">
        <v>1999</v>
      </c>
      <c r="KH41" s="39" t="s">
        <v>371</v>
      </c>
      <c r="KI41" s="23">
        <v>0.920634925365448</v>
      </c>
      <c r="KJ41" s="23">
        <v>0.25</v>
      </c>
      <c r="KK41" s="29"/>
      <c r="KL41" s="29"/>
      <c r="KM41" s="29"/>
      <c r="KN41" s="21">
        <v>30401.2890625</v>
      </c>
      <c r="KO41" s="20">
        <v>20696.25</v>
      </c>
      <c r="KP41" s="20">
        <v>3787.781005859375</v>
      </c>
      <c r="KQ41" s="19">
        <v>12.459280014038086</v>
      </c>
      <c r="KR41" s="39">
        <v>1999</v>
      </c>
      <c r="KS41" s="39" t="s">
        <v>371</v>
      </c>
    </row>
    <row r="42" spans="1:305" s="39" customFormat="1" ht="12.75">
      <c r="A42" s="39">
        <v>2000</v>
      </c>
      <c r="B42" s="39" t="s">
        <v>371</v>
      </c>
      <c r="C42" s="39">
        <v>5</v>
      </c>
      <c r="D42" s="44" t="s">
        <v>373</v>
      </c>
      <c r="E42" s="44">
        <v>124</v>
      </c>
      <c r="F42" s="39">
        <v>1</v>
      </c>
      <c r="G42" s="39">
        <v>0</v>
      </c>
      <c r="H42" s="39">
        <v>0</v>
      </c>
      <c r="I42" s="39">
        <v>0</v>
      </c>
      <c r="J42" s="29">
        <v>0</v>
      </c>
      <c r="K42" s="29">
        <v>100</v>
      </c>
      <c r="L42" s="29">
        <v>0</v>
      </c>
      <c r="M42" s="18">
        <v>1</v>
      </c>
      <c r="N42" s="39">
        <v>0</v>
      </c>
      <c r="O42" s="39">
        <v>0</v>
      </c>
      <c r="P42" s="39">
        <v>1</v>
      </c>
      <c r="Q42" s="29">
        <v>0</v>
      </c>
      <c r="R42" s="29">
        <v>100</v>
      </c>
      <c r="S42" s="29">
        <v>0</v>
      </c>
      <c r="T42" s="29">
        <v>0</v>
      </c>
      <c r="U42" s="29">
        <v>52.04</v>
      </c>
      <c r="V42" s="29">
        <v>0</v>
      </c>
      <c r="W42" s="29">
        <v>52.04</v>
      </c>
      <c r="X42" s="39">
        <v>1</v>
      </c>
      <c r="Y42" s="39">
        <v>2000</v>
      </c>
      <c r="Z42" s="39" t="s">
        <v>371</v>
      </c>
      <c r="AA42" s="43">
        <v>36857</v>
      </c>
      <c r="AB42" s="41">
        <v>60.5</v>
      </c>
      <c r="AC42" s="41">
        <v>8.5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12.2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40.9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25.5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10.7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2.2000000000000028</v>
      </c>
      <c r="CZ42" s="39">
        <v>2000</v>
      </c>
      <c r="DA42" s="39" t="s">
        <v>371</v>
      </c>
      <c r="DB42" s="41">
        <v>4.3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4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57.1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21.9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12.6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9.9999999999994316E-2</v>
      </c>
      <c r="FY42" s="39">
        <v>2000</v>
      </c>
      <c r="FZ42" s="39" t="s">
        <v>371</v>
      </c>
      <c r="GA42" s="26">
        <v>20.6</v>
      </c>
      <c r="GB42" s="29">
        <f t="shared" si="13"/>
        <v>0.73413600000000012</v>
      </c>
      <c r="GC42" s="29">
        <f t="shared" si="14"/>
        <v>0.60667300000000002</v>
      </c>
      <c r="GD42" s="29">
        <f t="shared" si="15"/>
        <v>3.7613215779496301</v>
      </c>
      <c r="GE42" s="29">
        <f t="shared" si="16"/>
        <v>2.5424138185275864</v>
      </c>
      <c r="GF42" s="29">
        <f t="shared" si="17"/>
        <v>1.2189077594220437</v>
      </c>
      <c r="GG42" s="29">
        <f t="shared" si="18"/>
        <v>0.32406369255098205</v>
      </c>
      <c r="GH42" s="29">
        <f t="shared" si="19"/>
        <v>13.488698973585262</v>
      </c>
      <c r="GI42" s="39">
        <v>2000</v>
      </c>
      <c r="GJ42" s="39" t="s">
        <v>371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-1.6925809999999999</v>
      </c>
      <c r="GX42" s="36">
        <v>-1.7421409999999999</v>
      </c>
      <c r="GY42" s="36">
        <v>-0.89051369999999996</v>
      </c>
      <c r="GZ42" s="39">
        <v>2000</v>
      </c>
      <c r="HA42" s="39" t="s">
        <v>371</v>
      </c>
      <c r="HB42" s="42">
        <v>3</v>
      </c>
      <c r="HC42" s="42">
        <f t="shared" si="20"/>
        <v>5</v>
      </c>
      <c r="HD42" s="42">
        <v>2</v>
      </c>
      <c r="HE42" s="42">
        <v>0</v>
      </c>
      <c r="HF42" s="42">
        <v>0</v>
      </c>
      <c r="HG42" s="42">
        <v>3</v>
      </c>
      <c r="HH42" s="42">
        <v>0</v>
      </c>
      <c r="HI42" s="42">
        <v>1</v>
      </c>
      <c r="HJ42" s="39">
        <v>2000</v>
      </c>
      <c r="HK42" s="39" t="s">
        <v>371</v>
      </c>
      <c r="HL42" s="104">
        <v>1</v>
      </c>
      <c r="HM42" s="29">
        <v>83.175669999999997</v>
      </c>
      <c r="HN42" s="27">
        <v>40.693408806400697</v>
      </c>
      <c r="HO42" s="32">
        <v>43.341951051361598</v>
      </c>
      <c r="HP42" s="32">
        <v>5.1827320961338303</v>
      </c>
      <c r="HQ42" s="32">
        <v>9.7489586402988309</v>
      </c>
      <c r="HR42" s="27">
        <v>2.7194399569197598</v>
      </c>
      <c r="HS42" s="27">
        <v>84.650302073695102</v>
      </c>
      <c r="HT42" s="27">
        <v>84.650302073695102</v>
      </c>
      <c r="HU42" s="27">
        <v>2.6485422449609</v>
      </c>
      <c r="HV42" s="27">
        <v>5.67753406266442</v>
      </c>
      <c r="HW42" s="27">
        <v>5.1742193942565198</v>
      </c>
      <c r="HX42" s="27">
        <v>5.9254118715833304</v>
      </c>
      <c r="HY42" s="33">
        <v>2.4957822533891201</v>
      </c>
      <c r="HZ42" s="39">
        <v>2000</v>
      </c>
      <c r="IA42" s="39" t="s">
        <v>371</v>
      </c>
      <c r="IB42" s="29">
        <v>15898.900390625</v>
      </c>
      <c r="IC42" s="29">
        <v>15841.900390625</v>
      </c>
      <c r="ID42" s="29">
        <v>14760.099609375</v>
      </c>
      <c r="IE42" s="32">
        <v>75.888786315917969</v>
      </c>
      <c r="IF42" s="32">
        <v>70.453056335449219</v>
      </c>
      <c r="IG42" s="32">
        <v>485.29998779296875</v>
      </c>
      <c r="IH42" s="32">
        <v>3408.199951171875</v>
      </c>
      <c r="II42" s="32">
        <v>10866.599609375</v>
      </c>
      <c r="IJ42" s="31">
        <v>1081.800048828125</v>
      </c>
      <c r="IK42" s="31">
        <v>6.8287262916564941</v>
      </c>
      <c r="IL42" s="39">
        <v>2000</v>
      </c>
      <c r="IM42" s="39" t="s">
        <v>371</v>
      </c>
      <c r="IN42" s="30">
        <v>378</v>
      </c>
      <c r="IO42" s="27">
        <v>143</v>
      </c>
      <c r="IP42" s="27">
        <v>1644.1</v>
      </c>
      <c r="IQ42" s="29">
        <f t="shared" si="21"/>
        <v>103.40966731066921</v>
      </c>
      <c r="IR42" s="46">
        <v>4058</v>
      </c>
      <c r="IS42" s="46">
        <v>4058</v>
      </c>
      <c r="IT42" s="28">
        <v>30.756637537043634</v>
      </c>
      <c r="IU42" s="28">
        <v>30.351905047029309</v>
      </c>
      <c r="IV42" s="28">
        <v>4058</v>
      </c>
      <c r="IW42" s="28">
        <v>4058</v>
      </c>
      <c r="IX42" s="28">
        <v>30.75663753704363</v>
      </c>
      <c r="IY42" s="28">
        <v>30.351905047029309</v>
      </c>
      <c r="IZ42" s="39">
        <v>2000</v>
      </c>
      <c r="JA42" s="39" t="s">
        <v>371</v>
      </c>
      <c r="JB42" s="27">
        <v>8.6972732543945313</v>
      </c>
      <c r="JC42" s="27">
        <v>15.762999534606934</v>
      </c>
      <c r="JD42" s="27">
        <v>8.6070003509521484</v>
      </c>
      <c r="JE42" s="27">
        <v>6.7899999618530273</v>
      </c>
      <c r="JF42" s="27">
        <v>3.7630000114440918</v>
      </c>
      <c r="JG42" s="27">
        <v>0.42300000786781311</v>
      </c>
      <c r="JH42" s="27">
        <v>0.93900001049041748</v>
      </c>
      <c r="JI42" s="27">
        <v>5.7410001754760742</v>
      </c>
      <c r="JJ42" s="32">
        <v>0.88599997758865356</v>
      </c>
      <c r="JK42" s="32">
        <v>0.36599999666213989</v>
      </c>
      <c r="JL42" s="32">
        <v>0.67500001192092896</v>
      </c>
      <c r="JM42" s="32">
        <v>0.55699998140335083</v>
      </c>
      <c r="JN42" s="32">
        <v>2.4130001068115234</v>
      </c>
      <c r="JO42" s="39">
        <v>2000</v>
      </c>
      <c r="JP42" s="39" t="s">
        <v>371</v>
      </c>
      <c r="JQ42" s="32">
        <v>0.63200000000000001</v>
      </c>
      <c r="JR42" s="32">
        <v>0.111</v>
      </c>
      <c r="JS42" s="41"/>
      <c r="JT42" s="32">
        <v>0.14299999999999999</v>
      </c>
      <c r="JU42" s="32">
        <v>0</v>
      </c>
      <c r="JV42" s="41"/>
      <c r="JW42" s="27">
        <v>0.19799999892711639</v>
      </c>
      <c r="JX42" s="27">
        <v>9.0999998152256012E-2</v>
      </c>
      <c r="JY42" s="27">
        <v>0</v>
      </c>
      <c r="JZ42" s="40">
        <v>1.2000000104308128E-2</v>
      </c>
      <c r="KA42" s="27">
        <v>1.9E-2</v>
      </c>
      <c r="KB42" s="27">
        <v>1.8999999389052391E-2</v>
      </c>
      <c r="KC42" s="21">
        <v>3.5999998450279236E-2</v>
      </c>
      <c r="KD42" s="21">
        <v>9.9999997764825821E-3</v>
      </c>
      <c r="KE42" s="20">
        <v>0.67500001192092896</v>
      </c>
      <c r="KF42" s="20">
        <v>1.0000000474974513E-3</v>
      </c>
      <c r="KG42" s="39">
        <v>2000</v>
      </c>
      <c r="KH42" s="39" t="s">
        <v>371</v>
      </c>
      <c r="KI42" s="23">
        <v>0.920634925365448</v>
      </c>
      <c r="KJ42" s="23">
        <v>0.25</v>
      </c>
      <c r="KK42" s="22">
        <v>40.4</v>
      </c>
      <c r="KL42" s="22">
        <v>38</v>
      </c>
      <c r="KM42" s="22">
        <v>30.6</v>
      </c>
      <c r="KN42" s="21">
        <v>30685.73046875</v>
      </c>
      <c r="KO42" s="20">
        <v>20950.259765625</v>
      </c>
      <c r="KP42" s="20">
        <v>3853.2919921875</v>
      </c>
      <c r="KQ42" s="19">
        <v>12.557279586791992</v>
      </c>
      <c r="KR42" s="39">
        <v>2000</v>
      </c>
      <c r="KS42" s="39" t="s">
        <v>371</v>
      </c>
    </row>
    <row r="43" spans="1:305" s="39" customFormat="1" ht="12.75">
      <c r="A43" s="39">
        <v>2001</v>
      </c>
      <c r="B43" s="39" t="s">
        <v>371</v>
      </c>
      <c r="C43" s="39">
        <v>5</v>
      </c>
      <c r="D43" s="44" t="s">
        <v>373</v>
      </c>
      <c r="E43" s="44">
        <v>124</v>
      </c>
      <c r="F43" s="39">
        <v>1</v>
      </c>
      <c r="G43" s="39">
        <v>0</v>
      </c>
      <c r="H43" s="39">
        <v>0</v>
      </c>
      <c r="I43" s="39">
        <v>0</v>
      </c>
      <c r="J43" s="29">
        <v>0</v>
      </c>
      <c r="K43" s="29">
        <v>100</v>
      </c>
      <c r="L43" s="29">
        <v>0</v>
      </c>
      <c r="M43" s="18">
        <v>1</v>
      </c>
      <c r="N43" s="39">
        <v>0</v>
      </c>
      <c r="O43" s="39">
        <v>0</v>
      </c>
      <c r="P43" s="39">
        <v>0</v>
      </c>
      <c r="Q43" s="29">
        <v>0</v>
      </c>
      <c r="R43" s="29">
        <v>100</v>
      </c>
      <c r="S43" s="29">
        <v>0</v>
      </c>
      <c r="T43" s="29">
        <v>0</v>
      </c>
      <c r="U43" s="29">
        <v>57.1</v>
      </c>
      <c r="V43" s="29">
        <v>0</v>
      </c>
      <c r="W43" s="29">
        <v>57.1</v>
      </c>
      <c r="X43" s="39">
        <v>1</v>
      </c>
      <c r="Y43" s="39">
        <v>2001</v>
      </c>
      <c r="Z43" s="39" t="s">
        <v>371</v>
      </c>
      <c r="AA43" s="43"/>
      <c r="AB43" s="41">
        <v>60.5</v>
      </c>
      <c r="AC43" s="41">
        <v>8.5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12.2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40.9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25.5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10.7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2.2000000000000028</v>
      </c>
      <c r="CZ43" s="39">
        <v>2001</v>
      </c>
      <c r="DA43" s="39" t="s">
        <v>371</v>
      </c>
      <c r="DB43" s="41">
        <v>4.3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4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57.1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21.9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12.6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9.9999999999994316E-2</v>
      </c>
      <c r="FY43" s="39">
        <v>2001</v>
      </c>
      <c r="FZ43" s="39" t="s">
        <v>371</v>
      </c>
      <c r="GA43" s="26">
        <v>20.6</v>
      </c>
      <c r="GB43" s="29">
        <f t="shared" si="13"/>
        <v>0.73413600000000012</v>
      </c>
      <c r="GC43" s="29">
        <f t="shared" si="14"/>
        <v>0.60667300000000002</v>
      </c>
      <c r="GD43" s="29">
        <f t="shared" si="15"/>
        <v>3.7613215779496301</v>
      </c>
      <c r="GE43" s="29">
        <f t="shared" si="16"/>
        <v>2.5424138185275864</v>
      </c>
      <c r="GF43" s="29">
        <f t="shared" si="17"/>
        <v>1.2189077594220437</v>
      </c>
      <c r="GG43" s="29">
        <f t="shared" si="18"/>
        <v>0.32406369255098205</v>
      </c>
      <c r="GH43" s="29">
        <f t="shared" si="19"/>
        <v>13.488698973585262</v>
      </c>
      <c r="GI43" s="39">
        <v>2001</v>
      </c>
      <c r="GJ43" s="39" t="s">
        <v>371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-1.744958</v>
      </c>
      <c r="GX43" s="36">
        <v>-1.7508760000000001</v>
      </c>
      <c r="GY43" s="36">
        <v>-0.88643170000000004</v>
      </c>
      <c r="GZ43" s="39">
        <v>2001</v>
      </c>
      <c r="HA43" s="39" t="s">
        <v>371</v>
      </c>
      <c r="HB43" s="42">
        <v>3</v>
      </c>
      <c r="HC43" s="42">
        <f t="shared" si="20"/>
        <v>5</v>
      </c>
      <c r="HD43" s="42">
        <v>2</v>
      </c>
      <c r="HE43" s="42">
        <v>0</v>
      </c>
      <c r="HF43" s="42">
        <v>0</v>
      </c>
      <c r="HG43" s="42">
        <v>3</v>
      </c>
      <c r="HH43" s="42">
        <v>0</v>
      </c>
      <c r="HI43" s="42">
        <v>1</v>
      </c>
      <c r="HJ43" s="39">
        <v>2001</v>
      </c>
      <c r="HK43" s="39" t="s">
        <v>371</v>
      </c>
      <c r="HL43" s="104">
        <v>1</v>
      </c>
      <c r="HM43" s="29">
        <v>78.798270000000002</v>
      </c>
      <c r="HN43" s="27">
        <v>41.247692907966197</v>
      </c>
      <c r="HO43" s="32">
        <v>41.779036479454298</v>
      </c>
      <c r="HP43" s="32">
        <v>1.7707812961721601</v>
      </c>
      <c r="HQ43" s="32">
        <v>3.4584263139752198</v>
      </c>
      <c r="HR43" s="27">
        <v>2.5251201397990402</v>
      </c>
      <c r="HS43" s="27">
        <v>85.429086238113797</v>
      </c>
      <c r="HT43" s="27">
        <v>85.429086238113797</v>
      </c>
      <c r="HU43" s="27">
        <v>0.53134357148806899</v>
      </c>
      <c r="HV43" s="27">
        <v>3.3920938531615401</v>
      </c>
      <c r="HW43" s="27">
        <v>3.1374954845544001</v>
      </c>
      <c r="HX43" s="27">
        <v>5.4802722430833297</v>
      </c>
      <c r="HY43" s="33">
        <v>2.12506326649966</v>
      </c>
      <c r="HZ43" s="39">
        <v>2001</v>
      </c>
      <c r="IA43" s="39" t="s">
        <v>371</v>
      </c>
      <c r="IB43" s="29">
        <v>16147.2998046875</v>
      </c>
      <c r="IC43" s="29">
        <v>16094.099609375</v>
      </c>
      <c r="ID43" s="29">
        <v>14932.2998046875</v>
      </c>
      <c r="IE43" s="32">
        <v>76.014480590820313</v>
      </c>
      <c r="IF43" s="32">
        <v>70.294776916503906</v>
      </c>
      <c r="IG43" s="32">
        <v>422.5</v>
      </c>
      <c r="IH43" s="32">
        <v>3340.199951171875</v>
      </c>
      <c r="II43" s="32">
        <v>11169.599609375</v>
      </c>
      <c r="IJ43" s="31">
        <v>1161.800048828125</v>
      </c>
      <c r="IK43" s="31">
        <v>7.2187943458557129</v>
      </c>
      <c r="IL43" s="39">
        <v>2001</v>
      </c>
      <c r="IM43" s="39" t="s">
        <v>371</v>
      </c>
      <c r="IN43" s="30">
        <v>383</v>
      </c>
      <c r="IO43" s="27">
        <v>221</v>
      </c>
      <c r="IP43" s="27">
        <v>2202.7399999999998</v>
      </c>
      <c r="IQ43" s="29">
        <f t="shared" si="21"/>
        <v>136.41537759524059</v>
      </c>
      <c r="IR43" s="59">
        <v>4110.45</v>
      </c>
      <c r="IS43" s="46">
        <v>4111</v>
      </c>
      <c r="IT43" s="28">
        <v>30.538036978435436</v>
      </c>
      <c r="IU43" s="28">
        <v>30.408783306962615</v>
      </c>
      <c r="IV43" s="28">
        <v>4110.45</v>
      </c>
      <c r="IW43" s="28">
        <v>4111</v>
      </c>
      <c r="IX43" s="28">
        <v>30.538036978435439</v>
      </c>
      <c r="IY43" s="28">
        <v>30.408783306962619</v>
      </c>
      <c r="IZ43" s="39">
        <v>2001</v>
      </c>
      <c r="JA43" s="39" t="s">
        <v>371</v>
      </c>
      <c r="JB43" s="27">
        <v>8.9885616302490234</v>
      </c>
      <c r="JC43" s="27">
        <v>16.197999954223633</v>
      </c>
      <c r="JD43" s="27">
        <v>8.8579998016357422</v>
      </c>
      <c r="JE43" s="27">
        <v>6.9660000801086426</v>
      </c>
      <c r="JF43" s="27">
        <v>3.815000057220459</v>
      </c>
      <c r="JG43" s="27">
        <v>0.42199999094009399</v>
      </c>
      <c r="JH43" s="27">
        <v>0.96299999952316284</v>
      </c>
      <c r="JI43" s="27">
        <v>5.9689998626708984</v>
      </c>
      <c r="JJ43" s="32">
        <v>1.0219999551773071</v>
      </c>
      <c r="JK43" s="32">
        <v>0.375</v>
      </c>
      <c r="JL43" s="32">
        <v>0.76399999856948853</v>
      </c>
      <c r="JM43" s="32">
        <v>0.50400000810623169</v>
      </c>
      <c r="JN43" s="32">
        <v>2.3629999160766602</v>
      </c>
      <c r="JO43" s="39">
        <v>2001</v>
      </c>
      <c r="JP43" s="39" t="s">
        <v>371</v>
      </c>
      <c r="JQ43" s="32">
        <v>0.66300000000000003</v>
      </c>
      <c r="JR43" s="32">
        <v>0.184</v>
      </c>
      <c r="JS43" s="41"/>
      <c r="JT43" s="32">
        <v>0.17599999999999999</v>
      </c>
      <c r="JU43" s="32">
        <v>0</v>
      </c>
      <c r="JV43" s="41"/>
      <c r="JW43" s="27">
        <v>0.20600000023841858</v>
      </c>
      <c r="JX43" s="27">
        <v>0.10000000149011612</v>
      </c>
      <c r="JY43" s="27">
        <v>0</v>
      </c>
      <c r="JZ43" s="40">
        <v>9.9999997764825821E-3</v>
      </c>
      <c r="KA43" s="27">
        <v>1.7999999999999999E-2</v>
      </c>
      <c r="KB43" s="27">
        <v>1.7999999225139618E-2</v>
      </c>
      <c r="KC43" s="21">
        <v>2.9999999329447746E-2</v>
      </c>
      <c r="KD43" s="21">
        <v>1.0999999940395355E-2</v>
      </c>
      <c r="KE43" s="20">
        <v>0.7630000114440918</v>
      </c>
      <c r="KF43" s="20">
        <v>1.0000000474974513E-3</v>
      </c>
      <c r="KG43" s="39">
        <v>2001</v>
      </c>
      <c r="KH43" s="39" t="s">
        <v>371</v>
      </c>
      <c r="KI43" s="23">
        <v>0.920634925365448</v>
      </c>
      <c r="KJ43" s="23">
        <v>0.25</v>
      </c>
      <c r="KK43" s="29"/>
      <c r="KL43" s="29"/>
      <c r="KM43" s="29"/>
      <c r="KN43" s="21">
        <v>31019.01953125</v>
      </c>
      <c r="KO43" s="20">
        <v>21242.400390625</v>
      </c>
      <c r="KP43" s="20">
        <v>3922.298095703125</v>
      </c>
      <c r="KQ43" s="19">
        <v>12.644820213317871</v>
      </c>
      <c r="KR43" s="39">
        <v>2001</v>
      </c>
      <c r="KS43" s="39" t="s">
        <v>371</v>
      </c>
    </row>
    <row r="44" spans="1:305" s="39" customFormat="1" ht="12.75">
      <c r="A44" s="39">
        <v>2002</v>
      </c>
      <c r="B44" s="39" t="s">
        <v>371</v>
      </c>
      <c r="C44" s="39">
        <v>5</v>
      </c>
      <c r="D44" s="44" t="s">
        <v>373</v>
      </c>
      <c r="E44" s="44">
        <v>124</v>
      </c>
      <c r="F44" s="39">
        <v>1</v>
      </c>
      <c r="G44" s="39">
        <v>0</v>
      </c>
      <c r="H44" s="39">
        <v>0</v>
      </c>
      <c r="I44" s="39">
        <v>0</v>
      </c>
      <c r="J44" s="29">
        <v>0</v>
      </c>
      <c r="K44" s="29">
        <v>100</v>
      </c>
      <c r="L44" s="29">
        <v>0</v>
      </c>
      <c r="M44" s="18">
        <v>1</v>
      </c>
      <c r="N44" s="39">
        <v>0</v>
      </c>
      <c r="O44" s="39">
        <v>0</v>
      </c>
      <c r="P44" s="39">
        <v>0</v>
      </c>
      <c r="Q44" s="29">
        <v>0</v>
      </c>
      <c r="R44" s="29">
        <v>100</v>
      </c>
      <c r="S44" s="29">
        <v>0</v>
      </c>
      <c r="T44" s="29">
        <v>0</v>
      </c>
      <c r="U44" s="29">
        <v>57.1</v>
      </c>
      <c r="V44" s="29">
        <v>0</v>
      </c>
      <c r="W44" s="29">
        <v>57.1</v>
      </c>
      <c r="X44" s="39">
        <v>1</v>
      </c>
      <c r="Y44" s="39">
        <v>2002</v>
      </c>
      <c r="Z44" s="39" t="s">
        <v>371</v>
      </c>
      <c r="AA44" s="43"/>
      <c r="AB44" s="41">
        <v>60.5</v>
      </c>
      <c r="AC44" s="41">
        <v>8.5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12.2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40.9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25.5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10.7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2.2000000000000028</v>
      </c>
      <c r="CZ44" s="39">
        <v>2002</v>
      </c>
      <c r="DA44" s="39" t="s">
        <v>371</v>
      </c>
      <c r="DB44" s="41">
        <v>4.3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4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57.1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21.9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12.6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9.9999999999994316E-2</v>
      </c>
      <c r="FY44" s="39">
        <v>2002</v>
      </c>
      <c r="FZ44" s="39" t="s">
        <v>371</v>
      </c>
      <c r="GA44" s="26">
        <v>20.6</v>
      </c>
      <c r="GB44" s="29">
        <f t="shared" si="13"/>
        <v>0.73413600000000012</v>
      </c>
      <c r="GC44" s="29">
        <f t="shared" si="14"/>
        <v>0.60667300000000002</v>
      </c>
      <c r="GD44" s="29">
        <f t="shared" si="15"/>
        <v>3.7613215779496301</v>
      </c>
      <c r="GE44" s="29">
        <f t="shared" si="16"/>
        <v>2.5424138185275864</v>
      </c>
      <c r="GF44" s="29">
        <f t="shared" si="17"/>
        <v>1.2189077594220437</v>
      </c>
      <c r="GG44" s="29">
        <f t="shared" si="18"/>
        <v>0.32406369255098205</v>
      </c>
      <c r="GH44" s="29">
        <f t="shared" si="19"/>
        <v>13.488698973585262</v>
      </c>
      <c r="GI44" s="39">
        <v>2002</v>
      </c>
      <c r="GJ44" s="39" t="s">
        <v>371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-1.712723</v>
      </c>
      <c r="GX44" s="36">
        <v>-1.7497659999999999</v>
      </c>
      <c r="GY44" s="36">
        <v>-0.93351660000000003</v>
      </c>
      <c r="GZ44" s="39">
        <v>2002</v>
      </c>
      <c r="HA44" s="39" t="s">
        <v>371</v>
      </c>
      <c r="HB44" s="42">
        <v>3</v>
      </c>
      <c r="HC44" s="42">
        <f t="shared" si="20"/>
        <v>5</v>
      </c>
      <c r="HD44" s="42">
        <v>2</v>
      </c>
      <c r="HE44" s="42">
        <v>0</v>
      </c>
      <c r="HF44" s="42">
        <v>0</v>
      </c>
      <c r="HG44" s="42">
        <v>3</v>
      </c>
      <c r="HH44" s="42">
        <v>0</v>
      </c>
      <c r="HI44" s="42">
        <v>1</v>
      </c>
      <c r="HJ44" s="39">
        <v>2002</v>
      </c>
      <c r="HK44" s="39" t="s">
        <v>371</v>
      </c>
      <c r="HL44" s="104">
        <v>1</v>
      </c>
      <c r="HM44" s="29">
        <v>76.278049999999993</v>
      </c>
      <c r="HN44" s="27">
        <v>40.537911576087097</v>
      </c>
      <c r="HO44" s="32">
        <v>40.3031816332227</v>
      </c>
      <c r="HP44" s="32">
        <v>3.0100359905495599</v>
      </c>
      <c r="HQ44" s="32">
        <v>4.2916953454829203</v>
      </c>
      <c r="HR44" s="27">
        <v>2.25839440940854</v>
      </c>
      <c r="HS44" s="27">
        <v>83.562766719464094</v>
      </c>
      <c r="HT44" s="27">
        <v>83.562766719464094</v>
      </c>
      <c r="HU44" s="27">
        <v>-0.23472994286444501</v>
      </c>
      <c r="HV44" s="27">
        <v>2.26389967817112</v>
      </c>
      <c r="HW44" s="27">
        <v>1.16322654203515</v>
      </c>
      <c r="HX44" s="27">
        <v>5.2909071067499998</v>
      </c>
      <c r="HY44" s="33">
        <v>1.66087760390442</v>
      </c>
      <c r="HZ44" s="39">
        <v>2002</v>
      </c>
      <c r="IA44" s="39" t="s">
        <v>371</v>
      </c>
      <c r="IB44" s="29">
        <v>16615.099609375</v>
      </c>
      <c r="IC44" s="29">
        <v>16560.69921875</v>
      </c>
      <c r="ID44" s="29">
        <v>15291.2998046875</v>
      </c>
      <c r="IE44" s="32">
        <v>77.163383483886719</v>
      </c>
      <c r="IF44" s="32">
        <v>71.015426635742188</v>
      </c>
      <c r="IG44" s="32">
        <v>423.29998779296875</v>
      </c>
      <c r="IH44" s="32">
        <v>3445.300048828125</v>
      </c>
      <c r="II44" s="32">
        <v>11422.7001953125</v>
      </c>
      <c r="IJ44" s="31">
        <v>1269.300048828125</v>
      </c>
      <c r="IK44" s="31">
        <v>7.6645774841308594</v>
      </c>
      <c r="IL44" s="39">
        <v>2002</v>
      </c>
      <c r="IM44" s="39" t="s">
        <v>371</v>
      </c>
      <c r="IN44" s="30">
        <v>294</v>
      </c>
      <c r="IO44" s="27">
        <v>166</v>
      </c>
      <c r="IP44" s="27">
        <v>2985.94</v>
      </c>
      <c r="IQ44" s="29">
        <f t="shared" si="21"/>
        <v>179.71243448430462</v>
      </c>
      <c r="IR44" s="59">
        <v>4174</v>
      </c>
      <c r="IS44" s="46">
        <v>4174</v>
      </c>
      <c r="IT44" s="28">
        <v>30.259313764580508</v>
      </c>
      <c r="IU44" s="28">
        <v>30.272362821786125</v>
      </c>
      <c r="IV44" s="28">
        <v>4174</v>
      </c>
      <c r="IW44" s="28">
        <v>4174</v>
      </c>
      <c r="IX44" s="28">
        <v>30.259313764580511</v>
      </c>
      <c r="IY44" s="28">
        <v>30.272362821786128</v>
      </c>
      <c r="IZ44" s="39">
        <v>2002</v>
      </c>
      <c r="JA44" s="39" t="s">
        <v>371</v>
      </c>
      <c r="JB44" s="27">
        <v>8.8322181701660156</v>
      </c>
      <c r="JC44" s="27">
        <v>16.208999633789063</v>
      </c>
      <c r="JD44" s="27">
        <v>8.7760000228881836</v>
      </c>
      <c r="JE44" s="27">
        <v>7.0539999008178711</v>
      </c>
      <c r="JF44" s="27">
        <v>3.7630000114440918</v>
      </c>
      <c r="JG44" s="27">
        <v>0.42100000381469727</v>
      </c>
      <c r="JH44" s="27">
        <v>0.98100000619888306</v>
      </c>
      <c r="JI44" s="27">
        <v>6.0789999961853027</v>
      </c>
      <c r="JJ44" s="32">
        <v>1.0540000200271606</v>
      </c>
      <c r="JK44" s="32">
        <v>0.37900000810623169</v>
      </c>
      <c r="JL44" s="32">
        <v>0.74900001287460327</v>
      </c>
      <c r="JM44" s="32">
        <v>0.49000000953674316</v>
      </c>
      <c r="JN44" s="32">
        <v>2.2939999103546143</v>
      </c>
      <c r="JO44" s="39">
        <v>2002</v>
      </c>
      <c r="JP44" s="39" t="s">
        <v>371</v>
      </c>
      <c r="JQ44" s="32">
        <v>0.64300000000000002</v>
      </c>
      <c r="JR44" s="32">
        <v>0.23</v>
      </c>
      <c r="JS44" s="41"/>
      <c r="JT44" s="32">
        <v>0.18099999999999999</v>
      </c>
      <c r="JU44" s="32">
        <v>0</v>
      </c>
      <c r="JV44" s="41"/>
      <c r="JW44" s="27">
        <v>0.18899999558925629</v>
      </c>
      <c r="JX44" s="27">
        <v>0.125</v>
      </c>
      <c r="JY44" s="27">
        <v>0</v>
      </c>
      <c r="JZ44" s="40">
        <v>8.999999612569809E-3</v>
      </c>
      <c r="KA44" s="27">
        <v>1.7999999999999999E-2</v>
      </c>
      <c r="KB44" s="27">
        <v>1.7999999225139618E-2</v>
      </c>
      <c r="KC44" s="21">
        <v>2.7000000700354576E-2</v>
      </c>
      <c r="KD44" s="21">
        <v>1.0999999940395355E-2</v>
      </c>
      <c r="KE44" s="20">
        <v>0.74800002574920654</v>
      </c>
      <c r="KF44" s="20">
        <v>1.0000000474974513E-3</v>
      </c>
      <c r="KG44" s="39">
        <v>2002</v>
      </c>
      <c r="KH44" s="39" t="s">
        <v>371</v>
      </c>
      <c r="KI44" s="23">
        <v>0.920634925365448</v>
      </c>
      <c r="KJ44" s="23">
        <v>0.25</v>
      </c>
      <c r="KK44" s="29"/>
      <c r="KL44" s="29"/>
      <c r="KM44" s="29"/>
      <c r="KN44" s="21">
        <v>31353.66015625</v>
      </c>
      <c r="KO44" s="20">
        <v>21532.359375</v>
      </c>
      <c r="KP44" s="20">
        <v>3991.31005859375</v>
      </c>
      <c r="KQ44" s="19">
        <v>12.72996997833252</v>
      </c>
      <c r="KR44" s="39">
        <v>2002</v>
      </c>
      <c r="KS44" s="39" t="s">
        <v>371</v>
      </c>
    </row>
    <row r="45" spans="1:305" s="39" customFormat="1" ht="12.75">
      <c r="A45" s="39">
        <v>2003</v>
      </c>
      <c r="B45" s="39" t="s">
        <v>371</v>
      </c>
      <c r="C45" s="39">
        <v>5</v>
      </c>
      <c r="D45" s="44" t="s">
        <v>373</v>
      </c>
      <c r="E45" s="44">
        <v>124</v>
      </c>
      <c r="F45" s="39">
        <v>1</v>
      </c>
      <c r="G45" s="39">
        <v>0</v>
      </c>
      <c r="H45" s="39">
        <v>0</v>
      </c>
      <c r="I45" s="39">
        <v>0</v>
      </c>
      <c r="J45" s="29">
        <v>0</v>
      </c>
      <c r="K45" s="29">
        <v>100</v>
      </c>
      <c r="L45" s="29">
        <v>0</v>
      </c>
      <c r="M45" s="18">
        <v>1</v>
      </c>
      <c r="N45" s="39">
        <v>0</v>
      </c>
      <c r="O45" s="39">
        <v>0</v>
      </c>
      <c r="P45" s="39">
        <v>1</v>
      </c>
      <c r="Q45" s="29">
        <v>0</v>
      </c>
      <c r="R45" s="29">
        <v>100</v>
      </c>
      <c r="S45" s="29">
        <v>0</v>
      </c>
      <c r="T45" s="29">
        <v>0</v>
      </c>
      <c r="U45" s="29">
        <v>57.1</v>
      </c>
      <c r="V45" s="29">
        <v>0</v>
      </c>
      <c r="W45" s="29">
        <v>57.1</v>
      </c>
      <c r="X45" s="39">
        <v>1</v>
      </c>
      <c r="Y45" s="39">
        <v>2003</v>
      </c>
      <c r="Z45" s="39" t="s">
        <v>371</v>
      </c>
      <c r="AA45" s="43"/>
      <c r="AB45" s="41">
        <v>60.5</v>
      </c>
      <c r="AC45" s="41">
        <v>8.5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12.2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40.9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25.5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10.7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2.2000000000000028</v>
      </c>
      <c r="CZ45" s="39">
        <v>2003</v>
      </c>
      <c r="DA45" s="39" t="s">
        <v>371</v>
      </c>
      <c r="DB45" s="41">
        <v>4.3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4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57.1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21.9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12.6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9.9999999999994316E-2</v>
      </c>
      <c r="FY45" s="39">
        <v>2003</v>
      </c>
      <c r="FZ45" s="39" t="s">
        <v>371</v>
      </c>
      <c r="GA45" s="26">
        <v>20.6</v>
      </c>
      <c r="GB45" s="29">
        <f t="shared" si="13"/>
        <v>0.73413600000000012</v>
      </c>
      <c r="GC45" s="29">
        <f t="shared" si="14"/>
        <v>0.60667300000000002</v>
      </c>
      <c r="GD45" s="29">
        <f t="shared" si="15"/>
        <v>3.7613215779496301</v>
      </c>
      <c r="GE45" s="29">
        <f t="shared" si="16"/>
        <v>2.5424138185275864</v>
      </c>
      <c r="GF45" s="29">
        <f t="shared" si="17"/>
        <v>1.2189077594220437</v>
      </c>
      <c r="GG45" s="29">
        <f t="shared" si="18"/>
        <v>0.32406369255098205</v>
      </c>
      <c r="GH45" s="29">
        <f t="shared" si="19"/>
        <v>13.488698973585262</v>
      </c>
      <c r="GI45" s="39">
        <v>2003</v>
      </c>
      <c r="GJ45" s="39" t="s">
        <v>371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-1.7841340000000001</v>
      </c>
      <c r="GX45" s="36">
        <v>-1.724559</v>
      </c>
      <c r="GY45" s="36">
        <v>-1.1578470000000001</v>
      </c>
      <c r="GZ45" s="39">
        <v>2003</v>
      </c>
      <c r="HA45" s="39" t="s">
        <v>371</v>
      </c>
      <c r="HB45" s="42">
        <v>3</v>
      </c>
      <c r="HC45" s="42">
        <f t="shared" si="20"/>
        <v>5</v>
      </c>
      <c r="HD45" s="42">
        <v>2</v>
      </c>
      <c r="HE45" s="42">
        <v>0</v>
      </c>
      <c r="HF45" s="42">
        <v>0</v>
      </c>
      <c r="HG45" s="42">
        <v>3</v>
      </c>
      <c r="HH45" s="42">
        <v>0</v>
      </c>
      <c r="HI45" s="42">
        <v>1</v>
      </c>
      <c r="HJ45" s="39">
        <v>2003</v>
      </c>
      <c r="HK45" s="39" t="s">
        <v>371</v>
      </c>
      <c r="HL45" s="104">
        <v>1</v>
      </c>
      <c r="HM45" s="29">
        <v>70.207639999999998</v>
      </c>
      <c r="HN45" s="27">
        <v>40.4184545494535</v>
      </c>
      <c r="HO45" s="32">
        <v>40.2910466562426</v>
      </c>
      <c r="HP45" s="32">
        <v>1.8022736402881701</v>
      </c>
      <c r="HQ45" s="32">
        <v>5.1168941663892298</v>
      </c>
      <c r="HR45" s="27">
        <v>2.7585632136011502</v>
      </c>
      <c r="HS45" s="27">
        <v>80.106853073025604</v>
      </c>
      <c r="HT45" s="27">
        <v>80.106853073025604</v>
      </c>
      <c r="HU45" s="27">
        <v>-0.12740789321091101</v>
      </c>
      <c r="HV45" s="27">
        <v>1.65046408305107</v>
      </c>
      <c r="HW45" s="27">
        <v>0.97421597817938199</v>
      </c>
      <c r="HX45" s="27">
        <v>4.8105445620833303</v>
      </c>
      <c r="HY45" s="33">
        <v>1.1363646611438101</v>
      </c>
      <c r="HZ45" s="39">
        <v>2003</v>
      </c>
      <c r="IA45" s="39" t="s">
        <v>371</v>
      </c>
      <c r="IB45" s="29">
        <v>16999.599609375</v>
      </c>
      <c r="IC45" s="29">
        <v>16944.19921875</v>
      </c>
      <c r="ID45" s="29">
        <v>15660.7998046875</v>
      </c>
      <c r="IE45" s="32">
        <v>78.052787780761719</v>
      </c>
      <c r="IF45" s="32">
        <v>71.905746459960938</v>
      </c>
      <c r="IG45" s="32">
        <v>432.10000610351563</v>
      </c>
      <c r="IH45" s="32">
        <v>3488.199951171875</v>
      </c>
      <c r="II45" s="32">
        <v>11740.5</v>
      </c>
      <c r="IJ45" s="31">
        <v>1283.300048828125</v>
      </c>
      <c r="IK45" s="31">
        <v>7.5737276077270508</v>
      </c>
      <c r="IL45" s="39">
        <v>2003</v>
      </c>
      <c r="IM45" s="39" t="s">
        <v>371</v>
      </c>
      <c r="IN45" s="30">
        <v>267</v>
      </c>
      <c r="IO45" s="27">
        <v>79</v>
      </c>
      <c r="IP45" s="27">
        <v>1730.492</v>
      </c>
      <c r="IQ45" s="29">
        <f t="shared" si="21"/>
        <v>101.79604459893645</v>
      </c>
      <c r="IR45" s="59">
        <v>4178.4549999999999</v>
      </c>
      <c r="IS45" s="46">
        <v>4178</v>
      </c>
      <c r="IT45" s="28">
        <v>29.577714063219002</v>
      </c>
      <c r="IU45" s="28">
        <v>30.274326572510702</v>
      </c>
      <c r="IV45" s="28">
        <v>4178.4549999999999</v>
      </c>
      <c r="IW45" s="28">
        <v>4178</v>
      </c>
      <c r="IX45" s="28">
        <v>29.577714063218998</v>
      </c>
      <c r="IY45" s="28">
        <v>30.274326572510699</v>
      </c>
      <c r="IZ45" s="39">
        <v>2003</v>
      </c>
      <c r="JA45" s="39" t="s">
        <v>371</v>
      </c>
      <c r="JB45" s="27">
        <v>8.6713352203369141</v>
      </c>
      <c r="JC45" s="27">
        <v>16.291000366210938</v>
      </c>
      <c r="JD45" s="27">
        <v>8.741999626159668</v>
      </c>
      <c r="JE45" s="27">
        <v>7.185999870300293</v>
      </c>
      <c r="JF45" s="27">
        <v>3.746999979019165</v>
      </c>
      <c r="JG45" s="27">
        <v>0.414000004529953</v>
      </c>
      <c r="JH45" s="27">
        <v>0.95099997520446777</v>
      </c>
      <c r="JI45" s="27">
        <v>6.2249999046325684</v>
      </c>
      <c r="JJ45" s="32">
        <v>1.0590000152587891</v>
      </c>
      <c r="JK45" s="32">
        <v>0.36300000548362732</v>
      </c>
      <c r="JL45" s="32">
        <v>0.74800002574920654</v>
      </c>
      <c r="JM45" s="32">
        <v>0.47099998593330383</v>
      </c>
      <c r="JN45" s="32">
        <v>2.312000036239624</v>
      </c>
      <c r="JO45" s="39">
        <v>2003</v>
      </c>
      <c r="JP45" s="39" t="s">
        <v>371</v>
      </c>
      <c r="JQ45" s="32">
        <v>0.64400000000000002</v>
      </c>
      <c r="JR45" s="32">
        <v>0.22800000000000001</v>
      </c>
      <c r="JS45" s="41"/>
      <c r="JT45" s="32">
        <v>0.187</v>
      </c>
      <c r="JU45" s="32">
        <v>0</v>
      </c>
      <c r="JV45" s="41"/>
      <c r="JW45" s="27">
        <v>0.18899999558925629</v>
      </c>
      <c r="JX45" s="27">
        <v>0.11299999803304672</v>
      </c>
      <c r="JY45" s="27">
        <v>0</v>
      </c>
      <c r="JZ45" s="40">
        <v>8.999999612569809E-3</v>
      </c>
      <c r="KA45" s="27">
        <v>1.7000000000000001E-2</v>
      </c>
      <c r="KB45" s="27">
        <v>1.6000000759959221E-2</v>
      </c>
      <c r="KC45" s="21">
        <v>2.4000000208616257E-2</v>
      </c>
      <c r="KD45" s="21">
        <v>1.0999999940395355E-2</v>
      </c>
      <c r="KE45" s="20">
        <v>0.74699997901916504</v>
      </c>
      <c r="KF45" s="20">
        <v>1.0000000474974513E-3</v>
      </c>
      <c r="KG45" s="39">
        <v>2003</v>
      </c>
      <c r="KH45" s="39" t="s">
        <v>371</v>
      </c>
      <c r="KI45" s="23">
        <v>0.920634925365448</v>
      </c>
      <c r="KJ45" s="23">
        <v>0.25</v>
      </c>
      <c r="KK45" s="29"/>
      <c r="KL45" s="29"/>
      <c r="KM45" s="29"/>
      <c r="KN45" s="21">
        <v>31639.669921875</v>
      </c>
      <c r="KO45" s="20">
        <v>21779.619140625</v>
      </c>
      <c r="KP45" s="20">
        <v>4064.324951171875</v>
      </c>
      <c r="KQ45" s="19">
        <v>12.845660209655762</v>
      </c>
      <c r="KR45" s="39">
        <v>2003</v>
      </c>
      <c r="KS45" s="39" t="s">
        <v>371</v>
      </c>
    </row>
    <row r="46" spans="1:305" s="39" customFormat="1" ht="12.75">
      <c r="A46" s="39">
        <v>2004</v>
      </c>
      <c r="B46" s="39" t="s">
        <v>371</v>
      </c>
      <c r="C46" s="39">
        <v>5</v>
      </c>
      <c r="D46" s="44" t="s">
        <v>373</v>
      </c>
      <c r="E46" s="44">
        <v>124</v>
      </c>
      <c r="F46" s="39">
        <v>1</v>
      </c>
      <c r="G46" s="39">
        <v>0</v>
      </c>
      <c r="H46" s="39">
        <v>0</v>
      </c>
      <c r="I46" s="39">
        <v>0</v>
      </c>
      <c r="J46" s="29">
        <v>0</v>
      </c>
      <c r="K46" s="29">
        <v>100</v>
      </c>
      <c r="L46" s="29">
        <v>0</v>
      </c>
      <c r="M46" s="18">
        <v>1</v>
      </c>
      <c r="N46" s="39">
        <v>0</v>
      </c>
      <c r="O46" s="39">
        <v>0</v>
      </c>
      <c r="P46" s="39">
        <v>1</v>
      </c>
      <c r="Q46" s="29">
        <v>0</v>
      </c>
      <c r="R46" s="29">
        <v>100</v>
      </c>
      <c r="S46" s="29">
        <v>0</v>
      </c>
      <c r="T46" s="29">
        <v>0</v>
      </c>
      <c r="U46" s="29">
        <v>51.1</v>
      </c>
      <c r="V46" s="29">
        <v>0</v>
      </c>
      <c r="W46" s="29">
        <v>51.1</v>
      </c>
      <c r="X46" s="39">
        <v>1</v>
      </c>
      <c r="Y46" s="39">
        <v>2004</v>
      </c>
      <c r="Z46" s="39" t="s">
        <v>371</v>
      </c>
      <c r="AA46" s="43">
        <v>38166</v>
      </c>
      <c r="AB46" s="41">
        <v>60.9</v>
      </c>
      <c r="AC46" s="41">
        <v>15.7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29.6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36.700000000000003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4.3</v>
      </c>
      <c r="CC46" s="41">
        <v>0</v>
      </c>
      <c r="CD46" s="41">
        <v>0</v>
      </c>
      <c r="CE46" s="41">
        <v>12.4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1.2999999999999972</v>
      </c>
      <c r="CZ46" s="39">
        <v>2004</v>
      </c>
      <c r="DA46" s="39" t="s">
        <v>371</v>
      </c>
      <c r="DB46" s="41">
        <v>6.2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32.1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43.8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17.5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0.40000000000000568</v>
      </c>
      <c r="FY46" s="39">
        <v>2004</v>
      </c>
      <c r="FZ46" s="39" t="s">
        <v>371</v>
      </c>
      <c r="GA46" s="26">
        <v>21.1</v>
      </c>
      <c r="GB46" s="29">
        <f t="shared" si="13"/>
        <v>0.73582100000000006</v>
      </c>
      <c r="GC46" s="29">
        <f t="shared" si="14"/>
        <v>0.67064600000000008</v>
      </c>
      <c r="GD46" s="29">
        <f t="shared" si="15"/>
        <v>3.7853122314794145</v>
      </c>
      <c r="GE46" s="29">
        <f t="shared" si="16"/>
        <v>3.0362467132629334</v>
      </c>
      <c r="GF46" s="29">
        <f t="shared" si="17"/>
        <v>0.74906551821648115</v>
      </c>
      <c r="GG46" s="29">
        <f t="shared" si="18"/>
        <v>0.19788737953691171</v>
      </c>
      <c r="GH46" s="29">
        <f t="shared" si="19"/>
        <v>9.7828932325769529</v>
      </c>
      <c r="GI46" s="39">
        <v>2004</v>
      </c>
      <c r="GJ46" s="39" t="s">
        <v>371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-1.6496189999999999</v>
      </c>
      <c r="GX46" s="36">
        <v>-1.6279170000000001</v>
      </c>
      <c r="GY46" s="36">
        <v>-0.92976840000000005</v>
      </c>
      <c r="GZ46" s="39">
        <v>2004</v>
      </c>
      <c r="HA46" s="39" t="s">
        <v>371</v>
      </c>
      <c r="HB46" s="42">
        <v>3</v>
      </c>
      <c r="HC46" s="42">
        <f t="shared" si="20"/>
        <v>5</v>
      </c>
      <c r="HD46" s="42">
        <v>2</v>
      </c>
      <c r="HE46" s="42">
        <v>0</v>
      </c>
      <c r="HF46" s="42">
        <v>0</v>
      </c>
      <c r="HG46" s="42">
        <v>3</v>
      </c>
      <c r="HH46" s="42">
        <v>0</v>
      </c>
      <c r="HI46" s="42">
        <v>1</v>
      </c>
      <c r="HJ46" s="39">
        <v>2004</v>
      </c>
      <c r="HK46" s="39" t="s">
        <v>371</v>
      </c>
      <c r="HL46" s="104">
        <v>1</v>
      </c>
      <c r="HM46" s="29">
        <v>70.510959999999997</v>
      </c>
      <c r="HN46" s="27">
        <v>39.268527574824702</v>
      </c>
      <c r="HO46" s="32">
        <v>40.038822756986697</v>
      </c>
      <c r="HP46" s="32">
        <v>3.0859794563097398</v>
      </c>
      <c r="HQ46" s="32">
        <v>6.4674102126264197</v>
      </c>
      <c r="HR46" s="27">
        <v>1.85725871857259</v>
      </c>
      <c r="HS46" s="27">
        <v>76.175988485386597</v>
      </c>
      <c r="HT46" s="27">
        <v>76.175988485386597</v>
      </c>
      <c r="HU46" s="27">
        <v>0.77029518216196502</v>
      </c>
      <c r="HV46" s="27">
        <v>2.2661882933762398</v>
      </c>
      <c r="HW46" s="27">
        <v>1.3535730414665701</v>
      </c>
      <c r="HX46" s="27">
        <v>4.5796067585833304</v>
      </c>
      <c r="HY46" s="33">
        <v>2.269712193693</v>
      </c>
      <c r="HZ46" s="39">
        <v>2004</v>
      </c>
      <c r="IA46" s="39" t="s">
        <v>371</v>
      </c>
      <c r="IB46" s="29">
        <v>17202.69921875</v>
      </c>
      <c r="IC46" s="29">
        <v>17147.099609375</v>
      </c>
      <c r="ID46" s="29">
        <v>15915</v>
      </c>
      <c r="IE46" s="32">
        <v>78.036003112792969</v>
      </c>
      <c r="IF46" s="32">
        <v>72.194648742675781</v>
      </c>
      <c r="IG46" s="32">
        <v>420.20001220703125</v>
      </c>
      <c r="IH46" s="32">
        <v>3561.39990234375</v>
      </c>
      <c r="II46" s="32">
        <v>11933.400390625</v>
      </c>
      <c r="IJ46" s="31">
        <v>1232.0999755859375</v>
      </c>
      <c r="IK46" s="31">
        <v>7.1854715347290039</v>
      </c>
      <c r="IL46" s="39">
        <v>2004</v>
      </c>
      <c r="IM46" s="39" t="s">
        <v>371</v>
      </c>
      <c r="IN46" s="30">
        <v>297</v>
      </c>
      <c r="IO46" s="27">
        <v>259</v>
      </c>
      <c r="IP46" s="27">
        <v>3185.165</v>
      </c>
      <c r="IQ46" s="29">
        <f t="shared" si="21"/>
        <v>185.15495501591661</v>
      </c>
      <c r="IR46" s="59">
        <v>4261.0000000000009</v>
      </c>
      <c r="IS46" s="46">
        <v>4261</v>
      </c>
      <c r="IT46" s="28">
        <v>29.584730640782631</v>
      </c>
      <c r="IU46" s="28">
        <v>29.628472439195427</v>
      </c>
      <c r="IV46" s="28">
        <v>4261.0000000000009</v>
      </c>
      <c r="IW46" s="28">
        <v>4261</v>
      </c>
      <c r="IX46" s="28">
        <v>29.584730640782631</v>
      </c>
      <c r="IY46" s="28">
        <v>29.628472439195431</v>
      </c>
      <c r="IZ46" s="39">
        <v>2004</v>
      </c>
      <c r="JA46" s="39" t="s">
        <v>371</v>
      </c>
      <c r="JB46" s="27">
        <v>8.4455270767211914</v>
      </c>
      <c r="JC46" s="27">
        <v>16.28700065612793</v>
      </c>
      <c r="JD46" s="27">
        <v>8.7340002059936523</v>
      </c>
      <c r="JE46" s="27">
        <v>7.2080001831054688</v>
      </c>
      <c r="JF46" s="27">
        <v>3.6809999942779541</v>
      </c>
      <c r="JG46" s="27">
        <v>0.40700000524520874</v>
      </c>
      <c r="JH46" s="27">
        <v>0.92299997806549072</v>
      </c>
      <c r="JI46" s="27">
        <v>6.2560000419616699</v>
      </c>
      <c r="JJ46" s="32">
        <v>1.0729999542236328</v>
      </c>
      <c r="JK46" s="32">
        <v>0.3449999988079071</v>
      </c>
      <c r="JL46" s="32">
        <v>0.66500002145767212</v>
      </c>
      <c r="JM46" s="32">
        <v>0.45399999618530273</v>
      </c>
      <c r="JN46" s="32">
        <v>2.4820001125335693</v>
      </c>
      <c r="JO46" s="39">
        <v>2004</v>
      </c>
      <c r="JP46" s="39" t="s">
        <v>371</v>
      </c>
      <c r="JQ46" s="32">
        <v>0.65800000000000003</v>
      </c>
      <c r="JR46" s="32">
        <v>0.224</v>
      </c>
      <c r="JS46" s="41"/>
      <c r="JT46" s="32">
        <v>0.191</v>
      </c>
      <c r="JU46" s="32">
        <v>0</v>
      </c>
      <c r="JV46" s="41"/>
      <c r="JW46" s="27">
        <v>0.17900000512599945</v>
      </c>
      <c r="JX46" s="27">
        <v>0.1080000028014183</v>
      </c>
      <c r="JY46" s="27">
        <v>0</v>
      </c>
      <c r="JZ46" s="40">
        <v>8.0000003799796104E-3</v>
      </c>
      <c r="KA46" s="27">
        <v>1.7999999999999999E-2</v>
      </c>
      <c r="KB46" s="27">
        <v>1.7000000923871994E-2</v>
      </c>
      <c r="KC46" s="21">
        <v>2.0999999716877937E-2</v>
      </c>
      <c r="KD46" s="21">
        <v>1.0999999940395355E-2</v>
      </c>
      <c r="KE46" s="20">
        <v>0.66500002145767212</v>
      </c>
      <c r="KF46" s="20">
        <v>0</v>
      </c>
      <c r="KG46" s="39">
        <v>2004</v>
      </c>
      <c r="KH46" s="39" t="s">
        <v>371</v>
      </c>
      <c r="KI46" s="23">
        <v>0.920634925365448</v>
      </c>
      <c r="KJ46" s="23">
        <v>0.25</v>
      </c>
      <c r="KK46" s="22">
        <v>41</v>
      </c>
      <c r="KL46" s="22">
        <v>38.6</v>
      </c>
      <c r="KM46" s="22">
        <v>30.8</v>
      </c>
      <c r="KN46" s="21">
        <v>31940.6796875</v>
      </c>
      <c r="KO46" s="20">
        <v>22044.5703125</v>
      </c>
      <c r="KP46" s="20">
        <v>4141.44580078125</v>
      </c>
      <c r="KQ46" s="19">
        <v>12.966059684753418</v>
      </c>
      <c r="KR46" s="39">
        <v>2004</v>
      </c>
      <c r="KS46" s="39" t="s">
        <v>371</v>
      </c>
    </row>
    <row r="47" spans="1:305" s="39" customFormat="1" ht="12.75">
      <c r="A47" s="39">
        <v>2005</v>
      </c>
      <c r="B47" s="39" t="s">
        <v>371</v>
      </c>
      <c r="C47" s="39">
        <v>5</v>
      </c>
      <c r="D47" s="44" t="s">
        <v>373</v>
      </c>
      <c r="E47" s="44">
        <v>124</v>
      </c>
      <c r="F47" s="39">
        <v>1</v>
      </c>
      <c r="G47" s="39">
        <v>0</v>
      </c>
      <c r="H47" s="39">
        <v>0</v>
      </c>
      <c r="I47" s="39">
        <v>0</v>
      </c>
      <c r="J47" s="29">
        <v>0</v>
      </c>
      <c r="K47" s="29">
        <v>100</v>
      </c>
      <c r="L47" s="29">
        <v>0</v>
      </c>
      <c r="M47" s="18">
        <v>1</v>
      </c>
      <c r="N47" s="39">
        <v>0</v>
      </c>
      <c r="O47" s="39">
        <v>0</v>
      </c>
      <c r="P47" s="39">
        <v>0</v>
      </c>
      <c r="Q47" s="29">
        <v>0</v>
      </c>
      <c r="R47" s="29">
        <v>100</v>
      </c>
      <c r="S47" s="29">
        <v>0</v>
      </c>
      <c r="T47" s="29">
        <v>0</v>
      </c>
      <c r="U47" s="29">
        <v>43.8</v>
      </c>
      <c r="V47" s="29">
        <v>0</v>
      </c>
      <c r="W47" s="29">
        <v>43.8</v>
      </c>
      <c r="X47" s="39">
        <v>4</v>
      </c>
      <c r="Y47" s="39">
        <v>2005</v>
      </c>
      <c r="Z47" s="39" t="s">
        <v>371</v>
      </c>
      <c r="AA47" s="43"/>
      <c r="AB47" s="41">
        <v>60.9</v>
      </c>
      <c r="AC47" s="41">
        <v>15.7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29.6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36.700000000000003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4.3</v>
      </c>
      <c r="CC47" s="41">
        <v>0</v>
      </c>
      <c r="CD47" s="41">
        <v>0</v>
      </c>
      <c r="CE47" s="41">
        <v>12.4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1.2999999999999972</v>
      </c>
      <c r="CZ47" s="39">
        <v>2005</v>
      </c>
      <c r="DA47" s="39" t="s">
        <v>371</v>
      </c>
      <c r="DB47" s="41">
        <v>6.2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32.1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43.8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17.5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0.40000000000000568</v>
      </c>
      <c r="FY47" s="39">
        <v>2005</v>
      </c>
      <c r="FZ47" s="39" t="s">
        <v>371</v>
      </c>
      <c r="GA47" s="26">
        <v>21.1</v>
      </c>
      <c r="GB47" s="29">
        <f t="shared" si="13"/>
        <v>0.73582100000000006</v>
      </c>
      <c r="GC47" s="29">
        <f t="shared" si="14"/>
        <v>0.67064600000000008</v>
      </c>
      <c r="GD47" s="29">
        <f t="shared" si="15"/>
        <v>3.7853122314794145</v>
      </c>
      <c r="GE47" s="29">
        <f t="shared" si="16"/>
        <v>3.0362467132629334</v>
      </c>
      <c r="GF47" s="29">
        <f t="shared" si="17"/>
        <v>0.74906551821648115</v>
      </c>
      <c r="GG47" s="29">
        <f t="shared" si="18"/>
        <v>0.19788737953691171</v>
      </c>
      <c r="GH47" s="29">
        <f t="shared" si="19"/>
        <v>9.7828932325769529</v>
      </c>
      <c r="GI47" s="39">
        <v>2005</v>
      </c>
      <c r="GJ47" s="39" t="s">
        <v>371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-1.5219279999999999</v>
      </c>
      <c r="GX47" s="36">
        <v>-1.5180929999999999</v>
      </c>
      <c r="GY47" s="36">
        <v>-0.790821</v>
      </c>
      <c r="GZ47" s="39">
        <v>2005</v>
      </c>
      <c r="HA47" s="39" t="s">
        <v>371</v>
      </c>
      <c r="HB47" s="42">
        <v>3</v>
      </c>
      <c r="HC47" s="42">
        <f t="shared" si="20"/>
        <v>5</v>
      </c>
      <c r="HD47" s="42">
        <v>2</v>
      </c>
      <c r="HE47" s="42">
        <v>0</v>
      </c>
      <c r="HF47" s="42">
        <v>0</v>
      </c>
      <c r="HG47" s="42">
        <v>3</v>
      </c>
      <c r="HH47" s="42">
        <v>0</v>
      </c>
      <c r="HI47" s="42">
        <v>1</v>
      </c>
      <c r="HJ47" s="39">
        <v>2005</v>
      </c>
      <c r="HK47" s="39" t="s">
        <v>371</v>
      </c>
      <c r="HL47" s="104">
        <v>1</v>
      </c>
      <c r="HM47" s="29">
        <v>70.022049999999993</v>
      </c>
      <c r="HN47" s="27">
        <v>38.644613938468403</v>
      </c>
      <c r="HO47" s="32">
        <v>40.202734173213202</v>
      </c>
      <c r="HP47" s="32">
        <v>3.2013821386741199</v>
      </c>
      <c r="HQ47" s="32">
        <v>6.4491750915354702</v>
      </c>
      <c r="HR47" s="27">
        <v>2.21355203439767</v>
      </c>
      <c r="HS47" s="27">
        <v>75.844937432429006</v>
      </c>
      <c r="HT47" s="27">
        <v>75.844937432429006</v>
      </c>
      <c r="HU47" s="27">
        <v>1.55812023474483</v>
      </c>
      <c r="HV47" s="27">
        <v>2.54059905661709</v>
      </c>
      <c r="HW47" s="27">
        <v>1.3052167254390901</v>
      </c>
      <c r="HX47" s="27">
        <v>4.0669292929166696</v>
      </c>
      <c r="HY47" s="33">
        <v>1.8227401292454199</v>
      </c>
      <c r="HZ47" s="39">
        <v>2005</v>
      </c>
      <c r="IA47" s="39" t="s">
        <v>371</v>
      </c>
      <c r="IB47" s="29">
        <v>17351.400390625</v>
      </c>
      <c r="IC47" s="29">
        <v>17292.099609375</v>
      </c>
      <c r="ID47" s="29">
        <v>16123.5</v>
      </c>
      <c r="IE47" s="32">
        <v>77.715690612792969</v>
      </c>
      <c r="IF47" s="32">
        <v>72.216018676757813</v>
      </c>
      <c r="IG47" s="32">
        <v>438.39999389648438</v>
      </c>
      <c r="IH47" s="32">
        <v>3555.10009765625</v>
      </c>
      <c r="II47" s="32">
        <v>12130</v>
      </c>
      <c r="IJ47" s="31">
        <v>1168.5999755859375</v>
      </c>
      <c r="IK47" s="31">
        <v>6.7579994201660156</v>
      </c>
      <c r="IL47" s="39">
        <v>2005</v>
      </c>
      <c r="IM47" s="39" t="s">
        <v>371</v>
      </c>
      <c r="IN47" s="30">
        <v>260</v>
      </c>
      <c r="IO47" s="27">
        <v>199</v>
      </c>
      <c r="IP47" s="27">
        <v>4147.58</v>
      </c>
      <c r="IQ47" s="29">
        <f t="shared" si="21"/>
        <v>239.03430885272792</v>
      </c>
      <c r="IR47" s="59">
        <v>4380.9699999999993</v>
      </c>
      <c r="IS47" s="46">
        <v>4381</v>
      </c>
      <c r="IT47" s="28">
        <v>30.010549245797424</v>
      </c>
      <c r="IU47" s="28">
        <v>29.842720335383813</v>
      </c>
      <c r="IV47" s="28">
        <v>4380.9699999999993</v>
      </c>
      <c r="IW47" s="28">
        <v>4381</v>
      </c>
      <c r="IX47" s="28">
        <v>30.010549245797421</v>
      </c>
      <c r="IY47" s="28">
        <v>29.84272033538381</v>
      </c>
      <c r="IZ47" s="39">
        <v>2005</v>
      </c>
      <c r="JA47" s="39" t="s">
        <v>371</v>
      </c>
      <c r="JB47" s="27">
        <v>8.253753662109375</v>
      </c>
      <c r="JC47" s="27">
        <v>16.13800048828125</v>
      </c>
      <c r="JD47" s="27">
        <v>8.6590003967285156</v>
      </c>
      <c r="JE47" s="27">
        <v>7.1659998893737793</v>
      </c>
      <c r="JF47" s="27">
        <v>3.628000020980835</v>
      </c>
      <c r="JG47" s="27">
        <v>0.39599999785423279</v>
      </c>
      <c r="JH47" s="27">
        <v>0.90499997138977051</v>
      </c>
      <c r="JI47" s="27">
        <v>6.25</v>
      </c>
      <c r="JJ47" s="32">
        <v>1.065000057220459</v>
      </c>
      <c r="JK47" s="32">
        <v>0.31299999356269836</v>
      </c>
      <c r="JL47" s="32">
        <v>0.60699999332427979</v>
      </c>
      <c r="JM47" s="32">
        <v>0.41999998688697815</v>
      </c>
      <c r="JN47" s="32">
        <v>2.5550000667572021</v>
      </c>
      <c r="JO47" s="39">
        <v>2005</v>
      </c>
      <c r="JP47" s="39" t="s">
        <v>371</v>
      </c>
      <c r="JQ47" s="32">
        <v>0.64900000000000002</v>
      </c>
      <c r="JR47" s="32">
        <v>0.218</v>
      </c>
      <c r="JS47" s="41"/>
      <c r="JT47" s="32">
        <v>0.19900000000000001</v>
      </c>
      <c r="JU47" s="32">
        <v>0</v>
      </c>
      <c r="JV47" s="41"/>
      <c r="JW47" s="27">
        <v>0.15700000524520874</v>
      </c>
      <c r="JX47" s="27">
        <v>0.10400000214576721</v>
      </c>
      <c r="JY47" s="27">
        <v>0</v>
      </c>
      <c r="JZ47" s="40">
        <v>7.0000002160668373E-3</v>
      </c>
      <c r="KA47" s="27">
        <v>1.7000000000000001E-2</v>
      </c>
      <c r="KB47" s="27">
        <v>1.7000000923871994E-2</v>
      </c>
      <c r="KC47" s="21">
        <v>1.7999999225139618E-2</v>
      </c>
      <c r="KD47" s="21">
        <v>9.9999997764825821E-3</v>
      </c>
      <c r="KE47" s="20">
        <v>0.60699999332427979</v>
      </c>
      <c r="KF47" s="20">
        <v>0</v>
      </c>
      <c r="KG47" s="39">
        <v>2005</v>
      </c>
      <c r="KH47" s="39" t="s">
        <v>371</v>
      </c>
      <c r="KI47" s="23">
        <v>0.920634925365448</v>
      </c>
      <c r="KJ47" s="23">
        <v>0.25</v>
      </c>
      <c r="KK47" s="29"/>
      <c r="KL47" s="29"/>
      <c r="KM47" s="29"/>
      <c r="KN47" s="21">
        <v>32245.2109375</v>
      </c>
      <c r="KO47" s="20">
        <v>22326.76953125</v>
      </c>
      <c r="KP47" s="20">
        <v>4219.8388671875</v>
      </c>
      <c r="KQ47" s="19">
        <v>13.08672046661377</v>
      </c>
      <c r="KR47" s="39">
        <v>2005</v>
      </c>
      <c r="KS47" s="39" t="s">
        <v>371</v>
      </c>
    </row>
    <row r="48" spans="1:305" s="39" customFormat="1" ht="12.75">
      <c r="A48" s="39">
        <v>2006</v>
      </c>
      <c r="B48" s="39" t="s">
        <v>371</v>
      </c>
      <c r="C48" s="39">
        <v>5</v>
      </c>
      <c r="D48" s="44" t="s">
        <v>373</v>
      </c>
      <c r="E48" s="44">
        <v>124</v>
      </c>
      <c r="F48" s="39">
        <v>1</v>
      </c>
      <c r="G48" s="39">
        <v>0</v>
      </c>
      <c r="H48" s="39">
        <v>0</v>
      </c>
      <c r="I48" s="39">
        <v>0</v>
      </c>
      <c r="J48" s="29">
        <v>90.14</v>
      </c>
      <c r="K48" s="29">
        <v>9.86</v>
      </c>
      <c r="L48" s="29">
        <v>0</v>
      </c>
      <c r="M48" s="18">
        <v>1</v>
      </c>
      <c r="N48" s="39">
        <v>0</v>
      </c>
      <c r="O48" s="39">
        <v>0</v>
      </c>
      <c r="P48" s="39">
        <v>1</v>
      </c>
      <c r="Q48" s="29">
        <v>90.14</v>
      </c>
      <c r="R48" s="29">
        <v>9.86</v>
      </c>
      <c r="S48" s="29">
        <v>0</v>
      </c>
      <c r="T48" s="29">
        <v>36.33</v>
      </c>
      <c r="U48" s="29">
        <v>4.32</v>
      </c>
      <c r="V48" s="29">
        <v>0</v>
      </c>
      <c r="W48" s="29">
        <v>40.65</v>
      </c>
      <c r="X48" s="39">
        <v>4</v>
      </c>
      <c r="Y48" s="39">
        <v>2006</v>
      </c>
      <c r="Z48" s="39" t="s">
        <v>371</v>
      </c>
      <c r="AA48" s="43">
        <v>38740</v>
      </c>
      <c r="AB48" s="41">
        <v>64.7</v>
      </c>
      <c r="AC48" s="41">
        <v>17.5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36.299999999999997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30.2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4.5</v>
      </c>
      <c r="CC48" s="41">
        <v>0</v>
      </c>
      <c r="CD48" s="41">
        <v>0</v>
      </c>
      <c r="CE48" s="41">
        <v>10.5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1</v>
      </c>
      <c r="CZ48" s="39">
        <v>2006</v>
      </c>
      <c r="DA48" s="39" t="s">
        <v>371</v>
      </c>
      <c r="DB48" s="41">
        <v>9.4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40.299999999999997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33.4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16.600000000000001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0.30000000000001137</v>
      </c>
      <c r="FY48" s="39">
        <v>2006</v>
      </c>
      <c r="FZ48" s="39" t="s">
        <v>371</v>
      </c>
      <c r="GA48" s="26">
        <v>20.8</v>
      </c>
      <c r="GB48" s="29">
        <f t="shared" si="13"/>
        <v>0.733352</v>
      </c>
      <c r="GC48" s="29">
        <f t="shared" si="14"/>
        <v>0.68964300000000001</v>
      </c>
      <c r="GD48" s="29">
        <f t="shared" si="15"/>
        <v>3.7502625183762865</v>
      </c>
      <c r="GE48" s="29">
        <f t="shared" si="16"/>
        <v>3.2220958444629892</v>
      </c>
      <c r="GF48" s="29">
        <f t="shared" si="17"/>
        <v>0.5281666739132973</v>
      </c>
      <c r="GG48" s="29">
        <f t="shared" si="18"/>
        <v>0.14083458726563289</v>
      </c>
      <c r="GH48" s="29">
        <f t="shared" si="19"/>
        <v>8.6403124943488017</v>
      </c>
      <c r="GI48" s="39">
        <v>2006</v>
      </c>
      <c r="GJ48" s="39" t="s">
        <v>371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-1.1257630000000001</v>
      </c>
      <c r="GX48" s="36">
        <v>-1.3929</v>
      </c>
      <c r="GY48" s="36">
        <v>-0.33227990000000002</v>
      </c>
      <c r="GZ48" s="39">
        <v>2006</v>
      </c>
      <c r="HA48" s="39" t="s">
        <v>371</v>
      </c>
      <c r="HB48" s="42">
        <v>3</v>
      </c>
      <c r="HC48" s="42">
        <f t="shared" si="20"/>
        <v>5</v>
      </c>
      <c r="HD48" s="42">
        <v>2</v>
      </c>
      <c r="HE48" s="42">
        <v>0</v>
      </c>
      <c r="HF48" s="42">
        <v>0</v>
      </c>
      <c r="HG48" s="42">
        <v>3</v>
      </c>
      <c r="HH48" s="42">
        <v>0</v>
      </c>
      <c r="HI48" s="42">
        <v>1</v>
      </c>
      <c r="HJ48" s="39">
        <v>2006</v>
      </c>
      <c r="HK48" s="39" t="s">
        <v>371</v>
      </c>
      <c r="HL48" s="104">
        <v>1</v>
      </c>
      <c r="HM48" s="29">
        <v>68.222989999999996</v>
      </c>
      <c r="HN48" s="27">
        <v>38.774714232006701</v>
      </c>
      <c r="HO48" s="32">
        <v>40.607703890948102</v>
      </c>
      <c r="HP48" s="32">
        <v>2.6233959787475101</v>
      </c>
      <c r="HQ48" s="32">
        <v>5.3053997521573297</v>
      </c>
      <c r="HR48" s="27">
        <v>2.0020253953415801</v>
      </c>
      <c r="HS48" s="27">
        <v>74.575712350900403</v>
      </c>
      <c r="HT48" s="27">
        <v>74.575712350900403</v>
      </c>
      <c r="HU48" s="27">
        <v>1.8329896589414201</v>
      </c>
      <c r="HV48" s="27">
        <v>2.4176940598723902</v>
      </c>
      <c r="HW48" s="27">
        <v>1.15312716144334</v>
      </c>
      <c r="HX48" s="27">
        <v>4.2087529894999998</v>
      </c>
      <c r="HY48" s="33">
        <v>1.3673988188863999</v>
      </c>
      <c r="HZ48" s="39">
        <v>2006</v>
      </c>
      <c r="IA48" s="39" t="s">
        <v>371</v>
      </c>
      <c r="IB48" s="29">
        <v>17562.900390625</v>
      </c>
      <c r="IC48" s="29">
        <v>17502.19921875</v>
      </c>
      <c r="ID48" s="29">
        <v>16396</v>
      </c>
      <c r="IE48" s="32">
        <v>77.713798522949219</v>
      </c>
      <c r="IF48" s="32">
        <v>72.550399780273438</v>
      </c>
      <c r="IG48" s="32">
        <v>435.39999389648438</v>
      </c>
      <c r="IH48" s="32">
        <v>3526.10009765625</v>
      </c>
      <c r="II48" s="32">
        <v>12434.5</v>
      </c>
      <c r="IJ48" s="31">
        <v>1106.199951171875</v>
      </c>
      <c r="IK48" s="31">
        <v>6.3203482627868652</v>
      </c>
      <c r="IL48" s="39">
        <v>2006</v>
      </c>
      <c r="IM48" s="39" t="s">
        <v>371</v>
      </c>
      <c r="IN48" s="30">
        <v>151</v>
      </c>
      <c r="IO48" s="27">
        <v>42</v>
      </c>
      <c r="IP48" s="27">
        <v>792.923</v>
      </c>
      <c r="IQ48" s="29">
        <f t="shared" si="21"/>
        <v>45.147611292224767</v>
      </c>
      <c r="IR48" s="59">
        <v>4441.0400000000009</v>
      </c>
      <c r="IS48" s="46">
        <v>4441</v>
      </c>
      <c r="IT48" s="28">
        <v>29.793371796591977</v>
      </c>
      <c r="IU48" s="28">
        <v>29.572655306587954</v>
      </c>
      <c r="IV48" s="28">
        <v>4441.0400000000009</v>
      </c>
      <c r="IW48" s="28">
        <v>4441</v>
      </c>
      <c r="IX48" s="28">
        <v>29.79337179659198</v>
      </c>
      <c r="IY48" s="28">
        <v>29.572655306587951</v>
      </c>
      <c r="IZ48" s="39">
        <v>2006</v>
      </c>
      <c r="JA48" s="39" t="s">
        <v>371</v>
      </c>
      <c r="JB48" s="27">
        <v>8.4657821655273438</v>
      </c>
      <c r="JC48" s="27">
        <v>16.305000305175781</v>
      </c>
      <c r="JD48" s="27">
        <v>8.7779998779296875</v>
      </c>
      <c r="JE48" s="27">
        <v>7.2319998741149902</v>
      </c>
      <c r="JF48" s="27">
        <v>3.6180000305175781</v>
      </c>
      <c r="JG48" s="27">
        <v>0.38699999451637268</v>
      </c>
      <c r="JH48" s="27">
        <v>0.88300001621246338</v>
      </c>
      <c r="JI48" s="27">
        <v>6.3309998512268066</v>
      </c>
      <c r="JJ48" s="32">
        <v>1.1890000104904175</v>
      </c>
      <c r="JK48" s="32">
        <v>0.29600000381469727</v>
      </c>
      <c r="JL48" s="32">
        <v>0.57599997520446777</v>
      </c>
      <c r="JM48" s="32">
        <v>0.40400001406669617</v>
      </c>
      <c r="JN48" s="32">
        <v>2.6210000514984131</v>
      </c>
      <c r="JO48" s="39">
        <v>2006</v>
      </c>
      <c r="JP48" s="39" t="s">
        <v>371</v>
      </c>
      <c r="JQ48" s="32">
        <v>0.74299999999999999</v>
      </c>
      <c r="JR48" s="32">
        <v>0.23799999999999999</v>
      </c>
      <c r="JS48" s="41"/>
      <c r="JT48" s="32">
        <v>0.20799999999999999</v>
      </c>
      <c r="JU48" s="32">
        <v>0</v>
      </c>
      <c r="JV48" s="41"/>
      <c r="JW48" s="27">
        <v>0.14599999785423279</v>
      </c>
      <c r="JX48" s="27">
        <v>0.10100000351667404</v>
      </c>
      <c r="JY48" s="27">
        <v>0</v>
      </c>
      <c r="JZ48" s="40">
        <v>6.0000000521540642E-3</v>
      </c>
      <c r="KA48" s="27">
        <v>1.6E-2</v>
      </c>
      <c r="KB48" s="27">
        <v>1.6000000759959221E-2</v>
      </c>
      <c r="KC48" s="21">
        <v>1.7000000923871994E-2</v>
      </c>
      <c r="KD48" s="21">
        <v>8.999999612569809E-3</v>
      </c>
      <c r="KE48" s="20">
        <v>0.57599997520446777</v>
      </c>
      <c r="KF48" s="20">
        <v>0</v>
      </c>
      <c r="KG48" s="39">
        <v>2006</v>
      </c>
      <c r="KH48" s="39" t="s">
        <v>371</v>
      </c>
      <c r="KI48" s="23">
        <v>0.920634925365448</v>
      </c>
      <c r="KJ48" s="23">
        <v>0.25</v>
      </c>
      <c r="KK48" s="29"/>
      <c r="KL48" s="29"/>
      <c r="KM48" s="29"/>
      <c r="KN48" s="21">
        <v>32576.0703125</v>
      </c>
      <c r="KO48" s="20">
        <v>22599.4609375</v>
      </c>
      <c r="KP48" s="20">
        <v>4324.81494140625</v>
      </c>
      <c r="KQ48" s="19">
        <v>13.276049613952637</v>
      </c>
      <c r="KR48" s="39">
        <v>2006</v>
      </c>
      <c r="KS48" s="39" t="s">
        <v>371</v>
      </c>
    </row>
    <row r="49" spans="1:305" s="39" customFormat="1" ht="12.75">
      <c r="A49" s="39">
        <v>2007</v>
      </c>
      <c r="B49" s="39" t="s">
        <v>371</v>
      </c>
      <c r="C49" s="39">
        <v>5</v>
      </c>
      <c r="D49" s="44" t="s">
        <v>373</v>
      </c>
      <c r="E49" s="44">
        <v>124</v>
      </c>
      <c r="F49" s="39">
        <v>1</v>
      </c>
      <c r="G49" s="39">
        <v>0</v>
      </c>
      <c r="H49" s="39">
        <v>0</v>
      </c>
      <c r="I49" s="39">
        <v>0</v>
      </c>
      <c r="J49" s="29">
        <v>100</v>
      </c>
      <c r="K49" s="29">
        <v>0</v>
      </c>
      <c r="L49" s="29">
        <v>0</v>
      </c>
      <c r="M49" s="18">
        <v>1</v>
      </c>
      <c r="N49" s="39">
        <v>0</v>
      </c>
      <c r="O49" s="39">
        <v>0</v>
      </c>
      <c r="P49" s="39">
        <v>0</v>
      </c>
      <c r="Q49" s="29">
        <v>100</v>
      </c>
      <c r="R49" s="29">
        <v>0</v>
      </c>
      <c r="S49" s="29">
        <v>0</v>
      </c>
      <c r="T49" s="29">
        <v>40.299999999999997</v>
      </c>
      <c r="U49" s="29">
        <v>0</v>
      </c>
      <c r="V49" s="29">
        <v>0</v>
      </c>
      <c r="W49" s="29">
        <v>40.299999999999997</v>
      </c>
      <c r="X49" s="39">
        <v>4</v>
      </c>
      <c r="Y49" s="39">
        <v>2007</v>
      </c>
      <c r="Z49" s="39" t="s">
        <v>371</v>
      </c>
      <c r="AA49" s="43"/>
      <c r="AB49" s="41">
        <v>64.7</v>
      </c>
      <c r="AC49" s="41">
        <v>17.5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36.299999999999997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30.2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4.5</v>
      </c>
      <c r="CC49" s="41">
        <v>0</v>
      </c>
      <c r="CD49" s="41">
        <v>0</v>
      </c>
      <c r="CE49" s="41">
        <v>10.5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1</v>
      </c>
      <c r="CZ49" s="39">
        <v>2007</v>
      </c>
      <c r="DA49" s="39" t="s">
        <v>371</v>
      </c>
      <c r="DB49" s="41">
        <v>9.4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40.299999999999997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33.4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16.600000000000001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0.30000000000001137</v>
      </c>
      <c r="FY49" s="39">
        <v>2007</v>
      </c>
      <c r="FZ49" s="39" t="s">
        <v>371</v>
      </c>
      <c r="GA49" s="26">
        <v>21.3</v>
      </c>
      <c r="GB49" s="29">
        <f t="shared" si="13"/>
        <v>0.733352</v>
      </c>
      <c r="GC49" s="29">
        <f t="shared" si="14"/>
        <v>0.68964300000000001</v>
      </c>
      <c r="GD49" s="29">
        <f t="shared" si="15"/>
        <v>3.7502625183762865</v>
      </c>
      <c r="GE49" s="29">
        <f t="shared" si="16"/>
        <v>3.2220958444629892</v>
      </c>
      <c r="GF49" s="29">
        <f t="shared" si="17"/>
        <v>0.5281666739132973</v>
      </c>
      <c r="GG49" s="29">
        <f t="shared" si="18"/>
        <v>0.14083458726563289</v>
      </c>
      <c r="GH49" s="29">
        <f t="shared" si="19"/>
        <v>8.6403124943488017</v>
      </c>
      <c r="GI49" s="39">
        <v>2007</v>
      </c>
      <c r="GJ49" s="39" t="s">
        <v>371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-1.170024</v>
      </c>
      <c r="GX49" s="36">
        <v>-1.3467450000000001</v>
      </c>
      <c r="GY49" s="36">
        <v>-0.42225669999999998</v>
      </c>
      <c r="GZ49" s="39">
        <v>2007</v>
      </c>
      <c r="HA49" s="39" t="s">
        <v>371</v>
      </c>
      <c r="HB49" s="42">
        <v>3</v>
      </c>
      <c r="HC49" s="42">
        <f t="shared" si="20"/>
        <v>5</v>
      </c>
      <c r="HD49" s="42">
        <v>2</v>
      </c>
      <c r="HE49" s="42">
        <v>0</v>
      </c>
      <c r="HF49" s="42">
        <v>0</v>
      </c>
      <c r="HG49" s="42">
        <v>3</v>
      </c>
      <c r="HH49" s="42">
        <v>0</v>
      </c>
      <c r="HI49" s="42">
        <v>1</v>
      </c>
      <c r="HJ49" s="39">
        <v>2007</v>
      </c>
      <c r="HK49" s="39" t="s">
        <v>371</v>
      </c>
      <c r="HL49" s="104">
        <v>1</v>
      </c>
      <c r="HM49" s="29">
        <v>66.514719999999997</v>
      </c>
      <c r="HN49" s="27">
        <v>38.620123391198902</v>
      </c>
      <c r="HO49" s="32">
        <v>40.444554035126103</v>
      </c>
      <c r="HP49" s="32">
        <v>2.0627642425658599</v>
      </c>
      <c r="HQ49" s="32">
        <v>5.4499811353250598</v>
      </c>
      <c r="HR49" s="27">
        <v>2.1383839926683801</v>
      </c>
      <c r="HS49" s="27">
        <v>70.633453911328104</v>
      </c>
      <c r="HT49" s="27">
        <v>70.633453911328104</v>
      </c>
      <c r="HU49" s="27">
        <v>1.82443064392716</v>
      </c>
      <c r="HV49" s="27">
        <v>2.3742129171824899</v>
      </c>
      <c r="HW49" s="27">
        <v>1.2983706184019399</v>
      </c>
      <c r="HX49" s="27">
        <v>4.2697674299999999</v>
      </c>
      <c r="HY49" s="33">
        <v>0.760979256924179</v>
      </c>
      <c r="HZ49" s="39">
        <v>2007</v>
      </c>
      <c r="IA49" s="39" t="s">
        <v>371</v>
      </c>
      <c r="IB49" s="29">
        <v>17908.30078125</v>
      </c>
      <c r="IC49" s="29">
        <v>17846.5</v>
      </c>
      <c r="ID49" s="29">
        <v>16769.30078125</v>
      </c>
      <c r="IE49" s="32">
        <v>78.283943176269531</v>
      </c>
      <c r="IF49" s="32">
        <v>73.304939270019531</v>
      </c>
      <c r="IG49" s="32">
        <v>418.89999389648438</v>
      </c>
      <c r="IH49" s="32">
        <v>3538.10009765625</v>
      </c>
      <c r="II49" s="32">
        <v>12812.2998046875</v>
      </c>
      <c r="IJ49" s="31">
        <v>1077.199951171875</v>
      </c>
      <c r="IK49" s="31">
        <v>6.0359172821044922</v>
      </c>
      <c r="IL49" s="39">
        <v>2007</v>
      </c>
      <c r="IM49" s="39" t="s">
        <v>371</v>
      </c>
      <c r="IN49" s="30">
        <v>206</v>
      </c>
      <c r="IO49" s="27">
        <v>65552</v>
      </c>
      <c r="IP49" s="27">
        <v>1770.7070000000001</v>
      </c>
      <c r="IQ49" s="29">
        <f t="shared" si="21"/>
        <v>98.876326773220782</v>
      </c>
      <c r="IR49" s="59">
        <v>4480.0000000000009</v>
      </c>
      <c r="IS49" s="59">
        <v>4480</v>
      </c>
      <c r="IT49" s="28">
        <v>29.399604942808583</v>
      </c>
      <c r="IU49" s="28">
        <v>29.356293024812476</v>
      </c>
      <c r="IV49" s="28">
        <v>4480.0000000000009</v>
      </c>
      <c r="IW49" s="28">
        <v>4480</v>
      </c>
      <c r="IX49" s="28">
        <v>29.39960494280858</v>
      </c>
      <c r="IY49" s="28">
        <v>29.35629302481248</v>
      </c>
      <c r="IZ49" s="39">
        <v>2007</v>
      </c>
      <c r="JA49" s="39" t="s">
        <v>371</v>
      </c>
      <c r="JB49" s="27">
        <v>8.5327787399291992</v>
      </c>
      <c r="JC49" s="27">
        <v>16.21299934387207</v>
      </c>
      <c r="JD49" s="27">
        <v>8.6429996490478516</v>
      </c>
      <c r="JE49" s="27">
        <v>7.2909998893737793</v>
      </c>
      <c r="JF49" s="27">
        <v>3.6359999179840088</v>
      </c>
      <c r="JG49" s="27">
        <v>0.375</v>
      </c>
      <c r="JH49" s="27">
        <v>0.87300002574920654</v>
      </c>
      <c r="JI49" s="27">
        <v>6.4169998168945313</v>
      </c>
      <c r="JJ49" s="32">
        <v>1.2230000495910645</v>
      </c>
      <c r="JK49" s="32">
        <v>0.2800000011920929</v>
      </c>
      <c r="JL49" s="32">
        <v>0.54400002956390381</v>
      </c>
      <c r="JM49" s="32">
        <v>0.37400001287460327</v>
      </c>
      <c r="JN49" s="32">
        <v>2.4909999370574951</v>
      </c>
      <c r="JO49" s="39">
        <v>2007</v>
      </c>
      <c r="JP49" s="39" t="s">
        <v>371</v>
      </c>
      <c r="JQ49" s="32">
        <v>0.753</v>
      </c>
      <c r="JR49" s="32">
        <v>0.26700000000000002</v>
      </c>
      <c r="JS49" s="41"/>
      <c r="JT49" s="32">
        <v>0.20300000000000001</v>
      </c>
      <c r="JU49" s="32">
        <v>0</v>
      </c>
      <c r="JV49" s="41"/>
      <c r="JW49" s="27">
        <v>0.13600000739097595</v>
      </c>
      <c r="JX49" s="27">
        <v>9.8999999463558197E-2</v>
      </c>
      <c r="JY49" s="27">
        <v>0</v>
      </c>
      <c r="JZ49" s="40">
        <v>6.0000000521540642E-3</v>
      </c>
      <c r="KA49" s="27">
        <v>1.4999999999999999E-2</v>
      </c>
      <c r="KB49" s="27">
        <v>1.4999999664723873E-2</v>
      </c>
      <c r="KC49" s="21">
        <v>1.6000000759959221E-2</v>
      </c>
      <c r="KD49" s="21">
        <v>8.999999612569809E-3</v>
      </c>
      <c r="KE49" s="20">
        <v>0.54400002956390381</v>
      </c>
      <c r="KF49" s="20">
        <v>0</v>
      </c>
      <c r="KG49" s="39">
        <v>2007</v>
      </c>
      <c r="KH49" s="39" t="s">
        <v>371</v>
      </c>
      <c r="KI49" s="23">
        <v>0.920634925365448</v>
      </c>
      <c r="KJ49" s="23">
        <v>0.25</v>
      </c>
      <c r="KK49" s="22">
        <v>40.6</v>
      </c>
      <c r="KL49" s="22">
        <v>37.799999999999997</v>
      </c>
      <c r="KM49" s="22">
        <v>30.2</v>
      </c>
      <c r="KN49" s="21">
        <v>32927.51953125</v>
      </c>
      <c r="KO49" s="20">
        <v>22876.08984375</v>
      </c>
      <c r="KP49" s="20">
        <v>4431.76318359375</v>
      </c>
      <c r="KQ49" s="19">
        <v>13.459150314331055</v>
      </c>
      <c r="KR49" s="39">
        <v>2007</v>
      </c>
      <c r="KS49" s="39" t="s">
        <v>371</v>
      </c>
    </row>
    <row r="50" spans="1:305" s="39" customFormat="1" ht="12.75">
      <c r="A50" s="39">
        <v>2008</v>
      </c>
      <c r="B50" s="39" t="s">
        <v>371</v>
      </c>
      <c r="C50" s="39">
        <v>5</v>
      </c>
      <c r="D50" s="44" t="s">
        <v>373</v>
      </c>
      <c r="E50" s="44">
        <v>124</v>
      </c>
      <c r="F50" s="39">
        <v>1</v>
      </c>
      <c r="G50" s="39">
        <v>0</v>
      </c>
      <c r="H50" s="39">
        <v>0</v>
      </c>
      <c r="I50" s="39">
        <v>0</v>
      </c>
      <c r="J50" s="29">
        <v>100</v>
      </c>
      <c r="K50" s="29">
        <v>0</v>
      </c>
      <c r="L50" s="29">
        <v>0</v>
      </c>
      <c r="M50" s="18">
        <v>1</v>
      </c>
      <c r="N50" s="39">
        <v>0</v>
      </c>
      <c r="O50" s="39">
        <v>0</v>
      </c>
      <c r="P50" s="39">
        <v>1</v>
      </c>
      <c r="Q50" s="29">
        <v>100</v>
      </c>
      <c r="R50" s="29">
        <v>0</v>
      </c>
      <c r="S50" s="29">
        <v>0</v>
      </c>
      <c r="T50" s="29">
        <v>41.35</v>
      </c>
      <c r="U50" s="29">
        <v>0</v>
      </c>
      <c r="V50" s="29">
        <v>0</v>
      </c>
      <c r="W50" s="29">
        <v>41.35</v>
      </c>
      <c r="X50" s="39">
        <v>4</v>
      </c>
      <c r="Y50" s="39">
        <v>2008</v>
      </c>
      <c r="Z50" s="39" t="s">
        <v>371</v>
      </c>
      <c r="AA50" s="43">
        <v>39735</v>
      </c>
      <c r="AB50" s="41">
        <v>58.8</v>
      </c>
      <c r="AC50" s="41">
        <v>18.2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37.700000000000003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26.3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6.8</v>
      </c>
      <c r="CC50" s="41">
        <v>0</v>
      </c>
      <c r="CD50" s="41">
        <v>0</v>
      </c>
      <c r="CE50" s="41">
        <v>10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1</v>
      </c>
      <c r="CZ50" s="39">
        <v>2008</v>
      </c>
      <c r="DA50" s="39" t="s">
        <v>371</v>
      </c>
      <c r="DB50" s="41">
        <v>12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46.4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25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15.9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0.69999999999998863</v>
      </c>
      <c r="FY50" s="39">
        <v>2008</v>
      </c>
      <c r="FZ50" s="39" t="s">
        <v>371</v>
      </c>
      <c r="GA50" s="26">
        <v>22.1</v>
      </c>
      <c r="GB50" s="29">
        <f t="shared" si="13"/>
        <v>0.740954</v>
      </c>
      <c r="GC50" s="29">
        <f t="shared" si="14"/>
        <v>0.68252299999999999</v>
      </c>
      <c r="GD50" s="29">
        <f t="shared" si="15"/>
        <v>3.8603182446360877</v>
      </c>
      <c r="GE50" s="29">
        <f t="shared" si="16"/>
        <v>3.1498344761982757</v>
      </c>
      <c r="GF50" s="29">
        <f t="shared" si="17"/>
        <v>0.71048376843781202</v>
      </c>
      <c r="GG50" s="29">
        <f t="shared" si="18"/>
        <v>0.18404797827874145</v>
      </c>
      <c r="GH50" s="29">
        <f t="shared" si="19"/>
        <v>9.9214414275346066</v>
      </c>
      <c r="GI50" s="39">
        <v>2008</v>
      </c>
      <c r="GJ50" s="39" t="s">
        <v>371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-0.86475650000000004</v>
      </c>
      <c r="GX50" s="36">
        <v>-1.3046180000000001</v>
      </c>
      <c r="GY50" s="36">
        <v>7.9670000000000001E-3</v>
      </c>
      <c r="GZ50" s="39">
        <v>2008</v>
      </c>
      <c r="HA50" s="39" t="s">
        <v>371</v>
      </c>
      <c r="HB50" s="42">
        <v>3</v>
      </c>
      <c r="HC50" s="42">
        <f t="shared" si="20"/>
        <v>5</v>
      </c>
      <c r="HD50" s="42">
        <v>2</v>
      </c>
      <c r="HE50" s="42">
        <v>0</v>
      </c>
      <c r="HF50" s="42">
        <v>0</v>
      </c>
      <c r="HG50" s="42">
        <v>3</v>
      </c>
      <c r="HH50" s="42">
        <v>0</v>
      </c>
      <c r="HI50" s="42">
        <v>1</v>
      </c>
      <c r="HJ50" s="39">
        <v>2008</v>
      </c>
      <c r="HK50" s="39" t="s">
        <v>371</v>
      </c>
      <c r="HL50" s="104">
        <v>1</v>
      </c>
      <c r="HM50" s="29">
        <v>67.206770000000006</v>
      </c>
      <c r="HN50" s="27">
        <v>38.871986172374598</v>
      </c>
      <c r="HO50" s="32">
        <v>39.056870767724803</v>
      </c>
      <c r="HP50" s="32">
        <v>1.0003609713688699</v>
      </c>
      <c r="HQ50" s="32">
        <v>5.0454010468169699</v>
      </c>
      <c r="HR50" s="27">
        <v>2.37027067444297</v>
      </c>
      <c r="HS50" s="27">
        <v>71.516156529977494</v>
      </c>
      <c r="HT50" s="27">
        <v>71.516156529977494</v>
      </c>
      <c r="HU50" s="27">
        <v>0.18488459535017701</v>
      </c>
      <c r="HV50" s="27">
        <v>0.46668840593300498</v>
      </c>
      <c r="HW50" s="27">
        <v>5.9028808143350001E-2</v>
      </c>
      <c r="HX50" s="27">
        <v>3.60530239416667</v>
      </c>
      <c r="HY50" s="33">
        <v>7.6612222290361007E-2</v>
      </c>
      <c r="HZ50" s="39">
        <v>2008</v>
      </c>
      <c r="IA50" s="39" t="s">
        <v>371</v>
      </c>
      <c r="IB50" s="29">
        <v>18185</v>
      </c>
      <c r="IC50" s="29">
        <v>18122.400390625</v>
      </c>
      <c r="ID50" s="29">
        <v>17010.19921875</v>
      </c>
      <c r="IE50" s="32">
        <v>78.551750183105469</v>
      </c>
      <c r="IF50" s="32">
        <v>73.477096557617188</v>
      </c>
      <c r="IG50" s="32">
        <v>405.5</v>
      </c>
      <c r="IH50" s="32">
        <v>3561.199951171875</v>
      </c>
      <c r="II50" s="32">
        <v>13043.5</v>
      </c>
      <c r="IJ50" s="31">
        <v>1112.199951171875</v>
      </c>
      <c r="IK50" s="31">
        <v>6.1371560096740723</v>
      </c>
      <c r="IL50" s="39">
        <v>2008</v>
      </c>
      <c r="IM50" s="39" t="s">
        <v>371</v>
      </c>
      <c r="IN50" s="30">
        <v>188</v>
      </c>
      <c r="IO50" s="27">
        <v>41331</v>
      </c>
      <c r="IP50" s="27">
        <v>875.44</v>
      </c>
      <c r="IQ50" s="29">
        <f t="shared" si="21"/>
        <v>48.140775364311246</v>
      </c>
      <c r="IR50" s="59">
        <v>4592</v>
      </c>
      <c r="IS50" s="59">
        <v>4592</v>
      </c>
      <c r="IT50" s="28">
        <v>29.556777075475342</v>
      </c>
      <c r="IU50" s="28">
        <v>29.046999909887873</v>
      </c>
      <c r="IV50" s="28">
        <v>4592</v>
      </c>
      <c r="IW50" s="28">
        <v>4592</v>
      </c>
      <c r="IX50" s="28">
        <v>29.556777075475338</v>
      </c>
      <c r="IY50" s="28">
        <v>29.04699990988787</v>
      </c>
      <c r="IZ50" s="39">
        <v>2008</v>
      </c>
      <c r="JA50" s="39" t="s">
        <v>371</v>
      </c>
      <c r="JB50" s="27">
        <v>8.6372442245483398</v>
      </c>
      <c r="JC50" s="27">
        <v>16.308000564575195</v>
      </c>
      <c r="JD50" s="27">
        <v>8.3789997100830078</v>
      </c>
      <c r="JE50" s="27">
        <v>7.6339998245239258</v>
      </c>
      <c r="JF50" s="27">
        <v>3.7400000095367432</v>
      </c>
      <c r="JG50" s="27">
        <v>0.37799999117851257</v>
      </c>
      <c r="JH50" s="27">
        <v>0.88099998235702515</v>
      </c>
      <c r="JI50" s="27">
        <v>6.7119998931884766</v>
      </c>
      <c r="JJ50" s="32">
        <v>1.2209999561309814</v>
      </c>
      <c r="JK50" s="32">
        <v>0.29600000381469727</v>
      </c>
      <c r="JL50" s="32">
        <v>0.63999998569488525</v>
      </c>
      <c r="JM50" s="32">
        <v>0.38899999856948853</v>
      </c>
      <c r="JN50" s="32">
        <v>2.0529999732971191</v>
      </c>
      <c r="JO50" s="39">
        <v>2008</v>
      </c>
      <c r="JP50" s="39" t="s">
        <v>371</v>
      </c>
      <c r="JQ50" s="32">
        <v>0.74199999999999999</v>
      </c>
      <c r="JR50" s="32">
        <v>0.27600000000000002</v>
      </c>
      <c r="JS50" s="41"/>
      <c r="JT50" s="32">
        <v>0.20300000000000001</v>
      </c>
      <c r="JU50" s="32">
        <v>0</v>
      </c>
      <c r="JV50" s="41"/>
      <c r="JW50" s="27">
        <v>0.12600000202655792</v>
      </c>
      <c r="JX50" s="27">
        <v>9.7000002861022949E-2</v>
      </c>
      <c r="JY50" s="27">
        <v>0</v>
      </c>
      <c r="JZ50" s="40">
        <v>4.999999888241291E-3</v>
      </c>
      <c r="KA50" s="27">
        <v>1.4999999999999999E-2</v>
      </c>
      <c r="KB50" s="27">
        <v>1.4999999664723873E-2</v>
      </c>
      <c r="KC50" s="21">
        <v>4.3999999761581421E-2</v>
      </c>
      <c r="KD50" s="21">
        <v>8.0000003799796104E-3</v>
      </c>
      <c r="KE50" s="20">
        <v>0.63899999856948853</v>
      </c>
      <c r="KF50" s="20">
        <v>1.0000000474974513E-3</v>
      </c>
      <c r="KG50" s="39">
        <v>2008</v>
      </c>
      <c r="KH50" s="39" t="s">
        <v>371</v>
      </c>
      <c r="KI50" s="23">
        <v>0.920634925365448</v>
      </c>
      <c r="KJ50" s="23">
        <v>0.25</v>
      </c>
      <c r="KK50" s="29"/>
      <c r="KL50" s="29"/>
      <c r="KM50" s="29"/>
      <c r="KN50" s="21">
        <v>33317.66015625</v>
      </c>
      <c r="KO50" s="20">
        <v>23150.33984375</v>
      </c>
      <c r="KP50" s="20">
        <v>4556.380859375</v>
      </c>
      <c r="KQ50" s="19">
        <v>13.675569534301758</v>
      </c>
      <c r="KR50" s="39">
        <v>2008</v>
      </c>
      <c r="KS50" s="39" t="s">
        <v>371</v>
      </c>
    </row>
    <row r="51" spans="1:305" s="39" customFormat="1" ht="12.75">
      <c r="A51" s="39">
        <v>2009</v>
      </c>
      <c r="B51" s="39" t="s">
        <v>371</v>
      </c>
      <c r="C51" s="39">
        <v>5</v>
      </c>
      <c r="D51" s="44" t="s">
        <v>373</v>
      </c>
      <c r="E51" s="44">
        <v>124</v>
      </c>
      <c r="F51" s="39">
        <v>1</v>
      </c>
      <c r="G51" s="39">
        <v>0</v>
      </c>
      <c r="H51" s="39">
        <v>0</v>
      </c>
      <c r="I51" s="39">
        <v>0</v>
      </c>
      <c r="J51" s="29">
        <v>100</v>
      </c>
      <c r="K51" s="29">
        <v>0</v>
      </c>
      <c r="L51" s="29">
        <v>0</v>
      </c>
      <c r="M51" s="18">
        <v>1</v>
      </c>
      <c r="N51" s="39">
        <v>0</v>
      </c>
      <c r="O51" s="39">
        <v>0</v>
      </c>
      <c r="P51" s="39">
        <v>0</v>
      </c>
      <c r="Q51" s="29">
        <v>100</v>
      </c>
      <c r="R51" s="29">
        <v>0</v>
      </c>
      <c r="S51" s="29">
        <v>0</v>
      </c>
      <c r="T51" s="29">
        <v>46.4</v>
      </c>
      <c r="U51" s="29">
        <v>0</v>
      </c>
      <c r="V51" s="29">
        <v>0</v>
      </c>
      <c r="W51" s="29">
        <v>46.4</v>
      </c>
      <c r="X51" s="39">
        <v>4</v>
      </c>
      <c r="Y51" s="39">
        <v>2009</v>
      </c>
      <c r="Z51" s="39" t="s">
        <v>371</v>
      </c>
      <c r="AA51" s="43"/>
      <c r="AB51" s="41">
        <v>58.8</v>
      </c>
      <c r="AC51" s="41">
        <v>18.2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37.700000000000003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26.3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6.8</v>
      </c>
      <c r="CC51" s="41">
        <v>0</v>
      </c>
      <c r="CD51" s="41">
        <v>0</v>
      </c>
      <c r="CE51" s="41">
        <v>10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1</v>
      </c>
      <c r="CZ51" s="39">
        <v>2009</v>
      </c>
      <c r="DA51" s="39" t="s">
        <v>371</v>
      </c>
      <c r="DB51" s="41">
        <v>12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46.4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25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15.9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0.69999999999998863</v>
      </c>
      <c r="FY51" s="39">
        <v>2009</v>
      </c>
      <c r="FZ51" s="39" t="s">
        <v>371</v>
      </c>
      <c r="GA51" s="26">
        <v>22.1</v>
      </c>
      <c r="GB51" s="29">
        <f t="shared" si="13"/>
        <v>0.740954</v>
      </c>
      <c r="GC51" s="29">
        <f t="shared" si="14"/>
        <v>0.68252299999999999</v>
      </c>
      <c r="GD51" s="29">
        <f t="shared" si="15"/>
        <v>3.8603182446360877</v>
      </c>
      <c r="GE51" s="29">
        <f t="shared" si="16"/>
        <v>3.1498344761982757</v>
      </c>
      <c r="GF51" s="29">
        <f t="shared" si="17"/>
        <v>0.71048376843781202</v>
      </c>
      <c r="GG51" s="29">
        <f t="shared" si="18"/>
        <v>0.18404797827874145</v>
      </c>
      <c r="GH51" s="29">
        <f t="shared" si="19"/>
        <v>9.9214414275346066</v>
      </c>
      <c r="GI51" s="39">
        <v>2009</v>
      </c>
      <c r="GJ51" s="39" t="s">
        <v>371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-0.74461750000000004</v>
      </c>
      <c r="GX51" s="36">
        <v>-1.2251939999999999</v>
      </c>
      <c r="GY51" s="36">
        <v>0.13386709999999999</v>
      </c>
      <c r="GZ51" s="39">
        <v>2009</v>
      </c>
      <c r="HA51" s="39" t="s">
        <v>371</v>
      </c>
      <c r="HB51" s="42">
        <v>3</v>
      </c>
      <c r="HC51" s="42">
        <f t="shared" si="20"/>
        <v>5</v>
      </c>
      <c r="HD51" s="42">
        <v>2</v>
      </c>
      <c r="HE51" s="42">
        <v>0</v>
      </c>
      <c r="HF51" s="42">
        <v>0</v>
      </c>
      <c r="HG51" s="42">
        <v>3</v>
      </c>
      <c r="HH51" s="42">
        <v>0</v>
      </c>
      <c r="HI51" s="42">
        <v>1</v>
      </c>
      <c r="HJ51" s="39">
        <v>2009</v>
      </c>
      <c r="HK51" s="39" t="s">
        <v>371</v>
      </c>
      <c r="HL51" s="104">
        <v>1</v>
      </c>
      <c r="HM51" s="29">
        <v>58.352710000000002</v>
      </c>
      <c r="HN51" s="27">
        <v>43.530702803750202</v>
      </c>
      <c r="HO51" s="32">
        <v>39.639522383108002</v>
      </c>
      <c r="HP51" s="32">
        <v>-2.94957191118203</v>
      </c>
      <c r="HQ51" s="32">
        <v>-5.1761636809458196</v>
      </c>
      <c r="HR51" s="27">
        <v>0.29946680300926698</v>
      </c>
      <c r="HS51" s="27">
        <v>83.898836582417005</v>
      </c>
      <c r="HT51" s="27">
        <v>83.898836582417005</v>
      </c>
      <c r="HU51" s="27">
        <v>-3.8911804206422902</v>
      </c>
      <c r="HV51" s="27">
        <v>-2.7830786064509501</v>
      </c>
      <c r="HW51" s="27">
        <v>-0.43519109020888702</v>
      </c>
      <c r="HX51" s="27">
        <v>3.2306188956666699</v>
      </c>
      <c r="HY51" s="33">
        <v>-2.9478210032632601</v>
      </c>
      <c r="HZ51" s="39">
        <v>2009</v>
      </c>
      <c r="IA51" s="39" t="s">
        <v>371</v>
      </c>
      <c r="IB51" s="29">
        <v>18314.599609375</v>
      </c>
      <c r="IC51" s="29">
        <v>18250.400390625</v>
      </c>
      <c r="ID51" s="29">
        <v>16727.599609375</v>
      </c>
      <c r="IE51" s="32">
        <v>78.194976806640625</v>
      </c>
      <c r="IF51" s="32">
        <v>71.419219970703125</v>
      </c>
      <c r="IG51" s="32">
        <v>395.29998779296875</v>
      </c>
      <c r="IH51" s="32">
        <v>3312.199951171875</v>
      </c>
      <c r="II51" s="32">
        <v>13020.099609375</v>
      </c>
      <c r="IJ51" s="31">
        <v>1522.800048828125</v>
      </c>
      <c r="IK51" s="31">
        <v>8.3439264297485352</v>
      </c>
      <c r="IL51" s="39">
        <v>2009</v>
      </c>
      <c r="IM51" s="39" t="s">
        <v>371</v>
      </c>
      <c r="IN51" s="30">
        <v>157</v>
      </c>
      <c r="IO51" s="27">
        <v>67313</v>
      </c>
      <c r="IP51" s="27">
        <v>2162.5</v>
      </c>
      <c r="IQ51" s="29">
        <f t="shared" si="21"/>
        <v>118.0751993558759</v>
      </c>
      <c r="IR51" s="59">
        <v>4605.1660000000002</v>
      </c>
      <c r="IS51" s="59">
        <v>4605.2</v>
      </c>
      <c r="IT51" s="28">
        <v>30.258947520582421</v>
      </c>
      <c r="IU51" s="28">
        <v>29.202394328254254</v>
      </c>
      <c r="IV51" s="28">
        <v>4605.1660000000002</v>
      </c>
      <c r="IW51" s="28">
        <v>4605.2</v>
      </c>
      <c r="IX51" s="28">
        <v>30.258947520582421</v>
      </c>
      <c r="IY51" s="28">
        <v>29.20239432825425</v>
      </c>
      <c r="IZ51" s="39">
        <v>2009</v>
      </c>
      <c r="JA51" s="39" t="s">
        <v>371</v>
      </c>
      <c r="JB51" s="27">
        <v>9.8096485137939453</v>
      </c>
      <c r="JC51" s="27">
        <v>18.059000015258789</v>
      </c>
      <c r="JD51" s="27">
        <v>9.3409996032714844</v>
      </c>
      <c r="JE51" s="27">
        <v>8.3559999465942383</v>
      </c>
      <c r="JF51" s="27">
        <v>4.0450000762939453</v>
      </c>
      <c r="JG51" s="27">
        <v>0.3970000147819519</v>
      </c>
      <c r="JH51" s="27">
        <v>0.92500001192092896</v>
      </c>
      <c r="JI51" s="27">
        <v>7.3390002250671387</v>
      </c>
      <c r="JJ51" s="32">
        <v>1.3140000104904175</v>
      </c>
      <c r="JK51" s="32">
        <v>0.36300000548362732</v>
      </c>
      <c r="JL51" s="32">
        <v>0.94900000095367432</v>
      </c>
      <c r="JM51" s="32">
        <v>0.41899999976158142</v>
      </c>
      <c r="JN51" s="32">
        <v>2.3080000877380371</v>
      </c>
      <c r="JO51" s="39">
        <v>2009</v>
      </c>
      <c r="JP51" s="39" t="s">
        <v>371</v>
      </c>
      <c r="JQ51" s="32">
        <v>0.79400000000000004</v>
      </c>
      <c r="JR51" s="32">
        <v>0.29899999999999999</v>
      </c>
      <c r="JS51" s="41"/>
      <c r="JT51" s="32">
        <v>0.22</v>
      </c>
      <c r="JU51" s="32">
        <v>0</v>
      </c>
      <c r="JV51" s="41"/>
      <c r="JW51" s="27">
        <v>0.13300000131130219</v>
      </c>
      <c r="JX51" s="27">
        <v>0.13099999725818634</v>
      </c>
      <c r="JY51" s="27">
        <v>0</v>
      </c>
      <c r="JZ51" s="40">
        <v>6.0000000521540642E-3</v>
      </c>
      <c r="KA51" s="27">
        <v>1.4999999999999999E-2</v>
      </c>
      <c r="KB51" s="27">
        <v>1.4999999664723873E-2</v>
      </c>
      <c r="KC51" s="21">
        <v>6.8000003695487976E-2</v>
      </c>
      <c r="KD51" s="21">
        <v>8.999999612569809E-3</v>
      </c>
      <c r="KE51" s="20">
        <v>0.94800001382827759</v>
      </c>
      <c r="KF51" s="20">
        <v>1.0000000474974513E-3</v>
      </c>
      <c r="KG51" s="39">
        <v>2009</v>
      </c>
      <c r="KH51" s="39" t="s">
        <v>371</v>
      </c>
      <c r="KI51" s="23">
        <v>0.920634925365448</v>
      </c>
      <c r="KJ51" s="23">
        <v>0.25</v>
      </c>
      <c r="KK51" s="29"/>
      <c r="KL51" s="29"/>
      <c r="KM51" s="29"/>
      <c r="KN51" s="21">
        <v>33726.91015625</v>
      </c>
      <c r="KO51" s="20">
        <v>23421.7109375</v>
      </c>
      <c r="KP51" s="20">
        <v>4690.56103515625</v>
      </c>
      <c r="KQ51" s="19">
        <v>13.907469749450684</v>
      </c>
      <c r="KR51" s="39">
        <v>2009</v>
      </c>
      <c r="KS51" s="39" t="s">
        <v>371</v>
      </c>
    </row>
    <row r="52" spans="1:305" s="39" customFormat="1" ht="12.75">
      <c r="A52" s="39">
        <v>2010</v>
      </c>
      <c r="B52" s="39" t="s">
        <v>371</v>
      </c>
      <c r="C52" s="39">
        <v>5</v>
      </c>
      <c r="D52" s="44" t="s">
        <v>373</v>
      </c>
      <c r="E52" s="44">
        <v>124</v>
      </c>
      <c r="F52" s="39">
        <v>1</v>
      </c>
      <c r="G52" s="39">
        <v>0</v>
      </c>
      <c r="H52" s="39">
        <v>0</v>
      </c>
      <c r="I52" s="39">
        <v>0</v>
      </c>
      <c r="J52" s="29">
        <v>100</v>
      </c>
      <c r="K52" s="29">
        <v>0</v>
      </c>
      <c r="L52" s="29">
        <v>0</v>
      </c>
      <c r="M52" s="18">
        <v>1</v>
      </c>
      <c r="N52" s="39">
        <v>0</v>
      </c>
      <c r="O52" s="39">
        <v>0</v>
      </c>
      <c r="P52" s="39">
        <v>0</v>
      </c>
      <c r="Q52" s="29">
        <v>100</v>
      </c>
      <c r="R52" s="29">
        <v>0</v>
      </c>
      <c r="S52" s="29">
        <v>0</v>
      </c>
      <c r="T52" s="29">
        <v>46.4</v>
      </c>
      <c r="U52" s="29">
        <v>0</v>
      </c>
      <c r="V52" s="29">
        <v>0</v>
      </c>
      <c r="W52" s="29">
        <v>46.4</v>
      </c>
      <c r="X52" s="39">
        <v>4</v>
      </c>
      <c r="Y52" s="39">
        <v>2010</v>
      </c>
      <c r="Z52" s="39" t="s">
        <v>371</v>
      </c>
      <c r="AA52" s="43"/>
      <c r="AB52" s="41">
        <v>58.8</v>
      </c>
      <c r="AC52" s="41">
        <v>18.2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37.700000000000003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26.3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6.8</v>
      </c>
      <c r="CC52" s="41">
        <v>0</v>
      </c>
      <c r="CD52" s="41">
        <v>0</v>
      </c>
      <c r="CE52" s="41">
        <v>10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1</v>
      </c>
      <c r="CZ52" s="39">
        <v>2010</v>
      </c>
      <c r="DA52" s="39" t="s">
        <v>371</v>
      </c>
      <c r="DB52" s="41">
        <v>12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46.4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25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15.9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0.69999999999998863</v>
      </c>
      <c r="FY52" s="39">
        <v>2010</v>
      </c>
      <c r="FZ52" s="39" t="s">
        <v>371</v>
      </c>
      <c r="GA52" s="26">
        <v>22.1</v>
      </c>
      <c r="GB52" s="29">
        <f t="shared" si="13"/>
        <v>0.740954</v>
      </c>
      <c r="GC52" s="29">
        <f t="shared" si="14"/>
        <v>0.68252299999999999</v>
      </c>
      <c r="GD52" s="29">
        <f t="shared" si="15"/>
        <v>3.8603182446360877</v>
      </c>
      <c r="GE52" s="29">
        <f t="shared" si="16"/>
        <v>3.1498344761982757</v>
      </c>
      <c r="GF52" s="29">
        <f t="shared" si="17"/>
        <v>0.71048376843781202</v>
      </c>
      <c r="GG52" s="29">
        <f t="shared" si="18"/>
        <v>0.18404797827874145</v>
      </c>
      <c r="GH52" s="29">
        <f t="shared" si="19"/>
        <v>9.9214414275346066</v>
      </c>
      <c r="GI52" s="39">
        <v>2010</v>
      </c>
      <c r="GJ52" s="39" t="s">
        <v>371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-0.78577149999999996</v>
      </c>
      <c r="GX52" s="36">
        <v>-1.1424909999999999</v>
      </c>
      <c r="GY52" s="36">
        <v>1.1074000000000001E-2</v>
      </c>
      <c r="GZ52" s="39">
        <v>2010</v>
      </c>
      <c r="HA52" s="39" t="s">
        <v>371</v>
      </c>
      <c r="HB52" s="42">
        <v>3</v>
      </c>
      <c r="HC52" s="42">
        <f t="shared" si="20"/>
        <v>5</v>
      </c>
      <c r="HD52" s="42">
        <v>2</v>
      </c>
      <c r="HE52" s="42">
        <v>0</v>
      </c>
      <c r="HF52" s="42">
        <v>0</v>
      </c>
      <c r="HG52" s="42">
        <v>3</v>
      </c>
      <c r="HH52" s="42">
        <v>0</v>
      </c>
      <c r="HI52" s="42">
        <v>1</v>
      </c>
      <c r="HJ52" s="39">
        <v>2010</v>
      </c>
      <c r="HK52" s="39" t="s">
        <v>371</v>
      </c>
      <c r="HL52" s="104">
        <v>1</v>
      </c>
      <c r="HM52" s="29">
        <v>60.022779999999997</v>
      </c>
      <c r="HN52" s="27">
        <v>43.165456372245302</v>
      </c>
      <c r="HO52" s="32">
        <v>38.416730339985399</v>
      </c>
      <c r="HP52" s="32">
        <v>3.0834650953021998</v>
      </c>
      <c r="HQ52" s="32">
        <v>6.0461347548273698</v>
      </c>
      <c r="HR52" s="27">
        <v>1.7768715409263001</v>
      </c>
      <c r="HS52" s="27">
        <v>86.332777821229399</v>
      </c>
      <c r="HT52" s="27">
        <v>86.332777821229399</v>
      </c>
      <c r="HU52" s="27">
        <v>-4.7487260322598104</v>
      </c>
      <c r="HV52" s="27">
        <v>-3.9093813359965801</v>
      </c>
      <c r="HW52" s="27">
        <v>-2.2639961775664998</v>
      </c>
      <c r="HX52" s="27">
        <v>3.23513996666667</v>
      </c>
      <c r="HY52" s="33">
        <v>-3.61356941846081</v>
      </c>
      <c r="HZ52" s="39">
        <v>2010</v>
      </c>
      <c r="IA52" s="39" t="s">
        <v>371</v>
      </c>
      <c r="IB52" s="29">
        <v>18517</v>
      </c>
      <c r="IC52" s="29">
        <v>18450.5</v>
      </c>
      <c r="ID52" s="29">
        <v>16964.30078125</v>
      </c>
      <c r="IE52" s="32">
        <v>78.21502685546875</v>
      </c>
      <c r="IF52" s="32">
        <v>71.656486511230469</v>
      </c>
      <c r="IG52" s="32">
        <v>378.89999389648438</v>
      </c>
      <c r="IH52" s="32">
        <v>3336.39990234375</v>
      </c>
      <c r="II52" s="32">
        <v>13249</v>
      </c>
      <c r="IJ52" s="31">
        <v>1486.300048828125</v>
      </c>
      <c r="IK52" s="31">
        <v>8.0555648803710938</v>
      </c>
      <c r="IL52" s="39">
        <v>2010</v>
      </c>
      <c r="IM52" s="39" t="s">
        <v>371</v>
      </c>
      <c r="IN52" s="30">
        <v>174</v>
      </c>
      <c r="IO52" s="27">
        <v>57728</v>
      </c>
      <c r="IP52" s="27">
        <v>1202.4829999999999</v>
      </c>
      <c r="IQ52" s="29">
        <f t="shared" si="21"/>
        <v>64.939407031376575</v>
      </c>
      <c r="IR52" s="59">
        <v>4645</v>
      </c>
      <c r="IS52" s="57">
        <v>4645</v>
      </c>
      <c r="IT52" s="28">
        <v>30.027021086790697</v>
      </c>
      <c r="IU52" s="28">
        <v>29.30042535586384</v>
      </c>
      <c r="IV52" s="28">
        <v>4645</v>
      </c>
      <c r="IW52" s="28">
        <v>4645</v>
      </c>
      <c r="IX52" s="28">
        <v>30.0270210867907</v>
      </c>
      <c r="IY52" s="28">
        <v>29.30042535586384</v>
      </c>
      <c r="IZ52" s="39">
        <v>2010</v>
      </c>
      <c r="JA52" s="39" t="s">
        <v>371</v>
      </c>
      <c r="JB52" s="27">
        <v>9.7234869003295898</v>
      </c>
      <c r="JC52" s="27">
        <v>17.565000534057617</v>
      </c>
      <c r="JD52" s="27">
        <v>8.9060001373291016</v>
      </c>
      <c r="JE52" s="27">
        <v>8.3129997253417969</v>
      </c>
      <c r="JF52" s="27">
        <v>3.9170000553131104</v>
      </c>
      <c r="JG52" s="27">
        <v>0.37799999117851257</v>
      </c>
      <c r="JH52" s="27">
        <v>0.87999999523162842</v>
      </c>
      <c r="JI52" s="27">
        <v>7.2849998474121094</v>
      </c>
      <c r="JJ52" s="32">
        <v>1.2660000324249268</v>
      </c>
      <c r="JK52" s="32">
        <v>0.3449999988079071</v>
      </c>
      <c r="JL52" s="32">
        <v>0.79199999570846558</v>
      </c>
      <c r="JM52" s="32">
        <v>0.42699998617172241</v>
      </c>
      <c r="JN52" s="32">
        <v>2.2750000953674316</v>
      </c>
      <c r="JO52" s="39">
        <v>2010</v>
      </c>
      <c r="JP52" s="39" t="s">
        <v>371</v>
      </c>
      <c r="JQ52" s="32">
        <v>0.76300000000000001</v>
      </c>
      <c r="JR52" s="32">
        <v>0.28299999999999997</v>
      </c>
      <c r="JS52" s="41"/>
      <c r="JT52" s="32">
        <v>0.22</v>
      </c>
      <c r="JU52" s="32">
        <v>0</v>
      </c>
      <c r="JV52" s="41"/>
      <c r="JW52" s="27">
        <v>0.13600000739097595</v>
      </c>
      <c r="JX52" s="27">
        <v>0.12099999934434891</v>
      </c>
      <c r="JY52" s="27">
        <v>0</v>
      </c>
      <c r="JZ52" s="40">
        <v>4.0000001899898052E-3</v>
      </c>
      <c r="KA52" s="27">
        <v>1.4E-2</v>
      </c>
      <c r="KB52" s="27">
        <v>1.4000000432133675E-2</v>
      </c>
      <c r="KC52" s="21">
        <v>6.1999998986721039E-2</v>
      </c>
      <c r="KD52" s="21">
        <v>7.0000002160668373E-3</v>
      </c>
      <c r="KE52" s="20">
        <v>0.78899997472763062</v>
      </c>
      <c r="KF52" s="20">
        <v>3.0000000260770321E-3</v>
      </c>
      <c r="KG52" s="39">
        <v>2010</v>
      </c>
      <c r="KH52" s="39" t="s">
        <v>371</v>
      </c>
      <c r="KI52" s="23">
        <v>0.920634925365448</v>
      </c>
      <c r="KJ52" s="23">
        <v>0.25</v>
      </c>
      <c r="KK52" s="22">
        <v>41.3</v>
      </c>
      <c r="KL52" s="22">
        <v>38.700000000000003</v>
      </c>
      <c r="KM52" s="22">
        <v>30.7</v>
      </c>
      <c r="KN52" s="21">
        <v>34126.55078125</v>
      </c>
      <c r="KO52" s="20">
        <v>23674.48046875</v>
      </c>
      <c r="KP52" s="20">
        <v>4830.7568359375</v>
      </c>
      <c r="KQ52" s="19">
        <v>14.155420303344727</v>
      </c>
      <c r="KR52" s="39">
        <v>2010</v>
      </c>
      <c r="KS52" s="39" t="s">
        <v>371</v>
      </c>
    </row>
    <row r="53" spans="1:305" s="39" customFormat="1" ht="12.75">
      <c r="A53" s="39">
        <v>2011</v>
      </c>
      <c r="B53" s="39" t="s">
        <v>371</v>
      </c>
      <c r="C53" s="39">
        <v>5</v>
      </c>
      <c r="D53" s="44" t="s">
        <v>373</v>
      </c>
      <c r="E53" s="44">
        <v>124</v>
      </c>
      <c r="F53" s="39">
        <v>1</v>
      </c>
      <c r="G53" s="39">
        <v>0</v>
      </c>
      <c r="H53" s="39">
        <v>0</v>
      </c>
      <c r="I53" s="39">
        <v>0</v>
      </c>
      <c r="J53" s="29">
        <v>100</v>
      </c>
      <c r="K53" s="29">
        <v>0</v>
      </c>
      <c r="L53" s="29">
        <v>0</v>
      </c>
      <c r="M53" s="18">
        <v>1</v>
      </c>
      <c r="N53" s="39">
        <v>0</v>
      </c>
      <c r="O53" s="39">
        <v>0</v>
      </c>
      <c r="P53" s="39">
        <v>1</v>
      </c>
      <c r="Q53" s="29">
        <v>100</v>
      </c>
      <c r="R53" s="29">
        <v>0</v>
      </c>
      <c r="S53" s="29">
        <v>0</v>
      </c>
      <c r="T53" s="29">
        <v>51.08</v>
      </c>
      <c r="U53" s="29">
        <v>0</v>
      </c>
      <c r="V53" s="29">
        <v>0</v>
      </c>
      <c r="W53" s="29">
        <v>51.08</v>
      </c>
      <c r="X53" s="39">
        <v>1</v>
      </c>
      <c r="Y53" s="39">
        <v>2011</v>
      </c>
      <c r="Z53" s="39" t="s">
        <v>371</v>
      </c>
      <c r="AA53" s="43">
        <v>40665</v>
      </c>
      <c r="AB53" s="41">
        <v>61.1</v>
      </c>
      <c r="AC53" s="41">
        <v>30.6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39.6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18.899999999999999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3.9</v>
      </c>
      <c r="CC53" s="41">
        <v>0</v>
      </c>
      <c r="CD53" s="41">
        <v>0</v>
      </c>
      <c r="CE53" s="41">
        <v>6.1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0.90000000000000568</v>
      </c>
      <c r="CZ53" s="39">
        <v>2011</v>
      </c>
      <c r="DA53" s="39" t="s">
        <v>371</v>
      </c>
      <c r="DB53" s="41">
        <v>33.4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53.9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11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0.3</v>
      </c>
      <c r="FB53" s="41">
        <v>0</v>
      </c>
      <c r="FC53" s="41">
        <v>0</v>
      </c>
      <c r="FD53" s="41">
        <v>1.3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0.10000000000000853</v>
      </c>
      <c r="FY53" s="39">
        <v>2011</v>
      </c>
      <c r="FZ53" s="39" t="s">
        <v>371</v>
      </c>
      <c r="GA53" s="26">
        <v>24.8</v>
      </c>
      <c r="GB53" s="25">
        <f t="shared" si="13"/>
        <v>0.70858500000000002</v>
      </c>
      <c r="GC53" s="25">
        <f t="shared" si="14"/>
        <v>0.58564499999999997</v>
      </c>
      <c r="GD53" s="25">
        <f t="shared" si="15"/>
        <v>3.4315323507712372</v>
      </c>
      <c r="GE53" s="25">
        <f t="shared" si="16"/>
        <v>2.4133894848620141</v>
      </c>
      <c r="GF53" s="25">
        <f t="shared" si="17"/>
        <v>1.0181428659092231</v>
      </c>
      <c r="GG53" s="25">
        <f t="shared" si="18"/>
        <v>0.2967021032689362</v>
      </c>
      <c r="GH53" s="25">
        <f t="shared" si="19"/>
        <v>12.464750298341317</v>
      </c>
      <c r="GI53" s="39">
        <v>2011</v>
      </c>
      <c r="GJ53" s="39" t="s">
        <v>371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-0.59296510000000002</v>
      </c>
      <c r="GX53" s="36">
        <v>-1.1167370000000001</v>
      </c>
      <c r="GY53" s="36">
        <v>0.25806249999999997</v>
      </c>
      <c r="GZ53" s="39">
        <v>2011</v>
      </c>
      <c r="HA53" s="39" t="s">
        <v>371</v>
      </c>
      <c r="HB53" s="42">
        <v>3</v>
      </c>
      <c r="HC53" s="42">
        <f t="shared" si="20"/>
        <v>5</v>
      </c>
      <c r="HD53" s="42">
        <v>2</v>
      </c>
      <c r="HE53" s="42">
        <v>0</v>
      </c>
      <c r="HF53" s="42">
        <v>0</v>
      </c>
      <c r="HG53" s="42">
        <v>3</v>
      </c>
      <c r="HH53" s="42">
        <v>0</v>
      </c>
      <c r="HI53" s="42">
        <v>1</v>
      </c>
      <c r="HJ53" s="39">
        <v>2011</v>
      </c>
      <c r="HK53" s="39" t="s">
        <v>371</v>
      </c>
      <c r="HL53" s="104">
        <v>1</v>
      </c>
      <c r="HM53" s="29">
        <v>62.325330000000001</v>
      </c>
      <c r="HN53" s="27">
        <v>41.672537926834003</v>
      </c>
      <c r="HO53" s="32">
        <v>38.356062219726198</v>
      </c>
      <c r="HP53" s="32">
        <v>3.1412199901192199</v>
      </c>
      <c r="HQ53" s="32">
        <v>6.4851124761601104</v>
      </c>
      <c r="HR53" s="27">
        <v>2.9121350887234998</v>
      </c>
      <c r="HS53" s="27">
        <v>89.136690281656698</v>
      </c>
      <c r="HT53" s="27">
        <v>89.136690281656698</v>
      </c>
      <c r="HU53" s="27">
        <v>-3.3164757071078301</v>
      </c>
      <c r="HV53" s="27">
        <v>-2.7071829759633399</v>
      </c>
      <c r="HW53" s="27">
        <v>-1.6866452142899799</v>
      </c>
      <c r="HX53" s="27">
        <v>2.7830361208333301</v>
      </c>
      <c r="HY53" s="33">
        <v>-2.77810823228124</v>
      </c>
      <c r="HZ53" s="39">
        <v>2011</v>
      </c>
      <c r="IA53" s="39" t="s">
        <v>371</v>
      </c>
      <c r="IB53" s="29">
        <v>18685.69921875</v>
      </c>
      <c r="IC53" s="29">
        <v>18619.599609375</v>
      </c>
      <c r="ID53" s="29">
        <v>17221</v>
      </c>
      <c r="IE53" s="32">
        <v>78.295188903808594</v>
      </c>
      <c r="IF53" s="32">
        <v>72.157928466796875</v>
      </c>
      <c r="IG53" s="32">
        <v>375.60000610351563</v>
      </c>
      <c r="IH53" s="32">
        <v>3414.800048828125</v>
      </c>
      <c r="II53" s="32">
        <v>13430.599609375</v>
      </c>
      <c r="IJ53" s="31">
        <v>1398.5</v>
      </c>
      <c r="IK53" s="31">
        <v>7.5109429359436035</v>
      </c>
      <c r="IL53" s="39">
        <v>2011</v>
      </c>
      <c r="IM53" s="39" t="s">
        <v>371</v>
      </c>
      <c r="IN53" s="30">
        <v>149</v>
      </c>
      <c r="IO53" s="27">
        <v>91147</v>
      </c>
      <c r="IP53" s="27">
        <v>1350.596</v>
      </c>
      <c r="IQ53" s="29">
        <f t="shared" si="21"/>
        <v>72.279660728176353</v>
      </c>
      <c r="IR53" s="59">
        <v>4625.777</v>
      </c>
      <c r="IS53" s="57">
        <v>4625.777</v>
      </c>
      <c r="IT53" s="28">
        <v>29.375608052327429</v>
      </c>
      <c r="IU53" s="28">
        <v>28.971867657331554</v>
      </c>
      <c r="IV53" s="28">
        <v>4625.777</v>
      </c>
      <c r="IW53" s="28">
        <v>4625.777</v>
      </c>
      <c r="IX53" s="28">
        <v>29.375608052327429</v>
      </c>
      <c r="IY53" s="28">
        <v>28.971867657331551</v>
      </c>
      <c r="IZ53" s="39">
        <v>2011</v>
      </c>
      <c r="JA53" s="39" t="s">
        <v>371</v>
      </c>
      <c r="JB53" s="27">
        <v>9.2820529937744141</v>
      </c>
      <c r="JC53" s="27">
        <v>17.051000595092773</v>
      </c>
      <c r="JD53" s="27">
        <v>8.6829996109008789</v>
      </c>
      <c r="JE53" s="27">
        <v>8.0930004119873047</v>
      </c>
      <c r="JF53" s="27">
        <v>3.9519999027252197</v>
      </c>
      <c r="JG53" s="27">
        <v>0.34099999070167542</v>
      </c>
      <c r="JH53" s="27">
        <v>0.84500002861022949</v>
      </c>
      <c r="JI53" s="27">
        <v>7.1830000877380371</v>
      </c>
      <c r="JJ53" s="32">
        <v>1.2269999980926514</v>
      </c>
      <c r="JK53" s="32">
        <v>0.27399998903274536</v>
      </c>
      <c r="JL53" s="32">
        <v>0.64800000190734863</v>
      </c>
      <c r="JM53" s="32">
        <v>0.34900000691413879</v>
      </c>
      <c r="JN53" s="32">
        <v>2.2320001125335693</v>
      </c>
      <c r="JO53" s="39">
        <v>2011</v>
      </c>
      <c r="JP53" s="39" t="s">
        <v>371</v>
      </c>
      <c r="JQ53" s="32">
        <v>0.73099999999999998</v>
      </c>
      <c r="JR53" s="32">
        <v>0.27500000000000002</v>
      </c>
      <c r="JS53" s="41"/>
      <c r="JT53" s="32">
        <v>0.221</v>
      </c>
      <c r="JU53" s="32">
        <v>0</v>
      </c>
      <c r="JV53" s="41"/>
      <c r="JW53" s="27">
        <v>0.11299999803304672</v>
      </c>
      <c r="JX53" s="27">
        <v>9.4999998807907104E-2</v>
      </c>
      <c r="JY53" s="27">
        <v>0</v>
      </c>
      <c r="JZ53" s="40">
        <v>4.0000001899898052E-3</v>
      </c>
      <c r="KA53" s="27">
        <v>1.4E-2</v>
      </c>
      <c r="KB53" s="27">
        <v>1.4000000432133675E-2</v>
      </c>
      <c r="KC53" s="21">
        <v>4.3000001460313797E-2</v>
      </c>
      <c r="KD53" s="21">
        <v>7.0000002160668373E-3</v>
      </c>
      <c r="KE53" s="20">
        <v>0.64600002765655518</v>
      </c>
      <c r="KF53" s="20">
        <v>2.0000000949949026E-3</v>
      </c>
      <c r="KG53" s="39">
        <v>2011</v>
      </c>
      <c r="KH53" s="39" t="s">
        <v>371</v>
      </c>
      <c r="KI53" s="23">
        <v>0.920634925365448</v>
      </c>
      <c r="KJ53" s="23">
        <v>0.25</v>
      </c>
      <c r="KK53" s="29"/>
      <c r="KL53" s="29"/>
      <c r="KM53" s="29"/>
      <c r="KN53" s="21">
        <v>34483.98046875</v>
      </c>
      <c r="KO53" s="20">
        <v>23865.7109375</v>
      </c>
      <c r="KP53" s="20">
        <v>4983.36181640625</v>
      </c>
      <c r="KQ53" s="19">
        <v>14.451239585876465</v>
      </c>
      <c r="KR53" s="39">
        <v>2011</v>
      </c>
      <c r="KS53" s="39" t="s">
        <v>371</v>
      </c>
    </row>
    <row r="54" spans="1:305" s="39" customFormat="1" ht="12.75">
      <c r="A54" s="39">
        <v>2012</v>
      </c>
      <c r="B54" s="39" t="s">
        <v>371</v>
      </c>
      <c r="C54" s="39">
        <v>5</v>
      </c>
      <c r="D54" s="44" t="s">
        <v>373</v>
      </c>
      <c r="E54" s="44">
        <v>124</v>
      </c>
      <c r="F54" s="39">
        <v>1</v>
      </c>
      <c r="G54" s="39">
        <v>0</v>
      </c>
      <c r="H54" s="39">
        <v>0</v>
      </c>
      <c r="I54" s="39">
        <v>0</v>
      </c>
      <c r="J54" s="29">
        <v>100</v>
      </c>
      <c r="K54" s="29">
        <v>0</v>
      </c>
      <c r="L54" s="29">
        <v>0</v>
      </c>
      <c r="M54" s="18">
        <v>1</v>
      </c>
      <c r="N54" s="39">
        <v>0</v>
      </c>
      <c r="O54" s="39">
        <v>0</v>
      </c>
      <c r="P54" s="39">
        <v>0</v>
      </c>
      <c r="Q54" s="29">
        <v>100</v>
      </c>
      <c r="R54" s="29">
        <v>0</v>
      </c>
      <c r="S54" s="29">
        <v>0</v>
      </c>
      <c r="T54" s="29">
        <v>53.9</v>
      </c>
      <c r="U54" s="29">
        <v>0</v>
      </c>
      <c r="V54" s="29">
        <v>0</v>
      </c>
      <c r="W54" s="29">
        <v>53.9</v>
      </c>
      <c r="X54" s="39">
        <v>1</v>
      </c>
      <c r="Y54" s="39">
        <v>2012</v>
      </c>
      <c r="Z54" s="39" t="s">
        <v>371</v>
      </c>
      <c r="AA54" s="43"/>
      <c r="AB54" s="41">
        <v>61.1</v>
      </c>
      <c r="AC54" s="41">
        <v>30.6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39.6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18.899999999999999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3.9</v>
      </c>
      <c r="CC54" s="41">
        <v>0</v>
      </c>
      <c r="CD54" s="41">
        <v>0</v>
      </c>
      <c r="CE54" s="41">
        <v>6.1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0.90000000000000568</v>
      </c>
      <c r="CZ54" s="39">
        <v>2012</v>
      </c>
      <c r="DA54" s="39" t="s">
        <v>371</v>
      </c>
      <c r="DB54" s="41">
        <v>33.4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53.9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11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0.3</v>
      </c>
      <c r="FB54" s="41">
        <v>0</v>
      </c>
      <c r="FC54" s="41">
        <v>0</v>
      </c>
      <c r="FD54" s="41">
        <v>1.3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0.10000000000000853</v>
      </c>
      <c r="FY54" s="39">
        <v>2012</v>
      </c>
      <c r="FZ54" s="39" t="s">
        <v>371</v>
      </c>
      <c r="GA54" s="26">
        <v>24.7</v>
      </c>
      <c r="GB54" s="25">
        <f t="shared" si="13"/>
        <v>0.70858500000000002</v>
      </c>
      <c r="GC54" s="25">
        <f t="shared" si="14"/>
        <v>0.58564499999999997</v>
      </c>
      <c r="GD54" s="25">
        <f t="shared" si="15"/>
        <v>3.4315323507712372</v>
      </c>
      <c r="GE54" s="25">
        <f t="shared" si="16"/>
        <v>2.4133894848620141</v>
      </c>
      <c r="GF54" s="25">
        <f t="shared" si="17"/>
        <v>1.0181428659092231</v>
      </c>
      <c r="GG54" s="25">
        <f t="shared" si="18"/>
        <v>0.2967021032689362</v>
      </c>
      <c r="GH54" s="25">
        <f t="shared" si="19"/>
        <v>12.464750298341317</v>
      </c>
      <c r="GI54" s="39">
        <v>2012</v>
      </c>
      <c r="GJ54" s="39" t="s">
        <v>371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-0.55483979999999999</v>
      </c>
      <c r="GX54" s="36">
        <v>-1.092568</v>
      </c>
      <c r="GY54" s="36">
        <v>0.31841849999999999</v>
      </c>
      <c r="GZ54" s="39">
        <v>2012</v>
      </c>
      <c r="HA54" s="39" t="s">
        <v>371</v>
      </c>
      <c r="HB54" s="42">
        <v>3</v>
      </c>
      <c r="HC54" s="42">
        <f t="shared" si="20"/>
        <v>5</v>
      </c>
      <c r="HD54" s="42">
        <v>2</v>
      </c>
      <c r="HE54" s="42">
        <v>0</v>
      </c>
      <c r="HF54" s="42">
        <v>0</v>
      </c>
      <c r="HG54" s="42">
        <v>3</v>
      </c>
      <c r="HH54" s="42">
        <v>0</v>
      </c>
      <c r="HI54" s="42">
        <v>1</v>
      </c>
      <c r="HJ54" s="39">
        <v>2012</v>
      </c>
      <c r="HK54" s="39" t="s">
        <v>371</v>
      </c>
      <c r="HL54" s="104">
        <v>1</v>
      </c>
      <c r="HM54" s="29">
        <v>62.25817</v>
      </c>
      <c r="HN54" s="27">
        <v>41.0248364062479</v>
      </c>
      <c r="HO54" s="32">
        <v>38.494235267784603</v>
      </c>
      <c r="HP54" s="32">
        <v>1.74551855159417</v>
      </c>
      <c r="HQ54" s="32">
        <v>2.9880994688463498</v>
      </c>
      <c r="HR54" s="27">
        <v>1.5156782312452299</v>
      </c>
      <c r="HS54" s="27">
        <v>92.908413831846204</v>
      </c>
      <c r="HT54" s="27">
        <v>92.908413831846204</v>
      </c>
      <c r="HU54" s="27">
        <v>-2.53060113846329</v>
      </c>
      <c r="HV54" s="27">
        <v>-1.8259191313621601</v>
      </c>
      <c r="HW54" s="27">
        <v>-0.61746575824876704</v>
      </c>
      <c r="HX54" s="27">
        <v>1.87341012575</v>
      </c>
      <c r="HY54" s="33">
        <v>-3.6021710934218101</v>
      </c>
      <c r="HZ54" s="39">
        <v>2012</v>
      </c>
      <c r="IA54" s="39" t="s">
        <v>371</v>
      </c>
      <c r="IB54" s="29">
        <v>18875.19921875</v>
      </c>
      <c r="IC54" s="29">
        <v>18809.5</v>
      </c>
      <c r="ID54" s="29">
        <v>17438</v>
      </c>
      <c r="IE54" s="32">
        <v>78.546829223632813</v>
      </c>
      <c r="IF54" s="32">
        <v>72.566093444824219</v>
      </c>
      <c r="IG54" s="32">
        <v>374.70001220703125</v>
      </c>
      <c r="IH54" s="32">
        <v>3488.10009765625</v>
      </c>
      <c r="II54" s="32">
        <v>13575.2001953125</v>
      </c>
      <c r="IJ54" s="31">
        <v>1371.5999755859375</v>
      </c>
      <c r="IK54" s="31">
        <v>7.2920212745666504</v>
      </c>
      <c r="IL54" s="39">
        <v>2012</v>
      </c>
      <c r="IM54" s="39" t="s">
        <v>371</v>
      </c>
      <c r="IN54" s="30">
        <v>282</v>
      </c>
      <c r="IO54" s="27">
        <v>137398</v>
      </c>
      <c r="IP54" s="27">
        <v>904.01700000000005</v>
      </c>
      <c r="IQ54" s="29">
        <f t="shared" si="21"/>
        <v>47.894434889035729</v>
      </c>
      <c r="IR54" s="59">
        <v>4663.7359999999999</v>
      </c>
      <c r="IS54" s="57">
        <v>4663.7359999999999</v>
      </c>
      <c r="IT54" s="28">
        <v>29.231660231660232</v>
      </c>
      <c r="IU54" s="28">
        <v>29.313543599257887</v>
      </c>
      <c r="IV54" s="28">
        <v>4663.7359999999999</v>
      </c>
      <c r="IW54" s="28">
        <v>4663.7359999999999</v>
      </c>
      <c r="IX54" s="28">
        <v>29.231660231660229</v>
      </c>
      <c r="IY54" s="28">
        <v>29.313543599257891</v>
      </c>
      <c r="IZ54" s="39">
        <v>2012</v>
      </c>
      <c r="JA54" s="39" t="s">
        <v>371</v>
      </c>
      <c r="JB54" s="27">
        <v>9.1950445175170898</v>
      </c>
      <c r="JC54" s="27">
        <v>17.10099983215332</v>
      </c>
      <c r="JD54" s="27">
        <v>8.7770004272460938</v>
      </c>
      <c r="JE54" s="27">
        <v>8.0710000991821289</v>
      </c>
      <c r="JF54" s="27">
        <v>4.0960001945495605</v>
      </c>
      <c r="JG54" s="27">
        <v>0.36700001358985901</v>
      </c>
      <c r="JH54" s="27">
        <v>0.82599997520446777</v>
      </c>
      <c r="JI54" s="27">
        <v>7.1719999313354492</v>
      </c>
      <c r="JJ54" s="32">
        <v>1.2350000143051147</v>
      </c>
      <c r="JK54" s="32">
        <v>0.25299999117851257</v>
      </c>
      <c r="JL54" s="32">
        <v>0.58899998664855957</v>
      </c>
      <c r="JM54" s="32">
        <v>0.34000000357627869</v>
      </c>
      <c r="JN54" s="32">
        <v>2.2249999046325684</v>
      </c>
      <c r="JO54" s="39">
        <v>2012</v>
      </c>
      <c r="JP54" s="39" t="s">
        <v>371</v>
      </c>
      <c r="JQ54" s="32">
        <v>0.72599999999999998</v>
      </c>
      <c r="JR54" s="32">
        <v>0.27900000000000003</v>
      </c>
      <c r="JS54" s="41"/>
      <c r="JT54" s="32">
        <v>0.23</v>
      </c>
      <c r="JU54" s="32">
        <v>0</v>
      </c>
      <c r="JV54" s="41"/>
      <c r="JW54" s="27">
        <v>0.10400000214576721</v>
      </c>
      <c r="JX54" s="27">
        <v>8.5000000894069672E-2</v>
      </c>
      <c r="JY54" s="27">
        <v>0</v>
      </c>
      <c r="JZ54" s="40">
        <v>4.0000001899898052E-3</v>
      </c>
      <c r="KA54" s="27">
        <v>1.2999999999999999E-2</v>
      </c>
      <c r="KB54" s="27">
        <v>1.3000000268220901E-2</v>
      </c>
      <c r="KC54" s="21">
        <v>4.1000001132488251E-2</v>
      </c>
      <c r="KD54" s="21">
        <v>6.0000000521540642E-3</v>
      </c>
      <c r="KE54" s="20">
        <v>0.58600002527236938</v>
      </c>
      <c r="KF54" s="20">
        <v>2.0000000949949026E-3</v>
      </c>
      <c r="KG54" s="39">
        <v>2012</v>
      </c>
      <c r="KH54" s="39" t="s">
        <v>371</v>
      </c>
      <c r="KI54" s="23">
        <v>0.920634925365448</v>
      </c>
      <c r="KJ54" s="23">
        <v>0.25</v>
      </c>
      <c r="KK54" s="29"/>
      <c r="KL54" s="29"/>
      <c r="KM54" s="29"/>
      <c r="KN54" s="21">
        <v>34880.48828125</v>
      </c>
      <c r="KO54" s="20">
        <v>24030.509765625</v>
      </c>
      <c r="KP54" s="20">
        <v>5186.82177734375</v>
      </c>
      <c r="KQ54" s="19">
        <v>14.870269775390625</v>
      </c>
      <c r="KR54" s="39">
        <v>2012</v>
      </c>
      <c r="KS54" s="39" t="s">
        <v>371</v>
      </c>
    </row>
    <row r="55" spans="1:305" s="18" customFormat="1" ht="12.75">
      <c r="A55" s="18">
        <v>2013</v>
      </c>
      <c r="B55" s="18" t="s">
        <v>371</v>
      </c>
      <c r="C55" s="18">
        <v>5</v>
      </c>
      <c r="D55" s="38" t="s">
        <v>373</v>
      </c>
      <c r="E55" s="38">
        <v>124</v>
      </c>
      <c r="F55" s="18">
        <v>1</v>
      </c>
      <c r="G55" s="18">
        <v>0</v>
      </c>
      <c r="H55" s="18">
        <v>0</v>
      </c>
      <c r="I55" s="18">
        <v>0</v>
      </c>
      <c r="J55" s="25">
        <v>100</v>
      </c>
      <c r="K55" s="25">
        <v>0</v>
      </c>
      <c r="L55" s="25">
        <v>0</v>
      </c>
      <c r="M55" s="18">
        <v>1</v>
      </c>
      <c r="N55" s="18">
        <v>0</v>
      </c>
      <c r="O55" s="18">
        <v>0</v>
      </c>
      <c r="P55" s="18">
        <v>0</v>
      </c>
      <c r="Q55" s="25">
        <v>100</v>
      </c>
      <c r="R55" s="25">
        <v>0</v>
      </c>
      <c r="S55" s="25">
        <v>0</v>
      </c>
      <c r="T55" s="25">
        <v>53.9</v>
      </c>
      <c r="U55" s="25">
        <v>0</v>
      </c>
      <c r="V55" s="25">
        <v>0</v>
      </c>
      <c r="W55" s="25">
        <v>53.9</v>
      </c>
      <c r="X55" s="18">
        <v>1</v>
      </c>
      <c r="Y55" s="18">
        <v>2013</v>
      </c>
      <c r="Z55" s="18" t="s">
        <v>371</v>
      </c>
      <c r="AA55" s="37"/>
      <c r="AB55" s="26">
        <v>61.1</v>
      </c>
      <c r="AC55" s="26">
        <v>30.6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39.6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18.899999999999999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3.9</v>
      </c>
      <c r="CC55" s="26">
        <v>0</v>
      </c>
      <c r="CD55" s="26">
        <v>0</v>
      </c>
      <c r="CE55" s="26">
        <v>6.1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0.90000000000000568</v>
      </c>
      <c r="CZ55" s="18">
        <v>2013</v>
      </c>
      <c r="DA55" s="18" t="s">
        <v>371</v>
      </c>
      <c r="DB55" s="41">
        <v>33.4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41">
        <v>53.9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41">
        <v>11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0.3</v>
      </c>
      <c r="FB55" s="26">
        <v>0</v>
      </c>
      <c r="FC55" s="26">
        <v>0</v>
      </c>
      <c r="FD55" s="26">
        <v>1.3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41">
        <f t="shared" si="12"/>
        <v>0.10000000000000853</v>
      </c>
      <c r="FY55" s="18">
        <v>2013</v>
      </c>
      <c r="FZ55" s="18" t="s">
        <v>371</v>
      </c>
      <c r="GA55" s="26">
        <v>24.7</v>
      </c>
      <c r="GB55" s="25">
        <f t="shared" si="13"/>
        <v>0.70858500000000002</v>
      </c>
      <c r="GC55" s="25">
        <f t="shared" si="14"/>
        <v>0.58564499999999997</v>
      </c>
      <c r="GD55" s="25">
        <f t="shared" si="15"/>
        <v>3.4315323507712372</v>
      </c>
      <c r="GE55" s="25">
        <f t="shared" si="16"/>
        <v>2.4133894848620141</v>
      </c>
      <c r="GF55" s="25">
        <f t="shared" si="17"/>
        <v>1.0181428659092231</v>
      </c>
      <c r="GG55" s="25">
        <f t="shared" si="18"/>
        <v>0.2967021032689362</v>
      </c>
      <c r="GH55" s="25">
        <f t="shared" si="19"/>
        <v>12.464750298341317</v>
      </c>
      <c r="GI55" s="18">
        <v>2013</v>
      </c>
      <c r="GJ55" s="18" t="s">
        <v>371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-0.76086399999999998</v>
      </c>
      <c r="GX55" s="36">
        <v>-1.0606120000000001</v>
      </c>
      <c r="GY55" s="36">
        <v>3.1102100000000001E-2</v>
      </c>
      <c r="GZ55" s="18">
        <v>2013</v>
      </c>
      <c r="HA55" s="18" t="s">
        <v>371</v>
      </c>
      <c r="HB55" s="35">
        <v>3</v>
      </c>
      <c r="HC55" s="35">
        <f t="shared" si="20"/>
        <v>5</v>
      </c>
      <c r="HD55" s="35">
        <v>2</v>
      </c>
      <c r="HE55" s="35">
        <v>0</v>
      </c>
      <c r="HF55" s="35">
        <v>0</v>
      </c>
      <c r="HG55" s="35">
        <v>3</v>
      </c>
      <c r="HH55" s="35">
        <v>0</v>
      </c>
      <c r="HI55" s="35">
        <v>1</v>
      </c>
      <c r="HJ55" s="18">
        <v>2013</v>
      </c>
      <c r="HK55" s="18" t="s">
        <v>371</v>
      </c>
      <c r="HL55" s="104">
        <v>1</v>
      </c>
      <c r="HM55" s="25">
        <v>61.984340000000003</v>
      </c>
      <c r="HN55" s="27">
        <v>40.060056989846302</v>
      </c>
      <c r="HO55" s="32">
        <v>38.561636147182803</v>
      </c>
      <c r="HP55" s="32">
        <v>2.4750164703929198</v>
      </c>
      <c r="HQ55" s="32">
        <v>4.0993346529091399</v>
      </c>
      <c r="HR55" s="27">
        <v>0.93829189781523503</v>
      </c>
      <c r="HS55" s="27">
        <v>90.069516650847902</v>
      </c>
      <c r="HT55" s="27">
        <v>90.336662274937098</v>
      </c>
      <c r="HU55" s="27">
        <v>-1.49842084266344</v>
      </c>
      <c r="HV55" s="27">
        <v>-0.99603115838423695</v>
      </c>
      <c r="HW55" s="27">
        <v>-3.9576035591024003E-2</v>
      </c>
      <c r="HX55" s="27">
        <v>2.2619587605000002</v>
      </c>
      <c r="HY55" s="33">
        <v>-3.2220750618701701</v>
      </c>
      <c r="HZ55" s="18">
        <v>2013</v>
      </c>
      <c r="IA55" s="18" t="s">
        <v>371</v>
      </c>
      <c r="IB55" s="29">
        <v>19103.30078125</v>
      </c>
      <c r="IC55" s="29">
        <v>19037.80078125</v>
      </c>
      <c r="ID55" s="29">
        <v>17691.099609375</v>
      </c>
      <c r="IE55" s="32">
        <v>79.260231018066406</v>
      </c>
      <c r="IF55" s="32">
        <v>73.400962829589844</v>
      </c>
      <c r="IG55" s="32">
        <v>381.79998779296875</v>
      </c>
      <c r="IH55" s="32">
        <v>3518</v>
      </c>
      <c r="II55" s="32">
        <v>13791.2998046875</v>
      </c>
      <c r="IJ55" s="31">
        <v>1346.699951171875</v>
      </c>
      <c r="IK55" s="31">
        <v>7.0738215446472168</v>
      </c>
      <c r="IL55" s="18">
        <v>2013</v>
      </c>
      <c r="IM55" s="18" t="s">
        <v>371</v>
      </c>
      <c r="IN55" s="30">
        <v>165</v>
      </c>
      <c r="IO55" s="27">
        <v>205726</v>
      </c>
      <c r="IP55" s="27">
        <v>1499.44</v>
      </c>
      <c r="IQ55" s="29">
        <f t="shared" si="21"/>
        <v>78.49114753360891</v>
      </c>
      <c r="IR55" s="25"/>
      <c r="IS55" s="25"/>
      <c r="IT55" s="28">
        <v>29.5</v>
      </c>
      <c r="IU55" s="28">
        <v>29.011247064639726</v>
      </c>
      <c r="IV55" s="28"/>
      <c r="IW55" s="28"/>
      <c r="IX55" s="28">
        <v>29.5</v>
      </c>
      <c r="IY55" s="28">
        <v>29.011247064639729</v>
      </c>
      <c r="IZ55" s="18">
        <v>2013</v>
      </c>
      <c r="JA55" s="18" t="s">
        <v>371</v>
      </c>
      <c r="JB55" s="27">
        <v>9.1950016021728516</v>
      </c>
      <c r="JC55" s="25">
        <v>16.88800048828125</v>
      </c>
      <c r="JD55" s="25">
        <v>8.6719999313354492</v>
      </c>
      <c r="JE55" s="25">
        <v>7.9699997901916504</v>
      </c>
      <c r="JF55" s="25">
        <v>4.1339998245239258</v>
      </c>
      <c r="JG55" s="25">
        <v>0.35499998927116394</v>
      </c>
      <c r="JH55" s="25">
        <v>0.79400002956390381</v>
      </c>
      <c r="JI55" s="25">
        <v>7.1050000190734863</v>
      </c>
      <c r="JJ55" s="25">
        <v>1.2059999704360962</v>
      </c>
      <c r="JK55" s="25">
        <v>0.2460000067949295</v>
      </c>
      <c r="JL55" s="25">
        <v>0.56499999761581421</v>
      </c>
      <c r="JM55" s="25">
        <v>0.31999999284744263</v>
      </c>
      <c r="JN55" s="25">
        <v>2.1630001068115234</v>
      </c>
      <c r="JO55" s="18">
        <v>2013</v>
      </c>
      <c r="JP55" s="18" t="s">
        <v>371</v>
      </c>
      <c r="JQ55" s="25">
        <v>0.70199999999999996</v>
      </c>
      <c r="JR55" s="25">
        <v>0.27900000000000003</v>
      </c>
      <c r="JS55" s="26"/>
      <c r="JT55" s="25">
        <v>0.22500000000000001</v>
      </c>
      <c r="JU55" s="26"/>
      <c r="JV55" s="26"/>
      <c r="JW55" s="25">
        <v>0.10000000149011612</v>
      </c>
      <c r="JX55" s="25">
        <v>8.5000000894069672E-2</v>
      </c>
      <c r="JY55" s="25">
        <v>0</v>
      </c>
      <c r="JZ55" s="25">
        <v>4.0000001899898052E-3</v>
      </c>
      <c r="KA55" s="26"/>
      <c r="KB55" s="25">
        <v>1.3000000268220901E-2</v>
      </c>
      <c r="KC55" s="25">
        <v>3.9000000804662704E-2</v>
      </c>
      <c r="KD55" s="25">
        <v>6.0000000521540642E-3</v>
      </c>
      <c r="KE55" s="25">
        <v>0.56400001049041748</v>
      </c>
      <c r="KF55" s="25">
        <v>2.0000000949949026E-3</v>
      </c>
      <c r="KG55" s="18">
        <v>2013</v>
      </c>
      <c r="KH55" s="18" t="s">
        <v>371</v>
      </c>
      <c r="KI55" s="23">
        <v>0.920634925365448</v>
      </c>
      <c r="KJ55" s="23">
        <v>0.25</v>
      </c>
      <c r="KK55" s="25"/>
      <c r="KL55" s="25"/>
      <c r="KM55" s="25"/>
      <c r="KN55" s="21">
        <v>35154</v>
      </c>
      <c r="KO55" s="20">
        <v>24102</v>
      </c>
      <c r="KP55" s="20">
        <v>5381</v>
      </c>
      <c r="KQ55" s="19">
        <v>15.306940078735352</v>
      </c>
      <c r="KR55" s="18">
        <v>2013</v>
      </c>
      <c r="KS55" s="18" t="s">
        <v>371</v>
      </c>
    </row>
    <row r="56" spans="1:305" s="18" customFormat="1" ht="12.75">
      <c r="A56" s="18">
        <v>2014</v>
      </c>
      <c r="B56" s="18" t="s">
        <v>371</v>
      </c>
      <c r="C56" s="18">
        <v>5</v>
      </c>
      <c r="D56" s="38" t="s">
        <v>373</v>
      </c>
      <c r="E56" s="38">
        <v>124</v>
      </c>
      <c r="F56" s="18">
        <v>1</v>
      </c>
      <c r="G56" s="18">
        <v>0</v>
      </c>
      <c r="H56" s="18">
        <v>0</v>
      </c>
      <c r="I56" s="18">
        <v>0</v>
      </c>
      <c r="J56" s="25">
        <v>100</v>
      </c>
      <c r="K56" s="25">
        <v>0</v>
      </c>
      <c r="L56" s="25">
        <v>0</v>
      </c>
      <c r="M56" s="18">
        <v>1</v>
      </c>
      <c r="N56" s="18">
        <v>0</v>
      </c>
      <c r="O56" s="18">
        <v>0</v>
      </c>
      <c r="P56" s="18">
        <v>0</v>
      </c>
      <c r="Q56" s="25">
        <v>100</v>
      </c>
      <c r="R56" s="25">
        <v>0</v>
      </c>
      <c r="S56" s="25">
        <v>0</v>
      </c>
      <c r="T56" s="25">
        <v>53.9</v>
      </c>
      <c r="U56" s="25">
        <v>0</v>
      </c>
      <c r="V56" s="25">
        <v>0</v>
      </c>
      <c r="W56" s="25">
        <v>53.9</v>
      </c>
      <c r="X56" s="18">
        <v>1</v>
      </c>
      <c r="Y56" s="18">
        <v>2014</v>
      </c>
      <c r="Z56" s="18" t="s">
        <v>371</v>
      </c>
      <c r="AA56" s="37"/>
      <c r="AB56" s="26">
        <v>61.1</v>
      </c>
      <c r="AC56" s="26">
        <v>30.6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39.6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18.899999999999999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3.9</v>
      </c>
      <c r="CC56" s="26">
        <v>0</v>
      </c>
      <c r="CD56" s="26">
        <v>0</v>
      </c>
      <c r="CE56" s="26">
        <v>6.1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0.90000000000000568</v>
      </c>
      <c r="CZ56" s="18">
        <v>2014</v>
      </c>
      <c r="DA56" s="18" t="s">
        <v>371</v>
      </c>
      <c r="DB56" s="41">
        <v>33.4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41">
        <v>53.9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41">
        <v>11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0.3</v>
      </c>
      <c r="FB56" s="26">
        <v>0</v>
      </c>
      <c r="FC56" s="26">
        <v>0</v>
      </c>
      <c r="FD56" s="26">
        <v>1.3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41">
        <f t="shared" si="12"/>
        <v>0.10000000000000853</v>
      </c>
      <c r="FY56" s="18">
        <v>2014</v>
      </c>
      <c r="FZ56" s="18" t="s">
        <v>371</v>
      </c>
      <c r="GA56" s="26">
        <v>25.1</v>
      </c>
      <c r="GB56" s="25">
        <f t="shared" si="13"/>
        <v>0.70858500000000002</v>
      </c>
      <c r="GC56" s="25">
        <f t="shared" si="14"/>
        <v>0.58564499999999997</v>
      </c>
      <c r="GD56" s="25">
        <f t="shared" si="15"/>
        <v>3.4315323507712372</v>
      </c>
      <c r="GE56" s="25">
        <f t="shared" si="16"/>
        <v>2.4133894848620141</v>
      </c>
      <c r="GF56" s="25">
        <f t="shared" si="17"/>
        <v>1.0181428659092231</v>
      </c>
      <c r="GG56" s="25">
        <f t="shared" si="18"/>
        <v>0.2967021032689362</v>
      </c>
      <c r="GH56" s="25">
        <f t="shared" si="19"/>
        <v>12.464750298341317</v>
      </c>
      <c r="GI56" s="18">
        <v>2014</v>
      </c>
      <c r="GJ56" s="18" t="s">
        <v>371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-0.88353800000000005</v>
      </c>
      <c r="GX56" s="36">
        <v>-1.09578</v>
      </c>
      <c r="GY56" s="36">
        <v>-0.19649739999999999</v>
      </c>
      <c r="GZ56" s="18">
        <v>2014</v>
      </c>
      <c r="HA56" s="18" t="s">
        <v>371</v>
      </c>
      <c r="HB56" s="35">
        <v>3</v>
      </c>
      <c r="HC56" s="35">
        <v>5</v>
      </c>
      <c r="HD56" s="35">
        <v>2</v>
      </c>
      <c r="HE56" s="35">
        <v>0</v>
      </c>
      <c r="HF56" s="35">
        <v>0</v>
      </c>
      <c r="HG56" s="35">
        <v>3</v>
      </c>
      <c r="HH56" s="35">
        <v>0</v>
      </c>
      <c r="HI56" s="35">
        <v>1</v>
      </c>
      <c r="HJ56" s="18">
        <v>2014</v>
      </c>
      <c r="HK56" s="18" t="s">
        <v>371</v>
      </c>
      <c r="HL56" s="104">
        <v>1</v>
      </c>
      <c r="HM56" s="25">
        <v>64.138339999999999</v>
      </c>
      <c r="HN56" s="27">
        <v>38.594797987208999</v>
      </c>
      <c r="HO56" s="32">
        <v>38.564693863246603</v>
      </c>
      <c r="HP56" s="32">
        <v>2.5653131425199298</v>
      </c>
      <c r="HQ56" s="32">
        <v>4.5103874455805997</v>
      </c>
      <c r="HR56" s="27">
        <v>1.90663590717873</v>
      </c>
      <c r="HS56" s="27">
        <v>92.264954614377302</v>
      </c>
      <c r="HT56" s="27">
        <v>93.183828228781607</v>
      </c>
      <c r="HU56" s="27">
        <v>-3.0104123962429001E-2</v>
      </c>
      <c r="HV56" s="27">
        <v>0.24501832216656899</v>
      </c>
      <c r="HW56" s="27">
        <v>0.86836424990463901</v>
      </c>
      <c r="HX56" s="27">
        <v>2.2308302575000001</v>
      </c>
      <c r="HY56" s="33">
        <v>-2.4299458856554002</v>
      </c>
      <c r="HZ56" s="18">
        <v>2014</v>
      </c>
      <c r="IA56" s="18" t="s">
        <v>371</v>
      </c>
      <c r="IB56" s="29">
        <v>19189.30078125</v>
      </c>
      <c r="IC56" s="29">
        <v>19124.5</v>
      </c>
      <c r="ID56" s="29">
        <v>17802.19921875</v>
      </c>
      <c r="IE56" s="32">
        <v>79.144187927246094</v>
      </c>
      <c r="IF56" s="32">
        <v>73.423248291015625</v>
      </c>
      <c r="IG56" s="32">
        <v>370.10000610351563</v>
      </c>
      <c r="IH56" s="32">
        <v>3516.39990234375</v>
      </c>
      <c r="II56" s="32">
        <v>13915.7001953125</v>
      </c>
      <c r="IJ56" s="31">
        <v>1322.300048828125</v>
      </c>
      <c r="IK56" s="31">
        <v>6.9141678810119629</v>
      </c>
      <c r="IL56" s="18">
        <v>2014</v>
      </c>
      <c r="IM56" s="18" t="s">
        <v>371</v>
      </c>
      <c r="IN56" s="30">
        <v>153</v>
      </c>
      <c r="IO56" s="27">
        <v>80474</v>
      </c>
      <c r="IP56" s="27">
        <v>1713.09</v>
      </c>
      <c r="IQ56" s="29">
        <f t="shared" si="21"/>
        <v>89.273185069560853</v>
      </c>
      <c r="IR56" s="25"/>
      <c r="IS56" s="25"/>
      <c r="IT56" s="28"/>
      <c r="IU56" s="28"/>
      <c r="IV56" s="28"/>
      <c r="IW56" s="28"/>
      <c r="IX56" s="28"/>
      <c r="IY56" s="28"/>
      <c r="IZ56" s="18">
        <v>2014</v>
      </c>
      <c r="JA56" s="18" t="s">
        <v>371</v>
      </c>
      <c r="JB56" s="27">
        <v>8.9765758514404297</v>
      </c>
      <c r="JC56" s="25">
        <v>16.822999954223633</v>
      </c>
      <c r="JD56" s="25">
        <v>8.6770000457763672</v>
      </c>
      <c r="JE56" s="25">
        <v>7.9169998168945313</v>
      </c>
      <c r="JF56" s="25">
        <v>4.2210001945495605</v>
      </c>
      <c r="JG56" s="25">
        <v>0.34799998998641968</v>
      </c>
      <c r="JH56" s="25">
        <v>0.77300000190734863</v>
      </c>
      <c r="JI56" s="25">
        <v>7.0669999122619629</v>
      </c>
      <c r="JJ56" s="25">
        <v>1.1820000410079956</v>
      </c>
      <c r="JK56" s="25">
        <v>0.22900000214576721</v>
      </c>
      <c r="JL56" s="25">
        <v>0.56699997186660767</v>
      </c>
      <c r="JM56" s="25">
        <v>0.30899998545646667</v>
      </c>
      <c r="JN56" s="25">
        <v>2.128000020980835</v>
      </c>
      <c r="JO56" s="18">
        <v>2014</v>
      </c>
      <c r="JP56" s="18" t="s">
        <v>371</v>
      </c>
      <c r="JQ56" s="25">
        <v>0.67800000000000005</v>
      </c>
      <c r="JR56" s="25">
        <v>0.27800000000000002</v>
      </c>
      <c r="JS56" s="26"/>
      <c r="JT56" s="25">
        <v>0.22500000000000001</v>
      </c>
      <c r="JU56" s="26"/>
      <c r="JV56" s="26"/>
      <c r="JW56" s="25">
        <v>9.3999996781349182E-2</v>
      </c>
      <c r="JX56" s="25">
        <v>7.5999997556209564E-2</v>
      </c>
      <c r="JY56" s="25">
        <v>0</v>
      </c>
      <c r="JZ56" s="25">
        <v>4.999999888241291E-3</v>
      </c>
      <c r="KA56" s="26"/>
      <c r="KB56" s="25">
        <v>1.3000000268220901E-2</v>
      </c>
      <c r="KC56" s="25">
        <v>3.5000000149011612E-2</v>
      </c>
      <c r="KD56" s="25">
        <v>4.999999888241291E-3</v>
      </c>
      <c r="KE56" s="25">
        <v>0.56599998474121094</v>
      </c>
      <c r="KF56" s="25">
        <v>1.0000000474974513E-3</v>
      </c>
      <c r="KG56" s="18">
        <v>2014</v>
      </c>
      <c r="KH56" s="18" t="s">
        <v>371</v>
      </c>
      <c r="KI56" s="23"/>
      <c r="KJ56" s="23"/>
      <c r="KK56" s="25"/>
      <c r="KL56" s="25"/>
      <c r="KM56" s="25"/>
      <c r="KN56" s="21">
        <v>35540</v>
      </c>
      <c r="KO56" s="20">
        <v>24246</v>
      </c>
      <c r="KP56" s="20">
        <v>5585</v>
      </c>
      <c r="KQ56" s="19">
        <v>15.714690208435059</v>
      </c>
      <c r="KR56" s="18">
        <v>2014</v>
      </c>
      <c r="KS56" s="18" t="s">
        <v>371</v>
      </c>
    </row>
    <row r="57" spans="1:305" s="1" customFormat="1" ht="12.75">
      <c r="A57" s="1">
        <v>2015</v>
      </c>
      <c r="B57" s="1" t="s">
        <v>371</v>
      </c>
      <c r="C57" s="1">
        <v>5</v>
      </c>
      <c r="D57" s="17" t="s">
        <v>372</v>
      </c>
      <c r="E57" s="17">
        <v>124</v>
      </c>
      <c r="F57" s="1">
        <v>1</v>
      </c>
      <c r="G57" s="1">
        <v>0</v>
      </c>
      <c r="H57" s="1">
        <v>0</v>
      </c>
      <c r="I57" s="1">
        <v>0</v>
      </c>
      <c r="J57" s="94">
        <v>84.109589041095887</v>
      </c>
      <c r="K57" s="94">
        <v>15.890410958904111</v>
      </c>
      <c r="L57" s="94">
        <v>0</v>
      </c>
      <c r="M57" s="1">
        <v>1</v>
      </c>
      <c r="N57" s="1">
        <v>0</v>
      </c>
      <c r="O57" s="1">
        <v>0</v>
      </c>
      <c r="P57" s="1">
        <v>1</v>
      </c>
      <c r="Q57" s="5">
        <v>84.109589041095887</v>
      </c>
      <c r="R57" s="5">
        <v>15.890410958904111</v>
      </c>
      <c r="S57" s="5">
        <v>0</v>
      </c>
      <c r="T57" s="94">
        <v>45.335068493150686</v>
      </c>
      <c r="U57" s="94">
        <v>8.6443835616438367</v>
      </c>
      <c r="V57" s="94">
        <v>0</v>
      </c>
      <c r="W57" s="94">
        <v>53.979452054794521</v>
      </c>
      <c r="X57" s="1">
        <v>1</v>
      </c>
      <c r="Y57" s="1">
        <v>2015</v>
      </c>
      <c r="Z57" s="1" t="s">
        <v>371</v>
      </c>
      <c r="AA57" s="16">
        <v>42292</v>
      </c>
      <c r="AB57" s="6">
        <v>68.3</v>
      </c>
      <c r="AC57" s="6">
        <v>19.7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31.9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39.5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3.4</v>
      </c>
      <c r="CC57" s="6">
        <v>0</v>
      </c>
      <c r="CD57" s="6">
        <v>0</v>
      </c>
      <c r="CE57" s="6">
        <v>4.7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0.79999999999999716</v>
      </c>
      <c r="CZ57" s="1">
        <v>2015</v>
      </c>
      <c r="DA57" s="1" t="s">
        <v>371</v>
      </c>
      <c r="DB57" s="6">
        <v>13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29.3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54.4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0.3</v>
      </c>
      <c r="FB57" s="6">
        <v>0</v>
      </c>
      <c r="FC57" s="6">
        <v>0</v>
      </c>
      <c r="FD57" s="6">
        <v>3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1.4210854715202004E-14</v>
      </c>
      <c r="FY57" s="1">
        <v>2015</v>
      </c>
      <c r="FZ57" s="1" t="s">
        <v>371</v>
      </c>
      <c r="GA57" s="6">
        <v>26</v>
      </c>
      <c r="GB57" s="5">
        <f t="shared" si="13"/>
        <v>0.70004</v>
      </c>
      <c r="GC57" s="5">
        <f t="shared" si="14"/>
        <v>0.600406</v>
      </c>
      <c r="GD57" s="5">
        <f t="shared" si="15"/>
        <v>3.3337778370449391</v>
      </c>
      <c r="GE57" s="5">
        <f t="shared" si="16"/>
        <v>2.5025400781793521</v>
      </c>
      <c r="GF57" s="5">
        <f t="shared" si="17"/>
        <v>0.83123775886558704</v>
      </c>
      <c r="GG57" s="5">
        <f t="shared" si="18"/>
        <v>0.24933807814932149</v>
      </c>
      <c r="GH57" s="5">
        <f t="shared" si="19"/>
        <v>11.961605243444543</v>
      </c>
      <c r="GI57" s="1">
        <v>2015</v>
      </c>
      <c r="GJ57" s="1" t="s">
        <v>371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-0.80788470000000001</v>
      </c>
      <c r="GX57" s="15">
        <v>-1.1342760000000001</v>
      </c>
      <c r="GY57" s="15">
        <v>-4.44248E-2</v>
      </c>
      <c r="GZ57" s="1">
        <v>2015</v>
      </c>
      <c r="HA57" s="1" t="s">
        <v>371</v>
      </c>
      <c r="HB57" s="14">
        <v>3</v>
      </c>
      <c r="HC57" s="14">
        <v>5</v>
      </c>
      <c r="HD57" s="14">
        <v>2</v>
      </c>
      <c r="HE57" s="14">
        <v>0</v>
      </c>
      <c r="HF57" s="14">
        <v>0</v>
      </c>
      <c r="HG57" s="14">
        <v>3</v>
      </c>
      <c r="HH57" s="14">
        <v>0</v>
      </c>
      <c r="HI57" s="14">
        <v>1</v>
      </c>
      <c r="HJ57" s="1">
        <v>2015</v>
      </c>
      <c r="HK57" s="1" t="s">
        <v>371</v>
      </c>
      <c r="HL57" s="13"/>
      <c r="HM57" s="5"/>
      <c r="HN57" s="7">
        <v>40.251425717440398</v>
      </c>
      <c r="HO57" s="11">
        <v>39.129681758016503</v>
      </c>
      <c r="HP57" s="11">
        <v>0.94163268698400504</v>
      </c>
      <c r="HQ57" s="11">
        <v>0.15510935562546399</v>
      </c>
      <c r="HR57" s="7">
        <v>1.1252413609427701</v>
      </c>
      <c r="HS57" s="7">
        <v>98.425027175103295</v>
      </c>
      <c r="HT57" s="7"/>
      <c r="HU57" s="7">
        <v>-1.1217439594238801</v>
      </c>
      <c r="HV57" s="7">
        <v>-0.51626402872228405</v>
      </c>
      <c r="HW57" s="7">
        <v>0.62557395179929898</v>
      </c>
      <c r="HX57" s="7">
        <v>1.5216945963333299</v>
      </c>
      <c r="HY57" s="12">
        <v>-3.4014853408633399</v>
      </c>
      <c r="HZ57" s="1">
        <v>2015</v>
      </c>
      <c r="IA57" s="1" t="s">
        <v>371</v>
      </c>
      <c r="IB57" s="5"/>
      <c r="IC57" s="5">
        <v>19278</v>
      </c>
      <c r="ID57" s="5">
        <v>17946.599609375</v>
      </c>
      <c r="IE57" s="11"/>
      <c r="IF57" s="11"/>
      <c r="IG57" s="11">
        <v>359.89999389648438</v>
      </c>
      <c r="IH57" s="11">
        <v>3500.10009765625</v>
      </c>
      <c r="II57" s="11">
        <v>14086.599609375</v>
      </c>
      <c r="IJ57" s="10">
        <v>1331.4000244140625</v>
      </c>
      <c r="IK57" s="10">
        <v>6.906318187713623</v>
      </c>
      <c r="IL57" s="1">
        <v>2015</v>
      </c>
      <c r="IM57" s="1" t="s">
        <v>371</v>
      </c>
      <c r="IN57" s="9">
        <v>237</v>
      </c>
      <c r="IO57" s="7">
        <v>433947</v>
      </c>
      <c r="IP57" s="7">
        <v>1806.77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371</v>
      </c>
      <c r="JB57" s="7">
        <v>9.6210689544677734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371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371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C7F3B-4043-4D4D-A167-9D6C2D5A512E}">
  <dimension ref="A1:KS17"/>
  <sheetViews>
    <sheetView workbookViewId="0">
      <selection activeCell="T1" sqref="T1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405</v>
      </c>
      <c r="K1" s="49" t="s">
        <v>406</v>
      </c>
      <c r="L1" s="49" t="s">
        <v>407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408</v>
      </c>
      <c r="R1" s="49" t="s">
        <v>409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2000</v>
      </c>
      <c r="B2" s="39" t="s">
        <v>369</v>
      </c>
      <c r="C2" s="39">
        <v>6</v>
      </c>
      <c r="D2" s="44" t="s">
        <v>370</v>
      </c>
      <c r="E2" s="44">
        <v>191</v>
      </c>
      <c r="F2" s="39">
        <v>0</v>
      </c>
      <c r="G2" s="39">
        <v>1</v>
      </c>
      <c r="H2" s="39">
        <v>0</v>
      </c>
      <c r="I2" s="39">
        <v>0</v>
      </c>
      <c r="J2" s="29">
        <v>37.5</v>
      </c>
      <c r="K2" s="29">
        <v>12.5</v>
      </c>
      <c r="L2" s="29">
        <v>45.83</v>
      </c>
      <c r="M2" s="18">
        <v>3</v>
      </c>
      <c r="N2" s="39">
        <v>1</v>
      </c>
      <c r="P2" s="39">
        <v>0</v>
      </c>
      <c r="Q2" s="29">
        <v>31.14</v>
      </c>
      <c r="R2" s="29">
        <v>17.78</v>
      </c>
      <c r="S2" s="29">
        <v>51.08</v>
      </c>
      <c r="T2" s="29">
        <v>18.57</v>
      </c>
      <c r="U2" s="29">
        <v>10.6</v>
      </c>
      <c r="V2" s="29">
        <v>30.46</v>
      </c>
      <c r="W2" s="29">
        <v>59.63</v>
      </c>
      <c r="X2" s="39">
        <v>2</v>
      </c>
      <c r="Y2" s="39">
        <v>2000</v>
      </c>
      <c r="Z2" s="39" t="s">
        <v>369</v>
      </c>
      <c r="AA2" s="43">
        <v>36528</v>
      </c>
      <c r="AB2" s="41">
        <v>72.900000000000006</v>
      </c>
      <c r="AC2" s="41">
        <v>0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27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5.3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39.200000000000003</v>
      </c>
      <c r="CW2" s="41">
        <v>14.9</v>
      </c>
      <c r="CX2" s="41">
        <v>0</v>
      </c>
      <c r="CY2" s="41">
        <f t="shared" ref="CY2:CY17" si="0">IF(100-SUM(AC2:CX2)&gt;=0,100-SUM(AC2:CX2),0)</f>
        <v>13.599999999999994</v>
      </c>
      <c r="CZ2" s="39">
        <v>2000</v>
      </c>
      <c r="DA2" s="39" t="s">
        <v>369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30.5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3.3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47</v>
      </c>
      <c r="FV2" s="41">
        <v>15.9</v>
      </c>
      <c r="FW2" s="41">
        <v>0</v>
      </c>
      <c r="FX2" s="41">
        <f t="shared" ref="FX2:FX16" si="1">IF(100-SUM(DB2:FW2)&gt;=0,100-SUM(DB2:FW2),0)</f>
        <v>3.2999999999999972</v>
      </c>
      <c r="FY2" s="39">
        <v>2000</v>
      </c>
      <c r="FZ2" s="39" t="s">
        <v>369</v>
      </c>
      <c r="GA2" s="41">
        <v>20.5</v>
      </c>
      <c r="GB2" s="29">
        <f t="shared" ref="GB2:GB17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0.74842599999999992</v>
      </c>
      <c r="GC2" s="29">
        <f t="shared" ref="GC2:GC17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0.65970499999999999</v>
      </c>
      <c r="GD2" s="29">
        <f t="shared" ref="GD2:GD17" si="4">1/(1-GB2)</f>
        <v>3.9749735664257821</v>
      </c>
      <c r="GE2" s="29">
        <f t="shared" ref="GE2:GE17" si="5">1/(1-GC2)</f>
        <v>2.9386267797058432</v>
      </c>
      <c r="GF2" s="29">
        <f t="shared" ref="GF2:GF17" si="6">GD2-GE2</f>
        <v>1.036346786719939</v>
      </c>
      <c r="GG2" s="29">
        <f t="shared" ref="GG2:GG17" si="7">(GD2-GE2)/GD2</f>
        <v>0.26071790652228199</v>
      </c>
      <c r="GH2" s="29">
        <f t="shared" ref="GH2:GH17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6.2485998431648646</v>
      </c>
      <c r="GI2" s="39">
        <v>2000</v>
      </c>
      <c r="GJ2" s="39" t="s">
        <v>369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2000</v>
      </c>
      <c r="HA2" s="39" t="s">
        <v>369</v>
      </c>
      <c r="HB2" s="42"/>
      <c r="HC2" s="42">
        <f t="shared" ref="HC2:HC15" si="9">HD2+IF(HE2&gt;=2,1,0)+IF(HF2=2,0,IF(HF2=0,2,1))+IF(HG2&gt;3,2,IF(HG2&lt;3,0,1))+IF(HH2=1,1,0)</f>
        <v>1</v>
      </c>
      <c r="HD2" s="42">
        <v>0</v>
      </c>
      <c r="HE2" s="42">
        <v>1</v>
      </c>
      <c r="HF2" s="42">
        <v>2</v>
      </c>
      <c r="HG2" s="42">
        <v>3</v>
      </c>
      <c r="HH2" s="42">
        <v>0</v>
      </c>
      <c r="HI2" s="42">
        <v>1</v>
      </c>
      <c r="HJ2" s="39">
        <v>2000</v>
      </c>
      <c r="HK2" s="39" t="s">
        <v>369</v>
      </c>
      <c r="HL2" s="104">
        <v>0.41451329999999997</v>
      </c>
      <c r="HM2" s="29">
        <v>76.056950000000001</v>
      </c>
      <c r="HN2" s="25"/>
      <c r="HO2" s="29"/>
      <c r="HP2" s="31">
        <v>3.7674794635718172</v>
      </c>
      <c r="HQ2" s="31">
        <v>8.3693630806471333</v>
      </c>
      <c r="HR2" s="34">
        <v>4.452536411626042</v>
      </c>
      <c r="HS2" s="29"/>
      <c r="HT2" s="29">
        <v>34.883780000000002</v>
      </c>
      <c r="HU2" s="29"/>
      <c r="HV2" s="29"/>
      <c r="HW2" s="29"/>
      <c r="HX2" s="29"/>
      <c r="HY2" s="29">
        <v>-2.4</v>
      </c>
      <c r="HZ2" s="39">
        <v>2000</v>
      </c>
      <c r="IA2" s="39" t="s">
        <v>369</v>
      </c>
      <c r="IB2" s="29">
        <v>1824.04</v>
      </c>
      <c r="IC2" s="29"/>
      <c r="ID2" s="29"/>
      <c r="IE2" s="29"/>
      <c r="IF2" s="29"/>
      <c r="IG2" s="31">
        <v>246.66800000000001</v>
      </c>
      <c r="IH2" s="31">
        <v>713.81700000000001</v>
      </c>
      <c r="II2" s="31">
        <v>820.17</v>
      </c>
      <c r="IJ2" s="31">
        <v>284</v>
      </c>
      <c r="IK2" s="31">
        <v>15.600000381469727</v>
      </c>
      <c r="IL2" s="39">
        <v>2000</v>
      </c>
      <c r="IM2" s="39" t="s">
        <v>369</v>
      </c>
      <c r="IN2" s="29"/>
      <c r="IO2" s="29"/>
      <c r="IP2" s="29" t="s">
        <v>317</v>
      </c>
      <c r="IQ2" s="29" t="str">
        <f t="shared" ref="IQ2:IQ17" si="10">IF(OR(IB2="",IP2=""),"",IP2*1000/IB2)</f>
        <v/>
      </c>
      <c r="IR2" s="29">
        <v>440.43900000000002</v>
      </c>
      <c r="IS2" s="29">
        <v>440.4</v>
      </c>
      <c r="IT2" s="134">
        <v>37.249577131258462</v>
      </c>
      <c r="IU2" s="58"/>
      <c r="IV2" s="58">
        <v>440.43900000000002</v>
      </c>
      <c r="IW2" s="58">
        <v>440.4</v>
      </c>
      <c r="IX2" s="58">
        <v>37.249577131258462</v>
      </c>
      <c r="IY2" s="58"/>
      <c r="IZ2" s="39">
        <v>2000</v>
      </c>
      <c r="JA2" s="39" t="s">
        <v>369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2000</v>
      </c>
      <c r="JP2" s="39" t="s">
        <v>369</v>
      </c>
      <c r="JQ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39">
        <v>2000</v>
      </c>
      <c r="KH2" s="39" t="s">
        <v>369</v>
      </c>
      <c r="KI2" s="29"/>
      <c r="KJ2" s="29"/>
      <c r="KK2" s="29"/>
      <c r="KL2" s="29"/>
      <c r="KM2" s="29"/>
      <c r="KN2" s="78">
        <v>4426.2299999999996</v>
      </c>
      <c r="KO2" s="41"/>
      <c r="KP2" s="41"/>
      <c r="KQ2" s="29"/>
      <c r="KR2" s="39">
        <v>2000</v>
      </c>
      <c r="KS2" s="39" t="s">
        <v>369</v>
      </c>
    </row>
    <row r="3" spans="1:305" s="39" customFormat="1" ht="12.75">
      <c r="A3" s="39">
        <v>2001</v>
      </c>
      <c r="B3" s="39" t="s">
        <v>369</v>
      </c>
      <c r="C3" s="39">
        <v>6</v>
      </c>
      <c r="D3" s="44" t="s">
        <v>370</v>
      </c>
      <c r="E3" s="44">
        <v>191</v>
      </c>
      <c r="F3" s="39">
        <v>0</v>
      </c>
      <c r="G3" s="39">
        <v>1</v>
      </c>
      <c r="H3" s="39">
        <v>0</v>
      </c>
      <c r="I3" s="39">
        <v>0</v>
      </c>
      <c r="J3" s="29">
        <v>36.869999999999997</v>
      </c>
      <c r="K3" s="29">
        <v>12.5</v>
      </c>
      <c r="L3" s="29">
        <v>46.92</v>
      </c>
      <c r="M3" s="18">
        <v>3</v>
      </c>
      <c r="N3" s="39">
        <v>0</v>
      </c>
      <c r="O3" s="39">
        <v>0</v>
      </c>
      <c r="P3" s="39">
        <v>1</v>
      </c>
      <c r="Q3" s="29">
        <v>30.31</v>
      </c>
      <c r="R3" s="29">
        <v>17.989999999999998</v>
      </c>
      <c r="S3" s="29">
        <v>51.7</v>
      </c>
      <c r="T3" s="29">
        <v>17.88</v>
      </c>
      <c r="U3" s="29">
        <v>10.6</v>
      </c>
      <c r="V3" s="29">
        <v>30.46</v>
      </c>
      <c r="W3" s="29">
        <v>58.94</v>
      </c>
      <c r="X3" s="39">
        <v>2</v>
      </c>
      <c r="Y3" s="39">
        <v>2001</v>
      </c>
      <c r="Z3" s="39" t="s">
        <v>369</v>
      </c>
      <c r="AA3" s="43"/>
      <c r="AB3" s="41">
        <v>72.900000000000006</v>
      </c>
      <c r="AC3" s="41">
        <v>0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27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0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5.3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39.200000000000003</v>
      </c>
      <c r="CW3" s="41">
        <v>14.9</v>
      </c>
      <c r="CX3" s="41">
        <v>0</v>
      </c>
      <c r="CY3" s="41">
        <f t="shared" si="0"/>
        <v>13.599999999999994</v>
      </c>
      <c r="CZ3" s="39">
        <v>2001</v>
      </c>
      <c r="DA3" s="39" t="s">
        <v>369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30.5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3.3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47</v>
      </c>
      <c r="FV3" s="41">
        <v>15.9</v>
      </c>
      <c r="FW3" s="41">
        <v>0</v>
      </c>
      <c r="FX3" s="41">
        <f t="shared" si="1"/>
        <v>3.2999999999999972</v>
      </c>
      <c r="FY3" s="39">
        <v>2001</v>
      </c>
      <c r="FZ3" s="39" t="s">
        <v>369</v>
      </c>
      <c r="GA3" s="41">
        <v>20.5</v>
      </c>
      <c r="GB3" s="29">
        <f t="shared" si="2"/>
        <v>0.74842599999999992</v>
      </c>
      <c r="GC3" s="29">
        <f t="shared" si="3"/>
        <v>0.65970499999999999</v>
      </c>
      <c r="GD3" s="29">
        <f t="shared" si="4"/>
        <v>3.9749735664257821</v>
      </c>
      <c r="GE3" s="29">
        <f t="shared" si="5"/>
        <v>2.9386267797058432</v>
      </c>
      <c r="GF3" s="29">
        <f t="shared" si="6"/>
        <v>1.036346786719939</v>
      </c>
      <c r="GG3" s="29">
        <f t="shared" si="7"/>
        <v>0.26071790652228199</v>
      </c>
      <c r="GH3" s="29">
        <f t="shared" si="8"/>
        <v>6.2485998431648646</v>
      </c>
      <c r="GI3" s="39">
        <v>2001</v>
      </c>
      <c r="GJ3" s="39" t="s">
        <v>369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2001</v>
      </c>
      <c r="HA3" s="39" t="s">
        <v>369</v>
      </c>
      <c r="HB3" s="42"/>
      <c r="HC3" s="42">
        <f t="shared" si="9"/>
        <v>0</v>
      </c>
      <c r="HD3" s="42">
        <v>0</v>
      </c>
      <c r="HE3" s="42">
        <v>1</v>
      </c>
      <c r="HF3" s="42">
        <v>2</v>
      </c>
      <c r="HG3" s="42">
        <v>1</v>
      </c>
      <c r="HH3" s="42">
        <v>0</v>
      </c>
      <c r="HI3" s="42">
        <v>1</v>
      </c>
      <c r="HJ3" s="39">
        <v>2001</v>
      </c>
      <c r="HK3" s="39" t="s">
        <v>369</v>
      </c>
      <c r="HL3" s="104">
        <v>0.41451329999999997</v>
      </c>
      <c r="HM3" s="29">
        <v>80.844769999999997</v>
      </c>
      <c r="HN3" s="67">
        <v>45.4</v>
      </c>
      <c r="HO3" s="67">
        <v>43.3</v>
      </c>
      <c r="HP3" s="31">
        <v>3.4344379980506545</v>
      </c>
      <c r="HQ3" s="31">
        <v>7.7839713405780913</v>
      </c>
      <c r="HR3" s="34">
        <v>4.2603322173152804</v>
      </c>
      <c r="HS3" s="29"/>
      <c r="HT3" s="29">
        <v>34.739629999999998</v>
      </c>
      <c r="HU3" s="29"/>
      <c r="HV3" s="29"/>
      <c r="HW3" s="29"/>
      <c r="HX3" s="29"/>
      <c r="HY3" s="29">
        <v>-3</v>
      </c>
      <c r="HZ3" s="39">
        <v>2001</v>
      </c>
      <c r="IA3" s="39" t="s">
        <v>369</v>
      </c>
      <c r="IB3" s="29">
        <v>1830.7639999999999</v>
      </c>
      <c r="IC3" s="29"/>
      <c r="ID3" s="29"/>
      <c r="IE3" s="31">
        <v>63.574022063133562</v>
      </c>
      <c r="IF3" s="29"/>
      <c r="IG3" s="31">
        <v>235.833</v>
      </c>
      <c r="IH3" s="31">
        <v>711.38100000000009</v>
      </c>
      <c r="II3" s="31">
        <v>835.78599999999994</v>
      </c>
      <c r="IJ3" s="31">
        <v>283</v>
      </c>
      <c r="IK3" s="31">
        <v>16</v>
      </c>
      <c r="IL3" s="39">
        <v>2001</v>
      </c>
      <c r="IM3" s="39" t="s">
        <v>369</v>
      </c>
      <c r="IN3" s="29"/>
      <c r="IO3" s="29"/>
      <c r="IP3" s="29" t="s">
        <v>317</v>
      </c>
      <c r="IQ3" s="29" t="str">
        <f t="shared" si="10"/>
        <v/>
      </c>
      <c r="IR3" s="29"/>
      <c r="IS3" s="29"/>
      <c r="IT3" s="28"/>
      <c r="IU3" s="58"/>
      <c r="IV3" s="58">
        <v>444.52750000000015</v>
      </c>
      <c r="IW3" s="58">
        <v>444.5</v>
      </c>
      <c r="IX3" s="58">
        <v>37.444988193544134</v>
      </c>
      <c r="IY3" s="58"/>
      <c r="IZ3" s="39">
        <v>2001</v>
      </c>
      <c r="JA3" s="39" t="s">
        <v>369</v>
      </c>
      <c r="JB3" s="31">
        <v>13.114364699999999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2001</v>
      </c>
      <c r="JP3" s="39" t="s">
        <v>369</v>
      </c>
      <c r="JQ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39">
        <v>2001</v>
      </c>
      <c r="KH3" s="39" t="s">
        <v>369</v>
      </c>
      <c r="KI3" s="29"/>
      <c r="KJ3" s="29"/>
      <c r="KK3" s="29"/>
      <c r="KL3" s="29"/>
      <c r="KM3" s="29"/>
      <c r="KN3" s="78">
        <v>4300.45</v>
      </c>
      <c r="KO3" s="77">
        <v>2879.7359999999999</v>
      </c>
      <c r="KP3" s="77">
        <v>678.97699999999998</v>
      </c>
      <c r="KQ3" s="71">
        <v>15.788510504714623</v>
      </c>
      <c r="KR3" s="39">
        <v>2001</v>
      </c>
      <c r="KS3" s="39" t="s">
        <v>369</v>
      </c>
    </row>
    <row r="4" spans="1:305" s="39" customFormat="1" ht="12.75">
      <c r="A4" s="39">
        <v>2002</v>
      </c>
      <c r="B4" s="39" t="s">
        <v>369</v>
      </c>
      <c r="C4" s="39">
        <v>6</v>
      </c>
      <c r="D4" s="44" t="s">
        <v>370</v>
      </c>
      <c r="E4" s="44">
        <v>191</v>
      </c>
      <c r="F4" s="39">
        <v>0</v>
      </c>
      <c r="G4" s="39">
        <v>1</v>
      </c>
      <c r="H4" s="39">
        <v>0</v>
      </c>
      <c r="I4" s="39">
        <v>0</v>
      </c>
      <c r="J4" s="29">
        <v>30.42</v>
      </c>
      <c r="K4" s="29">
        <v>14.27</v>
      </c>
      <c r="L4" s="29">
        <v>55.31</v>
      </c>
      <c r="M4" s="18">
        <v>3</v>
      </c>
      <c r="N4" s="39">
        <v>0</v>
      </c>
      <c r="O4" s="39">
        <v>0</v>
      </c>
      <c r="P4" s="39">
        <v>1</v>
      </c>
      <c r="Q4" s="29">
        <v>22.47</v>
      </c>
      <c r="R4" s="29">
        <v>20.02</v>
      </c>
      <c r="S4" s="29">
        <v>57.51</v>
      </c>
      <c r="T4" s="29">
        <v>12.25</v>
      </c>
      <c r="U4" s="29">
        <v>10.6</v>
      </c>
      <c r="V4" s="29">
        <v>30.46</v>
      </c>
      <c r="W4" s="29">
        <v>53.31</v>
      </c>
      <c r="X4" s="39">
        <v>3</v>
      </c>
      <c r="Y4" s="39">
        <v>2002</v>
      </c>
      <c r="Z4" s="39" t="s">
        <v>369</v>
      </c>
      <c r="AA4" s="43"/>
      <c r="AB4" s="41">
        <v>72.900000000000006</v>
      </c>
      <c r="AC4" s="41">
        <v>0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27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5.3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39.200000000000003</v>
      </c>
      <c r="CW4" s="41">
        <v>14.9</v>
      </c>
      <c r="CX4" s="41">
        <v>0</v>
      </c>
      <c r="CY4" s="41">
        <f t="shared" si="0"/>
        <v>13.599999999999994</v>
      </c>
      <c r="CZ4" s="39">
        <v>2002</v>
      </c>
      <c r="DA4" s="39" t="s">
        <v>369</v>
      </c>
      <c r="DB4" s="41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30.5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3.3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47</v>
      </c>
      <c r="FV4" s="41">
        <v>15.9</v>
      </c>
      <c r="FW4" s="41">
        <v>0</v>
      </c>
      <c r="FX4" s="41">
        <f t="shared" si="1"/>
        <v>3.2999999999999972</v>
      </c>
      <c r="FY4" s="39">
        <v>2002</v>
      </c>
      <c r="FZ4" s="39" t="s">
        <v>369</v>
      </c>
      <c r="GA4" s="41">
        <v>20.5</v>
      </c>
      <c r="GB4" s="29">
        <f t="shared" si="2"/>
        <v>0.74842599999999992</v>
      </c>
      <c r="GC4" s="29">
        <f t="shared" si="3"/>
        <v>0.65970499999999999</v>
      </c>
      <c r="GD4" s="29">
        <f t="shared" si="4"/>
        <v>3.9749735664257821</v>
      </c>
      <c r="GE4" s="29">
        <f t="shared" si="5"/>
        <v>2.9386267797058432</v>
      </c>
      <c r="GF4" s="29">
        <f t="shared" si="6"/>
        <v>1.036346786719939</v>
      </c>
      <c r="GG4" s="29">
        <f t="shared" si="7"/>
        <v>0.26071790652228199</v>
      </c>
      <c r="GH4" s="29">
        <f t="shared" si="8"/>
        <v>6.2485998431648646</v>
      </c>
      <c r="GI4" s="39">
        <v>2002</v>
      </c>
      <c r="GJ4" s="39" t="s">
        <v>369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2002</v>
      </c>
      <c r="HA4" s="39" t="s">
        <v>369</v>
      </c>
      <c r="HB4" s="42"/>
      <c r="HC4" s="42">
        <f t="shared" si="9"/>
        <v>0</v>
      </c>
      <c r="HD4" s="42">
        <v>0</v>
      </c>
      <c r="HE4" s="42">
        <v>1</v>
      </c>
      <c r="HF4" s="42">
        <v>2</v>
      </c>
      <c r="HG4" s="42">
        <v>1</v>
      </c>
      <c r="HH4" s="42">
        <v>0</v>
      </c>
      <c r="HI4" s="42">
        <v>1</v>
      </c>
      <c r="HJ4" s="39">
        <v>2002</v>
      </c>
      <c r="HK4" s="39" t="s">
        <v>369</v>
      </c>
      <c r="HL4" s="104">
        <v>0.41451329999999997</v>
      </c>
      <c r="HM4" s="29">
        <v>83.218990000000005</v>
      </c>
      <c r="HN4" s="67">
        <v>47.8</v>
      </c>
      <c r="HO4" s="67">
        <v>44.3</v>
      </c>
      <c r="HP4" s="31">
        <v>5.2464732087147894</v>
      </c>
      <c r="HQ4" s="31">
        <v>8.9095736466828725</v>
      </c>
      <c r="HR4" s="34">
        <v>2.5343019024558942</v>
      </c>
      <c r="HS4" s="67">
        <v>36.6</v>
      </c>
      <c r="HT4" s="67">
        <v>36.6</v>
      </c>
      <c r="HU4" s="82">
        <v>-3.5</v>
      </c>
      <c r="HV4" s="67">
        <v>-1.7</v>
      </c>
      <c r="HW4" s="29"/>
      <c r="HX4" s="29"/>
      <c r="HY4" s="29">
        <v>-7.3</v>
      </c>
      <c r="HZ4" s="39">
        <v>2002</v>
      </c>
      <c r="IA4" s="39" t="s">
        <v>369</v>
      </c>
      <c r="IB4" s="29">
        <v>1834.3630000000001</v>
      </c>
      <c r="IC4" s="29"/>
      <c r="ID4" s="29"/>
      <c r="IE4" s="31">
        <v>63.752174756215311</v>
      </c>
      <c r="IF4" s="29"/>
      <c r="IG4" s="31">
        <v>228.83199999999999</v>
      </c>
      <c r="IH4" s="31">
        <v>714.66399999999999</v>
      </c>
      <c r="II4" s="31">
        <v>847.49699999999996</v>
      </c>
      <c r="IJ4" s="31">
        <v>274</v>
      </c>
      <c r="IK4" s="31">
        <v>15.300000190734863</v>
      </c>
      <c r="IL4" s="39">
        <v>2002</v>
      </c>
      <c r="IM4" s="39" t="s">
        <v>369</v>
      </c>
      <c r="IN4" s="29"/>
      <c r="IO4" s="29"/>
      <c r="IP4" s="29" t="s">
        <v>317</v>
      </c>
      <c r="IQ4" s="29" t="str">
        <f t="shared" si="10"/>
        <v/>
      </c>
      <c r="IR4" s="29"/>
      <c r="IS4" s="29"/>
      <c r="IT4" s="28"/>
      <c r="IU4" s="58"/>
      <c r="IV4" s="58">
        <v>448.61599999999999</v>
      </c>
      <c r="IW4" s="58">
        <v>448.60000000000036</v>
      </c>
      <c r="IX4" s="58">
        <v>37.640399255829834</v>
      </c>
      <c r="IY4" s="58"/>
      <c r="IZ4" s="39">
        <v>2002</v>
      </c>
      <c r="JA4" s="39" t="s">
        <v>369</v>
      </c>
      <c r="JB4" s="31">
        <v>16.072248600000002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2002</v>
      </c>
      <c r="JP4" s="39" t="s">
        <v>369</v>
      </c>
      <c r="JQ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39">
        <v>2002</v>
      </c>
      <c r="KH4" s="39" t="s">
        <v>369</v>
      </c>
      <c r="KI4" s="29"/>
      <c r="KJ4" s="29"/>
      <c r="KK4" s="29"/>
      <c r="KL4" s="29"/>
      <c r="KM4" s="29"/>
      <c r="KN4" s="78">
        <v>4305.4399999999996</v>
      </c>
      <c r="KO4" s="77">
        <v>2877.3339999999998</v>
      </c>
      <c r="KP4" s="77">
        <v>717.12300000000005</v>
      </c>
      <c r="KQ4" s="71">
        <v>16.656207031104838</v>
      </c>
      <c r="KR4" s="39">
        <v>2002</v>
      </c>
      <c r="KS4" s="39" t="s">
        <v>369</v>
      </c>
    </row>
    <row r="5" spans="1:305" s="39" customFormat="1" ht="12.75">
      <c r="A5" s="39">
        <v>2003</v>
      </c>
      <c r="B5" s="39" t="s">
        <v>369</v>
      </c>
      <c r="C5" s="39">
        <v>6</v>
      </c>
      <c r="D5" s="44" t="s">
        <v>370</v>
      </c>
      <c r="E5" s="44">
        <v>191</v>
      </c>
      <c r="F5" s="39">
        <v>0</v>
      </c>
      <c r="G5" s="39">
        <v>1</v>
      </c>
      <c r="H5" s="39">
        <v>0</v>
      </c>
      <c r="I5" s="39">
        <v>0</v>
      </c>
      <c r="J5" s="29">
        <v>20.48</v>
      </c>
      <c r="K5" s="29">
        <v>18.39</v>
      </c>
      <c r="L5" s="29">
        <v>60.96</v>
      </c>
      <c r="M5" s="18">
        <v>3</v>
      </c>
      <c r="N5" s="39">
        <v>0</v>
      </c>
      <c r="O5" s="39">
        <v>0</v>
      </c>
      <c r="P5" s="39">
        <v>2</v>
      </c>
      <c r="Q5" s="29">
        <v>16.64</v>
      </c>
      <c r="R5" s="29">
        <v>23.32</v>
      </c>
      <c r="S5" s="29">
        <v>60.04</v>
      </c>
      <c r="T5" s="29">
        <v>8.26</v>
      </c>
      <c r="U5" s="29">
        <v>11.41</v>
      </c>
      <c r="V5" s="29">
        <v>29.71</v>
      </c>
      <c r="W5" s="29">
        <v>49.38</v>
      </c>
      <c r="X5" s="39">
        <v>5</v>
      </c>
      <c r="Y5" s="39">
        <v>2003</v>
      </c>
      <c r="Z5" s="39" t="s">
        <v>369</v>
      </c>
      <c r="AA5" s="43">
        <v>37948</v>
      </c>
      <c r="AB5" s="41">
        <v>62.1</v>
      </c>
      <c r="AC5" s="41">
        <v>22.6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7.2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33.9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8</v>
      </c>
      <c r="BO5" s="41">
        <v>4.0999999999999996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6.4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4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13.799999999999997</v>
      </c>
      <c r="CZ5" s="39">
        <v>2003</v>
      </c>
      <c r="DA5" s="39" t="s">
        <v>369</v>
      </c>
      <c r="DB5" s="41">
        <v>28.3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5.9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43.4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7.2</v>
      </c>
      <c r="EO5" s="41">
        <v>2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5.3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2</v>
      </c>
      <c r="FR5" s="41">
        <v>2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3.9000000000000057</v>
      </c>
      <c r="FY5" s="39">
        <v>2003</v>
      </c>
      <c r="FZ5" s="39" t="s">
        <v>369</v>
      </c>
      <c r="GA5" s="41">
        <v>20.5</v>
      </c>
      <c r="GB5" s="29">
        <f t="shared" si="2"/>
        <v>0.81504200000000004</v>
      </c>
      <c r="GC5" s="29">
        <f t="shared" si="3"/>
        <v>0.71888099999999988</v>
      </c>
      <c r="GD5" s="29">
        <f t="shared" si="4"/>
        <v>5.4066328571892006</v>
      </c>
      <c r="GE5" s="29">
        <f t="shared" si="5"/>
        <v>3.5572124260544453</v>
      </c>
      <c r="GF5" s="29">
        <f t="shared" si="6"/>
        <v>1.8494204311347553</v>
      </c>
      <c r="GG5" s="29">
        <f t="shared" si="7"/>
        <v>0.342065104101822</v>
      </c>
      <c r="GH5" s="29">
        <f t="shared" si="8"/>
        <v>10.277402395547233</v>
      </c>
      <c r="GI5" s="39">
        <v>2003</v>
      </c>
      <c r="GJ5" s="39" t="s">
        <v>369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2003</v>
      </c>
      <c r="HA5" s="39" t="s">
        <v>369</v>
      </c>
      <c r="HB5" s="42"/>
      <c r="HC5" s="42">
        <f t="shared" si="9"/>
        <v>0</v>
      </c>
      <c r="HD5" s="42">
        <v>0</v>
      </c>
      <c r="HE5" s="42">
        <v>1</v>
      </c>
      <c r="HF5" s="42">
        <v>2</v>
      </c>
      <c r="HG5" s="42">
        <v>1</v>
      </c>
      <c r="HH5" s="42">
        <v>0</v>
      </c>
      <c r="HI5" s="42">
        <v>1</v>
      </c>
      <c r="HJ5" s="39">
        <v>2003</v>
      </c>
      <c r="HK5" s="39" t="s">
        <v>369</v>
      </c>
      <c r="HL5" s="104">
        <v>0.69798640000000001</v>
      </c>
      <c r="HM5" s="29">
        <v>85.219149999999999</v>
      </c>
      <c r="HN5" s="67">
        <v>47.1</v>
      </c>
      <c r="HO5" s="67">
        <v>42.4</v>
      </c>
      <c r="HP5" s="31">
        <v>5.5578888272238487</v>
      </c>
      <c r="HQ5" s="31">
        <v>9.8323325274896689</v>
      </c>
      <c r="HR5" s="34">
        <v>2.3985696282841786</v>
      </c>
      <c r="HS5" s="67">
        <v>38.1</v>
      </c>
      <c r="HT5" s="67">
        <v>38.1</v>
      </c>
      <c r="HU5" s="82">
        <v>-4.7</v>
      </c>
      <c r="HV5" s="67">
        <v>-2.9000000000000004</v>
      </c>
      <c r="HW5" s="29"/>
      <c r="HX5" s="29"/>
      <c r="HY5" s="29">
        <v>-6.2</v>
      </c>
      <c r="HZ5" s="39">
        <v>2003</v>
      </c>
      <c r="IA5" s="39" t="s">
        <v>369</v>
      </c>
      <c r="IB5" s="29">
        <v>1875.913</v>
      </c>
      <c r="IC5" s="29"/>
      <c r="ID5" s="29"/>
      <c r="IE5" s="31">
        <v>65.246742207069929</v>
      </c>
      <c r="IF5" s="29"/>
      <c r="IG5" s="31">
        <v>249.86799999999999</v>
      </c>
      <c r="IH5" s="31">
        <v>732.28800000000001</v>
      </c>
      <c r="II5" s="31">
        <v>874.005</v>
      </c>
      <c r="IJ5" s="31">
        <v>255</v>
      </c>
      <c r="IK5" s="31">
        <v>14.100000381469727</v>
      </c>
      <c r="IL5" s="39">
        <v>2003</v>
      </c>
      <c r="IM5" s="39" t="s">
        <v>369</v>
      </c>
      <c r="IN5" s="29"/>
      <c r="IO5" s="29"/>
      <c r="IP5" s="29" t="s">
        <v>317</v>
      </c>
      <c r="IQ5" s="29" t="str">
        <f t="shared" si="10"/>
        <v/>
      </c>
      <c r="IR5" s="29"/>
      <c r="IS5" s="29"/>
      <c r="IT5" s="28"/>
      <c r="IU5" s="58"/>
      <c r="IV5" s="58">
        <v>452.70449999999983</v>
      </c>
      <c r="IW5" s="58">
        <v>452.70000000000073</v>
      </c>
      <c r="IX5" s="58">
        <v>37.835810318115534</v>
      </c>
      <c r="IY5" s="58"/>
      <c r="IZ5" s="39">
        <v>2003</v>
      </c>
      <c r="JA5" s="39" t="s">
        <v>369</v>
      </c>
      <c r="JB5" s="31">
        <v>13.3343346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2003</v>
      </c>
      <c r="JP5" s="39" t="s">
        <v>369</v>
      </c>
      <c r="JQ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39">
        <v>2003</v>
      </c>
      <c r="KH5" s="39" t="s">
        <v>369</v>
      </c>
      <c r="KI5" s="29"/>
      <c r="KJ5" s="29"/>
      <c r="KK5" s="29"/>
      <c r="KL5" s="29"/>
      <c r="KM5" s="29"/>
      <c r="KN5" s="78">
        <v>4305.55</v>
      </c>
      <c r="KO5" s="77">
        <v>2875.1060000000002</v>
      </c>
      <c r="KP5" s="77">
        <v>729.97699999999998</v>
      </c>
      <c r="KQ5" s="71">
        <v>16.954326392679214</v>
      </c>
      <c r="KR5" s="39">
        <v>2003</v>
      </c>
      <c r="KS5" s="39" t="s">
        <v>369</v>
      </c>
    </row>
    <row r="6" spans="1:305" s="39" customFormat="1" ht="12.75">
      <c r="A6" s="39">
        <v>2004</v>
      </c>
      <c r="B6" s="39" t="s">
        <v>369</v>
      </c>
      <c r="C6" s="39">
        <v>6</v>
      </c>
      <c r="D6" s="44" t="s">
        <v>370</v>
      </c>
      <c r="E6" s="44">
        <v>191</v>
      </c>
      <c r="F6" s="39">
        <v>0</v>
      </c>
      <c r="G6" s="39">
        <v>1</v>
      </c>
      <c r="H6" s="39">
        <v>0</v>
      </c>
      <c r="I6" s="39">
        <v>0</v>
      </c>
      <c r="J6" s="29">
        <v>6.67</v>
      </c>
      <c r="K6" s="29">
        <v>86.67</v>
      </c>
      <c r="L6" s="29">
        <v>0</v>
      </c>
      <c r="M6" s="18">
        <v>1</v>
      </c>
      <c r="N6" s="39">
        <v>1</v>
      </c>
      <c r="O6" s="39">
        <v>-2</v>
      </c>
      <c r="P6" s="39">
        <v>0</v>
      </c>
      <c r="Q6" s="29">
        <v>1.5</v>
      </c>
      <c r="R6" s="29">
        <v>98.5</v>
      </c>
      <c r="S6" s="29">
        <v>0</v>
      </c>
      <c r="T6" s="29">
        <v>0.66</v>
      </c>
      <c r="U6" s="29">
        <v>43.42</v>
      </c>
      <c r="V6" s="29">
        <v>0</v>
      </c>
      <c r="W6" s="29">
        <v>44.08</v>
      </c>
      <c r="X6" s="39">
        <v>5</v>
      </c>
      <c r="Y6" s="39">
        <v>2004</v>
      </c>
      <c r="Z6" s="39" t="s">
        <v>369</v>
      </c>
      <c r="AA6" s="43"/>
      <c r="AB6" s="41">
        <v>62.1</v>
      </c>
      <c r="AC6" s="41">
        <v>22.6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7.2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33.9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8</v>
      </c>
      <c r="BO6" s="41">
        <v>4.0999999999999996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6.4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4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13.799999999999997</v>
      </c>
      <c r="CZ6" s="39">
        <v>2004</v>
      </c>
      <c r="DA6" s="39" t="s">
        <v>369</v>
      </c>
      <c r="DB6" s="41">
        <v>28.3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5.9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43.4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7.2</v>
      </c>
      <c r="EO6" s="41">
        <v>2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5.3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2</v>
      </c>
      <c r="FR6" s="41">
        <v>2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3.9000000000000057</v>
      </c>
      <c r="FY6" s="39">
        <v>2004</v>
      </c>
      <c r="FZ6" s="39" t="s">
        <v>369</v>
      </c>
      <c r="GA6" s="41">
        <v>21.7</v>
      </c>
      <c r="GB6" s="29">
        <f t="shared" si="2"/>
        <v>0.81504200000000004</v>
      </c>
      <c r="GC6" s="29">
        <f t="shared" si="3"/>
        <v>0.71888099999999988</v>
      </c>
      <c r="GD6" s="29">
        <f t="shared" si="4"/>
        <v>5.4066328571892006</v>
      </c>
      <c r="GE6" s="29">
        <f t="shared" si="5"/>
        <v>3.5572124260544453</v>
      </c>
      <c r="GF6" s="29">
        <f t="shared" si="6"/>
        <v>1.8494204311347553</v>
      </c>
      <c r="GG6" s="29">
        <f t="shared" si="7"/>
        <v>0.342065104101822</v>
      </c>
      <c r="GH6" s="29">
        <f t="shared" si="8"/>
        <v>10.277402395547233</v>
      </c>
      <c r="GI6" s="39">
        <v>2004</v>
      </c>
      <c r="GJ6" s="39" t="s">
        <v>369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2004</v>
      </c>
      <c r="HA6" s="39" t="s">
        <v>369</v>
      </c>
      <c r="HB6" s="42"/>
      <c r="HC6" s="42">
        <f t="shared" si="9"/>
        <v>0</v>
      </c>
      <c r="HD6" s="42">
        <v>0</v>
      </c>
      <c r="HE6" s="42">
        <v>1</v>
      </c>
      <c r="HF6" s="42">
        <v>2</v>
      </c>
      <c r="HG6" s="42">
        <v>1</v>
      </c>
      <c r="HH6" s="42">
        <v>0</v>
      </c>
      <c r="HI6" s="42">
        <v>1</v>
      </c>
      <c r="HJ6" s="39">
        <v>2004</v>
      </c>
      <c r="HK6" s="39" t="s">
        <v>369</v>
      </c>
      <c r="HL6" s="104">
        <v>0.69798640000000001</v>
      </c>
      <c r="HM6" s="29">
        <v>84.924869999999999</v>
      </c>
      <c r="HN6" s="67">
        <v>47.1</v>
      </c>
      <c r="HO6" s="67">
        <v>41.9</v>
      </c>
      <c r="HP6" s="31">
        <v>4.0828244012668335</v>
      </c>
      <c r="HQ6" s="31">
        <v>7.9569176190826596</v>
      </c>
      <c r="HR6" s="34">
        <v>2.1436179255033068</v>
      </c>
      <c r="HS6" s="67">
        <v>40.4</v>
      </c>
      <c r="HT6" s="67">
        <v>40.4</v>
      </c>
      <c r="HU6" s="82">
        <v>-5.2</v>
      </c>
      <c r="HV6" s="67">
        <v>-3.3000000000000003</v>
      </c>
      <c r="HW6" s="29"/>
      <c r="HX6" s="29"/>
      <c r="HY6" s="29">
        <v>-4.3</v>
      </c>
      <c r="HZ6" s="39">
        <v>2004</v>
      </c>
      <c r="IA6" s="39" t="s">
        <v>369</v>
      </c>
      <c r="IB6" s="29">
        <v>1899.922</v>
      </c>
      <c r="IC6" s="29"/>
      <c r="ID6" s="29"/>
      <c r="IE6" s="31">
        <v>66.054007974089075</v>
      </c>
      <c r="IF6" s="29"/>
      <c r="IG6" s="31">
        <v>243.21199999999999</v>
      </c>
      <c r="IH6" s="31">
        <v>742.93200000000002</v>
      </c>
      <c r="II6" s="31">
        <v>891.60400000000004</v>
      </c>
      <c r="IJ6" s="31">
        <v>255</v>
      </c>
      <c r="IK6" s="31">
        <v>13.800000190734863</v>
      </c>
      <c r="IL6" s="39">
        <v>2004</v>
      </c>
      <c r="IM6" s="39" t="s">
        <v>369</v>
      </c>
      <c r="IN6" s="29"/>
      <c r="IO6" s="29"/>
      <c r="IP6" s="29" t="s">
        <v>317</v>
      </c>
      <c r="IQ6" s="29" t="str">
        <f t="shared" si="10"/>
        <v/>
      </c>
      <c r="IR6" s="29">
        <v>456.79300000000001</v>
      </c>
      <c r="IS6" s="29">
        <v>456.8</v>
      </c>
      <c r="IT6" s="134">
        <v>38.031221380401313</v>
      </c>
      <c r="IU6" s="58"/>
      <c r="IV6" s="58">
        <v>456.79300000000001</v>
      </c>
      <c r="IW6" s="58">
        <v>456.8</v>
      </c>
      <c r="IX6" s="58">
        <v>38.031221380401313</v>
      </c>
      <c r="IY6" s="58"/>
      <c r="IZ6" s="39">
        <v>2004</v>
      </c>
      <c r="JA6" s="39" t="s">
        <v>369</v>
      </c>
      <c r="JB6" s="31">
        <v>13.570214500000001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2004</v>
      </c>
      <c r="JP6" s="39" t="s">
        <v>369</v>
      </c>
      <c r="JQ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39">
        <v>2004</v>
      </c>
      <c r="KH6" s="39" t="s">
        <v>369</v>
      </c>
      <c r="KI6" s="29"/>
      <c r="KJ6" s="29"/>
      <c r="KK6" s="29"/>
      <c r="KL6" s="29"/>
      <c r="KM6" s="29"/>
      <c r="KN6" s="78">
        <v>4308.29</v>
      </c>
      <c r="KO6" s="77">
        <v>2876.3159999999998</v>
      </c>
      <c r="KP6" s="77">
        <v>741.28300000000002</v>
      </c>
      <c r="KQ6" s="71">
        <v>17.205968029078822</v>
      </c>
      <c r="KR6" s="39">
        <v>2004</v>
      </c>
      <c r="KS6" s="39" t="s">
        <v>369</v>
      </c>
    </row>
    <row r="7" spans="1:305" s="39" customFormat="1" ht="12.75">
      <c r="A7" s="39">
        <v>2005</v>
      </c>
      <c r="B7" s="39" t="s">
        <v>369</v>
      </c>
      <c r="C7" s="39">
        <v>6</v>
      </c>
      <c r="D7" s="44" t="s">
        <v>370</v>
      </c>
      <c r="E7" s="44">
        <v>191</v>
      </c>
      <c r="F7" s="39">
        <v>0</v>
      </c>
      <c r="G7" s="39">
        <v>1</v>
      </c>
      <c r="H7" s="39">
        <v>0</v>
      </c>
      <c r="I7" s="39">
        <v>0</v>
      </c>
      <c r="J7" s="29">
        <v>6.67</v>
      </c>
      <c r="K7" s="29">
        <v>86.67</v>
      </c>
      <c r="L7" s="29">
        <v>0</v>
      </c>
      <c r="M7" s="18">
        <v>1</v>
      </c>
      <c r="N7" s="39">
        <v>0</v>
      </c>
      <c r="O7" s="39">
        <v>0</v>
      </c>
      <c r="P7" s="39">
        <v>0</v>
      </c>
      <c r="Q7" s="29">
        <v>1.5</v>
      </c>
      <c r="R7" s="29">
        <v>98.5</v>
      </c>
      <c r="S7" s="29">
        <v>0</v>
      </c>
      <c r="T7" s="29">
        <v>0.66</v>
      </c>
      <c r="U7" s="29">
        <v>43.42</v>
      </c>
      <c r="V7" s="29">
        <v>0</v>
      </c>
      <c r="W7" s="29">
        <v>44.08</v>
      </c>
      <c r="X7" s="39">
        <v>5</v>
      </c>
      <c r="Y7" s="39">
        <v>2005</v>
      </c>
      <c r="Z7" s="39" t="s">
        <v>369</v>
      </c>
      <c r="AA7" s="43"/>
      <c r="AB7" s="41">
        <v>62.1</v>
      </c>
      <c r="AC7" s="41">
        <v>22.6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7.2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33.9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8</v>
      </c>
      <c r="BO7" s="41">
        <v>4.0999999999999996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6.4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4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13.799999999999997</v>
      </c>
      <c r="CZ7" s="39">
        <v>2005</v>
      </c>
      <c r="DA7" s="39" t="s">
        <v>369</v>
      </c>
      <c r="DB7" s="41">
        <v>28.3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5.9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43.4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7.2</v>
      </c>
      <c r="EO7" s="41">
        <v>2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5.3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2</v>
      </c>
      <c r="FR7" s="41">
        <v>2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3.9000000000000057</v>
      </c>
      <c r="FY7" s="39">
        <v>2005</v>
      </c>
      <c r="FZ7" s="39" t="s">
        <v>369</v>
      </c>
      <c r="GA7" s="41">
        <v>21.7</v>
      </c>
      <c r="GB7" s="29">
        <f t="shared" si="2"/>
        <v>0.81504200000000004</v>
      </c>
      <c r="GC7" s="29">
        <f t="shared" si="3"/>
        <v>0.71888099999999988</v>
      </c>
      <c r="GD7" s="29">
        <f t="shared" si="4"/>
        <v>5.4066328571892006</v>
      </c>
      <c r="GE7" s="29">
        <f t="shared" si="5"/>
        <v>3.5572124260544453</v>
      </c>
      <c r="GF7" s="29">
        <f t="shared" si="6"/>
        <v>1.8494204311347553</v>
      </c>
      <c r="GG7" s="29">
        <f t="shared" si="7"/>
        <v>0.342065104101822</v>
      </c>
      <c r="GH7" s="29">
        <f t="shared" si="8"/>
        <v>10.277402395547233</v>
      </c>
      <c r="GI7" s="39">
        <v>2005</v>
      </c>
      <c r="GJ7" s="39" t="s">
        <v>369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2005</v>
      </c>
      <c r="HA7" s="39" t="s">
        <v>369</v>
      </c>
      <c r="HB7" s="42"/>
      <c r="HC7" s="42">
        <f t="shared" si="9"/>
        <v>0</v>
      </c>
      <c r="HD7" s="42">
        <v>0</v>
      </c>
      <c r="HE7" s="42">
        <v>1</v>
      </c>
      <c r="HF7" s="42">
        <v>2</v>
      </c>
      <c r="HG7" s="42">
        <v>1</v>
      </c>
      <c r="HH7" s="42">
        <v>0</v>
      </c>
      <c r="HI7" s="42">
        <v>1</v>
      </c>
      <c r="HJ7" s="39">
        <v>2005</v>
      </c>
      <c r="HK7" s="39" t="s">
        <v>369</v>
      </c>
      <c r="HL7" s="104">
        <v>0.69798640000000001</v>
      </c>
      <c r="HM7" s="29">
        <v>84.72784</v>
      </c>
      <c r="HN7" s="67">
        <v>45.4</v>
      </c>
      <c r="HO7" s="67">
        <v>41.6</v>
      </c>
      <c r="HP7" s="31">
        <v>4.1636991589126779</v>
      </c>
      <c r="HQ7" s="31">
        <v>7.7002645160981729</v>
      </c>
      <c r="HR7" s="34">
        <v>2.9952802739381639</v>
      </c>
      <c r="HS7" s="67">
        <v>41.3</v>
      </c>
      <c r="HT7" s="67">
        <v>41.3</v>
      </c>
      <c r="HU7" s="82">
        <v>-3.9</v>
      </c>
      <c r="HV7" s="67">
        <v>-2</v>
      </c>
      <c r="HW7" s="29"/>
      <c r="HX7" s="29"/>
      <c r="HY7" s="29">
        <v>-5.3</v>
      </c>
      <c r="HZ7" s="39">
        <v>2005</v>
      </c>
      <c r="IA7" s="39" t="s">
        <v>369</v>
      </c>
      <c r="IB7" s="29">
        <v>1897.6510000000001</v>
      </c>
      <c r="IC7" s="29"/>
      <c r="ID7" s="29"/>
      <c r="IE7" s="31">
        <v>65.965879148306612</v>
      </c>
      <c r="IF7" s="29"/>
      <c r="IG7" s="31">
        <v>234.744</v>
      </c>
      <c r="IH7" s="31">
        <v>744.06799999999998</v>
      </c>
      <c r="II7" s="31">
        <v>905.25099999999998</v>
      </c>
      <c r="IJ7" s="31">
        <v>241</v>
      </c>
      <c r="IK7" s="31">
        <v>13</v>
      </c>
      <c r="IL7" s="39">
        <v>2005</v>
      </c>
      <c r="IM7" s="39" t="s">
        <v>369</v>
      </c>
      <c r="IN7" s="29"/>
      <c r="IO7" s="29"/>
      <c r="IP7" s="29" t="s">
        <v>317</v>
      </c>
      <c r="IQ7" s="29" t="str">
        <f t="shared" si="10"/>
        <v/>
      </c>
      <c r="IR7" s="29"/>
      <c r="IS7" s="29"/>
      <c r="IT7" s="28"/>
      <c r="IU7" s="58"/>
      <c r="IV7" s="58">
        <v>451.52774999999929</v>
      </c>
      <c r="IW7" s="58">
        <v>451.60000000000036</v>
      </c>
      <c r="IX7" s="58">
        <v>37.023104120142079</v>
      </c>
      <c r="IY7" s="58"/>
      <c r="IZ7" s="39">
        <v>2005</v>
      </c>
      <c r="JA7" s="39" t="s">
        <v>369</v>
      </c>
      <c r="JB7" s="31">
        <v>12.5306292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2005</v>
      </c>
      <c r="JP7" s="39" t="s">
        <v>369</v>
      </c>
      <c r="JQ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39">
        <v>2005</v>
      </c>
      <c r="KH7" s="39" t="s">
        <v>369</v>
      </c>
      <c r="KI7" s="29"/>
      <c r="KJ7" s="29"/>
      <c r="KK7" s="29"/>
      <c r="KL7" s="29"/>
      <c r="KM7" s="29"/>
      <c r="KN7" s="78">
        <v>4311.67</v>
      </c>
      <c r="KO7" s="77">
        <v>2876.7159999999999</v>
      </c>
      <c r="KP7" s="77">
        <v>751.44500000000005</v>
      </c>
      <c r="KQ7" s="71">
        <v>17.428165884680418</v>
      </c>
      <c r="KR7" s="39">
        <v>2005</v>
      </c>
      <c r="KS7" s="39" t="s">
        <v>369</v>
      </c>
    </row>
    <row r="8" spans="1:305" s="39" customFormat="1" ht="12.75">
      <c r="A8" s="39">
        <v>2006</v>
      </c>
      <c r="B8" s="39" t="s">
        <v>369</v>
      </c>
      <c r="C8" s="39">
        <v>6</v>
      </c>
      <c r="D8" s="44" t="s">
        <v>370</v>
      </c>
      <c r="E8" s="44">
        <v>191</v>
      </c>
      <c r="F8" s="39">
        <v>0</v>
      </c>
      <c r="G8" s="39">
        <v>1</v>
      </c>
      <c r="H8" s="39">
        <v>0</v>
      </c>
      <c r="I8" s="39">
        <v>0</v>
      </c>
      <c r="J8" s="29">
        <v>0.73</v>
      </c>
      <c r="K8" s="29">
        <v>92.6</v>
      </c>
      <c r="L8" s="29">
        <v>0</v>
      </c>
      <c r="M8" s="18">
        <v>1</v>
      </c>
      <c r="N8" s="39">
        <v>0</v>
      </c>
      <c r="O8" s="39">
        <v>0</v>
      </c>
      <c r="P8" s="39">
        <v>1</v>
      </c>
      <c r="Q8" s="29">
        <v>0.16</v>
      </c>
      <c r="R8" s="29">
        <v>99.84</v>
      </c>
      <c r="S8" s="29">
        <v>0</v>
      </c>
      <c r="T8" s="29">
        <v>7.0000000000000007E-2</v>
      </c>
      <c r="U8" s="29">
        <v>43.42</v>
      </c>
      <c r="V8" s="29">
        <v>0</v>
      </c>
      <c r="W8" s="29">
        <v>43.49</v>
      </c>
      <c r="X8" s="39">
        <v>4</v>
      </c>
      <c r="Y8" s="39">
        <v>2006</v>
      </c>
      <c r="Z8" s="39" t="s">
        <v>369</v>
      </c>
      <c r="AA8" s="43"/>
      <c r="AB8" s="41">
        <v>62.1</v>
      </c>
      <c r="AC8" s="41">
        <v>22.6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7.2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33.9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8</v>
      </c>
      <c r="BO8" s="41">
        <v>4.0999999999999996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6.4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4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13.799999999999997</v>
      </c>
      <c r="CZ8" s="39">
        <v>2006</v>
      </c>
      <c r="DA8" s="39" t="s">
        <v>369</v>
      </c>
      <c r="DB8" s="41">
        <v>28.3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5.9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43.4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7.2</v>
      </c>
      <c r="EO8" s="41">
        <v>2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5.3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2</v>
      </c>
      <c r="FR8" s="41">
        <v>2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3.9000000000000057</v>
      </c>
      <c r="FY8" s="39">
        <v>2006</v>
      </c>
      <c r="FZ8" s="39" t="s">
        <v>369</v>
      </c>
      <c r="GA8" s="41">
        <v>21.7</v>
      </c>
      <c r="GB8" s="29">
        <f t="shared" si="2"/>
        <v>0.81504200000000004</v>
      </c>
      <c r="GC8" s="29">
        <f t="shared" si="3"/>
        <v>0.71888099999999988</v>
      </c>
      <c r="GD8" s="29">
        <f t="shared" si="4"/>
        <v>5.4066328571892006</v>
      </c>
      <c r="GE8" s="29">
        <f t="shared" si="5"/>
        <v>3.5572124260544453</v>
      </c>
      <c r="GF8" s="29">
        <f t="shared" si="6"/>
        <v>1.8494204311347553</v>
      </c>
      <c r="GG8" s="29">
        <f t="shared" si="7"/>
        <v>0.342065104101822</v>
      </c>
      <c r="GH8" s="29">
        <f t="shared" si="8"/>
        <v>10.277402395547233</v>
      </c>
      <c r="GI8" s="39">
        <v>2006</v>
      </c>
      <c r="GJ8" s="39" t="s">
        <v>369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2006</v>
      </c>
      <c r="HA8" s="39" t="s">
        <v>369</v>
      </c>
      <c r="HB8" s="42"/>
      <c r="HC8" s="42">
        <f t="shared" si="9"/>
        <v>0</v>
      </c>
      <c r="HD8" s="42">
        <v>0</v>
      </c>
      <c r="HE8" s="42">
        <v>1</v>
      </c>
      <c r="HF8" s="42">
        <v>2</v>
      </c>
      <c r="HG8" s="42">
        <v>1</v>
      </c>
      <c r="HH8" s="42">
        <v>0</v>
      </c>
      <c r="HI8" s="42">
        <v>1</v>
      </c>
      <c r="HJ8" s="39">
        <v>2006</v>
      </c>
      <c r="HK8" s="39" t="s">
        <v>369</v>
      </c>
      <c r="HL8" s="104">
        <v>0.69798640000000001</v>
      </c>
      <c r="HM8" s="29">
        <v>86.065669999999997</v>
      </c>
      <c r="HN8" s="67">
        <v>45.3</v>
      </c>
      <c r="HO8" s="67">
        <v>41.9</v>
      </c>
      <c r="HP8" s="31">
        <v>4.785259072806511</v>
      </c>
      <c r="HQ8" s="31">
        <v>8.9736116400577259</v>
      </c>
      <c r="HR8" s="34">
        <v>3.2881345316756949</v>
      </c>
      <c r="HS8" s="67">
        <v>38.9</v>
      </c>
      <c r="HT8" s="67">
        <v>38.9</v>
      </c>
      <c r="HU8" s="82">
        <v>-3.4</v>
      </c>
      <c r="HV8" s="67">
        <v>-1.5</v>
      </c>
      <c r="HW8" s="29"/>
      <c r="HX8" s="34">
        <v>4.43</v>
      </c>
      <c r="HY8" s="29">
        <v>-6.6</v>
      </c>
      <c r="HZ8" s="39">
        <v>2006</v>
      </c>
      <c r="IA8" s="39" t="s">
        <v>369</v>
      </c>
      <c r="IB8" s="29">
        <v>1935.6020000000001</v>
      </c>
      <c r="IC8" s="29"/>
      <c r="ID8" s="29"/>
      <c r="IE8" s="31">
        <v>67.263708493650327</v>
      </c>
      <c r="IF8" s="29"/>
      <c r="IG8" s="31">
        <v>234.67500000000001</v>
      </c>
      <c r="IH8" s="31">
        <v>767.32400000000007</v>
      </c>
      <c r="II8" s="31">
        <v>947.221</v>
      </c>
      <c r="IJ8" s="31">
        <v>215</v>
      </c>
      <c r="IK8" s="31">
        <v>11.600000381469727</v>
      </c>
      <c r="IL8" s="39">
        <v>2006</v>
      </c>
      <c r="IM8" s="39" t="s">
        <v>369</v>
      </c>
      <c r="IN8" s="29"/>
      <c r="IO8" s="29"/>
      <c r="IP8" s="29" t="s">
        <v>317</v>
      </c>
      <c r="IQ8" s="29" t="str">
        <f t="shared" si="10"/>
        <v/>
      </c>
      <c r="IR8" s="29"/>
      <c r="IS8" s="29"/>
      <c r="IT8" s="28"/>
      <c r="IU8" s="58"/>
      <c r="IV8" s="58">
        <v>446.26249999999891</v>
      </c>
      <c r="IW8" s="58">
        <v>446.39999999999964</v>
      </c>
      <c r="IX8" s="58">
        <v>36.014986859882583</v>
      </c>
      <c r="IY8" s="58"/>
      <c r="IZ8" s="39">
        <v>2006</v>
      </c>
      <c r="JA8" s="39" t="s">
        <v>369</v>
      </c>
      <c r="JB8" s="31">
        <v>13.2842684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2006</v>
      </c>
      <c r="JP8" s="39" t="s">
        <v>369</v>
      </c>
      <c r="JQ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39">
        <v>2006</v>
      </c>
      <c r="KH8" s="39" t="s">
        <v>369</v>
      </c>
      <c r="KI8" s="29"/>
      <c r="KJ8" s="29"/>
      <c r="KK8" s="29"/>
      <c r="KL8" s="29"/>
      <c r="KM8" s="29"/>
      <c r="KN8" s="78">
        <v>4313.01</v>
      </c>
      <c r="KO8" s="77">
        <v>2877.6320000000001</v>
      </c>
      <c r="KP8" s="77">
        <v>758.90899999999999</v>
      </c>
      <c r="KQ8" s="71">
        <v>17.59580895940422</v>
      </c>
      <c r="KR8" s="39">
        <v>2006</v>
      </c>
      <c r="KS8" s="39" t="s">
        <v>369</v>
      </c>
    </row>
    <row r="9" spans="1:305" s="39" customFormat="1" ht="12.75">
      <c r="A9" s="39">
        <v>2007</v>
      </c>
      <c r="B9" s="39" t="s">
        <v>369</v>
      </c>
      <c r="C9" s="39">
        <v>6</v>
      </c>
      <c r="D9" s="44" t="s">
        <v>370</v>
      </c>
      <c r="E9" s="44">
        <v>191</v>
      </c>
      <c r="F9" s="39">
        <v>0</v>
      </c>
      <c r="G9" s="39">
        <v>1</v>
      </c>
      <c r="H9" s="39">
        <v>0</v>
      </c>
      <c r="I9" s="39">
        <v>0</v>
      </c>
      <c r="J9" s="29">
        <v>0</v>
      </c>
      <c r="K9" s="29">
        <v>93.33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0</v>
      </c>
      <c r="R9" s="29">
        <v>100</v>
      </c>
      <c r="S9" s="29">
        <v>0</v>
      </c>
      <c r="T9" s="29">
        <v>0</v>
      </c>
      <c r="U9" s="29">
        <v>43.42</v>
      </c>
      <c r="V9" s="29">
        <v>0</v>
      </c>
      <c r="W9" s="29">
        <v>43.42</v>
      </c>
      <c r="X9" s="39">
        <v>4</v>
      </c>
      <c r="Y9" s="39">
        <v>2007</v>
      </c>
      <c r="Z9" s="39" t="s">
        <v>369</v>
      </c>
      <c r="AA9" s="43">
        <v>39411</v>
      </c>
      <c r="AB9" s="41">
        <v>59.5</v>
      </c>
      <c r="AC9" s="41">
        <v>31.3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6.5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36.6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6.8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3.5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4.0999999999999996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11.200000000000003</v>
      </c>
      <c r="CZ9" s="39">
        <v>2007</v>
      </c>
      <c r="DA9" s="39" t="s">
        <v>369</v>
      </c>
      <c r="DB9" s="41">
        <v>36.6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5.2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43.1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4.5999999999999996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0.7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0.7</v>
      </c>
      <c r="FR9" s="41">
        <v>0.7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8.3999999999999915</v>
      </c>
      <c r="FY9" s="39">
        <v>2007</v>
      </c>
      <c r="FZ9" s="39" t="s">
        <v>369</v>
      </c>
      <c r="GA9" s="41">
        <v>20.9</v>
      </c>
      <c r="GB9" s="29">
        <f t="shared" si="2"/>
        <v>0.75631999999999999</v>
      </c>
      <c r="GC9" s="29">
        <f t="shared" si="3"/>
        <v>0.67531600000000003</v>
      </c>
      <c r="GD9" s="29">
        <f t="shared" si="4"/>
        <v>4.1037426132632957</v>
      </c>
      <c r="GE9" s="29">
        <f t="shared" si="5"/>
        <v>3.0799177045989334</v>
      </c>
      <c r="GF9" s="29">
        <f t="shared" si="6"/>
        <v>1.0238249086643623</v>
      </c>
      <c r="GG9" s="29">
        <f t="shared" si="7"/>
        <v>0.24948565374333181</v>
      </c>
      <c r="GH9" s="29">
        <f t="shared" si="8"/>
        <v>8.9252450946738726</v>
      </c>
      <c r="GI9" s="39">
        <v>2007</v>
      </c>
      <c r="GJ9" s="39" t="s">
        <v>369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2007</v>
      </c>
      <c r="HA9" s="39" t="s">
        <v>369</v>
      </c>
      <c r="HB9" s="42"/>
      <c r="HC9" s="42">
        <f t="shared" si="9"/>
        <v>0</v>
      </c>
      <c r="HD9" s="42">
        <v>0</v>
      </c>
      <c r="HE9" s="42">
        <v>1</v>
      </c>
      <c r="HF9" s="42">
        <v>2</v>
      </c>
      <c r="HG9" s="42">
        <v>1</v>
      </c>
      <c r="HH9" s="42">
        <v>0</v>
      </c>
      <c r="HI9" s="42">
        <v>1</v>
      </c>
      <c r="HJ9" s="39">
        <v>2007</v>
      </c>
      <c r="HK9" s="39" t="s">
        <v>369</v>
      </c>
      <c r="HL9" s="104">
        <v>0.69798640000000001</v>
      </c>
      <c r="HM9" s="29">
        <v>85.268460000000005</v>
      </c>
      <c r="HN9" s="67">
        <v>45</v>
      </c>
      <c r="HO9" s="67">
        <v>42.5</v>
      </c>
      <c r="HP9" s="31">
        <v>5.1499966644906578</v>
      </c>
      <c r="HQ9" s="31">
        <v>9.4664053770415961</v>
      </c>
      <c r="HR9" s="34">
        <v>2.6589455173877639</v>
      </c>
      <c r="HS9" s="67">
        <v>37.700000000000003</v>
      </c>
      <c r="HT9" s="67">
        <v>37.700000000000003</v>
      </c>
      <c r="HU9" s="82">
        <v>-2.4</v>
      </c>
      <c r="HV9" s="67">
        <v>-0.5</v>
      </c>
      <c r="HW9" s="29"/>
      <c r="HX9" s="34">
        <v>4.93</v>
      </c>
      <c r="HY9" s="29">
        <v>-7.2</v>
      </c>
      <c r="HZ9" s="39">
        <v>2007</v>
      </c>
      <c r="IA9" s="39" t="s">
        <v>369</v>
      </c>
      <c r="IB9" s="29">
        <v>1934.71</v>
      </c>
      <c r="IC9" s="29"/>
      <c r="ID9" s="29"/>
      <c r="IE9" s="31">
        <v>67.247035907653029</v>
      </c>
      <c r="IF9" s="29"/>
      <c r="IG9" s="31">
        <v>233.33</v>
      </c>
      <c r="IH9" s="31">
        <v>795.1</v>
      </c>
      <c r="II9" s="31">
        <v>985.34</v>
      </c>
      <c r="IJ9" s="31">
        <v>190</v>
      </c>
      <c r="IK9" s="31">
        <v>9.8999996185302734</v>
      </c>
      <c r="IL9" s="39">
        <v>2007</v>
      </c>
      <c r="IM9" s="39" t="s">
        <v>369</v>
      </c>
      <c r="IN9" s="29"/>
      <c r="IO9" s="29"/>
      <c r="IP9" s="29" t="s">
        <v>317</v>
      </c>
      <c r="IQ9" s="29" t="str">
        <f t="shared" si="10"/>
        <v/>
      </c>
      <c r="IR9" s="29"/>
      <c r="IS9" s="29"/>
      <c r="IT9" s="28"/>
      <c r="IU9" s="58"/>
      <c r="IV9" s="58">
        <v>440.99724999999853</v>
      </c>
      <c r="IW9" s="58">
        <v>441.20000000000073</v>
      </c>
      <c r="IX9" s="58">
        <v>35.006869599623315</v>
      </c>
      <c r="IY9" s="58"/>
      <c r="IZ9" s="39">
        <v>2007</v>
      </c>
      <c r="JA9" s="39" t="s">
        <v>369</v>
      </c>
      <c r="JB9" s="31">
        <v>12.589843699999999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2007</v>
      </c>
      <c r="JP9" s="39" t="s">
        <v>369</v>
      </c>
      <c r="JQ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39">
        <v>2007</v>
      </c>
      <c r="KH9" s="39" t="s">
        <v>369</v>
      </c>
      <c r="KI9" s="29"/>
      <c r="KJ9" s="29"/>
      <c r="KK9" s="29"/>
      <c r="KL9" s="29"/>
      <c r="KM9" s="29"/>
      <c r="KN9" s="78">
        <v>4312.75</v>
      </c>
      <c r="KO9" s="77">
        <v>2877.0189999999998</v>
      </c>
      <c r="KP9" s="77">
        <v>765.39599999999996</v>
      </c>
      <c r="KQ9" s="71">
        <v>17.747284215407802</v>
      </c>
      <c r="KR9" s="39">
        <v>2007</v>
      </c>
      <c r="KS9" s="39" t="s">
        <v>369</v>
      </c>
    </row>
    <row r="10" spans="1:305" s="39" customFormat="1" ht="12.75">
      <c r="A10" s="39">
        <v>2008</v>
      </c>
      <c r="B10" s="39" t="s">
        <v>369</v>
      </c>
      <c r="C10" s="39">
        <v>6</v>
      </c>
      <c r="D10" s="44" t="s">
        <v>370</v>
      </c>
      <c r="E10" s="44">
        <v>191</v>
      </c>
      <c r="F10" s="39">
        <v>0</v>
      </c>
      <c r="G10" s="39">
        <v>1</v>
      </c>
      <c r="H10" s="39">
        <v>0</v>
      </c>
      <c r="I10" s="39">
        <v>0</v>
      </c>
      <c r="J10" s="29">
        <v>5.39</v>
      </c>
      <c r="K10" s="29">
        <v>86.5</v>
      </c>
      <c r="L10" s="29">
        <v>0</v>
      </c>
      <c r="M10" s="18">
        <v>1</v>
      </c>
      <c r="N10" s="39">
        <v>0</v>
      </c>
      <c r="O10" s="39">
        <v>0</v>
      </c>
      <c r="P10" s="39">
        <v>1</v>
      </c>
      <c r="Q10" s="29">
        <v>6.36</v>
      </c>
      <c r="R10" s="29">
        <v>93.64</v>
      </c>
      <c r="S10" s="29">
        <v>0</v>
      </c>
      <c r="T10" s="29">
        <v>3.2</v>
      </c>
      <c r="U10" s="29">
        <v>46.89</v>
      </c>
      <c r="V10" s="29">
        <v>0</v>
      </c>
      <c r="W10" s="29">
        <v>50.09</v>
      </c>
      <c r="X10" s="39">
        <v>2</v>
      </c>
      <c r="Y10" s="39">
        <v>2008</v>
      </c>
      <c r="Z10" s="39" t="s">
        <v>369</v>
      </c>
      <c r="AA10" s="43"/>
      <c r="AB10" s="41">
        <v>59.5</v>
      </c>
      <c r="AC10" s="41">
        <v>31.3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6.5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36.6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6.8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3.5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4.0999999999999996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11.200000000000003</v>
      </c>
      <c r="CZ10" s="39">
        <v>2008</v>
      </c>
      <c r="DA10" s="39" t="s">
        <v>369</v>
      </c>
      <c r="DB10" s="41">
        <v>36.6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5.2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43.1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4.5999999999999996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0.7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0.7</v>
      </c>
      <c r="FR10" s="41">
        <v>0.7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8.3999999999999915</v>
      </c>
      <c r="FY10" s="39">
        <v>2008</v>
      </c>
      <c r="FZ10" s="39" t="s">
        <v>369</v>
      </c>
      <c r="GA10" s="41">
        <v>20.9</v>
      </c>
      <c r="GB10" s="29">
        <f t="shared" si="2"/>
        <v>0.75631999999999999</v>
      </c>
      <c r="GC10" s="29">
        <f t="shared" si="3"/>
        <v>0.67531600000000003</v>
      </c>
      <c r="GD10" s="29">
        <f t="shared" si="4"/>
        <v>4.1037426132632957</v>
      </c>
      <c r="GE10" s="29">
        <f t="shared" si="5"/>
        <v>3.0799177045989334</v>
      </c>
      <c r="GF10" s="29">
        <f t="shared" si="6"/>
        <v>1.0238249086643623</v>
      </c>
      <c r="GG10" s="29">
        <f t="shared" si="7"/>
        <v>0.24948565374333181</v>
      </c>
      <c r="GH10" s="29">
        <f t="shared" si="8"/>
        <v>8.9252450946738726</v>
      </c>
      <c r="GI10" s="39">
        <v>2008</v>
      </c>
      <c r="GJ10" s="39" t="s">
        <v>369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2008</v>
      </c>
      <c r="HA10" s="39" t="s">
        <v>369</v>
      </c>
      <c r="HB10" s="42"/>
      <c r="HC10" s="42">
        <f t="shared" si="9"/>
        <v>0</v>
      </c>
      <c r="HD10" s="42">
        <v>0</v>
      </c>
      <c r="HE10" s="42">
        <v>1</v>
      </c>
      <c r="HF10" s="42">
        <v>2</v>
      </c>
      <c r="HG10" s="42">
        <v>1</v>
      </c>
      <c r="HH10" s="42">
        <v>0</v>
      </c>
      <c r="HI10" s="42">
        <v>1</v>
      </c>
      <c r="HJ10" s="39">
        <v>2008</v>
      </c>
      <c r="HK10" s="39" t="s">
        <v>369</v>
      </c>
      <c r="HL10" s="104">
        <v>0.69798640000000001</v>
      </c>
      <c r="HM10" s="29">
        <v>84.994640000000004</v>
      </c>
      <c r="HN10" s="67">
        <v>44.7</v>
      </c>
      <c r="HO10" s="67">
        <v>42</v>
      </c>
      <c r="HP10" s="31">
        <v>2.0533684912631429</v>
      </c>
      <c r="HQ10" s="31">
        <v>7.8729892004457867</v>
      </c>
      <c r="HR10" s="34">
        <v>5.8033077377436513</v>
      </c>
      <c r="HS10" s="67">
        <v>39.6</v>
      </c>
      <c r="HT10" s="67">
        <v>39.6</v>
      </c>
      <c r="HU10" s="82">
        <v>-2.8</v>
      </c>
      <c r="HV10" s="67">
        <v>-0.79999999999999982</v>
      </c>
      <c r="HW10" s="29"/>
      <c r="HX10" s="34">
        <v>6.04</v>
      </c>
      <c r="HY10" s="29">
        <v>-8.8000000000000007</v>
      </c>
      <c r="HZ10" s="39">
        <v>2008</v>
      </c>
      <c r="IA10" s="39" t="s">
        <v>369</v>
      </c>
      <c r="IB10" s="29">
        <v>1946.13</v>
      </c>
      <c r="IC10" s="29"/>
      <c r="ID10" s="29"/>
      <c r="IE10" s="31">
        <v>67.693149987356222</v>
      </c>
      <c r="IF10" s="29"/>
      <c r="IG10" s="31">
        <v>226.93</v>
      </c>
      <c r="IH10" s="31">
        <v>877.78</v>
      </c>
      <c r="II10" s="31">
        <v>1006.09</v>
      </c>
      <c r="IJ10" s="31">
        <v>166</v>
      </c>
      <c r="IK10" s="31">
        <v>8.6000003814697266</v>
      </c>
      <c r="IL10" s="39">
        <v>2008</v>
      </c>
      <c r="IM10" s="39" t="s">
        <v>369</v>
      </c>
      <c r="IN10" s="29"/>
      <c r="IO10" s="29"/>
      <c r="IP10" s="29" t="s">
        <v>317</v>
      </c>
      <c r="IQ10" s="29" t="str">
        <f t="shared" si="10"/>
        <v/>
      </c>
      <c r="IR10" s="29">
        <v>435.73199999999997</v>
      </c>
      <c r="IS10" s="29">
        <v>436</v>
      </c>
      <c r="IT10" s="28">
        <v>33.998752339363691</v>
      </c>
      <c r="IU10" s="58"/>
      <c r="IV10" s="58">
        <v>435.73200000000003</v>
      </c>
      <c r="IW10" s="58">
        <v>436</v>
      </c>
      <c r="IX10" s="58">
        <v>33.998752339363691</v>
      </c>
      <c r="IY10" s="58"/>
      <c r="IZ10" s="39">
        <v>2008</v>
      </c>
      <c r="JA10" s="39" t="s">
        <v>369</v>
      </c>
      <c r="JB10" s="31">
        <v>12.1786387</v>
      </c>
      <c r="JC10" s="81">
        <v>18</v>
      </c>
      <c r="JD10" s="81">
        <v>12.5</v>
      </c>
      <c r="JE10" s="81">
        <v>5.5</v>
      </c>
      <c r="JF10" s="81">
        <v>4.9000000000000004</v>
      </c>
      <c r="JG10" s="81">
        <v>1.9</v>
      </c>
      <c r="JH10" s="81">
        <v>3.2</v>
      </c>
      <c r="JI10" s="81">
        <v>6.3</v>
      </c>
      <c r="JJ10" s="79">
        <v>1.3</v>
      </c>
      <c r="JK10" s="29"/>
      <c r="JL10" s="79">
        <v>0.2</v>
      </c>
      <c r="JM10" s="79">
        <v>0</v>
      </c>
      <c r="JN10" s="79">
        <v>0.1</v>
      </c>
      <c r="JO10" s="39">
        <v>2008</v>
      </c>
      <c r="JP10" s="39" t="s">
        <v>369</v>
      </c>
      <c r="JQ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39">
        <v>2008</v>
      </c>
      <c r="KH10" s="39" t="s">
        <v>369</v>
      </c>
      <c r="KI10" s="29"/>
      <c r="KJ10" s="29"/>
      <c r="KK10" s="29"/>
      <c r="KL10" s="29"/>
      <c r="KM10" s="29"/>
      <c r="KN10" s="78">
        <v>4312.76</v>
      </c>
      <c r="KO10" s="77">
        <v>2874.9290000000001</v>
      </c>
      <c r="KP10" s="77">
        <v>769.83</v>
      </c>
      <c r="KQ10" s="71">
        <v>17.850054257598384</v>
      </c>
      <c r="KR10" s="39">
        <v>2008</v>
      </c>
      <c r="KS10" s="39" t="s">
        <v>369</v>
      </c>
    </row>
    <row r="11" spans="1:305" s="39" customFormat="1" ht="12.75">
      <c r="A11" s="39">
        <v>2009</v>
      </c>
      <c r="B11" s="39" t="s">
        <v>369</v>
      </c>
      <c r="C11" s="39">
        <v>6</v>
      </c>
      <c r="D11" s="44" t="s">
        <v>370</v>
      </c>
      <c r="E11" s="44">
        <v>191</v>
      </c>
      <c r="F11" s="39">
        <v>0</v>
      </c>
      <c r="G11" s="39">
        <v>1</v>
      </c>
      <c r="H11" s="39">
        <v>0</v>
      </c>
      <c r="I11" s="39">
        <v>0</v>
      </c>
      <c r="J11" s="29">
        <v>5.28</v>
      </c>
      <c r="K11" s="29">
        <v>78.87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6.53</v>
      </c>
      <c r="R11" s="29">
        <v>93.47</v>
      </c>
      <c r="S11" s="29">
        <v>0</v>
      </c>
      <c r="T11" s="29">
        <v>3.29</v>
      </c>
      <c r="U11" s="29">
        <v>47</v>
      </c>
      <c r="V11" s="29">
        <v>0</v>
      </c>
      <c r="W11" s="29">
        <v>50.29</v>
      </c>
      <c r="X11" s="39">
        <v>2</v>
      </c>
      <c r="Y11" s="39">
        <v>2009</v>
      </c>
      <c r="Z11" s="39" t="s">
        <v>369</v>
      </c>
      <c r="AA11" s="43"/>
      <c r="AB11" s="41">
        <v>59.5</v>
      </c>
      <c r="AC11" s="41">
        <v>31.3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6.5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36.6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6.8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3.5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4.0999999999999996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11.200000000000003</v>
      </c>
      <c r="CZ11" s="39">
        <v>2009</v>
      </c>
      <c r="DA11" s="39" t="s">
        <v>369</v>
      </c>
      <c r="DB11" s="41">
        <v>36.6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5.2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43.1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4.5999999999999996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0.7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0.7</v>
      </c>
      <c r="FR11" s="41">
        <v>0.7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8.3999999999999915</v>
      </c>
      <c r="FY11" s="39">
        <v>2009</v>
      </c>
      <c r="FZ11" s="39" t="s">
        <v>369</v>
      </c>
      <c r="GA11" s="41">
        <v>23.5</v>
      </c>
      <c r="GB11" s="29">
        <f t="shared" si="2"/>
        <v>0.75631999999999999</v>
      </c>
      <c r="GC11" s="29">
        <f t="shared" si="3"/>
        <v>0.67531600000000003</v>
      </c>
      <c r="GD11" s="29">
        <f t="shared" si="4"/>
        <v>4.1037426132632957</v>
      </c>
      <c r="GE11" s="29">
        <f t="shared" si="5"/>
        <v>3.0799177045989334</v>
      </c>
      <c r="GF11" s="29">
        <f t="shared" si="6"/>
        <v>1.0238249086643623</v>
      </c>
      <c r="GG11" s="29">
        <f t="shared" si="7"/>
        <v>0.24948565374333181</v>
      </c>
      <c r="GH11" s="29">
        <f t="shared" si="8"/>
        <v>8.9252450946738726</v>
      </c>
      <c r="GI11" s="39">
        <v>2009</v>
      </c>
      <c r="GJ11" s="39" t="s">
        <v>369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9.86147E-2</v>
      </c>
      <c r="GX11" s="36">
        <v>-0.72431900000000005</v>
      </c>
      <c r="GY11" s="36">
        <v>0.8568886</v>
      </c>
      <c r="GZ11" s="39">
        <v>2009</v>
      </c>
      <c r="HA11" s="39" t="s">
        <v>369</v>
      </c>
      <c r="HB11" s="42"/>
      <c r="HC11" s="42">
        <f t="shared" si="9"/>
        <v>0</v>
      </c>
      <c r="HD11" s="42">
        <v>0</v>
      </c>
      <c r="HE11" s="42">
        <v>1</v>
      </c>
      <c r="HF11" s="42">
        <v>2</v>
      </c>
      <c r="HG11" s="42">
        <v>1</v>
      </c>
      <c r="HH11" s="42">
        <v>0</v>
      </c>
      <c r="HI11" s="42">
        <v>1</v>
      </c>
      <c r="HJ11" s="39">
        <v>2009</v>
      </c>
      <c r="HK11" s="39" t="s">
        <v>369</v>
      </c>
      <c r="HL11" s="104">
        <v>0.69798640000000001</v>
      </c>
      <c r="HM11" s="29">
        <v>72.761799999999994</v>
      </c>
      <c r="HN11" s="67">
        <v>47.6</v>
      </c>
      <c r="HO11" s="67">
        <v>41.6</v>
      </c>
      <c r="HP11" s="31">
        <v>-7.3837835677616255</v>
      </c>
      <c r="HQ11" s="31">
        <v>-4.8087205372679307</v>
      </c>
      <c r="HR11" s="34">
        <v>2.2247034193998587</v>
      </c>
      <c r="HS11" s="67">
        <v>49</v>
      </c>
      <c r="HT11" s="67">
        <v>49</v>
      </c>
      <c r="HU11" s="82">
        <v>-6</v>
      </c>
      <c r="HV11" s="67">
        <v>-3.7</v>
      </c>
      <c r="HW11" s="29"/>
      <c r="HX11" s="34">
        <v>7.83</v>
      </c>
      <c r="HY11" s="29">
        <v>-4.9000000000000004</v>
      </c>
      <c r="HZ11" s="39">
        <v>2009</v>
      </c>
      <c r="IA11" s="39" t="s">
        <v>369</v>
      </c>
      <c r="IB11" s="29">
        <v>1946.99</v>
      </c>
      <c r="IC11" s="29"/>
      <c r="ID11" s="29"/>
      <c r="IE11" s="31">
        <v>67.72841150143563</v>
      </c>
      <c r="IF11" s="29"/>
      <c r="IG11" s="31">
        <v>234.13</v>
      </c>
      <c r="IH11" s="31">
        <v>816.8599999999999</v>
      </c>
      <c r="II11" s="31">
        <v>1022.31</v>
      </c>
      <c r="IJ11" s="31">
        <v>180</v>
      </c>
      <c r="IK11" s="31">
        <v>9.3000001907348633</v>
      </c>
      <c r="IL11" s="39">
        <v>2009</v>
      </c>
      <c r="IM11" s="39" t="s">
        <v>369</v>
      </c>
      <c r="IN11" s="29"/>
      <c r="IO11" s="29"/>
      <c r="IP11" s="29" t="s">
        <v>317</v>
      </c>
      <c r="IQ11" s="29" t="str">
        <f t="shared" si="10"/>
        <v/>
      </c>
      <c r="IR11" s="29">
        <v>423.964</v>
      </c>
      <c r="IS11" s="29">
        <v>423.964</v>
      </c>
      <c r="IT11" s="134">
        <v>33.685364690926427</v>
      </c>
      <c r="IU11" s="28">
        <v>60</v>
      </c>
      <c r="IV11" s="28">
        <v>423.964</v>
      </c>
      <c r="IW11" s="28">
        <v>423.964</v>
      </c>
      <c r="IX11" s="28">
        <v>33.685364690926427</v>
      </c>
      <c r="IY11" s="28">
        <v>60</v>
      </c>
      <c r="IZ11" s="39">
        <v>2009</v>
      </c>
      <c r="JA11" s="39" t="s">
        <v>369</v>
      </c>
      <c r="JB11" s="31">
        <v>13.711119699999999</v>
      </c>
      <c r="JC11" s="81">
        <v>20.2</v>
      </c>
      <c r="JD11" s="81">
        <v>13.8</v>
      </c>
      <c r="JE11" s="81">
        <v>6.4</v>
      </c>
      <c r="JF11" s="81">
        <v>5.4</v>
      </c>
      <c r="JG11" s="81">
        <v>2.1</v>
      </c>
      <c r="JH11" s="81">
        <v>3.6</v>
      </c>
      <c r="JI11" s="81">
        <v>7.1</v>
      </c>
      <c r="JJ11" s="79">
        <v>1.5</v>
      </c>
      <c r="JK11" s="29"/>
      <c r="JL11" s="79">
        <v>0.4</v>
      </c>
      <c r="JM11" s="79">
        <v>0</v>
      </c>
      <c r="JN11" s="79">
        <v>0.1</v>
      </c>
      <c r="JO11" s="39">
        <v>2009</v>
      </c>
      <c r="JP11" s="39" t="s">
        <v>369</v>
      </c>
      <c r="JQ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39">
        <v>2009</v>
      </c>
      <c r="KH11" s="39" t="s">
        <v>369</v>
      </c>
      <c r="KI11" s="29"/>
      <c r="KJ11" s="29"/>
      <c r="KK11" s="29"/>
      <c r="KL11" s="29"/>
      <c r="KM11" s="29"/>
      <c r="KN11" s="78">
        <v>4307.28</v>
      </c>
      <c r="KO11" s="77">
        <v>2874.7020000000002</v>
      </c>
      <c r="KP11" s="77">
        <v>769.26099999999997</v>
      </c>
      <c r="KQ11" s="71">
        <v>17.859554057316913</v>
      </c>
      <c r="KR11" s="39">
        <v>2009</v>
      </c>
      <c r="KS11" s="39" t="s">
        <v>369</v>
      </c>
    </row>
    <row r="12" spans="1:305" s="39" customFormat="1" ht="12.75">
      <c r="A12" s="39">
        <v>2010</v>
      </c>
      <c r="B12" s="39" t="s">
        <v>369</v>
      </c>
      <c r="C12" s="39">
        <v>6</v>
      </c>
      <c r="D12" s="44" t="s">
        <v>370</v>
      </c>
      <c r="E12" s="44">
        <v>191</v>
      </c>
      <c r="F12" s="39">
        <v>0</v>
      </c>
      <c r="G12" s="39">
        <v>1</v>
      </c>
      <c r="H12" s="39">
        <v>0</v>
      </c>
      <c r="I12" s="39">
        <v>0</v>
      </c>
      <c r="J12" s="29">
        <v>5.16</v>
      </c>
      <c r="K12" s="29">
        <v>81.75</v>
      </c>
      <c r="L12" s="29">
        <v>0</v>
      </c>
      <c r="M12" s="18">
        <v>1</v>
      </c>
      <c r="N12" s="39">
        <v>0</v>
      </c>
      <c r="O12" s="39">
        <v>0</v>
      </c>
      <c r="P12" s="39">
        <v>1</v>
      </c>
      <c r="Q12" s="29">
        <v>6.48</v>
      </c>
      <c r="R12" s="29">
        <v>93.52</v>
      </c>
      <c r="S12" s="29">
        <v>0</v>
      </c>
      <c r="T12" s="29">
        <v>3.26</v>
      </c>
      <c r="U12" s="29">
        <v>47</v>
      </c>
      <c r="V12" s="29">
        <v>0</v>
      </c>
      <c r="W12" s="29">
        <v>50.26</v>
      </c>
      <c r="X12" s="39">
        <v>2</v>
      </c>
      <c r="Y12" s="39">
        <v>2010</v>
      </c>
      <c r="Z12" s="39" t="s">
        <v>369</v>
      </c>
      <c r="AA12" s="43"/>
      <c r="AB12" s="41">
        <v>59.5</v>
      </c>
      <c r="AC12" s="41">
        <v>31.3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6.5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36.6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6.8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3.5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4.0999999999999996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11.200000000000003</v>
      </c>
      <c r="CZ12" s="39">
        <v>2010</v>
      </c>
      <c r="DA12" s="39" t="s">
        <v>369</v>
      </c>
      <c r="DB12" s="41">
        <v>36.6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5.2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43.1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4.5999999999999996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0.7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0.7</v>
      </c>
      <c r="FR12" s="41">
        <v>0.7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8.3999999999999915</v>
      </c>
      <c r="FY12" s="39">
        <v>2010</v>
      </c>
      <c r="FZ12" s="39" t="s">
        <v>369</v>
      </c>
      <c r="GA12" s="41">
        <v>23.5</v>
      </c>
      <c r="GB12" s="29">
        <f t="shared" si="2"/>
        <v>0.75631999999999999</v>
      </c>
      <c r="GC12" s="29">
        <f t="shared" si="3"/>
        <v>0.67531600000000003</v>
      </c>
      <c r="GD12" s="29">
        <f t="shared" si="4"/>
        <v>4.1037426132632957</v>
      </c>
      <c r="GE12" s="29">
        <f t="shared" si="5"/>
        <v>3.0799177045989334</v>
      </c>
      <c r="GF12" s="29">
        <f t="shared" si="6"/>
        <v>1.0238249086643623</v>
      </c>
      <c r="GG12" s="29">
        <f t="shared" si="7"/>
        <v>0.24948565374333181</v>
      </c>
      <c r="GH12" s="29">
        <f t="shared" si="8"/>
        <v>8.9252450946738726</v>
      </c>
      <c r="GI12" s="39">
        <v>2010</v>
      </c>
      <c r="GJ12" s="39" t="s">
        <v>369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0.22751489999999999</v>
      </c>
      <c r="GX12" s="36">
        <v>-0.75302999999999998</v>
      </c>
      <c r="GY12" s="36">
        <v>1.0719129999999999</v>
      </c>
      <c r="GZ12" s="39">
        <v>2010</v>
      </c>
      <c r="HA12" s="39" t="s">
        <v>369</v>
      </c>
      <c r="HB12" s="42"/>
      <c r="HC12" s="42">
        <f t="shared" si="9"/>
        <v>0</v>
      </c>
      <c r="HD12" s="42">
        <v>0</v>
      </c>
      <c r="HE12" s="42">
        <v>1</v>
      </c>
      <c r="HF12" s="42">
        <v>2</v>
      </c>
      <c r="HG12" s="42">
        <v>1</v>
      </c>
      <c r="HH12" s="42">
        <v>0</v>
      </c>
      <c r="HI12" s="42">
        <v>1</v>
      </c>
      <c r="HJ12" s="39">
        <v>2010</v>
      </c>
      <c r="HK12" s="39" t="s">
        <v>369</v>
      </c>
      <c r="HL12" s="104">
        <v>0.69798640000000001</v>
      </c>
      <c r="HM12" s="29">
        <v>75.897630000000007</v>
      </c>
      <c r="HN12" s="67">
        <v>47.5</v>
      </c>
      <c r="HO12" s="67">
        <v>41.3</v>
      </c>
      <c r="HP12" s="31">
        <v>-1.7012572594997124</v>
      </c>
      <c r="HQ12" s="31">
        <v>-0.88386775914611349</v>
      </c>
      <c r="HR12" s="34">
        <v>1.0831376768062739</v>
      </c>
      <c r="HS12" s="67">
        <v>58.3</v>
      </c>
      <c r="HT12" s="67">
        <v>58.3</v>
      </c>
      <c r="HU12" s="82">
        <v>-6.2</v>
      </c>
      <c r="HV12" s="67">
        <v>-3.6</v>
      </c>
      <c r="HW12" s="29"/>
      <c r="HX12" s="34">
        <v>6.29</v>
      </c>
      <c r="HY12" s="29">
        <v>-0.9</v>
      </c>
      <c r="HZ12" s="39">
        <v>2010</v>
      </c>
      <c r="IA12" s="39" t="s">
        <v>369</v>
      </c>
      <c r="IB12" s="29">
        <v>1924.47</v>
      </c>
      <c r="IC12" s="29"/>
      <c r="ID12" s="29"/>
      <c r="IE12" s="31">
        <v>66.951314207467775</v>
      </c>
      <c r="IF12" s="29"/>
      <c r="IG12" s="31">
        <v>240.87</v>
      </c>
      <c r="IH12" s="31">
        <v>746.44</v>
      </c>
      <c r="II12" s="31">
        <v>994.97</v>
      </c>
      <c r="IJ12" s="31">
        <v>224</v>
      </c>
      <c r="IK12" s="31">
        <v>11.800000190734863</v>
      </c>
      <c r="IL12" s="39">
        <v>2010</v>
      </c>
      <c r="IM12" s="39" t="s">
        <v>369</v>
      </c>
      <c r="IN12" s="29"/>
      <c r="IO12" s="29"/>
      <c r="IP12" s="29" t="s">
        <v>317</v>
      </c>
      <c r="IQ12" s="29" t="str">
        <f t="shared" si="10"/>
        <v/>
      </c>
      <c r="IR12" s="29"/>
      <c r="IS12" s="29">
        <v>390</v>
      </c>
      <c r="IT12" s="134">
        <v>32.682477164166599</v>
      </c>
      <c r="IU12" s="58"/>
      <c r="IV12" s="58">
        <v>391.98199999999633</v>
      </c>
      <c r="IW12" s="58">
        <v>390</v>
      </c>
      <c r="IX12" s="58">
        <v>32.682477164166599</v>
      </c>
      <c r="IY12" s="58"/>
      <c r="IZ12" s="39">
        <v>2010</v>
      </c>
      <c r="JA12" s="39" t="s">
        <v>369</v>
      </c>
      <c r="JB12" s="31">
        <v>13.814579999999999</v>
      </c>
      <c r="JC12" s="81">
        <v>20.3</v>
      </c>
      <c r="JD12" s="81">
        <v>14</v>
      </c>
      <c r="JE12" s="81">
        <v>6.3</v>
      </c>
      <c r="JF12" s="81">
        <v>5.5</v>
      </c>
      <c r="JG12" s="81">
        <v>2.1</v>
      </c>
      <c r="JH12" s="81">
        <v>3.7</v>
      </c>
      <c r="JI12" s="81">
        <v>6.9</v>
      </c>
      <c r="JJ12" s="79">
        <v>1.5</v>
      </c>
      <c r="JK12" s="29"/>
      <c r="JL12" s="79">
        <v>0.5</v>
      </c>
      <c r="JM12" s="79">
        <v>0</v>
      </c>
      <c r="JN12" s="79">
        <v>0</v>
      </c>
      <c r="JO12" s="39">
        <v>2010</v>
      </c>
      <c r="JP12" s="39" t="s">
        <v>369</v>
      </c>
      <c r="JQ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39">
        <v>2010</v>
      </c>
      <c r="KH12" s="39" t="s">
        <v>369</v>
      </c>
      <c r="KI12" s="29"/>
      <c r="KJ12" s="29"/>
      <c r="KK12" s="29"/>
      <c r="KL12" s="29"/>
      <c r="KM12" s="29"/>
      <c r="KN12" s="78">
        <v>4295.97</v>
      </c>
      <c r="KO12" s="77">
        <v>2874.4319999999998</v>
      </c>
      <c r="KP12" s="77">
        <v>764.11500000000001</v>
      </c>
      <c r="KQ12" s="71">
        <v>17.786786220574164</v>
      </c>
      <c r="KR12" s="39">
        <v>2010</v>
      </c>
      <c r="KS12" s="39" t="s">
        <v>369</v>
      </c>
    </row>
    <row r="13" spans="1:305" s="39" customFormat="1" ht="12.75">
      <c r="A13" s="39">
        <v>2011</v>
      </c>
      <c r="B13" s="39" t="s">
        <v>369</v>
      </c>
      <c r="C13" s="39">
        <v>6</v>
      </c>
      <c r="D13" s="44" t="s">
        <v>370</v>
      </c>
      <c r="E13" s="44">
        <v>191</v>
      </c>
      <c r="F13" s="39">
        <v>0</v>
      </c>
      <c r="G13" s="39">
        <v>1</v>
      </c>
      <c r="H13" s="39">
        <v>0</v>
      </c>
      <c r="I13" s="39">
        <v>0</v>
      </c>
      <c r="J13" s="29">
        <v>0.56000000000000005</v>
      </c>
      <c r="K13" s="29">
        <v>82.13</v>
      </c>
      <c r="L13" s="29">
        <v>1.68</v>
      </c>
      <c r="M13" s="18">
        <v>2</v>
      </c>
      <c r="N13" s="39">
        <v>1</v>
      </c>
      <c r="O13" s="39">
        <v>1</v>
      </c>
      <c r="P13" s="39">
        <v>1</v>
      </c>
      <c r="Q13" s="29">
        <v>4.47</v>
      </c>
      <c r="R13" s="29">
        <v>93.61</v>
      </c>
      <c r="S13" s="29">
        <v>1.92</v>
      </c>
      <c r="T13" s="29">
        <v>2.2000000000000002</v>
      </c>
      <c r="U13" s="29">
        <v>45.84</v>
      </c>
      <c r="V13" s="29">
        <v>0.98</v>
      </c>
      <c r="W13" s="29">
        <v>49.02</v>
      </c>
      <c r="X13" s="39">
        <v>5</v>
      </c>
      <c r="Y13" s="39">
        <v>2011</v>
      </c>
      <c r="Z13" s="39" t="s">
        <v>369</v>
      </c>
      <c r="AA13" s="43">
        <v>40881</v>
      </c>
      <c r="AB13" s="41">
        <v>54.2</v>
      </c>
      <c r="AC13" s="41">
        <v>40.700000000000003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5.2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3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23.9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3.1</v>
      </c>
      <c r="CJ13" s="41">
        <v>2.8</v>
      </c>
      <c r="CK13" s="41">
        <v>0</v>
      </c>
      <c r="CL13" s="41">
        <v>0</v>
      </c>
      <c r="CM13" s="41">
        <v>0</v>
      </c>
      <c r="CN13" s="41">
        <v>2.9</v>
      </c>
      <c r="CO13" s="41">
        <v>0</v>
      </c>
      <c r="CP13" s="41">
        <v>0</v>
      </c>
      <c r="CQ13" s="41">
        <v>0</v>
      </c>
      <c r="CR13" s="41">
        <v>0</v>
      </c>
      <c r="CS13" s="41">
        <v>2.9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15.499999999999986</v>
      </c>
      <c r="CZ13" s="39">
        <v>2011</v>
      </c>
      <c r="DA13" s="39" t="s">
        <v>369</v>
      </c>
      <c r="DB13" s="41">
        <v>53.6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4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0.7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31.3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0.7</v>
      </c>
      <c r="FJ13" s="41">
        <v>0</v>
      </c>
      <c r="FK13" s="41">
        <v>0</v>
      </c>
      <c r="FL13" s="41">
        <v>0</v>
      </c>
      <c r="FM13" s="41">
        <v>4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5.6999999999999886</v>
      </c>
      <c r="FY13" s="39">
        <v>2011</v>
      </c>
      <c r="FZ13" s="39" t="s">
        <v>369</v>
      </c>
      <c r="GA13" s="41">
        <v>23.8</v>
      </c>
      <c r="GB13" s="29">
        <f t="shared" si="2"/>
        <v>0.77019899999999997</v>
      </c>
      <c r="GC13" s="29">
        <f t="shared" si="3"/>
        <v>0.61143700000000001</v>
      </c>
      <c r="GD13" s="29">
        <f t="shared" si="4"/>
        <v>4.3515911593074001</v>
      </c>
      <c r="GE13" s="29">
        <f t="shared" si="5"/>
        <v>2.573585235856219</v>
      </c>
      <c r="GF13" s="29">
        <f t="shared" si="6"/>
        <v>1.7780059234511811</v>
      </c>
      <c r="GG13" s="29">
        <f t="shared" si="7"/>
        <v>0.40858753921500496</v>
      </c>
      <c r="GH13" s="29">
        <f t="shared" si="8"/>
        <v>11.214722466472365</v>
      </c>
      <c r="GI13" s="39">
        <v>2011</v>
      </c>
      <c r="GJ13" s="39" t="s">
        <v>369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0.2369792</v>
      </c>
      <c r="GX13" s="36">
        <v>-0.82711170000000001</v>
      </c>
      <c r="GY13" s="36">
        <v>1.1718930000000001</v>
      </c>
      <c r="GZ13" s="39">
        <v>2011</v>
      </c>
      <c r="HA13" s="39" t="s">
        <v>369</v>
      </c>
      <c r="HB13" s="42"/>
      <c r="HC13" s="42">
        <f t="shared" si="9"/>
        <v>0</v>
      </c>
      <c r="HD13" s="42">
        <v>0</v>
      </c>
      <c r="HE13" s="42">
        <v>1</v>
      </c>
      <c r="HF13" s="42">
        <v>2</v>
      </c>
      <c r="HG13" s="42">
        <v>1</v>
      </c>
      <c r="HH13" s="42">
        <v>0</v>
      </c>
      <c r="HI13" s="42">
        <v>1</v>
      </c>
      <c r="HJ13" s="39">
        <v>2011</v>
      </c>
      <c r="HK13" s="39" t="s">
        <v>369</v>
      </c>
      <c r="HL13" s="104">
        <v>0.69798640000000001</v>
      </c>
      <c r="HM13" s="29">
        <v>81.273219999999995</v>
      </c>
      <c r="HN13" s="67">
        <v>48.8</v>
      </c>
      <c r="HO13" s="67">
        <v>41</v>
      </c>
      <c r="HP13" s="31">
        <v>-0.28124576081306429</v>
      </c>
      <c r="HQ13" s="31">
        <v>1.3859569169050587</v>
      </c>
      <c r="HR13" s="34">
        <v>2.2096960084246859</v>
      </c>
      <c r="HS13" s="67">
        <v>65.2</v>
      </c>
      <c r="HT13" s="67">
        <v>65.2</v>
      </c>
      <c r="HU13" s="82">
        <v>-7.8</v>
      </c>
      <c r="HV13" s="67">
        <v>-4.8</v>
      </c>
      <c r="HW13" s="29"/>
      <c r="HX13" s="34">
        <v>6.54</v>
      </c>
      <c r="HY13" s="29">
        <v>-0.8</v>
      </c>
      <c r="HZ13" s="39">
        <v>2011</v>
      </c>
      <c r="IA13" s="39" t="s">
        <v>369</v>
      </c>
      <c r="IB13" s="29">
        <v>1890.33</v>
      </c>
      <c r="IC13" s="29"/>
      <c r="ID13" s="29"/>
      <c r="IE13" s="31">
        <v>65.868002659348349</v>
      </c>
      <c r="IF13" s="29"/>
      <c r="IG13" s="31">
        <v>237.01</v>
      </c>
      <c r="IH13" s="31">
        <v>736.17</v>
      </c>
      <c r="II13" s="31">
        <v>941.78</v>
      </c>
      <c r="IJ13" s="31">
        <v>256</v>
      </c>
      <c r="IK13" s="31">
        <v>13.699999809265137</v>
      </c>
      <c r="IL13" s="39">
        <v>2011</v>
      </c>
      <c r="IM13" s="39" t="s">
        <v>369</v>
      </c>
      <c r="IN13" s="29"/>
      <c r="IO13" s="29"/>
      <c r="IP13" s="29" t="s">
        <v>317</v>
      </c>
      <c r="IQ13" s="29" t="str">
        <f t="shared" si="10"/>
        <v/>
      </c>
      <c r="IR13" s="29">
        <v>360</v>
      </c>
      <c r="IS13" s="29">
        <v>360</v>
      </c>
      <c r="IT13" s="134">
        <v>31.201248049922</v>
      </c>
      <c r="IU13" s="58"/>
      <c r="IV13" s="58">
        <v>360</v>
      </c>
      <c r="IW13" s="58">
        <v>360</v>
      </c>
      <c r="IX13" s="58">
        <v>31.201248049922</v>
      </c>
      <c r="IY13" s="58"/>
      <c r="IZ13" s="39">
        <v>2011</v>
      </c>
      <c r="JA13" s="39" t="s">
        <v>369</v>
      </c>
      <c r="JB13" s="31">
        <v>14.2565954</v>
      </c>
      <c r="JC13" s="81">
        <v>20</v>
      </c>
      <c r="JD13" s="81">
        <v>13.9</v>
      </c>
      <c r="JE13" s="81">
        <v>6.1</v>
      </c>
      <c r="JF13" s="81">
        <v>5.6</v>
      </c>
      <c r="JG13" s="81">
        <v>2.1</v>
      </c>
      <c r="JH13" s="81">
        <v>3.6</v>
      </c>
      <c r="JI13" s="81">
        <v>6.7</v>
      </c>
      <c r="JJ13" s="79">
        <v>1.5</v>
      </c>
      <c r="JK13" s="29"/>
      <c r="JL13" s="79">
        <v>0.5</v>
      </c>
      <c r="JM13" s="79">
        <v>0</v>
      </c>
      <c r="JN13" s="79">
        <v>0</v>
      </c>
      <c r="JO13" s="39">
        <v>2011</v>
      </c>
      <c r="JP13" s="39" t="s">
        <v>369</v>
      </c>
      <c r="JQ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39">
        <v>2011</v>
      </c>
      <c r="KH13" s="39" t="s">
        <v>369</v>
      </c>
      <c r="KI13" s="29"/>
      <c r="KJ13" s="29"/>
      <c r="KK13" s="29"/>
      <c r="KL13" s="29"/>
      <c r="KM13" s="29"/>
      <c r="KN13" s="78">
        <v>4281.99</v>
      </c>
      <c r="KO13" s="77">
        <v>2869.8760000000002</v>
      </c>
      <c r="KP13" s="77">
        <v>763.00599999999997</v>
      </c>
      <c r="KQ13" s="71">
        <v>17.818958007842149</v>
      </c>
      <c r="KR13" s="39">
        <v>2011</v>
      </c>
      <c r="KS13" s="39" t="s">
        <v>369</v>
      </c>
    </row>
    <row r="14" spans="1:305" s="39" customFormat="1" ht="12.75">
      <c r="A14" s="39">
        <v>2012</v>
      </c>
      <c r="B14" s="39" t="s">
        <v>369</v>
      </c>
      <c r="C14" s="39">
        <v>6</v>
      </c>
      <c r="D14" s="44" t="s">
        <v>370</v>
      </c>
      <c r="E14" s="44">
        <v>191</v>
      </c>
      <c r="F14" s="39">
        <v>0</v>
      </c>
      <c r="G14" s="39">
        <v>1</v>
      </c>
      <c r="H14" s="39">
        <v>0</v>
      </c>
      <c r="I14" s="39">
        <v>0</v>
      </c>
      <c r="J14" s="29">
        <v>22.73</v>
      </c>
      <c r="K14" s="29">
        <v>0</v>
      </c>
      <c r="L14" s="29">
        <v>68.180000000000007</v>
      </c>
      <c r="M14" s="18">
        <v>4</v>
      </c>
      <c r="N14" s="39">
        <v>1</v>
      </c>
      <c r="O14" s="39">
        <v>2</v>
      </c>
      <c r="P14" s="39">
        <v>0</v>
      </c>
      <c r="Q14" s="29">
        <v>22.16</v>
      </c>
      <c r="R14" s="29">
        <v>0</v>
      </c>
      <c r="S14" s="29">
        <v>77.84</v>
      </c>
      <c r="T14" s="29">
        <v>11.3</v>
      </c>
      <c r="U14" s="29">
        <v>0</v>
      </c>
      <c r="V14" s="29">
        <v>39.700000000000003</v>
      </c>
      <c r="W14" s="29">
        <v>51</v>
      </c>
      <c r="X14" s="39">
        <v>2</v>
      </c>
      <c r="Y14" s="39">
        <v>2012</v>
      </c>
      <c r="Z14" s="39" t="s">
        <v>369</v>
      </c>
      <c r="AA14" s="43"/>
      <c r="AB14" s="41">
        <v>54.2</v>
      </c>
      <c r="AC14" s="41">
        <v>40.700000000000003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5.2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3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23.9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3.1</v>
      </c>
      <c r="CJ14" s="41">
        <v>2.8</v>
      </c>
      <c r="CK14" s="41">
        <v>0</v>
      </c>
      <c r="CL14" s="41">
        <v>0</v>
      </c>
      <c r="CM14" s="41">
        <v>0</v>
      </c>
      <c r="CN14" s="41">
        <v>2.9</v>
      </c>
      <c r="CO14" s="41">
        <v>0</v>
      </c>
      <c r="CP14" s="41">
        <v>0</v>
      </c>
      <c r="CQ14" s="41">
        <v>0</v>
      </c>
      <c r="CR14" s="41">
        <v>0</v>
      </c>
      <c r="CS14" s="41">
        <v>2.9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15.499999999999986</v>
      </c>
      <c r="CZ14" s="39">
        <v>2012</v>
      </c>
      <c r="DA14" s="39" t="s">
        <v>369</v>
      </c>
      <c r="DB14" s="41">
        <v>53.6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4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0.7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31.3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0.7</v>
      </c>
      <c r="FJ14" s="41">
        <v>0</v>
      </c>
      <c r="FK14" s="41">
        <v>0</v>
      </c>
      <c r="FL14" s="41">
        <v>0</v>
      </c>
      <c r="FM14" s="41">
        <v>4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5.6999999999999886</v>
      </c>
      <c r="FY14" s="39">
        <v>2012</v>
      </c>
      <c r="FZ14" s="39" t="s">
        <v>369</v>
      </c>
      <c r="GA14" s="41">
        <v>23.8</v>
      </c>
      <c r="GB14" s="29">
        <f t="shared" si="2"/>
        <v>0.77019899999999997</v>
      </c>
      <c r="GC14" s="29">
        <f t="shared" si="3"/>
        <v>0.61143700000000001</v>
      </c>
      <c r="GD14" s="29">
        <f t="shared" si="4"/>
        <v>4.3515911593074001</v>
      </c>
      <c r="GE14" s="29">
        <f t="shared" si="5"/>
        <v>2.573585235856219</v>
      </c>
      <c r="GF14" s="29">
        <f t="shared" si="6"/>
        <v>1.7780059234511811</v>
      </c>
      <c r="GG14" s="29">
        <f t="shared" si="7"/>
        <v>0.40858753921500496</v>
      </c>
      <c r="GH14" s="29">
        <f t="shared" si="8"/>
        <v>11.214722466472365</v>
      </c>
      <c r="GI14" s="39">
        <v>2012</v>
      </c>
      <c r="GJ14" s="39" t="s">
        <v>369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-6.6687200000000002E-2</v>
      </c>
      <c r="GX14" s="36">
        <v>-0.89988979999999996</v>
      </c>
      <c r="GY14" s="36">
        <v>0.81439589999999995</v>
      </c>
      <c r="GZ14" s="39">
        <v>2012</v>
      </c>
      <c r="HA14" s="39" t="s">
        <v>369</v>
      </c>
      <c r="HB14" s="42"/>
      <c r="HC14" s="42">
        <f t="shared" si="9"/>
        <v>0</v>
      </c>
      <c r="HD14" s="42">
        <v>0</v>
      </c>
      <c r="HE14" s="42">
        <v>1</v>
      </c>
      <c r="HF14" s="42">
        <v>2</v>
      </c>
      <c r="HG14" s="42">
        <v>1</v>
      </c>
      <c r="HH14" s="42">
        <v>0</v>
      </c>
      <c r="HI14" s="42">
        <v>1</v>
      </c>
      <c r="HJ14" s="39">
        <v>2012</v>
      </c>
      <c r="HK14" s="39" t="s">
        <v>369</v>
      </c>
      <c r="HL14" s="104">
        <v>0.69798640000000001</v>
      </c>
      <c r="HM14" s="29">
        <v>82.675579999999997</v>
      </c>
      <c r="HN14" s="67">
        <v>47.1</v>
      </c>
      <c r="HO14" s="67">
        <v>41.8</v>
      </c>
      <c r="HP14" s="31">
        <v>-2.1874376180576007</v>
      </c>
      <c r="HQ14" s="31">
        <v>-0.64073460478009281</v>
      </c>
      <c r="HR14" s="34">
        <v>3.3530084738426496</v>
      </c>
      <c r="HS14" s="67">
        <v>70.7</v>
      </c>
      <c r="HT14" s="67">
        <v>70.7</v>
      </c>
      <c r="HU14" s="82">
        <v>-5.3</v>
      </c>
      <c r="HV14" s="67">
        <v>-1.9</v>
      </c>
      <c r="HW14" s="29"/>
      <c r="HX14" s="34">
        <v>6.13</v>
      </c>
      <c r="HY14" s="29">
        <v>0</v>
      </c>
      <c r="HZ14" s="39">
        <v>2012</v>
      </c>
      <c r="IA14" s="39" t="s">
        <v>369</v>
      </c>
      <c r="IB14" s="29">
        <v>1872.02</v>
      </c>
      <c r="IC14" s="29"/>
      <c r="ID14" s="29"/>
      <c r="IE14" s="31">
        <v>65.479032417720987</v>
      </c>
      <c r="IF14" s="29"/>
      <c r="IG14" s="31">
        <v>191.69</v>
      </c>
      <c r="IH14" s="31">
        <v>712.31</v>
      </c>
      <c r="II14" s="31">
        <v>947</v>
      </c>
      <c r="IJ14" s="31">
        <v>292</v>
      </c>
      <c r="IK14" s="31">
        <v>15.800000190734863</v>
      </c>
      <c r="IL14" s="39">
        <v>2012</v>
      </c>
      <c r="IM14" s="39" t="s">
        <v>369</v>
      </c>
      <c r="IN14" s="29"/>
      <c r="IO14" s="29"/>
      <c r="IP14" s="29" t="s">
        <v>317</v>
      </c>
      <c r="IQ14" s="29" t="str">
        <f t="shared" si="10"/>
        <v/>
      </c>
      <c r="IR14" s="29">
        <v>352.11799999999999</v>
      </c>
      <c r="IS14" s="29">
        <v>352.1</v>
      </c>
      <c r="IT14" s="134">
        <v>30.904941630825949</v>
      </c>
      <c r="IU14" s="58"/>
      <c r="IV14" s="58">
        <v>352.11799999999999</v>
      </c>
      <c r="IW14" s="58">
        <v>352.1</v>
      </c>
      <c r="IX14" s="58">
        <v>30.904941630825949</v>
      </c>
      <c r="IY14" s="58"/>
      <c r="IZ14" s="39">
        <v>2012</v>
      </c>
      <c r="JA14" s="39" t="s">
        <v>369</v>
      </c>
      <c r="JB14" s="31">
        <v>14.0723381</v>
      </c>
      <c r="JC14" s="81">
        <v>20.7</v>
      </c>
      <c r="JD14" s="81">
        <v>14</v>
      </c>
      <c r="JE14" s="81">
        <v>6.7</v>
      </c>
      <c r="JF14" s="81">
        <v>6.6</v>
      </c>
      <c r="JG14" s="81">
        <v>2.1</v>
      </c>
      <c r="JH14" s="81">
        <v>2.7</v>
      </c>
      <c r="JI14" s="81">
        <v>7</v>
      </c>
      <c r="JJ14" s="79">
        <v>1.6</v>
      </c>
      <c r="JK14" s="29"/>
      <c r="JL14" s="79">
        <v>0.5</v>
      </c>
      <c r="JM14" s="79">
        <v>0</v>
      </c>
      <c r="JN14" s="79">
        <v>0.2</v>
      </c>
      <c r="JO14" s="39">
        <v>2012</v>
      </c>
      <c r="JP14" s="39" t="s">
        <v>369</v>
      </c>
      <c r="JQ14" s="29"/>
      <c r="JW14" s="79">
        <v>5.6000000000000001E-2</v>
      </c>
      <c r="JX14" s="79">
        <v>4.8000000000000001E-2</v>
      </c>
      <c r="JY14" s="29"/>
      <c r="JZ14" s="79">
        <v>3.5999999999999997E-2</v>
      </c>
      <c r="KA14" s="79">
        <v>8.0000000000000002E-3</v>
      </c>
      <c r="KB14" s="79">
        <v>8.0000000000000002E-3</v>
      </c>
      <c r="KC14" s="79">
        <v>5.2999999999999999E-2</v>
      </c>
      <c r="KD14" s="80">
        <v>1.0999999999999999E-2</v>
      </c>
      <c r="KE14" s="79">
        <v>0.43</v>
      </c>
      <c r="KF14" s="29"/>
      <c r="KG14" s="39">
        <v>2012</v>
      </c>
      <c r="KH14" s="39" t="s">
        <v>369</v>
      </c>
      <c r="KI14" s="29"/>
      <c r="KJ14" s="29"/>
      <c r="KK14" s="29"/>
      <c r="KL14" s="29"/>
      <c r="KM14" s="29"/>
      <c r="KN14" s="78">
        <v>4268.4399999999996</v>
      </c>
      <c r="KO14" s="77">
        <v>2858.9609999999998</v>
      </c>
      <c r="KP14" s="77">
        <v>769.24800000000005</v>
      </c>
      <c r="KQ14" s="71">
        <v>18.021759706122147</v>
      </c>
      <c r="KR14" s="39">
        <v>2012</v>
      </c>
      <c r="KS14" s="39" t="s">
        <v>369</v>
      </c>
    </row>
    <row r="15" spans="1:305" s="18" customFormat="1" ht="12.75">
      <c r="A15" s="18">
        <v>2013</v>
      </c>
      <c r="B15" s="18" t="s">
        <v>369</v>
      </c>
      <c r="C15" s="18">
        <v>6</v>
      </c>
      <c r="D15" s="38" t="s">
        <v>370</v>
      </c>
      <c r="E15" s="38">
        <v>191</v>
      </c>
      <c r="F15" s="18">
        <v>0</v>
      </c>
      <c r="G15" s="18">
        <v>1</v>
      </c>
      <c r="H15" s="18">
        <v>1</v>
      </c>
      <c r="I15" s="18">
        <v>0</v>
      </c>
      <c r="J15" s="25">
        <v>23.27</v>
      </c>
      <c r="K15" s="25">
        <v>0</v>
      </c>
      <c r="L15" s="25">
        <v>67.42</v>
      </c>
      <c r="M15" s="18">
        <v>4</v>
      </c>
      <c r="N15" s="18">
        <v>0</v>
      </c>
      <c r="O15" s="18">
        <v>0</v>
      </c>
      <c r="P15" s="18">
        <v>0</v>
      </c>
      <c r="Q15" s="25">
        <v>22.16</v>
      </c>
      <c r="R15" s="25">
        <v>0</v>
      </c>
      <c r="S15" s="25">
        <v>77.84</v>
      </c>
      <c r="T15" s="25">
        <v>11.3</v>
      </c>
      <c r="U15" s="25">
        <v>0</v>
      </c>
      <c r="V15" s="25">
        <v>39.700000000000003</v>
      </c>
      <c r="W15" s="25">
        <v>51</v>
      </c>
      <c r="X15" s="18">
        <v>2</v>
      </c>
      <c r="Y15" s="18">
        <v>2013</v>
      </c>
      <c r="Z15" s="18" t="s">
        <v>369</v>
      </c>
      <c r="AA15" s="37"/>
      <c r="AB15" s="26">
        <v>54.2</v>
      </c>
      <c r="AC15" s="26">
        <v>40.700000000000003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5.2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3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23.9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>
        <v>0</v>
      </c>
      <c r="BN15" s="26">
        <v>0</v>
      </c>
      <c r="BO15" s="26">
        <v>0</v>
      </c>
      <c r="BP15" s="26">
        <v>0</v>
      </c>
      <c r="BQ15" s="26">
        <v>0</v>
      </c>
      <c r="BR15" s="26">
        <v>0</v>
      </c>
      <c r="BS15" s="26">
        <v>0</v>
      </c>
      <c r="BT15" s="26">
        <v>0</v>
      </c>
      <c r="BU15" s="26">
        <v>0</v>
      </c>
      <c r="BV15" s="26">
        <v>0</v>
      </c>
      <c r="BW15" s="26">
        <v>0</v>
      </c>
      <c r="BX15" s="26">
        <v>0</v>
      </c>
      <c r="BY15" s="26">
        <v>0</v>
      </c>
      <c r="BZ15" s="26">
        <v>0</v>
      </c>
      <c r="CA15" s="26">
        <v>0</v>
      </c>
      <c r="CB15" s="26">
        <v>0</v>
      </c>
      <c r="CC15" s="26">
        <v>0</v>
      </c>
      <c r="CD15" s="26">
        <v>0</v>
      </c>
      <c r="CE15" s="26">
        <v>0</v>
      </c>
      <c r="CF15" s="26">
        <v>0</v>
      </c>
      <c r="CG15" s="26">
        <v>0</v>
      </c>
      <c r="CH15" s="26">
        <v>0</v>
      </c>
      <c r="CI15" s="26">
        <v>3.1</v>
      </c>
      <c r="CJ15" s="26">
        <v>2.8</v>
      </c>
      <c r="CK15" s="26">
        <v>0</v>
      </c>
      <c r="CL15" s="26">
        <v>0</v>
      </c>
      <c r="CM15" s="26">
        <v>0</v>
      </c>
      <c r="CN15" s="26">
        <v>2.9</v>
      </c>
      <c r="CO15" s="26">
        <v>0</v>
      </c>
      <c r="CP15" s="26">
        <v>0</v>
      </c>
      <c r="CQ15" s="26">
        <v>0</v>
      </c>
      <c r="CR15" s="26">
        <v>0</v>
      </c>
      <c r="CS15" s="26">
        <v>2.9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f t="shared" si="0"/>
        <v>15.499999999999986</v>
      </c>
      <c r="CZ15" s="18">
        <v>2013</v>
      </c>
      <c r="DA15" s="18" t="s">
        <v>369</v>
      </c>
      <c r="DB15" s="26">
        <v>53.6</v>
      </c>
      <c r="DC15" s="26">
        <v>0</v>
      </c>
      <c r="DD15" s="26">
        <v>0</v>
      </c>
      <c r="DE15" s="26">
        <v>0</v>
      </c>
      <c r="DF15" s="26">
        <v>0</v>
      </c>
      <c r="DG15" s="26">
        <v>0</v>
      </c>
      <c r="DH15" s="26">
        <v>0</v>
      </c>
      <c r="DI15" s="26">
        <v>0</v>
      </c>
      <c r="DJ15" s="26">
        <v>4</v>
      </c>
      <c r="DK15" s="26">
        <v>0</v>
      </c>
      <c r="DL15" s="26">
        <v>0</v>
      </c>
      <c r="DM15" s="26">
        <v>0</v>
      </c>
      <c r="DN15" s="26">
        <v>0</v>
      </c>
      <c r="DO15" s="26">
        <v>0</v>
      </c>
      <c r="DP15" s="26">
        <v>0</v>
      </c>
      <c r="DQ15" s="26">
        <v>0</v>
      </c>
      <c r="DR15" s="26">
        <v>0</v>
      </c>
      <c r="DS15" s="26">
        <v>0</v>
      </c>
      <c r="DT15" s="26">
        <v>0</v>
      </c>
      <c r="DU15" s="26">
        <v>0.7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31.3</v>
      </c>
      <c r="EG15" s="26">
        <v>0</v>
      </c>
      <c r="EH15" s="26">
        <v>0</v>
      </c>
      <c r="EI15" s="26">
        <v>0</v>
      </c>
      <c r="EJ15" s="26">
        <v>0</v>
      </c>
      <c r="EK15" s="26">
        <v>0</v>
      </c>
      <c r="EL15" s="26">
        <v>0</v>
      </c>
      <c r="EM15" s="26">
        <v>0</v>
      </c>
      <c r="EN15" s="26">
        <v>0</v>
      </c>
      <c r="EO15" s="26">
        <v>0</v>
      </c>
      <c r="EP15" s="26">
        <v>0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0</v>
      </c>
      <c r="EW15" s="26">
        <v>0</v>
      </c>
      <c r="EX15" s="26">
        <v>0</v>
      </c>
      <c r="EY15" s="26">
        <v>0</v>
      </c>
      <c r="EZ15" s="26">
        <v>0</v>
      </c>
      <c r="FA15" s="26">
        <v>0</v>
      </c>
      <c r="FB15" s="26">
        <v>0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0.7</v>
      </c>
      <c r="FJ15" s="26">
        <v>0</v>
      </c>
      <c r="FK15" s="26">
        <v>0</v>
      </c>
      <c r="FL15" s="26">
        <v>0</v>
      </c>
      <c r="FM15" s="26">
        <v>4</v>
      </c>
      <c r="FN15" s="26">
        <v>0</v>
      </c>
      <c r="FO15" s="26">
        <v>0</v>
      </c>
      <c r="FP15" s="26">
        <v>0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0</v>
      </c>
      <c r="FW15" s="26">
        <v>0</v>
      </c>
      <c r="FX15" s="26">
        <f t="shared" si="1"/>
        <v>5.6999999999999886</v>
      </c>
      <c r="FY15" s="18">
        <v>2013</v>
      </c>
      <c r="FZ15" s="18" t="s">
        <v>369</v>
      </c>
      <c r="GA15" s="26">
        <v>23.8</v>
      </c>
      <c r="GB15" s="25">
        <f t="shared" si="2"/>
        <v>0.77019899999999997</v>
      </c>
      <c r="GC15" s="25">
        <f t="shared" si="3"/>
        <v>0.61143700000000001</v>
      </c>
      <c r="GD15" s="25">
        <f t="shared" si="4"/>
        <v>4.3515911593074001</v>
      </c>
      <c r="GE15" s="25">
        <f t="shared" si="5"/>
        <v>2.573585235856219</v>
      </c>
      <c r="GF15" s="25">
        <f t="shared" si="6"/>
        <v>1.7780059234511811</v>
      </c>
      <c r="GG15" s="25">
        <f t="shared" si="7"/>
        <v>0.40858753921500496</v>
      </c>
      <c r="GH15" s="25">
        <f t="shared" si="8"/>
        <v>11.214722466472365</v>
      </c>
      <c r="GI15" s="18">
        <v>2013</v>
      </c>
      <c r="GJ15" s="18" t="s">
        <v>369</v>
      </c>
      <c r="GK15" s="25"/>
      <c r="GL15" s="25"/>
      <c r="GM15" s="25"/>
      <c r="GN15" s="26"/>
      <c r="GO15" s="25"/>
      <c r="GP15" s="25"/>
      <c r="GQ15" s="25"/>
      <c r="GR15" s="26"/>
      <c r="GS15" s="26"/>
      <c r="GT15" s="26"/>
      <c r="GU15" s="26"/>
      <c r="GV15" s="25"/>
      <c r="GW15" s="36">
        <v>-0.59152329999999997</v>
      </c>
      <c r="GX15" s="36">
        <v>-0.9371119</v>
      </c>
      <c r="GY15" s="36">
        <v>0.14146</v>
      </c>
      <c r="GZ15" s="18">
        <v>2013</v>
      </c>
      <c r="HA15" s="18" t="s">
        <v>369</v>
      </c>
      <c r="HB15" s="35"/>
      <c r="HC15" s="35">
        <f t="shared" si="9"/>
        <v>0</v>
      </c>
      <c r="HD15" s="35">
        <v>0</v>
      </c>
      <c r="HE15" s="35">
        <v>1</v>
      </c>
      <c r="HF15" s="35">
        <v>2</v>
      </c>
      <c r="HG15" s="35">
        <v>1</v>
      </c>
      <c r="HH15" s="35">
        <v>0</v>
      </c>
      <c r="HI15" s="35">
        <v>1</v>
      </c>
      <c r="HJ15" s="18">
        <v>2013</v>
      </c>
      <c r="HK15" s="18" t="s">
        <v>369</v>
      </c>
      <c r="HL15" s="104">
        <v>0.69798640000000001</v>
      </c>
      <c r="HM15" s="25">
        <v>85.596310000000003</v>
      </c>
      <c r="HN15" s="67">
        <v>48</v>
      </c>
      <c r="HO15" s="67">
        <v>42.6</v>
      </c>
      <c r="HP15" s="31">
        <v>-1.0639062589854404</v>
      </c>
      <c r="HQ15" s="31">
        <v>-0.26772096739051676</v>
      </c>
      <c r="HR15" s="34">
        <v>2.3261959501947445</v>
      </c>
      <c r="HS15" s="67">
        <v>82.2</v>
      </c>
      <c r="HT15" s="67">
        <v>82.2</v>
      </c>
      <c r="HU15" s="82">
        <v>-5.3</v>
      </c>
      <c r="HV15" s="67">
        <v>-2.0999999999999996</v>
      </c>
      <c r="HW15" s="25"/>
      <c r="HX15" s="34">
        <v>4.68</v>
      </c>
      <c r="HY15" s="25">
        <v>1.2</v>
      </c>
      <c r="HZ15" s="18">
        <v>2013</v>
      </c>
      <c r="IA15" s="18" t="s">
        <v>369</v>
      </c>
      <c r="IB15" s="29">
        <v>1853.49</v>
      </c>
      <c r="IC15" s="29"/>
      <c r="ID15" s="29"/>
      <c r="IE15" s="31">
        <v>65.161080748145352</v>
      </c>
      <c r="IF15" s="25"/>
      <c r="IG15" s="31">
        <v>164.35</v>
      </c>
      <c r="IH15" s="31">
        <v>684.31</v>
      </c>
      <c r="II15" s="31">
        <v>949.64</v>
      </c>
      <c r="IJ15" s="31">
        <v>320</v>
      </c>
      <c r="IK15" s="31">
        <v>17.399999618530273</v>
      </c>
      <c r="IL15" s="18">
        <v>2013</v>
      </c>
      <c r="IM15" s="18" t="s">
        <v>369</v>
      </c>
      <c r="IN15" s="25"/>
      <c r="IO15" s="25"/>
      <c r="IP15" s="25" t="s">
        <v>317</v>
      </c>
      <c r="IQ15" s="29" t="str">
        <f t="shared" si="10"/>
        <v/>
      </c>
      <c r="IR15" s="25"/>
      <c r="IS15" s="25"/>
      <c r="IT15" s="25"/>
      <c r="IU15" s="22"/>
      <c r="IV15" s="22"/>
      <c r="IW15" s="22"/>
      <c r="IX15" s="22"/>
      <c r="IY15" s="22"/>
      <c r="IZ15" s="18">
        <v>2013</v>
      </c>
      <c r="JA15" s="18" t="s">
        <v>369</v>
      </c>
      <c r="JB15" s="31">
        <v>14.2358463</v>
      </c>
      <c r="JC15" s="81">
        <v>21.5</v>
      </c>
      <c r="JD15" s="81">
        <v>14.3</v>
      </c>
      <c r="JE15" s="81">
        <v>7.3</v>
      </c>
      <c r="JF15" s="81">
        <v>6.9</v>
      </c>
      <c r="JG15" s="81">
        <v>2.1</v>
      </c>
      <c r="JH15" s="81">
        <v>2.7</v>
      </c>
      <c r="JI15" s="81">
        <v>7.5</v>
      </c>
      <c r="JJ15" s="79">
        <v>1.6</v>
      </c>
      <c r="JK15" s="25"/>
      <c r="JL15" s="79">
        <v>0.5</v>
      </c>
      <c r="JM15" s="79">
        <v>0</v>
      </c>
      <c r="JN15" s="79">
        <v>0.2</v>
      </c>
      <c r="JO15" s="18">
        <v>2013</v>
      </c>
      <c r="JP15" s="18" t="s">
        <v>369</v>
      </c>
      <c r="JQ15" s="25"/>
      <c r="JW15" s="79">
        <v>5.2999999999999999E-2</v>
      </c>
      <c r="JX15" s="79">
        <v>9.0999999999999998E-2</v>
      </c>
      <c r="JY15" s="25"/>
      <c r="JZ15" s="79">
        <v>2.5000000000000001E-2</v>
      </c>
      <c r="KA15" s="79">
        <v>7.0000000000000001E-3</v>
      </c>
      <c r="KB15" s="79">
        <v>7.0000000000000001E-3</v>
      </c>
      <c r="KC15" s="79">
        <v>5.2999999999999999E-2</v>
      </c>
      <c r="KD15" s="80">
        <v>2.8000000000000001E-2</v>
      </c>
      <c r="KE15" s="79">
        <v>0.45</v>
      </c>
      <c r="KF15" s="25"/>
      <c r="KG15" s="18">
        <v>2013</v>
      </c>
      <c r="KH15" s="18" t="s">
        <v>369</v>
      </c>
      <c r="KI15" s="25"/>
      <c r="KJ15" s="25"/>
      <c r="KK15" s="25"/>
      <c r="KL15" s="25"/>
      <c r="KM15" s="25"/>
      <c r="KN15" s="78">
        <v>4257.45</v>
      </c>
      <c r="KO15" s="77">
        <v>2844.4740000000002</v>
      </c>
      <c r="KP15" s="77">
        <v>743.03</v>
      </c>
      <c r="KQ15" s="71">
        <v>17.452465677811833</v>
      </c>
      <c r="KR15" s="18">
        <v>2013</v>
      </c>
      <c r="KS15" s="18" t="s">
        <v>369</v>
      </c>
    </row>
    <row r="16" spans="1:305" s="18" customFormat="1" ht="12.75">
      <c r="A16" s="18">
        <v>2014</v>
      </c>
      <c r="B16" s="18" t="s">
        <v>369</v>
      </c>
      <c r="C16" s="18">
        <v>6</v>
      </c>
      <c r="D16" s="38" t="s">
        <v>370</v>
      </c>
      <c r="E16" s="38">
        <v>191</v>
      </c>
      <c r="F16" s="18">
        <v>0</v>
      </c>
      <c r="G16" s="18">
        <v>1</v>
      </c>
      <c r="H16" s="18">
        <v>1</v>
      </c>
      <c r="I16" s="18">
        <v>0</v>
      </c>
      <c r="J16" s="25">
        <v>23.809523809523807</v>
      </c>
      <c r="K16" s="25">
        <v>0</v>
      </c>
      <c r="L16" s="25">
        <v>64.096542726679701</v>
      </c>
      <c r="M16" s="18">
        <v>3</v>
      </c>
      <c r="N16" s="18">
        <v>1</v>
      </c>
      <c r="O16" s="18">
        <v>-1</v>
      </c>
      <c r="P16" s="18">
        <v>0</v>
      </c>
      <c r="Q16" s="25">
        <v>22.156862745098042</v>
      </c>
      <c r="R16" s="25">
        <v>0</v>
      </c>
      <c r="S16" s="25">
        <v>77.843137254901961</v>
      </c>
      <c r="T16" s="25">
        <v>11.3</v>
      </c>
      <c r="U16" s="25">
        <v>0</v>
      </c>
      <c r="V16" s="25">
        <v>39.700000000000003</v>
      </c>
      <c r="W16" s="25">
        <v>51</v>
      </c>
      <c r="X16" s="18">
        <v>2</v>
      </c>
      <c r="Y16" s="18">
        <v>2014</v>
      </c>
      <c r="Z16" s="18" t="s">
        <v>369</v>
      </c>
      <c r="AA16" s="37"/>
      <c r="AB16" s="26">
        <v>54.2</v>
      </c>
      <c r="AC16" s="26">
        <v>40.700000000000003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5.2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3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23.9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>
        <v>0</v>
      </c>
      <c r="BN16" s="26">
        <v>0</v>
      </c>
      <c r="BO16" s="26">
        <v>0</v>
      </c>
      <c r="BP16" s="26">
        <v>0</v>
      </c>
      <c r="BQ16" s="26">
        <v>0</v>
      </c>
      <c r="BR16" s="26">
        <v>0</v>
      </c>
      <c r="BS16" s="26">
        <v>0</v>
      </c>
      <c r="BT16" s="26">
        <v>0</v>
      </c>
      <c r="BU16" s="26">
        <v>0</v>
      </c>
      <c r="BV16" s="26">
        <v>0</v>
      </c>
      <c r="BW16" s="26">
        <v>0</v>
      </c>
      <c r="BX16" s="26">
        <v>0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0</v>
      </c>
      <c r="CE16" s="26">
        <v>0</v>
      </c>
      <c r="CF16" s="26">
        <v>0</v>
      </c>
      <c r="CG16" s="26">
        <v>0</v>
      </c>
      <c r="CH16" s="26">
        <v>0</v>
      </c>
      <c r="CI16" s="26">
        <v>3.1</v>
      </c>
      <c r="CJ16" s="26">
        <v>2.8</v>
      </c>
      <c r="CK16" s="26">
        <v>0</v>
      </c>
      <c r="CL16" s="26">
        <v>0</v>
      </c>
      <c r="CM16" s="26">
        <v>0</v>
      </c>
      <c r="CN16" s="26">
        <v>2.9</v>
      </c>
      <c r="CO16" s="26">
        <v>0</v>
      </c>
      <c r="CP16" s="26">
        <v>0</v>
      </c>
      <c r="CQ16" s="26">
        <v>0</v>
      </c>
      <c r="CR16" s="26">
        <v>0</v>
      </c>
      <c r="CS16" s="26">
        <v>2.9</v>
      </c>
      <c r="CT16" s="26">
        <v>0</v>
      </c>
      <c r="CU16" s="26">
        <v>0</v>
      </c>
      <c r="CV16" s="26">
        <v>0</v>
      </c>
      <c r="CW16" s="26">
        <v>0</v>
      </c>
      <c r="CX16" s="26">
        <v>0</v>
      </c>
      <c r="CY16" s="26">
        <f t="shared" si="0"/>
        <v>15.499999999999986</v>
      </c>
      <c r="CZ16" s="18">
        <v>2014</v>
      </c>
      <c r="DA16" s="18" t="s">
        <v>369</v>
      </c>
      <c r="DB16" s="26">
        <v>53.6</v>
      </c>
      <c r="DC16" s="26">
        <v>0</v>
      </c>
      <c r="DD16" s="26">
        <v>0</v>
      </c>
      <c r="DE16" s="26">
        <v>0</v>
      </c>
      <c r="DF16" s="26">
        <v>0</v>
      </c>
      <c r="DG16" s="26">
        <v>0</v>
      </c>
      <c r="DH16" s="26">
        <v>0</v>
      </c>
      <c r="DI16" s="26">
        <v>0</v>
      </c>
      <c r="DJ16" s="26">
        <v>4</v>
      </c>
      <c r="DK16" s="26">
        <v>0</v>
      </c>
      <c r="DL16" s="26">
        <v>0</v>
      </c>
      <c r="DM16" s="26">
        <v>0</v>
      </c>
      <c r="DN16" s="26">
        <v>0</v>
      </c>
      <c r="DO16" s="26">
        <v>0</v>
      </c>
      <c r="DP16" s="26">
        <v>0</v>
      </c>
      <c r="DQ16" s="26">
        <v>0</v>
      </c>
      <c r="DR16" s="26">
        <v>0</v>
      </c>
      <c r="DS16" s="26">
        <v>0</v>
      </c>
      <c r="DT16" s="26">
        <v>0</v>
      </c>
      <c r="DU16" s="26">
        <v>0.7</v>
      </c>
      <c r="DV16" s="26">
        <v>0</v>
      </c>
      <c r="DW16" s="26">
        <v>0</v>
      </c>
      <c r="DX16" s="26">
        <v>0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0</v>
      </c>
      <c r="EE16" s="26">
        <v>0</v>
      </c>
      <c r="EF16" s="26">
        <v>31.3</v>
      </c>
      <c r="EG16" s="26">
        <v>0</v>
      </c>
      <c r="EH16" s="26">
        <v>0</v>
      </c>
      <c r="EI16" s="26">
        <v>0</v>
      </c>
      <c r="EJ16" s="26">
        <v>0</v>
      </c>
      <c r="EK16" s="26">
        <v>0</v>
      </c>
      <c r="EL16" s="26">
        <v>0</v>
      </c>
      <c r="EM16" s="26">
        <v>0</v>
      </c>
      <c r="EN16" s="26">
        <v>0</v>
      </c>
      <c r="EO16" s="26">
        <v>0</v>
      </c>
      <c r="EP16" s="26">
        <v>0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0.7</v>
      </c>
      <c r="FJ16" s="26">
        <v>0</v>
      </c>
      <c r="FK16" s="26">
        <v>0</v>
      </c>
      <c r="FL16" s="26">
        <v>0</v>
      </c>
      <c r="FM16" s="26">
        <v>4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f t="shared" si="1"/>
        <v>5.6999999999999886</v>
      </c>
      <c r="FY16" s="18">
        <v>2014</v>
      </c>
      <c r="FZ16" s="18" t="s">
        <v>369</v>
      </c>
      <c r="GA16" s="26">
        <v>23.8</v>
      </c>
      <c r="GB16" s="25">
        <f t="shared" si="2"/>
        <v>0.77019899999999997</v>
      </c>
      <c r="GC16" s="25">
        <f t="shared" si="3"/>
        <v>0.61143700000000001</v>
      </c>
      <c r="GD16" s="25">
        <f t="shared" si="4"/>
        <v>4.3515911593074001</v>
      </c>
      <c r="GE16" s="25">
        <f t="shared" si="5"/>
        <v>2.573585235856219</v>
      </c>
      <c r="GF16" s="25">
        <f t="shared" si="6"/>
        <v>1.7780059234511811</v>
      </c>
      <c r="GG16" s="25">
        <f t="shared" si="7"/>
        <v>0.40858753921500496</v>
      </c>
      <c r="GH16" s="25">
        <f t="shared" si="8"/>
        <v>11.214722466472365</v>
      </c>
      <c r="GI16" s="18">
        <v>2014</v>
      </c>
      <c r="GJ16" s="18" t="s">
        <v>369</v>
      </c>
      <c r="GK16" s="25"/>
      <c r="GL16" s="25"/>
      <c r="GM16" s="25"/>
      <c r="GN16" s="26"/>
      <c r="GO16" s="25"/>
      <c r="GP16" s="25"/>
      <c r="GQ16" s="25"/>
      <c r="GR16" s="26"/>
      <c r="GS16" s="26"/>
      <c r="GT16" s="26"/>
      <c r="GU16" s="26"/>
      <c r="GV16" s="25"/>
      <c r="GW16" s="36">
        <v>-0.66250120000000001</v>
      </c>
      <c r="GX16" s="36">
        <v>-0.96593030000000002</v>
      </c>
      <c r="GY16" s="36">
        <v>-4.3838999999999996E-3</v>
      </c>
      <c r="GZ16" s="18">
        <v>2014</v>
      </c>
      <c r="HA16" s="18" t="s">
        <v>369</v>
      </c>
      <c r="HB16" s="35"/>
      <c r="HC16" s="35">
        <v>0</v>
      </c>
      <c r="HD16" s="35">
        <v>0</v>
      </c>
      <c r="HE16" s="35">
        <v>1</v>
      </c>
      <c r="HF16" s="35">
        <v>2</v>
      </c>
      <c r="HG16" s="35">
        <v>1</v>
      </c>
      <c r="HH16" s="35">
        <v>0</v>
      </c>
      <c r="HI16" s="35">
        <v>1</v>
      </c>
      <c r="HJ16" s="18">
        <v>2014</v>
      </c>
      <c r="HK16" s="18" t="s">
        <v>369</v>
      </c>
      <c r="HL16" s="104">
        <v>0.69798640000000001</v>
      </c>
      <c r="HM16" s="25">
        <v>90.512339999999995</v>
      </c>
      <c r="HN16" s="67">
        <v>48.5</v>
      </c>
      <c r="HO16" s="67">
        <v>43.1</v>
      </c>
      <c r="HP16" s="31">
        <v>-0.49175775836552305</v>
      </c>
      <c r="HQ16" s="31">
        <v>-0.44357624586849909</v>
      </c>
      <c r="HR16" s="34">
        <v>0.21991753092589761</v>
      </c>
      <c r="HS16" s="67">
        <v>86.6</v>
      </c>
      <c r="HT16" s="67">
        <v>86.5</v>
      </c>
      <c r="HU16" s="82">
        <v>-5.4</v>
      </c>
      <c r="HV16" s="67">
        <v>-1.9000000000000004</v>
      </c>
      <c r="HW16" s="25"/>
      <c r="HX16" s="34">
        <v>4.05</v>
      </c>
      <c r="HY16" s="25"/>
      <c r="HZ16" s="18">
        <v>2014</v>
      </c>
      <c r="IA16" s="18" t="s">
        <v>369</v>
      </c>
      <c r="IB16" s="29">
        <v>1900</v>
      </c>
      <c r="IC16" s="29"/>
      <c r="ID16" s="29"/>
      <c r="IE16" s="31">
        <v>67.308983304892337</v>
      </c>
      <c r="IF16" s="25"/>
      <c r="IG16" s="31">
        <v>148.93</v>
      </c>
      <c r="IH16" s="31">
        <v>693.13</v>
      </c>
      <c r="II16" s="31">
        <v>1002.83</v>
      </c>
      <c r="IJ16" s="31">
        <v>325</v>
      </c>
      <c r="IK16" s="31">
        <v>17.200000762939453</v>
      </c>
      <c r="IL16" s="18">
        <v>2014</v>
      </c>
      <c r="IM16" s="18" t="s">
        <v>369</v>
      </c>
      <c r="IN16" s="25"/>
      <c r="IO16" s="25"/>
      <c r="IP16" s="25"/>
      <c r="IQ16" s="29" t="str">
        <f t="shared" si="10"/>
        <v/>
      </c>
      <c r="IR16" s="25"/>
      <c r="IS16" s="25"/>
      <c r="IT16" s="25"/>
      <c r="IU16" s="22"/>
      <c r="IV16" s="22"/>
      <c r="IW16" s="22"/>
      <c r="IX16" s="22"/>
      <c r="IY16" s="22"/>
      <c r="IZ16" s="18">
        <v>2014</v>
      </c>
      <c r="JA16" s="18" t="s">
        <v>369</v>
      </c>
      <c r="JB16" s="31">
        <v>14.566435200000001</v>
      </c>
      <c r="JC16" s="81">
        <v>21.2</v>
      </c>
      <c r="JD16" s="81">
        <v>14.2</v>
      </c>
      <c r="JE16" s="81">
        <v>7</v>
      </c>
      <c r="JF16" s="81">
        <v>7.2</v>
      </c>
      <c r="JG16" s="81">
        <v>2.1</v>
      </c>
      <c r="JH16" s="81">
        <v>2.6</v>
      </c>
      <c r="JI16" s="81">
        <v>7.1</v>
      </c>
      <c r="JJ16" s="79">
        <v>1.5</v>
      </c>
      <c r="JK16" s="25"/>
      <c r="JL16" s="79">
        <v>0.5</v>
      </c>
      <c r="JM16" s="79">
        <v>0</v>
      </c>
      <c r="JN16" s="79">
        <v>0.2</v>
      </c>
      <c r="JO16" s="18">
        <v>2014</v>
      </c>
      <c r="JP16" s="18" t="s">
        <v>369</v>
      </c>
      <c r="JQ16" s="25"/>
      <c r="JW16" s="79">
        <v>5.6000000000000001E-2</v>
      </c>
      <c r="JX16" s="79">
        <v>7.5999999999999998E-2</v>
      </c>
      <c r="JY16" s="25"/>
      <c r="JZ16" s="79">
        <v>4.3999999999999997E-2</v>
      </c>
      <c r="KA16" s="79">
        <v>8.0000000000000002E-3</v>
      </c>
      <c r="KB16" s="79">
        <v>8.0000000000000002E-3</v>
      </c>
      <c r="KC16" s="79">
        <v>2.1000000000000001E-2</v>
      </c>
      <c r="KD16" s="80">
        <v>2.1999999999999999E-2</v>
      </c>
      <c r="KE16" s="79">
        <v>0.39100000000000001</v>
      </c>
      <c r="KF16" s="25"/>
      <c r="KG16" s="18">
        <v>2014</v>
      </c>
      <c r="KH16" s="18" t="s">
        <v>369</v>
      </c>
      <c r="KI16" s="25"/>
      <c r="KJ16" s="25"/>
      <c r="KK16" s="25"/>
      <c r="KL16" s="25"/>
      <c r="KM16" s="25"/>
      <c r="KN16" s="78">
        <v>4239.5</v>
      </c>
      <c r="KO16" s="77">
        <v>2822.8029999999999</v>
      </c>
      <c r="KP16" s="77">
        <v>788.91600000000005</v>
      </c>
      <c r="KQ16" s="71">
        <v>18.608703856586864</v>
      </c>
      <c r="KR16" s="18">
        <v>2014</v>
      </c>
      <c r="KS16" s="18" t="s">
        <v>369</v>
      </c>
    </row>
    <row r="17" spans="1:305" s="1" customFormat="1" ht="12.75">
      <c r="A17" s="1">
        <v>2015</v>
      </c>
      <c r="B17" s="1" t="s">
        <v>369</v>
      </c>
      <c r="C17" s="1">
        <v>6</v>
      </c>
      <c r="D17" s="17" t="s">
        <v>370</v>
      </c>
      <c r="E17" s="17">
        <v>191</v>
      </c>
      <c r="F17" s="1">
        <v>0</v>
      </c>
      <c r="G17" s="1">
        <v>1</v>
      </c>
      <c r="H17" s="1">
        <v>1</v>
      </c>
      <c r="I17" s="1">
        <v>0</v>
      </c>
      <c r="J17" s="11">
        <v>20.521852576647092</v>
      </c>
      <c r="K17" s="11">
        <v>0</v>
      </c>
      <c r="L17" s="11">
        <v>61.904761904761905</v>
      </c>
      <c r="M17" s="1">
        <v>3</v>
      </c>
      <c r="N17" s="1">
        <v>0</v>
      </c>
      <c r="O17" s="1">
        <v>0</v>
      </c>
      <c r="P17" s="1">
        <v>1</v>
      </c>
      <c r="Q17" s="117">
        <v>21.818593078226588</v>
      </c>
      <c r="R17" s="117">
        <v>0</v>
      </c>
      <c r="S17" s="117">
        <v>78.181406921773402</v>
      </c>
      <c r="T17" s="11">
        <v>10.989315068493152</v>
      </c>
      <c r="U17" s="11">
        <v>0</v>
      </c>
      <c r="V17" s="11">
        <v>39.315342465753432</v>
      </c>
      <c r="W17" s="11">
        <v>50.304657534246587</v>
      </c>
      <c r="X17" s="1">
        <v>2</v>
      </c>
      <c r="Y17" s="1">
        <v>2015</v>
      </c>
      <c r="Z17" s="1" t="s">
        <v>369</v>
      </c>
      <c r="AA17" s="16">
        <v>42316</v>
      </c>
      <c r="AB17" s="6">
        <v>60.8</v>
      </c>
      <c r="AC17" s="6">
        <v>26.9</v>
      </c>
      <c r="AD17" s="6">
        <v>3.3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4.2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2.2999999999999998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0</v>
      </c>
      <c r="BG17" s="6">
        <v>29.6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0</v>
      </c>
      <c r="BN17" s="6">
        <v>5.6</v>
      </c>
      <c r="BO17" s="6">
        <v>0</v>
      </c>
      <c r="BP17" s="6">
        <v>13.4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f t="shared" si="0"/>
        <v>14.700000000000003</v>
      </c>
      <c r="CZ17" s="1">
        <v>2015</v>
      </c>
      <c r="DA17" s="1" t="s">
        <v>369</v>
      </c>
      <c r="DB17" s="6">
        <v>27.8</v>
      </c>
      <c r="DC17" s="6">
        <v>1.3</v>
      </c>
      <c r="DD17" s="6">
        <v>0</v>
      </c>
      <c r="DE17" s="6">
        <v>0</v>
      </c>
      <c r="DF17" s="6">
        <v>0</v>
      </c>
      <c r="DG17" s="6">
        <v>0</v>
      </c>
      <c r="DH17" s="6">
        <v>0</v>
      </c>
      <c r="DI17" s="6">
        <v>0</v>
      </c>
      <c r="DJ17" s="6">
        <v>0</v>
      </c>
      <c r="DK17" s="6">
        <v>0.7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0.7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0</v>
      </c>
      <c r="EE17" s="6">
        <v>0</v>
      </c>
      <c r="EF17" s="6">
        <v>33.1</v>
      </c>
      <c r="EG17" s="6">
        <v>0</v>
      </c>
      <c r="EH17" s="6">
        <v>0</v>
      </c>
      <c r="EI17" s="6">
        <v>0</v>
      </c>
      <c r="EJ17" s="6">
        <v>0</v>
      </c>
      <c r="EK17" s="6">
        <v>0</v>
      </c>
      <c r="EL17" s="6">
        <v>0</v>
      </c>
      <c r="EM17" s="6">
        <v>6</v>
      </c>
      <c r="EN17" s="6">
        <v>0</v>
      </c>
      <c r="EO17" s="6">
        <v>12.6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</v>
      </c>
      <c r="EX17" s="6">
        <v>0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0</v>
      </c>
      <c r="FE17" s="6">
        <v>0</v>
      </c>
      <c r="FF17" s="6">
        <v>0</v>
      </c>
      <c r="FG17" s="6">
        <v>0</v>
      </c>
      <c r="FH17" s="6">
        <v>0</v>
      </c>
      <c r="FI17" s="6">
        <v>0</v>
      </c>
      <c r="FJ17" s="6">
        <v>0</v>
      </c>
      <c r="FK17" s="6">
        <v>0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1">
        <v>2015</v>
      </c>
      <c r="FZ17" s="1" t="s">
        <v>369</v>
      </c>
      <c r="GA17" s="6">
        <v>15.2</v>
      </c>
      <c r="GB17" s="5">
        <f t="shared" si="2"/>
        <v>0.81554900000000008</v>
      </c>
      <c r="GC17" s="5">
        <f t="shared" si="3"/>
        <v>0.79341200000000001</v>
      </c>
      <c r="GD17" s="5">
        <f t="shared" si="4"/>
        <v>5.4214940553317703</v>
      </c>
      <c r="GE17" s="5">
        <f t="shared" si="5"/>
        <v>4.8405522101961393</v>
      </c>
      <c r="GF17" s="5">
        <f t="shared" si="6"/>
        <v>0.58094184513563096</v>
      </c>
      <c r="GG17" s="5">
        <f t="shared" si="7"/>
        <v>0.10715530427711223</v>
      </c>
      <c r="GH17" s="5">
        <f t="shared" si="8"/>
        <v>4.0416580755922435</v>
      </c>
      <c r="GI17" s="1">
        <v>2015</v>
      </c>
      <c r="GJ17" s="1" t="s">
        <v>369</v>
      </c>
      <c r="GK17" s="5"/>
      <c r="GL17" s="5"/>
      <c r="GM17" s="5"/>
      <c r="GN17" s="6"/>
      <c r="GO17" s="5"/>
      <c r="GP17" s="5"/>
      <c r="GQ17" s="5"/>
      <c r="GR17" s="6"/>
      <c r="GS17" s="6"/>
      <c r="GT17" s="6"/>
      <c r="GU17" s="6"/>
      <c r="GV17" s="5"/>
      <c r="GW17" s="15">
        <v>-0.48829159999999999</v>
      </c>
      <c r="GX17" s="15">
        <v>-0.80677100000000002</v>
      </c>
      <c r="GY17" s="15">
        <v>9.6677600000000002E-2</v>
      </c>
      <c r="GZ17" s="1">
        <v>2015</v>
      </c>
      <c r="HA17" s="1" t="s">
        <v>369</v>
      </c>
      <c r="HB17" s="14"/>
      <c r="HC17" s="14">
        <v>0</v>
      </c>
      <c r="HD17" s="14">
        <v>0</v>
      </c>
      <c r="HE17" s="14">
        <v>1</v>
      </c>
      <c r="HF17" s="14">
        <v>2</v>
      </c>
      <c r="HG17" s="14">
        <v>1</v>
      </c>
      <c r="HH17" s="14">
        <v>0</v>
      </c>
      <c r="HI17" s="14">
        <v>1</v>
      </c>
      <c r="HJ17" s="1">
        <v>2015</v>
      </c>
      <c r="HK17" s="1" t="s">
        <v>369</v>
      </c>
      <c r="HL17" s="13">
        <v>0.69798640000000001</v>
      </c>
      <c r="HM17" s="5"/>
      <c r="HN17" s="66">
        <v>48.6</v>
      </c>
      <c r="HO17" s="66">
        <v>45.2</v>
      </c>
      <c r="HP17" s="10">
        <v>1.6414202340559569</v>
      </c>
      <c r="HQ17" s="10">
        <v>1.7456068006585639</v>
      </c>
      <c r="HR17" s="13">
        <v>-0.25600748073709667</v>
      </c>
      <c r="HS17" s="66">
        <v>86.7</v>
      </c>
      <c r="HT17" s="66"/>
      <c r="HU17" s="76">
        <v>-3.4</v>
      </c>
      <c r="HV17" s="66">
        <v>0.20000000000000018</v>
      </c>
      <c r="HW17" s="5"/>
      <c r="HX17" s="13">
        <v>3.55</v>
      </c>
      <c r="HY17" s="5"/>
      <c r="HZ17" s="1">
        <v>2015</v>
      </c>
      <c r="IA17" s="1" t="s">
        <v>369</v>
      </c>
      <c r="IB17" s="5">
        <v>1903.25</v>
      </c>
      <c r="IC17" s="5"/>
      <c r="ID17" s="5"/>
      <c r="IE17" s="10">
        <v>68.174914640314427</v>
      </c>
      <c r="IF17" s="5"/>
      <c r="IG17" s="10">
        <v>145.62</v>
      </c>
      <c r="IH17" s="10">
        <v>694.84</v>
      </c>
      <c r="II17" s="10">
        <v>1025.75</v>
      </c>
      <c r="IJ17" s="10">
        <v>304</v>
      </c>
      <c r="IK17" s="10">
        <v>16.100000381469727</v>
      </c>
      <c r="IL17" s="1">
        <v>2015</v>
      </c>
      <c r="IM17" s="1" t="s">
        <v>369</v>
      </c>
      <c r="IN17" s="5"/>
      <c r="IO17" s="5"/>
      <c r="IP17" s="5"/>
      <c r="IQ17" s="5" t="str">
        <f t="shared" si="10"/>
        <v/>
      </c>
      <c r="IR17" s="5"/>
      <c r="IS17" s="5"/>
      <c r="IT17" s="5"/>
      <c r="IU17" s="8"/>
      <c r="IV17" s="8"/>
      <c r="IW17" s="8"/>
      <c r="IX17" s="8"/>
      <c r="IY17" s="8"/>
      <c r="IZ17" s="1">
        <v>2015</v>
      </c>
      <c r="JA17" s="1" t="s">
        <v>369</v>
      </c>
      <c r="JB17" s="10">
        <v>14.1779022</v>
      </c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1">
        <v>2015</v>
      </c>
      <c r="JP17" s="1" t="s">
        <v>369</v>
      </c>
      <c r="JQ17" s="5"/>
      <c r="JW17" s="74">
        <v>5.8999999999999997E-2</v>
      </c>
      <c r="JX17" s="74">
        <v>0.222</v>
      </c>
      <c r="JY17" s="5"/>
      <c r="JZ17" s="74">
        <v>5.2999999999999999E-2</v>
      </c>
      <c r="KA17" s="74"/>
      <c r="KB17" s="74">
        <v>1.2E-2</v>
      </c>
      <c r="KC17" s="74">
        <v>5.8999999999999997E-2</v>
      </c>
      <c r="KD17" s="75">
        <v>2.5999999999999999E-2</v>
      </c>
      <c r="KE17" s="74">
        <v>0.33400000000000002</v>
      </c>
      <c r="KF17" s="5"/>
      <c r="KG17" s="1">
        <v>2015</v>
      </c>
      <c r="KH17" s="1" t="s">
        <v>369</v>
      </c>
      <c r="KI17" s="5">
        <v>2.4841270446777344</v>
      </c>
      <c r="KJ17" s="5">
        <v>2</v>
      </c>
      <c r="KK17" s="5"/>
      <c r="KL17" s="5"/>
      <c r="KM17" s="5"/>
      <c r="KN17" s="121">
        <v>4219.34</v>
      </c>
      <c r="KO17" s="121">
        <v>2791.7159999999999</v>
      </c>
      <c r="KP17" s="121">
        <v>800.01599999999996</v>
      </c>
      <c r="KQ17" s="70">
        <v>18.960690534538578</v>
      </c>
      <c r="KR17" s="1">
        <v>2015</v>
      </c>
      <c r="KS17" s="1" t="s">
        <v>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895FE-570B-4A94-9C03-27F7441AD443}">
  <dimension ref="A1:KS41"/>
  <sheetViews>
    <sheetView workbookViewId="0">
      <selection activeCell="H25" sqref="H25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1976</v>
      </c>
      <c r="B2" s="39" t="s">
        <v>367</v>
      </c>
      <c r="C2" s="39">
        <v>7</v>
      </c>
      <c r="D2" s="44" t="s">
        <v>368</v>
      </c>
      <c r="E2" s="44">
        <v>196</v>
      </c>
      <c r="F2" s="39">
        <v>0</v>
      </c>
      <c r="G2" s="39">
        <v>0</v>
      </c>
      <c r="H2" s="39">
        <v>0</v>
      </c>
      <c r="I2" s="39">
        <v>0</v>
      </c>
      <c r="J2" s="29"/>
      <c r="K2" s="29"/>
      <c r="L2" s="29"/>
      <c r="M2" s="18"/>
      <c r="Q2" s="29"/>
      <c r="R2" s="29"/>
      <c r="S2" s="29"/>
      <c r="T2" s="29"/>
      <c r="U2" s="29"/>
      <c r="V2" s="29"/>
      <c r="W2" s="29"/>
      <c r="Y2" s="39">
        <v>1976</v>
      </c>
      <c r="Z2" s="39" t="s">
        <v>367</v>
      </c>
      <c r="AA2" s="43">
        <v>28008</v>
      </c>
      <c r="AB2" s="41">
        <v>85.3</v>
      </c>
      <c r="AC2" s="41">
        <v>0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27.6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71.2</v>
      </c>
      <c r="CW2" s="41">
        <v>0</v>
      </c>
      <c r="CX2" s="41">
        <v>0</v>
      </c>
      <c r="CY2" s="41">
        <f t="shared" ref="CY2:CY41" si="0">IF(100-SUM(AC2:CX2)&gt;=0,100-SUM(AC2:CX2),0)</f>
        <v>1.1999999999999886</v>
      </c>
      <c r="CZ2" s="39">
        <v>1976</v>
      </c>
      <c r="DA2" s="39" t="s">
        <v>367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97.1</v>
      </c>
      <c r="FV2" s="41">
        <v>0</v>
      </c>
      <c r="FW2" s="41">
        <v>0</v>
      </c>
      <c r="FX2" s="41">
        <f t="shared" ref="FX2:FX41" si="1">IF(100-SUM(DB2:FW2)&gt;=0,100-SUM(DB2:FW2),0)</f>
        <v>2.9000000000000057</v>
      </c>
      <c r="FY2" s="39">
        <v>1976</v>
      </c>
      <c r="FZ2" s="39" t="s">
        <v>367</v>
      </c>
      <c r="GA2" s="26">
        <v>0</v>
      </c>
      <c r="GB2" s="29">
        <f t="shared" ref="GB2:GB41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0.41687999999999992</v>
      </c>
      <c r="GC2" s="29">
        <f t="shared" ref="GC2:GC41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5.7159000000000182E-2</v>
      </c>
      <c r="GD2" s="29">
        <f t="shared" ref="GD2:GD41" si="4">1/(1-GB2)</f>
        <v>1.7149128824255726</v>
      </c>
      <c r="GE2" s="29">
        <f t="shared" ref="GE2:GE41" si="5">1/(1-GC2)</f>
        <v>1.0606242197783085</v>
      </c>
      <c r="GF2" s="29">
        <f t="shared" ref="GF2:GF41" si="6">GD2-GE2</f>
        <v>0.65428866264726415</v>
      </c>
      <c r="GG2" s="29">
        <f t="shared" ref="GG2:GG41" si="7">(GD2-GE2)/GD2</f>
        <v>0.38152880496287273</v>
      </c>
      <c r="GH2" s="29">
        <f t="shared" ref="GH2:GH41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26.763501265716336</v>
      </c>
      <c r="GI2" s="39">
        <v>1976</v>
      </c>
      <c r="GJ2" s="39" t="s">
        <v>367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1976</v>
      </c>
      <c r="HA2" s="39" t="s">
        <v>367</v>
      </c>
      <c r="HB2" s="42"/>
      <c r="HC2" s="42">
        <v>1</v>
      </c>
      <c r="HD2" s="42">
        <v>0</v>
      </c>
      <c r="HE2" s="42">
        <v>4</v>
      </c>
      <c r="HF2" s="42">
        <v>2</v>
      </c>
      <c r="HG2" s="42">
        <v>1</v>
      </c>
      <c r="HH2" s="42">
        <v>0</v>
      </c>
      <c r="HI2" s="42">
        <v>1</v>
      </c>
      <c r="HJ2" s="39">
        <v>1976</v>
      </c>
      <c r="HK2" s="39" t="s">
        <v>367</v>
      </c>
      <c r="HL2" s="29">
        <v>0.16569700000000001</v>
      </c>
      <c r="HM2" s="29">
        <v>156.21</v>
      </c>
      <c r="HN2" s="27"/>
      <c r="HO2" s="32"/>
      <c r="HP2" s="32"/>
      <c r="HQ2" s="45">
        <v>29.921020039388452</v>
      </c>
      <c r="HR2" s="27"/>
      <c r="HS2" s="27"/>
      <c r="HT2" s="27"/>
      <c r="HU2" s="27"/>
      <c r="HV2" s="27"/>
      <c r="HW2" s="27"/>
      <c r="HX2" s="27"/>
      <c r="HY2" s="29"/>
      <c r="HZ2" s="39">
        <v>1976</v>
      </c>
      <c r="IA2" s="39" t="s">
        <v>367</v>
      </c>
      <c r="IB2" s="29"/>
      <c r="IC2" s="29"/>
      <c r="ID2" s="29"/>
      <c r="IE2" s="32"/>
      <c r="IF2" s="32"/>
      <c r="IG2" s="32"/>
      <c r="IH2" s="32"/>
      <c r="II2" s="32"/>
      <c r="IJ2" s="31"/>
      <c r="IK2" s="31"/>
      <c r="IL2" s="39">
        <v>1976</v>
      </c>
      <c r="IM2" s="39" t="s">
        <v>367</v>
      </c>
      <c r="IN2" s="133">
        <v>9</v>
      </c>
      <c r="IO2" s="133">
        <v>1</v>
      </c>
      <c r="IP2" s="133">
        <v>2.6829999999999998</v>
      </c>
      <c r="IQ2" s="29" t="str">
        <f t="shared" ref="IQ2:IQ41" si="9">IF(OR(IB2="",IP2=""),"",IP2*1000/IB2)</f>
        <v/>
      </c>
      <c r="IR2" s="132">
        <v>87.655000000000001</v>
      </c>
      <c r="IS2" s="131"/>
      <c r="IT2" s="130"/>
      <c r="IU2" s="130"/>
      <c r="IV2" s="28">
        <v>87.655000000000001</v>
      </c>
      <c r="IW2" s="28"/>
      <c r="IX2" s="28"/>
      <c r="IY2" s="28"/>
      <c r="IZ2" s="39">
        <v>1976</v>
      </c>
      <c r="JA2" s="39" t="s">
        <v>367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1976</v>
      </c>
      <c r="JP2" s="39" t="s">
        <v>367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1976</v>
      </c>
      <c r="KH2" s="39" t="s">
        <v>367</v>
      </c>
      <c r="KI2" s="29"/>
      <c r="KJ2" s="29"/>
      <c r="KK2" s="29"/>
      <c r="KL2" s="29"/>
      <c r="KM2" s="29"/>
      <c r="KN2" s="36">
        <v>497.95</v>
      </c>
      <c r="KO2" s="20"/>
      <c r="KP2" s="20"/>
      <c r="KQ2" s="19"/>
      <c r="KR2" s="39">
        <v>1976</v>
      </c>
      <c r="KS2" s="39" t="s">
        <v>367</v>
      </c>
    </row>
    <row r="3" spans="1:305" s="39" customFormat="1" ht="12.75">
      <c r="A3" s="39">
        <v>1977</v>
      </c>
      <c r="B3" s="39" t="s">
        <v>367</v>
      </c>
      <c r="C3" s="39">
        <v>7</v>
      </c>
      <c r="D3" s="44" t="s">
        <v>368</v>
      </c>
      <c r="E3" s="44">
        <v>196</v>
      </c>
      <c r="F3" s="39">
        <v>0</v>
      </c>
      <c r="G3" s="39">
        <v>0</v>
      </c>
      <c r="H3" s="39">
        <v>0</v>
      </c>
      <c r="I3" s="39">
        <v>0</v>
      </c>
      <c r="J3" s="29"/>
      <c r="K3" s="29"/>
      <c r="L3" s="29"/>
      <c r="M3" s="18"/>
      <c r="Q3" s="29"/>
      <c r="R3" s="29"/>
      <c r="S3" s="29"/>
      <c r="T3" s="29"/>
      <c r="U3" s="29"/>
      <c r="V3" s="29"/>
      <c r="W3" s="29"/>
      <c r="Y3" s="39">
        <v>1977</v>
      </c>
      <c r="Z3" s="39" t="s">
        <v>367</v>
      </c>
      <c r="AA3" s="43"/>
      <c r="AB3" s="41">
        <v>85.3</v>
      </c>
      <c r="AC3" s="41">
        <v>0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27.6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0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71.2</v>
      </c>
      <c r="CW3" s="41">
        <v>0</v>
      </c>
      <c r="CX3" s="41">
        <v>0</v>
      </c>
      <c r="CY3" s="41">
        <f t="shared" si="0"/>
        <v>1.1999999999999886</v>
      </c>
      <c r="CZ3" s="39">
        <v>1977</v>
      </c>
      <c r="DA3" s="39" t="s">
        <v>367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97.1</v>
      </c>
      <c r="FV3" s="41">
        <v>0</v>
      </c>
      <c r="FW3" s="41">
        <v>0</v>
      </c>
      <c r="FX3" s="41">
        <f t="shared" si="1"/>
        <v>2.9000000000000057</v>
      </c>
      <c r="FY3" s="39">
        <v>1977</v>
      </c>
      <c r="FZ3" s="39" t="s">
        <v>367</v>
      </c>
      <c r="GA3" s="26">
        <v>0</v>
      </c>
      <c r="GB3" s="29">
        <f t="shared" si="2"/>
        <v>0.41687999999999992</v>
      </c>
      <c r="GC3" s="29">
        <f t="shared" si="3"/>
        <v>5.7159000000000182E-2</v>
      </c>
      <c r="GD3" s="29">
        <f t="shared" si="4"/>
        <v>1.7149128824255726</v>
      </c>
      <c r="GE3" s="29">
        <f t="shared" si="5"/>
        <v>1.0606242197783085</v>
      </c>
      <c r="GF3" s="29">
        <f t="shared" si="6"/>
        <v>0.65428866264726415</v>
      </c>
      <c r="GG3" s="29">
        <f t="shared" si="7"/>
        <v>0.38152880496287273</v>
      </c>
      <c r="GH3" s="29">
        <f t="shared" si="8"/>
        <v>26.763501265716336</v>
      </c>
      <c r="GI3" s="39">
        <v>1977</v>
      </c>
      <c r="GJ3" s="39" t="s">
        <v>367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1977</v>
      </c>
      <c r="HA3" s="39" t="s">
        <v>367</v>
      </c>
      <c r="HB3" s="42"/>
      <c r="HC3" s="42">
        <v>1</v>
      </c>
      <c r="HD3" s="42">
        <v>0</v>
      </c>
      <c r="HE3" s="42">
        <v>4</v>
      </c>
      <c r="HF3" s="42">
        <v>2</v>
      </c>
      <c r="HG3" s="42">
        <v>1</v>
      </c>
      <c r="HH3" s="42">
        <v>0</v>
      </c>
      <c r="HI3" s="42">
        <v>1</v>
      </c>
      <c r="HJ3" s="39">
        <v>1977</v>
      </c>
      <c r="HK3" s="39" t="s">
        <v>367</v>
      </c>
      <c r="HL3" s="29">
        <v>0.16569700000000001</v>
      </c>
      <c r="HM3" s="29">
        <v>160.41460000000001</v>
      </c>
      <c r="HN3" s="27"/>
      <c r="HO3" s="32"/>
      <c r="HP3" s="32"/>
      <c r="HQ3" s="45">
        <v>26.715111736208769</v>
      </c>
      <c r="HR3" s="27"/>
      <c r="HS3" s="27"/>
      <c r="HT3" s="27"/>
      <c r="HU3" s="27"/>
      <c r="HV3" s="27"/>
      <c r="HW3" s="27"/>
      <c r="HX3" s="27"/>
      <c r="HY3" s="29"/>
      <c r="HZ3" s="39">
        <v>1977</v>
      </c>
      <c r="IA3" s="39" t="s">
        <v>367</v>
      </c>
      <c r="IB3" s="29"/>
      <c r="IC3" s="29"/>
      <c r="ID3" s="29"/>
      <c r="IE3" s="32"/>
      <c r="IF3" s="32"/>
      <c r="IG3" s="32"/>
      <c r="IH3" s="32"/>
      <c r="II3" s="32"/>
      <c r="IJ3" s="31"/>
      <c r="IK3" s="31"/>
      <c r="IL3" s="39">
        <v>1977</v>
      </c>
      <c r="IM3" s="39" t="s">
        <v>367</v>
      </c>
      <c r="IN3" s="128">
        <v>7</v>
      </c>
      <c r="IO3" s="128">
        <v>1</v>
      </c>
      <c r="IP3" s="128">
        <v>2.4689999999999999</v>
      </c>
      <c r="IQ3" s="29" t="str">
        <f t="shared" si="9"/>
        <v/>
      </c>
      <c r="IR3" s="129"/>
      <c r="IS3" s="46"/>
      <c r="IT3" s="28"/>
      <c r="IU3" s="28"/>
      <c r="IV3" s="28">
        <v>100.22999999999956</v>
      </c>
      <c r="IW3" s="28"/>
      <c r="IX3" s="28"/>
      <c r="IY3" s="28"/>
      <c r="IZ3" s="39">
        <v>1977</v>
      </c>
      <c r="JA3" s="39" t="s">
        <v>367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1977</v>
      </c>
      <c r="JP3" s="39" t="s">
        <v>367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1977</v>
      </c>
      <c r="KH3" s="39" t="s">
        <v>367</v>
      </c>
      <c r="KI3" s="29"/>
      <c r="KJ3" s="29"/>
      <c r="KK3" s="29"/>
      <c r="KL3" s="29"/>
      <c r="KM3" s="29"/>
      <c r="KN3" s="36">
        <v>497.8</v>
      </c>
      <c r="KO3" s="20"/>
      <c r="KP3" s="20"/>
      <c r="KQ3" s="19"/>
      <c r="KR3" s="39">
        <v>1977</v>
      </c>
      <c r="KS3" s="39" t="s">
        <v>367</v>
      </c>
    </row>
    <row r="4" spans="1:305" s="39" customFormat="1" ht="12.75">
      <c r="A4" s="39">
        <v>1978</v>
      </c>
      <c r="B4" s="39" t="s">
        <v>367</v>
      </c>
      <c r="C4" s="39">
        <v>7</v>
      </c>
      <c r="D4" s="44" t="s">
        <v>368</v>
      </c>
      <c r="E4" s="44">
        <v>196</v>
      </c>
      <c r="F4" s="39">
        <v>0</v>
      </c>
      <c r="G4" s="39">
        <v>0</v>
      </c>
      <c r="H4" s="39">
        <v>0</v>
      </c>
      <c r="I4" s="39">
        <v>0</v>
      </c>
      <c r="J4" s="126">
        <v>44.682440846824399</v>
      </c>
      <c r="K4" s="126">
        <v>0</v>
      </c>
      <c r="L4" s="126">
        <v>14.89414694894147</v>
      </c>
      <c r="M4" s="18">
        <v>2</v>
      </c>
      <c r="N4" s="18"/>
      <c r="O4" s="18"/>
      <c r="P4" s="18">
        <v>1</v>
      </c>
      <c r="Q4" s="127">
        <v>68.838494301830309</v>
      </c>
      <c r="R4" s="127">
        <v>0</v>
      </c>
      <c r="S4" s="127">
        <v>13.079313917347759</v>
      </c>
      <c r="T4" s="126">
        <v>49.150684931506845</v>
      </c>
      <c r="U4" s="126">
        <v>0</v>
      </c>
      <c r="V4" s="126">
        <v>9.3386301369863016</v>
      </c>
      <c r="W4" s="127">
        <v>58.489315068493148</v>
      </c>
      <c r="X4" s="39">
        <v>1</v>
      </c>
      <c r="Y4" s="39">
        <v>1978</v>
      </c>
      <c r="Z4" s="39" t="s">
        <v>367</v>
      </c>
      <c r="AA4" s="43"/>
      <c r="AB4" s="41">
        <v>85.3</v>
      </c>
      <c r="AC4" s="41">
        <v>0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27.6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71.2</v>
      </c>
      <c r="CW4" s="41">
        <v>0</v>
      </c>
      <c r="CX4" s="41">
        <v>0</v>
      </c>
      <c r="CY4" s="41">
        <f t="shared" si="0"/>
        <v>1.1999999999999886</v>
      </c>
      <c r="CZ4" s="39">
        <v>1978</v>
      </c>
      <c r="DA4" s="39" t="s">
        <v>367</v>
      </c>
      <c r="DB4" s="41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97.1</v>
      </c>
      <c r="FV4" s="41">
        <v>0</v>
      </c>
      <c r="FW4" s="41">
        <v>0</v>
      </c>
      <c r="FX4" s="41">
        <f t="shared" si="1"/>
        <v>2.9000000000000057</v>
      </c>
      <c r="FY4" s="39">
        <v>1978</v>
      </c>
      <c r="FZ4" s="39" t="s">
        <v>367</v>
      </c>
      <c r="GA4" s="26">
        <v>0</v>
      </c>
      <c r="GB4" s="29">
        <f t="shared" si="2"/>
        <v>0.41687999999999992</v>
      </c>
      <c r="GC4" s="29">
        <f t="shared" si="3"/>
        <v>5.7159000000000182E-2</v>
      </c>
      <c r="GD4" s="29">
        <f t="shared" si="4"/>
        <v>1.7149128824255726</v>
      </c>
      <c r="GE4" s="29">
        <f t="shared" si="5"/>
        <v>1.0606242197783085</v>
      </c>
      <c r="GF4" s="29">
        <f t="shared" si="6"/>
        <v>0.65428866264726415</v>
      </c>
      <c r="GG4" s="29">
        <f t="shared" si="7"/>
        <v>0.38152880496287273</v>
      </c>
      <c r="GH4" s="29">
        <f t="shared" si="8"/>
        <v>26.763501265716336</v>
      </c>
      <c r="GI4" s="39">
        <v>1978</v>
      </c>
      <c r="GJ4" s="39" t="s">
        <v>367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1978</v>
      </c>
      <c r="HA4" s="39" t="s">
        <v>367</v>
      </c>
      <c r="HB4" s="42"/>
      <c r="HC4" s="42">
        <v>1</v>
      </c>
      <c r="HD4" s="42">
        <v>0</v>
      </c>
      <c r="HE4" s="42">
        <v>4</v>
      </c>
      <c r="HF4" s="42">
        <v>2</v>
      </c>
      <c r="HG4" s="42">
        <v>1</v>
      </c>
      <c r="HH4" s="42">
        <v>0</v>
      </c>
      <c r="HI4" s="42">
        <v>1</v>
      </c>
      <c r="HJ4" s="39">
        <v>1978</v>
      </c>
      <c r="HK4" s="39" t="s">
        <v>367</v>
      </c>
      <c r="HL4" s="29">
        <v>0.16569700000000001</v>
      </c>
      <c r="HM4" s="29">
        <v>145.96520000000001</v>
      </c>
      <c r="HN4" s="27"/>
      <c r="HO4" s="32"/>
      <c r="HP4" s="32"/>
      <c r="HQ4" s="45">
        <v>19.711413948325827</v>
      </c>
      <c r="HR4" s="27"/>
      <c r="HS4" s="27"/>
      <c r="HT4" s="27"/>
      <c r="HU4" s="27"/>
      <c r="HV4" s="27"/>
      <c r="HW4" s="27"/>
      <c r="HX4" s="27"/>
      <c r="HY4" s="29"/>
      <c r="HZ4" s="39">
        <v>1978</v>
      </c>
      <c r="IA4" s="39" t="s">
        <v>367</v>
      </c>
      <c r="IB4" s="29"/>
      <c r="IC4" s="29"/>
      <c r="ID4" s="29"/>
      <c r="IE4" s="32"/>
      <c r="IF4" s="32"/>
      <c r="IG4" s="32"/>
      <c r="IH4" s="32"/>
      <c r="II4" s="32"/>
      <c r="IJ4" s="31"/>
      <c r="IK4" s="31"/>
      <c r="IL4" s="39">
        <v>1978</v>
      </c>
      <c r="IM4" s="39" t="s">
        <v>367</v>
      </c>
      <c r="IN4" s="128">
        <v>14</v>
      </c>
      <c r="IO4" s="128">
        <v>8</v>
      </c>
      <c r="IP4" s="128">
        <v>9.1690000000000005</v>
      </c>
      <c r="IQ4" s="29" t="str">
        <f t="shared" si="9"/>
        <v/>
      </c>
      <c r="IR4" s="129">
        <v>112.80500000000001</v>
      </c>
      <c r="IS4" s="46"/>
      <c r="IT4" s="28"/>
      <c r="IU4" s="28"/>
      <c r="IV4" s="28">
        <v>112.80500000000001</v>
      </c>
      <c r="IW4" s="28"/>
      <c r="IX4" s="28"/>
      <c r="IY4" s="28"/>
      <c r="IZ4" s="39">
        <v>1978</v>
      </c>
      <c r="JA4" s="39" t="s">
        <v>367</v>
      </c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1978</v>
      </c>
      <c r="JP4" s="39" t="s">
        <v>367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1978</v>
      </c>
      <c r="KH4" s="39" t="s">
        <v>367</v>
      </c>
      <c r="KI4" s="29"/>
      <c r="KJ4" s="29"/>
      <c r="KK4" s="29"/>
      <c r="KL4" s="29"/>
      <c r="KM4" s="29"/>
      <c r="KN4" s="36">
        <v>499.65</v>
      </c>
      <c r="KO4" s="20"/>
      <c r="KP4" s="20"/>
      <c r="KQ4" s="19"/>
      <c r="KR4" s="39">
        <v>1978</v>
      </c>
      <c r="KS4" s="39" t="s">
        <v>367</v>
      </c>
    </row>
    <row r="5" spans="1:305" s="39" customFormat="1" ht="12.75">
      <c r="A5" s="39">
        <v>1979</v>
      </c>
      <c r="B5" s="39" t="s">
        <v>367</v>
      </c>
      <c r="C5" s="39">
        <v>7</v>
      </c>
      <c r="D5" s="44" t="s">
        <v>368</v>
      </c>
      <c r="E5" s="44">
        <v>196</v>
      </c>
      <c r="F5" s="39">
        <v>0</v>
      </c>
      <c r="G5" s="39">
        <v>0</v>
      </c>
      <c r="H5" s="39">
        <v>0</v>
      </c>
      <c r="I5" s="39">
        <v>0</v>
      </c>
      <c r="J5" s="126">
        <v>56.064757160647567</v>
      </c>
      <c r="K5" s="126">
        <v>0</v>
      </c>
      <c r="L5" s="126">
        <v>18.181818181818183</v>
      </c>
      <c r="M5" s="18">
        <v>2</v>
      </c>
      <c r="N5" s="18">
        <v>0</v>
      </c>
      <c r="O5" s="18">
        <v>0</v>
      </c>
      <c r="P5" s="18">
        <v>0</v>
      </c>
      <c r="Q5" s="127">
        <v>84.033613445378137</v>
      </c>
      <c r="R5" s="127">
        <v>0</v>
      </c>
      <c r="S5" s="127">
        <v>15.966386554621847</v>
      </c>
      <c r="T5" s="126">
        <v>60</v>
      </c>
      <c r="U5" s="126">
        <v>0</v>
      </c>
      <c r="V5" s="126">
        <v>11.4</v>
      </c>
      <c r="W5" s="127">
        <v>71.400000000000006</v>
      </c>
      <c r="X5" s="39">
        <v>1</v>
      </c>
      <c r="Y5" s="39">
        <v>1979</v>
      </c>
      <c r="Z5" s="39" t="s">
        <v>367</v>
      </c>
      <c r="AA5" s="43"/>
      <c r="AB5" s="41">
        <v>85.3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27.6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71.2</v>
      </c>
      <c r="CW5" s="41">
        <v>0</v>
      </c>
      <c r="CX5" s="41">
        <v>0</v>
      </c>
      <c r="CY5" s="41">
        <f t="shared" si="0"/>
        <v>1.1999999999999886</v>
      </c>
      <c r="CZ5" s="39">
        <v>1979</v>
      </c>
      <c r="DA5" s="39" t="s">
        <v>367</v>
      </c>
      <c r="DB5" s="41">
        <v>0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97.1</v>
      </c>
      <c r="FV5" s="41">
        <v>0</v>
      </c>
      <c r="FW5" s="41">
        <v>0</v>
      </c>
      <c r="FX5" s="41">
        <f t="shared" si="1"/>
        <v>2.9000000000000057</v>
      </c>
      <c r="FY5" s="39">
        <v>1979</v>
      </c>
      <c r="FZ5" s="39" t="s">
        <v>367</v>
      </c>
      <c r="GA5" s="26">
        <v>0</v>
      </c>
      <c r="GB5" s="29">
        <f t="shared" si="2"/>
        <v>0.41687999999999992</v>
      </c>
      <c r="GC5" s="29">
        <f t="shared" si="3"/>
        <v>5.7159000000000182E-2</v>
      </c>
      <c r="GD5" s="29">
        <f t="shared" si="4"/>
        <v>1.7149128824255726</v>
      </c>
      <c r="GE5" s="29">
        <f t="shared" si="5"/>
        <v>1.0606242197783085</v>
      </c>
      <c r="GF5" s="29">
        <f t="shared" si="6"/>
        <v>0.65428866264726415</v>
      </c>
      <c r="GG5" s="29">
        <f t="shared" si="7"/>
        <v>0.38152880496287273</v>
      </c>
      <c r="GH5" s="29">
        <f t="shared" si="8"/>
        <v>26.763501265716336</v>
      </c>
      <c r="GI5" s="39">
        <v>1979</v>
      </c>
      <c r="GJ5" s="39" t="s">
        <v>367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1979</v>
      </c>
      <c r="HA5" s="39" t="s">
        <v>367</v>
      </c>
      <c r="HB5" s="42"/>
      <c r="HC5" s="42">
        <v>1</v>
      </c>
      <c r="HD5" s="42">
        <v>0</v>
      </c>
      <c r="HE5" s="42">
        <v>4</v>
      </c>
      <c r="HF5" s="42">
        <v>2</v>
      </c>
      <c r="HG5" s="42">
        <v>1</v>
      </c>
      <c r="HH5" s="42">
        <v>0</v>
      </c>
      <c r="HI5" s="42">
        <v>1</v>
      </c>
      <c r="HJ5" s="39">
        <v>1979</v>
      </c>
      <c r="HK5" s="39" t="s">
        <v>367</v>
      </c>
      <c r="HL5" s="29">
        <v>0.16569700000000001</v>
      </c>
      <c r="HM5" s="29">
        <v>150.5068</v>
      </c>
      <c r="HN5" s="27"/>
      <c r="HO5" s="32"/>
      <c r="HP5" s="32"/>
      <c r="HQ5" s="45">
        <v>24.34272880867023</v>
      </c>
      <c r="HR5" s="27"/>
      <c r="HS5" s="27"/>
      <c r="HT5" s="27"/>
      <c r="HU5" s="27"/>
      <c r="HV5" s="27"/>
      <c r="HW5" s="27"/>
      <c r="HX5" s="27"/>
      <c r="HY5" s="29"/>
      <c r="HZ5" s="39">
        <v>1979</v>
      </c>
      <c r="IA5" s="39" t="s">
        <v>367</v>
      </c>
      <c r="IB5" s="29"/>
      <c r="IC5" s="29"/>
      <c r="ID5" s="29"/>
      <c r="IE5" s="32"/>
      <c r="IF5" s="32"/>
      <c r="IG5" s="32"/>
      <c r="IH5" s="32"/>
      <c r="II5" s="32"/>
      <c r="IJ5" s="31"/>
      <c r="IK5" s="31"/>
      <c r="IL5" s="39">
        <v>1979</v>
      </c>
      <c r="IM5" s="39" t="s">
        <v>367</v>
      </c>
      <c r="IN5" s="128">
        <v>27</v>
      </c>
      <c r="IO5" s="128">
        <v>7</v>
      </c>
      <c r="IP5" s="128">
        <v>22.242999999999999</v>
      </c>
      <c r="IQ5" s="29" t="str">
        <f t="shared" si="9"/>
        <v/>
      </c>
      <c r="IR5" s="129"/>
      <c r="IS5" s="46"/>
      <c r="IT5" s="28"/>
      <c r="IU5" s="28"/>
      <c r="IV5" s="28">
        <v>116.63633333333382</v>
      </c>
      <c r="IW5" s="28"/>
      <c r="IX5" s="28"/>
      <c r="IY5" s="28"/>
      <c r="IZ5" s="39">
        <v>1979</v>
      </c>
      <c r="JA5" s="39" t="s">
        <v>367</v>
      </c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1979</v>
      </c>
      <c r="JP5" s="39" t="s">
        <v>367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1979</v>
      </c>
      <c r="KH5" s="39" t="s">
        <v>367</v>
      </c>
      <c r="KI5" s="29"/>
      <c r="KJ5" s="29"/>
      <c r="KK5" s="29"/>
      <c r="KL5" s="29"/>
      <c r="KM5" s="29"/>
      <c r="KN5" s="36">
        <v>503.55</v>
      </c>
      <c r="KO5" s="20"/>
      <c r="KP5" s="20"/>
      <c r="KQ5" s="19"/>
      <c r="KR5" s="39">
        <v>1979</v>
      </c>
      <c r="KS5" s="39" t="s">
        <v>367</v>
      </c>
    </row>
    <row r="6" spans="1:305" s="39" customFormat="1" ht="12.75">
      <c r="A6" s="39">
        <v>1980</v>
      </c>
      <c r="B6" s="39" t="s">
        <v>367</v>
      </c>
      <c r="C6" s="39">
        <v>7</v>
      </c>
      <c r="D6" s="44" t="s">
        <v>368</v>
      </c>
      <c r="E6" s="44">
        <v>196</v>
      </c>
      <c r="F6" s="39">
        <v>0</v>
      </c>
      <c r="G6" s="39">
        <v>0</v>
      </c>
      <c r="H6" s="39">
        <v>0</v>
      </c>
      <c r="I6" s="39">
        <v>0</v>
      </c>
      <c r="J6" s="126">
        <v>69.200198708395433</v>
      </c>
      <c r="K6" s="126">
        <v>0</v>
      </c>
      <c r="L6" s="126">
        <v>12.617983109786389</v>
      </c>
      <c r="M6" s="18">
        <v>2</v>
      </c>
      <c r="N6" s="18">
        <v>0</v>
      </c>
      <c r="O6" s="18">
        <v>0</v>
      </c>
      <c r="P6" s="18">
        <v>0</v>
      </c>
      <c r="Q6" s="127">
        <v>88.875878220140507</v>
      </c>
      <c r="R6" s="127">
        <v>0</v>
      </c>
      <c r="S6" s="127">
        <v>11.124121779859482</v>
      </c>
      <c r="T6" s="126">
        <v>60</v>
      </c>
      <c r="U6" s="126">
        <v>0</v>
      </c>
      <c r="V6" s="126">
        <v>7.942622950819672</v>
      </c>
      <c r="W6" s="127">
        <v>67.942622950819668</v>
      </c>
      <c r="X6" s="39">
        <v>1</v>
      </c>
      <c r="Y6" s="39">
        <v>1980</v>
      </c>
      <c r="Z6" s="39" t="s">
        <v>367</v>
      </c>
      <c r="AA6" s="43"/>
      <c r="AB6" s="41">
        <v>85.3</v>
      </c>
      <c r="AC6" s="41">
        <v>0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27.6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71.2</v>
      </c>
      <c r="CW6" s="41">
        <v>0</v>
      </c>
      <c r="CX6" s="41">
        <v>0</v>
      </c>
      <c r="CY6" s="41">
        <f t="shared" si="0"/>
        <v>1.1999999999999886</v>
      </c>
      <c r="CZ6" s="39">
        <v>1980</v>
      </c>
      <c r="DA6" s="39" t="s">
        <v>367</v>
      </c>
      <c r="DB6" s="41">
        <v>0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97.1</v>
      </c>
      <c r="FV6" s="41">
        <v>0</v>
      </c>
      <c r="FW6" s="41">
        <v>0</v>
      </c>
      <c r="FX6" s="41">
        <f t="shared" si="1"/>
        <v>2.9000000000000057</v>
      </c>
      <c r="FY6" s="39">
        <v>1980</v>
      </c>
      <c r="FZ6" s="39" t="s">
        <v>367</v>
      </c>
      <c r="GA6" s="26">
        <v>0</v>
      </c>
      <c r="GB6" s="29">
        <f t="shared" si="2"/>
        <v>0.41687999999999992</v>
      </c>
      <c r="GC6" s="29">
        <f t="shared" si="3"/>
        <v>5.7159000000000182E-2</v>
      </c>
      <c r="GD6" s="29">
        <f t="shared" si="4"/>
        <v>1.7149128824255726</v>
      </c>
      <c r="GE6" s="29">
        <f t="shared" si="5"/>
        <v>1.0606242197783085</v>
      </c>
      <c r="GF6" s="29">
        <f t="shared" si="6"/>
        <v>0.65428866264726415</v>
      </c>
      <c r="GG6" s="29">
        <f t="shared" si="7"/>
        <v>0.38152880496287273</v>
      </c>
      <c r="GH6" s="29">
        <f t="shared" si="8"/>
        <v>26.763501265716336</v>
      </c>
      <c r="GI6" s="39">
        <v>1980</v>
      </c>
      <c r="GJ6" s="39" t="s">
        <v>367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1980</v>
      </c>
      <c r="HA6" s="39" t="s">
        <v>367</v>
      </c>
      <c r="HB6" s="42"/>
      <c r="HC6" s="42">
        <v>1</v>
      </c>
      <c r="HD6" s="42">
        <v>0</v>
      </c>
      <c r="HE6" s="42">
        <v>4</v>
      </c>
      <c r="HF6" s="42">
        <v>2</v>
      </c>
      <c r="HG6" s="42">
        <v>1</v>
      </c>
      <c r="HH6" s="42">
        <v>0</v>
      </c>
      <c r="HI6" s="42">
        <v>1</v>
      </c>
      <c r="HJ6" s="39">
        <v>1980</v>
      </c>
      <c r="HK6" s="39" t="s">
        <v>367</v>
      </c>
      <c r="HL6" s="29">
        <v>0.16569700000000001</v>
      </c>
      <c r="HM6" s="29">
        <v>150.36580000000001</v>
      </c>
      <c r="HN6" s="27"/>
      <c r="HO6" s="32"/>
      <c r="HP6" s="32"/>
      <c r="HQ6" s="45">
        <v>20.737052287960751</v>
      </c>
      <c r="HR6" s="27"/>
      <c r="HS6" s="27"/>
      <c r="HT6" s="27"/>
      <c r="HU6" s="27"/>
      <c r="HV6" s="27"/>
      <c r="HW6" s="27"/>
      <c r="HX6" s="27"/>
      <c r="HY6" s="29"/>
      <c r="HZ6" s="39">
        <v>1980</v>
      </c>
      <c r="IA6" s="39" t="s">
        <v>367</v>
      </c>
      <c r="IB6" s="29"/>
      <c r="IC6" s="29"/>
      <c r="ID6" s="29"/>
      <c r="IE6" s="32"/>
      <c r="IF6" s="32"/>
      <c r="IG6" s="32"/>
      <c r="IH6" s="32"/>
      <c r="II6" s="32"/>
      <c r="IJ6" s="31"/>
      <c r="IK6" s="31"/>
      <c r="IL6" s="39">
        <v>1980</v>
      </c>
      <c r="IM6" s="39" t="s">
        <v>367</v>
      </c>
      <c r="IN6" s="128">
        <v>38</v>
      </c>
      <c r="IO6" s="128">
        <v>50</v>
      </c>
      <c r="IP6" s="128">
        <v>101.509</v>
      </c>
      <c r="IQ6" s="29" t="str">
        <f t="shared" si="9"/>
        <v/>
      </c>
      <c r="IR6" s="129"/>
      <c r="IS6" s="46"/>
      <c r="IT6" s="28"/>
      <c r="IU6" s="28"/>
      <c r="IV6" s="28">
        <v>120.46766666666736</v>
      </c>
      <c r="IW6" s="28"/>
      <c r="IX6" s="28"/>
      <c r="IY6" s="28"/>
      <c r="IZ6" s="39">
        <v>1980</v>
      </c>
      <c r="JA6" s="39" t="s">
        <v>367</v>
      </c>
      <c r="JB6" s="29"/>
      <c r="JC6" s="27"/>
      <c r="JD6" s="27"/>
      <c r="JE6" s="27"/>
      <c r="JF6" s="27"/>
      <c r="JG6" s="27"/>
      <c r="JH6" s="27"/>
      <c r="JI6" s="27"/>
      <c r="JJ6" s="32"/>
      <c r="JK6" s="29"/>
      <c r="JL6" s="32"/>
      <c r="JM6" s="32"/>
      <c r="JN6" s="32"/>
      <c r="JO6" s="39">
        <v>1980</v>
      </c>
      <c r="JP6" s="39" t="s">
        <v>367</v>
      </c>
      <c r="JQ6" s="32"/>
      <c r="JR6" s="32"/>
      <c r="JS6" s="41"/>
      <c r="JT6" s="41"/>
      <c r="JU6" s="32"/>
      <c r="JV6" s="41"/>
      <c r="JW6" s="29"/>
      <c r="JX6" s="27"/>
      <c r="JY6" s="29"/>
      <c r="JZ6" s="29"/>
      <c r="KA6" s="41"/>
      <c r="KB6" s="29"/>
      <c r="KC6" s="29"/>
      <c r="KD6" s="29"/>
      <c r="KE6" s="20"/>
      <c r="KF6" s="29"/>
      <c r="KG6" s="39">
        <v>1980</v>
      </c>
      <c r="KH6" s="39" t="s">
        <v>367</v>
      </c>
      <c r="KI6" s="29"/>
      <c r="KJ6" s="29"/>
      <c r="KK6" s="29"/>
      <c r="KL6" s="29"/>
      <c r="KM6" s="29"/>
      <c r="KN6" s="36">
        <v>509.05</v>
      </c>
      <c r="KO6" s="20"/>
      <c r="KP6" s="20"/>
      <c r="KQ6" s="19"/>
      <c r="KR6" s="39">
        <v>1980</v>
      </c>
      <c r="KS6" s="39" t="s">
        <v>367</v>
      </c>
    </row>
    <row r="7" spans="1:305" s="39" customFormat="1" ht="12.75">
      <c r="A7" s="39">
        <v>1981</v>
      </c>
      <c r="B7" s="39" t="s">
        <v>367</v>
      </c>
      <c r="C7" s="39">
        <v>7</v>
      </c>
      <c r="D7" s="44" t="s">
        <v>368</v>
      </c>
      <c r="E7" s="44">
        <v>196</v>
      </c>
      <c r="F7" s="39">
        <v>0</v>
      </c>
      <c r="G7" s="39">
        <v>0</v>
      </c>
      <c r="H7" s="39">
        <v>0</v>
      </c>
      <c r="I7" s="39">
        <v>0</v>
      </c>
      <c r="J7" s="126">
        <v>9.0909090909090917</v>
      </c>
      <c r="K7" s="126">
        <v>0</v>
      </c>
      <c r="L7" s="126">
        <v>0</v>
      </c>
      <c r="M7" s="18">
        <v>1</v>
      </c>
      <c r="N7" s="18">
        <v>1</v>
      </c>
      <c r="O7" s="18">
        <v>-1</v>
      </c>
      <c r="P7" s="18">
        <v>0</v>
      </c>
      <c r="Q7" s="127">
        <v>100</v>
      </c>
      <c r="R7" s="127">
        <v>0</v>
      </c>
      <c r="S7" s="127">
        <v>0</v>
      </c>
      <c r="T7" s="126">
        <v>37.435068493150688</v>
      </c>
      <c r="U7" s="126">
        <v>0</v>
      </c>
      <c r="V7" s="126">
        <v>0</v>
      </c>
      <c r="W7" s="127">
        <v>37.435068493150688</v>
      </c>
      <c r="X7" s="39">
        <v>1</v>
      </c>
      <c r="Y7" s="39">
        <v>1981</v>
      </c>
      <c r="Z7" s="39" t="s">
        <v>367</v>
      </c>
      <c r="AA7" s="43">
        <v>29730</v>
      </c>
      <c r="AB7" s="41">
        <v>95.8</v>
      </c>
      <c r="AC7" s="41">
        <v>8.1999999999999993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32.799999999999997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31.9</v>
      </c>
      <c r="AZ7" s="41">
        <v>2.8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19.5</v>
      </c>
      <c r="BO7" s="41">
        <v>0</v>
      </c>
      <c r="BP7" s="41">
        <v>0</v>
      </c>
      <c r="BQ7" s="41">
        <v>0</v>
      </c>
      <c r="BR7" s="41">
        <v>2.7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2.0999999999999943</v>
      </c>
      <c r="CZ7" s="39">
        <v>1981</v>
      </c>
      <c r="DA7" s="39" t="s">
        <v>367</v>
      </c>
      <c r="DB7" s="41">
        <v>8.6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34.299999999999997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34.299999999999997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22.9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1981</v>
      </c>
      <c r="FZ7" s="39" t="s">
        <v>367</v>
      </c>
      <c r="GA7" s="26">
        <v>2.9</v>
      </c>
      <c r="GB7" s="29">
        <f t="shared" si="2"/>
        <v>0.74439300000000008</v>
      </c>
      <c r="GC7" s="29">
        <f t="shared" si="3"/>
        <v>0.70486500000000007</v>
      </c>
      <c r="GD7" s="29">
        <f t="shared" si="4"/>
        <v>3.9122559241335342</v>
      </c>
      <c r="GE7" s="29">
        <f t="shared" si="5"/>
        <v>3.3882799396886178</v>
      </c>
      <c r="GF7" s="29">
        <f t="shared" si="6"/>
        <v>0.52397598444491633</v>
      </c>
      <c r="GG7" s="29">
        <f t="shared" si="7"/>
        <v>0.13393192945601171</v>
      </c>
      <c r="GH7" s="29">
        <f t="shared" si="8"/>
        <v>4.1749251490296198</v>
      </c>
      <c r="GI7" s="39">
        <v>1981</v>
      </c>
      <c r="GJ7" s="39" t="s">
        <v>367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1981</v>
      </c>
      <c r="HA7" s="39" t="s">
        <v>367</v>
      </c>
      <c r="HB7" s="42"/>
      <c r="HC7" s="42">
        <v>1</v>
      </c>
      <c r="HD7" s="42">
        <v>0</v>
      </c>
      <c r="HE7" s="42">
        <v>4</v>
      </c>
      <c r="HF7" s="42">
        <v>2</v>
      </c>
      <c r="HG7" s="42">
        <v>1</v>
      </c>
      <c r="HH7" s="42">
        <v>0</v>
      </c>
      <c r="HI7" s="42">
        <v>1</v>
      </c>
      <c r="HJ7" s="39">
        <v>1981</v>
      </c>
      <c r="HK7" s="39" t="s">
        <v>367</v>
      </c>
      <c r="HL7" s="29">
        <v>0.16569700000000001</v>
      </c>
      <c r="HM7" s="29">
        <v>157.8819</v>
      </c>
      <c r="HN7" s="27"/>
      <c r="HO7" s="32"/>
      <c r="HP7" s="32"/>
      <c r="HQ7" s="45">
        <v>15.202503328163814</v>
      </c>
      <c r="HR7" s="27"/>
      <c r="HS7" s="27"/>
      <c r="HT7" s="27"/>
      <c r="HU7" s="27"/>
      <c r="HV7" s="27"/>
      <c r="HW7" s="27"/>
      <c r="HX7" s="27"/>
      <c r="HY7" s="29"/>
      <c r="HZ7" s="39">
        <v>1981</v>
      </c>
      <c r="IA7" s="39" t="s">
        <v>367</v>
      </c>
      <c r="IB7" s="29"/>
      <c r="IC7" s="29"/>
      <c r="ID7" s="29"/>
      <c r="IE7" s="32"/>
      <c r="IF7" s="32"/>
      <c r="IG7" s="32"/>
      <c r="IH7" s="32"/>
      <c r="II7" s="32"/>
      <c r="IJ7" s="31"/>
      <c r="IK7" s="31"/>
      <c r="IL7" s="39">
        <v>1981</v>
      </c>
      <c r="IM7" s="39" t="s">
        <v>367</v>
      </c>
      <c r="IN7" s="128">
        <v>38</v>
      </c>
      <c r="IO7" s="128">
        <v>8</v>
      </c>
      <c r="IP7" s="128">
        <v>18.231999999999999</v>
      </c>
      <c r="IQ7" s="29" t="str">
        <f t="shared" si="9"/>
        <v/>
      </c>
      <c r="IR7" s="129">
        <v>124.29900000000001</v>
      </c>
      <c r="IS7" s="57"/>
      <c r="IT7" s="28"/>
      <c r="IU7" s="28"/>
      <c r="IV7" s="28">
        <v>124.29900000000001</v>
      </c>
      <c r="IW7" s="28"/>
      <c r="IX7" s="28"/>
      <c r="IY7" s="28"/>
      <c r="IZ7" s="39">
        <v>1981</v>
      </c>
      <c r="JA7" s="39" t="s">
        <v>367</v>
      </c>
      <c r="JB7" s="27"/>
      <c r="JC7" s="27"/>
      <c r="JD7" s="27"/>
      <c r="JE7" s="27"/>
      <c r="JF7" s="27"/>
      <c r="JG7" s="27"/>
      <c r="JH7" s="27"/>
      <c r="JI7" s="27"/>
      <c r="JJ7" s="32"/>
      <c r="JK7" s="29"/>
      <c r="JL7" s="32"/>
      <c r="JM7" s="32"/>
      <c r="JN7" s="32"/>
      <c r="JO7" s="39">
        <v>1981</v>
      </c>
      <c r="JP7" s="39" t="s">
        <v>367</v>
      </c>
      <c r="JQ7" s="32"/>
      <c r="JR7" s="32"/>
      <c r="JS7" s="41"/>
      <c r="JT7" s="41"/>
      <c r="JU7" s="32"/>
      <c r="JV7" s="41"/>
      <c r="JW7" s="29"/>
      <c r="JX7" s="27"/>
      <c r="JY7" s="29"/>
      <c r="JZ7" s="29"/>
      <c r="KA7" s="41"/>
      <c r="KB7" s="29"/>
      <c r="KC7" s="29"/>
      <c r="KD7" s="29"/>
      <c r="KE7" s="20"/>
      <c r="KF7" s="29"/>
      <c r="KG7" s="39">
        <v>1981</v>
      </c>
      <c r="KH7" s="39" t="s">
        <v>367</v>
      </c>
      <c r="KI7" s="29"/>
      <c r="KJ7" s="29"/>
      <c r="KK7" s="29"/>
      <c r="KL7" s="29"/>
      <c r="KM7" s="29"/>
      <c r="KN7" s="36">
        <v>515.25</v>
      </c>
      <c r="KO7" s="20"/>
      <c r="KP7" s="20"/>
      <c r="KQ7" s="19"/>
      <c r="KR7" s="39">
        <v>1981</v>
      </c>
      <c r="KS7" s="39" t="s">
        <v>367</v>
      </c>
    </row>
    <row r="8" spans="1:305" s="39" customFormat="1" ht="12.75">
      <c r="A8" s="39">
        <v>1982</v>
      </c>
      <c r="B8" s="39" t="s">
        <v>367</v>
      </c>
      <c r="C8" s="39">
        <v>7</v>
      </c>
      <c r="D8" s="44" t="s">
        <v>368</v>
      </c>
      <c r="E8" s="44">
        <v>196</v>
      </c>
      <c r="F8" s="39">
        <v>0</v>
      </c>
      <c r="G8" s="39">
        <v>0</v>
      </c>
      <c r="H8" s="39">
        <v>0</v>
      </c>
      <c r="I8" s="39">
        <v>0</v>
      </c>
      <c r="J8" s="126">
        <v>47.34744707347447</v>
      </c>
      <c r="K8" s="126">
        <v>0</v>
      </c>
      <c r="L8" s="126">
        <v>0</v>
      </c>
      <c r="M8" s="18">
        <v>1</v>
      </c>
      <c r="N8" s="18">
        <v>0</v>
      </c>
      <c r="O8" s="18">
        <v>0</v>
      </c>
      <c r="P8" s="18">
        <v>0</v>
      </c>
      <c r="Q8" s="127">
        <v>100</v>
      </c>
      <c r="R8" s="127">
        <v>0</v>
      </c>
      <c r="S8" s="127">
        <v>0</v>
      </c>
      <c r="T8" s="126">
        <v>22.9</v>
      </c>
      <c r="U8" s="126">
        <v>0</v>
      </c>
      <c r="V8" s="126">
        <v>0</v>
      </c>
      <c r="W8" s="127">
        <v>22.9</v>
      </c>
      <c r="X8" s="39">
        <v>1</v>
      </c>
      <c r="Y8" s="39">
        <v>1982</v>
      </c>
      <c r="Z8" s="39" t="s">
        <v>367</v>
      </c>
      <c r="AA8" s="43"/>
      <c r="AB8" s="41">
        <v>95.8</v>
      </c>
      <c r="AC8" s="41">
        <v>8.1999999999999993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32.799999999999997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31.9</v>
      </c>
      <c r="AZ8" s="41">
        <v>2.8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19.5</v>
      </c>
      <c r="BO8" s="41">
        <v>0</v>
      </c>
      <c r="BP8" s="41">
        <v>0</v>
      </c>
      <c r="BQ8" s="41">
        <v>0</v>
      </c>
      <c r="BR8" s="41">
        <v>2.7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2.0999999999999943</v>
      </c>
      <c r="CZ8" s="39">
        <v>1982</v>
      </c>
      <c r="DA8" s="39" t="s">
        <v>367</v>
      </c>
      <c r="DB8" s="41">
        <v>8.6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34.299999999999997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34.299999999999997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22.9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1982</v>
      </c>
      <c r="FZ8" s="39" t="s">
        <v>367</v>
      </c>
      <c r="GA8" s="26">
        <v>2.9</v>
      </c>
      <c r="GB8" s="29">
        <f t="shared" si="2"/>
        <v>0.74439300000000008</v>
      </c>
      <c r="GC8" s="29">
        <f t="shared" si="3"/>
        <v>0.70486500000000007</v>
      </c>
      <c r="GD8" s="29">
        <f t="shared" si="4"/>
        <v>3.9122559241335342</v>
      </c>
      <c r="GE8" s="29">
        <f t="shared" si="5"/>
        <v>3.3882799396886178</v>
      </c>
      <c r="GF8" s="29">
        <f t="shared" si="6"/>
        <v>0.52397598444491633</v>
      </c>
      <c r="GG8" s="29">
        <f t="shared" si="7"/>
        <v>0.13393192945601171</v>
      </c>
      <c r="GH8" s="29">
        <f t="shared" si="8"/>
        <v>4.1749251490296198</v>
      </c>
      <c r="GI8" s="39">
        <v>1982</v>
      </c>
      <c r="GJ8" s="39" t="s">
        <v>367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1982</v>
      </c>
      <c r="HA8" s="39" t="s">
        <v>367</v>
      </c>
      <c r="HB8" s="42"/>
      <c r="HC8" s="42">
        <v>1</v>
      </c>
      <c r="HD8" s="42">
        <v>0</v>
      </c>
      <c r="HE8" s="42">
        <v>4</v>
      </c>
      <c r="HF8" s="42">
        <v>2</v>
      </c>
      <c r="HG8" s="42">
        <v>1</v>
      </c>
      <c r="HH8" s="42">
        <v>0</v>
      </c>
      <c r="HI8" s="42">
        <v>1</v>
      </c>
      <c r="HJ8" s="39">
        <v>1982</v>
      </c>
      <c r="HK8" s="39" t="s">
        <v>367</v>
      </c>
      <c r="HL8" s="29">
        <v>0.16569700000000001</v>
      </c>
      <c r="HM8" s="29">
        <v>160.0889</v>
      </c>
      <c r="HN8" s="27"/>
      <c r="HO8" s="32"/>
      <c r="HP8" s="32"/>
      <c r="HQ8" s="45">
        <v>16.997855611150811</v>
      </c>
      <c r="HR8" s="27"/>
      <c r="HS8" s="27"/>
      <c r="HT8" s="27"/>
      <c r="HU8" s="27"/>
      <c r="HV8" s="27"/>
      <c r="HW8" s="27"/>
      <c r="HX8" s="27"/>
      <c r="HY8" s="29"/>
      <c r="HZ8" s="39">
        <v>1982</v>
      </c>
      <c r="IA8" s="39" t="s">
        <v>367</v>
      </c>
      <c r="IB8" s="29"/>
      <c r="IC8" s="29"/>
      <c r="ID8" s="29"/>
      <c r="IE8" s="32"/>
      <c r="IF8" s="32"/>
      <c r="IG8" s="32"/>
      <c r="IH8" s="32"/>
      <c r="II8" s="32"/>
      <c r="IJ8" s="31"/>
      <c r="IK8" s="31"/>
      <c r="IL8" s="39">
        <v>1982</v>
      </c>
      <c r="IM8" s="39" t="s">
        <v>367</v>
      </c>
      <c r="IN8" s="128">
        <v>31</v>
      </c>
      <c r="IO8" s="128">
        <v>4</v>
      </c>
      <c r="IP8" s="128">
        <v>7.9340000000000002</v>
      </c>
      <c r="IQ8" s="29" t="str">
        <f t="shared" si="9"/>
        <v/>
      </c>
      <c r="IR8" s="57"/>
      <c r="IS8" s="57"/>
      <c r="IT8" s="28"/>
      <c r="IU8" s="28"/>
      <c r="IV8" s="28">
        <v>127.45077777777806</v>
      </c>
      <c r="IW8" s="28"/>
      <c r="IX8" s="28"/>
      <c r="IY8" s="28"/>
      <c r="IZ8" s="39">
        <v>1982</v>
      </c>
      <c r="JA8" s="39" t="s">
        <v>367</v>
      </c>
      <c r="JB8" s="27"/>
      <c r="JC8" s="27"/>
      <c r="JD8" s="27"/>
      <c r="JE8" s="27"/>
      <c r="JF8" s="27"/>
      <c r="JG8" s="27"/>
      <c r="JH8" s="27"/>
      <c r="JI8" s="27"/>
      <c r="JJ8" s="32"/>
      <c r="JK8" s="29"/>
      <c r="JL8" s="32"/>
      <c r="JM8" s="32"/>
      <c r="JN8" s="32"/>
      <c r="JO8" s="39">
        <v>1982</v>
      </c>
      <c r="JP8" s="39" t="s">
        <v>367</v>
      </c>
      <c r="JQ8" s="32"/>
      <c r="JR8" s="32"/>
      <c r="JS8" s="41"/>
      <c r="JT8" s="41"/>
      <c r="JU8" s="32"/>
      <c r="JV8" s="41"/>
      <c r="JW8" s="29"/>
      <c r="JX8" s="27"/>
      <c r="JY8" s="29"/>
      <c r="JZ8" s="29"/>
      <c r="KA8" s="41"/>
      <c r="KB8" s="29"/>
      <c r="KC8" s="29"/>
      <c r="KD8" s="29"/>
      <c r="KE8" s="20"/>
      <c r="KF8" s="29"/>
      <c r="KG8" s="39">
        <v>1982</v>
      </c>
      <c r="KH8" s="39" t="s">
        <v>367</v>
      </c>
      <c r="KI8" s="29"/>
      <c r="KJ8" s="29"/>
      <c r="KK8" s="29"/>
      <c r="KL8" s="29"/>
      <c r="KM8" s="29"/>
      <c r="KN8" s="36">
        <v>521.4</v>
      </c>
      <c r="KO8" s="20"/>
      <c r="KP8" s="20"/>
      <c r="KQ8" s="19"/>
      <c r="KR8" s="39">
        <v>1982</v>
      </c>
      <c r="KS8" s="39" t="s">
        <v>367</v>
      </c>
    </row>
    <row r="9" spans="1:305" s="39" customFormat="1" ht="12.75">
      <c r="A9" s="39">
        <v>1983</v>
      </c>
      <c r="B9" s="39" t="s">
        <v>367</v>
      </c>
      <c r="C9" s="39">
        <v>7</v>
      </c>
      <c r="D9" s="44" t="s">
        <v>368</v>
      </c>
      <c r="E9" s="44">
        <v>196</v>
      </c>
      <c r="F9" s="39">
        <v>0</v>
      </c>
      <c r="G9" s="39">
        <v>0</v>
      </c>
      <c r="H9" s="39">
        <v>0</v>
      </c>
      <c r="I9" s="39">
        <v>0</v>
      </c>
      <c r="J9" s="126">
        <v>61.120797011207969</v>
      </c>
      <c r="K9" s="126">
        <v>0</v>
      </c>
      <c r="L9" s="126">
        <v>0</v>
      </c>
      <c r="M9" s="18">
        <v>1</v>
      </c>
      <c r="N9" s="18">
        <v>0</v>
      </c>
      <c r="O9" s="18">
        <v>0</v>
      </c>
      <c r="P9" s="18">
        <v>1</v>
      </c>
      <c r="Q9" s="127">
        <v>100</v>
      </c>
      <c r="R9" s="127">
        <v>0</v>
      </c>
      <c r="S9" s="127">
        <v>0</v>
      </c>
      <c r="T9" s="126">
        <v>22.9</v>
      </c>
      <c r="U9" s="126">
        <v>0</v>
      </c>
      <c r="V9" s="126">
        <v>0</v>
      </c>
      <c r="W9" s="127">
        <v>22.9</v>
      </c>
      <c r="X9" s="39">
        <v>1</v>
      </c>
      <c r="Y9" s="39">
        <v>1983</v>
      </c>
      <c r="Z9" s="39" t="s">
        <v>367</v>
      </c>
      <c r="AA9" s="43"/>
      <c r="AB9" s="41">
        <v>95.8</v>
      </c>
      <c r="AC9" s="41">
        <v>8.1999999999999993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32.799999999999997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31.9</v>
      </c>
      <c r="AZ9" s="41">
        <v>2.8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19.5</v>
      </c>
      <c r="BO9" s="41">
        <v>0</v>
      </c>
      <c r="BP9" s="41">
        <v>0</v>
      </c>
      <c r="BQ9" s="41">
        <v>0</v>
      </c>
      <c r="BR9" s="41">
        <v>2.7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2.0999999999999943</v>
      </c>
      <c r="CZ9" s="39">
        <v>1983</v>
      </c>
      <c r="DA9" s="39" t="s">
        <v>367</v>
      </c>
      <c r="DB9" s="41">
        <v>8.6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34.299999999999997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34.299999999999997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22.9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1983</v>
      </c>
      <c r="FZ9" s="39" t="s">
        <v>367</v>
      </c>
      <c r="GA9" s="26">
        <v>2.9</v>
      </c>
      <c r="GB9" s="29">
        <f t="shared" si="2"/>
        <v>0.74439300000000008</v>
      </c>
      <c r="GC9" s="29">
        <f t="shared" si="3"/>
        <v>0.70486500000000007</v>
      </c>
      <c r="GD9" s="29">
        <f t="shared" si="4"/>
        <v>3.9122559241335342</v>
      </c>
      <c r="GE9" s="29">
        <f t="shared" si="5"/>
        <v>3.3882799396886178</v>
      </c>
      <c r="GF9" s="29">
        <f t="shared" si="6"/>
        <v>0.52397598444491633</v>
      </c>
      <c r="GG9" s="29">
        <f t="shared" si="7"/>
        <v>0.13393192945601171</v>
      </c>
      <c r="GH9" s="29">
        <f t="shared" si="8"/>
        <v>4.1749251490296198</v>
      </c>
      <c r="GI9" s="39">
        <v>1983</v>
      </c>
      <c r="GJ9" s="39" t="s">
        <v>367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1983</v>
      </c>
      <c r="HA9" s="39" t="s">
        <v>367</v>
      </c>
      <c r="HB9" s="42"/>
      <c r="HC9" s="42">
        <v>1</v>
      </c>
      <c r="HD9" s="42">
        <v>0</v>
      </c>
      <c r="HE9" s="42">
        <v>4</v>
      </c>
      <c r="HF9" s="42">
        <v>2</v>
      </c>
      <c r="HG9" s="42">
        <v>1</v>
      </c>
      <c r="HH9" s="42">
        <v>0</v>
      </c>
      <c r="HI9" s="42">
        <v>1</v>
      </c>
      <c r="HJ9" s="39">
        <v>1983</v>
      </c>
      <c r="HK9" s="39" t="s">
        <v>367</v>
      </c>
      <c r="HL9" s="29">
        <v>0.16569700000000001</v>
      </c>
      <c r="HM9" s="29">
        <v>158.99369999999999</v>
      </c>
      <c r="HN9" s="27"/>
      <c r="HO9" s="32"/>
      <c r="HP9" s="32"/>
      <c r="HQ9" s="45">
        <v>10.908479960899314</v>
      </c>
      <c r="HR9" s="27"/>
      <c r="HS9" s="27"/>
      <c r="HT9" s="27"/>
      <c r="HU9" s="27"/>
      <c r="HV9" s="27"/>
      <c r="HW9" s="27"/>
      <c r="HX9" s="27"/>
      <c r="HY9" s="29"/>
      <c r="HZ9" s="39">
        <v>1983</v>
      </c>
      <c r="IA9" s="39" t="s">
        <v>367</v>
      </c>
      <c r="IB9" s="29"/>
      <c r="IC9" s="29"/>
      <c r="ID9" s="29"/>
      <c r="IE9" s="32"/>
      <c r="IF9" s="32"/>
      <c r="IG9" s="32"/>
      <c r="IH9" s="32"/>
      <c r="II9" s="32"/>
      <c r="IJ9" s="31"/>
      <c r="IK9" s="31"/>
      <c r="IL9" s="39">
        <v>1983</v>
      </c>
      <c r="IM9" s="39" t="s">
        <v>367</v>
      </c>
      <c r="IN9" s="128">
        <v>28</v>
      </c>
      <c r="IO9" s="128">
        <v>4</v>
      </c>
      <c r="IP9" s="128">
        <v>12.831</v>
      </c>
      <c r="IQ9" s="29" t="str">
        <f t="shared" si="9"/>
        <v/>
      </c>
      <c r="IR9" s="57"/>
      <c r="IS9" s="57"/>
      <c r="IT9" s="28"/>
      <c r="IU9" s="28"/>
      <c r="IV9" s="28">
        <v>130.60255555555614</v>
      </c>
      <c r="IW9" s="28"/>
      <c r="IX9" s="28"/>
      <c r="IY9" s="28"/>
      <c r="IZ9" s="39">
        <v>1983</v>
      </c>
      <c r="JA9" s="39" t="s">
        <v>367</v>
      </c>
      <c r="JB9" s="27"/>
      <c r="JC9" s="27"/>
      <c r="JD9" s="27"/>
      <c r="JE9" s="27"/>
      <c r="JF9" s="27"/>
      <c r="JG9" s="27"/>
      <c r="JH9" s="27"/>
      <c r="JI9" s="27"/>
      <c r="JJ9" s="32"/>
      <c r="JK9" s="29"/>
      <c r="JL9" s="32"/>
      <c r="JM9" s="32"/>
      <c r="JN9" s="32"/>
      <c r="JO9" s="39">
        <v>1983</v>
      </c>
      <c r="JP9" s="39" t="s">
        <v>367</v>
      </c>
      <c r="JQ9" s="32"/>
      <c r="JR9" s="32"/>
      <c r="JS9" s="41"/>
      <c r="JT9" s="41"/>
      <c r="JU9" s="32"/>
      <c r="JV9" s="41"/>
      <c r="JW9" s="29"/>
      <c r="JX9" s="27"/>
      <c r="JY9" s="29"/>
      <c r="JZ9" s="29"/>
      <c r="KA9" s="41"/>
      <c r="KB9" s="29"/>
      <c r="KC9" s="29"/>
      <c r="KD9" s="29"/>
      <c r="KE9" s="20"/>
      <c r="KF9" s="29"/>
      <c r="KG9" s="39">
        <v>1983</v>
      </c>
      <c r="KH9" s="39" t="s">
        <v>367</v>
      </c>
      <c r="KI9" s="29"/>
      <c r="KJ9" s="29"/>
      <c r="KK9" s="29"/>
      <c r="KL9" s="29"/>
      <c r="KM9" s="29"/>
      <c r="KN9" s="36">
        <v>528.04999999999995</v>
      </c>
      <c r="KO9" s="20"/>
      <c r="KP9" s="20"/>
      <c r="KQ9" s="19"/>
      <c r="KR9" s="39">
        <v>1983</v>
      </c>
      <c r="KS9" s="39" t="s">
        <v>367</v>
      </c>
    </row>
    <row r="10" spans="1:305" s="39" customFormat="1" ht="12.75">
      <c r="A10" s="39">
        <v>1984</v>
      </c>
      <c r="B10" s="39" t="s">
        <v>367</v>
      </c>
      <c r="C10" s="39">
        <v>7</v>
      </c>
      <c r="D10" s="44" t="s">
        <v>368</v>
      </c>
      <c r="E10" s="44">
        <v>196</v>
      </c>
      <c r="F10" s="39">
        <v>0</v>
      </c>
      <c r="G10" s="39">
        <v>0</v>
      </c>
      <c r="H10" s="39">
        <v>0</v>
      </c>
      <c r="I10" s="39">
        <v>0</v>
      </c>
      <c r="J10" s="126">
        <v>54.54545454545454</v>
      </c>
      <c r="K10" s="126">
        <v>0</v>
      </c>
      <c r="L10" s="126">
        <v>0</v>
      </c>
      <c r="M10" s="18">
        <v>1</v>
      </c>
      <c r="N10" s="18">
        <v>0</v>
      </c>
      <c r="O10" s="18">
        <v>0</v>
      </c>
      <c r="P10" s="18">
        <v>0</v>
      </c>
      <c r="Q10" s="127">
        <v>100</v>
      </c>
      <c r="R10" s="127">
        <v>0</v>
      </c>
      <c r="S10" s="127">
        <v>0</v>
      </c>
      <c r="T10" s="126">
        <v>22.9</v>
      </c>
      <c r="U10" s="126">
        <v>0</v>
      </c>
      <c r="V10" s="126">
        <v>0</v>
      </c>
      <c r="W10" s="127">
        <v>22.9</v>
      </c>
      <c r="X10" s="39">
        <v>1</v>
      </c>
      <c r="Y10" s="39">
        <v>1984</v>
      </c>
      <c r="Z10" s="39" t="s">
        <v>367</v>
      </c>
      <c r="AA10" s="43"/>
      <c r="AB10" s="41">
        <v>95.8</v>
      </c>
      <c r="AC10" s="41">
        <v>8.1999999999999993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32.799999999999997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31.9</v>
      </c>
      <c r="AZ10" s="41">
        <v>2.8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19.5</v>
      </c>
      <c r="BO10" s="41">
        <v>0</v>
      </c>
      <c r="BP10" s="41">
        <v>0</v>
      </c>
      <c r="BQ10" s="41">
        <v>0</v>
      </c>
      <c r="BR10" s="41">
        <v>2.7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2.0999999999999943</v>
      </c>
      <c r="CZ10" s="39">
        <v>1984</v>
      </c>
      <c r="DA10" s="39" t="s">
        <v>367</v>
      </c>
      <c r="DB10" s="41">
        <v>8.6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34.299999999999997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34.299999999999997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22.9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1984</v>
      </c>
      <c r="FZ10" s="39" t="s">
        <v>367</v>
      </c>
      <c r="GA10" s="26">
        <v>2.9</v>
      </c>
      <c r="GB10" s="29">
        <f t="shared" si="2"/>
        <v>0.74439300000000008</v>
      </c>
      <c r="GC10" s="29">
        <f t="shared" si="3"/>
        <v>0.70486500000000007</v>
      </c>
      <c r="GD10" s="29">
        <f t="shared" si="4"/>
        <v>3.9122559241335342</v>
      </c>
      <c r="GE10" s="29">
        <f t="shared" si="5"/>
        <v>3.3882799396886178</v>
      </c>
      <c r="GF10" s="29">
        <f t="shared" si="6"/>
        <v>0.52397598444491633</v>
      </c>
      <c r="GG10" s="29">
        <f t="shared" si="7"/>
        <v>0.13393192945601171</v>
      </c>
      <c r="GH10" s="29">
        <f t="shared" si="8"/>
        <v>4.1749251490296198</v>
      </c>
      <c r="GI10" s="39">
        <v>1984</v>
      </c>
      <c r="GJ10" s="39" t="s">
        <v>367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1984</v>
      </c>
      <c r="HA10" s="39" t="s">
        <v>367</v>
      </c>
      <c r="HB10" s="42"/>
      <c r="HC10" s="42">
        <v>1</v>
      </c>
      <c r="HD10" s="42">
        <v>0</v>
      </c>
      <c r="HE10" s="42">
        <v>4</v>
      </c>
      <c r="HF10" s="42">
        <v>2</v>
      </c>
      <c r="HG10" s="42">
        <v>1</v>
      </c>
      <c r="HH10" s="42">
        <v>0</v>
      </c>
      <c r="HI10" s="42">
        <v>1</v>
      </c>
      <c r="HJ10" s="39">
        <v>1984</v>
      </c>
      <c r="HK10" s="39" t="s">
        <v>367</v>
      </c>
      <c r="HL10" s="29">
        <v>0.16569700000000001</v>
      </c>
      <c r="HM10" s="29">
        <v>169.3202</v>
      </c>
      <c r="HN10" s="27"/>
      <c r="HO10" s="32"/>
      <c r="HP10" s="32"/>
      <c r="HQ10" s="45">
        <v>17.656374803756862</v>
      </c>
      <c r="HR10" s="27"/>
      <c r="HS10" s="27"/>
      <c r="HT10" s="27"/>
      <c r="HU10" s="27"/>
      <c r="HV10" s="27"/>
      <c r="HW10" s="27"/>
      <c r="HX10" s="27"/>
      <c r="HY10" s="29"/>
      <c r="HZ10" s="39">
        <v>1984</v>
      </c>
      <c r="IA10" s="39" t="s">
        <v>367</v>
      </c>
      <c r="IB10" s="29"/>
      <c r="IC10" s="29"/>
      <c r="ID10" s="29"/>
      <c r="IE10" s="32"/>
      <c r="IF10" s="32"/>
      <c r="IG10" s="32"/>
      <c r="IH10" s="32"/>
      <c r="II10" s="32"/>
      <c r="IJ10" s="31"/>
      <c r="IK10" s="31"/>
      <c r="IL10" s="39">
        <v>1984</v>
      </c>
      <c r="IM10" s="39" t="s">
        <v>367</v>
      </c>
      <c r="IN10" s="128">
        <v>29</v>
      </c>
      <c r="IO10" s="128">
        <v>4</v>
      </c>
      <c r="IP10" s="128">
        <v>11.339</v>
      </c>
      <c r="IQ10" s="29" t="str">
        <f t="shared" si="9"/>
        <v/>
      </c>
      <c r="IR10" s="57"/>
      <c r="IS10" s="57"/>
      <c r="IT10" s="28"/>
      <c r="IU10" s="28"/>
      <c r="IV10" s="28">
        <v>133.75433333333331</v>
      </c>
      <c r="IW10" s="28"/>
      <c r="IX10" s="28"/>
      <c r="IY10" s="28"/>
      <c r="IZ10" s="39">
        <v>1984</v>
      </c>
      <c r="JA10" s="39" t="s">
        <v>367</v>
      </c>
      <c r="JB10" s="27"/>
      <c r="JC10" s="27"/>
      <c r="JD10" s="27"/>
      <c r="JE10" s="27"/>
      <c r="JF10" s="27"/>
      <c r="JG10" s="27"/>
      <c r="JH10" s="27"/>
      <c r="JI10" s="27"/>
      <c r="JJ10" s="32"/>
      <c r="JK10" s="29"/>
      <c r="JL10" s="32"/>
      <c r="JM10" s="32"/>
      <c r="JN10" s="32"/>
      <c r="JO10" s="39">
        <v>1984</v>
      </c>
      <c r="JP10" s="39" t="s">
        <v>367</v>
      </c>
      <c r="JQ10" s="32"/>
      <c r="JR10" s="32"/>
      <c r="JS10" s="41"/>
      <c r="JT10" s="41"/>
      <c r="JU10" s="32"/>
      <c r="JV10" s="41"/>
      <c r="JW10" s="29"/>
      <c r="JX10" s="27"/>
      <c r="JY10" s="29"/>
      <c r="JZ10" s="29"/>
      <c r="KA10" s="41"/>
      <c r="KB10" s="29"/>
      <c r="KC10" s="29"/>
      <c r="KD10" s="29"/>
      <c r="KE10" s="20"/>
      <c r="KF10" s="29"/>
      <c r="KG10" s="39">
        <v>1984</v>
      </c>
      <c r="KH10" s="39" t="s">
        <v>367</v>
      </c>
      <c r="KI10" s="29"/>
      <c r="KJ10" s="29"/>
      <c r="KK10" s="29"/>
      <c r="KL10" s="29"/>
      <c r="KM10" s="29"/>
      <c r="KN10" s="36">
        <v>534.95000000000005</v>
      </c>
      <c r="KO10" s="20"/>
      <c r="KP10" s="20"/>
      <c r="KQ10" s="19"/>
      <c r="KR10" s="39">
        <v>1984</v>
      </c>
      <c r="KS10" s="39" t="s">
        <v>367</v>
      </c>
    </row>
    <row r="11" spans="1:305" s="39" customFormat="1" ht="12.75">
      <c r="A11" s="39">
        <v>1985</v>
      </c>
      <c r="B11" s="39" t="s">
        <v>367</v>
      </c>
      <c r="C11" s="39">
        <v>7</v>
      </c>
      <c r="D11" s="44" t="s">
        <v>368</v>
      </c>
      <c r="E11" s="44">
        <v>196</v>
      </c>
      <c r="F11" s="39">
        <v>0</v>
      </c>
      <c r="G11" s="39">
        <v>0</v>
      </c>
      <c r="H11" s="39">
        <v>0</v>
      </c>
      <c r="I11" s="39">
        <v>0</v>
      </c>
      <c r="J11" s="126">
        <v>66.467413864674128</v>
      </c>
      <c r="K11" s="126">
        <v>0</v>
      </c>
      <c r="L11" s="126">
        <v>0</v>
      </c>
      <c r="M11" s="18">
        <v>1</v>
      </c>
      <c r="N11" s="18">
        <v>0</v>
      </c>
      <c r="O11" s="18">
        <v>0</v>
      </c>
      <c r="P11" s="18">
        <v>0</v>
      </c>
      <c r="Q11" s="127">
        <v>100</v>
      </c>
      <c r="R11" s="127">
        <v>0</v>
      </c>
      <c r="S11" s="127">
        <v>0</v>
      </c>
      <c r="T11" s="126">
        <v>56.98465753424658</v>
      </c>
      <c r="U11" s="126">
        <v>0</v>
      </c>
      <c r="V11" s="126">
        <v>0</v>
      </c>
      <c r="W11" s="127">
        <v>56.98465753424658</v>
      </c>
      <c r="X11" s="39">
        <v>1</v>
      </c>
      <c r="Y11" s="39">
        <v>1985</v>
      </c>
      <c r="Z11" s="39" t="s">
        <v>367</v>
      </c>
      <c r="AA11" s="43">
        <v>31389</v>
      </c>
      <c r="AB11" s="41">
        <v>94.6</v>
      </c>
      <c r="AC11" s="41">
        <v>11.1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27.4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33.6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27.7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0.20000000000000284</v>
      </c>
      <c r="CZ11" s="39">
        <v>1985</v>
      </c>
      <c r="DA11" s="39" t="s">
        <v>367</v>
      </c>
      <c r="DB11" s="41">
        <v>10.7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26.8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33.9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28.6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1985</v>
      </c>
      <c r="FZ11" s="39" t="s">
        <v>367</v>
      </c>
      <c r="GA11" s="41">
        <v>1.8</v>
      </c>
      <c r="GB11" s="29">
        <f t="shared" si="2"/>
        <v>0.72297800000000001</v>
      </c>
      <c r="GC11" s="29">
        <f t="shared" si="3"/>
        <v>0.72001000000000004</v>
      </c>
      <c r="GD11" s="29">
        <f t="shared" si="4"/>
        <v>3.6098216026163987</v>
      </c>
      <c r="GE11" s="29">
        <f t="shared" si="5"/>
        <v>3.5715561270045364</v>
      </c>
      <c r="GF11" s="29">
        <f t="shared" si="6"/>
        <v>3.8265475611862332E-2</v>
      </c>
      <c r="GG11" s="29">
        <f t="shared" si="7"/>
        <v>1.0600378584949327E-2</v>
      </c>
      <c r="GH11" s="29">
        <f t="shared" si="8"/>
        <v>0.84261497731763579</v>
      </c>
      <c r="GI11" s="39">
        <v>1985</v>
      </c>
      <c r="GJ11" s="39" t="s">
        <v>367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29"/>
      <c r="GX11" s="29"/>
      <c r="GY11" s="29"/>
      <c r="GZ11" s="39">
        <v>1985</v>
      </c>
      <c r="HA11" s="39" t="s">
        <v>367</v>
      </c>
      <c r="HB11" s="42"/>
      <c r="HC11" s="42">
        <v>1</v>
      </c>
      <c r="HD11" s="42">
        <v>0</v>
      </c>
      <c r="HE11" s="42">
        <v>4</v>
      </c>
      <c r="HF11" s="42">
        <v>2</v>
      </c>
      <c r="HG11" s="42">
        <v>1</v>
      </c>
      <c r="HH11" s="42">
        <v>0</v>
      </c>
      <c r="HI11" s="42">
        <v>1</v>
      </c>
      <c r="HJ11" s="39">
        <v>1985</v>
      </c>
      <c r="HK11" s="39" t="s">
        <v>367</v>
      </c>
      <c r="HL11" s="29">
        <v>0.16569700000000001</v>
      </c>
      <c r="HM11" s="29">
        <v>149.76429999999999</v>
      </c>
      <c r="HN11" s="27"/>
      <c r="HO11" s="32"/>
      <c r="HP11" s="32"/>
      <c r="HQ11" s="45">
        <v>10.826944460701114</v>
      </c>
      <c r="HR11" s="27"/>
      <c r="HS11" s="27"/>
      <c r="HT11" s="27"/>
      <c r="HU11" s="27"/>
      <c r="HV11" s="27"/>
      <c r="HW11" s="29"/>
      <c r="HX11" s="27"/>
      <c r="HY11" s="29"/>
      <c r="HZ11" s="39">
        <v>1985</v>
      </c>
      <c r="IA11" s="39" t="s">
        <v>367</v>
      </c>
      <c r="IB11" s="29"/>
      <c r="IC11" s="29"/>
      <c r="ID11" s="29"/>
      <c r="IE11" s="32"/>
      <c r="IF11" s="32"/>
      <c r="IG11" s="32"/>
      <c r="IH11" s="32"/>
      <c r="II11" s="32"/>
      <c r="IJ11" s="31"/>
      <c r="IK11" s="31"/>
      <c r="IL11" s="39">
        <v>1985</v>
      </c>
      <c r="IM11" s="39" t="s">
        <v>367</v>
      </c>
      <c r="IN11" s="128">
        <v>30</v>
      </c>
      <c r="IO11" s="128">
        <v>8</v>
      </c>
      <c r="IP11" s="128">
        <v>16.834</v>
      </c>
      <c r="IQ11" s="29" t="str">
        <f t="shared" si="9"/>
        <v/>
      </c>
      <c r="IR11" s="57"/>
      <c r="IS11" s="57"/>
      <c r="IT11" s="28"/>
      <c r="IU11" s="120"/>
      <c r="IV11" s="120">
        <v>136.90611111111139</v>
      </c>
      <c r="IW11" s="120"/>
      <c r="IX11" s="120"/>
      <c r="IY11" s="120"/>
      <c r="IZ11" s="39">
        <v>1985</v>
      </c>
      <c r="JA11" s="39" t="s">
        <v>367</v>
      </c>
      <c r="JB11" s="27"/>
      <c r="JC11" s="27"/>
      <c r="JD11" s="27"/>
      <c r="JE11" s="27"/>
      <c r="JF11" s="27"/>
      <c r="JG11" s="27"/>
      <c r="JH11" s="27"/>
      <c r="JI11" s="27"/>
      <c r="JJ11" s="32"/>
      <c r="JK11" s="32"/>
      <c r="JL11" s="32"/>
      <c r="JM11" s="32"/>
      <c r="JN11" s="32"/>
      <c r="JO11" s="39">
        <v>1985</v>
      </c>
      <c r="JP11" s="39" t="s">
        <v>367</v>
      </c>
      <c r="JQ11" s="32"/>
      <c r="JR11" s="32"/>
      <c r="JS11" s="41"/>
      <c r="JT11" s="41"/>
      <c r="JU11" s="32"/>
      <c r="JV11" s="41"/>
      <c r="JW11" s="27"/>
      <c r="JX11" s="27"/>
      <c r="JY11" s="27"/>
      <c r="JZ11" s="40"/>
      <c r="KA11" s="27"/>
      <c r="KB11" s="27"/>
      <c r="KC11" s="21"/>
      <c r="KD11" s="21"/>
      <c r="KE11" s="20"/>
      <c r="KF11" s="29"/>
      <c r="KG11" s="39">
        <v>1985</v>
      </c>
      <c r="KH11" s="39" t="s">
        <v>367</v>
      </c>
      <c r="KI11" s="23"/>
      <c r="KJ11" s="23"/>
      <c r="KK11" s="29"/>
      <c r="KL11" s="29"/>
      <c r="KM11" s="29"/>
      <c r="KN11" s="36">
        <v>541.5</v>
      </c>
      <c r="KO11" s="20"/>
      <c r="KP11" s="20"/>
      <c r="KQ11" s="19"/>
      <c r="KR11" s="39">
        <v>1985</v>
      </c>
      <c r="KS11" s="39" t="s">
        <v>367</v>
      </c>
    </row>
    <row r="12" spans="1:305" s="39" customFormat="1" ht="12.75">
      <c r="A12" s="39">
        <v>1986</v>
      </c>
      <c r="B12" s="39" t="s">
        <v>367</v>
      </c>
      <c r="C12" s="39">
        <v>7</v>
      </c>
      <c r="D12" s="44" t="s">
        <v>368</v>
      </c>
      <c r="E12" s="44">
        <v>196</v>
      </c>
      <c r="F12" s="39">
        <v>0</v>
      </c>
      <c r="G12" s="39">
        <v>0</v>
      </c>
      <c r="H12" s="39">
        <v>0</v>
      </c>
      <c r="I12" s="39">
        <v>0</v>
      </c>
      <c r="J12" s="126">
        <v>66.666666666666657</v>
      </c>
      <c r="K12" s="126">
        <v>0</v>
      </c>
      <c r="L12" s="126">
        <v>0</v>
      </c>
      <c r="M12" s="18">
        <v>1</v>
      </c>
      <c r="N12" s="18">
        <v>0</v>
      </c>
      <c r="O12" s="18">
        <v>0</v>
      </c>
      <c r="P12" s="18">
        <v>0</v>
      </c>
      <c r="Q12" s="127">
        <v>100</v>
      </c>
      <c r="R12" s="127">
        <v>0</v>
      </c>
      <c r="S12" s="127">
        <v>0</v>
      </c>
      <c r="T12" s="126">
        <v>62.5</v>
      </c>
      <c r="U12" s="126">
        <v>0</v>
      </c>
      <c r="V12" s="126">
        <v>0</v>
      </c>
      <c r="W12" s="127">
        <v>62.5</v>
      </c>
      <c r="X12" s="39">
        <v>1</v>
      </c>
      <c r="Y12" s="39">
        <v>1986</v>
      </c>
      <c r="Z12" s="39" t="s">
        <v>367</v>
      </c>
      <c r="AA12" s="43"/>
      <c r="AB12" s="41">
        <v>94.6</v>
      </c>
      <c r="AC12" s="41">
        <v>11.1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27.4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33.6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27.7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0.20000000000000284</v>
      </c>
      <c r="CZ12" s="39">
        <v>1986</v>
      </c>
      <c r="DA12" s="39" t="s">
        <v>367</v>
      </c>
      <c r="DB12" s="41">
        <v>10.7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26.8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33.9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28.6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1986</v>
      </c>
      <c r="FZ12" s="39" t="s">
        <v>367</v>
      </c>
      <c r="GA12" s="41">
        <v>1.8</v>
      </c>
      <c r="GB12" s="29">
        <f t="shared" si="2"/>
        <v>0.72297800000000001</v>
      </c>
      <c r="GC12" s="29">
        <f t="shared" si="3"/>
        <v>0.72001000000000004</v>
      </c>
      <c r="GD12" s="29">
        <f t="shared" si="4"/>
        <v>3.6098216026163987</v>
      </c>
      <c r="GE12" s="29">
        <f t="shared" si="5"/>
        <v>3.5715561270045364</v>
      </c>
      <c r="GF12" s="29">
        <f t="shared" si="6"/>
        <v>3.8265475611862332E-2</v>
      </c>
      <c r="GG12" s="29">
        <f t="shared" si="7"/>
        <v>1.0600378584949327E-2</v>
      </c>
      <c r="GH12" s="29">
        <f t="shared" si="8"/>
        <v>0.84261497731763579</v>
      </c>
      <c r="GI12" s="39">
        <v>1986</v>
      </c>
      <c r="GJ12" s="39" t="s">
        <v>367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29"/>
      <c r="GX12" s="29"/>
      <c r="GY12" s="29"/>
      <c r="GZ12" s="39">
        <v>1986</v>
      </c>
      <c r="HA12" s="39" t="s">
        <v>367</v>
      </c>
      <c r="HB12" s="42"/>
      <c r="HC12" s="42">
        <v>1</v>
      </c>
      <c r="HD12" s="42">
        <v>0</v>
      </c>
      <c r="HE12" s="42">
        <v>4</v>
      </c>
      <c r="HF12" s="42">
        <v>2</v>
      </c>
      <c r="HG12" s="42">
        <v>1</v>
      </c>
      <c r="HH12" s="42">
        <v>0</v>
      </c>
      <c r="HI12" s="42">
        <v>1</v>
      </c>
      <c r="HJ12" s="39">
        <v>1986</v>
      </c>
      <c r="HK12" s="39" t="s">
        <v>367</v>
      </c>
      <c r="HL12" s="29">
        <v>0.16569700000000001</v>
      </c>
      <c r="HM12" s="29">
        <v>130.56360000000001</v>
      </c>
      <c r="HN12" s="27"/>
      <c r="HO12" s="32"/>
      <c r="HP12" s="32"/>
      <c r="HQ12" s="45">
        <v>7.9273380155251658</v>
      </c>
      <c r="HR12" s="27"/>
      <c r="HS12" s="27"/>
      <c r="HT12" s="27"/>
      <c r="HU12" s="27"/>
      <c r="HV12" s="27"/>
      <c r="HW12" s="27"/>
      <c r="HX12" s="27"/>
      <c r="HY12" s="29"/>
      <c r="HZ12" s="39">
        <v>1986</v>
      </c>
      <c r="IA12" s="39" t="s">
        <v>367</v>
      </c>
      <c r="IB12" s="29"/>
      <c r="IC12" s="29"/>
      <c r="ID12" s="29"/>
      <c r="IE12" s="32"/>
      <c r="IF12" s="32"/>
      <c r="IG12" s="32"/>
      <c r="IH12" s="32"/>
      <c r="II12" s="32"/>
      <c r="IJ12" s="31"/>
      <c r="IK12" s="31"/>
      <c r="IL12" s="39">
        <v>1986</v>
      </c>
      <c r="IM12" s="39" t="s">
        <v>367</v>
      </c>
      <c r="IN12" s="128">
        <v>39</v>
      </c>
      <c r="IO12" s="128">
        <v>5</v>
      </c>
      <c r="IP12" s="128">
        <v>9.7970000000000006</v>
      </c>
      <c r="IQ12" s="29" t="str">
        <f t="shared" si="9"/>
        <v/>
      </c>
      <c r="IR12" s="57"/>
      <c r="IS12" s="57"/>
      <c r="IT12" s="28"/>
      <c r="IU12" s="28"/>
      <c r="IV12" s="28">
        <v>140.05788888888947</v>
      </c>
      <c r="IW12" s="28"/>
      <c r="IX12" s="28"/>
      <c r="IY12" s="28"/>
      <c r="IZ12" s="39">
        <v>1986</v>
      </c>
      <c r="JA12" s="39" t="s">
        <v>367</v>
      </c>
      <c r="JB12" s="27"/>
      <c r="JC12" s="27"/>
      <c r="JD12" s="27"/>
      <c r="JE12" s="27"/>
      <c r="JF12" s="27"/>
      <c r="JG12" s="27"/>
      <c r="JH12" s="27"/>
      <c r="JI12" s="27"/>
      <c r="JJ12" s="32"/>
      <c r="JK12" s="32"/>
      <c r="JL12" s="32"/>
      <c r="JM12" s="32"/>
      <c r="JN12" s="32"/>
      <c r="JO12" s="39">
        <v>1986</v>
      </c>
      <c r="JP12" s="39" t="s">
        <v>367</v>
      </c>
      <c r="JQ12" s="32"/>
      <c r="JR12" s="32"/>
      <c r="JS12" s="41"/>
      <c r="JT12" s="41"/>
      <c r="JU12" s="32"/>
      <c r="JV12" s="41"/>
      <c r="JW12" s="27"/>
      <c r="JX12" s="27"/>
      <c r="JY12" s="27"/>
      <c r="JZ12" s="40"/>
      <c r="KA12" s="27"/>
      <c r="KB12" s="27"/>
      <c r="KC12" s="21"/>
      <c r="KD12" s="21"/>
      <c r="KE12" s="20"/>
      <c r="KF12" s="29"/>
      <c r="KG12" s="39">
        <v>1986</v>
      </c>
      <c r="KH12" s="39" t="s">
        <v>367</v>
      </c>
      <c r="KI12" s="23"/>
      <c r="KJ12" s="23"/>
      <c r="KK12" s="29"/>
      <c r="KL12" s="29"/>
      <c r="KM12" s="29"/>
      <c r="KN12" s="36">
        <v>547.75</v>
      </c>
      <c r="KO12" s="20"/>
      <c r="KP12" s="20"/>
      <c r="KQ12" s="19"/>
      <c r="KR12" s="39">
        <v>1986</v>
      </c>
      <c r="KS12" s="39" t="s">
        <v>367</v>
      </c>
    </row>
    <row r="13" spans="1:305" s="39" customFormat="1" ht="12.75">
      <c r="A13" s="39">
        <v>1987</v>
      </c>
      <c r="B13" s="39" t="s">
        <v>367</v>
      </c>
      <c r="C13" s="39">
        <v>7</v>
      </c>
      <c r="D13" s="44" t="s">
        <v>368</v>
      </c>
      <c r="E13" s="44">
        <v>196</v>
      </c>
      <c r="F13" s="39">
        <v>0</v>
      </c>
      <c r="G13" s="39">
        <v>0</v>
      </c>
      <c r="H13" s="39">
        <v>0</v>
      </c>
      <c r="I13" s="39">
        <v>0</v>
      </c>
      <c r="J13" s="126">
        <v>66.666666666666657</v>
      </c>
      <c r="K13" s="126">
        <v>0</v>
      </c>
      <c r="L13" s="126">
        <v>0</v>
      </c>
      <c r="M13" s="18">
        <v>1</v>
      </c>
      <c r="N13" s="18">
        <v>0</v>
      </c>
      <c r="O13" s="18">
        <v>0</v>
      </c>
      <c r="P13" s="18">
        <v>0</v>
      </c>
      <c r="Q13" s="127">
        <v>100</v>
      </c>
      <c r="R13" s="127">
        <v>0</v>
      </c>
      <c r="S13" s="127">
        <v>0</v>
      </c>
      <c r="T13" s="126">
        <v>62.5</v>
      </c>
      <c r="U13" s="126">
        <v>0</v>
      </c>
      <c r="V13" s="126">
        <v>0</v>
      </c>
      <c r="W13" s="127">
        <v>62.5</v>
      </c>
      <c r="X13" s="39">
        <v>1</v>
      </c>
      <c r="Y13" s="39">
        <v>1987</v>
      </c>
      <c r="Z13" s="39" t="s">
        <v>367</v>
      </c>
      <c r="AA13" s="43"/>
      <c r="AB13" s="41">
        <v>94.6</v>
      </c>
      <c r="AC13" s="41">
        <v>11.1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27.4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33.6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27.7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0.20000000000000284</v>
      </c>
      <c r="CZ13" s="39">
        <v>1987</v>
      </c>
      <c r="DA13" s="39" t="s">
        <v>367</v>
      </c>
      <c r="DB13" s="41">
        <v>10.7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26.8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33.9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28.6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1987</v>
      </c>
      <c r="FZ13" s="39" t="s">
        <v>367</v>
      </c>
      <c r="GA13" s="41">
        <v>1.8</v>
      </c>
      <c r="GB13" s="29">
        <f t="shared" si="2"/>
        <v>0.72297800000000001</v>
      </c>
      <c r="GC13" s="29">
        <f t="shared" si="3"/>
        <v>0.72001000000000004</v>
      </c>
      <c r="GD13" s="29">
        <f t="shared" si="4"/>
        <v>3.6098216026163987</v>
      </c>
      <c r="GE13" s="29">
        <f t="shared" si="5"/>
        <v>3.5715561270045364</v>
      </c>
      <c r="GF13" s="29">
        <f t="shared" si="6"/>
        <v>3.8265475611862332E-2</v>
      </c>
      <c r="GG13" s="29">
        <f t="shared" si="7"/>
        <v>1.0600378584949327E-2</v>
      </c>
      <c r="GH13" s="29">
        <f t="shared" si="8"/>
        <v>0.84261497731763579</v>
      </c>
      <c r="GI13" s="39">
        <v>1987</v>
      </c>
      <c r="GJ13" s="39" t="s">
        <v>367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29"/>
      <c r="GX13" s="29"/>
      <c r="GY13" s="29"/>
      <c r="GZ13" s="39">
        <v>1987</v>
      </c>
      <c r="HA13" s="39" t="s">
        <v>367</v>
      </c>
      <c r="HB13" s="42"/>
      <c r="HC13" s="42">
        <v>1</v>
      </c>
      <c r="HD13" s="42">
        <v>0</v>
      </c>
      <c r="HE13" s="42">
        <v>4</v>
      </c>
      <c r="HF13" s="42">
        <v>2</v>
      </c>
      <c r="HG13" s="42">
        <v>1</v>
      </c>
      <c r="HH13" s="42">
        <v>0</v>
      </c>
      <c r="HI13" s="42">
        <v>1</v>
      </c>
      <c r="HJ13" s="39">
        <v>1987</v>
      </c>
      <c r="HK13" s="39" t="s">
        <v>367</v>
      </c>
      <c r="HL13" s="29">
        <v>0.16569700000000001</v>
      </c>
      <c r="HM13" s="29">
        <v>135.88200000000001</v>
      </c>
      <c r="HN13" s="27"/>
      <c r="HO13" s="32"/>
      <c r="HP13" s="32"/>
      <c r="HQ13" s="45">
        <v>11.3395504496482</v>
      </c>
      <c r="HR13" s="27"/>
      <c r="HS13" s="27"/>
      <c r="HT13" s="27"/>
      <c r="HU13" s="27"/>
      <c r="HV13" s="27"/>
      <c r="HW13" s="27"/>
      <c r="HX13" s="27"/>
      <c r="HY13" s="29"/>
      <c r="HZ13" s="39">
        <v>1987</v>
      </c>
      <c r="IA13" s="39" t="s">
        <v>367</v>
      </c>
      <c r="IB13" s="29"/>
      <c r="IC13" s="29"/>
      <c r="ID13" s="29"/>
      <c r="IE13" s="32"/>
      <c r="IF13" s="32"/>
      <c r="IG13" s="32"/>
      <c r="IH13" s="32"/>
      <c r="II13" s="32"/>
      <c r="IJ13" s="31"/>
      <c r="IK13" s="31"/>
      <c r="IL13" s="39">
        <v>1987</v>
      </c>
      <c r="IM13" s="39" t="s">
        <v>367</v>
      </c>
      <c r="IN13" s="128">
        <v>38</v>
      </c>
      <c r="IO13" s="128">
        <v>18</v>
      </c>
      <c r="IP13" s="128">
        <v>91.108999999999995</v>
      </c>
      <c r="IQ13" s="29" t="str">
        <f t="shared" si="9"/>
        <v/>
      </c>
      <c r="IR13" s="57"/>
      <c r="IS13" s="57"/>
      <c r="IT13" s="28"/>
      <c r="IU13" s="28"/>
      <c r="IV13" s="28">
        <v>143.20966666666664</v>
      </c>
      <c r="IW13" s="28"/>
      <c r="IX13" s="28"/>
      <c r="IY13" s="28"/>
      <c r="IZ13" s="39">
        <v>1987</v>
      </c>
      <c r="JA13" s="39" t="s">
        <v>367</v>
      </c>
      <c r="JB13" s="27"/>
      <c r="JC13" s="27"/>
      <c r="JD13" s="27"/>
      <c r="JE13" s="27"/>
      <c r="JF13" s="27"/>
      <c r="JG13" s="27"/>
      <c r="JH13" s="27"/>
      <c r="JI13" s="27"/>
      <c r="JJ13" s="32"/>
      <c r="JK13" s="32"/>
      <c r="JL13" s="32"/>
      <c r="JM13" s="32"/>
      <c r="JN13" s="32"/>
      <c r="JO13" s="39">
        <v>1987</v>
      </c>
      <c r="JP13" s="39" t="s">
        <v>367</v>
      </c>
      <c r="JQ13" s="32"/>
      <c r="JR13" s="32"/>
      <c r="JS13" s="41"/>
      <c r="JT13" s="41"/>
      <c r="JU13" s="32"/>
      <c r="JV13" s="41"/>
      <c r="JW13" s="27"/>
      <c r="JX13" s="27"/>
      <c r="JY13" s="27"/>
      <c r="JZ13" s="40"/>
      <c r="KA13" s="27"/>
      <c r="KB13" s="27"/>
      <c r="KC13" s="21"/>
      <c r="KD13" s="21"/>
      <c r="KE13" s="20"/>
      <c r="KF13" s="29"/>
      <c r="KG13" s="39">
        <v>1987</v>
      </c>
      <c r="KH13" s="39" t="s">
        <v>367</v>
      </c>
      <c r="KI13" s="23"/>
      <c r="KJ13" s="23"/>
      <c r="KK13" s="29"/>
      <c r="KL13" s="29"/>
      <c r="KM13" s="29"/>
      <c r="KN13" s="36">
        <v>553.75</v>
      </c>
      <c r="KO13" s="20"/>
      <c r="KP13" s="20"/>
      <c r="KQ13" s="19"/>
      <c r="KR13" s="39">
        <v>1987</v>
      </c>
      <c r="KS13" s="39" t="s">
        <v>367</v>
      </c>
    </row>
    <row r="14" spans="1:305" s="39" customFormat="1" ht="12.75">
      <c r="A14" s="39">
        <v>1988</v>
      </c>
      <c r="B14" s="39" t="s">
        <v>367</v>
      </c>
      <c r="C14" s="39">
        <v>7</v>
      </c>
      <c r="D14" s="44" t="s">
        <v>368</v>
      </c>
      <c r="E14" s="44">
        <v>196</v>
      </c>
      <c r="F14" s="39">
        <v>0</v>
      </c>
      <c r="G14" s="39">
        <v>0</v>
      </c>
      <c r="H14" s="39">
        <v>0</v>
      </c>
      <c r="I14" s="39">
        <v>0</v>
      </c>
      <c r="J14" s="126">
        <v>10.564663023679417</v>
      </c>
      <c r="K14" s="126">
        <v>0</v>
      </c>
      <c r="L14" s="126">
        <v>0</v>
      </c>
      <c r="M14" s="18">
        <v>1</v>
      </c>
      <c r="N14" s="18">
        <v>0</v>
      </c>
      <c r="O14" s="18">
        <v>0</v>
      </c>
      <c r="P14" s="18">
        <v>1</v>
      </c>
      <c r="Q14" s="127">
        <v>15.890410958904111</v>
      </c>
      <c r="R14" s="127">
        <v>0</v>
      </c>
      <c r="S14" s="127">
        <v>0</v>
      </c>
      <c r="T14" s="126">
        <v>9.9043715846994544</v>
      </c>
      <c r="U14" s="126">
        <v>0</v>
      </c>
      <c r="V14" s="126">
        <v>0</v>
      </c>
      <c r="W14" s="127">
        <v>9.9043715846994544</v>
      </c>
      <c r="X14" s="39">
        <v>1</v>
      </c>
      <c r="Y14" s="39">
        <v>1988</v>
      </c>
      <c r="Z14" s="39" t="s">
        <v>367</v>
      </c>
      <c r="AA14" s="43"/>
      <c r="AB14" s="41">
        <v>94.6</v>
      </c>
      <c r="AC14" s="41">
        <v>11.1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27.4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33.6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27.7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0.20000000000000284</v>
      </c>
      <c r="CZ14" s="39">
        <v>1988</v>
      </c>
      <c r="DA14" s="39" t="s">
        <v>367</v>
      </c>
      <c r="DB14" s="41">
        <v>10.7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26.8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33.9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28.6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1988</v>
      </c>
      <c r="FZ14" s="39" t="s">
        <v>367</v>
      </c>
      <c r="GA14" s="41">
        <v>1.8</v>
      </c>
      <c r="GB14" s="29">
        <f t="shared" si="2"/>
        <v>0.72297800000000001</v>
      </c>
      <c r="GC14" s="29">
        <f t="shared" si="3"/>
        <v>0.72001000000000004</v>
      </c>
      <c r="GD14" s="29">
        <f t="shared" si="4"/>
        <v>3.6098216026163987</v>
      </c>
      <c r="GE14" s="29">
        <f t="shared" si="5"/>
        <v>3.5715561270045364</v>
      </c>
      <c r="GF14" s="29">
        <f t="shared" si="6"/>
        <v>3.8265475611862332E-2</v>
      </c>
      <c r="GG14" s="29">
        <f t="shared" si="7"/>
        <v>1.0600378584949327E-2</v>
      </c>
      <c r="GH14" s="29">
        <f t="shared" si="8"/>
        <v>0.84261497731763579</v>
      </c>
      <c r="GI14" s="39">
        <v>1988</v>
      </c>
      <c r="GJ14" s="39" t="s">
        <v>367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29"/>
      <c r="GX14" s="29"/>
      <c r="GY14" s="29"/>
      <c r="GZ14" s="39">
        <v>1988</v>
      </c>
      <c r="HA14" s="39" t="s">
        <v>367</v>
      </c>
      <c r="HB14" s="42"/>
      <c r="HC14" s="42">
        <v>1</v>
      </c>
      <c r="HD14" s="42">
        <v>0</v>
      </c>
      <c r="HE14" s="42">
        <v>4</v>
      </c>
      <c r="HF14" s="42">
        <v>2</v>
      </c>
      <c r="HG14" s="42">
        <v>1</v>
      </c>
      <c r="HH14" s="42">
        <v>0</v>
      </c>
      <c r="HI14" s="42">
        <v>1</v>
      </c>
      <c r="HJ14" s="39">
        <v>1988</v>
      </c>
      <c r="HK14" s="39" t="s">
        <v>367</v>
      </c>
      <c r="HL14" s="29">
        <v>0.16569700000000001</v>
      </c>
      <c r="HM14" s="29">
        <v>141.67060000000001</v>
      </c>
      <c r="HN14" s="27"/>
      <c r="HO14" s="32"/>
      <c r="HP14" s="32"/>
      <c r="HQ14" s="45">
        <v>11.863642089782232</v>
      </c>
      <c r="HR14" s="27"/>
      <c r="HS14" s="27"/>
      <c r="HT14" s="27"/>
      <c r="HU14" s="27"/>
      <c r="HV14" s="27"/>
      <c r="HW14" s="27"/>
      <c r="HX14" s="27"/>
      <c r="HY14" s="29"/>
      <c r="HZ14" s="39">
        <v>1988</v>
      </c>
      <c r="IA14" s="39" t="s">
        <v>367</v>
      </c>
      <c r="IB14" s="29"/>
      <c r="IC14" s="29"/>
      <c r="ID14" s="29"/>
      <c r="IE14" s="32"/>
      <c r="IF14" s="32"/>
      <c r="IG14" s="32"/>
      <c r="IH14" s="32"/>
      <c r="II14" s="32"/>
      <c r="IJ14" s="31"/>
      <c r="IK14" s="31"/>
      <c r="IL14" s="39">
        <v>1988</v>
      </c>
      <c r="IM14" s="39" t="s">
        <v>367</v>
      </c>
      <c r="IN14" s="128">
        <v>35</v>
      </c>
      <c r="IO14" s="128">
        <v>6</v>
      </c>
      <c r="IP14" s="128">
        <v>30.327000000000002</v>
      </c>
      <c r="IQ14" s="29" t="str">
        <f t="shared" si="9"/>
        <v/>
      </c>
      <c r="IR14" s="57"/>
      <c r="IS14" s="57"/>
      <c r="IT14" s="28"/>
      <c r="IU14" s="28"/>
      <c r="IV14" s="28">
        <v>146.36144444444471</v>
      </c>
      <c r="IW14" s="28"/>
      <c r="IX14" s="28"/>
      <c r="IY14" s="28"/>
      <c r="IZ14" s="39">
        <v>1988</v>
      </c>
      <c r="JA14" s="39" t="s">
        <v>367</v>
      </c>
      <c r="JB14" s="27"/>
      <c r="JC14" s="27"/>
      <c r="JD14" s="27"/>
      <c r="JE14" s="27"/>
      <c r="JF14" s="27"/>
      <c r="JG14" s="27"/>
      <c r="JH14" s="27"/>
      <c r="JI14" s="27"/>
      <c r="JJ14" s="32"/>
      <c r="JK14" s="32"/>
      <c r="JL14" s="32"/>
      <c r="JM14" s="32"/>
      <c r="JN14" s="32"/>
      <c r="JO14" s="39">
        <v>1988</v>
      </c>
      <c r="JP14" s="39" t="s">
        <v>367</v>
      </c>
      <c r="JQ14" s="32"/>
      <c r="JR14" s="32"/>
      <c r="JS14" s="41"/>
      <c r="JT14" s="41"/>
      <c r="JU14" s="32"/>
      <c r="JV14" s="41"/>
      <c r="JW14" s="27"/>
      <c r="JX14" s="27"/>
      <c r="JY14" s="27"/>
      <c r="JZ14" s="40"/>
      <c r="KA14" s="27"/>
      <c r="KB14" s="27"/>
      <c r="KC14" s="21"/>
      <c r="KD14" s="21"/>
      <c r="KE14" s="20"/>
      <c r="KF14" s="29"/>
      <c r="KG14" s="39">
        <v>1988</v>
      </c>
      <c r="KH14" s="39" t="s">
        <v>367</v>
      </c>
      <c r="KI14" s="23"/>
      <c r="KJ14" s="23"/>
      <c r="KK14" s="29"/>
      <c r="KL14" s="29"/>
      <c r="KM14" s="29"/>
      <c r="KN14" s="36">
        <v>559.65</v>
      </c>
      <c r="KO14" s="20"/>
      <c r="KP14" s="20"/>
      <c r="KQ14" s="19"/>
      <c r="KR14" s="39">
        <v>1988</v>
      </c>
      <c r="KS14" s="39" t="s">
        <v>367</v>
      </c>
    </row>
    <row r="15" spans="1:305" s="39" customFormat="1" ht="12.75">
      <c r="A15" s="39">
        <v>1989</v>
      </c>
      <c r="B15" s="39" t="s">
        <v>367</v>
      </c>
      <c r="C15" s="39">
        <v>7</v>
      </c>
      <c r="D15" s="44" t="s">
        <v>368</v>
      </c>
      <c r="E15" s="44">
        <v>196</v>
      </c>
      <c r="F15" s="39">
        <v>0</v>
      </c>
      <c r="G15" s="39">
        <v>0</v>
      </c>
      <c r="H15" s="39">
        <v>0</v>
      </c>
      <c r="I15" s="39">
        <v>0</v>
      </c>
      <c r="J15" s="126">
        <v>0</v>
      </c>
      <c r="K15" s="126">
        <v>0</v>
      </c>
      <c r="L15" s="126">
        <v>0</v>
      </c>
      <c r="M15" s="18"/>
      <c r="N15" s="18"/>
      <c r="O15" s="18"/>
      <c r="P15" s="18">
        <v>0</v>
      </c>
      <c r="Q15" s="127">
        <v>0</v>
      </c>
      <c r="R15" s="127">
        <v>0</v>
      </c>
      <c r="S15" s="127">
        <v>0</v>
      </c>
      <c r="T15" s="126">
        <v>0</v>
      </c>
      <c r="U15" s="126">
        <v>0</v>
      </c>
      <c r="V15" s="126">
        <v>0</v>
      </c>
      <c r="W15" s="127">
        <v>0</v>
      </c>
      <c r="X15" s="39">
        <v>1</v>
      </c>
      <c r="Y15" s="39">
        <v>1989</v>
      </c>
      <c r="Z15" s="39" t="s">
        <v>367</v>
      </c>
      <c r="AA15" s="43"/>
      <c r="AB15" s="41">
        <v>94.6</v>
      </c>
      <c r="AC15" s="41">
        <v>11.1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27.4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33.6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27.7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0.20000000000000284</v>
      </c>
      <c r="CZ15" s="39">
        <v>1989</v>
      </c>
      <c r="DA15" s="39" t="s">
        <v>367</v>
      </c>
      <c r="DB15" s="41">
        <v>10.7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26.8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33.9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28.6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1989</v>
      </c>
      <c r="FZ15" s="39" t="s">
        <v>367</v>
      </c>
      <c r="GA15" s="41">
        <v>1.8</v>
      </c>
      <c r="GB15" s="29">
        <f t="shared" si="2"/>
        <v>0.72297800000000001</v>
      </c>
      <c r="GC15" s="29">
        <f t="shared" si="3"/>
        <v>0.72001000000000004</v>
      </c>
      <c r="GD15" s="29">
        <f t="shared" si="4"/>
        <v>3.6098216026163987</v>
      </c>
      <c r="GE15" s="29">
        <f t="shared" si="5"/>
        <v>3.5715561270045364</v>
      </c>
      <c r="GF15" s="29">
        <f t="shared" si="6"/>
        <v>3.8265475611862332E-2</v>
      </c>
      <c r="GG15" s="29">
        <f t="shared" si="7"/>
        <v>1.0600378584949327E-2</v>
      </c>
      <c r="GH15" s="29">
        <f t="shared" si="8"/>
        <v>0.84261497731763579</v>
      </c>
      <c r="GI15" s="39">
        <v>1989</v>
      </c>
      <c r="GJ15" s="39" t="s">
        <v>367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29"/>
      <c r="GX15" s="29"/>
      <c r="GY15" s="29"/>
      <c r="GZ15" s="39">
        <v>1989</v>
      </c>
      <c r="HA15" s="39" t="s">
        <v>367</v>
      </c>
      <c r="HB15" s="42"/>
      <c r="HC15" s="42">
        <v>1</v>
      </c>
      <c r="HD15" s="42">
        <v>0</v>
      </c>
      <c r="HE15" s="42">
        <v>4</v>
      </c>
      <c r="HF15" s="42">
        <v>2</v>
      </c>
      <c r="HG15" s="42">
        <v>1</v>
      </c>
      <c r="HH15" s="42">
        <v>0</v>
      </c>
      <c r="HI15" s="42">
        <v>1</v>
      </c>
      <c r="HJ15" s="39">
        <v>1989</v>
      </c>
      <c r="HK15" s="39" t="s">
        <v>367</v>
      </c>
      <c r="HL15" s="29">
        <v>0.16569700000000001</v>
      </c>
      <c r="HM15" s="29">
        <v>154.9836</v>
      </c>
      <c r="HN15" s="27"/>
      <c r="HO15" s="32"/>
      <c r="HP15" s="32"/>
      <c r="HQ15" s="45">
        <v>13.240116071989789</v>
      </c>
      <c r="HR15" s="27"/>
      <c r="HS15" s="27"/>
      <c r="HT15" s="27"/>
      <c r="HU15" s="27"/>
      <c r="HV15" s="27"/>
      <c r="HW15" s="27"/>
      <c r="HX15" s="27"/>
      <c r="HY15" s="29"/>
      <c r="HZ15" s="39">
        <v>1989</v>
      </c>
      <c r="IA15" s="39" t="s">
        <v>367</v>
      </c>
      <c r="IB15" s="29"/>
      <c r="IC15" s="29"/>
      <c r="ID15" s="29"/>
      <c r="IE15" s="32"/>
      <c r="IF15" s="32"/>
      <c r="IG15" s="32"/>
      <c r="IH15" s="32"/>
      <c r="II15" s="32"/>
      <c r="IJ15" s="31"/>
      <c r="IK15" s="31"/>
      <c r="IL15" s="39">
        <v>1989</v>
      </c>
      <c r="IM15" s="39" t="s">
        <v>367</v>
      </c>
      <c r="IN15" s="128">
        <v>37</v>
      </c>
      <c r="IO15" s="128">
        <v>12</v>
      </c>
      <c r="IP15" s="128">
        <v>32.826000000000001</v>
      </c>
      <c r="IQ15" s="29" t="str">
        <f t="shared" si="9"/>
        <v/>
      </c>
      <c r="IR15" s="57"/>
      <c r="IS15" s="57"/>
      <c r="IT15" s="28"/>
      <c r="IU15" s="28"/>
      <c r="IV15" s="28">
        <v>149.51322222222279</v>
      </c>
      <c r="IW15" s="28"/>
      <c r="IX15" s="28"/>
      <c r="IY15" s="28"/>
      <c r="IZ15" s="39">
        <v>1989</v>
      </c>
      <c r="JA15" s="39" t="s">
        <v>367</v>
      </c>
      <c r="JB15" s="27"/>
      <c r="JC15" s="27"/>
      <c r="JD15" s="27"/>
      <c r="JE15" s="27"/>
      <c r="JF15" s="27"/>
      <c r="JG15" s="27"/>
      <c r="JH15" s="27"/>
      <c r="JI15" s="27"/>
      <c r="JJ15" s="32"/>
      <c r="JK15" s="32"/>
      <c r="JL15" s="32"/>
      <c r="JM15" s="32"/>
      <c r="JN15" s="32"/>
      <c r="JO15" s="39">
        <v>1989</v>
      </c>
      <c r="JP15" s="39" t="s">
        <v>367</v>
      </c>
      <c r="JQ15" s="32"/>
      <c r="JR15" s="32"/>
      <c r="JS15" s="41"/>
      <c r="JT15" s="41"/>
      <c r="JU15" s="32"/>
      <c r="JV15" s="41"/>
      <c r="JW15" s="27"/>
      <c r="JX15" s="27"/>
      <c r="JY15" s="27"/>
      <c r="JZ15" s="40"/>
      <c r="KA15" s="27"/>
      <c r="KB15" s="27"/>
      <c r="KC15" s="21"/>
      <c r="KD15" s="21"/>
      <c r="KE15" s="20"/>
      <c r="KF15" s="29"/>
      <c r="KG15" s="39">
        <v>1989</v>
      </c>
      <c r="KH15" s="39" t="s">
        <v>367</v>
      </c>
      <c r="KI15" s="23"/>
      <c r="KJ15" s="23"/>
      <c r="KK15" s="29"/>
      <c r="KL15" s="29"/>
      <c r="KM15" s="29"/>
      <c r="KN15" s="36">
        <v>567.70000000000005</v>
      </c>
      <c r="KO15" s="20"/>
      <c r="KP15" s="20"/>
      <c r="KQ15" s="19"/>
      <c r="KR15" s="39">
        <v>1989</v>
      </c>
      <c r="KS15" s="39" t="s">
        <v>367</v>
      </c>
    </row>
    <row r="16" spans="1:305" s="39" customFormat="1" ht="12.75">
      <c r="A16" s="39">
        <v>1990</v>
      </c>
      <c r="B16" s="39" t="s">
        <v>367</v>
      </c>
      <c r="C16" s="39">
        <v>7</v>
      </c>
      <c r="D16" s="44" t="s">
        <v>368</v>
      </c>
      <c r="E16" s="44">
        <v>196</v>
      </c>
      <c r="F16" s="39">
        <v>0</v>
      </c>
      <c r="G16" s="39">
        <v>0</v>
      </c>
      <c r="H16" s="39">
        <v>0</v>
      </c>
      <c r="I16" s="39">
        <v>0</v>
      </c>
      <c r="J16" s="126">
        <v>0</v>
      </c>
      <c r="K16" s="126">
        <v>0</v>
      </c>
      <c r="L16" s="126">
        <v>0</v>
      </c>
      <c r="M16" s="18"/>
      <c r="N16" s="18"/>
      <c r="O16" s="18"/>
      <c r="P16" s="18">
        <v>0</v>
      </c>
      <c r="Q16" s="127">
        <v>0</v>
      </c>
      <c r="R16" s="127">
        <v>0</v>
      </c>
      <c r="S16" s="127">
        <v>0</v>
      </c>
      <c r="T16" s="126">
        <v>0</v>
      </c>
      <c r="U16" s="126">
        <v>0</v>
      </c>
      <c r="V16" s="126">
        <v>0</v>
      </c>
      <c r="W16" s="127">
        <v>0</v>
      </c>
      <c r="X16" s="39">
        <v>1</v>
      </c>
      <c r="Y16" s="39">
        <v>1990</v>
      </c>
      <c r="Z16" s="39" t="s">
        <v>367</v>
      </c>
      <c r="AA16" s="43"/>
      <c r="AB16" s="41">
        <v>94.6</v>
      </c>
      <c r="AC16" s="41">
        <v>11.1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27.4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33.6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27.7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0.20000000000000284</v>
      </c>
      <c r="CZ16" s="39">
        <v>1990</v>
      </c>
      <c r="DA16" s="39" t="s">
        <v>367</v>
      </c>
      <c r="DB16" s="41">
        <v>10.7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26.8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33.9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28.6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1990</v>
      </c>
      <c r="FZ16" s="39" t="s">
        <v>367</v>
      </c>
      <c r="GA16" s="41">
        <v>1.8</v>
      </c>
      <c r="GB16" s="29">
        <f t="shared" si="2"/>
        <v>0.72297800000000001</v>
      </c>
      <c r="GC16" s="29">
        <f t="shared" si="3"/>
        <v>0.72001000000000004</v>
      </c>
      <c r="GD16" s="29">
        <f t="shared" si="4"/>
        <v>3.6098216026163987</v>
      </c>
      <c r="GE16" s="29">
        <f t="shared" si="5"/>
        <v>3.5715561270045364</v>
      </c>
      <c r="GF16" s="29">
        <f t="shared" si="6"/>
        <v>3.8265475611862332E-2</v>
      </c>
      <c r="GG16" s="29">
        <f t="shared" si="7"/>
        <v>1.0600378584949327E-2</v>
      </c>
      <c r="GH16" s="29">
        <f t="shared" si="8"/>
        <v>0.84261497731763579</v>
      </c>
      <c r="GI16" s="39">
        <v>1990</v>
      </c>
      <c r="GJ16" s="39" t="s">
        <v>367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29"/>
      <c r="GX16" s="29"/>
      <c r="GY16" s="29"/>
      <c r="GZ16" s="39">
        <v>1990</v>
      </c>
      <c r="HA16" s="39" t="s">
        <v>367</v>
      </c>
      <c r="HB16" s="42"/>
      <c r="HC16" s="42">
        <f t="shared" ref="HC16:HC39" si="10">HD16+IF(HE16&gt;=2,1,0)+IF(HF16=2,0,IF(HF16=0,2,1))+IF(HG16&gt;3,2,IF(HG16&lt;3,0,1))+IF(HH16=1,1,0)</f>
        <v>1</v>
      </c>
      <c r="HD16" s="42">
        <v>0</v>
      </c>
      <c r="HE16" s="42">
        <v>4</v>
      </c>
      <c r="HF16" s="42">
        <v>2</v>
      </c>
      <c r="HG16" s="42">
        <v>1</v>
      </c>
      <c r="HH16" s="42">
        <v>0</v>
      </c>
      <c r="HI16" s="42">
        <v>1</v>
      </c>
      <c r="HJ16" s="39">
        <v>1990</v>
      </c>
      <c r="HK16" s="39" t="s">
        <v>367</v>
      </c>
      <c r="HL16" s="29">
        <v>0.16569700000000001</v>
      </c>
      <c r="HM16" s="29">
        <v>151.08619999999999</v>
      </c>
      <c r="HN16" s="25"/>
      <c r="HO16" s="29"/>
      <c r="HP16" s="29"/>
      <c r="HQ16" s="31">
        <v>13.274682171295609</v>
      </c>
      <c r="HR16" s="29"/>
      <c r="HS16" s="29"/>
      <c r="HT16" s="29"/>
      <c r="HU16" s="29"/>
      <c r="HV16" s="29"/>
      <c r="HW16" s="29"/>
      <c r="HX16" s="29"/>
      <c r="HY16" s="29"/>
      <c r="HZ16" s="39">
        <v>1990</v>
      </c>
      <c r="IA16" s="39" t="s">
        <v>367</v>
      </c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39">
        <v>1990</v>
      </c>
      <c r="IM16" s="39" t="s">
        <v>367</v>
      </c>
      <c r="IN16" s="30">
        <v>20</v>
      </c>
      <c r="IO16" s="27">
        <v>8</v>
      </c>
      <c r="IP16" s="27">
        <v>32.173999999999999</v>
      </c>
      <c r="IQ16" s="29" t="str">
        <f t="shared" si="9"/>
        <v/>
      </c>
      <c r="IR16" s="46">
        <v>152.66499999999999</v>
      </c>
      <c r="IS16" s="46">
        <v>152.66499999999999</v>
      </c>
      <c r="IT16" s="28">
        <v>76.043913348841158</v>
      </c>
      <c r="IU16" s="58" t="s">
        <v>1</v>
      </c>
      <c r="IV16" s="58">
        <v>152.66499999999999</v>
      </c>
      <c r="IW16" s="58">
        <v>152.66499999999999</v>
      </c>
      <c r="IX16" s="58">
        <v>76.043913348841158</v>
      </c>
      <c r="IY16" s="58"/>
      <c r="IZ16" s="39">
        <v>1990</v>
      </c>
      <c r="JA16" s="39" t="s">
        <v>367</v>
      </c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1990</v>
      </c>
      <c r="JP16" s="39" t="s">
        <v>367</v>
      </c>
      <c r="JQ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39">
        <v>1990</v>
      </c>
      <c r="KH16" s="39" t="s">
        <v>367</v>
      </c>
      <c r="KI16" s="29"/>
      <c r="KJ16" s="29"/>
      <c r="KK16" s="29"/>
      <c r="KL16" s="29"/>
      <c r="KM16" s="29"/>
      <c r="KN16" s="78">
        <v>579.9</v>
      </c>
      <c r="KO16" s="41"/>
      <c r="KP16" s="41"/>
      <c r="KQ16" s="29"/>
      <c r="KR16" s="39">
        <v>1990</v>
      </c>
      <c r="KS16" s="39" t="s">
        <v>367</v>
      </c>
    </row>
    <row r="17" spans="1:305" s="39" customFormat="1" ht="12.75">
      <c r="A17" s="39">
        <v>1991</v>
      </c>
      <c r="B17" s="39" t="s">
        <v>367</v>
      </c>
      <c r="C17" s="39">
        <v>7</v>
      </c>
      <c r="D17" s="44" t="s">
        <v>368</v>
      </c>
      <c r="E17" s="44">
        <v>196</v>
      </c>
      <c r="F17" s="39">
        <v>0</v>
      </c>
      <c r="G17" s="39">
        <v>0</v>
      </c>
      <c r="H17" s="39">
        <v>0</v>
      </c>
      <c r="I17" s="39">
        <v>0</v>
      </c>
      <c r="J17" s="126">
        <v>0</v>
      </c>
      <c r="K17" s="126">
        <v>0</v>
      </c>
      <c r="L17" s="126">
        <v>0</v>
      </c>
      <c r="M17" s="18"/>
      <c r="N17" s="18"/>
      <c r="O17" s="18"/>
      <c r="P17" s="18">
        <v>0</v>
      </c>
      <c r="Q17" s="127">
        <v>0</v>
      </c>
      <c r="R17" s="127">
        <v>0</v>
      </c>
      <c r="S17" s="127">
        <v>0</v>
      </c>
      <c r="T17" s="126">
        <v>0</v>
      </c>
      <c r="U17" s="126">
        <v>0</v>
      </c>
      <c r="V17" s="126">
        <v>0</v>
      </c>
      <c r="W17" s="127">
        <v>0</v>
      </c>
      <c r="X17" s="39">
        <v>1</v>
      </c>
      <c r="Y17" s="39">
        <v>1991</v>
      </c>
      <c r="Z17" s="39" t="s">
        <v>367</v>
      </c>
      <c r="AA17" s="43">
        <v>33377</v>
      </c>
      <c r="AB17" s="41">
        <v>93</v>
      </c>
      <c r="AC17" s="41">
        <v>10.9</v>
      </c>
      <c r="AD17" s="41">
        <v>2.4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30.6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35.799999999999997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19.600000000000001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0.69999999999998863</v>
      </c>
      <c r="CZ17" s="39">
        <v>1991</v>
      </c>
      <c r="DA17" s="39" t="s">
        <v>367</v>
      </c>
      <c r="DB17" s="41">
        <v>12.5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32.1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35.700000000000003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19.600000000000001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9.9999999999994316E-2</v>
      </c>
      <c r="FY17" s="39">
        <v>1991</v>
      </c>
      <c r="FZ17" s="39" t="s">
        <v>367</v>
      </c>
      <c r="GA17" s="41">
        <v>5.4</v>
      </c>
      <c r="GB17" s="29">
        <f t="shared" si="2"/>
        <v>0.72732700000000006</v>
      </c>
      <c r="GC17" s="29">
        <f t="shared" si="3"/>
        <v>0.71546899999999991</v>
      </c>
      <c r="GD17" s="29">
        <f t="shared" si="4"/>
        <v>3.6673964785659021</v>
      </c>
      <c r="GE17" s="29">
        <f t="shared" si="5"/>
        <v>3.5145555317346782</v>
      </c>
      <c r="GF17" s="29">
        <f t="shared" si="6"/>
        <v>0.15284094683122396</v>
      </c>
      <c r="GG17" s="29">
        <f t="shared" si="7"/>
        <v>4.1675599495310321E-2</v>
      </c>
      <c r="GH17" s="29">
        <f t="shared" si="8"/>
        <v>2.2999999999999998</v>
      </c>
      <c r="GI17" s="39">
        <v>1991</v>
      </c>
      <c r="GJ17" s="39" t="s">
        <v>367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29"/>
      <c r="GX17" s="29"/>
      <c r="GY17" s="29"/>
      <c r="GZ17" s="39">
        <v>1991</v>
      </c>
      <c r="HA17" s="39" t="s">
        <v>367</v>
      </c>
      <c r="HB17" s="42"/>
      <c r="HC17" s="42">
        <f t="shared" si="10"/>
        <v>1</v>
      </c>
      <c r="HD17" s="42">
        <v>0</v>
      </c>
      <c r="HE17" s="42">
        <v>4</v>
      </c>
      <c r="HF17" s="42">
        <v>2</v>
      </c>
      <c r="HG17" s="42">
        <v>1</v>
      </c>
      <c r="HH17" s="42">
        <v>0</v>
      </c>
      <c r="HI17" s="42">
        <v>1</v>
      </c>
      <c r="HJ17" s="39">
        <v>1991</v>
      </c>
      <c r="HK17" s="39" t="s">
        <v>367</v>
      </c>
      <c r="HL17" s="104">
        <v>0.16569700000000001</v>
      </c>
      <c r="HM17" s="29">
        <v>144.94739999999999</v>
      </c>
      <c r="HN17" s="25"/>
      <c r="HO17" s="29"/>
      <c r="HP17" s="31">
        <v>0.74008909150143154</v>
      </c>
      <c r="HQ17" s="31">
        <v>4.6561246261114491</v>
      </c>
      <c r="HR17" s="29"/>
      <c r="HS17" s="29"/>
      <c r="HT17" s="29"/>
      <c r="HU17" s="29"/>
      <c r="HV17" s="29"/>
      <c r="HW17" s="29"/>
      <c r="HX17" s="29"/>
      <c r="HY17" s="29"/>
      <c r="HZ17" s="39">
        <v>1991</v>
      </c>
      <c r="IA17" s="39" t="s">
        <v>367</v>
      </c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39">
        <v>1991</v>
      </c>
      <c r="IM17" s="39" t="s">
        <v>367</v>
      </c>
      <c r="IN17" s="30">
        <v>31</v>
      </c>
      <c r="IO17" s="27">
        <v>5</v>
      </c>
      <c r="IP17" s="27">
        <v>10.347</v>
      </c>
      <c r="IQ17" s="29" t="str">
        <f t="shared" si="9"/>
        <v/>
      </c>
      <c r="IR17" s="46">
        <v>154.04900000000001</v>
      </c>
      <c r="IS17" s="46"/>
      <c r="IT17" s="28"/>
      <c r="IU17" s="58" t="s">
        <v>1</v>
      </c>
      <c r="IV17" s="58">
        <v>154.04900000000001</v>
      </c>
      <c r="IW17" s="58">
        <v>154.77666666666664</v>
      </c>
      <c r="IX17" s="58">
        <v>75.153717959372216</v>
      </c>
      <c r="IY17" s="58"/>
      <c r="IZ17" s="39">
        <v>1991</v>
      </c>
      <c r="JA17" s="39" t="s">
        <v>367</v>
      </c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1991</v>
      </c>
      <c r="JP17" s="39" t="s">
        <v>367</v>
      </c>
      <c r="JQ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39">
        <v>1991</v>
      </c>
      <c r="KH17" s="39" t="s">
        <v>367</v>
      </c>
      <c r="KI17" s="29"/>
      <c r="KJ17" s="29"/>
      <c r="KK17" s="29"/>
      <c r="KL17" s="29"/>
      <c r="KM17" s="29"/>
      <c r="KN17" s="78">
        <v>595.1</v>
      </c>
      <c r="KO17" s="41"/>
      <c r="KP17" s="41"/>
      <c r="KQ17" s="29"/>
      <c r="KR17" s="39">
        <v>1991</v>
      </c>
      <c r="KS17" s="39" t="s">
        <v>367</v>
      </c>
    </row>
    <row r="18" spans="1:305" s="39" customFormat="1" ht="12.75">
      <c r="A18" s="39">
        <v>1992</v>
      </c>
      <c r="B18" s="39" t="s">
        <v>367</v>
      </c>
      <c r="C18" s="39">
        <v>7</v>
      </c>
      <c r="D18" s="44" t="s">
        <v>368</v>
      </c>
      <c r="E18" s="44">
        <v>196</v>
      </c>
      <c r="F18" s="39">
        <v>0</v>
      </c>
      <c r="G18" s="39">
        <v>0</v>
      </c>
      <c r="H18" s="39">
        <v>0</v>
      </c>
      <c r="I18" s="39">
        <v>0</v>
      </c>
      <c r="J18" s="126">
        <v>0</v>
      </c>
      <c r="K18" s="126">
        <v>0</v>
      </c>
      <c r="L18" s="126">
        <v>0</v>
      </c>
      <c r="M18" s="18"/>
      <c r="N18" s="18"/>
      <c r="O18" s="18"/>
      <c r="P18" s="18">
        <v>0</v>
      </c>
      <c r="Q18" s="127">
        <v>0</v>
      </c>
      <c r="R18" s="127">
        <v>0</v>
      </c>
      <c r="S18" s="127">
        <v>0</v>
      </c>
      <c r="T18" s="126">
        <v>0</v>
      </c>
      <c r="U18" s="126">
        <v>0</v>
      </c>
      <c r="V18" s="126">
        <v>0</v>
      </c>
      <c r="W18" s="127">
        <v>0</v>
      </c>
      <c r="X18" s="39">
        <v>1</v>
      </c>
      <c r="Y18" s="39">
        <v>1992</v>
      </c>
      <c r="Z18" s="39" t="s">
        <v>367</v>
      </c>
      <c r="AA18" s="43"/>
      <c r="AB18" s="41">
        <v>93</v>
      </c>
      <c r="AC18" s="41">
        <v>10.9</v>
      </c>
      <c r="AD18" s="41">
        <v>2.4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30.6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35.799999999999997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19.600000000000001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0.69999999999998863</v>
      </c>
      <c r="CZ18" s="39">
        <v>1992</v>
      </c>
      <c r="DA18" s="39" t="s">
        <v>367</v>
      </c>
      <c r="DB18" s="41">
        <v>12.5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32.1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35.700000000000003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19.600000000000001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9.9999999999994316E-2</v>
      </c>
      <c r="FY18" s="39">
        <v>1992</v>
      </c>
      <c r="FZ18" s="39" t="s">
        <v>367</v>
      </c>
      <c r="GA18" s="41">
        <v>5.4</v>
      </c>
      <c r="GB18" s="29">
        <f t="shared" si="2"/>
        <v>0.72732700000000006</v>
      </c>
      <c r="GC18" s="29">
        <f t="shared" si="3"/>
        <v>0.71546899999999991</v>
      </c>
      <c r="GD18" s="29">
        <f t="shared" si="4"/>
        <v>3.6673964785659021</v>
      </c>
      <c r="GE18" s="29">
        <f t="shared" si="5"/>
        <v>3.5145555317346782</v>
      </c>
      <c r="GF18" s="29">
        <f t="shared" si="6"/>
        <v>0.15284094683122396</v>
      </c>
      <c r="GG18" s="29">
        <f t="shared" si="7"/>
        <v>4.1675599495310321E-2</v>
      </c>
      <c r="GH18" s="29">
        <f t="shared" si="8"/>
        <v>2.2999999999999998</v>
      </c>
      <c r="GI18" s="39">
        <v>1992</v>
      </c>
      <c r="GJ18" s="39" t="s">
        <v>367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29"/>
      <c r="GX18" s="29"/>
      <c r="GY18" s="29"/>
      <c r="GZ18" s="39">
        <v>1992</v>
      </c>
      <c r="HA18" s="39" t="s">
        <v>367</v>
      </c>
      <c r="HB18" s="42"/>
      <c r="HC18" s="42">
        <f t="shared" si="10"/>
        <v>1</v>
      </c>
      <c r="HD18" s="42">
        <v>0</v>
      </c>
      <c r="HE18" s="42">
        <v>4</v>
      </c>
      <c r="HF18" s="42">
        <v>2</v>
      </c>
      <c r="HG18" s="42">
        <v>1</v>
      </c>
      <c r="HH18" s="42">
        <v>0</v>
      </c>
      <c r="HI18" s="42">
        <v>1</v>
      </c>
      <c r="HJ18" s="39">
        <v>1992</v>
      </c>
      <c r="HK18" s="39" t="s">
        <v>367</v>
      </c>
      <c r="HL18" s="104">
        <v>0.16569700000000001</v>
      </c>
      <c r="HM18" s="29">
        <v>153.114</v>
      </c>
      <c r="HN18" s="25"/>
      <c r="HO18" s="29"/>
      <c r="HP18" s="31">
        <v>9.6862566610844709</v>
      </c>
      <c r="HQ18" s="31">
        <v>16.009286174135269</v>
      </c>
      <c r="HR18" s="29"/>
      <c r="HS18" s="29"/>
      <c r="HT18" s="29"/>
      <c r="HU18" s="29"/>
      <c r="HV18" s="29"/>
      <c r="HW18" s="29"/>
      <c r="HX18" s="29"/>
      <c r="HY18" s="29"/>
      <c r="HZ18" s="39">
        <v>1992</v>
      </c>
      <c r="IA18" s="39" t="s">
        <v>367</v>
      </c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39">
        <v>1992</v>
      </c>
      <c r="IM18" s="39" t="s">
        <v>367</v>
      </c>
      <c r="IN18" s="30">
        <v>27</v>
      </c>
      <c r="IO18" s="27">
        <v>50</v>
      </c>
      <c r="IP18" s="27">
        <v>59.72</v>
      </c>
      <c r="IQ18" s="29" t="str">
        <f t="shared" si="9"/>
        <v/>
      </c>
      <c r="IR18" s="29"/>
      <c r="IS18" s="46"/>
      <c r="IT18" s="28"/>
      <c r="IU18" s="58" t="s">
        <v>1</v>
      </c>
      <c r="IV18" s="58">
        <v>156.52450000000044</v>
      </c>
      <c r="IW18" s="58">
        <v>156.88833333333332</v>
      </c>
      <c r="IX18" s="58">
        <v>74.263522569902989</v>
      </c>
      <c r="IY18" s="58"/>
      <c r="IZ18" s="39">
        <v>1992</v>
      </c>
      <c r="JA18" s="39" t="s">
        <v>367</v>
      </c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1992</v>
      </c>
      <c r="JP18" s="39" t="s">
        <v>367</v>
      </c>
      <c r="JQ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39">
        <v>1992</v>
      </c>
      <c r="KH18" s="39" t="s">
        <v>367</v>
      </c>
      <c r="KI18" s="29"/>
      <c r="KJ18" s="29"/>
      <c r="KK18" s="29"/>
      <c r="KL18" s="29"/>
      <c r="KM18" s="29"/>
      <c r="KN18" s="78">
        <v>611.15</v>
      </c>
      <c r="KO18" s="41"/>
      <c r="KP18" s="41"/>
      <c r="KQ18" s="29"/>
      <c r="KR18" s="39">
        <v>1992</v>
      </c>
      <c r="KS18" s="39" t="s">
        <v>367</v>
      </c>
    </row>
    <row r="19" spans="1:305" s="39" customFormat="1" ht="12.75">
      <c r="A19" s="39">
        <v>1993</v>
      </c>
      <c r="B19" s="39" t="s">
        <v>367</v>
      </c>
      <c r="C19" s="39">
        <v>7</v>
      </c>
      <c r="D19" s="44" t="s">
        <v>368</v>
      </c>
      <c r="E19" s="44">
        <v>196</v>
      </c>
      <c r="F19" s="39">
        <v>0</v>
      </c>
      <c r="G19" s="39">
        <v>0</v>
      </c>
      <c r="H19" s="39">
        <v>0</v>
      </c>
      <c r="I19" s="39">
        <v>0</v>
      </c>
      <c r="J19" s="126">
        <v>70.776255707762559</v>
      </c>
      <c r="K19" s="126">
        <v>0</v>
      </c>
      <c r="L19" s="126">
        <v>0</v>
      </c>
      <c r="M19" s="18">
        <v>1</v>
      </c>
      <c r="N19" s="18">
        <v>0</v>
      </c>
      <c r="O19" s="18">
        <v>0</v>
      </c>
      <c r="P19" s="18">
        <v>1</v>
      </c>
      <c r="Q19" s="127">
        <v>84.93150684931507</v>
      </c>
      <c r="R19" s="127">
        <v>0</v>
      </c>
      <c r="S19" s="127">
        <v>0</v>
      </c>
      <c r="T19" s="126">
        <v>46.967123287671228</v>
      </c>
      <c r="U19" s="126">
        <v>0</v>
      </c>
      <c r="V19" s="126">
        <v>0</v>
      </c>
      <c r="W19" s="127">
        <v>46.967123287671228</v>
      </c>
      <c r="X19" s="39">
        <v>1</v>
      </c>
      <c r="Y19" s="39">
        <v>1993</v>
      </c>
      <c r="Z19" s="39" t="s">
        <v>367</v>
      </c>
      <c r="AA19" s="43"/>
      <c r="AB19" s="41">
        <v>93</v>
      </c>
      <c r="AC19" s="41">
        <v>10.9</v>
      </c>
      <c r="AD19" s="41">
        <v>2.4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30.6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35.799999999999997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19.600000000000001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0.69999999999998863</v>
      </c>
      <c r="CZ19" s="39">
        <v>1993</v>
      </c>
      <c r="DA19" s="39" t="s">
        <v>367</v>
      </c>
      <c r="DB19" s="41">
        <v>12.5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32.1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35.700000000000003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19.600000000000001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9.9999999999994316E-2</v>
      </c>
      <c r="FY19" s="39">
        <v>1993</v>
      </c>
      <c r="FZ19" s="39" t="s">
        <v>367</v>
      </c>
      <c r="GA19" s="41">
        <v>3.6</v>
      </c>
      <c r="GB19" s="29">
        <f t="shared" si="2"/>
        <v>0.72732700000000006</v>
      </c>
      <c r="GC19" s="29">
        <f t="shared" si="3"/>
        <v>0.71546899999999991</v>
      </c>
      <c r="GD19" s="29">
        <f t="shared" si="4"/>
        <v>3.6673964785659021</v>
      </c>
      <c r="GE19" s="29">
        <f t="shared" si="5"/>
        <v>3.5145555317346782</v>
      </c>
      <c r="GF19" s="29">
        <f t="shared" si="6"/>
        <v>0.15284094683122396</v>
      </c>
      <c r="GG19" s="29">
        <f t="shared" si="7"/>
        <v>4.1675599495310321E-2</v>
      </c>
      <c r="GH19" s="29">
        <f t="shared" si="8"/>
        <v>2.2999999999999998</v>
      </c>
      <c r="GI19" s="39">
        <v>1993</v>
      </c>
      <c r="GJ19" s="39" t="s">
        <v>367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29"/>
      <c r="GX19" s="29"/>
      <c r="GY19" s="29"/>
      <c r="GZ19" s="39">
        <v>1993</v>
      </c>
      <c r="HA19" s="39" t="s">
        <v>367</v>
      </c>
      <c r="HB19" s="42"/>
      <c r="HC19" s="42">
        <f t="shared" si="10"/>
        <v>1</v>
      </c>
      <c r="HD19" s="42">
        <v>0</v>
      </c>
      <c r="HE19" s="42">
        <v>4</v>
      </c>
      <c r="HF19" s="42">
        <v>2</v>
      </c>
      <c r="HG19" s="42">
        <v>1</v>
      </c>
      <c r="HH19" s="42">
        <v>0</v>
      </c>
      <c r="HI19" s="42">
        <v>1</v>
      </c>
      <c r="HJ19" s="39">
        <v>1993</v>
      </c>
      <c r="HK19" s="39" t="s">
        <v>367</v>
      </c>
      <c r="HL19" s="104">
        <v>0.41451329999999997</v>
      </c>
      <c r="HM19" s="29">
        <v>132.45400000000001</v>
      </c>
      <c r="HN19" s="25"/>
      <c r="HO19" s="29"/>
      <c r="HP19" s="31">
        <v>0.70084737013476683</v>
      </c>
      <c r="HQ19" s="31">
        <v>5.8815912500084266</v>
      </c>
      <c r="HR19" s="29"/>
      <c r="HS19" s="29"/>
      <c r="HT19" s="29"/>
      <c r="HU19" s="29"/>
      <c r="HV19" s="29"/>
      <c r="HW19" s="29"/>
      <c r="HX19" s="29"/>
      <c r="HY19" s="29"/>
      <c r="HZ19" s="39">
        <v>1993</v>
      </c>
      <c r="IA19" s="39" t="s">
        <v>367</v>
      </c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39">
        <v>1993</v>
      </c>
      <c r="IM19" s="39" t="s">
        <v>367</v>
      </c>
      <c r="IN19" s="30">
        <v>24</v>
      </c>
      <c r="IO19" s="27">
        <v>17</v>
      </c>
      <c r="IP19" s="27">
        <v>23.882999999999999</v>
      </c>
      <c r="IQ19" s="29" t="str">
        <f t="shared" si="9"/>
        <v/>
      </c>
      <c r="IR19" s="46">
        <v>159</v>
      </c>
      <c r="IS19" s="46">
        <v>159</v>
      </c>
      <c r="IT19" s="28">
        <v>73.37332718043379</v>
      </c>
      <c r="IU19" s="58" t="s">
        <v>1</v>
      </c>
      <c r="IV19" s="58">
        <v>159</v>
      </c>
      <c r="IW19" s="58">
        <v>159</v>
      </c>
      <c r="IX19" s="58">
        <v>73.37332718043379</v>
      </c>
      <c r="IY19" s="58"/>
      <c r="IZ19" s="39">
        <v>1993</v>
      </c>
      <c r="JA19" s="39" t="s">
        <v>367</v>
      </c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1993</v>
      </c>
      <c r="JP19" s="39" t="s">
        <v>367</v>
      </c>
      <c r="JQ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39">
        <v>1993</v>
      </c>
      <c r="KH19" s="39" t="s">
        <v>367</v>
      </c>
      <c r="KI19" s="29"/>
      <c r="KJ19" s="29"/>
      <c r="KK19" s="29"/>
      <c r="KL19" s="29"/>
      <c r="KM19" s="29"/>
      <c r="KN19" s="78">
        <v>626.04999999999995</v>
      </c>
      <c r="KO19" s="77">
        <v>398.608</v>
      </c>
      <c r="KP19" s="77">
        <v>69.066999999999993</v>
      </c>
      <c r="KQ19" s="71">
        <v>11.032185927641562</v>
      </c>
      <c r="KR19" s="39">
        <v>1993</v>
      </c>
      <c r="KS19" s="39" t="s">
        <v>367</v>
      </c>
    </row>
    <row r="20" spans="1:305" s="39" customFormat="1" ht="12.75">
      <c r="A20" s="39">
        <v>1994</v>
      </c>
      <c r="B20" s="39" t="s">
        <v>367</v>
      </c>
      <c r="C20" s="39">
        <v>7</v>
      </c>
      <c r="D20" s="44" t="s">
        <v>368</v>
      </c>
      <c r="E20" s="44">
        <v>196</v>
      </c>
      <c r="F20" s="39">
        <v>0</v>
      </c>
      <c r="G20" s="39">
        <v>0</v>
      </c>
      <c r="H20" s="39">
        <v>0</v>
      </c>
      <c r="I20" s="39">
        <v>0</v>
      </c>
      <c r="J20" s="126">
        <v>83.33</v>
      </c>
      <c r="K20" s="126">
        <v>0</v>
      </c>
      <c r="L20" s="126">
        <v>0</v>
      </c>
      <c r="M20" s="18">
        <v>1</v>
      </c>
      <c r="N20" s="39">
        <v>0</v>
      </c>
      <c r="O20" s="39">
        <v>0</v>
      </c>
      <c r="P20" s="39">
        <v>0</v>
      </c>
      <c r="Q20" s="124">
        <v>100</v>
      </c>
      <c r="R20" s="124">
        <v>0</v>
      </c>
      <c r="S20" s="124">
        <v>0</v>
      </c>
      <c r="T20" s="114">
        <v>55.3</v>
      </c>
      <c r="U20" s="114">
        <v>0</v>
      </c>
      <c r="V20" s="114">
        <v>0</v>
      </c>
      <c r="W20" s="122">
        <v>55.3</v>
      </c>
      <c r="X20" s="39">
        <v>1</v>
      </c>
      <c r="Y20" s="39">
        <v>1994</v>
      </c>
      <c r="Z20" s="39" t="s">
        <v>367</v>
      </c>
      <c r="AA20" s="43"/>
      <c r="AB20" s="41">
        <v>93</v>
      </c>
      <c r="AC20" s="41">
        <v>10.9</v>
      </c>
      <c r="AD20" s="41">
        <v>2.4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30.6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35.799999999999997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19.600000000000001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0.69999999999998863</v>
      </c>
      <c r="CZ20" s="39">
        <v>1994</v>
      </c>
      <c r="DA20" s="39" t="s">
        <v>367</v>
      </c>
      <c r="DB20" s="41">
        <v>12.5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32.1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35.700000000000003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19.600000000000001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9.9999999999994316E-2</v>
      </c>
      <c r="FY20" s="39">
        <v>1994</v>
      </c>
      <c r="FZ20" s="39" t="s">
        <v>367</v>
      </c>
      <c r="GA20" s="41">
        <v>3.6</v>
      </c>
      <c r="GB20" s="29">
        <f t="shared" si="2"/>
        <v>0.72732700000000006</v>
      </c>
      <c r="GC20" s="29">
        <f t="shared" si="3"/>
        <v>0.71546899999999991</v>
      </c>
      <c r="GD20" s="29">
        <f t="shared" si="4"/>
        <v>3.6673964785659021</v>
      </c>
      <c r="GE20" s="29">
        <f t="shared" si="5"/>
        <v>3.5145555317346782</v>
      </c>
      <c r="GF20" s="29">
        <f t="shared" si="6"/>
        <v>0.15284094683122396</v>
      </c>
      <c r="GG20" s="29">
        <f t="shared" si="7"/>
        <v>4.1675599495310321E-2</v>
      </c>
      <c r="GH20" s="29">
        <f t="shared" si="8"/>
        <v>2.2999999999999998</v>
      </c>
      <c r="GI20" s="39">
        <v>1994</v>
      </c>
      <c r="GJ20" s="39" t="s">
        <v>367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29"/>
      <c r="GX20" s="29"/>
      <c r="GY20" s="29"/>
      <c r="GZ20" s="39">
        <v>1994</v>
      </c>
      <c r="HA20" s="39" t="s">
        <v>367</v>
      </c>
      <c r="HB20" s="42"/>
      <c r="HC20" s="42">
        <f t="shared" si="10"/>
        <v>1</v>
      </c>
      <c r="HD20" s="42">
        <v>0</v>
      </c>
      <c r="HE20" s="42">
        <v>4</v>
      </c>
      <c r="HF20" s="42">
        <v>2</v>
      </c>
      <c r="HG20" s="42">
        <v>1</v>
      </c>
      <c r="HH20" s="42">
        <v>0</v>
      </c>
      <c r="HI20" s="42">
        <v>1</v>
      </c>
      <c r="HJ20" s="39">
        <v>1994</v>
      </c>
      <c r="HK20" s="39" t="s">
        <v>367</v>
      </c>
      <c r="HL20" s="104">
        <v>0.41451329999999997</v>
      </c>
      <c r="HM20" s="29">
        <v>133.36959999999999</v>
      </c>
      <c r="HN20" s="25"/>
      <c r="HO20" s="29"/>
      <c r="HP20" s="31">
        <v>5.8986881070018882</v>
      </c>
      <c r="HQ20" s="31">
        <v>11.499348026688821</v>
      </c>
      <c r="HR20" s="29"/>
      <c r="HS20" s="29"/>
      <c r="HT20" s="29"/>
      <c r="HU20" s="29"/>
      <c r="HV20" s="29"/>
      <c r="HW20" s="29"/>
      <c r="HX20" s="29"/>
      <c r="HY20" s="29"/>
      <c r="HZ20" s="39">
        <v>1994</v>
      </c>
      <c r="IA20" s="39" t="s">
        <v>367</v>
      </c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39">
        <v>1994</v>
      </c>
      <c r="IM20" s="39" t="s">
        <v>367</v>
      </c>
      <c r="IN20" s="30">
        <v>32</v>
      </c>
      <c r="IO20" s="27">
        <v>15</v>
      </c>
      <c r="IP20" s="27">
        <v>28.911000000000001</v>
      </c>
      <c r="IQ20" s="29" t="str">
        <f t="shared" si="9"/>
        <v/>
      </c>
      <c r="IR20" s="29"/>
      <c r="IS20" s="46"/>
      <c r="IT20" s="28"/>
      <c r="IU20" s="58" t="s">
        <v>1</v>
      </c>
      <c r="IV20" s="58">
        <v>162.06750000000011</v>
      </c>
      <c r="IW20" s="58">
        <v>162.06750000000011</v>
      </c>
      <c r="IX20" s="58">
        <v>73.017598842015445</v>
      </c>
      <c r="IY20" s="58"/>
      <c r="IZ20" s="39">
        <v>1994</v>
      </c>
      <c r="JA20" s="39" t="s">
        <v>367</v>
      </c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1994</v>
      </c>
      <c r="JP20" s="39" t="s">
        <v>367</v>
      </c>
      <c r="JQ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39">
        <v>1994</v>
      </c>
      <c r="KH20" s="39" t="s">
        <v>367</v>
      </c>
      <c r="KI20" s="29"/>
      <c r="KJ20" s="29"/>
      <c r="KK20" s="29"/>
      <c r="KL20" s="29"/>
      <c r="KM20" s="29"/>
      <c r="KN20" s="78">
        <v>639.15</v>
      </c>
      <c r="KO20" s="77">
        <v>408.15800000000002</v>
      </c>
      <c r="KP20" s="77">
        <v>70.484999999999999</v>
      </c>
      <c r="KQ20" s="71">
        <v>11.027927716498475</v>
      </c>
      <c r="KR20" s="39">
        <v>1994</v>
      </c>
      <c r="KS20" s="39" t="s">
        <v>367</v>
      </c>
    </row>
    <row r="21" spans="1:305" s="39" customFormat="1" ht="12.75">
      <c r="A21" s="39">
        <v>1995</v>
      </c>
      <c r="B21" s="39" t="s">
        <v>367</v>
      </c>
      <c r="C21" s="39">
        <v>7</v>
      </c>
      <c r="D21" s="44" t="s">
        <v>368</v>
      </c>
      <c r="E21" s="44">
        <v>196</v>
      </c>
      <c r="F21" s="39">
        <v>0</v>
      </c>
      <c r="G21" s="39">
        <v>0</v>
      </c>
      <c r="H21" s="39">
        <v>0</v>
      </c>
      <c r="I21" s="39">
        <v>0</v>
      </c>
      <c r="J21" s="126">
        <v>89</v>
      </c>
      <c r="K21" s="126">
        <v>0</v>
      </c>
      <c r="L21" s="126">
        <v>0</v>
      </c>
      <c r="M21" s="18">
        <v>1</v>
      </c>
      <c r="N21" s="39">
        <v>0</v>
      </c>
      <c r="O21" s="39">
        <v>0</v>
      </c>
      <c r="P21" s="39">
        <v>0</v>
      </c>
      <c r="Q21" s="124">
        <v>100</v>
      </c>
      <c r="R21" s="124">
        <v>0</v>
      </c>
      <c r="S21" s="124">
        <v>0</v>
      </c>
      <c r="T21" s="114">
        <v>55.3</v>
      </c>
      <c r="U21" s="114">
        <v>0</v>
      </c>
      <c r="V21" s="114">
        <v>0</v>
      </c>
      <c r="W21" s="122">
        <v>55.3</v>
      </c>
      <c r="X21" s="39">
        <v>1</v>
      </c>
      <c r="Y21" s="39">
        <v>1995</v>
      </c>
      <c r="Z21" s="39" t="s">
        <v>367</v>
      </c>
      <c r="AA21" s="43"/>
      <c r="AB21" s="41">
        <v>93</v>
      </c>
      <c r="AC21" s="41">
        <v>10.9</v>
      </c>
      <c r="AD21" s="41">
        <v>2.4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30.6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35.799999999999997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19.600000000000001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0.69999999999998863</v>
      </c>
      <c r="CZ21" s="39">
        <v>1995</v>
      </c>
      <c r="DA21" s="39" t="s">
        <v>367</v>
      </c>
      <c r="DB21" s="41">
        <v>12.5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32.1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35.700000000000003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19.600000000000001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9.9999999999994316E-2</v>
      </c>
      <c r="FY21" s="39">
        <v>1995</v>
      </c>
      <c r="FZ21" s="39" t="s">
        <v>367</v>
      </c>
      <c r="GA21" s="41">
        <v>3.6</v>
      </c>
      <c r="GB21" s="29">
        <f t="shared" si="2"/>
        <v>0.72732700000000006</v>
      </c>
      <c r="GC21" s="29">
        <f t="shared" si="3"/>
        <v>0.71546899999999991</v>
      </c>
      <c r="GD21" s="29">
        <f t="shared" si="4"/>
        <v>3.6673964785659021</v>
      </c>
      <c r="GE21" s="29">
        <f t="shared" si="5"/>
        <v>3.5145555317346782</v>
      </c>
      <c r="GF21" s="29">
        <f t="shared" si="6"/>
        <v>0.15284094683122396</v>
      </c>
      <c r="GG21" s="29">
        <f t="shared" si="7"/>
        <v>4.1675599495310321E-2</v>
      </c>
      <c r="GH21" s="29">
        <f t="shared" si="8"/>
        <v>2.2999999999999998</v>
      </c>
      <c r="GI21" s="39">
        <v>1995</v>
      </c>
      <c r="GJ21" s="39" t="s">
        <v>367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29"/>
      <c r="GX21" s="29"/>
      <c r="GY21" s="29"/>
      <c r="GZ21" s="39">
        <v>1995</v>
      </c>
      <c r="HA21" s="39" t="s">
        <v>367</v>
      </c>
      <c r="HB21" s="42"/>
      <c r="HC21" s="42">
        <f t="shared" si="10"/>
        <v>1</v>
      </c>
      <c r="HD21" s="42">
        <v>0</v>
      </c>
      <c r="HE21" s="42">
        <v>4</v>
      </c>
      <c r="HF21" s="42">
        <v>2</v>
      </c>
      <c r="HG21" s="42">
        <v>1</v>
      </c>
      <c r="HH21" s="42">
        <v>0</v>
      </c>
      <c r="HI21" s="42">
        <v>1</v>
      </c>
      <c r="HJ21" s="39">
        <v>1995</v>
      </c>
      <c r="HK21" s="39" t="s">
        <v>367</v>
      </c>
      <c r="HL21" s="104">
        <v>0.41451329999999997</v>
      </c>
      <c r="HM21" s="29">
        <v>134.56450000000001</v>
      </c>
      <c r="HN21" s="67">
        <v>30.8</v>
      </c>
      <c r="HO21" s="67">
        <v>30.1</v>
      </c>
      <c r="HP21" s="31">
        <v>9.9239561777576739</v>
      </c>
      <c r="HQ21" s="31">
        <v>9.3743857100124046</v>
      </c>
      <c r="HR21" s="29"/>
      <c r="HS21" s="67">
        <v>47.8</v>
      </c>
      <c r="HT21" s="67">
        <v>47.9</v>
      </c>
      <c r="HU21" s="82">
        <v>-0.7</v>
      </c>
      <c r="HV21" s="67">
        <v>1.2</v>
      </c>
      <c r="HW21" s="29"/>
      <c r="HX21" s="29"/>
      <c r="HY21" s="29">
        <v>-2.2000000000000002</v>
      </c>
      <c r="HZ21" s="39">
        <v>1995</v>
      </c>
      <c r="IA21" s="39" t="s">
        <v>367</v>
      </c>
      <c r="IB21" s="29">
        <v>311.33999999999997</v>
      </c>
      <c r="IC21" s="29"/>
      <c r="ID21" s="29"/>
      <c r="IE21" s="29">
        <v>74.58</v>
      </c>
      <c r="IF21" s="29"/>
      <c r="IG21" s="31">
        <v>22.1</v>
      </c>
      <c r="IH21" s="31">
        <v>119</v>
      </c>
      <c r="II21" s="31">
        <v>198.22</v>
      </c>
      <c r="IJ21" s="29">
        <v>12.3</v>
      </c>
      <c r="IK21" s="29">
        <v>2.6</v>
      </c>
      <c r="IL21" s="39">
        <v>1995</v>
      </c>
      <c r="IM21" s="39" t="s">
        <v>367</v>
      </c>
      <c r="IN21" s="30">
        <v>26</v>
      </c>
      <c r="IO21" s="27">
        <v>64</v>
      </c>
      <c r="IP21" s="27">
        <v>97.608999999999995</v>
      </c>
      <c r="IQ21" s="29">
        <f t="shared" si="9"/>
        <v>313.51255861758852</v>
      </c>
      <c r="IR21" s="46">
        <v>165.13499999999999</v>
      </c>
      <c r="IS21" s="29">
        <v>165.13499999999999</v>
      </c>
      <c r="IT21" s="28">
        <v>72.661870503597129</v>
      </c>
      <c r="IU21" s="58" t="s">
        <v>1</v>
      </c>
      <c r="IV21" s="58">
        <v>165.13499999999999</v>
      </c>
      <c r="IW21" s="58">
        <v>165.13499999999999</v>
      </c>
      <c r="IX21" s="58">
        <v>72.661870503597129</v>
      </c>
      <c r="IY21" s="58"/>
      <c r="IZ21" s="39">
        <v>1995</v>
      </c>
      <c r="JA21" s="39" t="s">
        <v>367</v>
      </c>
      <c r="JB21" s="31">
        <v>7.2918741999999996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1995</v>
      </c>
      <c r="JP21" s="39" t="s">
        <v>367</v>
      </c>
      <c r="JQ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39">
        <v>1995</v>
      </c>
      <c r="KH21" s="39" t="s">
        <v>367</v>
      </c>
      <c r="KI21" s="29"/>
      <c r="KJ21" s="29"/>
      <c r="KK21" s="29"/>
      <c r="KL21" s="29"/>
      <c r="KM21" s="29"/>
      <c r="KN21" s="78">
        <v>650.85</v>
      </c>
      <c r="KO21" s="77">
        <v>417.47899999999998</v>
      </c>
      <c r="KP21" s="77">
        <v>71.846000000000004</v>
      </c>
      <c r="KQ21" s="71">
        <v>11.038795421372052</v>
      </c>
      <c r="KR21" s="39">
        <v>1995</v>
      </c>
      <c r="KS21" s="39" t="s">
        <v>367</v>
      </c>
    </row>
    <row r="22" spans="1:305" s="39" customFormat="1" ht="12.75">
      <c r="A22" s="39">
        <v>1996</v>
      </c>
      <c r="B22" s="39" t="s">
        <v>367</v>
      </c>
      <c r="C22" s="39">
        <v>7</v>
      </c>
      <c r="D22" s="44" t="s">
        <v>368</v>
      </c>
      <c r="E22" s="44">
        <v>196</v>
      </c>
      <c r="F22" s="39">
        <v>0</v>
      </c>
      <c r="G22" s="39">
        <v>0</v>
      </c>
      <c r="H22" s="39">
        <v>0</v>
      </c>
      <c r="I22" s="39">
        <v>0</v>
      </c>
      <c r="J22" s="126">
        <v>91.67</v>
      </c>
      <c r="K22" s="126">
        <v>0</v>
      </c>
      <c r="L22" s="126">
        <v>0</v>
      </c>
      <c r="M22" s="18">
        <v>1</v>
      </c>
      <c r="N22" s="39">
        <v>0</v>
      </c>
      <c r="O22" s="39">
        <v>0</v>
      </c>
      <c r="P22" s="39">
        <v>0</v>
      </c>
      <c r="Q22" s="124">
        <v>100</v>
      </c>
      <c r="R22" s="124">
        <v>0</v>
      </c>
      <c r="S22" s="124">
        <v>0</v>
      </c>
      <c r="T22" s="114">
        <v>54.28</v>
      </c>
      <c r="U22" s="114">
        <v>0</v>
      </c>
      <c r="V22" s="114">
        <v>0</v>
      </c>
      <c r="W22" s="122">
        <v>54.28</v>
      </c>
      <c r="X22" s="39">
        <v>1</v>
      </c>
      <c r="Y22" s="39">
        <v>1996</v>
      </c>
      <c r="Z22" s="39" t="s">
        <v>367</v>
      </c>
      <c r="AA22" s="43">
        <v>35211</v>
      </c>
      <c r="AB22" s="41">
        <v>92.9</v>
      </c>
      <c r="AC22" s="41">
        <v>8.1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33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34.5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16.399999999999999</v>
      </c>
      <c r="BO22" s="41">
        <v>3.7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4.2999999999999972</v>
      </c>
      <c r="CZ22" s="39">
        <v>1996</v>
      </c>
      <c r="DA22" s="39" t="s">
        <v>367</v>
      </c>
      <c r="DB22" s="41">
        <v>8.9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33.9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35.700000000000003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17.899999999999999</v>
      </c>
      <c r="EN22" s="41">
        <v>3.6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1996</v>
      </c>
      <c r="FZ22" s="39" t="s">
        <v>367</v>
      </c>
      <c r="GA22" s="41">
        <v>5.4</v>
      </c>
      <c r="GB22" s="29">
        <f t="shared" si="2"/>
        <v>0.73724900000000004</v>
      </c>
      <c r="GC22" s="29">
        <f t="shared" si="3"/>
        <v>0.71637200000000001</v>
      </c>
      <c r="GD22" s="29">
        <f t="shared" si="4"/>
        <v>3.8058846588595294</v>
      </c>
      <c r="GE22" s="29">
        <f t="shared" si="5"/>
        <v>3.5257449899163693</v>
      </c>
      <c r="GF22" s="29">
        <f t="shared" si="6"/>
        <v>0.28013966894316011</v>
      </c>
      <c r="GG22" s="29">
        <f t="shared" si="7"/>
        <v>7.3606978154484248E-2</v>
      </c>
      <c r="GH22" s="29">
        <f t="shared" si="8"/>
        <v>1.604680653588122</v>
      </c>
      <c r="GI22" s="39">
        <v>1996</v>
      </c>
      <c r="GJ22" s="39" t="s">
        <v>367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29"/>
      <c r="GX22" s="29"/>
      <c r="GY22" s="29"/>
      <c r="GZ22" s="39">
        <v>1996</v>
      </c>
      <c r="HA22" s="39" t="s">
        <v>367</v>
      </c>
      <c r="HB22" s="42"/>
      <c r="HC22" s="42">
        <f t="shared" si="10"/>
        <v>1</v>
      </c>
      <c r="HD22" s="42">
        <v>0</v>
      </c>
      <c r="HE22" s="42">
        <v>4</v>
      </c>
      <c r="HF22" s="42">
        <v>2</v>
      </c>
      <c r="HG22" s="42">
        <v>1</v>
      </c>
      <c r="HH22" s="42">
        <v>0</v>
      </c>
      <c r="HI22" s="42">
        <v>1</v>
      </c>
      <c r="HJ22" s="39">
        <v>1996</v>
      </c>
      <c r="HK22" s="39" t="s">
        <v>367</v>
      </c>
      <c r="HL22" s="104">
        <v>0.16569700000000001</v>
      </c>
      <c r="HM22" s="29">
        <v>141.08779999999999</v>
      </c>
      <c r="HN22" s="67">
        <v>32.799999999999997</v>
      </c>
      <c r="HO22" s="67">
        <v>29.8</v>
      </c>
      <c r="HP22" s="31">
        <v>1.3329302362606228</v>
      </c>
      <c r="HQ22" s="31">
        <v>3.9196917070070327</v>
      </c>
      <c r="HR22" s="29"/>
      <c r="HS22" s="67">
        <v>49.1</v>
      </c>
      <c r="HT22" s="67">
        <v>49.2</v>
      </c>
      <c r="HU22" s="82">
        <v>-3</v>
      </c>
      <c r="HV22" s="67">
        <v>-0.79999999999999982</v>
      </c>
      <c r="HW22" s="29"/>
      <c r="HX22" s="29"/>
      <c r="HY22" s="29">
        <v>-5.0999999999999996</v>
      </c>
      <c r="HZ22" s="39">
        <v>1996</v>
      </c>
      <c r="IA22" s="39" t="s">
        <v>367</v>
      </c>
      <c r="IB22" s="29">
        <v>315.39999999999998</v>
      </c>
      <c r="IC22" s="29"/>
      <c r="ID22" s="29"/>
      <c r="IE22" s="29">
        <v>73.959999999999994</v>
      </c>
      <c r="IF22" s="29"/>
      <c r="IG22" s="31">
        <v>21.15</v>
      </c>
      <c r="IH22" s="31">
        <v>114.94999999999999</v>
      </c>
      <c r="II22" s="31">
        <v>202.95</v>
      </c>
      <c r="IJ22" s="29">
        <v>14.8</v>
      </c>
      <c r="IK22" s="29">
        <v>3.1</v>
      </c>
      <c r="IL22" s="39">
        <v>1996</v>
      </c>
      <c r="IM22" s="39" t="s">
        <v>367</v>
      </c>
      <c r="IN22" s="30">
        <v>20</v>
      </c>
      <c r="IO22" s="27">
        <v>4</v>
      </c>
      <c r="IP22" s="27">
        <v>7.7050000000000001</v>
      </c>
      <c r="IQ22" s="29">
        <f t="shared" si="9"/>
        <v>24.429296131896006</v>
      </c>
      <c r="IR22" s="29"/>
      <c r="IS22" s="46"/>
      <c r="IT22" s="28"/>
      <c r="IU22" s="58" t="s">
        <v>1</v>
      </c>
      <c r="IV22" s="58">
        <v>165.75666666666666</v>
      </c>
      <c r="IW22" s="58">
        <v>494.86750000005122</v>
      </c>
      <c r="IX22" s="58">
        <v>70.95101920889465</v>
      </c>
      <c r="IY22" s="58"/>
      <c r="IZ22" s="39">
        <v>1996</v>
      </c>
      <c r="JA22" s="39" t="s">
        <v>367</v>
      </c>
      <c r="JB22" s="31">
        <v>7.6447041999999996</v>
      </c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39">
        <v>1996</v>
      </c>
      <c r="JP22" s="39" t="s">
        <v>367</v>
      </c>
      <c r="JQ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39">
        <v>1996</v>
      </c>
      <c r="KH22" s="39" t="s">
        <v>367</v>
      </c>
      <c r="KI22" s="29"/>
      <c r="KJ22" s="29"/>
      <c r="KK22" s="29"/>
      <c r="KL22" s="29"/>
      <c r="KM22" s="29"/>
      <c r="KN22" s="78">
        <v>661.3</v>
      </c>
      <c r="KO22" s="77">
        <v>426.42899999999997</v>
      </c>
      <c r="KP22" s="77">
        <v>73.180999999999997</v>
      </c>
      <c r="KQ22" s="71">
        <v>11.066233177075457</v>
      </c>
      <c r="KR22" s="39">
        <v>1996</v>
      </c>
      <c r="KS22" s="39" t="s">
        <v>367</v>
      </c>
    </row>
    <row r="23" spans="1:305" s="39" customFormat="1" ht="12.75">
      <c r="A23" s="39">
        <v>1997</v>
      </c>
      <c r="B23" s="39" t="s">
        <v>367</v>
      </c>
      <c r="C23" s="39">
        <v>7</v>
      </c>
      <c r="D23" s="44" t="s">
        <v>368</v>
      </c>
      <c r="E23" s="44">
        <v>196</v>
      </c>
      <c r="F23" s="39">
        <v>0</v>
      </c>
      <c r="G23" s="39">
        <v>0</v>
      </c>
      <c r="H23" s="39">
        <v>0</v>
      </c>
      <c r="I23" s="39">
        <v>0</v>
      </c>
      <c r="J23" s="126">
        <v>91.67</v>
      </c>
      <c r="K23" s="126">
        <v>0</v>
      </c>
      <c r="L23" s="126">
        <v>0</v>
      </c>
      <c r="M23" s="18">
        <v>1</v>
      </c>
      <c r="N23" s="39">
        <v>0</v>
      </c>
      <c r="O23" s="39">
        <v>0</v>
      </c>
      <c r="P23" s="39">
        <v>0</v>
      </c>
      <c r="Q23" s="124">
        <v>100</v>
      </c>
      <c r="R23" s="124">
        <v>0</v>
      </c>
      <c r="S23" s="124">
        <v>0</v>
      </c>
      <c r="T23" s="114">
        <v>51.15</v>
      </c>
      <c r="U23" s="114">
        <v>0</v>
      </c>
      <c r="V23" s="114">
        <v>0</v>
      </c>
      <c r="W23" s="122">
        <v>51.15</v>
      </c>
      <c r="X23" s="39">
        <v>1</v>
      </c>
      <c r="Y23" s="39">
        <v>1997</v>
      </c>
      <c r="Z23" s="39" t="s">
        <v>367</v>
      </c>
      <c r="AA23" s="43"/>
      <c r="AB23" s="41">
        <v>92.9</v>
      </c>
      <c r="AC23" s="41">
        <v>8.1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33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34.5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16.399999999999999</v>
      </c>
      <c r="BO23" s="41">
        <v>3.7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4.2999999999999972</v>
      </c>
      <c r="CZ23" s="39">
        <v>1997</v>
      </c>
      <c r="DA23" s="39" t="s">
        <v>367</v>
      </c>
      <c r="DB23" s="41">
        <v>8.9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33.9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35.700000000000003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17.899999999999999</v>
      </c>
      <c r="EN23" s="41">
        <v>3.6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1997</v>
      </c>
      <c r="FZ23" s="39" t="s">
        <v>367</v>
      </c>
      <c r="GA23" s="41">
        <v>5.4</v>
      </c>
      <c r="GB23" s="29">
        <f t="shared" si="2"/>
        <v>0.73724900000000004</v>
      </c>
      <c r="GC23" s="29">
        <f t="shared" si="3"/>
        <v>0.71637200000000001</v>
      </c>
      <c r="GD23" s="29">
        <f t="shared" si="4"/>
        <v>3.8058846588595294</v>
      </c>
      <c r="GE23" s="29">
        <f t="shared" si="5"/>
        <v>3.5257449899163693</v>
      </c>
      <c r="GF23" s="29">
        <f t="shared" si="6"/>
        <v>0.28013966894316011</v>
      </c>
      <c r="GG23" s="29">
        <f t="shared" si="7"/>
        <v>7.3606978154484248E-2</v>
      </c>
      <c r="GH23" s="29">
        <f t="shared" si="8"/>
        <v>1.604680653588122</v>
      </c>
      <c r="GI23" s="39">
        <v>1997</v>
      </c>
      <c r="GJ23" s="39" t="s">
        <v>367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29"/>
      <c r="GX23" s="29"/>
      <c r="GY23" s="29"/>
      <c r="GZ23" s="39">
        <v>1997</v>
      </c>
      <c r="HA23" s="39" t="s">
        <v>367</v>
      </c>
      <c r="HB23" s="42"/>
      <c r="HC23" s="42">
        <f t="shared" si="10"/>
        <v>1</v>
      </c>
      <c r="HD23" s="42">
        <v>0</v>
      </c>
      <c r="HE23" s="42">
        <v>4</v>
      </c>
      <c r="HF23" s="42">
        <v>2</v>
      </c>
      <c r="HG23" s="42">
        <v>1</v>
      </c>
      <c r="HH23" s="42">
        <v>0</v>
      </c>
      <c r="HI23" s="42">
        <v>1</v>
      </c>
      <c r="HJ23" s="39">
        <v>1997</v>
      </c>
      <c r="HK23" s="39" t="s">
        <v>367</v>
      </c>
      <c r="HL23" s="104">
        <v>0.16569700000000001</v>
      </c>
      <c r="HM23" s="29">
        <v>140.3203</v>
      </c>
      <c r="HN23" s="67">
        <v>34</v>
      </c>
      <c r="HO23" s="67">
        <v>29.2</v>
      </c>
      <c r="HP23" s="31">
        <v>2.5657761134283135</v>
      </c>
      <c r="HQ23" s="31">
        <v>4.9371003762197034</v>
      </c>
      <c r="HR23" s="34">
        <v>3.3115886911112824</v>
      </c>
      <c r="HS23" s="67">
        <v>53</v>
      </c>
      <c r="HT23" s="67">
        <v>53.2</v>
      </c>
      <c r="HU23" s="82">
        <v>-4.8</v>
      </c>
      <c r="HV23" s="67">
        <v>-2.5</v>
      </c>
      <c r="HW23" s="29"/>
      <c r="HX23" s="34">
        <v>6.93</v>
      </c>
      <c r="HY23" s="29">
        <v>-4.7</v>
      </c>
      <c r="HZ23" s="39">
        <v>1997</v>
      </c>
      <c r="IA23" s="39" t="s">
        <v>367</v>
      </c>
      <c r="IB23" s="29">
        <v>318.72000000000003</v>
      </c>
      <c r="IC23" s="29"/>
      <c r="ID23" s="29"/>
      <c r="IE23" s="31">
        <v>73.284296255078658</v>
      </c>
      <c r="IF23" s="29"/>
      <c r="IG23" s="31">
        <v>19.309999999999999</v>
      </c>
      <c r="IH23" s="31">
        <v>111.77000000000001</v>
      </c>
      <c r="II23" s="31">
        <v>208.39</v>
      </c>
      <c r="IJ23" s="31">
        <v>16.399999618530273</v>
      </c>
      <c r="IK23" s="31">
        <v>5.1999998092651367</v>
      </c>
      <c r="IL23" s="39">
        <v>1997</v>
      </c>
      <c r="IM23" s="39" t="s">
        <v>367</v>
      </c>
      <c r="IN23" s="30">
        <v>16</v>
      </c>
      <c r="IO23" s="27">
        <v>2</v>
      </c>
      <c r="IP23" s="27">
        <v>5.24</v>
      </c>
      <c r="IQ23" s="29">
        <f t="shared" si="9"/>
        <v>16.440763052208833</v>
      </c>
      <c r="IR23" s="29"/>
      <c r="IS23" s="46">
        <v>824.60000000000014</v>
      </c>
      <c r="IT23" s="28"/>
      <c r="IU23" s="58" t="s">
        <v>1</v>
      </c>
      <c r="IV23" s="58">
        <v>166.37833333333333</v>
      </c>
      <c r="IW23" s="58">
        <v>824.60000000000014</v>
      </c>
      <c r="IX23" s="58">
        <v>69.240167914192625</v>
      </c>
      <c r="IY23" s="58"/>
      <c r="IZ23" s="39">
        <v>1997</v>
      </c>
      <c r="JA23" s="39" t="s">
        <v>367</v>
      </c>
      <c r="JB23" s="31">
        <v>8.1090797000000006</v>
      </c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39">
        <v>1997</v>
      </c>
      <c r="JP23" s="39" t="s">
        <v>367</v>
      </c>
      <c r="JQ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39">
        <v>1997</v>
      </c>
      <c r="KH23" s="39" t="s">
        <v>367</v>
      </c>
      <c r="KI23" s="29"/>
      <c r="KJ23" s="29"/>
      <c r="KK23" s="29"/>
      <c r="KL23" s="29"/>
      <c r="KM23" s="29"/>
      <c r="KN23" s="78">
        <v>670.75</v>
      </c>
      <c r="KO23" s="77">
        <v>434.90899999999999</v>
      </c>
      <c r="KP23" s="77">
        <v>74.450999999999993</v>
      </c>
      <c r="KQ23" s="71">
        <v>11.099664554603056</v>
      </c>
      <c r="KR23" s="39">
        <v>1997</v>
      </c>
      <c r="KS23" s="39" t="s">
        <v>367</v>
      </c>
    </row>
    <row r="24" spans="1:305" s="39" customFormat="1" ht="12.75">
      <c r="A24" s="39">
        <v>1998</v>
      </c>
      <c r="B24" s="39" t="s">
        <v>367</v>
      </c>
      <c r="C24" s="39">
        <v>7</v>
      </c>
      <c r="D24" s="44" t="s">
        <v>368</v>
      </c>
      <c r="E24" s="44">
        <v>196</v>
      </c>
      <c r="F24" s="39">
        <v>0</v>
      </c>
      <c r="G24" s="39">
        <v>0</v>
      </c>
      <c r="H24" s="39">
        <v>0</v>
      </c>
      <c r="I24" s="39">
        <v>0</v>
      </c>
      <c r="J24" s="126">
        <v>84.66</v>
      </c>
      <c r="K24" s="126">
        <v>0</v>
      </c>
      <c r="L24" s="126">
        <v>14.02</v>
      </c>
      <c r="M24" s="18">
        <v>2</v>
      </c>
      <c r="N24" s="39">
        <v>1</v>
      </c>
      <c r="O24" s="39">
        <v>1</v>
      </c>
      <c r="P24" s="39">
        <v>1</v>
      </c>
      <c r="Q24" s="124">
        <v>88.68</v>
      </c>
      <c r="R24" s="124">
        <v>0</v>
      </c>
      <c r="S24" s="124">
        <v>11.32</v>
      </c>
      <c r="T24" s="114">
        <v>53.78</v>
      </c>
      <c r="U24" s="114">
        <v>0</v>
      </c>
      <c r="V24" s="114">
        <v>7.49</v>
      </c>
      <c r="W24" s="122">
        <v>61.27</v>
      </c>
      <c r="X24" s="39">
        <v>1</v>
      </c>
      <c r="Y24" s="39">
        <v>1998</v>
      </c>
      <c r="Z24" s="39" t="s">
        <v>367</v>
      </c>
      <c r="AA24" s="43"/>
      <c r="AB24" s="41">
        <v>92.9</v>
      </c>
      <c r="AC24" s="41">
        <v>8.1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33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34.5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16.399999999999999</v>
      </c>
      <c r="BO24" s="41">
        <v>3.7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4.2999999999999972</v>
      </c>
      <c r="CZ24" s="39">
        <v>1998</v>
      </c>
      <c r="DA24" s="39" t="s">
        <v>367</v>
      </c>
      <c r="DB24" s="41">
        <v>8.9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33.9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35.700000000000003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17.899999999999999</v>
      </c>
      <c r="EN24" s="41">
        <v>3.6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1998</v>
      </c>
      <c r="FZ24" s="39" t="s">
        <v>367</v>
      </c>
      <c r="GA24" s="41">
        <v>5.4</v>
      </c>
      <c r="GB24" s="29">
        <f t="shared" si="2"/>
        <v>0.73724900000000004</v>
      </c>
      <c r="GC24" s="29">
        <f t="shared" si="3"/>
        <v>0.71637200000000001</v>
      </c>
      <c r="GD24" s="29">
        <f t="shared" si="4"/>
        <v>3.8058846588595294</v>
      </c>
      <c r="GE24" s="29">
        <f t="shared" si="5"/>
        <v>3.5257449899163693</v>
      </c>
      <c r="GF24" s="29">
        <f t="shared" si="6"/>
        <v>0.28013966894316011</v>
      </c>
      <c r="GG24" s="29">
        <f t="shared" si="7"/>
        <v>7.3606978154484248E-2</v>
      </c>
      <c r="GH24" s="29">
        <f t="shared" si="8"/>
        <v>1.604680653588122</v>
      </c>
      <c r="GI24" s="39">
        <v>1998</v>
      </c>
      <c r="GJ24" s="39" t="s">
        <v>367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29"/>
      <c r="GX24" s="29"/>
      <c r="GY24" s="29"/>
      <c r="GZ24" s="39">
        <v>1998</v>
      </c>
      <c r="HA24" s="39" t="s">
        <v>367</v>
      </c>
      <c r="HB24" s="42"/>
      <c r="HC24" s="42">
        <f t="shared" si="10"/>
        <v>1</v>
      </c>
      <c r="HD24" s="42">
        <v>0</v>
      </c>
      <c r="HE24" s="42">
        <v>4</v>
      </c>
      <c r="HF24" s="42">
        <v>2</v>
      </c>
      <c r="HG24" s="42">
        <v>1</v>
      </c>
      <c r="HH24" s="42">
        <v>0</v>
      </c>
      <c r="HI24" s="42">
        <v>1</v>
      </c>
      <c r="HJ24" s="39">
        <v>1998</v>
      </c>
      <c r="HK24" s="39" t="s">
        <v>367</v>
      </c>
      <c r="HL24" s="104">
        <v>0.16569700000000001</v>
      </c>
      <c r="HM24" s="29">
        <v>135.3425</v>
      </c>
      <c r="HN24" s="67">
        <v>34</v>
      </c>
      <c r="HO24" s="67">
        <v>30.2</v>
      </c>
      <c r="HP24" s="31">
        <v>5.2349101563677607</v>
      </c>
      <c r="HQ24" s="31">
        <v>8.1974554926176353</v>
      </c>
      <c r="HR24" s="34">
        <v>2.3337519690605575</v>
      </c>
      <c r="HS24" s="67">
        <v>54.7</v>
      </c>
      <c r="HT24" s="67">
        <v>54.8</v>
      </c>
      <c r="HU24" s="82">
        <v>-3.8</v>
      </c>
      <c r="HV24" s="67">
        <v>-1</v>
      </c>
      <c r="HW24" s="29"/>
      <c r="HX24" s="34">
        <v>6.74</v>
      </c>
      <c r="HY24" s="29">
        <v>3.1</v>
      </c>
      <c r="HZ24" s="39">
        <v>1998</v>
      </c>
      <c r="IA24" s="39" t="s">
        <v>367</v>
      </c>
      <c r="IB24" s="29">
        <v>322.82</v>
      </c>
      <c r="IC24" s="29"/>
      <c r="ID24" s="29"/>
      <c r="IE24" s="31">
        <v>72.827602387731062</v>
      </c>
      <c r="IF24" s="29"/>
      <c r="IG24" s="31">
        <v>19.11</v>
      </c>
      <c r="IH24" s="31">
        <v>108.8</v>
      </c>
      <c r="II24" s="31">
        <v>215.08</v>
      </c>
      <c r="IJ24" s="31">
        <v>15.899999618530273</v>
      </c>
      <c r="IK24" s="31">
        <v>5.0999999046325684</v>
      </c>
      <c r="IL24" s="39">
        <v>1998</v>
      </c>
      <c r="IM24" s="39" t="s">
        <v>367</v>
      </c>
      <c r="IN24" s="30">
        <v>20</v>
      </c>
      <c r="IO24" s="27">
        <v>7</v>
      </c>
      <c r="IP24" s="27">
        <v>7.9480000000000004</v>
      </c>
      <c r="IQ24" s="29">
        <f t="shared" si="9"/>
        <v>24.620531565578343</v>
      </c>
      <c r="IR24" s="46">
        <v>167</v>
      </c>
      <c r="IS24" s="46">
        <v>167</v>
      </c>
      <c r="IT24" s="28">
        <v>67.529316619490501</v>
      </c>
      <c r="IU24" s="58" t="s">
        <v>1</v>
      </c>
      <c r="IV24" s="58">
        <v>167</v>
      </c>
      <c r="IW24" s="58">
        <v>167</v>
      </c>
      <c r="IX24" s="58">
        <v>67.529316619490501</v>
      </c>
      <c r="IY24" s="58"/>
      <c r="IZ24" s="39">
        <v>1998</v>
      </c>
      <c r="JA24" s="39" t="s">
        <v>367</v>
      </c>
      <c r="JB24" s="31">
        <v>8.2011274000000007</v>
      </c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39">
        <v>1998</v>
      </c>
      <c r="JP24" s="39" t="s">
        <v>367</v>
      </c>
      <c r="JQ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39">
        <v>1998</v>
      </c>
      <c r="KH24" s="39" t="s">
        <v>367</v>
      </c>
      <c r="KI24" s="29"/>
      <c r="KJ24" s="29"/>
      <c r="KK24" s="29"/>
      <c r="KL24" s="29"/>
      <c r="KM24" s="29"/>
      <c r="KN24" s="78">
        <v>679.05</v>
      </c>
      <c r="KO24" s="77">
        <v>443.26600000000002</v>
      </c>
      <c r="KP24" s="77">
        <v>75.533000000000001</v>
      </c>
      <c r="KQ24" s="71">
        <v>11.123334069656138</v>
      </c>
      <c r="KR24" s="39">
        <v>1998</v>
      </c>
      <c r="KS24" s="39" t="s">
        <v>367</v>
      </c>
    </row>
    <row r="25" spans="1:305" s="39" customFormat="1" ht="12.75">
      <c r="A25" s="39">
        <v>1999</v>
      </c>
      <c r="B25" s="39" t="s">
        <v>367</v>
      </c>
      <c r="C25" s="39">
        <v>7</v>
      </c>
      <c r="D25" s="44" t="s">
        <v>368</v>
      </c>
      <c r="E25" s="44">
        <v>196</v>
      </c>
      <c r="F25" s="39">
        <v>0</v>
      </c>
      <c r="G25" s="39">
        <v>0</v>
      </c>
      <c r="H25" s="39">
        <v>0</v>
      </c>
      <c r="I25" s="39">
        <v>0</v>
      </c>
      <c r="J25" s="126">
        <v>99.82</v>
      </c>
      <c r="K25" s="126">
        <v>0</v>
      </c>
      <c r="L25" s="126">
        <v>0.18</v>
      </c>
      <c r="M25" s="18">
        <v>2</v>
      </c>
      <c r="N25" s="39">
        <v>0</v>
      </c>
      <c r="O25" s="39">
        <v>0</v>
      </c>
      <c r="P25" s="39">
        <v>0</v>
      </c>
      <c r="Q25" s="124">
        <v>99.85</v>
      </c>
      <c r="R25" s="124">
        <v>0</v>
      </c>
      <c r="S25" s="124">
        <v>0.15</v>
      </c>
      <c r="T25" s="114">
        <v>57.2</v>
      </c>
      <c r="U25" s="114">
        <v>0</v>
      </c>
      <c r="V25" s="114">
        <v>0.1</v>
      </c>
      <c r="W25" s="122">
        <v>57.3</v>
      </c>
      <c r="X25" s="39">
        <v>1</v>
      </c>
      <c r="Y25" s="39">
        <v>1999</v>
      </c>
      <c r="Z25" s="39" t="s">
        <v>367</v>
      </c>
      <c r="AA25" s="43"/>
      <c r="AB25" s="41">
        <v>92.9</v>
      </c>
      <c r="AC25" s="41">
        <v>8.1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33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34.5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16.399999999999999</v>
      </c>
      <c r="BO25" s="41">
        <v>3.7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4.2999999999999972</v>
      </c>
      <c r="CZ25" s="39">
        <v>1999</v>
      </c>
      <c r="DA25" s="39" t="s">
        <v>367</v>
      </c>
      <c r="DB25" s="41">
        <v>8.9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33.9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35.700000000000003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17.899999999999999</v>
      </c>
      <c r="EN25" s="41">
        <v>3.6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1999</v>
      </c>
      <c r="FZ25" s="39" t="s">
        <v>367</v>
      </c>
      <c r="GA25" s="41">
        <v>5.4</v>
      </c>
      <c r="GB25" s="29">
        <f t="shared" si="2"/>
        <v>0.73724900000000004</v>
      </c>
      <c r="GC25" s="29">
        <f t="shared" si="3"/>
        <v>0.71637200000000001</v>
      </c>
      <c r="GD25" s="29">
        <f t="shared" si="4"/>
        <v>3.8058846588595294</v>
      </c>
      <c r="GE25" s="29">
        <f t="shared" si="5"/>
        <v>3.5257449899163693</v>
      </c>
      <c r="GF25" s="29">
        <f t="shared" si="6"/>
        <v>0.28013966894316011</v>
      </c>
      <c r="GG25" s="29">
        <f t="shared" si="7"/>
        <v>7.3606978154484248E-2</v>
      </c>
      <c r="GH25" s="29">
        <f t="shared" si="8"/>
        <v>1.604680653588122</v>
      </c>
      <c r="GI25" s="39">
        <v>1999</v>
      </c>
      <c r="GJ25" s="39" t="s">
        <v>367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-0.60189429999999999</v>
      </c>
      <c r="GX25" s="36">
        <v>0.53288749999999996</v>
      </c>
      <c r="GY25" s="36">
        <v>-1.454693</v>
      </c>
      <c r="GZ25" s="39">
        <v>1999</v>
      </c>
      <c r="HA25" s="39" t="s">
        <v>367</v>
      </c>
      <c r="HB25" s="42"/>
      <c r="HC25" s="42">
        <f t="shared" si="10"/>
        <v>1</v>
      </c>
      <c r="HD25" s="42">
        <v>0</v>
      </c>
      <c r="HE25" s="42">
        <v>4</v>
      </c>
      <c r="HF25" s="42">
        <v>2</v>
      </c>
      <c r="HG25" s="42">
        <v>1</v>
      </c>
      <c r="HH25" s="42">
        <v>0</v>
      </c>
      <c r="HI25" s="42">
        <v>1</v>
      </c>
      <c r="HJ25" s="39">
        <v>1999</v>
      </c>
      <c r="HK25" s="39" t="s">
        <v>367</v>
      </c>
      <c r="HL25" s="104">
        <v>0.16569700000000001</v>
      </c>
      <c r="HM25" s="29">
        <v>131.8158</v>
      </c>
      <c r="HN25" s="67">
        <v>33.9</v>
      </c>
      <c r="HO25" s="67">
        <v>29.9</v>
      </c>
      <c r="HP25" s="31">
        <v>4.8290925533488291</v>
      </c>
      <c r="HQ25" s="31">
        <v>7.4145697498711343</v>
      </c>
      <c r="HR25" s="34">
        <v>1.1396750858816347</v>
      </c>
      <c r="HS25" s="67">
        <v>54.8</v>
      </c>
      <c r="HT25" s="67">
        <v>55.1</v>
      </c>
      <c r="HU25" s="82">
        <v>-4</v>
      </c>
      <c r="HV25" s="67">
        <v>-1.2000000000000002</v>
      </c>
      <c r="HW25" s="29"/>
      <c r="HX25" s="34">
        <v>7.36</v>
      </c>
      <c r="HY25" s="29">
        <v>-1.7</v>
      </c>
      <c r="HZ25" s="39">
        <v>1999</v>
      </c>
      <c r="IA25" s="39" t="s">
        <v>367</v>
      </c>
      <c r="IB25" s="29">
        <v>329.54</v>
      </c>
      <c r="IC25" s="29"/>
      <c r="ID25" s="29"/>
      <c r="IE25" s="31">
        <v>72.986040207215325</v>
      </c>
      <c r="IF25" s="29"/>
      <c r="IG25" s="31">
        <v>18.809999999999999</v>
      </c>
      <c r="IH25" s="31">
        <v>105.66</v>
      </c>
      <c r="II25" s="31">
        <v>222.49</v>
      </c>
      <c r="IJ25" s="31">
        <v>17.100000381469727</v>
      </c>
      <c r="IK25" s="31">
        <v>5.4000000953674316</v>
      </c>
      <c r="IL25" s="39">
        <v>1999</v>
      </c>
      <c r="IM25" s="39" t="s">
        <v>367</v>
      </c>
      <c r="IN25" s="30">
        <v>21</v>
      </c>
      <c r="IO25" s="27">
        <v>2</v>
      </c>
      <c r="IP25" s="27">
        <v>26.036999999999999</v>
      </c>
      <c r="IQ25" s="29">
        <f t="shared" si="9"/>
        <v>79.010135340171146</v>
      </c>
      <c r="IR25" s="29"/>
      <c r="IS25" s="46"/>
      <c r="IT25" s="28"/>
      <c r="IU25" s="58" t="s">
        <v>1</v>
      </c>
      <c r="IV25" s="58">
        <v>168.67500000000018</v>
      </c>
      <c r="IW25" s="58">
        <v>155.89875000000029</v>
      </c>
      <c r="IX25" s="58">
        <v>66.299035697064028</v>
      </c>
      <c r="IY25" s="58"/>
      <c r="IZ25" s="39">
        <v>1999</v>
      </c>
      <c r="JA25" s="39" t="s">
        <v>367</v>
      </c>
      <c r="JB25" s="31">
        <v>8.3060421000000009</v>
      </c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39">
        <v>1999</v>
      </c>
      <c r="JP25" s="39" t="s">
        <v>367</v>
      </c>
      <c r="JQ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39">
        <v>1999</v>
      </c>
      <c r="KH25" s="39" t="s">
        <v>367</v>
      </c>
      <c r="KI25" s="29"/>
      <c r="KJ25" s="29"/>
      <c r="KK25" s="29"/>
      <c r="KL25" s="29"/>
      <c r="KM25" s="29"/>
      <c r="KN25" s="78">
        <v>686.7</v>
      </c>
      <c r="KO25" s="77">
        <v>451.51100000000002</v>
      </c>
      <c r="KP25" s="77">
        <v>72.876000000000005</v>
      </c>
      <c r="KQ25" s="71">
        <v>10.612494539100044</v>
      </c>
      <c r="KR25" s="39">
        <v>1999</v>
      </c>
      <c r="KS25" s="39" t="s">
        <v>367</v>
      </c>
    </row>
    <row r="26" spans="1:305" s="39" customFormat="1" ht="12.75">
      <c r="A26" s="39">
        <v>2000</v>
      </c>
      <c r="B26" s="39" t="s">
        <v>367</v>
      </c>
      <c r="C26" s="39">
        <v>7</v>
      </c>
      <c r="D26" s="44" t="s">
        <v>368</v>
      </c>
      <c r="E26" s="44">
        <v>196</v>
      </c>
      <c r="F26" s="39">
        <v>0</v>
      </c>
      <c r="G26" s="39">
        <v>0</v>
      </c>
      <c r="H26" s="39">
        <v>0</v>
      </c>
      <c r="I26" s="39">
        <v>0</v>
      </c>
      <c r="J26" s="126">
        <v>100</v>
      </c>
      <c r="K26" s="126">
        <v>0</v>
      </c>
      <c r="L26" s="126">
        <v>0</v>
      </c>
      <c r="M26" s="18">
        <v>1</v>
      </c>
      <c r="N26" s="39">
        <v>1</v>
      </c>
      <c r="O26" s="39">
        <v>-1</v>
      </c>
      <c r="P26" s="39">
        <v>0</v>
      </c>
      <c r="Q26" s="124">
        <v>100</v>
      </c>
      <c r="R26" s="124">
        <v>0</v>
      </c>
      <c r="S26" s="124">
        <v>0</v>
      </c>
      <c r="T26" s="114">
        <v>57.2</v>
      </c>
      <c r="U26" s="114">
        <v>0</v>
      </c>
      <c r="V26" s="114">
        <v>0</v>
      </c>
      <c r="W26" s="122">
        <v>57.2</v>
      </c>
      <c r="X26" s="39">
        <v>1</v>
      </c>
      <c r="Y26" s="39">
        <v>2000</v>
      </c>
      <c r="Z26" s="39" t="s">
        <v>367</v>
      </c>
      <c r="AA26" s="43"/>
      <c r="AB26" s="41">
        <v>92.9</v>
      </c>
      <c r="AC26" s="41">
        <v>8.1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33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34.5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16.399999999999999</v>
      </c>
      <c r="BO26" s="41">
        <v>3.7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4.2999999999999972</v>
      </c>
      <c r="CZ26" s="39">
        <v>2000</v>
      </c>
      <c r="DA26" s="39" t="s">
        <v>367</v>
      </c>
      <c r="DB26" s="41">
        <v>8.9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33.9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35.700000000000003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17.899999999999999</v>
      </c>
      <c r="EN26" s="41">
        <v>3.6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2000</v>
      </c>
      <c r="FZ26" s="39" t="s">
        <v>367</v>
      </c>
      <c r="GA26" s="41">
        <v>7.1</v>
      </c>
      <c r="GB26" s="29">
        <f t="shared" si="2"/>
        <v>0.73724900000000004</v>
      </c>
      <c r="GC26" s="29">
        <f t="shared" si="3"/>
        <v>0.71637200000000001</v>
      </c>
      <c r="GD26" s="29">
        <f t="shared" si="4"/>
        <v>3.8058846588595294</v>
      </c>
      <c r="GE26" s="29">
        <f t="shared" si="5"/>
        <v>3.5257449899163693</v>
      </c>
      <c r="GF26" s="29">
        <f t="shared" si="6"/>
        <v>0.28013966894316011</v>
      </c>
      <c r="GG26" s="29">
        <f t="shared" si="7"/>
        <v>7.3606978154484248E-2</v>
      </c>
      <c r="GH26" s="29">
        <f t="shared" si="8"/>
        <v>1.604680653588122</v>
      </c>
      <c r="GI26" s="39">
        <v>2000</v>
      </c>
      <c r="GJ26" s="39" t="s">
        <v>367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-0.60615070000000004</v>
      </c>
      <c r="GX26" s="36">
        <v>0.51611099999999999</v>
      </c>
      <c r="GY26" s="36">
        <v>-1.4014470000000001</v>
      </c>
      <c r="GZ26" s="39">
        <v>2000</v>
      </c>
      <c r="HA26" s="39" t="s">
        <v>367</v>
      </c>
      <c r="HB26" s="42"/>
      <c r="HC26" s="42">
        <f t="shared" si="10"/>
        <v>1</v>
      </c>
      <c r="HD26" s="42">
        <v>0</v>
      </c>
      <c r="HE26" s="42">
        <v>4</v>
      </c>
      <c r="HF26" s="42">
        <v>2</v>
      </c>
      <c r="HG26" s="42">
        <v>1</v>
      </c>
      <c r="HH26" s="42">
        <v>0</v>
      </c>
      <c r="HI26" s="42">
        <v>1</v>
      </c>
      <c r="HJ26" s="39">
        <v>2000</v>
      </c>
      <c r="HK26" s="39" t="s">
        <v>367</v>
      </c>
      <c r="HL26" s="104">
        <v>0.16569700000000001</v>
      </c>
      <c r="HM26" s="29">
        <v>138.19220000000001</v>
      </c>
      <c r="HN26" s="67">
        <v>34.200000000000003</v>
      </c>
      <c r="HO26" s="67">
        <v>32</v>
      </c>
      <c r="HP26" s="31">
        <v>5.7241322769416456</v>
      </c>
      <c r="HQ26" s="31">
        <v>8.8725547116725636</v>
      </c>
      <c r="HR26" s="34">
        <v>4.8561129143181745</v>
      </c>
      <c r="HS26" s="67">
        <v>54.9</v>
      </c>
      <c r="HT26" s="67">
        <v>55.1</v>
      </c>
      <c r="HU26" s="82">
        <v>-2.2000000000000002</v>
      </c>
      <c r="HV26" s="67">
        <v>0.89999999999999991</v>
      </c>
      <c r="HW26" s="29"/>
      <c r="HX26" s="34">
        <v>7.55</v>
      </c>
      <c r="HY26" s="29">
        <v>-5.4</v>
      </c>
      <c r="HZ26" s="39">
        <v>2000</v>
      </c>
      <c r="IA26" s="39" t="s">
        <v>367</v>
      </c>
      <c r="IB26" s="29">
        <v>332.56</v>
      </c>
      <c r="IC26" s="29"/>
      <c r="ID26" s="29"/>
      <c r="IE26" s="31">
        <v>72.380463194917525</v>
      </c>
      <c r="IF26" s="29"/>
      <c r="IG26" s="31">
        <v>18.86</v>
      </c>
      <c r="IH26" s="31">
        <v>102.69999999999999</v>
      </c>
      <c r="II26" s="31">
        <v>229.13</v>
      </c>
      <c r="IJ26" s="31">
        <v>15</v>
      </c>
      <c r="IK26" s="31">
        <v>4.8000001907348633</v>
      </c>
      <c r="IL26" s="39">
        <v>2000</v>
      </c>
      <c r="IM26" s="39" t="s">
        <v>367</v>
      </c>
      <c r="IN26" s="30">
        <v>6</v>
      </c>
      <c r="IO26" s="27">
        <v>0</v>
      </c>
      <c r="IP26" s="27">
        <v>1.1359999999999999</v>
      </c>
      <c r="IQ26" s="29">
        <f t="shared" si="9"/>
        <v>3.4159249458744285</v>
      </c>
      <c r="IR26" s="46">
        <v>170.35</v>
      </c>
      <c r="IS26" s="46">
        <v>144.79750000000001</v>
      </c>
      <c r="IT26" s="28">
        <v>65.068754774637114</v>
      </c>
      <c r="IU26" s="58" t="s">
        <v>1</v>
      </c>
      <c r="IV26" s="58">
        <v>170.35</v>
      </c>
      <c r="IW26" s="58">
        <v>144.79750000000001</v>
      </c>
      <c r="IX26" s="58">
        <v>65.068754774637114</v>
      </c>
      <c r="IY26" s="58"/>
      <c r="IZ26" s="39">
        <v>2000</v>
      </c>
      <c r="JA26" s="39" t="s">
        <v>367</v>
      </c>
      <c r="JB26" s="31">
        <v>8.4068749999999994</v>
      </c>
      <c r="JC26" s="81">
        <v>13.5</v>
      </c>
      <c r="JD26" s="81">
        <v>10.8</v>
      </c>
      <c r="JE26" s="81">
        <v>2.7</v>
      </c>
      <c r="JF26" s="81">
        <v>5.6</v>
      </c>
      <c r="JG26" s="81">
        <v>0.9</v>
      </c>
      <c r="JH26" s="81">
        <v>0.5</v>
      </c>
      <c r="JI26" s="81">
        <v>3.7</v>
      </c>
      <c r="JJ26" s="79">
        <v>0.9</v>
      </c>
      <c r="JK26" s="29"/>
      <c r="JL26" s="79">
        <v>1</v>
      </c>
      <c r="JM26" s="79">
        <v>0.4</v>
      </c>
      <c r="JN26" s="79">
        <v>0.5</v>
      </c>
      <c r="JO26" s="39">
        <v>2000</v>
      </c>
      <c r="JP26" s="39" t="s">
        <v>367</v>
      </c>
      <c r="JQ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39">
        <v>2000</v>
      </c>
      <c r="KH26" s="39" t="s">
        <v>367</v>
      </c>
      <c r="KI26" s="29"/>
      <c r="KJ26" s="29"/>
      <c r="KK26" s="29"/>
      <c r="KL26" s="29"/>
      <c r="KM26" s="29"/>
      <c r="KN26" s="78">
        <v>694</v>
      </c>
      <c r="KO26" s="77">
        <v>459.46100000000001</v>
      </c>
      <c r="KP26" s="77">
        <v>78.078999999999994</v>
      </c>
      <c r="KQ26" s="71">
        <v>11.250576368876079</v>
      </c>
      <c r="KR26" s="39">
        <v>2000</v>
      </c>
      <c r="KS26" s="39" t="s">
        <v>367</v>
      </c>
    </row>
    <row r="27" spans="1:305" s="39" customFormat="1" ht="12.75">
      <c r="A27" s="39">
        <v>2001</v>
      </c>
      <c r="B27" s="39" t="s">
        <v>367</v>
      </c>
      <c r="C27" s="39">
        <v>7</v>
      </c>
      <c r="D27" s="44" t="s">
        <v>368</v>
      </c>
      <c r="E27" s="44">
        <v>196</v>
      </c>
      <c r="F27" s="39">
        <v>0</v>
      </c>
      <c r="G27" s="39">
        <v>0</v>
      </c>
      <c r="H27" s="39">
        <v>0</v>
      </c>
      <c r="I27" s="39">
        <v>0</v>
      </c>
      <c r="J27" s="126">
        <v>100</v>
      </c>
      <c r="K27" s="126">
        <v>0</v>
      </c>
      <c r="L27" s="126">
        <v>0</v>
      </c>
      <c r="M27" s="18">
        <v>1</v>
      </c>
      <c r="N27" s="39">
        <v>0</v>
      </c>
      <c r="O27" s="39">
        <v>0</v>
      </c>
      <c r="P27" s="39">
        <v>0</v>
      </c>
      <c r="Q27" s="124">
        <v>100</v>
      </c>
      <c r="R27" s="124">
        <v>0</v>
      </c>
      <c r="S27" s="124">
        <v>0</v>
      </c>
      <c r="T27" s="114">
        <v>53.96</v>
      </c>
      <c r="U27" s="114">
        <v>0</v>
      </c>
      <c r="V27" s="114">
        <v>0</v>
      </c>
      <c r="W27" s="122">
        <v>53.96</v>
      </c>
      <c r="X27" s="39">
        <v>1</v>
      </c>
      <c r="Y27" s="39">
        <v>2001</v>
      </c>
      <c r="Z27" s="39" t="s">
        <v>367</v>
      </c>
      <c r="AA27" s="43">
        <v>37038</v>
      </c>
      <c r="AB27" s="41">
        <v>90.5</v>
      </c>
      <c r="AC27" s="41">
        <v>6.5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34.700000000000003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34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14.8</v>
      </c>
      <c r="BO27" s="41">
        <v>2.6</v>
      </c>
      <c r="BP27" s="41">
        <v>3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2.2000000000000002</v>
      </c>
      <c r="BX27" s="41">
        <v>0</v>
      </c>
      <c r="BY27" s="41">
        <v>0</v>
      </c>
      <c r="BZ27" s="41">
        <v>0</v>
      </c>
      <c r="CA27" s="41">
        <v>0</v>
      </c>
      <c r="CB27" s="41">
        <v>2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0.20000000000000284</v>
      </c>
      <c r="CZ27" s="39">
        <v>2001</v>
      </c>
      <c r="DA27" s="39" t="s">
        <v>367</v>
      </c>
      <c r="DB27" s="41">
        <v>7.1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35.700000000000003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33.9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16.100000000000001</v>
      </c>
      <c r="EN27" s="41">
        <v>1.8</v>
      </c>
      <c r="EO27" s="41">
        <v>1.8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1.8</v>
      </c>
      <c r="EW27" s="41">
        <v>0</v>
      </c>
      <c r="EX27" s="41">
        <v>0</v>
      </c>
      <c r="EY27" s="41">
        <v>0</v>
      </c>
      <c r="EZ27" s="41">
        <v>0</v>
      </c>
      <c r="FA27" s="41">
        <v>1.8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2001</v>
      </c>
      <c r="FZ27" s="39" t="s">
        <v>367</v>
      </c>
      <c r="GA27" s="41">
        <v>10.7</v>
      </c>
      <c r="GB27" s="29">
        <f t="shared" si="2"/>
        <v>0.73540199999999989</v>
      </c>
      <c r="GC27" s="29">
        <f t="shared" si="3"/>
        <v>0.72537200000000013</v>
      </c>
      <c r="GD27" s="29">
        <f t="shared" si="4"/>
        <v>3.7793180598492793</v>
      </c>
      <c r="GE27" s="29">
        <f t="shared" si="5"/>
        <v>3.6412893077180786</v>
      </c>
      <c r="GF27" s="29">
        <f t="shared" si="6"/>
        <v>0.13802875213120069</v>
      </c>
      <c r="GG27" s="29">
        <f t="shared" si="7"/>
        <v>3.6522131756411454E-2</v>
      </c>
      <c r="GH27" s="29">
        <f t="shared" si="8"/>
        <v>1.6340134638368196</v>
      </c>
      <c r="GI27" s="39">
        <v>2001</v>
      </c>
      <c r="GJ27" s="39" t="s">
        <v>367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-0.6130196</v>
      </c>
      <c r="GX27" s="36">
        <v>0.51400769999999996</v>
      </c>
      <c r="GY27" s="36">
        <v>-1.3873690000000001</v>
      </c>
      <c r="GZ27" s="39">
        <v>2001</v>
      </c>
      <c r="HA27" s="39" t="s">
        <v>367</v>
      </c>
      <c r="HB27" s="42"/>
      <c r="HC27" s="42">
        <f t="shared" si="10"/>
        <v>1</v>
      </c>
      <c r="HD27" s="42">
        <v>0</v>
      </c>
      <c r="HE27" s="42">
        <v>4</v>
      </c>
      <c r="HF27" s="42">
        <v>2</v>
      </c>
      <c r="HG27" s="42">
        <v>1</v>
      </c>
      <c r="HH27" s="42">
        <v>0</v>
      </c>
      <c r="HI27" s="42">
        <v>1</v>
      </c>
      <c r="HJ27" s="39">
        <v>2001</v>
      </c>
      <c r="HK27" s="39" t="s">
        <v>367</v>
      </c>
      <c r="HL27" s="104">
        <v>0.16569700000000001</v>
      </c>
      <c r="HM27" s="29">
        <v>132.65029999999999</v>
      </c>
      <c r="HN27" s="67">
        <v>35.1</v>
      </c>
      <c r="HO27" s="67">
        <v>33</v>
      </c>
      <c r="HP27" s="31">
        <v>3.6009772134884486</v>
      </c>
      <c r="HQ27" s="31">
        <v>7.7583554351621871</v>
      </c>
      <c r="HR27" s="34">
        <v>1.989097787068232</v>
      </c>
      <c r="HS27" s="67">
        <v>56.5</v>
      </c>
      <c r="HT27" s="67">
        <v>56.9</v>
      </c>
      <c r="HU27" s="82">
        <v>-2.1</v>
      </c>
      <c r="HV27" s="67">
        <v>1</v>
      </c>
      <c r="HW27" s="29"/>
      <c r="HX27" s="34">
        <v>7.62</v>
      </c>
      <c r="HY27" s="29">
        <v>-3.3</v>
      </c>
      <c r="HZ27" s="39">
        <v>2001</v>
      </c>
      <c r="IA27" s="39" t="s">
        <v>367</v>
      </c>
      <c r="IB27" s="29">
        <v>337.37</v>
      </c>
      <c r="IC27" s="29"/>
      <c r="ID27" s="29"/>
      <c r="IE27" s="31">
        <v>72.178910074282001</v>
      </c>
      <c r="IF27" s="29"/>
      <c r="IG27" s="31">
        <v>18.27</v>
      </c>
      <c r="IH27" s="31">
        <v>100.69999999999999</v>
      </c>
      <c r="II27" s="31">
        <v>236.93</v>
      </c>
      <c r="IJ27" s="31">
        <v>13</v>
      </c>
      <c r="IK27" s="31">
        <v>3.9000000953674316</v>
      </c>
      <c r="IL27" s="39">
        <v>2001</v>
      </c>
      <c r="IM27" s="39" t="s">
        <v>367</v>
      </c>
      <c r="IN27" s="30">
        <v>25</v>
      </c>
      <c r="IO27" s="27">
        <v>2</v>
      </c>
      <c r="IP27" s="27">
        <v>4.7779999999999996</v>
      </c>
      <c r="IQ27" s="29">
        <f t="shared" si="9"/>
        <v>14.162492219225182</v>
      </c>
      <c r="IR27" s="46">
        <v>174.57300000000001</v>
      </c>
      <c r="IS27" s="29">
        <v>146.64132000000001</v>
      </c>
      <c r="IT27" s="28">
        <v>62.065145807762292</v>
      </c>
      <c r="IU27" s="58" t="s">
        <v>1</v>
      </c>
      <c r="IV27" s="58">
        <v>174.57300000000001</v>
      </c>
      <c r="IW27" s="58">
        <v>146.64132000000001</v>
      </c>
      <c r="IX27" s="58">
        <v>62.065145807762292</v>
      </c>
      <c r="IY27" s="58"/>
      <c r="IZ27" s="39">
        <v>2001</v>
      </c>
      <c r="JA27" s="39" t="s">
        <v>367</v>
      </c>
      <c r="JB27" s="31">
        <v>8.5916566999999997</v>
      </c>
      <c r="JC27" s="81">
        <v>13.6</v>
      </c>
      <c r="JD27" s="81">
        <v>10.8</v>
      </c>
      <c r="JE27" s="81">
        <v>2.8</v>
      </c>
      <c r="JF27" s="81">
        <v>5.4</v>
      </c>
      <c r="JG27" s="81">
        <v>0.9</v>
      </c>
      <c r="JH27" s="81">
        <v>0.5</v>
      </c>
      <c r="JI27" s="81">
        <v>3.6</v>
      </c>
      <c r="JJ27" s="79">
        <v>1.1000000000000001</v>
      </c>
      <c r="JK27" s="29"/>
      <c r="JL27" s="79">
        <v>0.9</v>
      </c>
      <c r="JM27" s="79">
        <v>0.5</v>
      </c>
      <c r="JN27" s="79">
        <v>0.6</v>
      </c>
      <c r="JO27" s="39">
        <v>2001</v>
      </c>
      <c r="JP27" s="39" t="s">
        <v>367</v>
      </c>
      <c r="JQ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39">
        <v>2001</v>
      </c>
      <c r="KH27" s="39" t="s">
        <v>367</v>
      </c>
      <c r="KI27" s="29"/>
      <c r="KJ27" s="29"/>
      <c r="KK27" s="29"/>
      <c r="KL27" s="29"/>
      <c r="KM27" s="29"/>
      <c r="KN27" s="78">
        <v>701.5</v>
      </c>
      <c r="KO27" s="77">
        <v>467.40800000000002</v>
      </c>
      <c r="KP27" s="77">
        <v>80.465999999999994</v>
      </c>
      <c r="KQ27" s="71">
        <v>11.470563079116179</v>
      </c>
      <c r="KR27" s="39">
        <v>2001</v>
      </c>
      <c r="KS27" s="39" t="s">
        <v>367</v>
      </c>
    </row>
    <row r="28" spans="1:305" s="39" customFormat="1" ht="12.75">
      <c r="A28" s="39">
        <v>2002</v>
      </c>
      <c r="B28" s="39" t="s">
        <v>367</v>
      </c>
      <c r="C28" s="39">
        <v>7</v>
      </c>
      <c r="D28" s="44" t="s">
        <v>368</v>
      </c>
      <c r="E28" s="44">
        <v>196</v>
      </c>
      <c r="F28" s="39">
        <v>0</v>
      </c>
      <c r="G28" s="39">
        <v>0</v>
      </c>
      <c r="H28" s="39">
        <v>0</v>
      </c>
      <c r="I28" s="39">
        <v>0</v>
      </c>
      <c r="J28" s="126">
        <v>100</v>
      </c>
      <c r="K28" s="126">
        <v>0</v>
      </c>
      <c r="L28" s="126">
        <v>0</v>
      </c>
      <c r="M28" s="18">
        <v>1</v>
      </c>
      <c r="N28" s="39">
        <v>0</v>
      </c>
      <c r="O28" s="39">
        <v>0</v>
      </c>
      <c r="P28" s="39">
        <v>0</v>
      </c>
      <c r="Q28" s="124">
        <v>100</v>
      </c>
      <c r="R28" s="124">
        <v>0</v>
      </c>
      <c r="S28" s="124">
        <v>0</v>
      </c>
      <c r="T28" s="114">
        <v>51.8</v>
      </c>
      <c r="U28" s="114">
        <v>0</v>
      </c>
      <c r="V28" s="114">
        <v>0</v>
      </c>
      <c r="W28" s="122">
        <v>51.8</v>
      </c>
      <c r="X28" s="39">
        <v>1</v>
      </c>
      <c r="Y28" s="39">
        <v>2002</v>
      </c>
      <c r="Z28" s="39" t="s">
        <v>367</v>
      </c>
      <c r="AA28" s="43"/>
      <c r="AB28" s="41">
        <v>90.5</v>
      </c>
      <c r="AC28" s="41">
        <v>6.5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34.700000000000003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34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14.8</v>
      </c>
      <c r="BO28" s="41">
        <v>2.6</v>
      </c>
      <c r="BP28" s="41">
        <v>3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2.2000000000000002</v>
      </c>
      <c r="BX28" s="41">
        <v>0</v>
      </c>
      <c r="BY28" s="41">
        <v>0</v>
      </c>
      <c r="BZ28" s="41">
        <v>0</v>
      </c>
      <c r="CA28" s="41">
        <v>0</v>
      </c>
      <c r="CB28" s="41">
        <v>2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0.20000000000000284</v>
      </c>
      <c r="CZ28" s="39">
        <v>2002</v>
      </c>
      <c r="DA28" s="39" t="s">
        <v>367</v>
      </c>
      <c r="DB28" s="41">
        <v>7.1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35.700000000000003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33.9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16.100000000000001</v>
      </c>
      <c r="EN28" s="41">
        <v>1.8</v>
      </c>
      <c r="EO28" s="41">
        <v>1.8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1.8</v>
      </c>
      <c r="EW28" s="41">
        <v>0</v>
      </c>
      <c r="EX28" s="41">
        <v>0</v>
      </c>
      <c r="EY28" s="41">
        <v>0</v>
      </c>
      <c r="EZ28" s="41">
        <v>0</v>
      </c>
      <c r="FA28" s="41">
        <v>1.8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2002</v>
      </c>
      <c r="FZ28" s="39" t="s">
        <v>367</v>
      </c>
      <c r="GA28" s="41">
        <v>10.7</v>
      </c>
      <c r="GB28" s="29">
        <f t="shared" si="2"/>
        <v>0.73540199999999989</v>
      </c>
      <c r="GC28" s="29">
        <f t="shared" si="3"/>
        <v>0.72537200000000013</v>
      </c>
      <c r="GD28" s="29">
        <f t="shared" si="4"/>
        <v>3.7793180598492793</v>
      </c>
      <c r="GE28" s="29">
        <f t="shared" si="5"/>
        <v>3.6412893077180786</v>
      </c>
      <c r="GF28" s="29">
        <f t="shared" si="6"/>
        <v>0.13802875213120069</v>
      </c>
      <c r="GG28" s="29">
        <f t="shared" si="7"/>
        <v>3.6522131756411454E-2</v>
      </c>
      <c r="GH28" s="29">
        <f t="shared" si="8"/>
        <v>1.6340134638368196</v>
      </c>
      <c r="GI28" s="39">
        <v>2002</v>
      </c>
      <c r="GJ28" s="39" t="s">
        <v>367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-0.68566210000000005</v>
      </c>
      <c r="GX28" s="36">
        <v>0.44323849999999998</v>
      </c>
      <c r="GY28" s="36">
        <v>-1.4208369999999999</v>
      </c>
      <c r="GZ28" s="39">
        <v>2002</v>
      </c>
      <c r="HA28" s="39" t="s">
        <v>367</v>
      </c>
      <c r="HB28" s="42"/>
      <c r="HC28" s="42">
        <f t="shared" si="10"/>
        <v>1</v>
      </c>
      <c r="HD28" s="42">
        <v>0</v>
      </c>
      <c r="HE28" s="42">
        <v>4</v>
      </c>
      <c r="HF28" s="42">
        <v>2</v>
      </c>
      <c r="HG28" s="42">
        <v>1</v>
      </c>
      <c r="HH28" s="42">
        <v>0</v>
      </c>
      <c r="HI28" s="42">
        <v>1</v>
      </c>
      <c r="HJ28" s="39">
        <v>2002</v>
      </c>
      <c r="HK28" s="39" t="s">
        <v>367</v>
      </c>
      <c r="HL28" s="104">
        <v>0.16569700000000001</v>
      </c>
      <c r="HM28" s="29">
        <v>124.38079999999999</v>
      </c>
      <c r="HN28" s="67">
        <v>36.700000000000003</v>
      </c>
      <c r="HO28" s="67">
        <v>32.700000000000003</v>
      </c>
      <c r="HP28" s="31">
        <v>3.3990756337654062</v>
      </c>
      <c r="HQ28" s="31">
        <v>4.0304321054157413</v>
      </c>
      <c r="HR28" s="34">
        <v>2.784746614361012</v>
      </c>
      <c r="HS28" s="67">
        <v>59.7</v>
      </c>
      <c r="HT28" s="67">
        <v>60.1</v>
      </c>
      <c r="HU28" s="82">
        <v>-4.0999999999999996</v>
      </c>
      <c r="HV28" s="67">
        <v>-1.1999999999999997</v>
      </c>
      <c r="HW28" s="29"/>
      <c r="HX28" s="34">
        <v>5.7</v>
      </c>
      <c r="HY28" s="29">
        <v>-3.8</v>
      </c>
      <c r="HZ28" s="39">
        <v>2002</v>
      </c>
      <c r="IA28" s="39" t="s">
        <v>367</v>
      </c>
      <c r="IB28" s="29">
        <v>343.1</v>
      </c>
      <c r="IC28" s="29"/>
      <c r="ID28" s="29"/>
      <c r="IE28" s="31">
        <v>72.126198774842649</v>
      </c>
      <c r="IF28" s="29"/>
      <c r="IG28" s="31">
        <v>20.12</v>
      </c>
      <c r="IH28" s="31">
        <v>100.86000000000001</v>
      </c>
      <c r="II28" s="31">
        <v>241.03</v>
      </c>
      <c r="IJ28" s="31">
        <v>12</v>
      </c>
      <c r="IK28" s="31">
        <v>3.5</v>
      </c>
      <c r="IL28" s="39">
        <v>2002</v>
      </c>
      <c r="IM28" s="39" t="s">
        <v>367</v>
      </c>
      <c r="IN28" s="30">
        <v>23</v>
      </c>
      <c r="IO28" s="27">
        <v>3</v>
      </c>
      <c r="IP28" s="27">
        <v>7.0510000000000002</v>
      </c>
      <c r="IQ28" s="29">
        <f t="shared" si="9"/>
        <v>20.550859807636257</v>
      </c>
      <c r="IR28" s="29"/>
      <c r="IS28" s="46">
        <v>153.14069000000001</v>
      </c>
      <c r="IT28" s="28">
        <v>63.103959947255632</v>
      </c>
      <c r="IU28" s="28">
        <v>63</v>
      </c>
      <c r="IV28" s="28">
        <v>184.62800000000061</v>
      </c>
      <c r="IW28" s="28">
        <v>153.14069000000001</v>
      </c>
      <c r="IX28" s="28">
        <v>63.103959947255632</v>
      </c>
      <c r="IY28" s="28">
        <v>63</v>
      </c>
      <c r="IZ28" s="39">
        <v>2002</v>
      </c>
      <c r="JA28" s="39" t="s">
        <v>367</v>
      </c>
      <c r="JB28" s="31">
        <v>9.4787926999999996</v>
      </c>
      <c r="JC28" s="81">
        <v>14.6</v>
      </c>
      <c r="JD28" s="81">
        <v>11.6</v>
      </c>
      <c r="JE28" s="81">
        <v>3</v>
      </c>
      <c r="JF28" s="81">
        <v>6.1</v>
      </c>
      <c r="JG28" s="81">
        <v>1.1000000000000001</v>
      </c>
      <c r="JH28" s="81">
        <v>0.6</v>
      </c>
      <c r="JI28" s="81">
        <v>3.7</v>
      </c>
      <c r="JJ28" s="79">
        <v>1.2</v>
      </c>
      <c r="JK28" s="29"/>
      <c r="JL28" s="79">
        <v>0.8</v>
      </c>
      <c r="JM28" s="79">
        <v>0.4</v>
      </c>
      <c r="JN28" s="79">
        <v>0.7</v>
      </c>
      <c r="JO28" s="39">
        <v>2002</v>
      </c>
      <c r="JP28" s="39" t="s">
        <v>367</v>
      </c>
      <c r="JQ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39">
        <v>2002</v>
      </c>
      <c r="KH28" s="39" t="s">
        <v>367</v>
      </c>
      <c r="KI28" s="29"/>
      <c r="KJ28" s="29"/>
      <c r="KK28" s="29"/>
      <c r="KL28" s="29"/>
      <c r="KM28" s="29"/>
      <c r="KN28" s="78">
        <v>709.61</v>
      </c>
      <c r="KO28" s="77">
        <v>475.69400000000002</v>
      </c>
      <c r="KP28" s="77">
        <v>83.180999999999997</v>
      </c>
      <c r="KQ28" s="71">
        <v>11.722072687814434</v>
      </c>
      <c r="KR28" s="39">
        <v>2002</v>
      </c>
      <c r="KS28" s="39" t="s">
        <v>367</v>
      </c>
    </row>
    <row r="29" spans="1:305" s="39" customFormat="1" ht="12.75">
      <c r="A29" s="39">
        <v>2003</v>
      </c>
      <c r="B29" s="39" t="s">
        <v>367</v>
      </c>
      <c r="C29" s="39">
        <v>7</v>
      </c>
      <c r="D29" s="44" t="s">
        <v>368</v>
      </c>
      <c r="E29" s="44">
        <v>196</v>
      </c>
      <c r="F29" s="39">
        <v>0</v>
      </c>
      <c r="G29" s="39">
        <v>0</v>
      </c>
      <c r="H29" s="39">
        <v>0</v>
      </c>
      <c r="I29" s="39">
        <v>0</v>
      </c>
      <c r="J29" s="126">
        <v>43.93</v>
      </c>
      <c r="K29" s="126">
        <v>0</v>
      </c>
      <c r="L29" s="126">
        <v>42.05</v>
      </c>
      <c r="M29" s="18">
        <v>3</v>
      </c>
      <c r="N29" s="39">
        <v>1</v>
      </c>
      <c r="O29" s="39">
        <v>2</v>
      </c>
      <c r="P29" s="39">
        <v>1</v>
      </c>
      <c r="Q29" s="124">
        <v>38.880000000000003</v>
      </c>
      <c r="R29" s="124">
        <v>0</v>
      </c>
      <c r="S29" s="124">
        <v>61.12</v>
      </c>
      <c r="T29" s="114">
        <v>21.77</v>
      </c>
      <c r="U29" s="114">
        <v>0</v>
      </c>
      <c r="V29" s="114">
        <v>36</v>
      </c>
      <c r="W29" s="122">
        <v>57.77</v>
      </c>
      <c r="X29" s="39">
        <v>1</v>
      </c>
      <c r="Y29" s="39">
        <v>2003</v>
      </c>
      <c r="Z29" s="39" t="s">
        <v>367</v>
      </c>
      <c r="AA29" s="43"/>
      <c r="AB29" s="41">
        <v>90.5</v>
      </c>
      <c r="AC29" s="41">
        <v>6.5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34.700000000000003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34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14.8</v>
      </c>
      <c r="BO29" s="41">
        <v>2.6</v>
      </c>
      <c r="BP29" s="41">
        <v>3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2.2000000000000002</v>
      </c>
      <c r="BX29" s="41">
        <v>0</v>
      </c>
      <c r="BY29" s="41">
        <v>0</v>
      </c>
      <c r="BZ29" s="41">
        <v>0</v>
      </c>
      <c r="CA29" s="41">
        <v>0</v>
      </c>
      <c r="CB29" s="41">
        <v>2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0.20000000000000284</v>
      </c>
      <c r="CZ29" s="39">
        <v>2003</v>
      </c>
      <c r="DA29" s="39" t="s">
        <v>367</v>
      </c>
      <c r="DB29" s="41">
        <v>7.1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35.700000000000003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33.9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16.100000000000001</v>
      </c>
      <c r="EN29" s="41">
        <v>1.8</v>
      </c>
      <c r="EO29" s="41">
        <v>1.8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1.8</v>
      </c>
      <c r="EW29" s="41">
        <v>0</v>
      </c>
      <c r="EX29" s="41">
        <v>0</v>
      </c>
      <c r="EY29" s="41">
        <v>0</v>
      </c>
      <c r="EZ29" s="41">
        <v>0</v>
      </c>
      <c r="FA29" s="41">
        <v>1.8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2003</v>
      </c>
      <c r="FZ29" s="39" t="s">
        <v>367</v>
      </c>
      <c r="GA29" s="41">
        <v>10.7</v>
      </c>
      <c r="GB29" s="29">
        <f t="shared" si="2"/>
        <v>0.73540199999999989</v>
      </c>
      <c r="GC29" s="29">
        <f t="shared" si="3"/>
        <v>0.72537200000000013</v>
      </c>
      <c r="GD29" s="29">
        <f t="shared" si="4"/>
        <v>3.7793180598492793</v>
      </c>
      <c r="GE29" s="29">
        <f t="shared" si="5"/>
        <v>3.6412893077180786</v>
      </c>
      <c r="GF29" s="29">
        <f t="shared" si="6"/>
        <v>0.13802875213120069</v>
      </c>
      <c r="GG29" s="29">
        <f t="shared" si="7"/>
        <v>3.6522131756411454E-2</v>
      </c>
      <c r="GH29" s="29">
        <f t="shared" si="8"/>
        <v>1.6340134638368196</v>
      </c>
      <c r="GI29" s="39">
        <v>2003</v>
      </c>
      <c r="GJ29" s="39" t="s">
        <v>367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-0.64585689999999996</v>
      </c>
      <c r="GX29" s="36">
        <v>0.44874120000000001</v>
      </c>
      <c r="GY29" s="36">
        <v>-1.4129050000000001</v>
      </c>
      <c r="GZ29" s="39">
        <v>2003</v>
      </c>
      <c r="HA29" s="39" t="s">
        <v>367</v>
      </c>
      <c r="HB29" s="42"/>
      <c r="HC29" s="42">
        <f t="shared" si="10"/>
        <v>1</v>
      </c>
      <c r="HD29" s="42">
        <v>0</v>
      </c>
      <c r="HE29" s="42">
        <v>4</v>
      </c>
      <c r="HF29" s="42">
        <v>2</v>
      </c>
      <c r="HG29" s="42">
        <v>1</v>
      </c>
      <c r="HH29" s="42">
        <v>0</v>
      </c>
      <c r="HI29" s="42">
        <v>1</v>
      </c>
      <c r="HJ29" s="39">
        <v>2003</v>
      </c>
      <c r="HK29" s="39" t="s">
        <v>367</v>
      </c>
      <c r="HL29" s="104">
        <v>0.41451329999999997</v>
      </c>
      <c r="HM29" s="29">
        <v>114.74550000000001</v>
      </c>
      <c r="HN29" s="67">
        <v>40.299999999999997</v>
      </c>
      <c r="HO29" s="67">
        <v>34.4</v>
      </c>
      <c r="HP29" s="31">
        <v>2.4757250211788602</v>
      </c>
      <c r="HQ29" s="31">
        <v>8.1526205182436087</v>
      </c>
      <c r="HR29" s="34">
        <v>3.9763984268346633</v>
      </c>
      <c r="HS29" s="67">
        <v>63.1</v>
      </c>
      <c r="HT29" s="67">
        <v>63.5</v>
      </c>
      <c r="HU29" s="82">
        <v>-5.9</v>
      </c>
      <c r="HV29" s="67">
        <v>-2.7</v>
      </c>
      <c r="HW29" s="29"/>
      <c r="HX29" s="34">
        <v>4.74</v>
      </c>
      <c r="HY29" s="29">
        <v>-2.2999999999999998</v>
      </c>
      <c r="HZ29" s="39">
        <v>2003</v>
      </c>
      <c r="IA29" s="39" t="s">
        <v>367</v>
      </c>
      <c r="IB29" s="29">
        <v>356.9</v>
      </c>
      <c r="IC29" s="29"/>
      <c r="ID29" s="29"/>
      <c r="IE29" s="31">
        <v>73.653537392223143</v>
      </c>
      <c r="IF29" s="29"/>
      <c r="IG29" s="31">
        <v>18.78</v>
      </c>
      <c r="IH29" s="31">
        <v>105.94</v>
      </c>
      <c r="II29" s="31">
        <v>250.04</v>
      </c>
      <c r="IJ29" s="31">
        <v>14</v>
      </c>
      <c r="IK29" s="31">
        <v>4.0999999046325684</v>
      </c>
      <c r="IL29" s="39">
        <v>2003</v>
      </c>
      <c r="IM29" s="39" t="s">
        <v>367</v>
      </c>
      <c r="IN29" s="30">
        <v>18</v>
      </c>
      <c r="IO29" s="27">
        <v>4</v>
      </c>
      <c r="IP29" s="27">
        <v>6.9009999999999998</v>
      </c>
      <c r="IQ29" s="29">
        <f t="shared" si="9"/>
        <v>19.335948444942563</v>
      </c>
      <c r="IR29" s="46">
        <v>194.68299999999999</v>
      </c>
      <c r="IS29" s="46">
        <v>159.64006000000001</v>
      </c>
      <c r="IT29" s="28">
        <v>63.950670993069743</v>
      </c>
      <c r="IU29" s="28"/>
      <c r="IV29" s="28">
        <v>194.68299999999999</v>
      </c>
      <c r="IW29" s="28">
        <v>159.64006000000001</v>
      </c>
      <c r="IX29" s="28">
        <v>63.950670993069743</v>
      </c>
      <c r="IY29" s="28">
        <v>61.566666666666606</v>
      </c>
      <c r="IZ29" s="39">
        <v>2003</v>
      </c>
      <c r="JA29" s="39" t="s">
        <v>367</v>
      </c>
      <c r="JB29" s="31">
        <v>10.3741982</v>
      </c>
      <c r="JC29" s="81">
        <v>16.3</v>
      </c>
      <c r="JD29" s="81">
        <v>12.8</v>
      </c>
      <c r="JE29" s="81">
        <v>3.5</v>
      </c>
      <c r="JF29" s="81">
        <v>6.5</v>
      </c>
      <c r="JG29" s="81">
        <v>1.1000000000000001</v>
      </c>
      <c r="JH29" s="81">
        <v>0.6</v>
      </c>
      <c r="JI29" s="81">
        <v>4.3</v>
      </c>
      <c r="JJ29" s="79">
        <v>1.8</v>
      </c>
      <c r="JK29" s="29"/>
      <c r="JL29" s="79">
        <v>0.8</v>
      </c>
      <c r="JM29" s="79">
        <v>0.6</v>
      </c>
      <c r="JN29" s="79">
        <v>0.7</v>
      </c>
      <c r="JO29" s="39">
        <v>2003</v>
      </c>
      <c r="JP29" s="39" t="s">
        <v>367</v>
      </c>
      <c r="JQ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39">
        <v>2003</v>
      </c>
      <c r="KH29" s="39" t="s">
        <v>367</v>
      </c>
      <c r="KI29" s="29"/>
      <c r="KJ29" s="29"/>
      <c r="KK29" s="29"/>
      <c r="KL29" s="29"/>
      <c r="KM29" s="29"/>
      <c r="KN29" s="78">
        <v>718.31</v>
      </c>
      <c r="KO29" s="77">
        <v>484.56599999999997</v>
      </c>
      <c r="KP29" s="77">
        <v>85.106999999999999</v>
      </c>
      <c r="KQ29" s="71">
        <v>11.848227088582924</v>
      </c>
      <c r="KR29" s="39">
        <v>2003</v>
      </c>
      <c r="KS29" s="39" t="s">
        <v>367</v>
      </c>
    </row>
    <row r="30" spans="1:305" s="39" customFormat="1" ht="12.75">
      <c r="A30" s="39">
        <v>2004</v>
      </c>
      <c r="B30" s="39" t="s">
        <v>367</v>
      </c>
      <c r="C30" s="39">
        <v>7</v>
      </c>
      <c r="D30" s="44" t="s">
        <v>368</v>
      </c>
      <c r="E30" s="44">
        <v>196</v>
      </c>
      <c r="F30" s="39">
        <v>0</v>
      </c>
      <c r="G30" s="39">
        <v>0</v>
      </c>
      <c r="H30" s="39">
        <v>1</v>
      </c>
      <c r="I30" s="39">
        <v>0</v>
      </c>
      <c r="J30" s="126">
        <v>28.12</v>
      </c>
      <c r="K30" s="126">
        <v>0</v>
      </c>
      <c r="L30" s="126">
        <v>50</v>
      </c>
      <c r="M30" s="18">
        <v>3</v>
      </c>
      <c r="N30" s="39">
        <v>0</v>
      </c>
      <c r="O30" s="39">
        <v>0</v>
      </c>
      <c r="P30" s="39">
        <v>0</v>
      </c>
      <c r="Q30" s="124">
        <v>27.33</v>
      </c>
      <c r="R30" s="124">
        <v>0</v>
      </c>
      <c r="S30" s="124">
        <v>72.67</v>
      </c>
      <c r="T30" s="114">
        <v>16.100000000000001</v>
      </c>
      <c r="U30" s="114">
        <v>0</v>
      </c>
      <c r="V30" s="114">
        <v>42.8</v>
      </c>
      <c r="W30" s="122">
        <v>58.9</v>
      </c>
      <c r="X30" s="39">
        <v>1</v>
      </c>
      <c r="Y30" s="39">
        <v>2004</v>
      </c>
      <c r="Z30" s="39" t="s">
        <v>367</v>
      </c>
      <c r="AA30" s="43"/>
      <c r="AB30" s="41">
        <v>90.5</v>
      </c>
      <c r="AC30" s="41">
        <v>6.5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34.700000000000003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34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14.8</v>
      </c>
      <c r="BO30" s="41">
        <v>2.6</v>
      </c>
      <c r="BP30" s="41">
        <v>3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2.2000000000000002</v>
      </c>
      <c r="BX30" s="41">
        <v>0</v>
      </c>
      <c r="BY30" s="41">
        <v>0</v>
      </c>
      <c r="BZ30" s="41">
        <v>0</v>
      </c>
      <c r="CA30" s="41">
        <v>0</v>
      </c>
      <c r="CB30" s="41">
        <v>2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0.20000000000000284</v>
      </c>
      <c r="CZ30" s="39">
        <v>2004</v>
      </c>
      <c r="DA30" s="39" t="s">
        <v>367</v>
      </c>
      <c r="DB30" s="41">
        <v>7.1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35.700000000000003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33.9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16.100000000000001</v>
      </c>
      <c r="EN30" s="41">
        <v>1.8</v>
      </c>
      <c r="EO30" s="41">
        <v>1.8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1.8</v>
      </c>
      <c r="EW30" s="41">
        <v>0</v>
      </c>
      <c r="EX30" s="41">
        <v>0</v>
      </c>
      <c r="EY30" s="41">
        <v>0</v>
      </c>
      <c r="EZ30" s="41">
        <v>0</v>
      </c>
      <c r="FA30" s="41">
        <v>1.8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2004</v>
      </c>
      <c r="FZ30" s="39" t="s">
        <v>367</v>
      </c>
      <c r="GA30" s="41">
        <v>16.100000000000001</v>
      </c>
      <c r="GB30" s="29">
        <f t="shared" si="2"/>
        <v>0.73540199999999989</v>
      </c>
      <c r="GC30" s="29">
        <f t="shared" si="3"/>
        <v>0.72537200000000013</v>
      </c>
      <c r="GD30" s="29">
        <f t="shared" si="4"/>
        <v>3.7793180598492793</v>
      </c>
      <c r="GE30" s="29">
        <f t="shared" si="5"/>
        <v>3.6412893077180786</v>
      </c>
      <c r="GF30" s="29">
        <f t="shared" si="6"/>
        <v>0.13802875213120069</v>
      </c>
      <c r="GG30" s="29">
        <f t="shared" si="7"/>
        <v>3.6522131756411454E-2</v>
      </c>
      <c r="GH30" s="29">
        <f t="shared" si="8"/>
        <v>1.6340134638368196</v>
      </c>
      <c r="GI30" s="39">
        <v>2004</v>
      </c>
      <c r="GJ30" s="39" t="s">
        <v>367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-0.66076460000000004</v>
      </c>
      <c r="GX30" s="36">
        <v>0.46283790000000002</v>
      </c>
      <c r="GY30" s="36">
        <v>-1.4388460000000001</v>
      </c>
      <c r="GZ30" s="39">
        <v>2004</v>
      </c>
      <c r="HA30" s="39" t="s">
        <v>367</v>
      </c>
      <c r="HB30" s="42"/>
      <c r="HC30" s="42">
        <f t="shared" si="10"/>
        <v>1</v>
      </c>
      <c r="HD30" s="42">
        <v>0</v>
      </c>
      <c r="HE30" s="42">
        <v>4</v>
      </c>
      <c r="HF30" s="42">
        <v>2</v>
      </c>
      <c r="HG30" s="42">
        <v>1</v>
      </c>
      <c r="HH30" s="42">
        <v>0</v>
      </c>
      <c r="HI30" s="42">
        <v>1</v>
      </c>
      <c r="HJ30" s="39">
        <v>2004</v>
      </c>
      <c r="HK30" s="39" t="s">
        <v>367</v>
      </c>
      <c r="HL30" s="104">
        <v>0.75838910000000004</v>
      </c>
      <c r="HM30" s="29">
        <v>114.64400000000001</v>
      </c>
      <c r="HN30" s="67">
        <v>38.299999999999997</v>
      </c>
      <c r="HO30" s="67">
        <v>34.6</v>
      </c>
      <c r="HP30" s="31">
        <v>4.5703928707573596</v>
      </c>
      <c r="HQ30" s="31">
        <v>7.8705646332168868</v>
      </c>
      <c r="HR30" s="34">
        <v>1.8973647561278568</v>
      </c>
      <c r="HS30" s="67">
        <v>64.099999999999994</v>
      </c>
      <c r="HT30" s="67">
        <v>64.5</v>
      </c>
      <c r="HU30" s="82">
        <v>-3.7</v>
      </c>
      <c r="HV30" s="67">
        <v>-0.70000000000000018</v>
      </c>
      <c r="HW30" s="29"/>
      <c r="HX30" s="34">
        <v>5.8</v>
      </c>
      <c r="HY30" s="29">
        <v>-5</v>
      </c>
      <c r="HZ30" s="39">
        <v>2004</v>
      </c>
      <c r="IA30" s="39" t="s">
        <v>367</v>
      </c>
      <c r="IB30" s="29">
        <v>372.41</v>
      </c>
      <c r="IC30" s="29"/>
      <c r="ID30" s="29"/>
      <c r="IE30" s="31">
        <v>75.3838928945909</v>
      </c>
      <c r="IF30" s="29"/>
      <c r="IG30" s="31">
        <v>19.440000000000001</v>
      </c>
      <c r="IH30" s="31">
        <v>109.82000000000001</v>
      </c>
      <c r="II30" s="31">
        <v>259.92</v>
      </c>
      <c r="IJ30" s="31">
        <v>16</v>
      </c>
      <c r="IK30" s="31">
        <v>4.5999999046325684</v>
      </c>
      <c r="IL30" s="39">
        <v>2004</v>
      </c>
      <c r="IM30" s="39" t="s">
        <v>367</v>
      </c>
      <c r="IN30" s="30">
        <v>13</v>
      </c>
      <c r="IO30" s="27">
        <v>6</v>
      </c>
      <c r="IP30" s="27">
        <v>9.0530000000000008</v>
      </c>
      <c r="IQ30" s="29">
        <f t="shared" si="9"/>
        <v>24.309229075481323</v>
      </c>
      <c r="IR30" s="29"/>
      <c r="IS30" s="46">
        <v>160.92922999999999</v>
      </c>
      <c r="IT30" s="28">
        <v>62.674467422206646</v>
      </c>
      <c r="IU30" s="28"/>
      <c r="IV30" s="28">
        <v>198.72799999999916</v>
      </c>
      <c r="IW30" s="28">
        <v>160.92922999999999</v>
      </c>
      <c r="IX30" s="28">
        <v>62.674467422206646</v>
      </c>
      <c r="IY30" s="28">
        <v>60.133333333333212</v>
      </c>
      <c r="IZ30" s="39">
        <v>2004</v>
      </c>
      <c r="JA30" s="39" t="s">
        <v>367</v>
      </c>
      <c r="JB30" s="31">
        <v>10.9610553</v>
      </c>
      <c r="JC30" s="81">
        <v>16.100000000000001</v>
      </c>
      <c r="JD30" s="81">
        <v>12.9</v>
      </c>
      <c r="JE30" s="81">
        <v>3.2</v>
      </c>
      <c r="JF30" s="81">
        <v>6.6</v>
      </c>
      <c r="JG30" s="81">
        <v>1</v>
      </c>
      <c r="JH30" s="81">
        <v>0.7</v>
      </c>
      <c r="JI30" s="81">
        <v>3.8</v>
      </c>
      <c r="JJ30" s="79">
        <v>1.9</v>
      </c>
      <c r="JK30" s="29"/>
      <c r="JL30" s="79">
        <v>0.9</v>
      </c>
      <c r="JM30" s="79">
        <v>0.4</v>
      </c>
      <c r="JN30" s="79">
        <v>0.7</v>
      </c>
      <c r="JO30" s="39">
        <v>2004</v>
      </c>
      <c r="JP30" s="39" t="s">
        <v>367</v>
      </c>
      <c r="JQ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39">
        <v>2004</v>
      </c>
      <c r="KH30" s="39" t="s">
        <v>367</v>
      </c>
      <c r="KI30" s="29"/>
      <c r="KJ30" s="29"/>
      <c r="KK30" s="29"/>
      <c r="KL30" s="29"/>
      <c r="KM30" s="29"/>
      <c r="KN30" s="78">
        <v>727.98</v>
      </c>
      <c r="KO30" s="77">
        <v>494.01799999999997</v>
      </c>
      <c r="KP30" s="77">
        <v>87.23</v>
      </c>
      <c r="KQ30" s="71">
        <v>11.982472045935328</v>
      </c>
      <c r="KR30" s="39">
        <v>2004</v>
      </c>
      <c r="KS30" s="39" t="s">
        <v>367</v>
      </c>
    </row>
    <row r="31" spans="1:305" s="39" customFormat="1" ht="12.75">
      <c r="A31" s="39">
        <v>2005</v>
      </c>
      <c r="B31" s="39" t="s">
        <v>367</v>
      </c>
      <c r="C31" s="39">
        <v>7</v>
      </c>
      <c r="D31" s="44" t="s">
        <v>368</v>
      </c>
      <c r="E31" s="44">
        <v>196</v>
      </c>
      <c r="F31" s="39">
        <v>0</v>
      </c>
      <c r="G31" s="39">
        <v>0</v>
      </c>
      <c r="H31" s="39">
        <v>1</v>
      </c>
      <c r="I31" s="39">
        <v>0</v>
      </c>
      <c r="J31" s="126">
        <v>25</v>
      </c>
      <c r="K31" s="126">
        <v>0</v>
      </c>
      <c r="L31" s="126">
        <v>42.37</v>
      </c>
      <c r="M31" s="18">
        <v>3</v>
      </c>
      <c r="N31" s="39">
        <v>0</v>
      </c>
      <c r="O31" s="39">
        <v>0</v>
      </c>
      <c r="P31" s="39">
        <v>0</v>
      </c>
      <c r="Q31" s="124">
        <v>27.33</v>
      </c>
      <c r="R31" s="124">
        <v>0</v>
      </c>
      <c r="S31" s="124">
        <v>72.67</v>
      </c>
      <c r="T31" s="114">
        <v>16.100000000000001</v>
      </c>
      <c r="U31" s="114">
        <v>0</v>
      </c>
      <c r="V31" s="114">
        <v>42.8</v>
      </c>
      <c r="W31" s="122">
        <v>58.9</v>
      </c>
      <c r="X31" s="39">
        <v>1</v>
      </c>
      <c r="Y31" s="39">
        <v>2005</v>
      </c>
      <c r="Z31" s="39" t="s">
        <v>367</v>
      </c>
      <c r="AA31" s="43"/>
      <c r="AB31" s="41">
        <v>90.5</v>
      </c>
      <c r="AC31" s="41">
        <v>6.5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34.700000000000003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34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14.8</v>
      </c>
      <c r="BO31" s="41">
        <v>2.6</v>
      </c>
      <c r="BP31" s="41">
        <v>3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2.2000000000000002</v>
      </c>
      <c r="BX31" s="41">
        <v>0</v>
      </c>
      <c r="BY31" s="41">
        <v>0</v>
      </c>
      <c r="BZ31" s="41">
        <v>0</v>
      </c>
      <c r="CA31" s="41">
        <v>0</v>
      </c>
      <c r="CB31" s="41">
        <v>2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0.20000000000000284</v>
      </c>
      <c r="CZ31" s="39">
        <v>2005</v>
      </c>
      <c r="DA31" s="39" t="s">
        <v>367</v>
      </c>
      <c r="DB31" s="41">
        <v>7.1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35.700000000000003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33.9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16.100000000000001</v>
      </c>
      <c r="EN31" s="41">
        <v>1.8</v>
      </c>
      <c r="EO31" s="41">
        <v>1.8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1.8</v>
      </c>
      <c r="EW31" s="41">
        <v>0</v>
      </c>
      <c r="EX31" s="41">
        <v>0</v>
      </c>
      <c r="EY31" s="41">
        <v>0</v>
      </c>
      <c r="EZ31" s="41">
        <v>0</v>
      </c>
      <c r="FA31" s="41">
        <v>1.8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2005</v>
      </c>
      <c r="FZ31" s="39" t="s">
        <v>367</v>
      </c>
      <c r="GA31" s="41">
        <v>16.100000000000001</v>
      </c>
      <c r="GB31" s="29">
        <f t="shared" si="2"/>
        <v>0.73540199999999989</v>
      </c>
      <c r="GC31" s="29">
        <f t="shared" si="3"/>
        <v>0.72537200000000013</v>
      </c>
      <c r="GD31" s="29">
        <f t="shared" si="4"/>
        <v>3.7793180598492793</v>
      </c>
      <c r="GE31" s="29">
        <f t="shared" si="5"/>
        <v>3.6412893077180786</v>
      </c>
      <c r="GF31" s="29">
        <f t="shared" si="6"/>
        <v>0.13802875213120069</v>
      </c>
      <c r="GG31" s="29">
        <f t="shared" si="7"/>
        <v>3.6522131756411454E-2</v>
      </c>
      <c r="GH31" s="29">
        <f t="shared" si="8"/>
        <v>1.6340134638368196</v>
      </c>
      <c r="GI31" s="39">
        <v>2005</v>
      </c>
      <c r="GJ31" s="39" t="s">
        <v>367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-0.69384429999999997</v>
      </c>
      <c r="GX31" s="36">
        <v>0.46542080000000002</v>
      </c>
      <c r="GY31" s="36">
        <v>-1.458359</v>
      </c>
      <c r="GZ31" s="39">
        <v>2005</v>
      </c>
      <c r="HA31" s="39" t="s">
        <v>367</v>
      </c>
      <c r="HB31" s="42"/>
      <c r="HC31" s="42">
        <f t="shared" si="10"/>
        <v>1</v>
      </c>
      <c r="HD31" s="42">
        <v>0</v>
      </c>
      <c r="HE31" s="42">
        <v>4</v>
      </c>
      <c r="HF31" s="42">
        <v>2</v>
      </c>
      <c r="HG31" s="42">
        <v>1</v>
      </c>
      <c r="HH31" s="42">
        <v>0</v>
      </c>
      <c r="HI31" s="42">
        <v>1</v>
      </c>
      <c r="HJ31" s="39">
        <v>2005</v>
      </c>
      <c r="HK31" s="39" t="s">
        <v>367</v>
      </c>
      <c r="HL31" s="104">
        <v>0.81879190000000002</v>
      </c>
      <c r="HM31" s="29">
        <v>112.6139</v>
      </c>
      <c r="HN31" s="67">
        <v>39</v>
      </c>
      <c r="HO31" s="67">
        <v>36.9</v>
      </c>
      <c r="HP31" s="31">
        <v>3.7240733787055973</v>
      </c>
      <c r="HQ31" s="31">
        <v>6.971037785618563</v>
      </c>
      <c r="HR31" s="34">
        <v>2.0263028336188</v>
      </c>
      <c r="HS31" s="67">
        <v>62.8</v>
      </c>
      <c r="HT31" s="67">
        <v>63.2</v>
      </c>
      <c r="HU31" s="82">
        <v>-2.2000000000000002</v>
      </c>
      <c r="HV31" s="67">
        <v>0.89999999999999991</v>
      </c>
      <c r="HW31" s="29"/>
      <c r="HX31" s="34">
        <v>5.16</v>
      </c>
      <c r="HY31" s="29">
        <v>-5.9</v>
      </c>
      <c r="HZ31" s="39">
        <v>2005</v>
      </c>
      <c r="IA31" s="39" t="s">
        <v>367</v>
      </c>
      <c r="IB31" s="29">
        <v>388.26</v>
      </c>
      <c r="IC31" s="29"/>
      <c r="ID31" s="29"/>
      <c r="IE31" s="31">
        <v>77.031740426089129</v>
      </c>
      <c r="IF31" s="29"/>
      <c r="IG31" s="31">
        <v>18.350000000000001</v>
      </c>
      <c r="IH31" s="31">
        <v>115.94</v>
      </c>
      <c r="II31" s="31">
        <v>269.66000000000003</v>
      </c>
      <c r="IJ31" s="31">
        <v>19</v>
      </c>
      <c r="IK31" s="31">
        <v>5.3000001907348633</v>
      </c>
      <c r="IL31" s="39">
        <v>2005</v>
      </c>
      <c r="IM31" s="39" t="s">
        <v>367</v>
      </c>
      <c r="IN31" s="30">
        <v>11</v>
      </c>
      <c r="IO31" s="27">
        <v>14</v>
      </c>
      <c r="IP31" s="27">
        <v>13.967000000000001</v>
      </c>
      <c r="IQ31" s="29">
        <f t="shared" si="9"/>
        <v>35.973316849533816</v>
      </c>
      <c r="IR31" s="46">
        <v>202.773</v>
      </c>
      <c r="IS31" s="46">
        <v>162.2184</v>
      </c>
      <c r="IT31" s="28">
        <v>60.708207028180091</v>
      </c>
      <c r="IU31" s="28"/>
      <c r="IV31" s="28">
        <v>202.773</v>
      </c>
      <c r="IW31" s="28">
        <v>162.2184</v>
      </c>
      <c r="IX31" s="28">
        <v>60.708207028180091</v>
      </c>
      <c r="IY31" s="28">
        <v>58.699999999999818</v>
      </c>
      <c r="IZ31" s="39">
        <v>2005</v>
      </c>
      <c r="JA31" s="39" t="s">
        <v>367</v>
      </c>
      <c r="JB31" s="31">
        <v>11.5522194</v>
      </c>
      <c r="JC31" s="81">
        <v>16.2</v>
      </c>
      <c r="JD31" s="81">
        <v>12.9</v>
      </c>
      <c r="JE31" s="81">
        <v>3.3</v>
      </c>
      <c r="JF31" s="81">
        <v>6.5</v>
      </c>
      <c r="JG31" s="81">
        <v>1</v>
      </c>
      <c r="JH31" s="81">
        <v>0.6</v>
      </c>
      <c r="JI31" s="81">
        <v>4.0999999999999996</v>
      </c>
      <c r="JJ31" s="79">
        <v>1.9</v>
      </c>
      <c r="JK31" s="29"/>
      <c r="JL31" s="79">
        <v>1</v>
      </c>
      <c r="JM31" s="79">
        <v>0.4</v>
      </c>
      <c r="JN31" s="79">
        <v>0.7</v>
      </c>
      <c r="JO31" s="39">
        <v>2005</v>
      </c>
      <c r="JP31" s="39" t="s">
        <v>367</v>
      </c>
      <c r="JQ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39">
        <v>2005</v>
      </c>
      <c r="KH31" s="39" t="s">
        <v>367</v>
      </c>
      <c r="KI31" s="29"/>
      <c r="KJ31" s="29"/>
      <c r="KK31" s="29"/>
      <c r="KL31" s="29"/>
      <c r="KM31" s="29"/>
      <c r="KN31" s="78">
        <v>738.54</v>
      </c>
      <c r="KO31" s="77">
        <v>504.02600000000001</v>
      </c>
      <c r="KP31" s="77">
        <v>89.495000000000005</v>
      </c>
      <c r="KQ31" s="71">
        <v>12.117827064207761</v>
      </c>
      <c r="KR31" s="39">
        <v>2005</v>
      </c>
      <c r="KS31" s="39" t="s">
        <v>367</v>
      </c>
    </row>
    <row r="32" spans="1:305" s="39" customFormat="1" ht="12.75">
      <c r="A32" s="39">
        <v>2006</v>
      </c>
      <c r="B32" s="39" t="s">
        <v>367</v>
      </c>
      <c r="C32" s="39">
        <v>7</v>
      </c>
      <c r="D32" s="44" t="s">
        <v>368</v>
      </c>
      <c r="E32" s="44">
        <v>196</v>
      </c>
      <c r="F32" s="39">
        <v>0</v>
      </c>
      <c r="G32" s="39">
        <v>0</v>
      </c>
      <c r="H32" s="39">
        <v>1</v>
      </c>
      <c r="I32" s="39">
        <v>0</v>
      </c>
      <c r="J32" s="126">
        <v>42.78</v>
      </c>
      <c r="K32" s="126">
        <v>0</v>
      </c>
      <c r="L32" s="126">
        <v>41.67</v>
      </c>
      <c r="M32" s="18">
        <v>3</v>
      </c>
      <c r="N32" s="39">
        <v>0</v>
      </c>
      <c r="O32" s="39">
        <v>0</v>
      </c>
      <c r="P32" s="39">
        <v>0</v>
      </c>
      <c r="Q32" s="124">
        <v>30.42</v>
      </c>
      <c r="R32" s="124">
        <v>0</v>
      </c>
      <c r="S32" s="124">
        <v>69.58</v>
      </c>
      <c r="T32" s="114">
        <v>18.260000000000002</v>
      </c>
      <c r="U32" s="114">
        <v>0</v>
      </c>
      <c r="V32" s="114">
        <v>41.69</v>
      </c>
      <c r="W32" s="122">
        <v>59.95</v>
      </c>
      <c r="X32" s="39">
        <v>1</v>
      </c>
      <c r="Y32" s="39">
        <v>2006</v>
      </c>
      <c r="Z32" s="39" t="s">
        <v>367</v>
      </c>
      <c r="AA32" s="43">
        <v>38858</v>
      </c>
      <c r="AB32" s="41">
        <v>89</v>
      </c>
      <c r="AC32" s="41">
        <v>8.9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31.1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30.3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17.899999999999999</v>
      </c>
      <c r="BO32" s="41">
        <v>0</v>
      </c>
      <c r="BP32" s="41">
        <v>0</v>
      </c>
      <c r="BQ32" s="41">
        <v>5.8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2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4.0000000000000142</v>
      </c>
      <c r="CZ32" s="39">
        <v>2006</v>
      </c>
      <c r="DA32" s="39" t="s">
        <v>367</v>
      </c>
      <c r="DB32" s="41">
        <v>8.9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32.1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32.1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19.600000000000001</v>
      </c>
      <c r="EN32" s="41">
        <v>0</v>
      </c>
      <c r="EO32" s="41">
        <v>0</v>
      </c>
      <c r="EP32" s="41">
        <v>5.4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1.8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0.10000000000000853</v>
      </c>
      <c r="FY32" s="39">
        <v>2006</v>
      </c>
      <c r="FZ32" s="39" t="s">
        <v>367</v>
      </c>
      <c r="GA32" s="41">
        <v>14.3</v>
      </c>
      <c r="GB32" s="29">
        <f t="shared" si="2"/>
        <v>0.76774399999999998</v>
      </c>
      <c r="GC32" s="29">
        <f t="shared" si="3"/>
        <v>0.74434099999999992</v>
      </c>
      <c r="GD32" s="29">
        <f t="shared" si="4"/>
        <v>4.3055938275006884</v>
      </c>
      <c r="GE32" s="29">
        <f t="shared" si="5"/>
        <v>3.9114601872024832</v>
      </c>
      <c r="GF32" s="29">
        <f t="shared" si="6"/>
        <v>0.39413364029820519</v>
      </c>
      <c r="GG32" s="29">
        <f t="shared" si="7"/>
        <v>9.1539902761099953E-2</v>
      </c>
      <c r="GH32" s="29">
        <f t="shared" si="8"/>
        <v>1.9144189719076661</v>
      </c>
      <c r="GI32" s="39">
        <v>2006</v>
      </c>
      <c r="GJ32" s="39" t="s">
        <v>367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-0.63646720000000001</v>
      </c>
      <c r="GX32" s="36">
        <v>0.46802650000000001</v>
      </c>
      <c r="GY32" s="36">
        <v>-1.3959140000000001</v>
      </c>
      <c r="GZ32" s="39">
        <v>2006</v>
      </c>
      <c r="HA32" s="39" t="s">
        <v>367</v>
      </c>
      <c r="HB32" s="42"/>
      <c r="HC32" s="42">
        <f t="shared" si="10"/>
        <v>1</v>
      </c>
      <c r="HD32" s="42">
        <v>0</v>
      </c>
      <c r="HE32" s="42">
        <v>4</v>
      </c>
      <c r="HF32" s="42">
        <v>2</v>
      </c>
      <c r="HG32" s="42">
        <v>1</v>
      </c>
      <c r="HH32" s="42">
        <v>0</v>
      </c>
      <c r="HI32" s="42">
        <v>1</v>
      </c>
      <c r="HJ32" s="39">
        <v>2006</v>
      </c>
      <c r="HK32" s="39" t="s">
        <v>367</v>
      </c>
      <c r="HL32" s="104">
        <v>0.87919460000000005</v>
      </c>
      <c r="HM32" s="29">
        <v>110.6439</v>
      </c>
      <c r="HN32" s="67">
        <v>38.5</v>
      </c>
      <c r="HO32" s="67">
        <v>37.4</v>
      </c>
      <c r="HP32" s="31">
        <v>4.5103116222770439</v>
      </c>
      <c r="HQ32" s="31">
        <v>7.9452795997371624</v>
      </c>
      <c r="HR32" s="34">
        <v>2.2462203425274794</v>
      </c>
      <c r="HS32" s="67">
        <v>58.7</v>
      </c>
      <c r="HT32" s="67">
        <v>59.1</v>
      </c>
      <c r="HU32" s="82">
        <v>-1</v>
      </c>
      <c r="HV32" s="67">
        <v>1.9</v>
      </c>
      <c r="HW32" s="29"/>
      <c r="HX32" s="34">
        <v>4.13</v>
      </c>
      <c r="HY32" s="29">
        <v>-7</v>
      </c>
      <c r="HZ32" s="39">
        <v>2006</v>
      </c>
      <c r="IA32" s="39" t="s">
        <v>367</v>
      </c>
      <c r="IB32" s="29">
        <v>393.05</v>
      </c>
      <c r="IC32" s="29"/>
      <c r="ID32" s="29"/>
      <c r="IE32" s="31">
        <v>76.276843898822804</v>
      </c>
      <c r="IF32" s="29"/>
      <c r="IG32" s="31">
        <v>15.77</v>
      </c>
      <c r="IH32" s="31">
        <v>118.68</v>
      </c>
      <c r="II32" s="31">
        <v>276.63</v>
      </c>
      <c r="IJ32" s="31">
        <v>17</v>
      </c>
      <c r="IK32" s="31">
        <v>4.5999999046325684</v>
      </c>
      <c r="IL32" s="39">
        <v>2006</v>
      </c>
      <c r="IM32" s="39" t="s">
        <v>367</v>
      </c>
      <c r="IN32" s="30">
        <v>10</v>
      </c>
      <c r="IO32" s="27">
        <v>26</v>
      </c>
      <c r="IP32" s="27">
        <v>26.898</v>
      </c>
      <c r="IQ32" s="29">
        <f t="shared" si="9"/>
        <v>68.434041470550824</v>
      </c>
      <c r="IR32" s="46">
        <v>205.77199999999999</v>
      </c>
      <c r="IS32" s="29">
        <v>164.61760000000001</v>
      </c>
      <c r="IT32" s="28">
        <v>58.687201426024963</v>
      </c>
      <c r="IU32" s="112"/>
      <c r="IV32" s="112">
        <v>205.77199999999999</v>
      </c>
      <c r="IW32" s="112">
        <v>164.61760000000001</v>
      </c>
      <c r="IX32" s="112">
        <v>58.687201426024963</v>
      </c>
      <c r="IY32" s="112">
        <v>57.266666666666424</v>
      </c>
      <c r="IZ32" s="39">
        <v>2006</v>
      </c>
      <c r="JA32" s="39" t="s">
        <v>367</v>
      </c>
      <c r="JB32" s="31">
        <v>11.041298299999999</v>
      </c>
      <c r="JC32" s="81">
        <v>16.399999999999999</v>
      </c>
      <c r="JD32" s="81">
        <v>12.8</v>
      </c>
      <c r="JE32" s="81">
        <v>3.6</v>
      </c>
      <c r="JF32" s="81">
        <v>6.5</v>
      </c>
      <c r="JG32" s="81">
        <v>1</v>
      </c>
      <c r="JH32" s="81">
        <v>0.6</v>
      </c>
      <c r="JI32" s="81">
        <v>4.2</v>
      </c>
      <c r="JJ32" s="79">
        <v>1.8</v>
      </c>
      <c r="JK32" s="29"/>
      <c r="JL32" s="79">
        <v>1.1000000000000001</v>
      </c>
      <c r="JM32" s="79">
        <v>0.4</v>
      </c>
      <c r="JN32" s="79">
        <v>0.8</v>
      </c>
      <c r="JO32" s="39">
        <v>2006</v>
      </c>
      <c r="JP32" s="39" t="s">
        <v>367</v>
      </c>
      <c r="JQ32" s="29"/>
      <c r="JW32" s="79">
        <v>3.1E-2</v>
      </c>
      <c r="JX32" s="79">
        <v>7.0000000000000001E-3</v>
      </c>
      <c r="JY32" s="29"/>
      <c r="JZ32" s="79">
        <v>3.5999999999999997E-2</v>
      </c>
      <c r="KA32" s="79">
        <v>4.0000000000000001E-3</v>
      </c>
      <c r="KB32" s="79">
        <v>4.0000000000000001E-3</v>
      </c>
      <c r="KC32" s="29"/>
      <c r="KD32" s="80">
        <v>0</v>
      </c>
      <c r="KE32" s="79">
        <v>0.59699999999999998</v>
      </c>
      <c r="KF32" s="29"/>
      <c r="KG32" s="39">
        <v>2006</v>
      </c>
      <c r="KH32" s="39" t="s">
        <v>367</v>
      </c>
      <c r="KI32" s="29"/>
      <c r="KJ32" s="29"/>
      <c r="KK32" s="29"/>
      <c r="KL32" s="29"/>
      <c r="KM32" s="29"/>
      <c r="KN32" s="78">
        <v>750.96</v>
      </c>
      <c r="KO32" s="77">
        <v>515.29399999999998</v>
      </c>
      <c r="KP32" s="77">
        <v>92.174000000000007</v>
      </c>
      <c r="KQ32" s="71">
        <v>12.274155747310109</v>
      </c>
      <c r="KR32" s="39">
        <v>2006</v>
      </c>
      <c r="KS32" s="39" t="s">
        <v>367</v>
      </c>
    </row>
    <row r="33" spans="1:305" s="39" customFormat="1" ht="12.75">
      <c r="A33" s="39">
        <v>2007</v>
      </c>
      <c r="B33" s="39" t="s">
        <v>367</v>
      </c>
      <c r="C33" s="39">
        <v>7</v>
      </c>
      <c r="D33" s="44" t="s">
        <v>368</v>
      </c>
      <c r="E33" s="44">
        <v>196</v>
      </c>
      <c r="F33" s="39">
        <v>0</v>
      </c>
      <c r="G33" s="39">
        <v>0</v>
      </c>
      <c r="H33" s="39">
        <v>1</v>
      </c>
      <c r="I33" s="39">
        <v>0</v>
      </c>
      <c r="J33" s="125">
        <v>36.58</v>
      </c>
      <c r="K33" s="125">
        <v>0</v>
      </c>
      <c r="L33" s="125">
        <v>30.09</v>
      </c>
      <c r="M33" s="18">
        <v>3</v>
      </c>
      <c r="N33" s="39">
        <v>0</v>
      </c>
      <c r="O33" s="39">
        <v>0</v>
      </c>
      <c r="P33" s="39">
        <v>0</v>
      </c>
      <c r="Q33" s="124">
        <v>49.21</v>
      </c>
      <c r="R33" s="124">
        <v>0</v>
      </c>
      <c r="S33" s="124">
        <v>50.79</v>
      </c>
      <c r="T33" s="123">
        <v>19.600000000000001</v>
      </c>
      <c r="U33" s="123">
        <v>0</v>
      </c>
      <c r="V33" s="123">
        <v>26.14</v>
      </c>
      <c r="W33" s="122">
        <v>45.74</v>
      </c>
      <c r="X33" s="39">
        <v>1</v>
      </c>
      <c r="Y33" s="39">
        <v>2007</v>
      </c>
      <c r="Z33" s="39" t="s">
        <v>367</v>
      </c>
      <c r="AA33" s="43"/>
      <c r="AB33" s="41">
        <v>89</v>
      </c>
      <c r="AC33" s="41">
        <v>8.9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31.1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30.3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17.899999999999999</v>
      </c>
      <c r="BO33" s="41">
        <v>0</v>
      </c>
      <c r="BP33" s="41">
        <v>0</v>
      </c>
      <c r="BQ33" s="41">
        <v>5.8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2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4.0000000000000142</v>
      </c>
      <c r="CZ33" s="39">
        <v>2007</v>
      </c>
      <c r="DA33" s="39" t="s">
        <v>367</v>
      </c>
      <c r="DB33" s="41">
        <v>8.9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32.1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32.1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19.600000000000001</v>
      </c>
      <c r="EN33" s="41">
        <v>0</v>
      </c>
      <c r="EO33" s="41">
        <v>0</v>
      </c>
      <c r="EP33" s="41">
        <v>5.4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1.8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0.10000000000000853</v>
      </c>
      <c r="FY33" s="39">
        <v>2007</v>
      </c>
      <c r="FZ33" s="39" t="s">
        <v>367</v>
      </c>
      <c r="GA33" s="41">
        <v>14.3</v>
      </c>
      <c r="GB33" s="29">
        <f t="shared" si="2"/>
        <v>0.76774399999999998</v>
      </c>
      <c r="GC33" s="29">
        <f t="shared" si="3"/>
        <v>0.74434099999999992</v>
      </c>
      <c r="GD33" s="29">
        <f t="shared" si="4"/>
        <v>4.3055938275006884</v>
      </c>
      <c r="GE33" s="29">
        <f t="shared" si="5"/>
        <v>3.9114601872024832</v>
      </c>
      <c r="GF33" s="29">
        <f t="shared" si="6"/>
        <v>0.39413364029820519</v>
      </c>
      <c r="GG33" s="29">
        <f t="shared" si="7"/>
        <v>9.1539902761099953E-2</v>
      </c>
      <c r="GH33" s="29">
        <f t="shared" si="8"/>
        <v>1.9144189719076661</v>
      </c>
      <c r="GI33" s="39">
        <v>2007</v>
      </c>
      <c r="GJ33" s="39" t="s">
        <v>367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-0.63261849999999997</v>
      </c>
      <c r="GX33" s="36">
        <v>0.46991870000000002</v>
      </c>
      <c r="GY33" s="36">
        <v>-1.3781779999999999</v>
      </c>
      <c r="GZ33" s="39">
        <v>2007</v>
      </c>
      <c r="HA33" s="39" t="s">
        <v>367</v>
      </c>
      <c r="HB33" s="42"/>
      <c r="HC33" s="42">
        <f t="shared" si="10"/>
        <v>1</v>
      </c>
      <c r="HD33" s="42">
        <v>0</v>
      </c>
      <c r="HE33" s="42">
        <v>4</v>
      </c>
      <c r="HF33" s="42">
        <v>2</v>
      </c>
      <c r="HG33" s="42">
        <v>1</v>
      </c>
      <c r="HH33" s="42">
        <v>0</v>
      </c>
      <c r="HI33" s="42">
        <v>1</v>
      </c>
      <c r="HJ33" s="39">
        <v>2007</v>
      </c>
      <c r="HK33" s="39" t="s">
        <v>367</v>
      </c>
      <c r="HL33" s="104">
        <v>0.93959729999999997</v>
      </c>
      <c r="HM33" s="29">
        <v>112.1498</v>
      </c>
      <c r="HN33" s="67">
        <v>37.4</v>
      </c>
      <c r="HO33" s="67">
        <v>40.6</v>
      </c>
      <c r="HP33" s="31">
        <v>4.8208801881866776</v>
      </c>
      <c r="HQ33" s="31">
        <v>9.4478538343605152</v>
      </c>
      <c r="HR33" s="34">
        <v>2.1642277912201848</v>
      </c>
      <c r="HS33" s="67">
        <v>53.5</v>
      </c>
      <c r="HT33" s="67">
        <v>53.9</v>
      </c>
      <c r="HU33" s="82">
        <v>3.2</v>
      </c>
      <c r="HV33" s="67">
        <v>6</v>
      </c>
      <c r="HW33" s="29"/>
      <c r="HX33" s="34">
        <v>4.4800000000000004</v>
      </c>
      <c r="HY33" s="29">
        <v>-11.8</v>
      </c>
      <c r="HZ33" s="39">
        <v>2007</v>
      </c>
      <c r="IA33" s="39" t="s">
        <v>367</v>
      </c>
      <c r="IB33" s="29">
        <v>407.57</v>
      </c>
      <c r="IC33" s="29"/>
      <c r="ID33" s="29"/>
      <c r="IE33" s="31">
        <v>76.898403995388776</v>
      </c>
      <c r="IF33" s="29"/>
      <c r="IG33" s="31">
        <v>17.46</v>
      </c>
      <c r="IH33" s="31">
        <v>123.69</v>
      </c>
      <c r="II33" s="31">
        <v>287.22000000000003</v>
      </c>
      <c r="IJ33" s="31">
        <v>15</v>
      </c>
      <c r="IK33" s="31">
        <v>3.9000000953674316</v>
      </c>
      <c r="IL33" s="39">
        <v>2007</v>
      </c>
      <c r="IM33" s="39" t="s">
        <v>367</v>
      </c>
      <c r="IN33" s="30">
        <v>8</v>
      </c>
      <c r="IO33" s="27">
        <v>3</v>
      </c>
      <c r="IP33" s="27">
        <v>10.289</v>
      </c>
      <c r="IQ33" s="29">
        <f t="shared" si="9"/>
        <v>25.244743234291043</v>
      </c>
      <c r="IR33" s="29"/>
      <c r="IS33" s="46">
        <v>165.6104</v>
      </c>
      <c r="IT33" s="28">
        <v>54.928822553897177</v>
      </c>
      <c r="IU33" s="28"/>
      <c r="IV33" s="28">
        <v>207.01299999999992</v>
      </c>
      <c r="IW33" s="28">
        <v>165.6104</v>
      </c>
      <c r="IX33" s="28">
        <v>54.928822553897177</v>
      </c>
      <c r="IY33" s="28">
        <v>55.833333333333485</v>
      </c>
      <c r="IZ33" s="39">
        <v>2007</v>
      </c>
      <c r="JA33" s="39" t="s">
        <v>367</v>
      </c>
      <c r="JB33" s="31">
        <v>10.3582886</v>
      </c>
      <c r="JC33" s="81">
        <v>16.100000000000001</v>
      </c>
      <c r="JD33" s="81">
        <v>12.4</v>
      </c>
      <c r="JE33" s="81">
        <v>3.7</v>
      </c>
      <c r="JF33" s="81">
        <v>6.5</v>
      </c>
      <c r="JG33" s="81">
        <v>1</v>
      </c>
      <c r="JH33" s="81">
        <v>0.6</v>
      </c>
      <c r="JI33" s="81">
        <v>4.0999999999999996</v>
      </c>
      <c r="JJ33" s="79">
        <v>1.7</v>
      </c>
      <c r="JK33" s="29"/>
      <c r="JL33" s="79">
        <v>0.8</v>
      </c>
      <c r="JM33" s="79">
        <v>0.6</v>
      </c>
      <c r="JN33" s="79">
        <v>0.8</v>
      </c>
      <c r="JO33" s="39">
        <v>2007</v>
      </c>
      <c r="JP33" s="39" t="s">
        <v>367</v>
      </c>
      <c r="JQ33" s="29"/>
      <c r="JW33" s="79">
        <v>3.7999999999999999E-2</v>
      </c>
      <c r="JX33" s="79">
        <v>1.9E-2</v>
      </c>
      <c r="JY33" s="29"/>
      <c r="JZ33" s="79">
        <v>4.8000000000000001E-2</v>
      </c>
      <c r="KA33" s="79">
        <v>6.0000000000000001E-3</v>
      </c>
      <c r="KB33" s="79">
        <v>6.0000000000000001E-3</v>
      </c>
      <c r="KC33" s="29"/>
      <c r="KD33" s="80">
        <v>0</v>
      </c>
      <c r="KE33" s="79">
        <v>0.42699999999999999</v>
      </c>
      <c r="KF33" s="29"/>
      <c r="KG33" s="39">
        <v>2007</v>
      </c>
      <c r="KH33" s="39" t="s">
        <v>367</v>
      </c>
      <c r="KI33" s="29"/>
      <c r="KJ33" s="29"/>
      <c r="KK33" s="29"/>
      <c r="KL33" s="29"/>
      <c r="KM33" s="29"/>
      <c r="KN33" s="78">
        <v>767.12</v>
      </c>
      <c r="KO33" s="77">
        <v>530.01099999999997</v>
      </c>
      <c r="KP33" s="77">
        <v>95.043000000000006</v>
      </c>
      <c r="KQ33" s="71">
        <v>12.389587026801545</v>
      </c>
      <c r="KR33" s="39">
        <v>2007</v>
      </c>
      <c r="KS33" s="39" t="s">
        <v>367</v>
      </c>
    </row>
    <row r="34" spans="1:305" s="39" customFormat="1" ht="12.75">
      <c r="A34" s="39">
        <v>2008</v>
      </c>
      <c r="B34" s="39" t="s">
        <v>367</v>
      </c>
      <c r="C34" s="39">
        <v>7</v>
      </c>
      <c r="D34" s="44" t="s">
        <v>368</v>
      </c>
      <c r="E34" s="44">
        <v>196</v>
      </c>
      <c r="F34" s="39">
        <v>0</v>
      </c>
      <c r="G34" s="39">
        <v>0</v>
      </c>
      <c r="H34" s="39">
        <v>1</v>
      </c>
      <c r="I34" s="39">
        <v>1</v>
      </c>
      <c r="J34" s="125">
        <v>29.03</v>
      </c>
      <c r="K34" s="125">
        <v>0</v>
      </c>
      <c r="L34" s="125">
        <v>51.62</v>
      </c>
      <c r="M34" s="18">
        <v>3</v>
      </c>
      <c r="N34" s="39">
        <v>0</v>
      </c>
      <c r="O34" s="39">
        <v>0</v>
      </c>
      <c r="P34" s="39">
        <v>1</v>
      </c>
      <c r="Q34" s="124">
        <v>38.22</v>
      </c>
      <c r="R34" s="124">
        <v>0</v>
      </c>
      <c r="S34" s="124">
        <v>61.78</v>
      </c>
      <c r="T34" s="123">
        <v>19.600000000000001</v>
      </c>
      <c r="U34" s="123">
        <v>0</v>
      </c>
      <c r="V34" s="123">
        <v>35.83</v>
      </c>
      <c r="W34" s="122">
        <v>55.43</v>
      </c>
      <c r="X34" s="39">
        <v>1</v>
      </c>
      <c r="Y34" s="39">
        <v>2008</v>
      </c>
      <c r="Z34" s="39" t="s">
        <v>367</v>
      </c>
      <c r="AA34" s="43"/>
      <c r="AB34" s="41">
        <v>89</v>
      </c>
      <c r="AC34" s="41">
        <v>8.9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31.1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30.3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17.899999999999999</v>
      </c>
      <c r="BO34" s="41">
        <v>0</v>
      </c>
      <c r="BP34" s="41">
        <v>0</v>
      </c>
      <c r="BQ34" s="41">
        <v>5.8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2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si="0"/>
        <v>4.0000000000000142</v>
      </c>
      <c r="CZ34" s="39">
        <v>2008</v>
      </c>
      <c r="DA34" s="39" t="s">
        <v>367</v>
      </c>
      <c r="DB34" s="41">
        <v>8.9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32.1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32.1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19.600000000000001</v>
      </c>
      <c r="EN34" s="41">
        <v>0</v>
      </c>
      <c r="EO34" s="41">
        <v>0</v>
      </c>
      <c r="EP34" s="41">
        <v>5.4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1.8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si="1"/>
        <v>0.10000000000000853</v>
      </c>
      <c r="FY34" s="39">
        <v>2008</v>
      </c>
      <c r="FZ34" s="39" t="s">
        <v>367</v>
      </c>
      <c r="GA34" s="41">
        <v>14.3</v>
      </c>
      <c r="GB34" s="29">
        <f t="shared" si="2"/>
        <v>0.76774399999999998</v>
      </c>
      <c r="GC34" s="29">
        <f t="shared" si="3"/>
        <v>0.74434099999999992</v>
      </c>
      <c r="GD34" s="29">
        <f t="shared" si="4"/>
        <v>4.3055938275006884</v>
      </c>
      <c r="GE34" s="29">
        <f t="shared" si="5"/>
        <v>3.9114601872024832</v>
      </c>
      <c r="GF34" s="29">
        <f t="shared" si="6"/>
        <v>0.39413364029820519</v>
      </c>
      <c r="GG34" s="29">
        <f t="shared" si="7"/>
        <v>9.1539902761099953E-2</v>
      </c>
      <c r="GH34" s="29">
        <f t="shared" si="8"/>
        <v>1.9144189719076661</v>
      </c>
      <c r="GI34" s="39">
        <v>2008</v>
      </c>
      <c r="GJ34" s="39" t="s">
        <v>367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-0.63104859999999996</v>
      </c>
      <c r="GX34" s="36">
        <v>0.4803808</v>
      </c>
      <c r="GY34" s="36">
        <v>-1.4046920000000001</v>
      </c>
      <c r="GZ34" s="39">
        <v>2008</v>
      </c>
      <c r="HA34" s="39" t="s">
        <v>367</v>
      </c>
      <c r="HB34" s="42"/>
      <c r="HC34" s="42">
        <f t="shared" si="10"/>
        <v>1</v>
      </c>
      <c r="HD34" s="42">
        <v>0</v>
      </c>
      <c r="HE34" s="42">
        <v>4</v>
      </c>
      <c r="HF34" s="42">
        <v>2</v>
      </c>
      <c r="HG34" s="42">
        <v>1</v>
      </c>
      <c r="HH34" s="42">
        <v>0</v>
      </c>
      <c r="HI34" s="42">
        <v>1</v>
      </c>
      <c r="HJ34" s="39">
        <v>2008</v>
      </c>
      <c r="HK34" s="39" t="s">
        <v>367</v>
      </c>
      <c r="HL34" s="104">
        <v>1</v>
      </c>
      <c r="HM34" s="29">
        <v>114.05110000000001</v>
      </c>
      <c r="HN34" s="67">
        <v>38.200000000000003</v>
      </c>
      <c r="HO34" s="67">
        <v>39</v>
      </c>
      <c r="HP34" s="31">
        <v>3.8638408638087327</v>
      </c>
      <c r="HQ34" s="31">
        <v>8.5336674360623164</v>
      </c>
      <c r="HR34" s="34">
        <v>4.379617001326892</v>
      </c>
      <c r="HS34" s="67">
        <v>44.7</v>
      </c>
      <c r="HT34" s="67">
        <v>45.1</v>
      </c>
      <c r="HU34" s="82">
        <v>0.9</v>
      </c>
      <c r="HV34" s="67">
        <v>3.5</v>
      </c>
      <c r="HW34" s="29"/>
      <c r="HX34" s="34">
        <v>4.5999999999999996</v>
      </c>
      <c r="HY34" s="29">
        <v>-15.6</v>
      </c>
      <c r="HZ34" s="39">
        <v>2008</v>
      </c>
      <c r="IA34" s="39" t="s">
        <v>367</v>
      </c>
      <c r="IB34" s="29">
        <v>421.31</v>
      </c>
      <c r="IC34" s="29"/>
      <c r="ID34" s="29"/>
      <c r="IE34" s="31">
        <v>76.909456005841562</v>
      </c>
      <c r="IF34" s="29"/>
      <c r="IG34" s="31">
        <v>16.940000000000001</v>
      </c>
      <c r="IH34" s="31">
        <v>128.84</v>
      </c>
      <c r="II34" s="31">
        <v>296.41000000000003</v>
      </c>
      <c r="IJ34" s="31">
        <v>15</v>
      </c>
      <c r="IK34" s="31">
        <v>3.7000000476837158</v>
      </c>
      <c r="IL34" s="39">
        <v>2008</v>
      </c>
      <c r="IM34" s="39" t="s">
        <v>367</v>
      </c>
      <c r="IN34" s="30">
        <v>8</v>
      </c>
      <c r="IO34" s="27">
        <v>1</v>
      </c>
      <c r="IP34" s="27">
        <v>1.034</v>
      </c>
      <c r="IQ34" s="29">
        <f t="shared" si="9"/>
        <v>2.4542498397854313</v>
      </c>
      <c r="IR34" s="46">
        <v>208.25399999999999</v>
      </c>
      <c r="IS34" s="46">
        <v>166.60319999999999</v>
      </c>
      <c r="IT34" s="28">
        <v>54.358445626284713</v>
      </c>
      <c r="IU34" s="28">
        <v>54.4</v>
      </c>
      <c r="IV34" s="28">
        <v>208.25399999999999</v>
      </c>
      <c r="IW34" s="28">
        <v>166.60319999999999</v>
      </c>
      <c r="IX34" s="28">
        <v>54.358445626284713</v>
      </c>
      <c r="IY34" s="28">
        <v>54.4</v>
      </c>
      <c r="IZ34" s="39">
        <v>2008</v>
      </c>
      <c r="JA34" s="39" t="s">
        <v>367</v>
      </c>
      <c r="JB34" s="31">
        <v>10.851333</v>
      </c>
      <c r="JC34" s="81">
        <v>16.8</v>
      </c>
      <c r="JD34" s="81">
        <v>13</v>
      </c>
      <c r="JE34" s="81">
        <v>3.8</v>
      </c>
      <c r="JF34" s="81">
        <v>6.6</v>
      </c>
      <c r="JG34" s="81">
        <v>1</v>
      </c>
      <c r="JH34" s="81">
        <v>0.6</v>
      </c>
      <c r="JI34" s="81">
        <v>4</v>
      </c>
      <c r="JJ34" s="79">
        <v>1.9</v>
      </c>
      <c r="JK34" s="29"/>
      <c r="JL34" s="79">
        <v>0.9</v>
      </c>
      <c r="JM34" s="79">
        <v>0.7</v>
      </c>
      <c r="JN34" s="79">
        <v>1</v>
      </c>
      <c r="JO34" s="39">
        <v>2008</v>
      </c>
      <c r="JP34" s="39" t="s">
        <v>367</v>
      </c>
      <c r="JQ34" s="29"/>
      <c r="JW34" s="79">
        <v>3.2000000000000001E-2</v>
      </c>
      <c r="JX34" s="79">
        <v>1.7999999999999999E-2</v>
      </c>
      <c r="JY34" s="29"/>
      <c r="JZ34" s="79">
        <v>7.9000000000000001E-2</v>
      </c>
      <c r="KA34" s="79">
        <v>8.0000000000000002E-3</v>
      </c>
      <c r="KB34" s="79">
        <v>8.0000000000000002E-3</v>
      </c>
      <c r="KC34" s="29"/>
      <c r="KD34" s="80">
        <v>0</v>
      </c>
      <c r="KE34" s="79">
        <v>0.37</v>
      </c>
      <c r="KF34" s="29"/>
      <c r="KG34" s="39">
        <v>2008</v>
      </c>
      <c r="KH34" s="39" t="s">
        <v>367</v>
      </c>
      <c r="KI34" s="29"/>
      <c r="KJ34" s="29"/>
      <c r="KK34" s="29"/>
      <c r="KL34" s="29"/>
      <c r="KM34" s="29"/>
      <c r="KN34" s="78">
        <v>786.63</v>
      </c>
      <c r="KO34" s="77">
        <v>547.79999999999995</v>
      </c>
      <c r="KP34" s="77">
        <v>97.858000000000004</v>
      </c>
      <c r="KQ34" s="71">
        <v>12.440156108971182</v>
      </c>
      <c r="KR34" s="39">
        <v>2008</v>
      </c>
      <c r="KS34" s="39" t="s">
        <v>367</v>
      </c>
    </row>
    <row r="35" spans="1:305" s="39" customFormat="1" ht="12.75">
      <c r="A35" s="39">
        <v>2009</v>
      </c>
      <c r="B35" s="39" t="s">
        <v>367</v>
      </c>
      <c r="C35" s="39">
        <v>7</v>
      </c>
      <c r="D35" s="44" t="s">
        <v>368</v>
      </c>
      <c r="E35" s="44">
        <v>196</v>
      </c>
      <c r="F35" s="39">
        <v>0</v>
      </c>
      <c r="G35" s="39">
        <v>0</v>
      </c>
      <c r="H35" s="39">
        <v>1</v>
      </c>
      <c r="I35" s="39">
        <v>1</v>
      </c>
      <c r="J35" s="125">
        <v>25</v>
      </c>
      <c r="K35" s="125">
        <v>0</v>
      </c>
      <c r="L35" s="125">
        <v>58.33</v>
      </c>
      <c r="M35" s="18">
        <v>3</v>
      </c>
      <c r="N35" s="39">
        <v>0</v>
      </c>
      <c r="O35" s="39">
        <v>0</v>
      </c>
      <c r="P35" s="39">
        <v>0</v>
      </c>
      <c r="Q35" s="124">
        <v>32.340000000000003</v>
      </c>
      <c r="R35" s="124">
        <v>0</v>
      </c>
      <c r="S35" s="124">
        <v>67.66</v>
      </c>
      <c r="T35" s="123">
        <v>19.600000000000001</v>
      </c>
      <c r="U35" s="123">
        <v>0</v>
      </c>
      <c r="V35" s="123">
        <v>41</v>
      </c>
      <c r="W35" s="122">
        <v>60.6</v>
      </c>
      <c r="X35" s="39">
        <v>1</v>
      </c>
      <c r="Y35" s="39">
        <v>2009</v>
      </c>
      <c r="Z35" s="39" t="s">
        <v>367</v>
      </c>
      <c r="AA35" s="43"/>
      <c r="AB35" s="41">
        <v>89</v>
      </c>
      <c r="AC35" s="41">
        <v>8.9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31.1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30.3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17.899999999999999</v>
      </c>
      <c r="BO35" s="41">
        <v>0</v>
      </c>
      <c r="BP35" s="41">
        <v>0</v>
      </c>
      <c r="BQ35" s="41">
        <v>5.8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2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0"/>
        <v>4.0000000000000142</v>
      </c>
      <c r="CZ35" s="39">
        <v>2009</v>
      </c>
      <c r="DA35" s="39" t="s">
        <v>367</v>
      </c>
      <c r="DB35" s="41">
        <v>8.9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32.1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32.1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19.600000000000001</v>
      </c>
      <c r="EN35" s="41">
        <v>0</v>
      </c>
      <c r="EO35" s="41">
        <v>0</v>
      </c>
      <c r="EP35" s="41">
        <v>5.4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1.8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"/>
        <v>0.10000000000000853</v>
      </c>
      <c r="FY35" s="39">
        <v>2009</v>
      </c>
      <c r="FZ35" s="39" t="s">
        <v>367</v>
      </c>
      <c r="GA35" s="41">
        <v>12.5</v>
      </c>
      <c r="GB35" s="29">
        <f t="shared" si="2"/>
        <v>0.76774399999999998</v>
      </c>
      <c r="GC35" s="29">
        <f t="shared" si="3"/>
        <v>0.74434099999999992</v>
      </c>
      <c r="GD35" s="29">
        <f t="shared" si="4"/>
        <v>4.3055938275006884</v>
      </c>
      <c r="GE35" s="29">
        <f t="shared" si="5"/>
        <v>3.9114601872024832</v>
      </c>
      <c r="GF35" s="29">
        <f t="shared" si="6"/>
        <v>0.39413364029820519</v>
      </c>
      <c r="GG35" s="29">
        <f t="shared" si="7"/>
        <v>9.1539902761099953E-2</v>
      </c>
      <c r="GH35" s="29">
        <f t="shared" si="8"/>
        <v>1.9144189719076661</v>
      </c>
      <c r="GI35" s="39">
        <v>2009</v>
      </c>
      <c r="GJ35" s="39" t="s">
        <v>367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-0.69713899999999995</v>
      </c>
      <c r="GX35" s="36">
        <v>0.51340810000000003</v>
      </c>
      <c r="GY35" s="36">
        <v>-1.512745</v>
      </c>
      <c r="GZ35" s="39">
        <v>2009</v>
      </c>
      <c r="HA35" s="39" t="s">
        <v>367</v>
      </c>
      <c r="HB35" s="42"/>
      <c r="HC35" s="42">
        <f t="shared" si="10"/>
        <v>1</v>
      </c>
      <c r="HD35" s="42">
        <v>0</v>
      </c>
      <c r="HE35" s="42">
        <v>4</v>
      </c>
      <c r="HF35" s="42">
        <v>2</v>
      </c>
      <c r="HG35" s="42">
        <v>1</v>
      </c>
      <c r="HH35" s="42">
        <v>0</v>
      </c>
      <c r="HI35" s="42">
        <v>1</v>
      </c>
      <c r="HJ35" s="39">
        <v>2009</v>
      </c>
      <c r="HK35" s="39" t="s">
        <v>367</v>
      </c>
      <c r="HL35" s="104">
        <v>1</v>
      </c>
      <c r="HM35" s="29">
        <v>103.8653</v>
      </c>
      <c r="HN35" s="67">
        <v>41.8</v>
      </c>
      <c r="HO35" s="67">
        <v>36.4</v>
      </c>
      <c r="HP35" s="31">
        <v>-1.7727737065553697</v>
      </c>
      <c r="HQ35" s="31">
        <v>-1.7490829192527144</v>
      </c>
      <c r="HR35" s="34">
        <v>0.17377677327124275</v>
      </c>
      <c r="HS35" s="67">
        <v>53.4</v>
      </c>
      <c r="HT35" s="67">
        <v>53.9</v>
      </c>
      <c r="HU35" s="82">
        <v>-5.4</v>
      </c>
      <c r="HV35" s="67">
        <v>-3.1000000000000005</v>
      </c>
      <c r="HW35" s="29"/>
      <c r="HX35" s="34">
        <v>4.5999999999999996</v>
      </c>
      <c r="HY35" s="29">
        <v>-10.7</v>
      </c>
      <c r="HZ35" s="39">
        <v>2009</v>
      </c>
      <c r="IA35" s="39" t="s">
        <v>367</v>
      </c>
      <c r="IB35" s="29">
        <v>428.44</v>
      </c>
      <c r="IC35" s="29"/>
      <c r="ID35" s="29"/>
      <c r="IE35" s="31">
        <v>75.666701988626329</v>
      </c>
      <c r="IF35" s="29"/>
      <c r="IG35" s="31">
        <v>18.73</v>
      </c>
      <c r="IH35" s="31">
        <v>125.51</v>
      </c>
      <c r="II35" s="31">
        <v>297.20999999999998</v>
      </c>
      <c r="IJ35" s="31">
        <v>22</v>
      </c>
      <c r="IK35" s="31">
        <v>5.4000000953674316</v>
      </c>
      <c r="IL35" s="39">
        <v>2009</v>
      </c>
      <c r="IM35" s="39" t="s">
        <v>367</v>
      </c>
      <c r="IN35" s="30">
        <v>6</v>
      </c>
      <c r="IO35" s="27">
        <v>1</v>
      </c>
      <c r="IP35" s="27">
        <v>1.7430000000000001</v>
      </c>
      <c r="IQ35" s="29">
        <f t="shared" si="9"/>
        <v>4.0682475959294182</v>
      </c>
      <c r="IR35" s="46">
        <v>206</v>
      </c>
      <c r="IS35" s="59">
        <v>164.8</v>
      </c>
      <c r="IT35" s="28">
        <v>53.647579673817511</v>
      </c>
      <c r="IU35" s="28">
        <v>53.647579673817511</v>
      </c>
      <c r="IV35" s="28">
        <v>206</v>
      </c>
      <c r="IW35" s="28">
        <v>164.8</v>
      </c>
      <c r="IX35" s="28">
        <v>53.647579673817511</v>
      </c>
      <c r="IY35" s="28">
        <v>53.647579673817511</v>
      </c>
      <c r="IZ35" s="39">
        <v>2009</v>
      </c>
      <c r="JA35" s="39" t="s">
        <v>367</v>
      </c>
      <c r="JB35" s="31">
        <v>11.9452508</v>
      </c>
      <c r="JC35" s="81">
        <v>18.8</v>
      </c>
      <c r="JD35" s="81">
        <v>14.3</v>
      </c>
      <c r="JE35" s="81">
        <v>4.5</v>
      </c>
      <c r="JF35" s="81">
        <v>7.3</v>
      </c>
      <c r="JG35" s="81">
        <v>1.1000000000000001</v>
      </c>
      <c r="JH35" s="81">
        <v>0.7</v>
      </c>
      <c r="JI35" s="81">
        <v>4.5999999999999996</v>
      </c>
      <c r="JJ35" s="79">
        <v>2</v>
      </c>
      <c r="JK35" s="29"/>
      <c r="JL35" s="79">
        <v>0.9</v>
      </c>
      <c r="JM35" s="79">
        <v>1</v>
      </c>
      <c r="JN35" s="79">
        <v>1.3</v>
      </c>
      <c r="JO35" s="39">
        <v>2009</v>
      </c>
      <c r="JP35" s="39" t="s">
        <v>367</v>
      </c>
      <c r="JQ35" s="29"/>
      <c r="JW35" s="79">
        <v>3.3000000000000002E-2</v>
      </c>
      <c r="JX35" s="79">
        <v>1.7999999999999999E-2</v>
      </c>
      <c r="JY35" s="29"/>
      <c r="JZ35" s="79">
        <v>0.13400000000000001</v>
      </c>
      <c r="KA35" s="79">
        <v>5.0000000000000001E-3</v>
      </c>
      <c r="KB35" s="79">
        <v>5.0000000000000001E-3</v>
      </c>
      <c r="KC35" s="29"/>
      <c r="KD35" s="80">
        <v>0</v>
      </c>
      <c r="KE35" s="79">
        <v>0.61699999999999999</v>
      </c>
      <c r="KF35" s="29"/>
      <c r="KG35" s="39">
        <v>2009</v>
      </c>
      <c r="KH35" s="39" t="s">
        <v>367</v>
      </c>
      <c r="KI35" s="29"/>
      <c r="KJ35" s="29"/>
      <c r="KK35" s="29"/>
      <c r="KL35" s="29"/>
      <c r="KM35" s="29"/>
      <c r="KN35" s="78">
        <v>808.04</v>
      </c>
      <c r="KO35" s="77">
        <v>566.22</v>
      </c>
      <c r="KP35" s="77">
        <v>101.03700000000001</v>
      </c>
      <c r="KQ35" s="71">
        <v>12.5039601999901</v>
      </c>
      <c r="KR35" s="39">
        <v>2009</v>
      </c>
      <c r="KS35" s="39" t="s">
        <v>367</v>
      </c>
    </row>
    <row r="36" spans="1:305" s="39" customFormat="1" ht="12.75">
      <c r="A36" s="39">
        <v>2010</v>
      </c>
      <c r="B36" s="39" t="s">
        <v>367</v>
      </c>
      <c r="C36" s="39">
        <v>7</v>
      </c>
      <c r="D36" s="44" t="s">
        <v>368</v>
      </c>
      <c r="E36" s="44">
        <v>196</v>
      </c>
      <c r="F36" s="39">
        <v>0</v>
      </c>
      <c r="G36" s="39">
        <v>0</v>
      </c>
      <c r="H36" s="39">
        <v>1</v>
      </c>
      <c r="I36" s="39">
        <v>1</v>
      </c>
      <c r="J36" s="125">
        <v>25</v>
      </c>
      <c r="K36" s="125">
        <v>0</v>
      </c>
      <c r="L36" s="125">
        <v>45.78</v>
      </c>
      <c r="M36" s="18">
        <v>3</v>
      </c>
      <c r="N36" s="39">
        <v>0</v>
      </c>
      <c r="O36" s="39">
        <v>0</v>
      </c>
      <c r="P36" s="39">
        <v>0</v>
      </c>
      <c r="Q36" s="124">
        <v>37</v>
      </c>
      <c r="R36" s="124">
        <v>0</v>
      </c>
      <c r="S36" s="124">
        <v>63</v>
      </c>
      <c r="T36" s="123">
        <v>19.600000000000001</v>
      </c>
      <c r="U36" s="123">
        <v>0</v>
      </c>
      <c r="V36" s="123">
        <v>33.56</v>
      </c>
      <c r="W36" s="122">
        <v>53.16</v>
      </c>
      <c r="X36" s="39">
        <v>1</v>
      </c>
      <c r="Y36" s="39">
        <v>2010</v>
      </c>
      <c r="Z36" s="39" t="s">
        <v>367</v>
      </c>
      <c r="AA36" s="43"/>
      <c r="AB36" s="41">
        <v>89</v>
      </c>
      <c r="AC36" s="41">
        <v>8.9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31.1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30.3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17.899999999999999</v>
      </c>
      <c r="BO36" s="41">
        <v>0</v>
      </c>
      <c r="BP36" s="41">
        <v>0</v>
      </c>
      <c r="BQ36" s="41">
        <v>5.8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2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0"/>
        <v>4.0000000000000142</v>
      </c>
      <c r="CZ36" s="39">
        <v>2010</v>
      </c>
      <c r="DA36" s="39" t="s">
        <v>367</v>
      </c>
      <c r="DB36" s="41">
        <v>8.9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32.1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32.1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19.600000000000001</v>
      </c>
      <c r="EN36" s="41">
        <v>0</v>
      </c>
      <c r="EO36" s="41">
        <v>0</v>
      </c>
      <c r="EP36" s="41">
        <v>5.4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1.8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"/>
        <v>0.10000000000000853</v>
      </c>
      <c r="FY36" s="39">
        <v>2010</v>
      </c>
      <c r="FZ36" s="39" t="s">
        <v>367</v>
      </c>
      <c r="GA36" s="41">
        <v>12.5</v>
      </c>
      <c r="GB36" s="29">
        <f t="shared" si="2"/>
        <v>0.76774399999999998</v>
      </c>
      <c r="GC36" s="29">
        <f t="shared" si="3"/>
        <v>0.74434099999999992</v>
      </c>
      <c r="GD36" s="29">
        <f t="shared" si="4"/>
        <v>4.3055938275006884</v>
      </c>
      <c r="GE36" s="29">
        <f t="shared" si="5"/>
        <v>3.9114601872024832</v>
      </c>
      <c r="GF36" s="29">
        <f t="shared" si="6"/>
        <v>0.39413364029820519</v>
      </c>
      <c r="GG36" s="29">
        <f t="shared" si="7"/>
        <v>9.1539902761099953E-2</v>
      </c>
      <c r="GH36" s="29">
        <f t="shared" si="8"/>
        <v>1.9144189719076661</v>
      </c>
      <c r="GI36" s="39">
        <v>2010</v>
      </c>
      <c r="GJ36" s="39" t="s">
        <v>367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-0.66050900000000001</v>
      </c>
      <c r="GX36" s="36">
        <v>0.53229309999999996</v>
      </c>
      <c r="GY36" s="36">
        <v>-1.4713499999999999</v>
      </c>
      <c r="GZ36" s="39">
        <v>2010</v>
      </c>
      <c r="HA36" s="39" t="s">
        <v>367</v>
      </c>
      <c r="HB36" s="42"/>
      <c r="HC36" s="42">
        <f t="shared" si="10"/>
        <v>1</v>
      </c>
      <c r="HD36" s="42">
        <v>0</v>
      </c>
      <c r="HE36" s="42">
        <v>4</v>
      </c>
      <c r="HF36" s="42">
        <v>2</v>
      </c>
      <c r="HG36" s="42">
        <v>1</v>
      </c>
      <c r="HH36" s="42">
        <v>0</v>
      </c>
      <c r="HI36" s="42">
        <v>1</v>
      </c>
      <c r="HJ36" s="39">
        <v>2010</v>
      </c>
      <c r="HK36" s="39" t="s">
        <v>367</v>
      </c>
      <c r="HL36" s="104">
        <v>1</v>
      </c>
      <c r="HM36" s="29">
        <v>107.514</v>
      </c>
      <c r="HN36" s="67">
        <v>41.8</v>
      </c>
      <c r="HO36" s="67">
        <v>37</v>
      </c>
      <c r="HP36" s="31">
        <v>1.3180613835365875</v>
      </c>
      <c r="HQ36" s="31">
        <v>3.3521781901975487</v>
      </c>
      <c r="HR36" s="34">
        <v>2.5607838209518548</v>
      </c>
      <c r="HS36" s="67">
        <v>55.8</v>
      </c>
      <c r="HT36" s="67">
        <v>56.3</v>
      </c>
      <c r="HU36" s="82">
        <v>-4.7</v>
      </c>
      <c r="HV36" s="67">
        <v>-2.7</v>
      </c>
      <c r="HW36" s="29"/>
      <c r="HX36" s="34">
        <v>4.5999999999999996</v>
      </c>
      <c r="HY36" s="29">
        <v>-9.8000000000000007</v>
      </c>
      <c r="HZ36" s="39">
        <v>2010</v>
      </c>
      <c r="IA36" s="39" t="s">
        <v>367</v>
      </c>
      <c r="IB36" s="29">
        <v>434.27</v>
      </c>
      <c r="IC36" s="29"/>
      <c r="ID36" s="29"/>
      <c r="IE36" s="31">
        <v>74.393912399956136</v>
      </c>
      <c r="IF36" s="29"/>
      <c r="IG36" s="31">
        <v>18.8</v>
      </c>
      <c r="IH36" s="31">
        <v>120.87</v>
      </c>
      <c r="II36" s="31">
        <v>302.33999999999997</v>
      </c>
      <c r="IJ36" s="31">
        <v>26</v>
      </c>
      <c r="IK36" s="31">
        <v>6.3000001907348633</v>
      </c>
      <c r="IL36" s="39">
        <v>2010</v>
      </c>
      <c r="IM36" s="39" t="s">
        <v>367</v>
      </c>
      <c r="IN36" s="30">
        <v>4</v>
      </c>
      <c r="IO36" s="27">
        <v>0</v>
      </c>
      <c r="IP36" s="27">
        <v>0.2</v>
      </c>
      <c r="IQ36" s="29">
        <f t="shared" si="9"/>
        <v>0.46054298017362472</v>
      </c>
      <c r="IR36" s="46">
        <v>204</v>
      </c>
      <c r="IS36" s="46">
        <v>163.19999999999999</v>
      </c>
      <c r="IT36" s="28">
        <v>50.70054987728728</v>
      </c>
      <c r="IU36" s="28">
        <v>50.70054987728728</v>
      </c>
      <c r="IV36" s="28">
        <v>204</v>
      </c>
      <c r="IW36" s="28">
        <v>163.19999999999999</v>
      </c>
      <c r="IX36" s="28">
        <v>50.70054987728728</v>
      </c>
      <c r="IY36" s="28">
        <v>50.70054987728728</v>
      </c>
      <c r="IZ36" s="39">
        <v>2010</v>
      </c>
      <c r="JA36" s="39" t="s">
        <v>367</v>
      </c>
      <c r="JB36" s="31">
        <v>12.736599399999999</v>
      </c>
      <c r="JC36" s="81">
        <v>19.600000000000001</v>
      </c>
      <c r="JD36" s="81">
        <v>15.2</v>
      </c>
      <c r="JE36" s="81">
        <v>4.4000000000000004</v>
      </c>
      <c r="JF36" s="81">
        <v>8.1</v>
      </c>
      <c r="JG36" s="81">
        <v>1.1000000000000001</v>
      </c>
      <c r="JH36" s="81">
        <v>0.7</v>
      </c>
      <c r="JI36" s="81">
        <v>4.5</v>
      </c>
      <c r="JJ36" s="79">
        <v>1.9</v>
      </c>
      <c r="JK36" s="29"/>
      <c r="JL36" s="79">
        <v>1</v>
      </c>
      <c r="JM36" s="79">
        <v>1</v>
      </c>
      <c r="JN36" s="79">
        <v>1.4</v>
      </c>
      <c r="JO36" s="39">
        <v>2010</v>
      </c>
      <c r="JP36" s="39" t="s">
        <v>367</v>
      </c>
      <c r="JQ36" s="29"/>
      <c r="JW36" s="79">
        <v>3.2000000000000001E-2</v>
      </c>
      <c r="JX36" s="79">
        <v>3.9E-2</v>
      </c>
      <c r="JY36" s="29"/>
      <c r="JZ36" s="79">
        <v>0.21299999999999999</v>
      </c>
      <c r="KA36" s="79">
        <v>5.0000000000000001E-3</v>
      </c>
      <c r="KB36" s="79">
        <v>5.0000000000000001E-3</v>
      </c>
      <c r="KC36" s="29"/>
      <c r="KD36" s="80">
        <v>0</v>
      </c>
      <c r="KE36" s="79">
        <v>0.628</v>
      </c>
      <c r="KF36" s="29"/>
      <c r="KG36" s="39">
        <v>2010</v>
      </c>
      <c r="KH36" s="39" t="s">
        <v>367</v>
      </c>
      <c r="KI36" s="29"/>
      <c r="KJ36" s="29"/>
      <c r="KK36" s="29"/>
      <c r="KL36" s="29"/>
      <c r="KM36" s="29"/>
      <c r="KN36" s="78">
        <v>829.45</v>
      </c>
      <c r="KO36" s="77">
        <v>583.74400000000003</v>
      </c>
      <c r="KP36" s="77">
        <v>104.624</v>
      </c>
      <c r="KQ36" s="71">
        <v>12.613659653987581</v>
      </c>
      <c r="KR36" s="39">
        <v>2010</v>
      </c>
      <c r="KS36" s="39" t="s">
        <v>367</v>
      </c>
    </row>
    <row r="37" spans="1:305" s="39" customFormat="1" ht="12.75">
      <c r="A37" s="39">
        <v>2011</v>
      </c>
      <c r="B37" s="39" t="s">
        <v>367</v>
      </c>
      <c r="C37" s="39">
        <v>7</v>
      </c>
      <c r="D37" s="44" t="s">
        <v>368</v>
      </c>
      <c r="E37" s="44">
        <v>196</v>
      </c>
      <c r="F37" s="39">
        <v>0</v>
      </c>
      <c r="G37" s="39">
        <v>0</v>
      </c>
      <c r="H37" s="39">
        <v>1</v>
      </c>
      <c r="I37" s="39">
        <v>1</v>
      </c>
      <c r="J37" s="125">
        <v>14.79</v>
      </c>
      <c r="K37" s="125">
        <v>0</v>
      </c>
      <c r="L37" s="125">
        <v>43.38</v>
      </c>
      <c r="M37" s="18">
        <v>4</v>
      </c>
      <c r="N37" s="39">
        <v>1</v>
      </c>
      <c r="O37" s="39">
        <v>1</v>
      </c>
      <c r="P37" s="39">
        <v>0</v>
      </c>
      <c r="Q37" s="124">
        <v>21.26</v>
      </c>
      <c r="R37" s="124">
        <v>0</v>
      </c>
      <c r="S37" s="124">
        <v>78.739999999999995</v>
      </c>
      <c r="T37" s="123">
        <v>10.88</v>
      </c>
      <c r="U37" s="123">
        <v>0</v>
      </c>
      <c r="V37" s="123">
        <v>33.200000000000003</v>
      </c>
      <c r="W37" s="122">
        <v>44.08</v>
      </c>
      <c r="X37" s="39">
        <v>1</v>
      </c>
      <c r="Y37" s="39">
        <v>2011</v>
      </c>
      <c r="Z37" s="39" t="s">
        <v>367</v>
      </c>
      <c r="AA37" s="43">
        <v>40685</v>
      </c>
      <c r="AB37" s="41">
        <v>78.7</v>
      </c>
      <c r="AC37" s="41">
        <v>8.9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32.700000000000003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34.299999999999997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15.8</v>
      </c>
      <c r="BO37" s="41">
        <v>0</v>
      </c>
      <c r="BP37" s="41">
        <v>0</v>
      </c>
      <c r="BQ37" s="41">
        <v>3.9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2.2000000000000002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0"/>
        <v>2.1999999999999886</v>
      </c>
      <c r="CZ37" s="39">
        <v>2011</v>
      </c>
      <c r="DA37" s="39" t="s">
        <v>367</v>
      </c>
      <c r="DB37" s="41">
        <v>8.9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33.9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35.700000000000003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16.100000000000001</v>
      </c>
      <c r="EN37" s="41">
        <v>0</v>
      </c>
      <c r="EO37" s="41">
        <v>0</v>
      </c>
      <c r="EP37" s="41">
        <v>3.6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1.8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"/>
        <v>1.4210854715202004E-14</v>
      </c>
      <c r="FY37" s="39">
        <v>2011</v>
      </c>
      <c r="FZ37" s="39" t="s">
        <v>367</v>
      </c>
      <c r="GA37" s="41">
        <v>10.7</v>
      </c>
      <c r="GB37" s="29">
        <f t="shared" si="2"/>
        <v>0.74053199999999997</v>
      </c>
      <c r="GC37" s="29">
        <f t="shared" si="3"/>
        <v>0.72216800000000003</v>
      </c>
      <c r="GD37" s="29">
        <f t="shared" si="4"/>
        <v>3.8540398045231008</v>
      </c>
      <c r="GE37" s="29">
        <f t="shared" si="5"/>
        <v>3.5992974171441738</v>
      </c>
      <c r="GF37" s="29">
        <f t="shared" si="6"/>
        <v>0.25474238737892696</v>
      </c>
      <c r="GG37" s="29">
        <f t="shared" si="7"/>
        <v>6.6097497768435431E-2</v>
      </c>
      <c r="GH37" s="29">
        <f t="shared" si="8"/>
        <v>1.3674794331177353</v>
      </c>
      <c r="GI37" s="39">
        <v>2011</v>
      </c>
      <c r="GJ37" s="39" t="s">
        <v>367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-0.62352529999999995</v>
      </c>
      <c r="GX37" s="36">
        <v>0.54052100000000003</v>
      </c>
      <c r="GY37" s="36">
        <v>-1.445619</v>
      </c>
      <c r="GZ37" s="39">
        <v>2011</v>
      </c>
      <c r="HA37" s="39" t="s">
        <v>367</v>
      </c>
      <c r="HB37" s="42"/>
      <c r="HC37" s="42">
        <f t="shared" si="10"/>
        <v>1</v>
      </c>
      <c r="HD37" s="42">
        <v>0</v>
      </c>
      <c r="HE37" s="42">
        <v>4</v>
      </c>
      <c r="HF37" s="42">
        <v>2</v>
      </c>
      <c r="HG37" s="42">
        <v>1</v>
      </c>
      <c r="HH37" s="42">
        <v>0</v>
      </c>
      <c r="HI37" s="42">
        <v>1</v>
      </c>
      <c r="HJ37" s="39">
        <v>2011</v>
      </c>
      <c r="HK37" s="39" t="s">
        <v>367</v>
      </c>
      <c r="HL37" s="104">
        <v>1</v>
      </c>
      <c r="HM37" s="29">
        <v>107.7689</v>
      </c>
      <c r="HN37" s="67">
        <v>42.1</v>
      </c>
      <c r="HO37" s="67">
        <v>36.4</v>
      </c>
      <c r="HP37" s="31">
        <v>0.32114821627504853</v>
      </c>
      <c r="HQ37" s="31">
        <v>2.2361201067385252</v>
      </c>
      <c r="HR37" s="34">
        <v>3.4862932049757376</v>
      </c>
      <c r="HS37" s="67">
        <v>65.2</v>
      </c>
      <c r="HT37" s="67">
        <v>65.8</v>
      </c>
      <c r="HU37" s="82">
        <v>-5.7</v>
      </c>
      <c r="HV37" s="67">
        <v>-3.5</v>
      </c>
      <c r="HW37" s="29"/>
      <c r="HX37" s="34">
        <v>5.79</v>
      </c>
      <c r="HY37" s="29">
        <v>-3.4</v>
      </c>
      <c r="HZ37" s="39">
        <v>2011</v>
      </c>
      <c r="IA37" s="39" t="s">
        <v>367</v>
      </c>
      <c r="IB37" s="29">
        <v>442.18</v>
      </c>
      <c r="IC37" s="29"/>
      <c r="ID37" s="29"/>
      <c r="IE37" s="31">
        <v>73.619488902467239</v>
      </c>
      <c r="IF37" s="29"/>
      <c r="IG37" s="31">
        <v>17.39</v>
      </c>
      <c r="IH37" s="31">
        <v>116.05000000000001</v>
      </c>
      <c r="II37" s="31">
        <v>307.48</v>
      </c>
      <c r="IJ37" s="31">
        <v>34</v>
      </c>
      <c r="IK37" s="31">
        <v>7.9000000953674316</v>
      </c>
      <c r="IL37" s="39">
        <v>2011</v>
      </c>
      <c r="IM37" s="39" t="s">
        <v>367</v>
      </c>
      <c r="IN37" s="30">
        <v>57</v>
      </c>
      <c r="IO37" s="27">
        <v>82</v>
      </c>
      <c r="IP37" s="27">
        <v>39.348999999999997</v>
      </c>
      <c r="IQ37" s="29">
        <f t="shared" si="9"/>
        <v>88.988647157266271</v>
      </c>
      <c r="IR37" s="46">
        <v>200</v>
      </c>
      <c r="IS37" s="46">
        <v>160</v>
      </c>
      <c r="IT37" s="28">
        <v>48.968598885964383</v>
      </c>
      <c r="IU37" s="28">
        <v>48.968598885964383</v>
      </c>
      <c r="IV37" s="28">
        <v>200</v>
      </c>
      <c r="IW37" s="28">
        <v>160</v>
      </c>
      <c r="IX37" s="28">
        <v>48.968598885964383</v>
      </c>
      <c r="IY37" s="28">
        <v>48.968598885964383</v>
      </c>
      <c r="IZ37" s="39">
        <v>2011</v>
      </c>
      <c r="JA37" s="39" t="s">
        <v>367</v>
      </c>
      <c r="JB37" s="31">
        <v>13.154387</v>
      </c>
      <c r="JC37" s="81">
        <v>20.6</v>
      </c>
      <c r="JD37" s="81">
        <v>16.2</v>
      </c>
      <c r="JE37" s="81">
        <v>4.3</v>
      </c>
      <c r="JF37" s="81">
        <v>8.8000000000000007</v>
      </c>
      <c r="JG37" s="81">
        <v>1.2</v>
      </c>
      <c r="JH37" s="81">
        <v>0.7</v>
      </c>
      <c r="JI37" s="81">
        <v>4.5999999999999996</v>
      </c>
      <c r="JJ37" s="79">
        <v>1.8</v>
      </c>
      <c r="JK37" s="29"/>
      <c r="JL37" s="79">
        <v>1.2</v>
      </c>
      <c r="JM37" s="79">
        <v>0.9</v>
      </c>
      <c r="JN37" s="79">
        <v>1.4</v>
      </c>
      <c r="JO37" s="39">
        <v>2011</v>
      </c>
      <c r="JP37" s="39" t="s">
        <v>367</v>
      </c>
      <c r="JQ37" s="29"/>
      <c r="JW37" s="79">
        <v>0.03</v>
      </c>
      <c r="JX37" s="79">
        <v>5.1999999999999998E-2</v>
      </c>
      <c r="JY37" s="29"/>
      <c r="JZ37" s="79">
        <v>0.24099999999999999</v>
      </c>
      <c r="KA37" s="79">
        <v>5.0000000000000001E-3</v>
      </c>
      <c r="KB37" s="79">
        <v>5.0000000000000001E-3</v>
      </c>
      <c r="KC37" s="29"/>
      <c r="KD37" s="80">
        <v>0</v>
      </c>
      <c r="KE37" s="79">
        <v>0.86299999999999999</v>
      </c>
      <c r="KF37" s="29"/>
      <c r="KG37" s="39">
        <v>2011</v>
      </c>
      <c r="KH37" s="39" t="s">
        <v>367</v>
      </c>
      <c r="KI37" s="29"/>
      <c r="KJ37" s="29"/>
      <c r="KK37" s="29"/>
      <c r="KL37" s="29"/>
      <c r="KM37" s="29"/>
      <c r="KN37" s="78">
        <v>850.88</v>
      </c>
      <c r="KO37" s="77">
        <v>600.62900000000002</v>
      </c>
      <c r="KP37" s="77">
        <v>108.476</v>
      </c>
      <c r="KQ37" s="71">
        <v>12.748683715682589</v>
      </c>
      <c r="KR37" s="39">
        <v>2011</v>
      </c>
      <c r="KS37" s="39" t="s">
        <v>367</v>
      </c>
    </row>
    <row r="38" spans="1:305" s="39" customFormat="1" ht="12.75">
      <c r="A38" s="39">
        <v>2012</v>
      </c>
      <c r="B38" s="39" t="s">
        <v>367</v>
      </c>
      <c r="C38" s="39">
        <v>7</v>
      </c>
      <c r="D38" s="44" t="s">
        <v>368</v>
      </c>
      <c r="E38" s="44">
        <v>196</v>
      </c>
      <c r="F38" s="39">
        <v>0</v>
      </c>
      <c r="G38" s="39">
        <v>0</v>
      </c>
      <c r="H38" s="39">
        <v>1</v>
      </c>
      <c r="I38" s="39">
        <v>1</v>
      </c>
      <c r="J38" s="125">
        <v>0</v>
      </c>
      <c r="K38" s="125">
        <v>0</v>
      </c>
      <c r="L38" s="125">
        <v>33.42</v>
      </c>
      <c r="M38" s="18">
        <v>5</v>
      </c>
      <c r="N38" s="39">
        <v>1</v>
      </c>
      <c r="O38" s="39">
        <v>1</v>
      </c>
      <c r="P38" s="39">
        <v>0</v>
      </c>
      <c r="Q38" s="124">
        <v>0</v>
      </c>
      <c r="R38" s="124">
        <v>0</v>
      </c>
      <c r="S38" s="124">
        <v>99.999999999999986</v>
      </c>
      <c r="T38" s="123">
        <v>0</v>
      </c>
      <c r="U38" s="123">
        <v>0</v>
      </c>
      <c r="V38" s="123">
        <v>33.9</v>
      </c>
      <c r="W38" s="122">
        <v>33.9</v>
      </c>
      <c r="X38" s="39">
        <v>1</v>
      </c>
      <c r="Y38" s="39">
        <v>2012</v>
      </c>
      <c r="Z38" s="39" t="s">
        <v>367</v>
      </c>
      <c r="AA38" s="43"/>
      <c r="AB38" s="41">
        <v>78.7</v>
      </c>
      <c r="AC38" s="41">
        <v>8.9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32.700000000000003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34.299999999999997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15.8</v>
      </c>
      <c r="BO38" s="41">
        <v>0</v>
      </c>
      <c r="BP38" s="41">
        <v>0</v>
      </c>
      <c r="BQ38" s="41">
        <v>3.9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2.2000000000000002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0"/>
        <v>2.1999999999999886</v>
      </c>
      <c r="CZ38" s="39">
        <v>2012</v>
      </c>
      <c r="DA38" s="39" t="s">
        <v>367</v>
      </c>
      <c r="DB38" s="41">
        <v>8.9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33.9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35.700000000000003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16.100000000000001</v>
      </c>
      <c r="EN38" s="41">
        <v>0</v>
      </c>
      <c r="EO38" s="41">
        <v>0</v>
      </c>
      <c r="EP38" s="41">
        <v>3.6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1.8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"/>
        <v>1.4210854715202004E-14</v>
      </c>
      <c r="FY38" s="39">
        <v>2012</v>
      </c>
      <c r="FZ38" s="39" t="s">
        <v>367</v>
      </c>
      <c r="GA38" s="41">
        <v>10.7</v>
      </c>
      <c r="GB38" s="25">
        <f t="shared" si="2"/>
        <v>0.74053199999999997</v>
      </c>
      <c r="GC38" s="25">
        <f t="shared" si="3"/>
        <v>0.72216800000000003</v>
      </c>
      <c r="GD38" s="25">
        <f t="shared" si="4"/>
        <v>3.8540398045231008</v>
      </c>
      <c r="GE38" s="25">
        <f t="shared" si="5"/>
        <v>3.5992974171441738</v>
      </c>
      <c r="GF38" s="25">
        <f t="shared" si="6"/>
        <v>0.25474238737892696</v>
      </c>
      <c r="GG38" s="25">
        <f t="shared" si="7"/>
        <v>6.6097497768435431E-2</v>
      </c>
      <c r="GH38" s="25">
        <f t="shared" si="8"/>
        <v>1.3674794331177353</v>
      </c>
      <c r="GI38" s="39">
        <v>2012</v>
      </c>
      <c r="GJ38" s="39" t="s">
        <v>367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-0.59032819999999997</v>
      </c>
      <c r="GX38" s="36">
        <v>0.55160330000000002</v>
      </c>
      <c r="GY38" s="36">
        <v>-1.392112</v>
      </c>
      <c r="GZ38" s="39">
        <v>2012</v>
      </c>
      <c r="HA38" s="39" t="s">
        <v>367</v>
      </c>
      <c r="HB38" s="42"/>
      <c r="HC38" s="42">
        <f t="shared" si="10"/>
        <v>1</v>
      </c>
      <c r="HD38" s="42">
        <v>0</v>
      </c>
      <c r="HE38" s="42">
        <v>4</v>
      </c>
      <c r="HF38" s="42">
        <v>2</v>
      </c>
      <c r="HG38" s="42">
        <v>1</v>
      </c>
      <c r="HH38" s="42">
        <v>0</v>
      </c>
      <c r="HI38" s="42">
        <v>1</v>
      </c>
      <c r="HJ38" s="39">
        <v>2012</v>
      </c>
      <c r="HK38" s="39" t="s">
        <v>367</v>
      </c>
      <c r="HL38" s="104">
        <v>0.69078099999999998</v>
      </c>
      <c r="HM38" s="29">
        <v>107.0548</v>
      </c>
      <c r="HN38" s="67">
        <v>41.7</v>
      </c>
      <c r="HO38" s="67">
        <v>36.1</v>
      </c>
      <c r="HP38" s="31">
        <v>-3.157971394748742</v>
      </c>
      <c r="HQ38" s="31">
        <v>-1.3384481117588223</v>
      </c>
      <c r="HR38" s="34">
        <v>3.0986940590102705</v>
      </c>
      <c r="HS38" s="67">
        <v>79.3</v>
      </c>
      <c r="HT38" s="67">
        <v>79.3</v>
      </c>
      <c r="HU38" s="82">
        <v>-5.6</v>
      </c>
      <c r="HV38" s="67">
        <v>-2.4999999999999996</v>
      </c>
      <c r="HW38" s="29"/>
      <c r="HX38" s="34">
        <v>7</v>
      </c>
      <c r="HY38" s="29">
        <v>-6.9</v>
      </c>
      <c r="HZ38" s="39">
        <v>2012</v>
      </c>
      <c r="IA38" s="39" t="s">
        <v>367</v>
      </c>
      <c r="IB38" s="29">
        <v>446.85</v>
      </c>
      <c r="IC38" s="29"/>
      <c r="ID38" s="29"/>
      <c r="IE38" s="31">
        <v>73.31563541858084</v>
      </c>
      <c r="IF38" s="29"/>
      <c r="IG38" s="31">
        <v>17.45</v>
      </c>
      <c r="IH38" s="31">
        <v>105.34</v>
      </c>
      <c r="II38" s="31">
        <v>302.64</v>
      </c>
      <c r="IJ38" s="31">
        <v>52</v>
      </c>
      <c r="IK38" s="31">
        <v>11.899999618530273</v>
      </c>
      <c r="IL38" s="39">
        <v>2012</v>
      </c>
      <c r="IM38" s="39" t="s">
        <v>367</v>
      </c>
      <c r="IN38" s="30">
        <v>76</v>
      </c>
      <c r="IO38" s="27">
        <v>87</v>
      </c>
      <c r="IP38" s="27">
        <v>132.81100000000001</v>
      </c>
      <c r="IQ38" s="29">
        <f t="shared" si="9"/>
        <v>297.21606803177798</v>
      </c>
      <c r="IR38" s="46">
        <v>190</v>
      </c>
      <c r="IS38" s="46">
        <v>152</v>
      </c>
      <c r="IT38" s="28">
        <v>47.313702297204763</v>
      </c>
      <c r="IU38" s="28">
        <v>47.313702297204763</v>
      </c>
      <c r="IV38" s="28">
        <v>190</v>
      </c>
      <c r="IW38" s="28">
        <v>152</v>
      </c>
      <c r="IX38" s="28">
        <v>47.313702297204763</v>
      </c>
      <c r="IY38" s="28">
        <v>47.313702297204763</v>
      </c>
      <c r="IZ38" s="39">
        <v>2012</v>
      </c>
      <c r="JA38" s="39" t="s">
        <v>367</v>
      </c>
      <c r="JB38" s="31">
        <v>13.2080134</v>
      </c>
      <c r="JC38" s="81">
        <v>21.2</v>
      </c>
      <c r="JD38" s="81">
        <v>17.3</v>
      </c>
      <c r="JE38" s="81">
        <v>3.9</v>
      </c>
      <c r="JF38" s="81">
        <v>9.9</v>
      </c>
      <c r="JG38" s="81">
        <v>1.2</v>
      </c>
      <c r="JH38" s="81">
        <v>0.7</v>
      </c>
      <c r="JI38" s="81">
        <v>4.5</v>
      </c>
      <c r="JJ38" s="79">
        <v>1.5</v>
      </c>
      <c r="JK38" s="29"/>
      <c r="JL38" s="79">
        <v>1.7</v>
      </c>
      <c r="JM38" s="79">
        <v>0.6</v>
      </c>
      <c r="JN38" s="79">
        <v>1.2</v>
      </c>
      <c r="JO38" s="39">
        <v>2012</v>
      </c>
      <c r="JP38" s="39" t="s">
        <v>367</v>
      </c>
      <c r="JQ38" s="29"/>
      <c r="JW38" s="79">
        <v>0.03</v>
      </c>
      <c r="JX38" s="79">
        <v>0.06</v>
      </c>
      <c r="JY38" s="29"/>
      <c r="JZ38" s="79">
        <v>0.19600000000000001</v>
      </c>
      <c r="KA38" s="79">
        <v>2E-3</v>
      </c>
      <c r="KB38" s="79">
        <v>2E-3</v>
      </c>
      <c r="KC38" s="29"/>
      <c r="KD38" s="80">
        <v>0</v>
      </c>
      <c r="KE38" s="79">
        <v>1.044</v>
      </c>
      <c r="KF38" s="29"/>
      <c r="KG38" s="39">
        <v>2012</v>
      </c>
      <c r="KH38" s="39" t="s">
        <v>367</v>
      </c>
      <c r="KI38" s="29"/>
      <c r="KJ38" s="29"/>
      <c r="KK38" s="29"/>
      <c r="KL38" s="29"/>
      <c r="KM38" s="29"/>
      <c r="KN38" s="78">
        <v>863.94</v>
      </c>
      <c r="KO38" s="77">
        <v>609.48800000000006</v>
      </c>
      <c r="KP38" s="77">
        <v>112.44199999999999</v>
      </c>
      <c r="KQ38" s="71">
        <v>13.015024191494778</v>
      </c>
      <c r="KR38" s="39">
        <v>2012</v>
      </c>
      <c r="KS38" s="39" t="s">
        <v>367</v>
      </c>
    </row>
    <row r="39" spans="1:305" s="18" customFormat="1" ht="12.75">
      <c r="A39" s="18">
        <v>2013</v>
      </c>
      <c r="B39" s="18" t="s">
        <v>367</v>
      </c>
      <c r="C39" s="18">
        <v>7</v>
      </c>
      <c r="D39" s="38" t="s">
        <v>368</v>
      </c>
      <c r="E39" s="38">
        <v>196</v>
      </c>
      <c r="F39" s="18">
        <v>0</v>
      </c>
      <c r="G39" s="18">
        <v>0</v>
      </c>
      <c r="H39" s="18">
        <v>1</v>
      </c>
      <c r="I39" s="18">
        <v>1</v>
      </c>
      <c r="J39" s="125">
        <v>83.33</v>
      </c>
      <c r="K39" s="125">
        <v>0</v>
      </c>
      <c r="L39" s="125">
        <v>3.97</v>
      </c>
      <c r="M39" s="18">
        <v>2</v>
      </c>
      <c r="N39" s="18">
        <v>1</v>
      </c>
      <c r="O39" s="18">
        <v>-3</v>
      </c>
      <c r="P39" s="18">
        <v>1</v>
      </c>
      <c r="Q39" s="124">
        <v>84.11</v>
      </c>
      <c r="R39" s="124">
        <v>0</v>
      </c>
      <c r="S39" s="124">
        <v>15.89</v>
      </c>
      <c r="T39" s="123">
        <v>45.08</v>
      </c>
      <c r="U39" s="123">
        <v>0</v>
      </c>
      <c r="V39" s="123">
        <v>5.39</v>
      </c>
      <c r="W39" s="122">
        <v>50.47</v>
      </c>
      <c r="X39" s="18">
        <v>1</v>
      </c>
      <c r="Y39" s="18">
        <v>2013</v>
      </c>
      <c r="Z39" s="18" t="s">
        <v>367</v>
      </c>
      <c r="AA39" s="37"/>
      <c r="AB39" s="26">
        <v>78.7</v>
      </c>
      <c r="AC39" s="26">
        <v>8.9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32.700000000000003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34.299999999999997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15.8</v>
      </c>
      <c r="BO39" s="26">
        <v>0</v>
      </c>
      <c r="BP39" s="26">
        <v>0</v>
      </c>
      <c r="BQ39" s="26">
        <v>3.9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2.2000000000000002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f t="shared" si="0"/>
        <v>2.1999999999999886</v>
      </c>
      <c r="CZ39" s="18">
        <v>2013</v>
      </c>
      <c r="DA39" s="18" t="s">
        <v>367</v>
      </c>
      <c r="DB39" s="26">
        <v>8.9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33.9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35.700000000000003</v>
      </c>
      <c r="DY39" s="26">
        <v>0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16.100000000000001</v>
      </c>
      <c r="EN39" s="26">
        <v>0</v>
      </c>
      <c r="EO39" s="26">
        <v>0</v>
      </c>
      <c r="EP39" s="26">
        <v>3.6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1.8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f t="shared" si="1"/>
        <v>1.4210854715202004E-14</v>
      </c>
      <c r="FY39" s="18">
        <v>2013</v>
      </c>
      <c r="FZ39" s="18" t="s">
        <v>367</v>
      </c>
      <c r="GA39" s="26">
        <v>10.7</v>
      </c>
      <c r="GB39" s="25">
        <f t="shared" si="2"/>
        <v>0.74053199999999997</v>
      </c>
      <c r="GC39" s="25">
        <f t="shared" si="3"/>
        <v>0.72216800000000003</v>
      </c>
      <c r="GD39" s="25">
        <f t="shared" si="4"/>
        <v>3.8540398045231008</v>
      </c>
      <c r="GE39" s="25">
        <f t="shared" si="5"/>
        <v>3.5992974171441738</v>
      </c>
      <c r="GF39" s="25">
        <f t="shared" si="6"/>
        <v>0.25474238737892696</v>
      </c>
      <c r="GG39" s="25">
        <f t="shared" si="7"/>
        <v>6.6097497768435431E-2</v>
      </c>
      <c r="GH39" s="25">
        <f t="shared" si="8"/>
        <v>1.3674794331177353</v>
      </c>
      <c r="GI39" s="18">
        <v>2013</v>
      </c>
      <c r="GJ39" s="18" t="s">
        <v>367</v>
      </c>
      <c r="GK39" s="25"/>
      <c r="GL39" s="25"/>
      <c r="GM39" s="25"/>
      <c r="GN39" s="26"/>
      <c r="GO39" s="25"/>
      <c r="GP39" s="25"/>
      <c r="GQ39" s="25"/>
      <c r="GR39" s="26"/>
      <c r="GS39" s="26"/>
      <c r="GT39" s="26"/>
      <c r="GU39" s="26"/>
      <c r="GV39" s="25"/>
      <c r="GW39" s="36">
        <v>-0.64890590000000004</v>
      </c>
      <c r="GX39" s="36">
        <v>0.56413020000000003</v>
      </c>
      <c r="GY39" s="36">
        <v>-1.5038229999999999</v>
      </c>
      <c r="GZ39" s="18">
        <v>2013</v>
      </c>
      <c r="HA39" s="18" t="s">
        <v>367</v>
      </c>
      <c r="HB39" s="35"/>
      <c r="HC39" s="35">
        <f t="shared" si="10"/>
        <v>1</v>
      </c>
      <c r="HD39" s="35">
        <v>0</v>
      </c>
      <c r="HE39" s="35">
        <v>4</v>
      </c>
      <c r="HF39" s="35">
        <v>2</v>
      </c>
      <c r="HG39" s="35">
        <v>1</v>
      </c>
      <c r="HH39" s="35">
        <v>0</v>
      </c>
      <c r="HI39" s="35">
        <v>1</v>
      </c>
      <c r="HJ39" s="18">
        <v>2013</v>
      </c>
      <c r="HK39" s="18" t="s">
        <v>367</v>
      </c>
      <c r="HL39" s="104">
        <v>0.63037829999999995</v>
      </c>
      <c r="HM39" s="25">
        <v>115.4036</v>
      </c>
      <c r="HN39" s="67">
        <v>41.6</v>
      </c>
      <c r="HO39" s="67">
        <v>36.5</v>
      </c>
      <c r="HP39" s="31">
        <v>-5.9527841259090053</v>
      </c>
      <c r="HQ39" s="31">
        <v>-6.9284023142789977</v>
      </c>
      <c r="HR39" s="34">
        <v>0.38195842004978431</v>
      </c>
      <c r="HS39" s="67">
        <v>102.2</v>
      </c>
      <c r="HT39" s="67">
        <v>102.5</v>
      </c>
      <c r="HU39" s="82">
        <v>-5.0999999999999996</v>
      </c>
      <c r="HV39" s="67">
        <v>-1.7999999999999998</v>
      </c>
      <c r="HW39" s="25"/>
      <c r="HX39" s="34">
        <v>6.5</v>
      </c>
      <c r="HY39" s="25">
        <v>-1.9</v>
      </c>
      <c r="HZ39" s="18">
        <v>2013</v>
      </c>
      <c r="IA39" s="18" t="s">
        <v>367</v>
      </c>
      <c r="IB39" s="29">
        <v>440.41</v>
      </c>
      <c r="IC39" s="29"/>
      <c r="ID39" s="29"/>
      <c r="IE39" s="31">
        <v>72.852962437905177</v>
      </c>
      <c r="IF39" s="25"/>
      <c r="IG39" s="31">
        <v>15.35</v>
      </c>
      <c r="IH39" s="31">
        <v>91.55</v>
      </c>
      <c r="II39" s="31">
        <v>292.04000000000002</v>
      </c>
      <c r="IJ39" s="31">
        <v>69</v>
      </c>
      <c r="IK39" s="31">
        <v>15.899999618530273</v>
      </c>
      <c r="IL39" s="18">
        <v>2013</v>
      </c>
      <c r="IM39" s="18" t="s">
        <v>367</v>
      </c>
      <c r="IN39" s="30">
        <v>47</v>
      </c>
      <c r="IO39" s="27">
        <v>44</v>
      </c>
      <c r="IP39" s="27">
        <v>605.67100000000005</v>
      </c>
      <c r="IQ39" s="29">
        <f t="shared" si="9"/>
        <v>1375.2435230807655</v>
      </c>
      <c r="IR39" s="46">
        <v>170</v>
      </c>
      <c r="IS39" s="25">
        <v>136</v>
      </c>
      <c r="IT39" s="28">
        <v>45.187227962919891</v>
      </c>
      <c r="IU39" s="28">
        <v>45.187227962919891</v>
      </c>
      <c r="IV39" s="28">
        <v>170</v>
      </c>
      <c r="IW39" s="28">
        <v>136</v>
      </c>
      <c r="IX39" s="28">
        <v>45.187227962919891</v>
      </c>
      <c r="IY39" s="28">
        <v>45.187227962919891</v>
      </c>
      <c r="IZ39" s="18">
        <v>2013</v>
      </c>
      <c r="JA39" s="18" t="s">
        <v>367</v>
      </c>
      <c r="JB39" s="31">
        <v>13.679062999999999</v>
      </c>
      <c r="JC39" s="81">
        <v>22.1</v>
      </c>
      <c r="JD39" s="81">
        <v>18.2</v>
      </c>
      <c r="JE39" s="81">
        <v>3.9</v>
      </c>
      <c r="JF39" s="81">
        <v>10.7</v>
      </c>
      <c r="JG39" s="81">
        <v>1.4</v>
      </c>
      <c r="JH39" s="81">
        <v>0.7</v>
      </c>
      <c r="JI39" s="81">
        <v>4.5</v>
      </c>
      <c r="JJ39" s="79">
        <v>1.4</v>
      </c>
      <c r="JK39" s="25"/>
      <c r="JL39" s="79">
        <v>2</v>
      </c>
      <c r="JM39" s="79">
        <v>0.4</v>
      </c>
      <c r="JN39" s="79">
        <v>1.1000000000000001</v>
      </c>
      <c r="JO39" s="18">
        <v>2013</v>
      </c>
      <c r="JP39" s="18" t="s">
        <v>367</v>
      </c>
      <c r="JQ39" s="25"/>
      <c r="JW39" s="25">
        <v>3.1E-2</v>
      </c>
      <c r="JX39" s="25">
        <v>6.0999999999999999E-2</v>
      </c>
      <c r="JY39" s="25"/>
      <c r="JZ39" s="25">
        <v>4.4999999999999998E-2</v>
      </c>
      <c r="KA39" s="25"/>
      <c r="KB39" s="25">
        <v>2E-3</v>
      </c>
      <c r="KC39" s="25"/>
      <c r="KD39" s="25">
        <v>0</v>
      </c>
      <c r="KE39" s="25">
        <v>1.371</v>
      </c>
      <c r="KF39" s="25"/>
      <c r="KG39" s="18">
        <v>2013</v>
      </c>
      <c r="KH39" s="18" t="s">
        <v>367</v>
      </c>
      <c r="KI39" s="25"/>
      <c r="KJ39" s="25"/>
      <c r="KK39" s="25"/>
      <c r="KL39" s="25"/>
      <c r="KM39" s="25"/>
      <c r="KN39" s="78">
        <v>861.94</v>
      </c>
      <c r="KO39" s="77">
        <v>604.51900000000001</v>
      </c>
      <c r="KP39" s="77">
        <v>116.72499999999999</v>
      </c>
      <c r="KQ39" s="71">
        <v>13.542125902034943</v>
      </c>
      <c r="KR39" s="18">
        <v>2013</v>
      </c>
      <c r="KS39" s="18" t="s">
        <v>367</v>
      </c>
    </row>
    <row r="40" spans="1:305" s="18" customFormat="1" ht="12.75">
      <c r="A40" s="18">
        <v>2014</v>
      </c>
      <c r="B40" s="18" t="s">
        <v>367</v>
      </c>
      <c r="C40" s="18">
        <v>7</v>
      </c>
      <c r="D40" s="38" t="s">
        <v>368</v>
      </c>
      <c r="E40" s="38">
        <v>196</v>
      </c>
      <c r="F40" s="18">
        <v>0</v>
      </c>
      <c r="G40" s="18">
        <v>0</v>
      </c>
      <c r="H40" s="18">
        <v>1</v>
      </c>
      <c r="I40" s="18">
        <v>1</v>
      </c>
      <c r="J40" s="125">
        <v>72.989999999999995</v>
      </c>
      <c r="K40" s="125">
        <v>0</v>
      </c>
      <c r="L40" s="125">
        <v>0</v>
      </c>
      <c r="M40" s="18">
        <v>1</v>
      </c>
      <c r="N40" s="18">
        <v>1</v>
      </c>
      <c r="O40" s="18">
        <v>-1</v>
      </c>
      <c r="P40" s="18">
        <v>0</v>
      </c>
      <c r="Q40" s="124">
        <v>100</v>
      </c>
      <c r="R40" s="124">
        <v>0</v>
      </c>
      <c r="S40" s="124">
        <v>0</v>
      </c>
      <c r="T40" s="123">
        <v>40.68</v>
      </c>
      <c r="U40" s="123">
        <v>0</v>
      </c>
      <c r="V40" s="123">
        <v>0</v>
      </c>
      <c r="W40" s="122">
        <v>40.68</v>
      </c>
      <c r="X40" s="18">
        <v>1</v>
      </c>
      <c r="Y40" s="18">
        <v>2014</v>
      </c>
      <c r="Z40" s="18" t="s">
        <v>367</v>
      </c>
      <c r="AA40" s="37"/>
      <c r="AB40" s="26">
        <v>78.7</v>
      </c>
      <c r="AC40" s="26">
        <v>8.9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32.700000000000003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34.299999999999997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15.8</v>
      </c>
      <c r="BO40" s="26">
        <v>0</v>
      </c>
      <c r="BP40" s="26">
        <v>0</v>
      </c>
      <c r="BQ40" s="26">
        <v>3.9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2.2000000000000002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f t="shared" si="0"/>
        <v>2.1999999999999886</v>
      </c>
      <c r="CZ40" s="18">
        <v>2014</v>
      </c>
      <c r="DA40" s="18" t="s">
        <v>367</v>
      </c>
      <c r="DB40" s="26">
        <v>8.9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0</v>
      </c>
      <c r="DL40" s="26">
        <v>0</v>
      </c>
      <c r="DM40" s="26">
        <v>0</v>
      </c>
      <c r="DN40" s="26">
        <v>0</v>
      </c>
      <c r="DO40" s="26">
        <v>33.9</v>
      </c>
      <c r="DP40" s="26">
        <v>0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35.700000000000003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0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16.100000000000001</v>
      </c>
      <c r="EN40" s="26">
        <v>0</v>
      </c>
      <c r="EO40" s="26">
        <v>0</v>
      </c>
      <c r="EP40" s="26">
        <v>3.6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1.8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f t="shared" si="1"/>
        <v>1.4210854715202004E-14</v>
      </c>
      <c r="FY40" s="18">
        <v>2014</v>
      </c>
      <c r="FZ40" s="18" t="s">
        <v>367</v>
      </c>
      <c r="GA40" s="26">
        <v>12.5</v>
      </c>
      <c r="GB40" s="25">
        <f t="shared" si="2"/>
        <v>0.74053199999999997</v>
      </c>
      <c r="GC40" s="25">
        <f t="shared" si="3"/>
        <v>0.72216800000000003</v>
      </c>
      <c r="GD40" s="25">
        <f t="shared" si="4"/>
        <v>3.8540398045231008</v>
      </c>
      <c r="GE40" s="25">
        <f t="shared" si="5"/>
        <v>3.5992974171441738</v>
      </c>
      <c r="GF40" s="25">
        <f t="shared" si="6"/>
        <v>0.25474238737892696</v>
      </c>
      <c r="GG40" s="25">
        <f t="shared" si="7"/>
        <v>6.6097497768435431E-2</v>
      </c>
      <c r="GH40" s="25">
        <f t="shared" si="8"/>
        <v>1.3674794331177353</v>
      </c>
      <c r="GI40" s="18">
        <v>2014</v>
      </c>
      <c r="GJ40" s="18" t="s">
        <v>367</v>
      </c>
      <c r="GK40" s="25"/>
      <c r="GL40" s="25"/>
      <c r="GM40" s="25"/>
      <c r="GN40" s="26"/>
      <c r="GO40" s="25"/>
      <c r="GP40" s="25"/>
      <c r="GQ40" s="25"/>
      <c r="GR40" s="26"/>
      <c r="GS40" s="26"/>
      <c r="GT40" s="26"/>
      <c r="GU40" s="26"/>
      <c r="GV40" s="25"/>
      <c r="GW40" s="36">
        <v>-0.57017759999999995</v>
      </c>
      <c r="GX40" s="36">
        <v>0.57515079999999996</v>
      </c>
      <c r="GY40" s="36">
        <v>-1.3972869999999999</v>
      </c>
      <c r="GZ40" s="18">
        <v>2014</v>
      </c>
      <c r="HA40" s="18" t="s">
        <v>367</v>
      </c>
      <c r="HB40" s="35"/>
      <c r="HC40" s="35">
        <v>1</v>
      </c>
      <c r="HD40" s="35">
        <v>0</v>
      </c>
      <c r="HE40" s="35">
        <v>4</v>
      </c>
      <c r="HF40" s="35">
        <v>2</v>
      </c>
      <c r="HG40" s="35">
        <v>1</v>
      </c>
      <c r="HH40" s="35">
        <v>0</v>
      </c>
      <c r="HI40" s="35">
        <v>1</v>
      </c>
      <c r="HJ40" s="18">
        <v>2014</v>
      </c>
      <c r="HK40" s="18" t="s">
        <v>367</v>
      </c>
      <c r="HL40" s="104">
        <v>0.87919460000000005</v>
      </c>
      <c r="HM40" s="25">
        <v>119.3214</v>
      </c>
      <c r="HN40" s="67">
        <v>48.4</v>
      </c>
      <c r="HO40" s="67">
        <v>39.6</v>
      </c>
      <c r="HP40" s="31">
        <v>-1.530971594485635</v>
      </c>
      <c r="HQ40" s="31">
        <v>-3.0404200854167698</v>
      </c>
      <c r="HR40" s="34">
        <v>-0.26021635607423832</v>
      </c>
      <c r="HS40" s="67">
        <v>107.1</v>
      </c>
      <c r="HT40" s="67">
        <v>108.2</v>
      </c>
      <c r="HU40" s="82">
        <v>-8.8000000000000007</v>
      </c>
      <c r="HV40" s="67">
        <v>-6.0000000000000009</v>
      </c>
      <c r="HW40" s="25"/>
      <c r="HX40" s="34">
        <v>6</v>
      </c>
      <c r="HY40" s="25"/>
      <c r="HZ40" s="18">
        <v>2014</v>
      </c>
      <c r="IA40" s="18" t="s">
        <v>367</v>
      </c>
      <c r="IB40" s="29">
        <v>434.48</v>
      </c>
      <c r="IC40" s="29"/>
      <c r="ID40" s="29"/>
      <c r="IE40" s="31">
        <v>73.424387144310487</v>
      </c>
      <c r="IF40" s="25"/>
      <c r="IG40" s="31">
        <v>14.75</v>
      </c>
      <c r="IH40" s="31">
        <v>86.06</v>
      </c>
      <c r="II40" s="31">
        <v>290.20999999999998</v>
      </c>
      <c r="IJ40" s="31">
        <v>70</v>
      </c>
      <c r="IK40" s="31">
        <v>16.100000381469727</v>
      </c>
      <c r="IL40" s="18">
        <v>2014</v>
      </c>
      <c r="IM40" s="18" t="s">
        <v>367</v>
      </c>
      <c r="IN40" s="30">
        <v>43</v>
      </c>
      <c r="IO40" s="27">
        <v>24</v>
      </c>
      <c r="IP40" s="27">
        <v>29.67</v>
      </c>
      <c r="IQ40" s="29">
        <f t="shared" si="9"/>
        <v>68.288528816055972</v>
      </c>
      <c r="IR40" s="46"/>
      <c r="IS40" s="25"/>
      <c r="IT40" s="28"/>
      <c r="IU40" s="28"/>
      <c r="IV40" s="28"/>
      <c r="IW40" s="28"/>
      <c r="IX40" s="28"/>
      <c r="IY40" s="28"/>
      <c r="IZ40" s="18">
        <v>2014</v>
      </c>
      <c r="JA40" s="18" t="s">
        <v>367</v>
      </c>
      <c r="JB40" s="31">
        <v>14.0299646</v>
      </c>
      <c r="JC40" s="81">
        <v>22.2</v>
      </c>
      <c r="JD40" s="81">
        <v>18.7</v>
      </c>
      <c r="JE40" s="81">
        <v>3.4</v>
      </c>
      <c r="JF40" s="81">
        <v>10.9</v>
      </c>
      <c r="JG40" s="81">
        <v>1.4</v>
      </c>
      <c r="JH40" s="81">
        <v>0.7</v>
      </c>
      <c r="JI40" s="81">
        <v>4.5</v>
      </c>
      <c r="JJ40" s="79">
        <v>1.4</v>
      </c>
      <c r="JK40" s="25"/>
      <c r="JL40" s="79">
        <v>1.9</v>
      </c>
      <c r="JM40" s="79">
        <v>0.3</v>
      </c>
      <c r="JN40" s="79">
        <v>1.1000000000000001</v>
      </c>
      <c r="JO40" s="18">
        <v>2014</v>
      </c>
      <c r="JP40" s="18" t="s">
        <v>367</v>
      </c>
      <c r="JQ40" s="25"/>
      <c r="JW40" s="25">
        <v>0.03</v>
      </c>
      <c r="JX40" s="25">
        <v>7.1999999999999995E-2</v>
      </c>
      <c r="JY40" s="25"/>
      <c r="JZ40" s="25">
        <v>5.5E-2</v>
      </c>
      <c r="KA40" s="25"/>
      <c r="KB40" s="25">
        <v>2E-3</v>
      </c>
      <c r="KC40" s="25"/>
      <c r="KD40" s="25">
        <v>0</v>
      </c>
      <c r="KE40" s="25">
        <v>0.91100000000000003</v>
      </c>
      <c r="KF40" s="25"/>
      <c r="KG40" s="18">
        <v>2014</v>
      </c>
      <c r="KH40" s="18" t="s">
        <v>367</v>
      </c>
      <c r="KI40" s="25"/>
      <c r="KJ40" s="25"/>
      <c r="KK40" s="25"/>
      <c r="KL40" s="25"/>
      <c r="KM40" s="25"/>
      <c r="KN40" s="78">
        <v>852.5</v>
      </c>
      <c r="KO40" s="77">
        <v>591.73800000000006</v>
      </c>
      <c r="KP40" s="77">
        <v>121.364</v>
      </c>
      <c r="KQ40" s="71">
        <v>14.236246334310851</v>
      </c>
      <c r="KR40" s="18">
        <v>2014</v>
      </c>
      <c r="KS40" s="18" t="s">
        <v>367</v>
      </c>
    </row>
    <row r="41" spans="1:305" s="1" customFormat="1" ht="12.75" customHeight="1">
      <c r="A41" s="1">
        <v>2015</v>
      </c>
      <c r="B41" s="1" t="s">
        <v>367</v>
      </c>
      <c r="C41" s="1">
        <v>7</v>
      </c>
      <c r="D41" s="17" t="s">
        <v>368</v>
      </c>
      <c r="E41" s="17">
        <v>196</v>
      </c>
      <c r="F41" s="1">
        <v>0</v>
      </c>
      <c r="G41" s="1">
        <v>0</v>
      </c>
      <c r="H41" s="1">
        <v>1</v>
      </c>
      <c r="I41" s="1">
        <v>1</v>
      </c>
      <c r="J41" s="106">
        <v>75</v>
      </c>
      <c r="K41" s="106">
        <v>0</v>
      </c>
      <c r="L41" s="106">
        <v>0</v>
      </c>
      <c r="M41" s="1">
        <v>1</v>
      </c>
      <c r="N41" s="1">
        <v>0</v>
      </c>
      <c r="O41" s="1">
        <v>0</v>
      </c>
      <c r="P41" s="1">
        <v>0</v>
      </c>
      <c r="Q41" s="64">
        <v>100</v>
      </c>
      <c r="R41" s="64">
        <v>0</v>
      </c>
      <c r="S41" s="64">
        <v>0</v>
      </c>
      <c r="T41" s="63">
        <v>37.5</v>
      </c>
      <c r="U41" s="63">
        <v>0</v>
      </c>
      <c r="V41" s="63">
        <v>0</v>
      </c>
      <c r="W41" s="64">
        <v>37.5</v>
      </c>
      <c r="X41" s="1">
        <v>1</v>
      </c>
      <c r="Y41" s="1">
        <v>2015</v>
      </c>
      <c r="Z41" s="1" t="s">
        <v>367</v>
      </c>
      <c r="AA41" s="16"/>
      <c r="AB41" s="6">
        <v>78.7</v>
      </c>
      <c r="AC41" s="6">
        <v>8.9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32.700000000000003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34.299999999999997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15.8</v>
      </c>
      <c r="BO41" s="6">
        <v>0</v>
      </c>
      <c r="BP41" s="6">
        <v>0</v>
      </c>
      <c r="BQ41" s="6">
        <v>3.9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2.2000000000000002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f t="shared" si="0"/>
        <v>2.1999999999999886</v>
      </c>
      <c r="CZ41" s="1">
        <v>2015</v>
      </c>
      <c r="DA41" s="1" t="s">
        <v>367</v>
      </c>
      <c r="DB41" s="6">
        <v>8.9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33.9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35.700000000000003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16.100000000000001</v>
      </c>
      <c r="EN41" s="6">
        <v>0</v>
      </c>
      <c r="EO41" s="6">
        <v>0</v>
      </c>
      <c r="EP41" s="6">
        <v>3.6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1.8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6">
        <v>0</v>
      </c>
      <c r="FX41" s="6">
        <f t="shared" si="1"/>
        <v>1.4210854715202004E-14</v>
      </c>
      <c r="FY41" s="1">
        <v>2015</v>
      </c>
      <c r="FZ41" s="1" t="s">
        <v>367</v>
      </c>
      <c r="GA41" s="6">
        <v>12.5</v>
      </c>
      <c r="GB41" s="5">
        <f t="shared" si="2"/>
        <v>0.74053199999999997</v>
      </c>
      <c r="GC41" s="5">
        <f t="shared" si="3"/>
        <v>0.72216800000000003</v>
      </c>
      <c r="GD41" s="5">
        <f t="shared" si="4"/>
        <v>3.8540398045231008</v>
      </c>
      <c r="GE41" s="5">
        <f t="shared" si="5"/>
        <v>3.5992974171441738</v>
      </c>
      <c r="GF41" s="5">
        <f t="shared" si="6"/>
        <v>0.25474238737892696</v>
      </c>
      <c r="GG41" s="5">
        <f t="shared" si="7"/>
        <v>6.6097497768435431E-2</v>
      </c>
      <c r="GH41" s="5">
        <f t="shared" si="8"/>
        <v>1.3674794331177353</v>
      </c>
      <c r="GI41" s="1">
        <v>2015</v>
      </c>
      <c r="GJ41" s="1" t="s">
        <v>367</v>
      </c>
      <c r="GK41" s="5"/>
      <c r="GL41" s="5"/>
      <c r="GM41" s="5"/>
      <c r="GN41" s="6"/>
      <c r="GO41" s="5"/>
      <c r="GP41" s="5"/>
      <c r="GQ41" s="5"/>
      <c r="GR41" s="6"/>
      <c r="GS41" s="6"/>
      <c r="GT41" s="6"/>
      <c r="GU41" s="6"/>
      <c r="GV41" s="5"/>
      <c r="GW41" s="15">
        <v>-0.50268820000000003</v>
      </c>
      <c r="GX41" s="15">
        <v>0.58586470000000002</v>
      </c>
      <c r="GY41" s="15">
        <v>-1.3440319999999999</v>
      </c>
      <c r="GZ41" s="1">
        <v>2015</v>
      </c>
      <c r="HA41" s="1" t="s">
        <v>367</v>
      </c>
      <c r="HB41" s="14"/>
      <c r="HC41" s="14">
        <v>1</v>
      </c>
      <c r="HD41" s="14">
        <v>0</v>
      </c>
      <c r="HE41" s="14">
        <v>4</v>
      </c>
      <c r="HF41" s="14">
        <v>2</v>
      </c>
      <c r="HG41" s="14">
        <v>1</v>
      </c>
      <c r="HH41" s="14">
        <v>0</v>
      </c>
      <c r="HI41" s="14">
        <v>1</v>
      </c>
      <c r="HJ41" s="1">
        <v>2015</v>
      </c>
      <c r="HK41" s="1" t="s">
        <v>367</v>
      </c>
      <c r="HL41" s="13">
        <v>0.87919460000000005</v>
      </c>
      <c r="HM41" s="5"/>
      <c r="HN41" s="66">
        <v>40.4</v>
      </c>
      <c r="HO41" s="66">
        <v>39.200000000000003</v>
      </c>
      <c r="HP41" s="10">
        <v>1.6790553751368691</v>
      </c>
      <c r="HQ41" s="10">
        <v>0.39749876902321546</v>
      </c>
      <c r="HR41" s="13">
        <v>-1.5497833425931304</v>
      </c>
      <c r="HS41" s="66">
        <v>107.5</v>
      </c>
      <c r="HT41" s="66"/>
      <c r="HU41" s="76">
        <v>-1.2</v>
      </c>
      <c r="HV41" s="66">
        <v>1.7</v>
      </c>
      <c r="HW41" s="5"/>
      <c r="HX41" s="13">
        <v>4.54</v>
      </c>
      <c r="HY41" s="5"/>
      <c r="HZ41" s="1">
        <v>2015</v>
      </c>
      <c r="IA41" s="1" t="s">
        <v>367</v>
      </c>
      <c r="IB41" s="85">
        <v>434.11</v>
      </c>
      <c r="IC41" s="85"/>
      <c r="ID41" s="5"/>
      <c r="IE41" s="10">
        <v>74.549510484947049</v>
      </c>
      <c r="IF41" s="5"/>
      <c r="IG41" s="10">
        <v>15.05</v>
      </c>
      <c r="IH41" s="10">
        <v>87.41</v>
      </c>
      <c r="II41" s="10">
        <v>295.99</v>
      </c>
      <c r="IJ41" s="10">
        <v>63</v>
      </c>
      <c r="IK41" s="10">
        <v>15</v>
      </c>
      <c r="IL41" s="1">
        <v>2015</v>
      </c>
      <c r="IM41" s="1" t="s">
        <v>367</v>
      </c>
      <c r="IN41" s="9">
        <v>31</v>
      </c>
      <c r="IO41" s="7">
        <v>6</v>
      </c>
      <c r="IP41" s="7">
        <v>13.22</v>
      </c>
      <c r="IQ41" s="5">
        <f t="shared" si="9"/>
        <v>30.453110962659231</v>
      </c>
      <c r="IR41" s="5"/>
      <c r="IS41" s="5"/>
      <c r="IT41" s="5"/>
      <c r="IU41" s="8"/>
      <c r="IV41" s="8"/>
      <c r="IW41" s="8"/>
      <c r="IX41" s="8"/>
      <c r="IY41" s="8"/>
      <c r="IZ41" s="1">
        <v>2015</v>
      </c>
      <c r="JA41" s="1" t="s">
        <v>367</v>
      </c>
      <c r="JB41" s="10">
        <v>13.9670696</v>
      </c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1">
        <v>2015</v>
      </c>
      <c r="JP41" s="1" t="s">
        <v>367</v>
      </c>
      <c r="JQ41" s="5"/>
      <c r="JW41" s="5">
        <v>3.5999999999999997E-2</v>
      </c>
      <c r="JX41" s="5">
        <v>5.0999999999999997E-2</v>
      </c>
      <c r="JY41" s="5"/>
      <c r="JZ41" s="5">
        <v>6.8000000000000005E-2</v>
      </c>
      <c r="KA41" s="5"/>
      <c r="KB41" s="5">
        <v>2E-3</v>
      </c>
      <c r="KC41" s="5"/>
      <c r="KD41" s="5">
        <v>0</v>
      </c>
      <c r="KE41" s="5">
        <v>0.77400000000000002</v>
      </c>
      <c r="KF41" s="5"/>
      <c r="KG41" s="1">
        <v>2015</v>
      </c>
      <c r="KH41" s="1" t="s">
        <v>367</v>
      </c>
      <c r="KI41" s="5"/>
      <c r="KJ41" s="5"/>
      <c r="KK41" s="5"/>
      <c r="KL41" s="5"/>
      <c r="KM41" s="5"/>
      <c r="KN41" s="121">
        <v>847.66</v>
      </c>
      <c r="KO41" s="121">
        <v>582.31100000000004</v>
      </c>
      <c r="KP41" s="121">
        <v>125.98099999999999</v>
      </c>
      <c r="KQ41" s="70">
        <v>14.862208904513603</v>
      </c>
      <c r="KR41" s="1">
        <v>2015</v>
      </c>
      <c r="KS41" s="1" t="s">
        <v>367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8CD0F-9F33-4B20-BFF9-5294DA7416F4}">
  <dimension ref="A1:KS27"/>
  <sheetViews>
    <sheetView workbookViewId="0">
      <selection activeCell="C7" sqref="C7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 customHeight="1">
      <c r="A2" s="39">
        <v>1990</v>
      </c>
      <c r="B2" s="39" t="s">
        <v>365</v>
      </c>
      <c r="C2" s="39">
        <v>8</v>
      </c>
      <c r="D2" s="44" t="s">
        <v>366</v>
      </c>
      <c r="E2" s="44">
        <v>203</v>
      </c>
      <c r="F2" s="39">
        <v>0</v>
      </c>
      <c r="G2" s="39">
        <v>1</v>
      </c>
      <c r="H2" s="39">
        <v>0</v>
      </c>
      <c r="I2" s="39">
        <v>0</v>
      </c>
      <c r="J2" s="29">
        <v>47.62</v>
      </c>
      <c r="K2" s="29">
        <v>14.29</v>
      </c>
      <c r="L2" s="29">
        <v>0</v>
      </c>
      <c r="M2" s="18">
        <v>1</v>
      </c>
      <c r="N2" s="39">
        <v>1</v>
      </c>
      <c r="P2" s="39">
        <v>0</v>
      </c>
      <c r="Q2" s="29">
        <v>75.900000000000006</v>
      </c>
      <c r="R2" s="29">
        <v>24.1</v>
      </c>
      <c r="S2" s="29">
        <v>0</v>
      </c>
      <c r="T2" s="29">
        <v>63</v>
      </c>
      <c r="U2" s="29">
        <v>20</v>
      </c>
      <c r="V2" s="29">
        <v>0</v>
      </c>
      <c r="W2" s="29">
        <v>83</v>
      </c>
      <c r="X2" s="39">
        <v>3</v>
      </c>
      <c r="Y2" s="39">
        <v>1990</v>
      </c>
      <c r="Z2" s="39" t="s">
        <v>365</v>
      </c>
      <c r="AA2" s="43">
        <v>33033</v>
      </c>
      <c r="AB2" s="41">
        <v>96.8</v>
      </c>
      <c r="AC2" s="41">
        <v>4.0999999999999996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2.7</v>
      </c>
      <c r="AL2" s="41">
        <v>0</v>
      </c>
      <c r="AM2" s="41">
        <v>0</v>
      </c>
      <c r="AN2" s="41">
        <v>0</v>
      </c>
      <c r="AO2" s="41">
        <v>0</v>
      </c>
      <c r="AP2" s="41">
        <v>13.2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4.0999999999999996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8.4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49.5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4.0999999999999996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10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26" si="0">IF(100-SUM(AC2:CX2)&gt;=0,100-SUM(AC2:CX2),0)</f>
        <v>3.9000000000000057</v>
      </c>
      <c r="CZ2" s="39">
        <v>1990</v>
      </c>
      <c r="DA2" s="39" t="s">
        <v>365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16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9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63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11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26" si="1">IF(100-SUM(DB2:FW2)&gt;=0,100-SUM(DB2:FW2),0)</f>
        <v>1</v>
      </c>
      <c r="FY2" s="39">
        <v>1990</v>
      </c>
      <c r="FZ2" s="39" t="s">
        <v>365</v>
      </c>
      <c r="GA2" s="116"/>
      <c r="GB2" s="29">
        <f t="shared" ref="GB2:GB24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0.714723</v>
      </c>
      <c r="GC2" s="29">
        <f t="shared" ref="GC2:GC24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0.55730000000000002</v>
      </c>
      <c r="GD2" s="29">
        <f t="shared" ref="GD2:GD27" si="4">1/(1-GB2)</f>
        <v>3.5053649610729223</v>
      </c>
      <c r="GE2" s="29">
        <f t="shared" ref="GE2:GE27" si="5">1/(1-GC2)</f>
        <v>2.2588660492432799</v>
      </c>
      <c r="GF2" s="29">
        <f t="shared" ref="GF2:GF27" si="6">GD2-GE2</f>
        <v>1.2464989118296423</v>
      </c>
      <c r="GG2" s="29">
        <f t="shared" ref="GG2:GG27" si="7">(GD2-GE2)/GD2</f>
        <v>0.35559747007002485</v>
      </c>
      <c r="GH2" s="29">
        <f t="shared" ref="GH2:GH24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11.161765093389128</v>
      </c>
      <c r="GI2" s="39">
        <v>1990</v>
      </c>
      <c r="GJ2" s="39" t="s">
        <v>365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1990</v>
      </c>
      <c r="HA2" s="39" t="s">
        <v>365</v>
      </c>
      <c r="HB2" s="42"/>
      <c r="HC2" s="42"/>
      <c r="HD2" s="42"/>
      <c r="HE2" s="42"/>
      <c r="HF2" s="42"/>
      <c r="HG2" s="42"/>
      <c r="HH2" s="42">
        <v>0</v>
      </c>
      <c r="HI2" s="42"/>
      <c r="HJ2" s="39">
        <v>1990</v>
      </c>
      <c r="HK2" s="39" t="s">
        <v>365</v>
      </c>
      <c r="HL2" s="29"/>
      <c r="HM2" s="29">
        <v>64.062079999999995</v>
      </c>
      <c r="HN2" s="25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39">
        <v>1990</v>
      </c>
      <c r="IA2" s="39" t="s">
        <v>365</v>
      </c>
      <c r="IB2" s="29">
        <v>5034</v>
      </c>
      <c r="IC2" s="29">
        <v>5034</v>
      </c>
      <c r="ID2" s="29">
        <v>4995</v>
      </c>
      <c r="IE2" s="32">
        <v>73.559417724609375</v>
      </c>
      <c r="IF2" s="32">
        <v>72.989532470703125</v>
      </c>
      <c r="IG2" s="32">
        <v>613</v>
      </c>
      <c r="IH2" s="32">
        <v>2275</v>
      </c>
      <c r="II2" s="32">
        <v>2107</v>
      </c>
      <c r="IJ2" s="29"/>
      <c r="IK2" s="29"/>
      <c r="IL2" s="39">
        <v>1990</v>
      </c>
      <c r="IM2" s="39" t="s">
        <v>365</v>
      </c>
      <c r="IN2" s="29"/>
      <c r="IO2" s="29"/>
      <c r="IP2" s="29" t="s">
        <v>317</v>
      </c>
      <c r="IQ2" s="29" t="str">
        <f t="shared" ref="IQ2:IQ27" si="9">IF(OR(IB2="",IP2=""),"",IP2*1000/IB2)</f>
        <v/>
      </c>
      <c r="IR2" s="46">
        <v>5500</v>
      </c>
      <c r="IS2" s="29"/>
      <c r="IT2" s="29"/>
      <c r="IU2" s="28">
        <v>80</v>
      </c>
      <c r="IV2" s="28">
        <v>5500</v>
      </c>
      <c r="IW2" s="28"/>
      <c r="IX2" s="28"/>
      <c r="IY2" s="28">
        <v>80</v>
      </c>
      <c r="IZ2" s="39">
        <v>1990</v>
      </c>
      <c r="JA2" s="39" t="s">
        <v>365</v>
      </c>
      <c r="JB2" s="29"/>
      <c r="JC2" s="27">
        <v>14.168999671936035</v>
      </c>
      <c r="JD2" s="27">
        <v>10.038000106811523</v>
      </c>
      <c r="JE2" s="27">
        <v>4.1310000419616699</v>
      </c>
      <c r="JF2" s="27">
        <v>4.814000129699707</v>
      </c>
      <c r="JG2" s="27">
        <v>0.80099999904632568</v>
      </c>
      <c r="JH2" s="27">
        <v>2.1779999732971191</v>
      </c>
      <c r="JI2" s="27">
        <v>3.6410000324249268</v>
      </c>
      <c r="JJ2" s="32">
        <v>2.2829999923706055</v>
      </c>
      <c r="JK2" s="29"/>
      <c r="JL2" s="29"/>
      <c r="JM2" s="29"/>
      <c r="JN2" s="32">
        <v>0.45300000905990601</v>
      </c>
      <c r="JO2" s="39">
        <v>1990</v>
      </c>
      <c r="JP2" s="39" t="s">
        <v>365</v>
      </c>
      <c r="JQ2" s="32">
        <v>1.448</v>
      </c>
      <c r="JR2" s="32">
        <v>0.433</v>
      </c>
      <c r="JS2" s="32">
        <v>0.375</v>
      </c>
      <c r="JT2" s="32">
        <v>0</v>
      </c>
      <c r="JU2" s="32">
        <v>2.7E-2</v>
      </c>
      <c r="JV2" s="41"/>
      <c r="JW2" s="29"/>
      <c r="JX2" s="29"/>
      <c r="JY2" s="29"/>
      <c r="JZ2" s="29"/>
      <c r="KA2" s="41"/>
      <c r="KB2" s="29"/>
      <c r="KC2" s="29"/>
      <c r="KD2" s="29"/>
      <c r="KE2" s="29"/>
      <c r="KF2" s="29"/>
      <c r="KG2" s="39">
        <v>1990</v>
      </c>
      <c r="KH2" s="39" t="s">
        <v>365</v>
      </c>
      <c r="KI2" s="29"/>
      <c r="KJ2" s="29"/>
      <c r="KK2" s="29"/>
      <c r="KL2" s="29"/>
      <c r="KM2" s="29"/>
      <c r="KN2" s="21">
        <v>10362.740234375</v>
      </c>
      <c r="KO2" s="20">
        <v>6843.44677734375</v>
      </c>
      <c r="KP2" s="20">
        <v>1296.0240478515625</v>
      </c>
      <c r="KQ2" s="19">
        <v>12.506580352783203</v>
      </c>
      <c r="KR2" s="39">
        <v>1990</v>
      </c>
      <c r="KS2" s="39" t="s">
        <v>365</v>
      </c>
    </row>
    <row r="3" spans="1:305" s="39" customFormat="1" ht="12.75" customHeight="1">
      <c r="A3" s="39">
        <v>1991</v>
      </c>
      <c r="B3" s="39" t="s">
        <v>365</v>
      </c>
      <c r="C3" s="39">
        <v>8</v>
      </c>
      <c r="D3" s="44" t="s">
        <v>366</v>
      </c>
      <c r="E3" s="44">
        <v>203</v>
      </c>
      <c r="F3" s="39">
        <v>0</v>
      </c>
      <c r="G3" s="39">
        <v>1</v>
      </c>
      <c r="H3" s="39">
        <v>0</v>
      </c>
      <c r="I3" s="39">
        <v>0</v>
      </c>
      <c r="J3" s="29">
        <v>47.62</v>
      </c>
      <c r="K3" s="29">
        <v>14.29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75.900000000000006</v>
      </c>
      <c r="R3" s="29">
        <v>24.1</v>
      </c>
      <c r="S3" s="29">
        <v>0</v>
      </c>
      <c r="T3" s="29">
        <v>63</v>
      </c>
      <c r="U3" s="29">
        <v>20</v>
      </c>
      <c r="V3" s="29">
        <v>0</v>
      </c>
      <c r="W3" s="29">
        <v>83</v>
      </c>
      <c r="X3" s="39">
        <v>3</v>
      </c>
      <c r="Y3" s="39">
        <v>1991</v>
      </c>
      <c r="Z3" s="39" t="s">
        <v>365</v>
      </c>
      <c r="AA3" s="43"/>
      <c r="AB3" s="41">
        <v>96.8</v>
      </c>
      <c r="AC3" s="41">
        <v>4.0999999999999996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2.7</v>
      </c>
      <c r="AL3" s="41">
        <v>0</v>
      </c>
      <c r="AM3" s="41">
        <v>0</v>
      </c>
      <c r="AN3" s="41">
        <v>0</v>
      </c>
      <c r="AO3" s="41">
        <v>0</v>
      </c>
      <c r="AP3" s="41">
        <v>13.2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4.0999999999999996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8.4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49.5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4.0999999999999996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10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3.9000000000000057</v>
      </c>
      <c r="CZ3" s="39">
        <v>1991</v>
      </c>
      <c r="DA3" s="39" t="s">
        <v>365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16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9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63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11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1</v>
      </c>
      <c r="FY3" s="39">
        <v>1991</v>
      </c>
      <c r="FZ3" s="39" t="s">
        <v>365</v>
      </c>
      <c r="GA3" s="116"/>
      <c r="GB3" s="29">
        <f t="shared" si="2"/>
        <v>0.714723</v>
      </c>
      <c r="GC3" s="29">
        <f t="shared" si="3"/>
        <v>0.55730000000000002</v>
      </c>
      <c r="GD3" s="29">
        <f t="shared" si="4"/>
        <v>3.5053649610729223</v>
      </c>
      <c r="GE3" s="29">
        <f t="shared" si="5"/>
        <v>2.2588660492432799</v>
      </c>
      <c r="GF3" s="29">
        <f t="shared" si="6"/>
        <v>1.2464989118296423</v>
      </c>
      <c r="GG3" s="29">
        <f t="shared" si="7"/>
        <v>0.35559747007002485</v>
      </c>
      <c r="GH3" s="29">
        <f t="shared" si="8"/>
        <v>11.161765093389128</v>
      </c>
      <c r="GI3" s="39">
        <v>1991</v>
      </c>
      <c r="GJ3" s="39" t="s">
        <v>365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1991</v>
      </c>
      <c r="HA3" s="39" t="s">
        <v>365</v>
      </c>
      <c r="HB3" s="42"/>
      <c r="HC3" s="42"/>
      <c r="HD3" s="42"/>
      <c r="HE3" s="42"/>
      <c r="HF3" s="42"/>
      <c r="HG3" s="42"/>
      <c r="HH3" s="42">
        <v>0</v>
      </c>
      <c r="HI3" s="42"/>
      <c r="HJ3" s="39">
        <v>1991</v>
      </c>
      <c r="HK3" s="39" t="s">
        <v>365</v>
      </c>
      <c r="HL3" s="29"/>
      <c r="HM3" s="29">
        <v>71.905259999999998</v>
      </c>
      <c r="HN3" s="25"/>
      <c r="HO3" s="29"/>
      <c r="HP3" s="29">
        <v>-14.215</v>
      </c>
      <c r="HQ3" s="29">
        <v>26.318000000000001</v>
      </c>
      <c r="HR3" s="29"/>
      <c r="HS3" s="29"/>
      <c r="HT3" s="29"/>
      <c r="HU3" s="29"/>
      <c r="HV3" s="29"/>
      <c r="HW3" s="29"/>
      <c r="HX3" s="29"/>
      <c r="HY3" s="29"/>
      <c r="HZ3" s="39">
        <v>1991</v>
      </c>
      <c r="IA3" s="39" t="s">
        <v>365</v>
      </c>
      <c r="IB3" s="29">
        <v>5039</v>
      </c>
      <c r="IC3" s="29">
        <v>5039</v>
      </c>
      <c r="ID3" s="29">
        <v>4817</v>
      </c>
      <c r="IE3" s="32">
        <v>73.550956726074219</v>
      </c>
      <c r="IF3" s="32">
        <v>70.310577392578125</v>
      </c>
      <c r="IG3" s="32">
        <v>484</v>
      </c>
      <c r="IH3" s="32">
        <v>2213</v>
      </c>
      <c r="II3" s="32">
        <v>2120</v>
      </c>
      <c r="IJ3" s="29"/>
      <c r="IK3" s="29"/>
      <c r="IL3" s="39">
        <v>1991</v>
      </c>
      <c r="IM3" s="39" t="s">
        <v>365</v>
      </c>
      <c r="IN3" s="30">
        <v>1</v>
      </c>
      <c r="IO3" s="27">
        <v>5</v>
      </c>
      <c r="IP3" s="27">
        <v>2.2999999999999998</v>
      </c>
      <c r="IQ3" s="29">
        <f t="shared" si="9"/>
        <v>0.45643976979559436</v>
      </c>
      <c r="IR3" s="46">
        <v>4250</v>
      </c>
      <c r="IS3" s="29"/>
      <c r="IT3" s="29"/>
      <c r="IU3" s="28">
        <v>80</v>
      </c>
      <c r="IV3" s="28">
        <v>4250</v>
      </c>
      <c r="IW3" s="28"/>
      <c r="IX3" s="28"/>
      <c r="IY3" s="28">
        <v>80</v>
      </c>
      <c r="IZ3" s="39">
        <v>1991</v>
      </c>
      <c r="JA3" s="39" t="s">
        <v>365</v>
      </c>
      <c r="JB3" s="29"/>
      <c r="JC3" s="27">
        <v>15.230999946594238</v>
      </c>
      <c r="JD3" s="27">
        <v>10.803000450134277</v>
      </c>
      <c r="JE3" s="27">
        <v>4.2680001258850098</v>
      </c>
      <c r="JF3" s="27">
        <v>5.2729997634887695</v>
      </c>
      <c r="JG3" s="27">
        <v>0.82700002193450928</v>
      </c>
      <c r="JH3" s="27">
        <v>2.0420000553131104</v>
      </c>
      <c r="JI3" s="27">
        <v>3.7409999370574951</v>
      </c>
      <c r="JJ3" s="32">
        <v>2.503000020980835</v>
      </c>
      <c r="JK3" s="32">
        <v>0.15899999439716339</v>
      </c>
      <c r="JL3" s="32">
        <v>0.19300000369548798</v>
      </c>
      <c r="JM3" s="29"/>
      <c r="JN3" s="32">
        <v>0.49200001358985901</v>
      </c>
      <c r="JO3" s="39">
        <v>1991</v>
      </c>
      <c r="JP3" s="39" t="s">
        <v>365</v>
      </c>
      <c r="JQ3" s="32">
        <v>1.165</v>
      </c>
      <c r="JR3" s="32">
        <v>0.54800000000000004</v>
      </c>
      <c r="JS3" s="32">
        <v>0.75900000000000001</v>
      </c>
      <c r="JT3" s="32">
        <v>0</v>
      </c>
      <c r="JU3" s="32">
        <v>3.1E-2</v>
      </c>
      <c r="JV3" s="41"/>
      <c r="JW3" s="27">
        <v>8.2000002264976501E-2</v>
      </c>
      <c r="JX3" s="27">
        <v>4.999999888241291E-3</v>
      </c>
      <c r="JY3" s="27">
        <v>0</v>
      </c>
      <c r="JZ3" s="40">
        <v>4.3000001460313797E-2</v>
      </c>
      <c r="KA3" s="27">
        <v>1E-3</v>
      </c>
      <c r="KB3" s="27">
        <v>1.0000000474974513E-3</v>
      </c>
      <c r="KC3" s="21">
        <v>8.999999612569809E-3</v>
      </c>
      <c r="KD3" s="21">
        <v>1.8999999389052391E-2</v>
      </c>
      <c r="KE3" s="20">
        <v>0.19300000369548798</v>
      </c>
      <c r="KF3" s="29"/>
      <c r="KG3" s="39">
        <v>1991</v>
      </c>
      <c r="KH3" s="39" t="s">
        <v>365</v>
      </c>
      <c r="KI3" s="29"/>
      <c r="KJ3" s="29"/>
      <c r="KK3" s="29"/>
      <c r="KL3" s="29"/>
      <c r="KM3" s="29"/>
      <c r="KN3" s="21">
        <v>10308.6796875</v>
      </c>
      <c r="KO3" s="20">
        <v>6851.0322265625</v>
      </c>
      <c r="KP3" s="20">
        <v>1309.77294921875</v>
      </c>
      <c r="KQ3" s="19">
        <v>12.705530166625977</v>
      </c>
      <c r="KR3" s="39">
        <v>1991</v>
      </c>
      <c r="KS3" s="39" t="s">
        <v>365</v>
      </c>
    </row>
    <row r="4" spans="1:305" s="39" customFormat="1" ht="12.75" customHeight="1">
      <c r="A4" s="39">
        <v>1992</v>
      </c>
      <c r="B4" s="39" t="s">
        <v>365</v>
      </c>
      <c r="C4" s="39">
        <v>8</v>
      </c>
      <c r="D4" s="44" t="s">
        <v>366</v>
      </c>
      <c r="E4" s="44">
        <v>203</v>
      </c>
      <c r="F4" s="39">
        <v>0</v>
      </c>
      <c r="G4" s="39">
        <v>1</v>
      </c>
      <c r="H4" s="39">
        <v>0</v>
      </c>
      <c r="I4" s="39">
        <v>0</v>
      </c>
      <c r="J4" s="29">
        <v>63.2</v>
      </c>
      <c r="K4" s="29">
        <v>17.649999999999999</v>
      </c>
      <c r="L4" s="29">
        <v>0</v>
      </c>
      <c r="M4" s="18">
        <v>1</v>
      </c>
      <c r="N4" s="39">
        <v>0</v>
      </c>
      <c r="O4" s="39">
        <v>0</v>
      </c>
      <c r="P4" s="39">
        <v>1</v>
      </c>
      <c r="Q4" s="29">
        <v>80.78</v>
      </c>
      <c r="R4" s="29">
        <v>19.22</v>
      </c>
      <c r="S4" s="29">
        <v>0</v>
      </c>
      <c r="T4" s="29">
        <v>54.05</v>
      </c>
      <c r="U4" s="29">
        <v>13.78</v>
      </c>
      <c r="V4" s="29">
        <v>0</v>
      </c>
      <c r="W4" s="29">
        <v>67.83</v>
      </c>
      <c r="X4" s="39">
        <v>3</v>
      </c>
      <c r="Y4" s="39">
        <v>1992</v>
      </c>
      <c r="Z4" s="39" t="s">
        <v>365</v>
      </c>
      <c r="AA4" s="43">
        <v>33761</v>
      </c>
      <c r="AB4" s="41">
        <v>85</v>
      </c>
      <c r="AC4" s="41">
        <v>6.5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14.1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29.7</v>
      </c>
      <c r="AZ4" s="41">
        <v>0</v>
      </c>
      <c r="BA4" s="41">
        <v>0</v>
      </c>
      <c r="BB4" s="41">
        <v>0</v>
      </c>
      <c r="BC4" s="41">
        <v>2.7</v>
      </c>
      <c r="BD4" s="41">
        <v>0</v>
      </c>
      <c r="BE4" s="41">
        <v>0</v>
      </c>
      <c r="BF4" s="41">
        <v>0</v>
      </c>
      <c r="BG4" s="41">
        <v>6.3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5.9</v>
      </c>
      <c r="BP4" s="41">
        <v>4.5999999999999996</v>
      </c>
      <c r="BQ4" s="41">
        <v>3.2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6</v>
      </c>
      <c r="CJ4" s="41">
        <v>0</v>
      </c>
      <c r="CK4" s="41">
        <v>0</v>
      </c>
      <c r="CL4" s="41">
        <v>0</v>
      </c>
      <c r="CM4" s="41">
        <v>0</v>
      </c>
      <c r="CN4" s="41">
        <v>5.9</v>
      </c>
      <c r="CO4" s="41">
        <v>0</v>
      </c>
      <c r="CP4" s="41">
        <v>0</v>
      </c>
      <c r="CQ4" s="41">
        <v>0</v>
      </c>
      <c r="CR4" s="41">
        <v>3.8</v>
      </c>
      <c r="CS4" s="41">
        <v>0</v>
      </c>
      <c r="CT4" s="41">
        <v>0</v>
      </c>
      <c r="CU4" s="41">
        <v>0</v>
      </c>
      <c r="CV4" s="41">
        <v>6.5</v>
      </c>
      <c r="CW4" s="41">
        <v>0</v>
      </c>
      <c r="CX4" s="41">
        <v>0</v>
      </c>
      <c r="CY4" s="41">
        <f t="shared" si="0"/>
        <v>4.7999999999999972</v>
      </c>
      <c r="CZ4" s="39">
        <v>1992</v>
      </c>
      <c r="DA4" s="39" t="s">
        <v>365</v>
      </c>
      <c r="DB4" s="41">
        <v>8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17.5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38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7.5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7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7</v>
      </c>
      <c r="FI4" s="41">
        <v>0</v>
      </c>
      <c r="FJ4" s="41">
        <v>0</v>
      </c>
      <c r="FK4" s="41">
        <v>0</v>
      </c>
      <c r="FL4" s="41">
        <v>0</v>
      </c>
      <c r="FM4" s="41">
        <v>7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8</v>
      </c>
      <c r="FV4" s="41">
        <v>0</v>
      </c>
      <c r="FW4" s="41">
        <v>0</v>
      </c>
      <c r="FX4" s="41">
        <f t="shared" si="1"/>
        <v>0</v>
      </c>
      <c r="FY4" s="39">
        <v>1992</v>
      </c>
      <c r="FZ4" s="39" t="s">
        <v>365</v>
      </c>
      <c r="GA4" s="41">
        <v>10</v>
      </c>
      <c r="GB4" s="29">
        <f t="shared" si="2"/>
        <v>0.86361599999999994</v>
      </c>
      <c r="GC4" s="29">
        <f t="shared" si="3"/>
        <v>0.79184999999999994</v>
      </c>
      <c r="GD4" s="29">
        <f t="shared" si="4"/>
        <v>7.332238385734394</v>
      </c>
      <c r="GE4" s="29">
        <f t="shared" si="5"/>
        <v>4.8042277203939454</v>
      </c>
      <c r="GF4" s="29">
        <f t="shared" si="6"/>
        <v>2.5280106653404486</v>
      </c>
      <c r="GG4" s="29">
        <f t="shared" si="7"/>
        <v>0.34478020658179187</v>
      </c>
      <c r="GH4" s="29">
        <f t="shared" si="8"/>
        <v>8.4539931393395396</v>
      </c>
      <c r="GI4" s="39">
        <v>1992</v>
      </c>
      <c r="GJ4" s="39" t="s">
        <v>365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1992</v>
      </c>
      <c r="HA4" s="39" t="s">
        <v>365</v>
      </c>
      <c r="HB4" s="42"/>
      <c r="HC4" s="42"/>
      <c r="HD4" s="42"/>
      <c r="HE4" s="42"/>
      <c r="HF4" s="42"/>
      <c r="HG4" s="42"/>
      <c r="HH4" s="42">
        <v>0</v>
      </c>
      <c r="HI4" s="42"/>
      <c r="HJ4" s="39">
        <v>1992</v>
      </c>
      <c r="HK4" s="39" t="s">
        <v>365</v>
      </c>
      <c r="HL4" s="29"/>
      <c r="HM4" s="29">
        <v>79.211269999999999</v>
      </c>
      <c r="HN4" s="25"/>
      <c r="HO4" s="29"/>
      <c r="HP4" s="29">
        <v>-6.3869999999999996</v>
      </c>
      <c r="HQ4" s="29">
        <v>10.382</v>
      </c>
      <c r="HR4" s="27">
        <v>11.0865017841762</v>
      </c>
      <c r="HS4" s="29"/>
      <c r="HT4" s="29"/>
      <c r="HU4" s="29"/>
      <c r="HV4" s="29"/>
      <c r="HW4" s="29"/>
      <c r="HX4" s="29"/>
      <c r="HY4" s="29"/>
      <c r="HZ4" s="39">
        <v>1992</v>
      </c>
      <c r="IA4" s="39" t="s">
        <v>365</v>
      </c>
      <c r="IB4" s="29">
        <v>5018</v>
      </c>
      <c r="IC4" s="29">
        <v>4812</v>
      </c>
      <c r="ID4" s="29">
        <v>4677</v>
      </c>
      <c r="IE4" s="32">
        <v>72.691780090332031</v>
      </c>
      <c r="IF4" s="32">
        <v>67.751983642578125</v>
      </c>
      <c r="IG4" s="32">
        <v>375</v>
      </c>
      <c r="IH4" s="32">
        <v>2111</v>
      </c>
      <c r="II4" s="32">
        <v>2191</v>
      </c>
      <c r="IJ4" s="29"/>
      <c r="IK4" s="29"/>
      <c r="IL4" s="39">
        <v>1992</v>
      </c>
      <c r="IM4" s="39" t="s">
        <v>365</v>
      </c>
      <c r="IN4" s="30">
        <v>2</v>
      </c>
      <c r="IO4" s="27">
        <v>20</v>
      </c>
      <c r="IP4" s="27">
        <v>18.7</v>
      </c>
      <c r="IQ4" s="29">
        <f t="shared" si="9"/>
        <v>3.7265842965324829</v>
      </c>
      <c r="IR4" s="46">
        <v>3970</v>
      </c>
      <c r="IS4" s="29"/>
      <c r="IT4" s="29"/>
      <c r="IU4" s="28">
        <v>80</v>
      </c>
      <c r="IV4" s="28">
        <v>3970</v>
      </c>
      <c r="IW4" s="28"/>
      <c r="IX4" s="28"/>
      <c r="IY4" s="28">
        <v>80</v>
      </c>
      <c r="IZ4" s="39">
        <v>1992</v>
      </c>
      <c r="JA4" s="39" t="s">
        <v>365</v>
      </c>
      <c r="JB4" s="29"/>
      <c r="JC4" s="27">
        <v>15.505999565124512</v>
      </c>
      <c r="JD4" s="27">
        <v>10.765999794006348</v>
      </c>
      <c r="JE4" s="27">
        <v>4.4920001029968262</v>
      </c>
      <c r="JF4" s="27">
        <v>5.3730001449584961</v>
      </c>
      <c r="JG4" s="27">
        <v>0.83300000429153442</v>
      </c>
      <c r="JH4" s="27">
        <v>2.0590000152587891</v>
      </c>
      <c r="JI4" s="27">
        <v>3.8010001182556152</v>
      </c>
      <c r="JJ4" s="32">
        <v>2.4279999732971191</v>
      </c>
      <c r="JK4" s="32">
        <v>0.24699999392032623</v>
      </c>
      <c r="JL4" s="32">
        <v>0.14699999988079071</v>
      </c>
      <c r="JM4" s="29"/>
      <c r="JN4" s="32">
        <v>0.61900001764297485</v>
      </c>
      <c r="JO4" s="39">
        <v>1992</v>
      </c>
      <c r="JP4" s="39" t="s">
        <v>365</v>
      </c>
      <c r="JQ4" s="32">
        <v>1.01</v>
      </c>
      <c r="JR4" s="32">
        <v>0.57699999999999996</v>
      </c>
      <c r="JS4" s="32">
        <v>0.77100000000000002</v>
      </c>
      <c r="JT4" s="32">
        <v>0</v>
      </c>
      <c r="JU4" s="32">
        <v>6.9000000000000006E-2</v>
      </c>
      <c r="JV4" s="41"/>
      <c r="JW4" s="27">
        <v>7.5999997556209564E-2</v>
      </c>
      <c r="JX4" s="27">
        <v>9.9999997764825821E-3</v>
      </c>
      <c r="JY4" s="27">
        <v>0</v>
      </c>
      <c r="JZ4" s="40">
        <v>0.10899999737739563</v>
      </c>
      <c r="KA4" s="27">
        <v>6.0000000000000001E-3</v>
      </c>
      <c r="KB4" s="27">
        <v>6.0000000521540642E-3</v>
      </c>
      <c r="KC4" s="21">
        <v>2.3000000044703484E-2</v>
      </c>
      <c r="KD4" s="21">
        <v>2.4000000208616257E-2</v>
      </c>
      <c r="KE4" s="20">
        <v>0.14699999988079071</v>
      </c>
      <c r="KF4" s="29"/>
      <c r="KG4" s="39">
        <v>1992</v>
      </c>
      <c r="KH4" s="39" t="s">
        <v>365</v>
      </c>
      <c r="KI4" s="29"/>
      <c r="KJ4" s="29"/>
      <c r="KK4" s="22">
        <v>31.8</v>
      </c>
      <c r="KL4" s="22">
        <v>30.7</v>
      </c>
      <c r="KM4" s="22">
        <v>19.600000000000001</v>
      </c>
      <c r="KN4" s="21">
        <v>10317.8095703125</v>
      </c>
      <c r="KO4" s="20">
        <v>6903.119140625</v>
      </c>
      <c r="KP4" s="20">
        <v>1322.6910400390625</v>
      </c>
      <c r="KQ4" s="19">
        <v>12.819499969482422</v>
      </c>
      <c r="KR4" s="39">
        <v>1992</v>
      </c>
      <c r="KS4" s="39" t="s">
        <v>365</v>
      </c>
    </row>
    <row r="5" spans="1:305" s="39" customFormat="1" ht="12.75" customHeight="1">
      <c r="A5" s="39">
        <v>1993</v>
      </c>
      <c r="B5" s="39" t="s">
        <v>365</v>
      </c>
      <c r="C5" s="39">
        <v>8</v>
      </c>
      <c r="D5" s="44" t="s">
        <v>366</v>
      </c>
      <c r="E5" s="44">
        <v>203</v>
      </c>
      <c r="F5" s="39">
        <v>0</v>
      </c>
      <c r="G5" s="39">
        <v>1</v>
      </c>
      <c r="H5" s="39">
        <v>0</v>
      </c>
      <c r="I5" s="39">
        <v>0</v>
      </c>
      <c r="J5" s="29">
        <v>78.95</v>
      </c>
      <c r="K5" s="29">
        <v>21.05</v>
      </c>
      <c r="L5" s="29">
        <v>0</v>
      </c>
      <c r="M5" s="18">
        <v>1</v>
      </c>
      <c r="N5" s="39">
        <v>0</v>
      </c>
      <c r="O5" s="39">
        <v>0</v>
      </c>
      <c r="P5" s="39">
        <v>0</v>
      </c>
      <c r="Q5" s="29">
        <v>85.71</v>
      </c>
      <c r="R5" s="29">
        <v>14.29</v>
      </c>
      <c r="S5" s="29">
        <v>0</v>
      </c>
      <c r="T5" s="29">
        <v>45</v>
      </c>
      <c r="U5" s="29">
        <v>7.5</v>
      </c>
      <c r="V5" s="29">
        <v>0</v>
      </c>
      <c r="W5" s="29">
        <v>52.5</v>
      </c>
      <c r="X5" s="39">
        <v>2</v>
      </c>
      <c r="Y5" s="39">
        <v>1993</v>
      </c>
      <c r="Z5" s="39" t="s">
        <v>365</v>
      </c>
      <c r="AA5" s="43"/>
      <c r="AB5" s="41">
        <v>85</v>
      </c>
      <c r="AC5" s="41">
        <v>6.5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14.1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29.7</v>
      </c>
      <c r="AZ5" s="41">
        <v>0</v>
      </c>
      <c r="BA5" s="41">
        <v>0</v>
      </c>
      <c r="BB5" s="41">
        <v>0</v>
      </c>
      <c r="BC5" s="41">
        <v>2.7</v>
      </c>
      <c r="BD5" s="41">
        <v>0</v>
      </c>
      <c r="BE5" s="41">
        <v>0</v>
      </c>
      <c r="BF5" s="41">
        <v>0</v>
      </c>
      <c r="BG5" s="41">
        <v>6.3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5.9</v>
      </c>
      <c r="BP5" s="41">
        <v>4.5999999999999996</v>
      </c>
      <c r="BQ5" s="41">
        <v>3.2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6</v>
      </c>
      <c r="CJ5" s="41">
        <v>0</v>
      </c>
      <c r="CK5" s="41">
        <v>0</v>
      </c>
      <c r="CL5" s="41">
        <v>0</v>
      </c>
      <c r="CM5" s="41">
        <v>0</v>
      </c>
      <c r="CN5" s="41">
        <v>5.9</v>
      </c>
      <c r="CO5" s="41">
        <v>0</v>
      </c>
      <c r="CP5" s="41">
        <v>0</v>
      </c>
      <c r="CQ5" s="41">
        <v>0</v>
      </c>
      <c r="CR5" s="41">
        <v>3.8</v>
      </c>
      <c r="CS5" s="41">
        <v>0</v>
      </c>
      <c r="CT5" s="41">
        <v>0</v>
      </c>
      <c r="CU5" s="41">
        <v>0</v>
      </c>
      <c r="CV5" s="41">
        <v>6.5</v>
      </c>
      <c r="CW5" s="41">
        <v>0</v>
      </c>
      <c r="CX5" s="41">
        <v>0</v>
      </c>
      <c r="CY5" s="41">
        <f t="shared" si="0"/>
        <v>4.7999999999999972</v>
      </c>
      <c r="CZ5" s="39">
        <v>1993</v>
      </c>
      <c r="DA5" s="39" t="s">
        <v>365</v>
      </c>
      <c r="DB5" s="41">
        <v>8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17.5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38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7.5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7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7</v>
      </c>
      <c r="FI5" s="41">
        <v>0</v>
      </c>
      <c r="FJ5" s="41">
        <v>0</v>
      </c>
      <c r="FK5" s="41">
        <v>0</v>
      </c>
      <c r="FL5" s="41">
        <v>0</v>
      </c>
      <c r="FM5" s="41">
        <v>7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8</v>
      </c>
      <c r="FV5" s="41">
        <v>0</v>
      </c>
      <c r="FW5" s="41">
        <v>0</v>
      </c>
      <c r="FX5" s="41">
        <f t="shared" si="1"/>
        <v>0</v>
      </c>
      <c r="FY5" s="39">
        <v>1993</v>
      </c>
      <c r="FZ5" s="39" t="s">
        <v>365</v>
      </c>
      <c r="GA5" s="41">
        <v>10</v>
      </c>
      <c r="GB5" s="29">
        <f t="shared" si="2"/>
        <v>0.86361599999999994</v>
      </c>
      <c r="GC5" s="29">
        <f t="shared" si="3"/>
        <v>0.79184999999999994</v>
      </c>
      <c r="GD5" s="29">
        <f t="shared" si="4"/>
        <v>7.332238385734394</v>
      </c>
      <c r="GE5" s="29">
        <f t="shared" si="5"/>
        <v>4.8042277203939454</v>
      </c>
      <c r="GF5" s="29">
        <f t="shared" si="6"/>
        <v>2.5280106653404486</v>
      </c>
      <c r="GG5" s="29">
        <f t="shared" si="7"/>
        <v>0.34478020658179187</v>
      </c>
      <c r="GH5" s="29">
        <f t="shared" si="8"/>
        <v>8.4539931393395396</v>
      </c>
      <c r="GI5" s="39">
        <v>1993</v>
      </c>
      <c r="GJ5" s="39" t="s">
        <v>365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1993</v>
      </c>
      <c r="HA5" s="39" t="s">
        <v>365</v>
      </c>
      <c r="HB5" s="42"/>
      <c r="HC5" s="42">
        <f t="shared" ref="HC5:HC25" si="10">HD5+IF(HE5&gt;=2,1,0)+IF(HF5=2,0,IF(HF5=0,2,1))+IF(HG5&gt;3,2,IF(HG5&lt;3,0,1))+IF(HH5=1,1,0)</f>
        <v>0</v>
      </c>
      <c r="HD5" s="42">
        <v>0</v>
      </c>
      <c r="HE5" s="42">
        <v>0</v>
      </c>
      <c r="HF5" s="42">
        <v>2</v>
      </c>
      <c r="HG5" s="42">
        <v>2</v>
      </c>
      <c r="HH5" s="42">
        <v>0</v>
      </c>
      <c r="HI5" s="42">
        <v>1</v>
      </c>
      <c r="HJ5" s="39">
        <v>1993</v>
      </c>
      <c r="HK5" s="39" t="s">
        <v>365</v>
      </c>
      <c r="HL5" s="29"/>
      <c r="HM5" s="29">
        <v>79.451689999999999</v>
      </c>
      <c r="HN5" s="25"/>
      <c r="HO5" s="29"/>
      <c r="HP5" s="29">
        <v>-0.93899999999999995</v>
      </c>
      <c r="HQ5" s="29">
        <v>15.12</v>
      </c>
      <c r="HR5" s="27">
        <v>20.813026140895001</v>
      </c>
      <c r="HS5" s="29"/>
      <c r="HT5" s="29">
        <v>22.124199999999998</v>
      </c>
      <c r="HU5" s="29"/>
      <c r="HV5" s="29"/>
      <c r="HW5" s="29"/>
      <c r="HX5" s="29"/>
      <c r="HY5" s="29">
        <v>1.2</v>
      </c>
      <c r="HZ5" s="39">
        <v>1993</v>
      </c>
      <c r="IA5" s="39" t="s">
        <v>365</v>
      </c>
      <c r="IB5" s="29">
        <v>5093.56591796875</v>
      </c>
      <c r="IC5" s="29">
        <v>5022.57421875</v>
      </c>
      <c r="ID5" s="29">
        <v>4802.55078125</v>
      </c>
      <c r="IE5" s="32">
        <v>73.217109680175781</v>
      </c>
      <c r="IF5" s="32">
        <v>69.033943176269531</v>
      </c>
      <c r="IG5" s="32">
        <v>374.3450927734375</v>
      </c>
      <c r="IH5" s="32">
        <v>2091.1650390625</v>
      </c>
      <c r="II5" s="32">
        <v>2337.0400390625</v>
      </c>
      <c r="IJ5" s="31">
        <v>220</v>
      </c>
      <c r="IK5" s="31">
        <v>4.1999998092651367</v>
      </c>
      <c r="IL5" s="39">
        <v>1993</v>
      </c>
      <c r="IM5" s="39" t="s">
        <v>365</v>
      </c>
      <c r="IN5" s="30">
        <v>2</v>
      </c>
      <c r="IO5" s="27">
        <v>3</v>
      </c>
      <c r="IP5" s="27">
        <v>0.3</v>
      </c>
      <c r="IQ5" s="29">
        <f t="shared" si="9"/>
        <v>5.8897834018733233E-2</v>
      </c>
      <c r="IR5" s="46">
        <v>3500</v>
      </c>
      <c r="IS5" s="46">
        <v>2800</v>
      </c>
      <c r="IT5" s="28">
        <v>64.379656028694939</v>
      </c>
      <c r="IU5" s="28">
        <v>65</v>
      </c>
      <c r="IV5" s="28">
        <v>3500</v>
      </c>
      <c r="IW5" s="28">
        <v>2800</v>
      </c>
      <c r="IX5" s="28">
        <v>64.379656028694939</v>
      </c>
      <c r="IY5" s="28">
        <v>65</v>
      </c>
      <c r="IZ5" s="39">
        <v>1993</v>
      </c>
      <c r="JA5" s="39" t="s">
        <v>365</v>
      </c>
      <c r="JB5" s="29"/>
      <c r="JC5" s="27">
        <v>15.776000022888184</v>
      </c>
      <c r="JD5" s="27">
        <v>9.8219995498657227</v>
      </c>
      <c r="JE5" s="27">
        <v>5.810999870300293</v>
      </c>
      <c r="JF5" s="27">
        <v>4.9689998626708984</v>
      </c>
      <c r="JG5" s="27">
        <v>0.7850000262260437</v>
      </c>
      <c r="JH5" s="27">
        <v>2.0339999198913574</v>
      </c>
      <c r="JI5" s="27">
        <v>5.0529999732971191</v>
      </c>
      <c r="JJ5" s="32">
        <v>2.0250000953674316</v>
      </c>
      <c r="JK5" s="32">
        <v>0.14300000667572021</v>
      </c>
      <c r="JL5" s="32">
        <v>0.11999999731779099</v>
      </c>
      <c r="JM5" s="29"/>
      <c r="JN5" s="32">
        <v>0.6470000147819519</v>
      </c>
      <c r="JO5" s="39">
        <v>1993</v>
      </c>
      <c r="JP5" s="39" t="s">
        <v>365</v>
      </c>
      <c r="JQ5" s="32">
        <v>0.84399999999999997</v>
      </c>
      <c r="JR5" s="32">
        <v>0.55100000000000005</v>
      </c>
      <c r="JS5" s="32">
        <v>0.54100000000000004</v>
      </c>
      <c r="JT5" s="32">
        <v>0</v>
      </c>
      <c r="JU5" s="32">
        <v>8.7999999999999995E-2</v>
      </c>
      <c r="JV5" s="41"/>
      <c r="JW5" s="27">
        <v>7.9999998211860657E-2</v>
      </c>
      <c r="JX5" s="27">
        <v>6.0000000521540642E-3</v>
      </c>
      <c r="JY5" s="27">
        <v>0</v>
      </c>
      <c r="JZ5" s="40">
        <v>3.5000000149011612E-2</v>
      </c>
      <c r="KA5" s="27">
        <v>4.0000000000000001E-3</v>
      </c>
      <c r="KB5" s="27">
        <v>4.0000001899898052E-3</v>
      </c>
      <c r="KC5" s="21">
        <v>1.4000000432133675E-2</v>
      </c>
      <c r="KD5" s="21">
        <v>4.0000001899898052E-3</v>
      </c>
      <c r="KE5" s="20">
        <v>0.11999999731779099</v>
      </c>
      <c r="KF5" s="29"/>
      <c r="KG5" s="39">
        <v>1993</v>
      </c>
      <c r="KH5" s="39" t="s">
        <v>365</v>
      </c>
      <c r="KI5" s="23">
        <v>3.3055555820465088</v>
      </c>
      <c r="KJ5" s="23">
        <v>0.5</v>
      </c>
      <c r="KK5" s="29"/>
      <c r="KL5" s="29"/>
      <c r="KM5" s="29"/>
      <c r="KN5" s="21">
        <v>10330.6103515625</v>
      </c>
      <c r="KO5" s="20">
        <v>6956.796875</v>
      </c>
      <c r="KP5" s="20">
        <v>1336.9239501953125</v>
      </c>
      <c r="KQ5" s="19">
        <v>12.941390037536621</v>
      </c>
      <c r="KR5" s="39">
        <v>1993</v>
      </c>
      <c r="KS5" s="39" t="s">
        <v>365</v>
      </c>
    </row>
    <row r="6" spans="1:305" s="39" customFormat="1" ht="12.75" customHeight="1">
      <c r="A6" s="39">
        <v>1994</v>
      </c>
      <c r="B6" s="39" t="s">
        <v>365</v>
      </c>
      <c r="C6" s="39">
        <v>8</v>
      </c>
      <c r="D6" s="44" t="s">
        <v>366</v>
      </c>
      <c r="E6" s="44">
        <v>203</v>
      </c>
      <c r="F6" s="39">
        <v>0</v>
      </c>
      <c r="G6" s="39">
        <v>1</v>
      </c>
      <c r="H6" s="39">
        <v>0</v>
      </c>
      <c r="I6" s="39">
        <v>0</v>
      </c>
      <c r="J6" s="29">
        <v>78.95</v>
      </c>
      <c r="K6" s="29">
        <v>16.02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85.71</v>
      </c>
      <c r="R6" s="29">
        <v>14.29</v>
      </c>
      <c r="S6" s="29">
        <v>0</v>
      </c>
      <c r="T6" s="29">
        <v>45</v>
      </c>
      <c r="U6" s="29">
        <v>7.5</v>
      </c>
      <c r="V6" s="29">
        <v>0</v>
      </c>
      <c r="W6" s="29">
        <v>52.5</v>
      </c>
      <c r="X6" s="39">
        <v>2</v>
      </c>
      <c r="Y6" s="39">
        <v>1994</v>
      </c>
      <c r="Z6" s="39" t="s">
        <v>365</v>
      </c>
      <c r="AA6" s="43"/>
      <c r="AB6" s="41">
        <v>85</v>
      </c>
      <c r="AC6" s="41">
        <v>6.5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14.1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29.7</v>
      </c>
      <c r="AZ6" s="41">
        <v>0</v>
      </c>
      <c r="BA6" s="41">
        <v>0</v>
      </c>
      <c r="BB6" s="41">
        <v>0</v>
      </c>
      <c r="BC6" s="41">
        <v>2.7</v>
      </c>
      <c r="BD6" s="41">
        <v>0</v>
      </c>
      <c r="BE6" s="41">
        <v>0</v>
      </c>
      <c r="BF6" s="41">
        <v>0</v>
      </c>
      <c r="BG6" s="41">
        <v>6.3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5.9</v>
      </c>
      <c r="BP6" s="41">
        <v>4.5999999999999996</v>
      </c>
      <c r="BQ6" s="41">
        <v>3.2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6</v>
      </c>
      <c r="CJ6" s="41">
        <v>0</v>
      </c>
      <c r="CK6" s="41">
        <v>0</v>
      </c>
      <c r="CL6" s="41">
        <v>0</v>
      </c>
      <c r="CM6" s="41">
        <v>0</v>
      </c>
      <c r="CN6" s="41">
        <v>5.9</v>
      </c>
      <c r="CO6" s="41">
        <v>0</v>
      </c>
      <c r="CP6" s="41">
        <v>0</v>
      </c>
      <c r="CQ6" s="41">
        <v>0</v>
      </c>
      <c r="CR6" s="41">
        <v>3.8</v>
      </c>
      <c r="CS6" s="41">
        <v>0</v>
      </c>
      <c r="CT6" s="41">
        <v>0</v>
      </c>
      <c r="CU6" s="41">
        <v>0</v>
      </c>
      <c r="CV6" s="41">
        <v>6.5</v>
      </c>
      <c r="CW6" s="41">
        <v>0</v>
      </c>
      <c r="CX6" s="41">
        <v>0</v>
      </c>
      <c r="CY6" s="41">
        <f t="shared" si="0"/>
        <v>4.7999999999999972</v>
      </c>
      <c r="CZ6" s="39">
        <v>1994</v>
      </c>
      <c r="DA6" s="39" t="s">
        <v>365</v>
      </c>
      <c r="DB6" s="41">
        <v>8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17.5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38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7.5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7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7</v>
      </c>
      <c r="FI6" s="41">
        <v>0</v>
      </c>
      <c r="FJ6" s="41">
        <v>0</v>
      </c>
      <c r="FK6" s="41">
        <v>0</v>
      </c>
      <c r="FL6" s="41">
        <v>0</v>
      </c>
      <c r="FM6" s="41">
        <v>7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8</v>
      </c>
      <c r="FV6" s="41">
        <v>0</v>
      </c>
      <c r="FW6" s="41">
        <v>0</v>
      </c>
      <c r="FX6" s="41">
        <f t="shared" si="1"/>
        <v>0</v>
      </c>
      <c r="FY6" s="39">
        <v>1994</v>
      </c>
      <c r="FZ6" s="39" t="s">
        <v>365</v>
      </c>
      <c r="GA6" s="41">
        <v>10</v>
      </c>
      <c r="GB6" s="29">
        <f t="shared" si="2"/>
        <v>0.86361599999999994</v>
      </c>
      <c r="GC6" s="29">
        <f t="shared" si="3"/>
        <v>0.79184999999999994</v>
      </c>
      <c r="GD6" s="29">
        <f t="shared" si="4"/>
        <v>7.332238385734394</v>
      </c>
      <c r="GE6" s="29">
        <f t="shared" si="5"/>
        <v>4.8042277203939454</v>
      </c>
      <c r="GF6" s="29">
        <f t="shared" si="6"/>
        <v>2.5280106653404486</v>
      </c>
      <c r="GG6" s="29">
        <f t="shared" si="7"/>
        <v>0.34478020658179187</v>
      </c>
      <c r="GH6" s="29">
        <f t="shared" si="8"/>
        <v>8.4539931393395396</v>
      </c>
      <c r="GI6" s="39">
        <v>1994</v>
      </c>
      <c r="GJ6" s="39" t="s">
        <v>365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1994</v>
      </c>
      <c r="HA6" s="39" t="s">
        <v>365</v>
      </c>
      <c r="HB6" s="42"/>
      <c r="HC6" s="42">
        <f t="shared" si="10"/>
        <v>0</v>
      </c>
      <c r="HD6" s="42">
        <v>0</v>
      </c>
      <c r="HE6" s="42">
        <v>0</v>
      </c>
      <c r="HF6" s="42">
        <v>2</v>
      </c>
      <c r="HG6" s="42">
        <v>2</v>
      </c>
      <c r="HH6" s="42">
        <v>0</v>
      </c>
      <c r="HI6" s="42">
        <v>1</v>
      </c>
      <c r="HJ6" s="39">
        <v>1994</v>
      </c>
      <c r="HK6" s="39" t="s">
        <v>365</v>
      </c>
      <c r="HL6" s="29"/>
      <c r="HM6" s="29">
        <v>76.002939999999995</v>
      </c>
      <c r="HN6" s="25"/>
      <c r="HO6" s="29"/>
      <c r="HP6" s="29">
        <v>2.62</v>
      </c>
      <c r="HQ6" s="29">
        <v>13.936</v>
      </c>
      <c r="HR6" s="27">
        <v>10.0394242229761</v>
      </c>
      <c r="HS6" s="29"/>
      <c r="HT6" s="29">
        <v>20.068940000000001</v>
      </c>
      <c r="HU6" s="29"/>
      <c r="HV6" s="29"/>
      <c r="HW6" s="29"/>
      <c r="HX6" s="29"/>
      <c r="HY6" s="29">
        <v>-1.7</v>
      </c>
      <c r="HZ6" s="39">
        <v>1994</v>
      </c>
      <c r="IA6" s="39" t="s">
        <v>365</v>
      </c>
      <c r="IB6" s="29">
        <v>5147.93603515625</v>
      </c>
      <c r="IC6" s="29">
        <v>5084.18603515625</v>
      </c>
      <c r="ID6" s="29">
        <v>4863.01611328125</v>
      </c>
      <c r="IE6" s="32">
        <v>73.476287841796875</v>
      </c>
      <c r="IF6" s="32">
        <v>69.409637451171875</v>
      </c>
      <c r="IG6" s="32">
        <v>337.60110473632813</v>
      </c>
      <c r="IH6" s="32">
        <v>2074.992919921875</v>
      </c>
      <c r="II6" s="32">
        <v>2450.422119140625</v>
      </c>
      <c r="IJ6" s="31">
        <v>221</v>
      </c>
      <c r="IK6" s="31">
        <v>4.1999998092651367</v>
      </c>
      <c r="IL6" s="39">
        <v>1994</v>
      </c>
      <c r="IM6" s="39" t="s">
        <v>365</v>
      </c>
      <c r="IN6" s="30">
        <v>3</v>
      </c>
      <c r="IO6" s="27">
        <v>67</v>
      </c>
      <c r="IP6" s="27">
        <v>3.1</v>
      </c>
      <c r="IQ6" s="29">
        <f t="shared" si="9"/>
        <v>0.60218308441082036</v>
      </c>
      <c r="IR6" s="46">
        <v>2800</v>
      </c>
      <c r="IS6" s="46">
        <v>2240</v>
      </c>
      <c r="IT6" s="28">
        <v>51.528605277081269</v>
      </c>
      <c r="IU6" s="28">
        <v>63.329576039198543</v>
      </c>
      <c r="IV6" s="28">
        <v>2800</v>
      </c>
      <c r="IW6" s="28">
        <v>2240</v>
      </c>
      <c r="IX6" s="28">
        <v>51.528605277081269</v>
      </c>
      <c r="IY6" s="28">
        <v>63.329576039198543</v>
      </c>
      <c r="IZ6" s="39">
        <v>1994</v>
      </c>
      <c r="JA6" s="39" t="s">
        <v>365</v>
      </c>
      <c r="JB6" s="29"/>
      <c r="JC6" s="27">
        <v>15.859999656677246</v>
      </c>
      <c r="JD6" s="27">
        <v>9.7510004043579102</v>
      </c>
      <c r="JE6" s="27">
        <v>5.9749999046325684</v>
      </c>
      <c r="JF6" s="27">
        <v>4.8229999542236328</v>
      </c>
      <c r="JG6" s="27">
        <v>0.74800002574920654</v>
      </c>
      <c r="JH6" s="27">
        <v>2.2249999046325684</v>
      </c>
      <c r="JI6" s="27">
        <v>5.1469998359680176</v>
      </c>
      <c r="JJ6" s="32">
        <v>1.9859999418258667</v>
      </c>
      <c r="JK6" s="32">
        <v>0.13400000333786011</v>
      </c>
      <c r="JL6" s="32">
        <v>0.13500000536441803</v>
      </c>
      <c r="JM6" s="32">
        <v>3.0000000260770321E-3</v>
      </c>
      <c r="JN6" s="32">
        <v>0.65799999237060547</v>
      </c>
      <c r="JO6" s="39">
        <v>1994</v>
      </c>
      <c r="JP6" s="39" t="s">
        <v>365</v>
      </c>
      <c r="JQ6" s="32">
        <v>0.94499999999999995</v>
      </c>
      <c r="JR6" s="32">
        <v>0.53900000000000003</v>
      </c>
      <c r="JS6" s="32">
        <v>0.36199999999999999</v>
      </c>
      <c r="JT6" s="32">
        <v>0</v>
      </c>
      <c r="JU6" s="32">
        <v>0.13900000000000001</v>
      </c>
      <c r="JV6" s="41"/>
      <c r="JW6" s="27">
        <v>8.1000000238418579E-2</v>
      </c>
      <c r="JX6" s="27">
        <v>8.0000003799796104E-3</v>
      </c>
      <c r="JY6" s="27">
        <v>0</v>
      </c>
      <c r="JZ6" s="40">
        <v>2.4000000208616257E-2</v>
      </c>
      <c r="KA6" s="27">
        <v>5.0000000000000001E-3</v>
      </c>
      <c r="KB6" s="27">
        <v>4.999999888241291E-3</v>
      </c>
      <c r="KC6" s="21">
        <v>1.3000000268220901E-2</v>
      </c>
      <c r="KD6" s="21">
        <v>3.0000000260770321E-3</v>
      </c>
      <c r="KE6" s="20">
        <v>0.13500000536441803</v>
      </c>
      <c r="KF6" s="29"/>
      <c r="KG6" s="39">
        <v>1994</v>
      </c>
      <c r="KH6" s="39" t="s">
        <v>365</v>
      </c>
      <c r="KI6" s="23">
        <v>3.3055555820465088</v>
      </c>
      <c r="KJ6" s="23">
        <v>0.5</v>
      </c>
      <c r="KK6" s="29"/>
      <c r="KL6" s="29"/>
      <c r="KM6" s="29"/>
      <c r="KN6" s="21">
        <v>10336.16015625</v>
      </c>
      <c r="KO6" s="20">
        <v>7006.2548828125</v>
      </c>
      <c r="KP6" s="20">
        <v>1350.905029296875</v>
      </c>
      <c r="KQ6" s="19">
        <v>13.069700241088867</v>
      </c>
      <c r="KR6" s="39">
        <v>1994</v>
      </c>
      <c r="KS6" s="39" t="s">
        <v>365</v>
      </c>
    </row>
    <row r="7" spans="1:305" s="39" customFormat="1" ht="12.75" customHeight="1">
      <c r="A7" s="39">
        <v>1995</v>
      </c>
      <c r="B7" s="39" t="s">
        <v>365</v>
      </c>
      <c r="C7" s="39">
        <v>8</v>
      </c>
      <c r="D7" s="44" t="s">
        <v>366</v>
      </c>
      <c r="E7" s="44">
        <v>203</v>
      </c>
      <c r="F7" s="39">
        <v>0</v>
      </c>
      <c r="G7" s="39">
        <v>1</v>
      </c>
      <c r="H7" s="39">
        <v>0</v>
      </c>
      <c r="I7" s="39">
        <v>0</v>
      </c>
      <c r="J7" s="29">
        <v>78.95</v>
      </c>
      <c r="K7" s="29">
        <v>15.79</v>
      </c>
      <c r="L7" s="29">
        <v>0</v>
      </c>
      <c r="M7" s="18">
        <v>1</v>
      </c>
      <c r="N7" s="39">
        <v>0</v>
      </c>
      <c r="O7" s="39">
        <v>0</v>
      </c>
      <c r="P7" s="39">
        <v>0</v>
      </c>
      <c r="Q7" s="29">
        <v>85.71</v>
      </c>
      <c r="R7" s="29">
        <v>14.29</v>
      </c>
      <c r="S7" s="29">
        <v>0</v>
      </c>
      <c r="T7" s="29">
        <v>45</v>
      </c>
      <c r="U7" s="29">
        <v>7.5</v>
      </c>
      <c r="V7" s="29">
        <v>0</v>
      </c>
      <c r="W7" s="29">
        <v>52.5</v>
      </c>
      <c r="X7" s="39">
        <v>2</v>
      </c>
      <c r="Y7" s="39">
        <v>1995</v>
      </c>
      <c r="Z7" s="39" t="s">
        <v>365</v>
      </c>
      <c r="AA7" s="43"/>
      <c r="AB7" s="41">
        <v>85</v>
      </c>
      <c r="AC7" s="41">
        <v>6.5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14.1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29.7</v>
      </c>
      <c r="AZ7" s="41">
        <v>0</v>
      </c>
      <c r="BA7" s="41">
        <v>0</v>
      </c>
      <c r="BB7" s="41">
        <v>0</v>
      </c>
      <c r="BC7" s="41">
        <v>2.7</v>
      </c>
      <c r="BD7" s="41">
        <v>0</v>
      </c>
      <c r="BE7" s="41">
        <v>0</v>
      </c>
      <c r="BF7" s="41">
        <v>0</v>
      </c>
      <c r="BG7" s="41">
        <v>6.3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5.9</v>
      </c>
      <c r="BP7" s="41">
        <v>4.5999999999999996</v>
      </c>
      <c r="BQ7" s="41">
        <v>3.2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6</v>
      </c>
      <c r="CJ7" s="41">
        <v>0</v>
      </c>
      <c r="CK7" s="41">
        <v>0</v>
      </c>
      <c r="CL7" s="41">
        <v>0</v>
      </c>
      <c r="CM7" s="41">
        <v>0</v>
      </c>
      <c r="CN7" s="41">
        <v>5.9</v>
      </c>
      <c r="CO7" s="41">
        <v>0</v>
      </c>
      <c r="CP7" s="41">
        <v>0</v>
      </c>
      <c r="CQ7" s="41">
        <v>0</v>
      </c>
      <c r="CR7" s="41">
        <v>3.8</v>
      </c>
      <c r="CS7" s="41">
        <v>0</v>
      </c>
      <c r="CT7" s="41">
        <v>0</v>
      </c>
      <c r="CU7" s="41">
        <v>0</v>
      </c>
      <c r="CV7" s="41">
        <v>6.5</v>
      </c>
      <c r="CW7" s="41">
        <v>0</v>
      </c>
      <c r="CX7" s="41">
        <v>0</v>
      </c>
      <c r="CY7" s="41">
        <f t="shared" si="0"/>
        <v>4.7999999999999972</v>
      </c>
      <c r="CZ7" s="39">
        <v>1995</v>
      </c>
      <c r="DA7" s="39" t="s">
        <v>365</v>
      </c>
      <c r="DB7" s="41">
        <v>8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17.5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38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7.5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7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7</v>
      </c>
      <c r="FI7" s="41">
        <v>0</v>
      </c>
      <c r="FJ7" s="41">
        <v>0</v>
      </c>
      <c r="FK7" s="41">
        <v>0</v>
      </c>
      <c r="FL7" s="41">
        <v>0</v>
      </c>
      <c r="FM7" s="41">
        <v>7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8</v>
      </c>
      <c r="FV7" s="41">
        <v>0</v>
      </c>
      <c r="FW7" s="41">
        <v>0</v>
      </c>
      <c r="FX7" s="41">
        <f t="shared" si="1"/>
        <v>0</v>
      </c>
      <c r="FY7" s="39">
        <v>1995</v>
      </c>
      <c r="FZ7" s="39" t="s">
        <v>365</v>
      </c>
      <c r="GA7" s="41">
        <v>10</v>
      </c>
      <c r="GB7" s="29">
        <f t="shared" si="2"/>
        <v>0.86361599999999994</v>
      </c>
      <c r="GC7" s="29">
        <f t="shared" si="3"/>
        <v>0.79184999999999994</v>
      </c>
      <c r="GD7" s="29">
        <f t="shared" si="4"/>
        <v>7.332238385734394</v>
      </c>
      <c r="GE7" s="29">
        <f t="shared" si="5"/>
        <v>4.8042277203939454</v>
      </c>
      <c r="GF7" s="29">
        <f t="shared" si="6"/>
        <v>2.5280106653404486</v>
      </c>
      <c r="GG7" s="29">
        <f t="shared" si="7"/>
        <v>0.34478020658179187</v>
      </c>
      <c r="GH7" s="29">
        <f t="shared" si="8"/>
        <v>8.4539931393395396</v>
      </c>
      <c r="GI7" s="39">
        <v>1995</v>
      </c>
      <c r="GJ7" s="39" t="s">
        <v>365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1995</v>
      </c>
      <c r="HA7" s="39" t="s">
        <v>365</v>
      </c>
      <c r="HB7" s="42"/>
      <c r="HC7" s="42">
        <f t="shared" si="10"/>
        <v>0</v>
      </c>
      <c r="HD7" s="42">
        <v>0</v>
      </c>
      <c r="HE7" s="42">
        <v>0</v>
      </c>
      <c r="HF7" s="42">
        <v>2</v>
      </c>
      <c r="HG7" s="42">
        <v>2</v>
      </c>
      <c r="HH7" s="42">
        <v>0</v>
      </c>
      <c r="HI7" s="42">
        <v>1</v>
      </c>
      <c r="HJ7" s="39">
        <v>1995</v>
      </c>
      <c r="HK7" s="39" t="s">
        <v>365</v>
      </c>
      <c r="HL7" s="29"/>
      <c r="HM7" s="29">
        <v>84.23115</v>
      </c>
      <c r="HN7" s="27">
        <v>51.860403538244398</v>
      </c>
      <c r="HO7" s="32">
        <v>39.421310549106998</v>
      </c>
      <c r="HP7" s="29">
        <v>5.9379999999999997</v>
      </c>
      <c r="HQ7" s="29">
        <v>16.763000000000002</v>
      </c>
      <c r="HR7" s="27">
        <v>8.9905305637466508</v>
      </c>
      <c r="HS7" s="27">
        <v>17.6563184926734</v>
      </c>
      <c r="HT7" s="27">
        <v>17.650605041835899</v>
      </c>
      <c r="HU7" s="27">
        <v>-12.4390929891375</v>
      </c>
      <c r="HV7" s="27">
        <v>-12.146498622861801</v>
      </c>
      <c r="HW7" s="29"/>
      <c r="HX7" s="29"/>
      <c r="HY7" s="29">
        <v>-2.4</v>
      </c>
      <c r="HZ7" s="39">
        <v>1995</v>
      </c>
      <c r="IA7" s="39" t="s">
        <v>365</v>
      </c>
      <c r="IB7" s="29">
        <v>5170.62890625</v>
      </c>
      <c r="IC7" s="29">
        <v>5116.05712890625</v>
      </c>
      <c r="ID7" s="29">
        <v>4908.0048828125</v>
      </c>
      <c r="IE7" s="32">
        <v>73.404983520507813</v>
      </c>
      <c r="IF7" s="32">
        <v>69.676643371582031</v>
      </c>
      <c r="IG7" s="32">
        <v>325.63980102539063</v>
      </c>
      <c r="IH7" s="32">
        <v>2072.825927734375</v>
      </c>
      <c r="II7" s="32">
        <v>2509.5390625</v>
      </c>
      <c r="IJ7" s="31">
        <v>208</v>
      </c>
      <c r="IK7" s="31">
        <v>3.9000000953674316</v>
      </c>
      <c r="IL7" s="39">
        <v>1995</v>
      </c>
      <c r="IM7" s="39" t="s">
        <v>365</v>
      </c>
      <c r="IN7" s="30">
        <v>2</v>
      </c>
      <c r="IO7" s="27">
        <v>2</v>
      </c>
      <c r="IP7" s="27">
        <v>2</v>
      </c>
      <c r="IQ7" s="29">
        <f t="shared" si="9"/>
        <v>0.3868001429347403</v>
      </c>
      <c r="IR7" s="46">
        <v>2350</v>
      </c>
      <c r="IS7" s="46">
        <v>1880</v>
      </c>
      <c r="IT7" s="28">
        <v>43.523555967125823</v>
      </c>
      <c r="IU7" s="28">
        <v>65.725199675888419</v>
      </c>
      <c r="IV7" s="28">
        <v>2350</v>
      </c>
      <c r="IW7" s="28">
        <v>1880</v>
      </c>
      <c r="IX7" s="28">
        <v>43.523555967125823</v>
      </c>
      <c r="IY7" s="28">
        <v>65.725199675888419</v>
      </c>
      <c r="IZ7" s="39">
        <v>1995</v>
      </c>
      <c r="JA7" s="39" t="s">
        <v>365</v>
      </c>
      <c r="JB7" s="27">
        <v>10.823832511901855</v>
      </c>
      <c r="JC7" s="27">
        <v>16.128999710083008</v>
      </c>
      <c r="JD7" s="27">
        <v>10.107000350952148</v>
      </c>
      <c r="JE7" s="27">
        <v>5.9000000953674316</v>
      </c>
      <c r="JF7" s="27">
        <v>5.4369997978210449</v>
      </c>
      <c r="JG7" s="27">
        <v>0.75999999046325684</v>
      </c>
      <c r="JH7" s="27">
        <v>2.2390000820159912</v>
      </c>
      <c r="JI7" s="27">
        <v>5.1669998168945313</v>
      </c>
      <c r="JJ7" s="32">
        <v>1.8619999885559082</v>
      </c>
      <c r="JK7" s="32">
        <v>0.12200000137090683</v>
      </c>
      <c r="JL7" s="32">
        <v>0.34000000357627869</v>
      </c>
      <c r="JM7" s="32">
        <v>2.0000000949949026E-3</v>
      </c>
      <c r="JN7" s="32">
        <v>0.19900000095367432</v>
      </c>
      <c r="JO7" s="39">
        <v>1995</v>
      </c>
      <c r="JP7" s="39" t="s">
        <v>365</v>
      </c>
      <c r="JQ7" s="32">
        <v>0.80800000000000005</v>
      </c>
      <c r="JR7" s="32">
        <v>0.52900000000000003</v>
      </c>
      <c r="JS7" s="32">
        <v>0.40200000000000002</v>
      </c>
      <c r="JT7" s="32">
        <v>0</v>
      </c>
      <c r="JU7" s="32">
        <v>5.6000000000000001E-2</v>
      </c>
      <c r="JV7" s="32">
        <v>6.7000000000000004E-2</v>
      </c>
      <c r="JW7" s="27">
        <v>8.2000002264976501E-2</v>
      </c>
      <c r="JX7" s="27">
        <v>6.0000000521540642E-3</v>
      </c>
      <c r="JY7" s="27">
        <v>0</v>
      </c>
      <c r="JZ7" s="40">
        <v>1.4999999664723873E-2</v>
      </c>
      <c r="KA7" s="27">
        <v>4.0000000000000001E-3</v>
      </c>
      <c r="KB7" s="27">
        <v>4.0000001899898052E-3</v>
      </c>
      <c r="KC7" s="21">
        <v>1.2000000104308128E-2</v>
      </c>
      <c r="KD7" s="21">
        <v>3.0000000260770321E-3</v>
      </c>
      <c r="KE7" s="20">
        <v>0.34000000357627869</v>
      </c>
      <c r="KF7" s="20">
        <v>0</v>
      </c>
      <c r="KG7" s="39">
        <v>1995</v>
      </c>
      <c r="KH7" s="39" t="s">
        <v>365</v>
      </c>
      <c r="KI7" s="23">
        <v>3.3055555820465088</v>
      </c>
      <c r="KJ7" s="23">
        <v>0.5</v>
      </c>
      <c r="KK7" s="29"/>
      <c r="KL7" s="29"/>
      <c r="KM7" s="29"/>
      <c r="KN7" s="21">
        <v>10330.759765625</v>
      </c>
      <c r="KO7" s="20">
        <v>7043.97607421875</v>
      </c>
      <c r="KP7" s="20">
        <v>1365.697998046875</v>
      </c>
      <c r="KQ7" s="19">
        <v>13.219730377197266</v>
      </c>
      <c r="KR7" s="39">
        <v>1995</v>
      </c>
      <c r="KS7" s="39" t="s">
        <v>365</v>
      </c>
    </row>
    <row r="8" spans="1:305" s="39" customFormat="1" ht="12.75" customHeight="1">
      <c r="A8" s="39">
        <v>1996</v>
      </c>
      <c r="B8" s="39" t="s">
        <v>365</v>
      </c>
      <c r="C8" s="39">
        <v>8</v>
      </c>
      <c r="D8" s="44" t="s">
        <v>366</v>
      </c>
      <c r="E8" s="44">
        <v>203</v>
      </c>
      <c r="F8" s="39">
        <v>0</v>
      </c>
      <c r="G8" s="39">
        <v>1</v>
      </c>
      <c r="H8" s="39">
        <v>0</v>
      </c>
      <c r="I8" s="39">
        <v>0</v>
      </c>
      <c r="J8" s="29">
        <v>77.22</v>
      </c>
      <c r="K8" s="29">
        <v>19.82</v>
      </c>
      <c r="L8" s="29">
        <v>0</v>
      </c>
      <c r="M8" s="18">
        <v>1</v>
      </c>
      <c r="N8" s="39">
        <v>0</v>
      </c>
      <c r="O8" s="39">
        <v>0</v>
      </c>
      <c r="P8" s="39">
        <v>1</v>
      </c>
      <c r="Q8" s="29">
        <v>84.01</v>
      </c>
      <c r="R8" s="29">
        <v>15.99</v>
      </c>
      <c r="S8" s="29">
        <v>0</v>
      </c>
      <c r="T8" s="29">
        <v>43.03</v>
      </c>
      <c r="U8" s="29">
        <v>8.16</v>
      </c>
      <c r="V8" s="29">
        <v>0</v>
      </c>
      <c r="W8" s="29">
        <v>51.19</v>
      </c>
      <c r="X8" s="39">
        <v>2</v>
      </c>
      <c r="Y8" s="39">
        <v>1996</v>
      </c>
      <c r="Z8" s="39" t="s">
        <v>365</v>
      </c>
      <c r="AA8" s="43">
        <v>35217</v>
      </c>
      <c r="AB8" s="41">
        <v>76.3</v>
      </c>
      <c r="AC8" s="41">
        <v>26.4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10.3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29.6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8.1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6.4</v>
      </c>
      <c r="BP8" s="41">
        <v>0</v>
      </c>
      <c r="BQ8" s="41">
        <v>0</v>
      </c>
      <c r="BR8" s="41">
        <v>2.8</v>
      </c>
      <c r="BS8" s="41">
        <v>2.1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8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3.1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3.2000000000000028</v>
      </c>
      <c r="CZ8" s="39">
        <v>1996</v>
      </c>
      <c r="DA8" s="39" t="s">
        <v>365</v>
      </c>
      <c r="DB8" s="41">
        <v>30.5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11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34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9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6.5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9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1996</v>
      </c>
      <c r="FZ8" s="39" t="s">
        <v>365</v>
      </c>
      <c r="GA8" s="41">
        <v>15</v>
      </c>
      <c r="GB8" s="29">
        <f t="shared" si="2"/>
        <v>0.812836</v>
      </c>
      <c r="GC8" s="29">
        <f t="shared" si="3"/>
        <v>0.75885000000000002</v>
      </c>
      <c r="GD8" s="29">
        <f t="shared" si="4"/>
        <v>5.3429078241542181</v>
      </c>
      <c r="GE8" s="29">
        <f t="shared" si="5"/>
        <v>4.1467965996267884</v>
      </c>
      <c r="GF8" s="29">
        <f t="shared" si="6"/>
        <v>1.1961112245274297</v>
      </c>
      <c r="GG8" s="29">
        <f t="shared" si="7"/>
        <v>0.22386896122745184</v>
      </c>
      <c r="GH8" s="29">
        <f t="shared" si="8"/>
        <v>5.492722457943783</v>
      </c>
      <c r="GI8" s="39">
        <v>1996</v>
      </c>
      <c r="GJ8" s="39" t="s">
        <v>365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1996</v>
      </c>
      <c r="HA8" s="39" t="s">
        <v>365</v>
      </c>
      <c r="HB8" s="42"/>
      <c r="HC8" s="42">
        <f t="shared" si="10"/>
        <v>0</v>
      </c>
      <c r="HD8" s="42">
        <v>0</v>
      </c>
      <c r="HE8" s="42">
        <v>0</v>
      </c>
      <c r="HF8" s="42">
        <v>2</v>
      </c>
      <c r="HG8" s="42">
        <v>2</v>
      </c>
      <c r="HH8" s="42">
        <v>0</v>
      </c>
      <c r="HI8" s="42">
        <v>1</v>
      </c>
      <c r="HJ8" s="39">
        <v>1996</v>
      </c>
      <c r="HK8" s="39" t="s">
        <v>365</v>
      </c>
      <c r="HL8" s="104">
        <v>0.41451329999999997</v>
      </c>
      <c r="HM8" s="29">
        <v>81.750420000000005</v>
      </c>
      <c r="HN8" s="27">
        <v>40.913177505166203</v>
      </c>
      <c r="HO8" s="32">
        <v>37.834590053666901</v>
      </c>
      <c r="HP8" s="32">
        <v>4.16112572782363</v>
      </c>
      <c r="HQ8" s="32">
        <v>14.7064934538424</v>
      </c>
      <c r="HR8" s="27">
        <v>8.7587747287811002</v>
      </c>
      <c r="HS8" s="27">
        <v>16.234444703384899</v>
      </c>
      <c r="HT8" s="27">
        <v>16.228968719930201</v>
      </c>
      <c r="HU8" s="27">
        <v>-3.0785874514992799</v>
      </c>
      <c r="HV8" s="27">
        <v>-2.5918959486370099</v>
      </c>
      <c r="HW8" s="29"/>
      <c r="HX8" s="29"/>
      <c r="HY8" s="29">
        <v>-6.4</v>
      </c>
      <c r="HZ8" s="39">
        <v>1996</v>
      </c>
      <c r="IA8" s="39" t="s">
        <v>365</v>
      </c>
      <c r="IB8" s="29">
        <v>5173.455078125</v>
      </c>
      <c r="IC8" s="29">
        <v>5116.0009765625</v>
      </c>
      <c r="ID8" s="29">
        <v>4914.5380859375</v>
      </c>
      <c r="IE8" s="32">
        <v>73.213722229003906</v>
      </c>
      <c r="IF8" s="32">
        <v>69.549583435058594</v>
      </c>
      <c r="IG8" s="32">
        <v>305.35171508789063</v>
      </c>
      <c r="IH8" s="32">
        <v>2063.697998046875</v>
      </c>
      <c r="II8" s="32">
        <v>2545.489013671875</v>
      </c>
      <c r="IJ8" s="31">
        <v>201</v>
      </c>
      <c r="IK8" s="31">
        <v>3.7999999523162842</v>
      </c>
      <c r="IL8" s="39">
        <v>1996</v>
      </c>
      <c r="IM8" s="39" t="s">
        <v>365</v>
      </c>
      <c r="IN8" s="30">
        <v>2</v>
      </c>
      <c r="IO8" s="27">
        <v>12</v>
      </c>
      <c r="IP8" s="27">
        <v>16.399999999999999</v>
      </c>
      <c r="IQ8" s="29">
        <f t="shared" si="9"/>
        <v>3.1700284920505784</v>
      </c>
      <c r="IR8" s="46">
        <v>2130</v>
      </c>
      <c r="IS8" s="46">
        <v>1704</v>
      </c>
      <c r="IT8" s="28">
        <v>39.517625231910948</v>
      </c>
      <c r="IU8" s="28">
        <v>60.111317254174402</v>
      </c>
      <c r="IV8" s="28">
        <v>2130</v>
      </c>
      <c r="IW8" s="28">
        <v>1704</v>
      </c>
      <c r="IX8" s="28">
        <v>39.517625231910948</v>
      </c>
      <c r="IY8" s="28">
        <v>60.111317254174402</v>
      </c>
      <c r="IZ8" s="39">
        <v>1996</v>
      </c>
      <c r="JA8" s="39" t="s">
        <v>365</v>
      </c>
      <c r="JB8" s="27">
        <v>11.063530921936035</v>
      </c>
      <c r="JC8" s="27">
        <v>16.13599967956543</v>
      </c>
      <c r="JD8" s="27">
        <v>10.23799991607666</v>
      </c>
      <c r="JE8" s="27">
        <v>5.7899999618530273</v>
      </c>
      <c r="JF8" s="27">
        <v>5.5799999237060547</v>
      </c>
      <c r="JG8" s="27">
        <v>0.78299999237060547</v>
      </c>
      <c r="JH8" s="27">
        <v>2.2950000762939453</v>
      </c>
      <c r="JI8" s="27">
        <v>5.0560002326965332</v>
      </c>
      <c r="JJ8" s="32">
        <v>1.7330000400543213</v>
      </c>
      <c r="JK8" s="32">
        <v>0.10700000077486038</v>
      </c>
      <c r="JL8" s="32">
        <v>0.38999998569488525</v>
      </c>
      <c r="JM8" s="32">
        <v>3.7000000476837158E-2</v>
      </c>
      <c r="JN8" s="32">
        <v>0.15399999916553497</v>
      </c>
      <c r="JO8" s="39">
        <v>1996</v>
      </c>
      <c r="JP8" s="39" t="s">
        <v>365</v>
      </c>
      <c r="JQ8" s="32">
        <v>0.67300000000000004</v>
      </c>
      <c r="JR8" s="32">
        <v>0.53400000000000003</v>
      </c>
      <c r="JS8" s="32">
        <v>0.41</v>
      </c>
      <c r="JT8" s="32">
        <v>0</v>
      </c>
      <c r="JU8" s="32">
        <v>5.7000000000000002E-2</v>
      </c>
      <c r="JV8" s="32">
        <v>5.8999999999999997E-2</v>
      </c>
      <c r="JW8" s="27">
        <v>7.6999999582767487E-2</v>
      </c>
      <c r="JX8" s="27">
        <v>4.999999888241291E-3</v>
      </c>
      <c r="JY8" s="27">
        <v>0</v>
      </c>
      <c r="JZ8" s="40">
        <v>9.9999997764825821E-3</v>
      </c>
      <c r="KA8" s="27">
        <v>3.0000000000000001E-3</v>
      </c>
      <c r="KB8" s="27">
        <v>3.0000000260770321E-3</v>
      </c>
      <c r="KC8" s="21">
        <v>1.0999999940395355E-2</v>
      </c>
      <c r="KD8" s="21">
        <v>2.0000000949949026E-3</v>
      </c>
      <c r="KE8" s="20">
        <v>0.3880000114440918</v>
      </c>
      <c r="KF8" s="20">
        <v>2.0000000949949026E-3</v>
      </c>
      <c r="KG8" s="39">
        <v>1996</v>
      </c>
      <c r="KH8" s="39" t="s">
        <v>365</v>
      </c>
      <c r="KI8" s="23">
        <v>3.3055555820465088</v>
      </c>
      <c r="KJ8" s="23">
        <v>0.5</v>
      </c>
      <c r="KK8" s="22">
        <v>34.6</v>
      </c>
      <c r="KL8" s="22">
        <v>32.9</v>
      </c>
      <c r="KM8" s="22">
        <v>24.4</v>
      </c>
      <c r="KN8" s="21">
        <v>10315.349609375</v>
      </c>
      <c r="KO8" s="20">
        <v>7066.23681640625</v>
      </c>
      <c r="KP8" s="20">
        <v>1381.5780029296875</v>
      </c>
      <c r="KQ8" s="19">
        <v>13.393409729003906</v>
      </c>
      <c r="KR8" s="39">
        <v>1996</v>
      </c>
      <c r="KS8" s="39" t="s">
        <v>365</v>
      </c>
    </row>
    <row r="9" spans="1:305" s="39" customFormat="1" ht="12.75" customHeight="1">
      <c r="A9" s="39">
        <v>1997</v>
      </c>
      <c r="B9" s="39" t="s">
        <v>365</v>
      </c>
      <c r="C9" s="39">
        <v>8</v>
      </c>
      <c r="D9" s="44" t="s">
        <v>366</v>
      </c>
      <c r="E9" s="44">
        <v>203</v>
      </c>
      <c r="F9" s="39">
        <v>0</v>
      </c>
      <c r="G9" s="39">
        <v>1</v>
      </c>
      <c r="H9" s="39">
        <v>0</v>
      </c>
      <c r="I9" s="39">
        <v>0</v>
      </c>
      <c r="J9" s="29">
        <v>74.08</v>
      </c>
      <c r="K9" s="29">
        <v>25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81.819999999999993</v>
      </c>
      <c r="R9" s="29">
        <v>18.18</v>
      </c>
      <c r="S9" s="29">
        <v>0</v>
      </c>
      <c r="T9" s="29">
        <v>40.5</v>
      </c>
      <c r="U9" s="29">
        <v>9</v>
      </c>
      <c r="V9" s="29">
        <v>0</v>
      </c>
      <c r="W9" s="29">
        <v>49.5</v>
      </c>
      <c r="X9" s="39">
        <v>5</v>
      </c>
      <c r="Y9" s="39">
        <v>1997</v>
      </c>
      <c r="Z9" s="39" t="s">
        <v>365</v>
      </c>
      <c r="AA9" s="43"/>
      <c r="AB9" s="41">
        <v>76.3</v>
      </c>
      <c r="AC9" s="41">
        <v>26.4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10.3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29.6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8.1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6.4</v>
      </c>
      <c r="BP9" s="41">
        <v>0</v>
      </c>
      <c r="BQ9" s="41">
        <v>0</v>
      </c>
      <c r="BR9" s="41">
        <v>2.8</v>
      </c>
      <c r="BS9" s="41">
        <v>2.1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8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3.1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3.2000000000000028</v>
      </c>
      <c r="CZ9" s="39">
        <v>1997</v>
      </c>
      <c r="DA9" s="39" t="s">
        <v>365</v>
      </c>
      <c r="DB9" s="41">
        <v>30.5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11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34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9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6.5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9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1997</v>
      </c>
      <c r="FZ9" s="39" t="s">
        <v>365</v>
      </c>
      <c r="GA9" s="41">
        <v>15</v>
      </c>
      <c r="GB9" s="29">
        <f t="shared" si="2"/>
        <v>0.812836</v>
      </c>
      <c r="GC9" s="29">
        <f t="shared" si="3"/>
        <v>0.75885000000000002</v>
      </c>
      <c r="GD9" s="29">
        <f t="shared" si="4"/>
        <v>5.3429078241542181</v>
      </c>
      <c r="GE9" s="29">
        <f t="shared" si="5"/>
        <v>4.1467965996267884</v>
      </c>
      <c r="GF9" s="29">
        <f t="shared" si="6"/>
        <v>1.1961112245274297</v>
      </c>
      <c r="GG9" s="29">
        <f t="shared" si="7"/>
        <v>0.22386896122745184</v>
      </c>
      <c r="GH9" s="29">
        <f t="shared" si="8"/>
        <v>5.492722457943783</v>
      </c>
      <c r="GI9" s="39">
        <v>1997</v>
      </c>
      <c r="GJ9" s="39" t="s">
        <v>365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1997</v>
      </c>
      <c r="HA9" s="39" t="s">
        <v>365</v>
      </c>
      <c r="HB9" s="42"/>
      <c r="HC9" s="42">
        <f t="shared" si="10"/>
        <v>0</v>
      </c>
      <c r="HD9" s="42">
        <v>0</v>
      </c>
      <c r="HE9" s="42">
        <v>0</v>
      </c>
      <c r="HF9" s="42">
        <v>2</v>
      </c>
      <c r="HG9" s="42">
        <v>2</v>
      </c>
      <c r="HH9" s="42">
        <v>0</v>
      </c>
      <c r="HI9" s="42">
        <v>1</v>
      </c>
      <c r="HJ9" s="39">
        <v>1997</v>
      </c>
      <c r="HK9" s="39" t="s">
        <v>365</v>
      </c>
      <c r="HL9" s="104">
        <v>0.41451329999999997</v>
      </c>
      <c r="HM9" s="29">
        <v>85.309970000000007</v>
      </c>
      <c r="HN9" s="27">
        <v>41.508232656159997</v>
      </c>
      <c r="HO9" s="32">
        <v>38.010372649506003</v>
      </c>
      <c r="HP9" s="32">
        <v>-0.70278034824761604</v>
      </c>
      <c r="HQ9" s="32">
        <v>7.7263725716507299</v>
      </c>
      <c r="HR9" s="27">
        <v>8.5961566671556309</v>
      </c>
      <c r="HS9" s="27">
        <v>16.6091576028589</v>
      </c>
      <c r="HT9" s="27">
        <v>16.6034634022351</v>
      </c>
      <c r="HU9" s="27">
        <v>-3.4978600066540002</v>
      </c>
      <c r="HV9" s="27">
        <v>-3.1125638037901102</v>
      </c>
      <c r="HW9" s="27">
        <v>-4.7861401529436103</v>
      </c>
      <c r="HX9" s="29"/>
      <c r="HY9" s="29">
        <v>-6</v>
      </c>
      <c r="HZ9" s="39">
        <v>1997</v>
      </c>
      <c r="IA9" s="39" t="s">
        <v>365</v>
      </c>
      <c r="IB9" s="29">
        <v>5184.8359375</v>
      </c>
      <c r="IC9" s="29">
        <v>5132.68896484375</v>
      </c>
      <c r="ID9" s="29">
        <v>4884.3779296875</v>
      </c>
      <c r="IE9" s="32">
        <v>73.138526916503906</v>
      </c>
      <c r="IF9" s="32">
        <v>68.90020751953125</v>
      </c>
      <c r="IG9" s="32">
        <v>284.3756103515625</v>
      </c>
      <c r="IH9" s="32">
        <v>2031.1409912109375</v>
      </c>
      <c r="II9" s="32">
        <v>2568.862060546875</v>
      </c>
      <c r="IJ9" s="31">
        <v>248</v>
      </c>
      <c r="IK9" s="31">
        <v>4.6999998092651367</v>
      </c>
      <c r="IL9" s="39">
        <v>1997</v>
      </c>
      <c r="IM9" s="39" t="s">
        <v>365</v>
      </c>
      <c r="IN9" s="29"/>
      <c r="IO9" s="29"/>
      <c r="IP9" s="29" t="s">
        <v>317</v>
      </c>
      <c r="IQ9" s="29" t="str">
        <f t="shared" si="9"/>
        <v/>
      </c>
      <c r="IR9" s="46">
        <v>1975</v>
      </c>
      <c r="IS9" s="46">
        <v>1580</v>
      </c>
      <c r="IT9" s="28">
        <v>36.939190610899402</v>
      </c>
      <c r="IU9" s="28">
        <v>54.941201225071893</v>
      </c>
      <c r="IV9" s="28">
        <v>1975</v>
      </c>
      <c r="IW9" s="28">
        <v>1580</v>
      </c>
      <c r="IX9" s="28">
        <v>36.939190610899402</v>
      </c>
      <c r="IY9" s="28">
        <v>54.941201225071893</v>
      </c>
      <c r="IZ9" s="39">
        <v>1997</v>
      </c>
      <c r="JA9" s="39" t="s">
        <v>365</v>
      </c>
      <c r="JB9" s="27">
        <v>11.610235214233398</v>
      </c>
      <c r="JC9" s="27">
        <v>16.944999694824219</v>
      </c>
      <c r="JD9" s="27">
        <v>10.99899959564209</v>
      </c>
      <c r="JE9" s="27">
        <v>5.8470001220703125</v>
      </c>
      <c r="JF9" s="27">
        <v>6.2950000762939453</v>
      </c>
      <c r="JG9" s="27">
        <v>0.83499997854232788</v>
      </c>
      <c r="JH9" s="27">
        <v>2.2790000438690186</v>
      </c>
      <c r="JI9" s="27">
        <v>5.0469999313354492</v>
      </c>
      <c r="JJ9" s="32">
        <v>1.6670000553131104</v>
      </c>
      <c r="JK9" s="32">
        <v>9.8999999463558197E-2</v>
      </c>
      <c r="JL9" s="32">
        <v>0.46599999070167542</v>
      </c>
      <c r="JM9" s="32">
        <v>4.8000000417232513E-2</v>
      </c>
      <c r="JN9" s="32">
        <v>0.20999999344348907</v>
      </c>
      <c r="JO9" s="39">
        <v>1997</v>
      </c>
      <c r="JP9" s="39" t="s">
        <v>365</v>
      </c>
      <c r="JQ9" s="32">
        <v>0.64</v>
      </c>
      <c r="JR9" s="32">
        <v>0.51800000000000002</v>
      </c>
      <c r="JS9" s="32">
        <v>0.38500000000000001</v>
      </c>
      <c r="JT9" s="32">
        <v>0</v>
      </c>
      <c r="JU9" s="32">
        <v>5.0999999999999997E-2</v>
      </c>
      <c r="JV9" s="32">
        <v>7.1999999999999995E-2</v>
      </c>
      <c r="JW9" s="27">
        <v>7.1000002324581146E-2</v>
      </c>
      <c r="JX9" s="27">
        <v>4.999999888241291E-3</v>
      </c>
      <c r="JY9" s="27">
        <v>0</v>
      </c>
      <c r="JZ9" s="40">
        <v>7.0000002160668373E-3</v>
      </c>
      <c r="KA9" s="27">
        <v>3.0000000000000001E-3</v>
      </c>
      <c r="KB9" s="27">
        <v>3.0000000260770321E-3</v>
      </c>
      <c r="KC9" s="21">
        <v>1.2000000104308128E-2</v>
      </c>
      <c r="KD9" s="21">
        <v>1.0000000474974513E-3</v>
      </c>
      <c r="KE9" s="20">
        <v>0.45100000500679016</v>
      </c>
      <c r="KF9" s="20">
        <v>1.6000000759959221E-2</v>
      </c>
      <c r="KG9" s="39">
        <v>1997</v>
      </c>
      <c r="KH9" s="39" t="s">
        <v>365</v>
      </c>
      <c r="KI9" s="23">
        <v>3.3055555820465088</v>
      </c>
      <c r="KJ9" s="23">
        <v>0.5</v>
      </c>
      <c r="KK9" s="29"/>
      <c r="KL9" s="29"/>
      <c r="KM9" s="29"/>
      <c r="KN9" s="21">
        <v>10303.6396484375</v>
      </c>
      <c r="KO9" s="20">
        <v>7089.06201171875</v>
      </c>
      <c r="KP9" s="20">
        <v>1396.3160400390625</v>
      </c>
      <c r="KQ9" s="19">
        <v>13.551670074462891</v>
      </c>
      <c r="KR9" s="39">
        <v>1997</v>
      </c>
      <c r="KS9" s="39" t="s">
        <v>365</v>
      </c>
    </row>
    <row r="10" spans="1:305" s="39" customFormat="1" ht="12.75" customHeight="1">
      <c r="A10" s="39">
        <v>1998</v>
      </c>
      <c r="B10" s="39" t="s">
        <v>365</v>
      </c>
      <c r="C10" s="39">
        <v>8</v>
      </c>
      <c r="D10" s="44" t="s">
        <v>366</v>
      </c>
      <c r="E10" s="44">
        <v>203</v>
      </c>
      <c r="F10" s="39">
        <v>0</v>
      </c>
      <c r="G10" s="39">
        <v>1</v>
      </c>
      <c r="H10" s="39">
        <v>0</v>
      </c>
      <c r="I10" s="39">
        <v>0</v>
      </c>
      <c r="J10" s="29">
        <v>27.99</v>
      </c>
      <c r="K10" s="29">
        <v>11.66</v>
      </c>
      <c r="L10" s="29">
        <v>35.04</v>
      </c>
      <c r="M10" s="18">
        <v>3</v>
      </c>
      <c r="N10" s="39">
        <v>1</v>
      </c>
      <c r="O10" s="39">
        <v>2</v>
      </c>
      <c r="P10" s="39">
        <v>2</v>
      </c>
      <c r="Q10" s="29">
        <v>51.56</v>
      </c>
      <c r="R10" s="29">
        <v>11.46</v>
      </c>
      <c r="S10" s="29">
        <v>36.99</v>
      </c>
      <c r="T10" s="29">
        <v>25.52</v>
      </c>
      <c r="U10" s="29">
        <v>5.67</v>
      </c>
      <c r="V10" s="29">
        <v>13.68</v>
      </c>
      <c r="W10" s="29">
        <v>44.88</v>
      </c>
      <c r="X10" s="39">
        <v>6</v>
      </c>
      <c r="Y10" s="39">
        <v>1998</v>
      </c>
      <c r="Z10" s="39" t="s">
        <v>365</v>
      </c>
      <c r="AA10" s="43">
        <v>35966</v>
      </c>
      <c r="AB10" s="41">
        <v>73.900000000000006</v>
      </c>
      <c r="AC10" s="41">
        <v>32.299999999999997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11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27.7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9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8.6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3.9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3.1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4.4000000000000057</v>
      </c>
      <c r="CZ10" s="39">
        <v>1998</v>
      </c>
      <c r="DA10" s="39" t="s">
        <v>365</v>
      </c>
      <c r="DB10" s="41">
        <v>37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12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31.5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10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9.5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1998</v>
      </c>
      <c r="FZ10" s="39" t="s">
        <v>365</v>
      </c>
      <c r="GA10" s="41">
        <v>15</v>
      </c>
      <c r="GB10" s="29">
        <f t="shared" si="2"/>
        <v>0.78886400000000001</v>
      </c>
      <c r="GC10" s="29">
        <f t="shared" si="3"/>
        <v>0.73045000000000004</v>
      </c>
      <c r="GD10" s="29">
        <f t="shared" si="4"/>
        <v>4.7362837223401035</v>
      </c>
      <c r="GE10" s="29">
        <f t="shared" si="5"/>
        <v>3.7098868484511227</v>
      </c>
      <c r="GF10" s="29">
        <f t="shared" si="6"/>
        <v>1.0263968738889808</v>
      </c>
      <c r="GG10" s="29">
        <f t="shared" si="7"/>
        <v>0.21670933036542384</v>
      </c>
      <c r="GH10" s="29">
        <f t="shared" si="8"/>
        <v>5.66392090340252</v>
      </c>
      <c r="GI10" s="39">
        <v>1998</v>
      </c>
      <c r="GJ10" s="39" t="s">
        <v>365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1998</v>
      </c>
      <c r="HA10" s="39" t="s">
        <v>365</v>
      </c>
      <c r="HB10" s="42"/>
      <c r="HC10" s="42">
        <f t="shared" si="10"/>
        <v>0</v>
      </c>
      <c r="HD10" s="42">
        <v>0</v>
      </c>
      <c r="HE10" s="42">
        <v>0</v>
      </c>
      <c r="HF10" s="42">
        <v>2</v>
      </c>
      <c r="HG10" s="42">
        <v>2</v>
      </c>
      <c r="HH10" s="42">
        <v>0</v>
      </c>
      <c r="HI10" s="42">
        <v>1</v>
      </c>
      <c r="HJ10" s="39">
        <v>1998</v>
      </c>
      <c r="HK10" s="39" t="s">
        <v>365</v>
      </c>
      <c r="HL10" s="104">
        <v>0.41451329999999997</v>
      </c>
      <c r="HM10" s="29">
        <v>84.838890000000006</v>
      </c>
      <c r="HN10" s="27">
        <v>41.773182272289297</v>
      </c>
      <c r="HO10" s="32">
        <v>37.123457170866999</v>
      </c>
      <c r="HP10" s="32">
        <v>-0.30158678011761197</v>
      </c>
      <c r="HQ10" s="32">
        <v>9.7069934131573792</v>
      </c>
      <c r="HR10" s="27">
        <v>10.6983655274889</v>
      </c>
      <c r="HS10" s="27">
        <v>17.511361820358498</v>
      </c>
      <c r="HT10" s="27">
        <v>17.5053169351098</v>
      </c>
      <c r="HU10" s="27">
        <v>-4.6497251014223</v>
      </c>
      <c r="HV10" s="27">
        <v>-4.1680568133072802</v>
      </c>
      <c r="HW10" s="27">
        <v>-4.35168056383079</v>
      </c>
      <c r="HX10" s="29"/>
      <c r="HY10" s="29">
        <v>-2</v>
      </c>
      <c r="HZ10" s="39">
        <v>1998</v>
      </c>
      <c r="IA10" s="39" t="s">
        <v>365</v>
      </c>
      <c r="IB10" s="29">
        <v>5201.4638671875</v>
      </c>
      <c r="IC10" s="29">
        <v>5153.423828125</v>
      </c>
      <c r="ID10" s="29">
        <v>4817.69580078125</v>
      </c>
      <c r="IE10" s="32">
        <v>73.114830017089844</v>
      </c>
      <c r="IF10" s="32">
        <v>67.720359802246094</v>
      </c>
      <c r="IG10" s="32">
        <v>266.93630981445313</v>
      </c>
      <c r="IH10" s="32">
        <v>1991.9549560546875</v>
      </c>
      <c r="II10" s="32">
        <v>2558.804931640625</v>
      </c>
      <c r="IJ10" s="31">
        <v>335</v>
      </c>
      <c r="IK10" s="31">
        <v>6.5</v>
      </c>
      <c r="IL10" s="39">
        <v>1998</v>
      </c>
      <c r="IM10" s="39" t="s">
        <v>365</v>
      </c>
      <c r="IN10" s="29"/>
      <c r="IO10" s="29"/>
      <c r="IP10" s="29" t="s">
        <v>317</v>
      </c>
      <c r="IQ10" s="29" t="str">
        <f t="shared" si="9"/>
        <v/>
      </c>
      <c r="IR10" s="46">
        <v>1480</v>
      </c>
      <c r="IS10" s="46">
        <v>1332</v>
      </c>
      <c r="IT10" s="28">
        <v>32.058533298033652</v>
      </c>
      <c r="IU10" s="28">
        <v>48.593227273821277</v>
      </c>
      <c r="IV10" s="28">
        <v>1480</v>
      </c>
      <c r="IW10" s="28">
        <v>1332</v>
      </c>
      <c r="IX10" s="28">
        <v>32.058533298033652</v>
      </c>
      <c r="IY10" s="28">
        <v>48.593227273821277</v>
      </c>
      <c r="IZ10" s="39">
        <v>1998</v>
      </c>
      <c r="JA10" s="39" t="s">
        <v>365</v>
      </c>
      <c r="JB10" s="27">
        <v>11.632153511047363</v>
      </c>
      <c r="JC10" s="27">
        <v>17.313999176025391</v>
      </c>
      <c r="JD10" s="27">
        <v>10.822999954223633</v>
      </c>
      <c r="JE10" s="27">
        <v>6.380000114440918</v>
      </c>
      <c r="JF10" s="27">
        <v>6.499000072479248</v>
      </c>
      <c r="JG10" s="27">
        <v>0.81599998474121094</v>
      </c>
      <c r="JH10" s="27">
        <v>2.1549999713897705</v>
      </c>
      <c r="JI10" s="27">
        <v>5.0390000343322754</v>
      </c>
      <c r="JJ10" s="32">
        <v>1.8270000219345093</v>
      </c>
      <c r="JK10" s="32">
        <v>0.10999999940395355</v>
      </c>
      <c r="JL10" s="32">
        <v>0.48899999260902405</v>
      </c>
      <c r="JM10" s="32">
        <v>8.3999998867511749E-2</v>
      </c>
      <c r="JN10" s="32">
        <v>0.29499998688697815</v>
      </c>
      <c r="JO10" s="39">
        <v>1998</v>
      </c>
      <c r="JP10" s="39" t="s">
        <v>365</v>
      </c>
      <c r="JQ10" s="32">
        <v>0.53600000000000003</v>
      </c>
      <c r="JR10" s="32">
        <v>0.48499999999999999</v>
      </c>
      <c r="JS10" s="32">
        <v>0.35799999999999998</v>
      </c>
      <c r="JT10" s="32">
        <v>0.30599999999999999</v>
      </c>
      <c r="JU10" s="32">
        <v>5.8999999999999997E-2</v>
      </c>
      <c r="JV10" s="32">
        <v>8.2000000000000003E-2</v>
      </c>
      <c r="JW10" s="27">
        <v>6.8999998271465302E-2</v>
      </c>
      <c r="JX10" s="27">
        <v>7.0000002160668373E-3</v>
      </c>
      <c r="JY10" s="27">
        <v>0</v>
      </c>
      <c r="JZ10" s="40">
        <v>1.2000000104308128E-2</v>
      </c>
      <c r="KA10" s="27">
        <v>6.0000000000000001E-3</v>
      </c>
      <c r="KB10" s="27">
        <v>6.0000000521540642E-3</v>
      </c>
      <c r="KC10" s="21">
        <v>1.3000000268220901E-2</v>
      </c>
      <c r="KD10" s="21">
        <v>3.0000000260770321E-3</v>
      </c>
      <c r="KE10" s="20">
        <v>0.45800000429153442</v>
      </c>
      <c r="KF10" s="20">
        <v>3.0999999493360519E-2</v>
      </c>
      <c r="KG10" s="39">
        <v>1998</v>
      </c>
      <c r="KH10" s="39" t="s">
        <v>365</v>
      </c>
      <c r="KI10" s="23">
        <v>3.3055555820465088</v>
      </c>
      <c r="KJ10" s="23">
        <v>0.5</v>
      </c>
      <c r="KK10" s="29"/>
      <c r="KL10" s="29"/>
      <c r="KM10" s="29"/>
      <c r="KN10" s="21">
        <v>10294.9404296875</v>
      </c>
      <c r="KO10" s="20">
        <v>7114.10302734375</v>
      </c>
      <c r="KP10" s="20">
        <v>1407.9210205078125</v>
      </c>
      <c r="KQ10" s="19">
        <v>13.675849914550781</v>
      </c>
      <c r="KR10" s="39">
        <v>1998</v>
      </c>
      <c r="KS10" s="39" t="s">
        <v>365</v>
      </c>
    </row>
    <row r="11" spans="1:305" s="39" customFormat="1" ht="12.75" customHeight="1">
      <c r="A11" s="39">
        <v>1999</v>
      </c>
      <c r="B11" s="39" t="s">
        <v>365</v>
      </c>
      <c r="C11" s="39">
        <v>8</v>
      </c>
      <c r="D11" s="44" t="s">
        <v>366</v>
      </c>
      <c r="E11" s="44">
        <v>203</v>
      </c>
      <c r="F11" s="39">
        <v>0</v>
      </c>
      <c r="G11" s="39">
        <v>1</v>
      </c>
      <c r="H11" s="39">
        <v>0</v>
      </c>
      <c r="I11" s="39">
        <v>0</v>
      </c>
      <c r="J11" s="29">
        <v>0</v>
      </c>
      <c r="K11" s="29">
        <v>0</v>
      </c>
      <c r="L11" s="29">
        <v>94.58</v>
      </c>
      <c r="M11" s="18">
        <v>5</v>
      </c>
      <c r="N11" s="39">
        <v>1</v>
      </c>
      <c r="O11" s="39">
        <v>2</v>
      </c>
      <c r="P11" s="39">
        <v>0</v>
      </c>
      <c r="Q11" s="29">
        <v>0</v>
      </c>
      <c r="R11" s="29">
        <v>0</v>
      </c>
      <c r="S11" s="29">
        <v>100</v>
      </c>
      <c r="T11" s="29">
        <v>0</v>
      </c>
      <c r="U11" s="29">
        <v>0</v>
      </c>
      <c r="V11" s="29">
        <v>37</v>
      </c>
      <c r="W11" s="29">
        <v>37</v>
      </c>
      <c r="X11" s="39">
        <v>4</v>
      </c>
      <c r="Y11" s="39">
        <v>1999</v>
      </c>
      <c r="Z11" s="39" t="s">
        <v>365</v>
      </c>
      <c r="AA11" s="43"/>
      <c r="AB11" s="41">
        <v>73.900000000000006</v>
      </c>
      <c r="AC11" s="41">
        <v>32.299999999999997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11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27.7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9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8.6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3.9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3.1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4.4000000000000057</v>
      </c>
      <c r="CZ11" s="39">
        <v>1999</v>
      </c>
      <c r="DA11" s="39" t="s">
        <v>365</v>
      </c>
      <c r="DB11" s="41">
        <v>37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12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31.5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10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9.5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1999</v>
      </c>
      <c r="FZ11" s="39" t="s">
        <v>365</v>
      </c>
      <c r="GA11" s="41">
        <v>15</v>
      </c>
      <c r="GB11" s="29">
        <f t="shared" si="2"/>
        <v>0.78886400000000001</v>
      </c>
      <c r="GC11" s="29">
        <f t="shared" si="3"/>
        <v>0.73045000000000004</v>
      </c>
      <c r="GD11" s="29">
        <f t="shared" si="4"/>
        <v>4.7362837223401035</v>
      </c>
      <c r="GE11" s="29">
        <f t="shared" si="5"/>
        <v>3.7098868484511227</v>
      </c>
      <c r="GF11" s="29">
        <f t="shared" si="6"/>
        <v>1.0263968738889808</v>
      </c>
      <c r="GG11" s="29">
        <f t="shared" si="7"/>
        <v>0.21670933036542384</v>
      </c>
      <c r="GH11" s="29">
        <f t="shared" si="8"/>
        <v>5.66392090340252</v>
      </c>
      <c r="GI11" s="39">
        <v>1999</v>
      </c>
      <c r="GJ11" s="39" t="s">
        <v>365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-1.8580099999999999E-2</v>
      </c>
      <c r="GX11" s="36">
        <v>-9.8494300000000007E-2</v>
      </c>
      <c r="GY11" s="36">
        <v>6.9030900000000006E-2</v>
      </c>
      <c r="GZ11" s="39">
        <v>1999</v>
      </c>
      <c r="HA11" s="39" t="s">
        <v>365</v>
      </c>
      <c r="HB11" s="42"/>
      <c r="HC11" s="42">
        <f t="shared" si="10"/>
        <v>0</v>
      </c>
      <c r="HD11" s="42">
        <v>0</v>
      </c>
      <c r="HE11" s="42">
        <v>0</v>
      </c>
      <c r="HF11" s="42">
        <v>2</v>
      </c>
      <c r="HG11" s="42">
        <v>2</v>
      </c>
      <c r="HH11" s="42">
        <v>0</v>
      </c>
      <c r="HI11" s="42">
        <v>1</v>
      </c>
      <c r="HJ11" s="39">
        <v>1999</v>
      </c>
      <c r="HK11" s="39" t="s">
        <v>365</v>
      </c>
      <c r="HL11" s="104">
        <v>0.41451329999999997</v>
      </c>
      <c r="HM11" s="29">
        <v>86.458550000000002</v>
      </c>
      <c r="HN11" s="27">
        <v>41.156076877566001</v>
      </c>
      <c r="HO11" s="32">
        <v>37.701427111533398</v>
      </c>
      <c r="HP11" s="32">
        <v>1.26927324065775</v>
      </c>
      <c r="HQ11" s="32">
        <v>4.2530543507617997</v>
      </c>
      <c r="HR11" s="27">
        <v>2.13544844417325</v>
      </c>
      <c r="HS11" s="27">
        <v>23.4584147587715</v>
      </c>
      <c r="HT11" s="27">
        <v>23.449775124535002</v>
      </c>
      <c r="HU11" s="27">
        <v>-3.4546497660325901</v>
      </c>
      <c r="HV11" s="27">
        <v>-2.9370977284543698</v>
      </c>
      <c r="HW11" s="27">
        <v>-2.4105879289816499</v>
      </c>
      <c r="HX11" s="29"/>
      <c r="HY11" s="29">
        <v>-2.4</v>
      </c>
      <c r="HZ11" s="39">
        <v>1999</v>
      </c>
      <c r="IA11" s="39" t="s">
        <v>365</v>
      </c>
      <c r="IB11" s="29">
        <v>5218.2080078125</v>
      </c>
      <c r="IC11" s="29">
        <v>5162.98095703125</v>
      </c>
      <c r="ID11" s="29">
        <v>4708.873046875</v>
      </c>
      <c r="IE11" s="32">
        <v>73.103660583496094</v>
      </c>
      <c r="IF11" s="32">
        <v>65.96820068359375</v>
      </c>
      <c r="IG11" s="32">
        <v>247.30830383300781</v>
      </c>
      <c r="IH11" s="32">
        <v>1911.93505859375</v>
      </c>
      <c r="II11" s="32">
        <v>2549.62890625</v>
      </c>
      <c r="IJ11" s="31">
        <v>454</v>
      </c>
      <c r="IK11" s="31">
        <v>8.6999998092651367</v>
      </c>
      <c r="IL11" s="39">
        <v>1999</v>
      </c>
      <c r="IM11" s="39" t="s">
        <v>365</v>
      </c>
      <c r="IN11" s="29"/>
      <c r="IO11" s="29"/>
      <c r="IP11" s="29" t="s">
        <v>317</v>
      </c>
      <c r="IQ11" s="29" t="str">
        <f t="shared" si="9"/>
        <v/>
      </c>
      <c r="IR11" s="46">
        <v>1340</v>
      </c>
      <c r="IS11" s="46">
        <v>1206</v>
      </c>
      <c r="IT11" s="28">
        <v>29.970178926441349</v>
      </c>
      <c r="IU11" s="28">
        <v>51.118290258449314</v>
      </c>
      <c r="IV11" s="28">
        <v>1340</v>
      </c>
      <c r="IW11" s="28">
        <v>1206</v>
      </c>
      <c r="IX11" s="28">
        <v>29.970178926441349</v>
      </c>
      <c r="IY11" s="28">
        <v>51.118290258449314</v>
      </c>
      <c r="IZ11" s="39">
        <v>1999</v>
      </c>
      <c r="JA11" s="39" t="s">
        <v>365</v>
      </c>
      <c r="JB11" s="27">
        <v>12.131363868713379</v>
      </c>
      <c r="JC11" s="27">
        <v>18.020000457763672</v>
      </c>
      <c r="JD11" s="27">
        <v>11.180999755859375</v>
      </c>
      <c r="JE11" s="27">
        <v>6.6830000877380371</v>
      </c>
      <c r="JF11" s="27">
        <v>6.6810002326965332</v>
      </c>
      <c r="JG11" s="27">
        <v>0.81400001049041748</v>
      </c>
      <c r="JH11" s="27">
        <v>2.184999942779541</v>
      </c>
      <c r="JI11" s="27">
        <v>5.2290000915527344</v>
      </c>
      <c r="JJ11" s="32">
        <v>1.8309999704360962</v>
      </c>
      <c r="JK11" s="32">
        <v>0.1550000011920929</v>
      </c>
      <c r="JL11" s="32">
        <v>0.61900001764297485</v>
      </c>
      <c r="JM11" s="32">
        <v>0.10899999737739563</v>
      </c>
      <c r="JN11" s="32">
        <v>0.39599999785423279</v>
      </c>
      <c r="JO11" s="39">
        <v>1999</v>
      </c>
      <c r="JP11" s="39" t="s">
        <v>365</v>
      </c>
      <c r="JQ11" s="32">
        <v>0.55800000000000005</v>
      </c>
      <c r="JR11" s="32">
        <v>0.46700000000000003</v>
      </c>
      <c r="JS11" s="32">
        <v>0.34799999999999998</v>
      </c>
      <c r="JT11" s="32">
        <v>0.31900000000000001</v>
      </c>
      <c r="JU11" s="32">
        <v>6.0999999999999999E-2</v>
      </c>
      <c r="JV11" s="32">
        <v>7.8E-2</v>
      </c>
      <c r="JW11" s="27">
        <v>7.9000003635883331E-2</v>
      </c>
      <c r="JX11" s="27">
        <v>1.0999999940395355E-2</v>
      </c>
      <c r="JY11" s="27">
        <v>0</v>
      </c>
      <c r="JZ11" s="40">
        <v>3.2000001519918442E-2</v>
      </c>
      <c r="KA11" s="27">
        <v>8.0000000000000002E-3</v>
      </c>
      <c r="KB11" s="27">
        <v>7.0000002160668373E-3</v>
      </c>
      <c r="KC11" s="21">
        <v>2.199999988079071E-2</v>
      </c>
      <c r="KD11" s="21">
        <v>4.999999888241291E-3</v>
      </c>
      <c r="KE11" s="20">
        <v>0.57899999618530273</v>
      </c>
      <c r="KF11" s="20">
        <v>3.9999999105930328E-2</v>
      </c>
      <c r="KG11" s="39">
        <v>1999</v>
      </c>
      <c r="KH11" s="39" t="s">
        <v>365</v>
      </c>
      <c r="KI11" s="23">
        <v>3.3055555820465088</v>
      </c>
      <c r="KJ11" s="23">
        <v>0.5</v>
      </c>
      <c r="KK11" s="29"/>
      <c r="KL11" s="29"/>
      <c r="KM11" s="29"/>
      <c r="KN11" s="21">
        <v>10282.7802734375</v>
      </c>
      <c r="KO11" s="20">
        <v>7138.09423828125</v>
      </c>
      <c r="KP11" s="20">
        <v>1416.011962890625</v>
      </c>
      <c r="KQ11" s="19">
        <v>13.770709991455078</v>
      </c>
      <c r="KR11" s="39">
        <v>1999</v>
      </c>
      <c r="KS11" s="39" t="s">
        <v>365</v>
      </c>
    </row>
    <row r="12" spans="1:305" s="39" customFormat="1" ht="12.75" customHeight="1">
      <c r="A12" s="39">
        <v>2000</v>
      </c>
      <c r="B12" s="39" t="s">
        <v>365</v>
      </c>
      <c r="C12" s="39">
        <v>8</v>
      </c>
      <c r="D12" s="44" t="s">
        <v>366</v>
      </c>
      <c r="E12" s="44">
        <v>203</v>
      </c>
      <c r="F12" s="39">
        <v>0</v>
      </c>
      <c r="G12" s="39">
        <v>1</v>
      </c>
      <c r="H12" s="39">
        <v>0</v>
      </c>
      <c r="I12" s="39">
        <v>0</v>
      </c>
      <c r="J12" s="29">
        <v>0</v>
      </c>
      <c r="K12" s="29">
        <v>0</v>
      </c>
      <c r="L12" s="29">
        <v>94.12</v>
      </c>
      <c r="M12" s="18">
        <v>5</v>
      </c>
      <c r="N12" s="39">
        <v>0</v>
      </c>
      <c r="O12" s="39">
        <v>0</v>
      </c>
      <c r="P12" s="39">
        <v>0</v>
      </c>
      <c r="Q12" s="29">
        <v>0</v>
      </c>
      <c r="R12" s="29">
        <v>0</v>
      </c>
      <c r="S12" s="29">
        <v>100</v>
      </c>
      <c r="T12" s="29">
        <v>0</v>
      </c>
      <c r="U12" s="29">
        <v>0</v>
      </c>
      <c r="V12" s="29">
        <v>37</v>
      </c>
      <c r="W12" s="29">
        <v>37</v>
      </c>
      <c r="X12" s="39">
        <v>4</v>
      </c>
      <c r="Y12" s="39">
        <v>2000</v>
      </c>
      <c r="Z12" s="39" t="s">
        <v>365</v>
      </c>
      <c r="AA12" s="43"/>
      <c r="AB12" s="41">
        <v>73.900000000000006</v>
      </c>
      <c r="AC12" s="41">
        <v>32.299999999999997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11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27.7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9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8.6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3.9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3.1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4.4000000000000057</v>
      </c>
      <c r="CZ12" s="39">
        <v>2000</v>
      </c>
      <c r="DA12" s="39" t="s">
        <v>365</v>
      </c>
      <c r="DB12" s="41">
        <v>37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12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31.5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10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9.5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2000</v>
      </c>
      <c r="FZ12" s="39" t="s">
        <v>365</v>
      </c>
      <c r="GA12" s="41">
        <v>15</v>
      </c>
      <c r="GB12" s="29">
        <f t="shared" si="2"/>
        <v>0.78886400000000001</v>
      </c>
      <c r="GC12" s="29">
        <f t="shared" si="3"/>
        <v>0.73045000000000004</v>
      </c>
      <c r="GD12" s="29">
        <f t="shared" si="4"/>
        <v>4.7362837223401035</v>
      </c>
      <c r="GE12" s="29">
        <f t="shared" si="5"/>
        <v>3.7098868484511227</v>
      </c>
      <c r="GF12" s="29">
        <f t="shared" si="6"/>
        <v>1.0263968738889808</v>
      </c>
      <c r="GG12" s="29">
        <f t="shared" si="7"/>
        <v>0.21670933036542384</v>
      </c>
      <c r="GH12" s="29">
        <f t="shared" si="8"/>
        <v>5.66392090340252</v>
      </c>
      <c r="GI12" s="39">
        <v>2000</v>
      </c>
      <c r="GJ12" s="39" t="s">
        <v>365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7.4993099999999993E-2</v>
      </c>
      <c r="GX12" s="36">
        <v>3.07534E-2</v>
      </c>
      <c r="GY12" s="36">
        <v>8.3550299999999994E-2</v>
      </c>
      <c r="GZ12" s="39">
        <v>2000</v>
      </c>
      <c r="HA12" s="39" t="s">
        <v>365</v>
      </c>
      <c r="HB12" s="42"/>
      <c r="HC12" s="42">
        <f t="shared" si="10"/>
        <v>0</v>
      </c>
      <c r="HD12" s="42">
        <v>0</v>
      </c>
      <c r="HE12" s="42">
        <v>0</v>
      </c>
      <c r="HF12" s="42">
        <v>2</v>
      </c>
      <c r="HG12" s="42">
        <v>2</v>
      </c>
      <c r="HH12" s="42">
        <v>0</v>
      </c>
      <c r="HI12" s="42">
        <v>1</v>
      </c>
      <c r="HJ12" s="39">
        <v>2000</v>
      </c>
      <c r="HK12" s="39" t="s">
        <v>365</v>
      </c>
      <c r="HL12" s="104">
        <v>0.474916</v>
      </c>
      <c r="HM12" s="29">
        <v>98.513120000000001</v>
      </c>
      <c r="HN12" s="27">
        <v>40.323136328640302</v>
      </c>
      <c r="HO12" s="32">
        <v>36.8584824444508</v>
      </c>
      <c r="HP12" s="32">
        <v>4.6501067458689098</v>
      </c>
      <c r="HQ12" s="32">
        <v>6.4189540491600496</v>
      </c>
      <c r="HR12" s="27">
        <v>3.77538829151734</v>
      </c>
      <c r="HS12" s="27">
        <v>23.994100135956302</v>
      </c>
      <c r="HT12" s="27">
        <v>23.986694876895999</v>
      </c>
      <c r="HU12" s="27">
        <v>-3.4646538841894801</v>
      </c>
      <c r="HV12" s="27">
        <v>-3.3198949413130299</v>
      </c>
      <c r="HW12" s="27">
        <v>-3.4137090843018099</v>
      </c>
      <c r="HX12" s="29"/>
      <c r="HY12" s="29">
        <v>-4.5999999999999996</v>
      </c>
      <c r="HZ12" s="39">
        <v>2000</v>
      </c>
      <c r="IA12" s="39" t="s">
        <v>365</v>
      </c>
      <c r="IB12" s="29">
        <v>5186.11376953125</v>
      </c>
      <c r="IC12" s="29">
        <v>5130.06298828125</v>
      </c>
      <c r="ID12" s="29">
        <v>4675.5517578125</v>
      </c>
      <c r="IE12" s="32">
        <v>72.378677368164063</v>
      </c>
      <c r="IF12" s="32">
        <v>65.253143310546875</v>
      </c>
      <c r="IG12" s="32">
        <v>230.92770385742188</v>
      </c>
      <c r="IH12" s="32">
        <v>1868.0469970703125</v>
      </c>
      <c r="II12" s="32">
        <v>2576.576904296875</v>
      </c>
      <c r="IJ12" s="31">
        <v>454</v>
      </c>
      <c r="IK12" s="31">
        <v>8.8000001907348633</v>
      </c>
      <c r="IL12" s="39">
        <v>2000</v>
      </c>
      <c r="IM12" s="39" t="s">
        <v>365</v>
      </c>
      <c r="IN12" s="29"/>
      <c r="IO12" s="29"/>
      <c r="IP12" s="29" t="s">
        <v>317</v>
      </c>
      <c r="IQ12" s="29" t="str">
        <f t="shared" si="9"/>
        <v/>
      </c>
      <c r="IR12" s="46">
        <v>1200</v>
      </c>
      <c r="IS12" s="46">
        <v>1080</v>
      </c>
      <c r="IT12" s="28">
        <v>27.228721258572008</v>
      </c>
      <c r="IU12" s="28">
        <v>47.978015328761593</v>
      </c>
      <c r="IV12" s="28">
        <v>1200</v>
      </c>
      <c r="IW12" s="28">
        <v>1080</v>
      </c>
      <c r="IX12" s="28">
        <v>27.228721258572008</v>
      </c>
      <c r="IY12" s="28">
        <v>47.978015328761593</v>
      </c>
      <c r="IZ12" s="39">
        <v>2000</v>
      </c>
      <c r="JA12" s="39" t="s">
        <v>365</v>
      </c>
      <c r="JB12" s="27">
        <v>12.35051441192627</v>
      </c>
      <c r="JC12" s="27">
        <v>18.204999923706055</v>
      </c>
      <c r="JD12" s="27">
        <v>11.345000267028809</v>
      </c>
      <c r="JE12" s="27">
        <v>6.6789999008178711</v>
      </c>
      <c r="JF12" s="27">
        <v>6.7379999160766602</v>
      </c>
      <c r="JG12" s="27">
        <v>0.78700000047683716</v>
      </c>
      <c r="JH12" s="27">
        <v>2.4300000667572021</v>
      </c>
      <c r="JI12" s="27">
        <v>5.1490001678466797</v>
      </c>
      <c r="JJ12" s="32">
        <v>1.7779999971389771</v>
      </c>
      <c r="JK12" s="32">
        <v>0.1809999942779541</v>
      </c>
      <c r="JL12" s="32">
        <v>0.56800001859664917</v>
      </c>
      <c r="JM12" s="32">
        <v>0.11400000005960464</v>
      </c>
      <c r="JN12" s="32">
        <v>0.46000000834465027</v>
      </c>
      <c r="JO12" s="39">
        <v>2000</v>
      </c>
      <c r="JP12" s="39" t="s">
        <v>365</v>
      </c>
      <c r="JQ12" s="32">
        <v>0.53700000000000003</v>
      </c>
      <c r="JR12" s="32">
        <v>0.46600000000000003</v>
      </c>
      <c r="JS12" s="32">
        <v>0.33100000000000002</v>
      </c>
      <c r="JT12" s="32">
        <v>0.307</v>
      </c>
      <c r="JU12" s="32">
        <v>6.0999999999999999E-2</v>
      </c>
      <c r="JV12" s="32">
        <v>7.5999999999999998E-2</v>
      </c>
      <c r="JW12" s="27">
        <v>7.0000000298023224E-2</v>
      </c>
      <c r="JX12" s="27">
        <v>1.4999999664723873E-2</v>
      </c>
      <c r="JY12" s="27">
        <v>0</v>
      </c>
      <c r="JZ12" s="40">
        <v>4.8999998718500137E-2</v>
      </c>
      <c r="KA12" s="27">
        <v>8.0000000000000002E-3</v>
      </c>
      <c r="KB12" s="27">
        <v>8.0000003799796104E-3</v>
      </c>
      <c r="KC12" s="21">
        <v>3.2000001519918442E-2</v>
      </c>
      <c r="KD12" s="21">
        <v>7.0000002160668373E-3</v>
      </c>
      <c r="KE12" s="20">
        <v>0.52600002288818359</v>
      </c>
      <c r="KF12" s="20">
        <v>4.1999999433755875E-2</v>
      </c>
      <c r="KG12" s="39">
        <v>2000</v>
      </c>
      <c r="KH12" s="39" t="s">
        <v>365</v>
      </c>
      <c r="KI12" s="23">
        <v>3.3055555820465088</v>
      </c>
      <c r="KJ12" s="23">
        <v>0.5</v>
      </c>
      <c r="KK12" s="29"/>
      <c r="KL12" s="29"/>
      <c r="KM12" s="29"/>
      <c r="KN12" s="21">
        <v>10272.5</v>
      </c>
      <c r="KO12" s="20">
        <v>7165.251953125</v>
      </c>
      <c r="KP12" s="20">
        <v>1421.85302734375</v>
      </c>
      <c r="KQ12" s="19">
        <v>13.841349601745605</v>
      </c>
      <c r="KR12" s="39">
        <v>2000</v>
      </c>
      <c r="KS12" s="39" t="s">
        <v>365</v>
      </c>
    </row>
    <row r="13" spans="1:305" s="39" customFormat="1" ht="12.75" customHeight="1">
      <c r="A13" s="39">
        <v>2001</v>
      </c>
      <c r="B13" s="39" t="s">
        <v>365</v>
      </c>
      <c r="C13" s="39">
        <v>8</v>
      </c>
      <c r="D13" s="44" t="s">
        <v>366</v>
      </c>
      <c r="E13" s="44">
        <v>203</v>
      </c>
      <c r="F13" s="39">
        <v>0</v>
      </c>
      <c r="G13" s="39">
        <v>1</v>
      </c>
      <c r="H13" s="39">
        <v>0</v>
      </c>
      <c r="I13" s="39">
        <v>0</v>
      </c>
      <c r="J13" s="29">
        <v>0</v>
      </c>
      <c r="K13" s="29">
        <v>0</v>
      </c>
      <c r="L13" s="29">
        <v>94.12</v>
      </c>
      <c r="M13" s="18">
        <v>5</v>
      </c>
      <c r="N13" s="39">
        <v>0</v>
      </c>
      <c r="O13" s="39">
        <v>0</v>
      </c>
      <c r="P13" s="39">
        <v>0</v>
      </c>
      <c r="Q13" s="29">
        <v>0</v>
      </c>
      <c r="R13" s="29">
        <v>0</v>
      </c>
      <c r="S13" s="29">
        <v>100</v>
      </c>
      <c r="T13" s="29">
        <v>0</v>
      </c>
      <c r="U13" s="29">
        <v>0</v>
      </c>
      <c r="V13" s="29">
        <v>37</v>
      </c>
      <c r="W13" s="29">
        <v>37</v>
      </c>
      <c r="X13" s="39">
        <v>4</v>
      </c>
      <c r="Y13" s="39">
        <v>2001</v>
      </c>
      <c r="Z13" s="39" t="s">
        <v>365</v>
      </c>
      <c r="AA13" s="43"/>
      <c r="AB13" s="41">
        <v>73.900000000000006</v>
      </c>
      <c r="AC13" s="41">
        <v>32.299999999999997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11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27.7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9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8.6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3.9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3.1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4.4000000000000057</v>
      </c>
      <c r="CZ13" s="39">
        <v>2001</v>
      </c>
      <c r="DA13" s="39" t="s">
        <v>365</v>
      </c>
      <c r="DB13" s="41">
        <v>37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12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31.5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10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9.5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2001</v>
      </c>
      <c r="FZ13" s="39" t="s">
        <v>365</v>
      </c>
      <c r="GA13" s="41">
        <v>15</v>
      </c>
      <c r="GB13" s="29">
        <f t="shared" si="2"/>
        <v>0.78886400000000001</v>
      </c>
      <c r="GC13" s="29">
        <f t="shared" si="3"/>
        <v>0.73045000000000004</v>
      </c>
      <c r="GD13" s="29">
        <f t="shared" si="4"/>
        <v>4.7362837223401035</v>
      </c>
      <c r="GE13" s="29">
        <f t="shared" si="5"/>
        <v>3.7098868484511227</v>
      </c>
      <c r="GF13" s="29">
        <f t="shared" si="6"/>
        <v>1.0263968738889808</v>
      </c>
      <c r="GG13" s="29">
        <f t="shared" si="7"/>
        <v>0.21670933036542384</v>
      </c>
      <c r="GH13" s="29">
        <f t="shared" si="8"/>
        <v>5.66392090340252</v>
      </c>
      <c r="GI13" s="39">
        <v>2001</v>
      </c>
      <c r="GJ13" s="39" t="s">
        <v>365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0.16678580000000001</v>
      </c>
      <c r="GX13" s="36">
        <v>0.16577020000000001</v>
      </c>
      <c r="GY13" s="36">
        <v>8.6233299999999999E-2</v>
      </c>
      <c r="GZ13" s="39">
        <v>2001</v>
      </c>
      <c r="HA13" s="39" t="s">
        <v>365</v>
      </c>
      <c r="HB13" s="42"/>
      <c r="HC13" s="42">
        <f t="shared" si="10"/>
        <v>0</v>
      </c>
      <c r="HD13" s="42">
        <v>0</v>
      </c>
      <c r="HE13" s="42">
        <v>0</v>
      </c>
      <c r="HF13" s="42">
        <v>2</v>
      </c>
      <c r="HG13" s="42">
        <v>2</v>
      </c>
      <c r="HH13" s="42">
        <v>0</v>
      </c>
      <c r="HI13" s="42">
        <v>1</v>
      </c>
      <c r="HJ13" s="39">
        <v>2001</v>
      </c>
      <c r="HK13" s="39" t="s">
        <v>365</v>
      </c>
      <c r="HL13" s="104">
        <v>0.81879190000000002</v>
      </c>
      <c r="HM13" s="29">
        <v>99.528149999999997</v>
      </c>
      <c r="HN13" s="27">
        <v>42.478594678329301</v>
      </c>
      <c r="HO13" s="32">
        <v>37.143975894686697</v>
      </c>
      <c r="HP13" s="32">
        <v>3.0391431018406099</v>
      </c>
      <c r="HQ13" s="32">
        <v>7.9935408113239701</v>
      </c>
      <c r="HR13" s="27">
        <v>4.6626755698825804</v>
      </c>
      <c r="HS13" s="27">
        <v>27.997037536240999</v>
      </c>
      <c r="HT13" s="27">
        <v>27.9881086981949</v>
      </c>
      <c r="HU13" s="27">
        <v>-5.3346187836426502</v>
      </c>
      <c r="HV13" s="27">
        <v>-5.0066651534545299</v>
      </c>
      <c r="HW13" s="27">
        <v>-4.8834618529817</v>
      </c>
      <c r="HX13" s="27">
        <v>6.3141666666666696</v>
      </c>
      <c r="HY13" s="29">
        <v>-5.0999999999999996</v>
      </c>
      <c r="HZ13" s="39">
        <v>2001</v>
      </c>
      <c r="IA13" s="39" t="s">
        <v>365</v>
      </c>
      <c r="IB13" s="29">
        <v>5171.1689453125</v>
      </c>
      <c r="IC13" s="29">
        <v>5127.77294921875</v>
      </c>
      <c r="ID13" s="29">
        <v>4706.783203125</v>
      </c>
      <c r="IE13" s="32">
        <v>72.141372680664063</v>
      </c>
      <c r="IF13" s="32">
        <v>65.662857055664063</v>
      </c>
      <c r="IG13" s="32">
        <v>215.98590087890625</v>
      </c>
      <c r="IH13" s="32">
        <v>1888.1610107421875</v>
      </c>
      <c r="II13" s="32">
        <v>2602.635986328125</v>
      </c>
      <c r="IJ13" s="31">
        <v>418</v>
      </c>
      <c r="IK13" s="31">
        <v>8.1000003814697266</v>
      </c>
      <c r="IL13" s="39">
        <v>2001</v>
      </c>
      <c r="IM13" s="39" t="s">
        <v>365</v>
      </c>
      <c r="IN13" s="29"/>
      <c r="IO13" s="29"/>
      <c r="IP13" s="29" t="s">
        <v>317</v>
      </c>
      <c r="IQ13" s="29" t="str">
        <f t="shared" si="9"/>
        <v/>
      </c>
      <c r="IR13" s="46">
        <v>1047.5999999999999</v>
      </c>
      <c r="IS13" s="46">
        <v>942.83999999999992</v>
      </c>
      <c r="IT13" s="28">
        <v>23.634813997794041</v>
      </c>
      <c r="IU13" s="28">
        <v>38.077810087235541</v>
      </c>
      <c r="IV13" s="28">
        <v>1047.5999999999999</v>
      </c>
      <c r="IW13" s="28">
        <v>942.83999999999992</v>
      </c>
      <c r="IX13" s="28">
        <v>23.634813997794041</v>
      </c>
      <c r="IY13" s="28">
        <v>38.077810087235541</v>
      </c>
      <c r="IZ13" s="39">
        <v>2001</v>
      </c>
      <c r="JA13" s="39" t="s">
        <v>365</v>
      </c>
      <c r="JB13" s="27">
        <v>12.149355888366699</v>
      </c>
      <c r="JC13" s="27">
        <v>18.097999572753906</v>
      </c>
      <c r="JD13" s="27">
        <v>11.135000228881836</v>
      </c>
      <c r="JE13" s="27">
        <v>6.7820000648498535</v>
      </c>
      <c r="JF13" s="27">
        <v>6.5840001106262207</v>
      </c>
      <c r="JG13" s="27">
        <v>0.80500000715255737</v>
      </c>
      <c r="JH13" s="27">
        <v>2.4670000076293945</v>
      </c>
      <c r="JI13" s="27">
        <v>5.2729997634887695</v>
      </c>
      <c r="JJ13" s="32">
        <v>1.7100000381469727</v>
      </c>
      <c r="JK13" s="32">
        <v>0.1809999942779541</v>
      </c>
      <c r="JL13" s="32">
        <v>0.52700001001358032</v>
      </c>
      <c r="JM13" s="32">
        <v>0.10599999874830246</v>
      </c>
      <c r="JN13" s="32">
        <v>0.44600000977516174</v>
      </c>
      <c r="JO13" s="39">
        <v>2001</v>
      </c>
      <c r="JP13" s="39" t="s">
        <v>365</v>
      </c>
      <c r="JQ13" s="32">
        <v>0.499</v>
      </c>
      <c r="JR13" s="32">
        <v>0.44400000000000001</v>
      </c>
      <c r="JS13" s="32">
        <v>0.30599999999999999</v>
      </c>
      <c r="JT13" s="32">
        <v>0.29199999999999998</v>
      </c>
      <c r="JU13" s="32">
        <v>9.4E-2</v>
      </c>
      <c r="JV13" s="32">
        <v>7.3999999999999996E-2</v>
      </c>
      <c r="JW13" s="27">
        <v>6.5999999642372131E-2</v>
      </c>
      <c r="JX13" s="27">
        <v>1.4999999664723873E-2</v>
      </c>
      <c r="JY13" s="27">
        <v>0</v>
      </c>
      <c r="JZ13" s="40">
        <v>5.000000074505806E-2</v>
      </c>
      <c r="KA13" s="27">
        <v>8.0000000000000002E-3</v>
      </c>
      <c r="KB13" s="27">
        <v>8.0000003799796104E-3</v>
      </c>
      <c r="KC13" s="21">
        <v>3.5999998450279236E-2</v>
      </c>
      <c r="KD13" s="21">
        <v>6.0000000521540642E-3</v>
      </c>
      <c r="KE13" s="20">
        <v>0.49099999666213989</v>
      </c>
      <c r="KF13" s="20">
        <v>3.5999998450279236E-2</v>
      </c>
      <c r="KG13" s="39">
        <v>2001</v>
      </c>
      <c r="KH13" s="39" t="s">
        <v>365</v>
      </c>
      <c r="KI13" s="23">
        <v>3.3055555820465088</v>
      </c>
      <c r="KJ13" s="23">
        <v>0.5</v>
      </c>
      <c r="KK13" s="29"/>
      <c r="KL13" s="29"/>
      <c r="KM13" s="29"/>
      <c r="KN13" s="21">
        <v>10224.1904296875</v>
      </c>
      <c r="KO13" s="20">
        <v>7168.10498046875</v>
      </c>
      <c r="KP13" s="20">
        <v>1413.2139892578125</v>
      </c>
      <c r="KQ13" s="19">
        <v>13.822259902954102</v>
      </c>
      <c r="KR13" s="39">
        <v>2001</v>
      </c>
      <c r="KS13" s="39" t="s">
        <v>365</v>
      </c>
    </row>
    <row r="14" spans="1:305" s="39" customFormat="1" ht="12.75" customHeight="1">
      <c r="A14" s="39">
        <v>2002</v>
      </c>
      <c r="B14" s="39" t="s">
        <v>365</v>
      </c>
      <c r="C14" s="39">
        <v>8</v>
      </c>
      <c r="D14" s="44" t="s">
        <v>366</v>
      </c>
      <c r="E14" s="44">
        <v>203</v>
      </c>
      <c r="F14" s="39">
        <v>0</v>
      </c>
      <c r="G14" s="39">
        <v>1</v>
      </c>
      <c r="H14" s="39">
        <v>0</v>
      </c>
      <c r="I14" s="39">
        <v>0</v>
      </c>
      <c r="J14" s="29">
        <v>8.2200000000000006</v>
      </c>
      <c r="K14" s="29">
        <v>8.2200000000000006</v>
      </c>
      <c r="L14" s="29">
        <v>80.42</v>
      </c>
      <c r="M14" s="18">
        <v>4</v>
      </c>
      <c r="N14" s="39">
        <v>1</v>
      </c>
      <c r="O14" s="39">
        <v>-1</v>
      </c>
      <c r="P14" s="39">
        <v>1</v>
      </c>
      <c r="Q14" s="29">
        <v>4.1500000000000004</v>
      </c>
      <c r="R14" s="29">
        <v>10.15</v>
      </c>
      <c r="S14" s="29">
        <v>85.7</v>
      </c>
      <c r="T14" s="29">
        <v>2.1</v>
      </c>
      <c r="U14" s="29">
        <v>5.12</v>
      </c>
      <c r="V14" s="29">
        <v>36.07</v>
      </c>
      <c r="W14" s="29">
        <v>43.29</v>
      </c>
      <c r="X14" s="39">
        <v>4</v>
      </c>
      <c r="Y14" s="39">
        <v>2002</v>
      </c>
      <c r="Z14" s="39" t="s">
        <v>365</v>
      </c>
      <c r="AA14" s="43">
        <v>37422</v>
      </c>
      <c r="AB14" s="41">
        <v>58</v>
      </c>
      <c r="AC14" s="41">
        <v>30.2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18.5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24.5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2.4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2.8</v>
      </c>
      <c r="CU14" s="41">
        <v>0</v>
      </c>
      <c r="CV14" s="41">
        <v>0</v>
      </c>
      <c r="CW14" s="41">
        <v>14.3</v>
      </c>
      <c r="CX14" s="41">
        <v>0</v>
      </c>
      <c r="CY14" s="41">
        <f t="shared" si="0"/>
        <v>7.2999999999999972</v>
      </c>
      <c r="CZ14" s="39">
        <v>2002</v>
      </c>
      <c r="DA14" s="39" t="s">
        <v>365</v>
      </c>
      <c r="DB14" s="41">
        <v>35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20.5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29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15.5</v>
      </c>
      <c r="FW14" s="41">
        <v>0</v>
      </c>
      <c r="FX14" s="41">
        <f t="shared" si="1"/>
        <v>0</v>
      </c>
      <c r="FY14" s="39">
        <v>2002</v>
      </c>
      <c r="FZ14" s="39" t="s">
        <v>365</v>
      </c>
      <c r="GA14" s="41">
        <v>17</v>
      </c>
      <c r="GB14" s="29">
        <f t="shared" si="2"/>
        <v>0.79273700000000002</v>
      </c>
      <c r="GC14" s="29">
        <f t="shared" si="3"/>
        <v>0.72734999999999994</v>
      </c>
      <c r="GD14" s="29">
        <f t="shared" si="4"/>
        <v>4.8247878299551781</v>
      </c>
      <c r="GE14" s="29">
        <f t="shared" si="5"/>
        <v>3.6677058499908299</v>
      </c>
      <c r="GF14" s="29">
        <f t="shared" si="6"/>
        <v>1.1570819799643481</v>
      </c>
      <c r="GG14" s="29">
        <f t="shared" si="7"/>
        <v>0.23982028241335068</v>
      </c>
      <c r="GH14" s="29">
        <f t="shared" si="8"/>
        <v>5.5825621357939221</v>
      </c>
      <c r="GI14" s="39">
        <v>2002</v>
      </c>
      <c r="GJ14" s="39" t="s">
        <v>365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3.5915000000000002E-2</v>
      </c>
      <c r="GX14" s="36">
        <v>7.39181E-2</v>
      </c>
      <c r="GY14" s="36">
        <v>-1.45063E-2</v>
      </c>
      <c r="GZ14" s="39">
        <v>2002</v>
      </c>
      <c r="HA14" s="39" t="s">
        <v>365</v>
      </c>
      <c r="HB14" s="42"/>
      <c r="HC14" s="42">
        <f t="shared" si="10"/>
        <v>0</v>
      </c>
      <c r="HD14" s="42">
        <v>0</v>
      </c>
      <c r="HE14" s="42">
        <v>0</v>
      </c>
      <c r="HF14" s="42">
        <v>2</v>
      </c>
      <c r="HG14" s="42">
        <v>2</v>
      </c>
      <c r="HH14" s="42">
        <v>0</v>
      </c>
      <c r="HI14" s="42">
        <v>1</v>
      </c>
      <c r="HJ14" s="39">
        <v>2002</v>
      </c>
      <c r="HK14" s="39" t="s">
        <v>365</v>
      </c>
      <c r="HL14" s="104">
        <v>0.87919460000000005</v>
      </c>
      <c r="HM14" s="29">
        <v>91.765860000000004</v>
      </c>
      <c r="HN14" s="27">
        <v>44.329422641915897</v>
      </c>
      <c r="HO14" s="32">
        <v>38.0565329790672</v>
      </c>
      <c r="HP14" s="32">
        <v>1.5584230957766301</v>
      </c>
      <c r="HQ14" s="32">
        <v>4.2749802853418899</v>
      </c>
      <c r="HR14" s="27">
        <v>1.90298097019028</v>
      </c>
      <c r="HS14" s="27">
        <v>30.1701464938422</v>
      </c>
      <c r="HT14" s="27">
        <v>30.160287448075799</v>
      </c>
      <c r="HU14" s="27">
        <v>-6.2728896628487298</v>
      </c>
      <c r="HV14" s="27">
        <v>-5.9510879322106902</v>
      </c>
      <c r="HW14" s="27">
        <v>-4.7683640410612096</v>
      </c>
      <c r="HX14" s="27">
        <v>4.8766666666666696</v>
      </c>
      <c r="HY14" s="29">
        <v>-5.3</v>
      </c>
      <c r="HZ14" s="39">
        <v>2002</v>
      </c>
      <c r="IA14" s="39" t="s">
        <v>365</v>
      </c>
      <c r="IB14" s="29">
        <v>5173.02490234375</v>
      </c>
      <c r="IC14" s="29">
        <v>5138.0478515625</v>
      </c>
      <c r="ID14" s="29">
        <v>4760.98583984375</v>
      </c>
      <c r="IE14" s="32">
        <v>72.046051025390625</v>
      </c>
      <c r="IF14" s="32">
        <v>66.307472229003906</v>
      </c>
      <c r="IG14" s="32">
        <v>218.41029357910156</v>
      </c>
      <c r="IH14" s="32">
        <v>1887.5469970703125</v>
      </c>
      <c r="II14" s="32">
        <v>2655.029052734375</v>
      </c>
      <c r="IJ14" s="31">
        <v>374</v>
      </c>
      <c r="IK14" s="31">
        <v>7.3000001907348633</v>
      </c>
      <c r="IL14" s="39">
        <v>2002</v>
      </c>
      <c r="IM14" s="39" t="s">
        <v>365</v>
      </c>
      <c r="IN14" s="29"/>
      <c r="IO14" s="29"/>
      <c r="IP14" s="29" t="s">
        <v>317</v>
      </c>
      <c r="IQ14" s="29" t="str">
        <f t="shared" si="9"/>
        <v/>
      </c>
      <c r="IR14" s="46">
        <v>985.3</v>
      </c>
      <c r="IS14" s="46">
        <v>886.77</v>
      </c>
      <c r="IT14" s="28">
        <v>22.208114199849739</v>
      </c>
      <c r="IU14" s="28">
        <v>42.6496368645129</v>
      </c>
      <c r="IV14" s="28">
        <v>985.3</v>
      </c>
      <c r="IW14" s="28">
        <v>886.77</v>
      </c>
      <c r="IX14" s="28">
        <v>22.208114199849739</v>
      </c>
      <c r="IY14" s="28">
        <v>42.6496368645129</v>
      </c>
      <c r="IZ14" s="39">
        <v>2002</v>
      </c>
      <c r="JA14" s="39" t="s">
        <v>365</v>
      </c>
      <c r="JB14" s="27">
        <v>12.436244010925293</v>
      </c>
      <c r="JC14" s="27">
        <v>18.854000091552734</v>
      </c>
      <c r="JD14" s="27">
        <v>11.550000190734863</v>
      </c>
      <c r="JE14" s="27">
        <v>7.1339998245239258</v>
      </c>
      <c r="JF14" s="27">
        <v>6.7909998893737793</v>
      </c>
      <c r="JG14" s="27">
        <v>0.82700002193450928</v>
      </c>
      <c r="JH14" s="27">
        <v>2.5569999217987061</v>
      </c>
      <c r="JI14" s="27">
        <v>5.5939998626708984</v>
      </c>
      <c r="JJ14" s="32">
        <v>1.7589999437332153</v>
      </c>
      <c r="JK14" s="32">
        <v>0.16899999976158142</v>
      </c>
      <c r="JL14" s="32">
        <v>0.5820000171661377</v>
      </c>
      <c r="JM14" s="32">
        <v>0.11299999803304672</v>
      </c>
      <c r="JN14" s="32">
        <v>0.46200001239776611</v>
      </c>
      <c r="JO14" s="39">
        <v>2002</v>
      </c>
      <c r="JP14" s="39" t="s">
        <v>365</v>
      </c>
      <c r="JQ14" s="32">
        <v>0.499</v>
      </c>
      <c r="JR14" s="32">
        <v>0.46100000000000002</v>
      </c>
      <c r="JS14" s="32">
        <v>0.309</v>
      </c>
      <c r="JT14" s="32">
        <v>0.315</v>
      </c>
      <c r="JU14" s="32">
        <v>0.10199999999999999</v>
      </c>
      <c r="JV14" s="32">
        <v>7.2999999999999995E-2</v>
      </c>
      <c r="JW14" s="27">
        <v>6.1999998986721039E-2</v>
      </c>
      <c r="JX14" s="27">
        <v>1.3000000268220901E-2</v>
      </c>
      <c r="JY14" s="29"/>
      <c r="JZ14" s="40">
        <v>3.2999999821186066E-2</v>
      </c>
      <c r="KA14" s="27">
        <v>3.3000000000000002E-2</v>
      </c>
      <c r="KB14" s="27">
        <v>3.0999999493360519E-2</v>
      </c>
      <c r="KC14" s="21">
        <v>2.7000000700354576E-2</v>
      </c>
      <c r="KD14" s="21">
        <v>4.0000001899898052E-3</v>
      </c>
      <c r="KE14" s="20">
        <v>0.55500000715255737</v>
      </c>
      <c r="KF14" s="20">
        <v>2.8000000864267349E-2</v>
      </c>
      <c r="KG14" s="39">
        <v>2002</v>
      </c>
      <c r="KH14" s="39" t="s">
        <v>365</v>
      </c>
      <c r="KI14" s="23">
        <v>3.3055555820465088</v>
      </c>
      <c r="KJ14" s="23">
        <v>0.5</v>
      </c>
      <c r="KK14" s="22">
        <v>39.1</v>
      </c>
      <c r="KL14" s="22">
        <v>36.799999999999997</v>
      </c>
      <c r="KM14" s="22">
        <v>25.1</v>
      </c>
      <c r="KN14" s="21">
        <v>10200.76953125</v>
      </c>
      <c r="KO14" s="20">
        <v>7180.1650390625</v>
      </c>
      <c r="KP14" s="20">
        <v>1415.6319580078125</v>
      </c>
      <c r="KQ14" s="19">
        <v>13.877690315246582</v>
      </c>
      <c r="KR14" s="39">
        <v>2002</v>
      </c>
      <c r="KS14" s="39" t="s">
        <v>365</v>
      </c>
    </row>
    <row r="15" spans="1:305" s="39" customFormat="1" ht="12.75" customHeight="1">
      <c r="A15" s="39">
        <v>2003</v>
      </c>
      <c r="B15" s="39" t="s">
        <v>365</v>
      </c>
      <c r="C15" s="39">
        <v>8</v>
      </c>
      <c r="D15" s="44" t="s">
        <v>366</v>
      </c>
      <c r="E15" s="44">
        <v>203</v>
      </c>
      <c r="F15" s="39">
        <v>0</v>
      </c>
      <c r="G15" s="39">
        <v>1</v>
      </c>
      <c r="H15" s="39">
        <v>0</v>
      </c>
      <c r="I15" s="39">
        <v>0</v>
      </c>
      <c r="J15" s="29">
        <v>17.649999999999999</v>
      </c>
      <c r="K15" s="29">
        <v>17.649999999999999</v>
      </c>
      <c r="L15" s="29">
        <v>59.66</v>
      </c>
      <c r="M15" s="18">
        <v>3</v>
      </c>
      <c r="N15" s="39">
        <v>1</v>
      </c>
      <c r="O15" s="39">
        <v>-1</v>
      </c>
      <c r="P15" s="39">
        <v>0</v>
      </c>
      <c r="Q15" s="29">
        <v>8.91</v>
      </c>
      <c r="R15" s="29">
        <v>21.78</v>
      </c>
      <c r="S15" s="29">
        <v>69.31</v>
      </c>
      <c r="T15" s="29">
        <v>4.5</v>
      </c>
      <c r="U15" s="29">
        <v>11</v>
      </c>
      <c r="V15" s="29">
        <v>35</v>
      </c>
      <c r="W15" s="29">
        <v>50.5</v>
      </c>
      <c r="X15" s="39">
        <v>2</v>
      </c>
      <c r="Y15" s="39">
        <v>2003</v>
      </c>
      <c r="Z15" s="39" t="s">
        <v>365</v>
      </c>
      <c r="AA15" s="43"/>
      <c r="AB15" s="41">
        <v>58</v>
      </c>
      <c r="AC15" s="41">
        <v>30.2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18.5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24.5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2.4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2.8</v>
      </c>
      <c r="CU15" s="41">
        <v>0</v>
      </c>
      <c r="CV15" s="41">
        <v>0</v>
      </c>
      <c r="CW15" s="41">
        <v>14.3</v>
      </c>
      <c r="CX15" s="41">
        <v>0</v>
      </c>
      <c r="CY15" s="41">
        <f t="shared" si="0"/>
        <v>7.2999999999999972</v>
      </c>
      <c r="CZ15" s="39">
        <v>2003</v>
      </c>
      <c r="DA15" s="39" t="s">
        <v>365</v>
      </c>
      <c r="DB15" s="41">
        <v>35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20.5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29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15.5</v>
      </c>
      <c r="FW15" s="41">
        <v>0</v>
      </c>
      <c r="FX15" s="41">
        <f t="shared" si="1"/>
        <v>0</v>
      </c>
      <c r="FY15" s="39">
        <v>2003</v>
      </c>
      <c r="FZ15" s="39" t="s">
        <v>365</v>
      </c>
      <c r="GA15" s="41">
        <v>17</v>
      </c>
      <c r="GB15" s="29">
        <f t="shared" si="2"/>
        <v>0.79273700000000002</v>
      </c>
      <c r="GC15" s="29">
        <f t="shared" si="3"/>
        <v>0.72734999999999994</v>
      </c>
      <c r="GD15" s="29">
        <f t="shared" si="4"/>
        <v>4.8247878299551781</v>
      </c>
      <c r="GE15" s="29">
        <f t="shared" si="5"/>
        <v>3.6677058499908299</v>
      </c>
      <c r="GF15" s="29">
        <f t="shared" si="6"/>
        <v>1.1570819799643481</v>
      </c>
      <c r="GG15" s="29">
        <f t="shared" si="7"/>
        <v>0.23982028241335068</v>
      </c>
      <c r="GH15" s="29">
        <f t="shared" si="8"/>
        <v>5.5825621357939221</v>
      </c>
      <c r="GI15" s="39">
        <v>2003</v>
      </c>
      <c r="GJ15" s="39" t="s">
        <v>365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5.0700700000000001E-2</v>
      </c>
      <c r="GX15" s="36">
        <v>4.9017499999999999E-2</v>
      </c>
      <c r="GY15" s="36">
        <v>3.2894100000000003E-2</v>
      </c>
      <c r="GZ15" s="39">
        <v>2003</v>
      </c>
      <c r="HA15" s="39" t="s">
        <v>365</v>
      </c>
      <c r="HB15" s="42"/>
      <c r="HC15" s="42">
        <f t="shared" si="10"/>
        <v>0</v>
      </c>
      <c r="HD15" s="42">
        <v>0</v>
      </c>
      <c r="HE15" s="42">
        <v>0</v>
      </c>
      <c r="HF15" s="42">
        <v>2</v>
      </c>
      <c r="HG15" s="42">
        <v>2</v>
      </c>
      <c r="HH15" s="42">
        <v>0</v>
      </c>
      <c r="HI15" s="42">
        <v>1</v>
      </c>
      <c r="HJ15" s="39">
        <v>2003</v>
      </c>
      <c r="HK15" s="39" t="s">
        <v>365</v>
      </c>
      <c r="HL15" s="104">
        <v>0.93959729999999997</v>
      </c>
      <c r="HM15" s="29">
        <v>95.327910000000003</v>
      </c>
      <c r="HN15" s="27">
        <v>48.528844042004998</v>
      </c>
      <c r="HO15" s="32">
        <v>42.123890012838601</v>
      </c>
      <c r="HP15" s="32">
        <v>3.6002855084645602</v>
      </c>
      <c r="HQ15" s="32">
        <v>4.7293708783646302</v>
      </c>
      <c r="HR15" s="27">
        <v>0.118739205526786</v>
      </c>
      <c r="HS15" s="27">
        <v>32.664379880327601</v>
      </c>
      <c r="HT15" s="27">
        <v>32.653721324684703</v>
      </c>
      <c r="HU15" s="27">
        <v>-6.4049540291663503</v>
      </c>
      <c r="HV15" s="27">
        <v>-5.9663338862808901</v>
      </c>
      <c r="HW15" s="27">
        <v>-4.5432317707099603</v>
      </c>
      <c r="HX15" s="27">
        <v>4.1158333333333301</v>
      </c>
      <c r="HY15" s="29">
        <v>-6</v>
      </c>
      <c r="HZ15" s="39">
        <v>2003</v>
      </c>
      <c r="IA15" s="39" t="s">
        <v>365</v>
      </c>
      <c r="IB15" s="29">
        <v>5132.3291015625</v>
      </c>
      <c r="IC15" s="29">
        <v>5096.6708984375</v>
      </c>
      <c r="ID15" s="29">
        <v>4697.52392578125</v>
      </c>
      <c r="IE15" s="32">
        <v>71.177223205566406</v>
      </c>
      <c r="IF15" s="32">
        <v>65.147163391113281</v>
      </c>
      <c r="IG15" s="32">
        <v>204.24740600585938</v>
      </c>
      <c r="IH15" s="32">
        <v>1863.06396484375</v>
      </c>
      <c r="II15" s="32">
        <v>2630.2119140625</v>
      </c>
      <c r="IJ15" s="31">
        <v>399</v>
      </c>
      <c r="IK15" s="31">
        <v>7.8000001907348633</v>
      </c>
      <c r="IL15" s="39">
        <v>2003</v>
      </c>
      <c r="IM15" s="39" t="s">
        <v>365</v>
      </c>
      <c r="IN15" s="29"/>
      <c r="IO15" s="29"/>
      <c r="IP15" s="29" t="s">
        <v>317</v>
      </c>
      <c r="IQ15" s="29" t="str">
        <f t="shared" si="9"/>
        <v/>
      </c>
      <c r="IR15" s="46">
        <v>962.1</v>
      </c>
      <c r="IS15" s="46">
        <v>865.89</v>
      </c>
      <c r="IT15" s="28">
        <v>22.281722034945059</v>
      </c>
      <c r="IU15" s="28">
        <v>45.958673219937729</v>
      </c>
      <c r="IV15" s="28">
        <v>962.1</v>
      </c>
      <c r="IW15" s="28">
        <v>865.89</v>
      </c>
      <c r="IX15" s="28">
        <v>22.281722034945059</v>
      </c>
      <c r="IY15" s="28">
        <v>45.958673219937729</v>
      </c>
      <c r="IZ15" s="39">
        <v>2003</v>
      </c>
      <c r="JA15" s="39" t="s">
        <v>365</v>
      </c>
      <c r="JB15" s="27">
        <v>12.326094627380371</v>
      </c>
      <c r="JC15" s="27">
        <v>19.041000366210938</v>
      </c>
      <c r="JD15" s="27">
        <v>11.503000259399414</v>
      </c>
      <c r="JE15" s="27">
        <v>7.3610000610351563</v>
      </c>
      <c r="JF15" s="27">
        <v>6.5749998092651367</v>
      </c>
      <c r="JG15" s="27">
        <v>0.8059999942779541</v>
      </c>
      <c r="JH15" s="27">
        <v>2.6110000610351563</v>
      </c>
      <c r="JI15" s="27">
        <v>5.8779997825622559</v>
      </c>
      <c r="JJ15" s="32">
        <v>1.6799999475479126</v>
      </c>
      <c r="JK15" s="32">
        <v>0.17700000107288361</v>
      </c>
      <c r="JL15" s="32">
        <v>0.70599997043609619</v>
      </c>
      <c r="JM15" s="32">
        <v>0.10100000351667404</v>
      </c>
      <c r="JN15" s="32">
        <v>0.50599998235702515</v>
      </c>
      <c r="JO15" s="39">
        <v>2003</v>
      </c>
      <c r="JP15" s="39" t="s">
        <v>365</v>
      </c>
      <c r="JQ15" s="32">
        <v>0.44700000000000001</v>
      </c>
      <c r="JR15" s="32">
        <v>0.44900000000000001</v>
      </c>
      <c r="JS15" s="32">
        <v>0.27800000000000002</v>
      </c>
      <c r="JT15" s="32">
        <v>0.311</v>
      </c>
      <c r="JU15" s="32">
        <v>0.108</v>
      </c>
      <c r="JV15" s="32">
        <v>8.6999999999999994E-2</v>
      </c>
      <c r="JW15" s="27">
        <v>7.0000000298023224E-2</v>
      </c>
      <c r="JX15" s="27">
        <v>1.4000000432133675E-2</v>
      </c>
      <c r="JY15" s="29"/>
      <c r="JZ15" s="40">
        <v>3.2000001519918442E-2</v>
      </c>
      <c r="KA15" s="27">
        <v>3.3000000000000002E-2</v>
      </c>
      <c r="KB15" s="27">
        <v>3.2000001519918442E-2</v>
      </c>
      <c r="KC15" s="21">
        <v>2.4000000208616257E-2</v>
      </c>
      <c r="KD15" s="21">
        <v>4.999999888241291E-3</v>
      </c>
      <c r="KE15" s="20">
        <v>0.65600001811981201</v>
      </c>
      <c r="KF15" s="20">
        <v>4.8999998718500137E-2</v>
      </c>
      <c r="KG15" s="39">
        <v>2003</v>
      </c>
      <c r="KH15" s="39" t="s">
        <v>365</v>
      </c>
      <c r="KI15" s="23">
        <v>3.3055555820465088</v>
      </c>
      <c r="KJ15" s="23">
        <v>0.5</v>
      </c>
      <c r="KK15" s="29"/>
      <c r="KL15" s="29"/>
      <c r="KM15" s="29"/>
      <c r="KN15" s="21">
        <v>10201.650390625</v>
      </c>
      <c r="KO15" s="20">
        <v>7210.634765625</v>
      </c>
      <c r="KP15" s="20">
        <v>1419.7669677734375</v>
      </c>
      <c r="KQ15" s="19">
        <v>13.917030334472656</v>
      </c>
      <c r="KR15" s="39">
        <v>2003</v>
      </c>
      <c r="KS15" s="39" t="s">
        <v>365</v>
      </c>
    </row>
    <row r="16" spans="1:305" s="39" customFormat="1" ht="12.75" customHeight="1">
      <c r="A16" s="39">
        <v>2004</v>
      </c>
      <c r="B16" s="39" t="s">
        <v>365</v>
      </c>
      <c r="C16" s="39">
        <v>8</v>
      </c>
      <c r="D16" s="44" t="s">
        <v>366</v>
      </c>
      <c r="E16" s="44">
        <v>203</v>
      </c>
      <c r="F16" s="39">
        <v>0</v>
      </c>
      <c r="G16" s="39">
        <v>1</v>
      </c>
      <c r="H16" s="39">
        <v>1</v>
      </c>
      <c r="I16" s="39">
        <v>0</v>
      </c>
      <c r="J16" s="29">
        <v>17.25</v>
      </c>
      <c r="K16" s="29">
        <v>17.25</v>
      </c>
      <c r="L16" s="29">
        <v>58.57</v>
      </c>
      <c r="M16" s="18">
        <v>3</v>
      </c>
      <c r="N16" s="39">
        <v>0</v>
      </c>
      <c r="O16" s="39">
        <v>0</v>
      </c>
      <c r="P16" s="39">
        <v>1</v>
      </c>
      <c r="Q16" s="29">
        <v>8.91</v>
      </c>
      <c r="R16" s="29">
        <v>21.78</v>
      </c>
      <c r="S16" s="29">
        <v>69.31</v>
      </c>
      <c r="T16" s="29">
        <v>4.5</v>
      </c>
      <c r="U16" s="29">
        <v>11</v>
      </c>
      <c r="V16" s="29">
        <v>35</v>
      </c>
      <c r="W16" s="29">
        <v>50.5</v>
      </c>
      <c r="X16" s="39">
        <v>2</v>
      </c>
      <c r="Y16" s="39">
        <v>2004</v>
      </c>
      <c r="Z16" s="39" t="s">
        <v>365</v>
      </c>
      <c r="AA16" s="43"/>
      <c r="AB16" s="41">
        <v>58</v>
      </c>
      <c r="AC16" s="41">
        <v>30.2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18.5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24.5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2.4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2.8</v>
      </c>
      <c r="CU16" s="41">
        <v>0</v>
      </c>
      <c r="CV16" s="41">
        <v>0</v>
      </c>
      <c r="CW16" s="41">
        <v>14.3</v>
      </c>
      <c r="CX16" s="41">
        <v>0</v>
      </c>
      <c r="CY16" s="41">
        <f t="shared" si="0"/>
        <v>7.2999999999999972</v>
      </c>
      <c r="CZ16" s="39">
        <v>2004</v>
      </c>
      <c r="DA16" s="39" t="s">
        <v>365</v>
      </c>
      <c r="DB16" s="41">
        <v>35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20.5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29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15.5</v>
      </c>
      <c r="FW16" s="41">
        <v>0</v>
      </c>
      <c r="FX16" s="41">
        <f t="shared" si="1"/>
        <v>0</v>
      </c>
      <c r="FY16" s="39">
        <v>2004</v>
      </c>
      <c r="FZ16" s="39" t="s">
        <v>365</v>
      </c>
      <c r="GA16" s="41">
        <v>17</v>
      </c>
      <c r="GB16" s="29">
        <f t="shared" si="2"/>
        <v>0.79273700000000002</v>
      </c>
      <c r="GC16" s="29">
        <f t="shared" si="3"/>
        <v>0.72734999999999994</v>
      </c>
      <c r="GD16" s="29">
        <f t="shared" si="4"/>
        <v>4.8247878299551781</v>
      </c>
      <c r="GE16" s="29">
        <f t="shared" si="5"/>
        <v>3.6677058499908299</v>
      </c>
      <c r="GF16" s="29">
        <f t="shared" si="6"/>
        <v>1.1570819799643481</v>
      </c>
      <c r="GG16" s="29">
        <f t="shared" si="7"/>
        <v>0.23982028241335068</v>
      </c>
      <c r="GH16" s="29">
        <f t="shared" si="8"/>
        <v>5.5825621357939221</v>
      </c>
      <c r="GI16" s="39">
        <v>2004</v>
      </c>
      <c r="GJ16" s="39" t="s">
        <v>365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0.1968588</v>
      </c>
      <c r="GX16" s="36">
        <v>2.9241900000000001E-2</v>
      </c>
      <c r="GY16" s="36">
        <v>0.26880480000000001</v>
      </c>
      <c r="GZ16" s="39">
        <v>2004</v>
      </c>
      <c r="HA16" s="39" t="s">
        <v>365</v>
      </c>
      <c r="HB16" s="42"/>
      <c r="HC16" s="42">
        <f t="shared" si="10"/>
        <v>0</v>
      </c>
      <c r="HD16" s="42">
        <v>0</v>
      </c>
      <c r="HE16" s="42">
        <v>0</v>
      </c>
      <c r="HF16" s="42">
        <v>2</v>
      </c>
      <c r="HG16" s="42">
        <v>2</v>
      </c>
      <c r="HH16" s="42">
        <v>0</v>
      </c>
      <c r="HI16" s="42">
        <v>1</v>
      </c>
      <c r="HJ16" s="39">
        <v>2004</v>
      </c>
      <c r="HK16" s="39" t="s">
        <v>365</v>
      </c>
      <c r="HL16" s="104">
        <v>1</v>
      </c>
      <c r="HM16" s="29">
        <v>114.04649999999999</v>
      </c>
      <c r="HN16" s="27">
        <v>42.223500058157903</v>
      </c>
      <c r="HO16" s="32">
        <v>39.507410629301397</v>
      </c>
      <c r="HP16" s="32">
        <v>4.7885395760530303</v>
      </c>
      <c r="HQ16" s="32">
        <v>8.9956055847107894</v>
      </c>
      <c r="HR16" s="27">
        <v>2.76010781671159</v>
      </c>
      <c r="HS16" s="27">
        <v>32.504214401211001</v>
      </c>
      <c r="HT16" s="27">
        <v>32.493195373836798</v>
      </c>
      <c r="HU16" s="27">
        <v>-2.7160894288564799</v>
      </c>
      <c r="HV16" s="27">
        <v>-2.1028264747946799</v>
      </c>
      <c r="HW16" s="27">
        <v>-0.98057426310294504</v>
      </c>
      <c r="HX16" s="27">
        <v>4.8208333333333302</v>
      </c>
      <c r="HY16" s="29">
        <v>-5</v>
      </c>
      <c r="HZ16" s="39">
        <v>2004</v>
      </c>
      <c r="IA16" s="39" t="s">
        <v>365</v>
      </c>
      <c r="IB16" s="29">
        <v>5132.50390625</v>
      </c>
      <c r="IC16" s="29">
        <v>5109.84619140625</v>
      </c>
      <c r="ID16" s="29">
        <v>4683.96923828125</v>
      </c>
      <c r="IE16" s="32">
        <v>70.8936767578125</v>
      </c>
      <c r="IF16" s="32">
        <v>64.698196411132813</v>
      </c>
      <c r="IG16" s="32">
        <v>193.85420227050781</v>
      </c>
      <c r="IH16" s="32">
        <v>1842.762939453125</v>
      </c>
      <c r="II16" s="32">
        <v>2647.35107421875</v>
      </c>
      <c r="IJ16" s="31">
        <v>426</v>
      </c>
      <c r="IK16" s="31">
        <v>8.3000001907348633</v>
      </c>
      <c r="IL16" s="39">
        <v>2004</v>
      </c>
      <c r="IM16" s="39" t="s">
        <v>365</v>
      </c>
      <c r="IN16" s="29"/>
      <c r="IO16" s="29"/>
      <c r="IP16" s="29" t="s">
        <v>317</v>
      </c>
      <c r="IQ16" s="29" t="str">
        <f t="shared" si="9"/>
        <v/>
      </c>
      <c r="IR16" s="46">
        <v>883</v>
      </c>
      <c r="IS16" s="46">
        <v>816.77500000000009</v>
      </c>
      <c r="IT16" s="28">
        <v>20.987075389280029</v>
      </c>
      <c r="IU16" s="28">
        <v>43.424636415026463</v>
      </c>
      <c r="IV16" s="28">
        <v>883</v>
      </c>
      <c r="IW16" s="28">
        <v>816.77500000000009</v>
      </c>
      <c r="IX16" s="28">
        <v>20.987075389280029</v>
      </c>
      <c r="IY16" s="28">
        <v>43.424636415026463</v>
      </c>
      <c r="IZ16" s="39">
        <v>2004</v>
      </c>
      <c r="JA16" s="39" t="s">
        <v>365</v>
      </c>
      <c r="JB16" s="27">
        <v>11.751960754394531</v>
      </c>
      <c r="JC16" s="27">
        <v>18.184000015258789</v>
      </c>
      <c r="JD16" s="27">
        <v>10.831000328063965</v>
      </c>
      <c r="JE16" s="27">
        <v>7.119999885559082</v>
      </c>
      <c r="JF16" s="27">
        <v>6.3210000991821289</v>
      </c>
      <c r="JG16" s="27">
        <v>0.74400001764297485</v>
      </c>
      <c r="JH16" s="27">
        <v>2.2620000839233398</v>
      </c>
      <c r="JI16" s="27">
        <v>5.6779999732971191</v>
      </c>
      <c r="JJ16" s="32">
        <v>1.7439999580383301</v>
      </c>
      <c r="JK16" s="32">
        <v>0.23199999332427979</v>
      </c>
      <c r="JL16" s="32">
        <v>0.64200001955032349</v>
      </c>
      <c r="JM16" s="32">
        <v>8.2999996840953827E-2</v>
      </c>
      <c r="JN16" s="32">
        <v>0.47699999809265137</v>
      </c>
      <c r="JO16" s="39">
        <v>2004</v>
      </c>
      <c r="JP16" s="39" t="s">
        <v>365</v>
      </c>
      <c r="JQ16" s="32">
        <v>0.38600000000000001</v>
      </c>
      <c r="JR16" s="32">
        <v>0.504</v>
      </c>
      <c r="JS16" s="32">
        <v>0.35099999999999998</v>
      </c>
      <c r="JT16" s="32">
        <v>0.30399999999999999</v>
      </c>
      <c r="JU16" s="32">
        <v>0.123</v>
      </c>
      <c r="JV16" s="32">
        <v>7.5999999999999998E-2</v>
      </c>
      <c r="JW16" s="27">
        <v>0.1120000034570694</v>
      </c>
      <c r="JX16" s="27">
        <v>1.4999999664723873E-2</v>
      </c>
      <c r="JY16" s="29"/>
      <c r="JZ16" s="40">
        <v>4.3000001460313797E-2</v>
      </c>
      <c r="KA16" s="27">
        <v>3.1E-2</v>
      </c>
      <c r="KB16" s="27">
        <v>2.9999999329447746E-2</v>
      </c>
      <c r="KC16" s="21">
        <v>2.7000000700354576E-2</v>
      </c>
      <c r="KD16" s="21">
        <v>4.999999888241291E-3</v>
      </c>
      <c r="KE16" s="20">
        <v>0.57499998807907104</v>
      </c>
      <c r="KF16" s="20">
        <v>6.7000001668930054E-2</v>
      </c>
      <c r="KG16" s="39">
        <v>2004</v>
      </c>
      <c r="KH16" s="39" t="s">
        <v>365</v>
      </c>
      <c r="KI16" s="23">
        <v>3.3055555820465088</v>
      </c>
      <c r="KJ16" s="23">
        <v>0.5</v>
      </c>
      <c r="KK16" s="22">
        <v>39</v>
      </c>
      <c r="KL16" s="22">
        <v>37</v>
      </c>
      <c r="KM16" s="22">
        <v>26.1</v>
      </c>
      <c r="KN16" s="21">
        <v>10206.919921875</v>
      </c>
      <c r="KO16" s="20">
        <v>7239.72021484375</v>
      </c>
      <c r="KP16" s="20">
        <v>1427.885986328125</v>
      </c>
      <c r="KQ16" s="19">
        <v>13.98939037322998</v>
      </c>
      <c r="KR16" s="39">
        <v>2004</v>
      </c>
      <c r="KS16" s="39" t="s">
        <v>365</v>
      </c>
    </row>
    <row r="17" spans="1:305" s="39" customFormat="1" ht="12.75" customHeight="1">
      <c r="A17" s="39">
        <v>2005</v>
      </c>
      <c r="B17" s="39" t="s">
        <v>365</v>
      </c>
      <c r="C17" s="39">
        <v>8</v>
      </c>
      <c r="D17" s="44" t="s">
        <v>366</v>
      </c>
      <c r="E17" s="44">
        <v>203</v>
      </c>
      <c r="F17" s="39">
        <v>0</v>
      </c>
      <c r="G17" s="39">
        <v>1</v>
      </c>
      <c r="H17" s="39">
        <v>1</v>
      </c>
      <c r="I17" s="39">
        <v>0</v>
      </c>
      <c r="J17" s="29">
        <v>12.85</v>
      </c>
      <c r="K17" s="29">
        <v>16.670000000000002</v>
      </c>
      <c r="L17" s="29">
        <v>52.24</v>
      </c>
      <c r="M17" s="18">
        <v>3</v>
      </c>
      <c r="N17" s="39">
        <v>0</v>
      </c>
      <c r="O17" s="39">
        <v>0</v>
      </c>
      <c r="P17" s="39">
        <v>1</v>
      </c>
      <c r="Q17" s="29">
        <v>8.91</v>
      </c>
      <c r="R17" s="29">
        <v>21.78</v>
      </c>
      <c r="S17" s="29">
        <v>69.31</v>
      </c>
      <c r="T17" s="29">
        <v>4.5</v>
      </c>
      <c r="U17" s="29">
        <v>11</v>
      </c>
      <c r="V17" s="29">
        <v>35</v>
      </c>
      <c r="W17" s="29">
        <v>50.5</v>
      </c>
      <c r="X17" s="39">
        <v>2</v>
      </c>
      <c r="Y17" s="39">
        <v>2005</v>
      </c>
      <c r="Z17" s="39" t="s">
        <v>365</v>
      </c>
      <c r="AA17" s="43"/>
      <c r="AB17" s="41">
        <v>58</v>
      </c>
      <c r="AC17" s="41">
        <v>30.2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18.5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24.5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2.4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2.8</v>
      </c>
      <c r="CU17" s="41">
        <v>0</v>
      </c>
      <c r="CV17" s="41">
        <v>0</v>
      </c>
      <c r="CW17" s="41">
        <v>14.3</v>
      </c>
      <c r="CX17" s="41">
        <v>0</v>
      </c>
      <c r="CY17" s="41">
        <f t="shared" si="0"/>
        <v>7.2999999999999972</v>
      </c>
      <c r="CZ17" s="39">
        <v>2005</v>
      </c>
      <c r="DA17" s="39" t="s">
        <v>365</v>
      </c>
      <c r="DB17" s="41">
        <v>35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20.5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29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15.5</v>
      </c>
      <c r="FW17" s="41">
        <v>0</v>
      </c>
      <c r="FX17" s="41">
        <f t="shared" si="1"/>
        <v>0</v>
      </c>
      <c r="FY17" s="39">
        <v>2005</v>
      </c>
      <c r="FZ17" s="39" t="s">
        <v>365</v>
      </c>
      <c r="GA17" s="41">
        <v>17</v>
      </c>
      <c r="GB17" s="29">
        <f t="shared" si="2"/>
        <v>0.79273700000000002</v>
      </c>
      <c r="GC17" s="29">
        <f t="shared" si="3"/>
        <v>0.72734999999999994</v>
      </c>
      <c r="GD17" s="29">
        <f t="shared" si="4"/>
        <v>4.8247878299551781</v>
      </c>
      <c r="GE17" s="29">
        <f t="shared" si="5"/>
        <v>3.6677058499908299</v>
      </c>
      <c r="GF17" s="29">
        <f t="shared" si="6"/>
        <v>1.1570819799643481</v>
      </c>
      <c r="GG17" s="29">
        <f t="shared" si="7"/>
        <v>0.23982028241335068</v>
      </c>
      <c r="GH17" s="29">
        <f t="shared" si="8"/>
        <v>5.5825621357939221</v>
      </c>
      <c r="GI17" s="39">
        <v>2005</v>
      </c>
      <c r="GJ17" s="39" t="s">
        <v>365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0.34876699999999999</v>
      </c>
      <c r="GX17" s="36">
        <v>3.2956000000000001E-3</v>
      </c>
      <c r="GY17" s="36">
        <v>0.5080479</v>
      </c>
      <c r="GZ17" s="39">
        <v>2005</v>
      </c>
      <c r="HA17" s="39" t="s">
        <v>365</v>
      </c>
      <c r="HB17" s="42"/>
      <c r="HC17" s="42">
        <f t="shared" si="10"/>
        <v>0</v>
      </c>
      <c r="HD17" s="42">
        <v>0</v>
      </c>
      <c r="HE17" s="42">
        <v>0</v>
      </c>
      <c r="HF17" s="42">
        <v>2</v>
      </c>
      <c r="HG17" s="42">
        <v>2</v>
      </c>
      <c r="HH17" s="42">
        <v>0</v>
      </c>
      <c r="HI17" s="42">
        <v>1</v>
      </c>
      <c r="HJ17" s="39">
        <v>2005</v>
      </c>
      <c r="HK17" s="39" t="s">
        <v>365</v>
      </c>
      <c r="HL17" s="104">
        <v>1</v>
      </c>
      <c r="HM17" s="29">
        <v>122.27589999999999</v>
      </c>
      <c r="HN17" s="27">
        <v>41.864010282855297</v>
      </c>
      <c r="HO17" s="32">
        <v>38.749623964731498</v>
      </c>
      <c r="HP17" s="32">
        <v>6.5141562509503101</v>
      </c>
      <c r="HQ17" s="32">
        <v>6.6288230639556902</v>
      </c>
      <c r="HR17" s="27">
        <v>1.85709789109223</v>
      </c>
      <c r="HS17" s="27">
        <v>32.242516091543997</v>
      </c>
      <c r="HT17" s="27">
        <v>32.231789820828702</v>
      </c>
      <c r="HU17" s="27">
        <v>-3.1143863181238398</v>
      </c>
      <c r="HV17" s="27">
        <v>-2.4346190282603399</v>
      </c>
      <c r="HW17" s="27">
        <v>-2.1710284085156601</v>
      </c>
      <c r="HX17" s="27">
        <v>3.5425</v>
      </c>
      <c r="HY17" s="29">
        <v>-1</v>
      </c>
      <c r="HZ17" s="39">
        <v>2005</v>
      </c>
      <c r="IA17" s="39" t="s">
        <v>365</v>
      </c>
      <c r="IB17" s="29">
        <v>5174.1689453125</v>
      </c>
      <c r="IC17" s="29">
        <v>5159</v>
      </c>
      <c r="ID17" s="29">
        <v>4749</v>
      </c>
      <c r="IE17" s="32">
        <v>71.123977661132813</v>
      </c>
      <c r="IF17" s="32">
        <v>65.279609680175781</v>
      </c>
      <c r="IG17" s="32">
        <v>181.66079711914063</v>
      </c>
      <c r="IH17" s="32">
        <v>1882.4229736328125</v>
      </c>
      <c r="II17" s="32">
        <v>2684.9169921875</v>
      </c>
      <c r="IJ17" s="31">
        <v>410</v>
      </c>
      <c r="IK17" s="31">
        <v>7.9000000953674316</v>
      </c>
      <c r="IL17" s="39">
        <v>2005</v>
      </c>
      <c r="IM17" s="39" t="s">
        <v>365</v>
      </c>
      <c r="IN17" s="29"/>
      <c r="IO17" s="29"/>
      <c r="IP17" s="29" t="s">
        <v>317</v>
      </c>
      <c r="IQ17" s="29" t="str">
        <f t="shared" si="9"/>
        <v/>
      </c>
      <c r="IR17" s="46">
        <v>849</v>
      </c>
      <c r="IS17" s="46">
        <v>785.32500000000005</v>
      </c>
      <c r="IT17" s="28">
        <v>19.702082288008029</v>
      </c>
      <c r="IU17" s="28">
        <v>41.746111389864517</v>
      </c>
      <c r="IV17" s="28">
        <v>849</v>
      </c>
      <c r="IW17" s="28">
        <v>785.32500000000005</v>
      </c>
      <c r="IX17" s="28">
        <v>19.702082288008029</v>
      </c>
      <c r="IY17" s="28">
        <v>41.746111389864517</v>
      </c>
      <c r="IZ17" s="39">
        <v>2005</v>
      </c>
      <c r="JA17" s="39" t="s">
        <v>365</v>
      </c>
      <c r="JB17" s="27">
        <v>11.494297981262207</v>
      </c>
      <c r="JC17" s="27">
        <v>18.353000640869141</v>
      </c>
      <c r="JD17" s="27">
        <v>11.185000419616699</v>
      </c>
      <c r="JE17" s="27">
        <v>6.939000129699707</v>
      </c>
      <c r="JF17" s="27">
        <v>6.4749999046325684</v>
      </c>
      <c r="JG17" s="27">
        <v>0.72699999809265137</v>
      </c>
      <c r="JH17" s="27">
        <v>2.2269999980926514</v>
      </c>
      <c r="JI17" s="27">
        <v>5.5529999732971191</v>
      </c>
      <c r="JJ17" s="32">
        <v>2.0550000667572021</v>
      </c>
      <c r="JK17" s="32">
        <v>0.23000000417232513</v>
      </c>
      <c r="JL17" s="32">
        <v>0.56800001859664917</v>
      </c>
      <c r="JM17" s="32">
        <v>7.5000002980232239E-2</v>
      </c>
      <c r="JN17" s="32">
        <v>0.4440000057220459</v>
      </c>
      <c r="JO17" s="39">
        <v>2005</v>
      </c>
      <c r="JP17" s="39" t="s">
        <v>365</v>
      </c>
      <c r="JQ17" s="32">
        <v>0.80500000000000005</v>
      </c>
      <c r="JR17" s="32">
        <v>0.55700000000000005</v>
      </c>
      <c r="JS17" s="32">
        <v>0.17</v>
      </c>
      <c r="JT17" s="32">
        <v>0.317</v>
      </c>
      <c r="JU17" s="32">
        <v>0.13</v>
      </c>
      <c r="JV17" s="32">
        <v>7.5999999999999998E-2</v>
      </c>
      <c r="JW17" s="27">
        <v>0.11800000071525574</v>
      </c>
      <c r="JX17" s="27">
        <v>1.3000000268220901E-2</v>
      </c>
      <c r="JY17" s="29"/>
      <c r="JZ17" s="40">
        <v>3.7999998778104782E-2</v>
      </c>
      <c r="KA17" s="27">
        <v>3.3000000000000002E-2</v>
      </c>
      <c r="KB17" s="27">
        <v>3.2000001519918442E-2</v>
      </c>
      <c r="KC17" s="21">
        <v>2.6000000536441803E-2</v>
      </c>
      <c r="KD17" s="21">
        <v>3.0000000260770321E-3</v>
      </c>
      <c r="KE17" s="20">
        <v>0.55299997329711914</v>
      </c>
      <c r="KF17" s="20">
        <v>1.4999999664723873E-2</v>
      </c>
      <c r="KG17" s="39">
        <v>2005</v>
      </c>
      <c r="KH17" s="39" t="s">
        <v>365</v>
      </c>
      <c r="KI17" s="23">
        <v>3.3055555820465088</v>
      </c>
      <c r="KJ17" s="23">
        <v>1.125</v>
      </c>
      <c r="KK17" s="29"/>
      <c r="KL17" s="29"/>
      <c r="KM17" s="29"/>
      <c r="KN17" s="21">
        <v>10234.08984375</v>
      </c>
      <c r="KO17" s="20">
        <v>7274.85986328125</v>
      </c>
      <c r="KP17" s="20">
        <v>1445.218994140625</v>
      </c>
      <c r="KQ17" s="19">
        <v>14.121609687805176</v>
      </c>
      <c r="KR17" s="39">
        <v>2005</v>
      </c>
      <c r="KS17" s="39" t="s">
        <v>365</v>
      </c>
    </row>
    <row r="18" spans="1:305" s="39" customFormat="1" ht="12.75" customHeight="1">
      <c r="A18" s="39">
        <v>2006</v>
      </c>
      <c r="B18" s="39" t="s">
        <v>365</v>
      </c>
      <c r="C18" s="39">
        <v>8</v>
      </c>
      <c r="D18" s="44" t="s">
        <v>366</v>
      </c>
      <c r="E18" s="44">
        <v>203</v>
      </c>
      <c r="F18" s="39">
        <v>0</v>
      </c>
      <c r="G18" s="39">
        <v>1</v>
      </c>
      <c r="H18" s="39">
        <v>1</v>
      </c>
      <c r="I18" s="39">
        <v>0</v>
      </c>
      <c r="J18" s="29">
        <v>27.49</v>
      </c>
      <c r="K18" s="29">
        <v>11.89</v>
      </c>
      <c r="L18" s="29">
        <v>27.75</v>
      </c>
      <c r="M18" s="18">
        <v>3</v>
      </c>
      <c r="N18" s="39">
        <v>0</v>
      </c>
      <c r="O18" s="39">
        <v>0</v>
      </c>
      <c r="P18" s="39">
        <v>1</v>
      </c>
      <c r="Q18" s="29">
        <v>38.61</v>
      </c>
      <c r="R18" s="29">
        <v>14.68</v>
      </c>
      <c r="S18" s="29">
        <v>46.71</v>
      </c>
      <c r="T18" s="29">
        <v>16.239999999999998</v>
      </c>
      <c r="U18" s="29">
        <v>7.41</v>
      </c>
      <c r="V18" s="29">
        <v>23.59</v>
      </c>
      <c r="W18" s="29">
        <v>47.24</v>
      </c>
      <c r="X18" s="39">
        <v>2</v>
      </c>
      <c r="Y18" s="39">
        <v>2006</v>
      </c>
      <c r="Z18" s="39" t="s">
        <v>365</v>
      </c>
      <c r="AA18" s="43">
        <v>38870</v>
      </c>
      <c r="AB18" s="41">
        <v>64.5</v>
      </c>
      <c r="AC18" s="41">
        <v>32.299999999999997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12.8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35.4</v>
      </c>
      <c r="AZ18" s="41">
        <v>2.1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7.2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6.3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3.9000000000000057</v>
      </c>
      <c r="CZ18" s="39">
        <v>2006</v>
      </c>
      <c r="DA18" s="39" t="s">
        <v>365</v>
      </c>
      <c r="DB18" s="41">
        <v>37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13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40.5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6.5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3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2006</v>
      </c>
      <c r="FZ18" s="39" t="s">
        <v>365</v>
      </c>
      <c r="GA18" s="41">
        <v>15.5</v>
      </c>
      <c r="GB18" s="29">
        <f t="shared" si="2"/>
        <v>0.74437700000000007</v>
      </c>
      <c r="GC18" s="29">
        <f t="shared" si="3"/>
        <v>0.67704999999999993</v>
      </c>
      <c r="GD18" s="29">
        <f t="shared" si="4"/>
        <v>3.9120110475191994</v>
      </c>
      <c r="GE18" s="29">
        <f t="shared" si="5"/>
        <v>3.096454559529338</v>
      </c>
      <c r="GF18" s="29">
        <f t="shared" si="6"/>
        <v>0.81555648798986136</v>
      </c>
      <c r="GG18" s="29">
        <f t="shared" si="7"/>
        <v>0.20847499612943227</v>
      </c>
      <c r="GH18" s="29">
        <f t="shared" si="8"/>
        <v>5.6537598109576619</v>
      </c>
      <c r="GI18" s="39">
        <v>2006</v>
      </c>
      <c r="GJ18" s="39" t="s">
        <v>365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0.3309839</v>
      </c>
      <c r="GX18" s="36">
        <v>-6.8813799999999994E-2</v>
      </c>
      <c r="GY18" s="36">
        <v>0.5579461</v>
      </c>
      <c r="GZ18" s="39">
        <v>2006</v>
      </c>
      <c r="HA18" s="39" t="s">
        <v>365</v>
      </c>
      <c r="HB18" s="42"/>
      <c r="HC18" s="42">
        <f t="shared" si="10"/>
        <v>0</v>
      </c>
      <c r="HD18" s="42">
        <v>0</v>
      </c>
      <c r="HE18" s="42">
        <v>0</v>
      </c>
      <c r="HF18" s="42">
        <v>2</v>
      </c>
      <c r="HG18" s="42">
        <v>2</v>
      </c>
      <c r="HH18" s="42">
        <v>0</v>
      </c>
      <c r="HI18" s="42">
        <v>1</v>
      </c>
      <c r="HJ18" s="39">
        <v>2006</v>
      </c>
      <c r="HK18" s="39" t="s">
        <v>365</v>
      </c>
      <c r="HL18" s="104">
        <v>1</v>
      </c>
      <c r="HM18" s="29">
        <v>127.8387</v>
      </c>
      <c r="HN18" s="27">
        <v>40.769456088882201</v>
      </c>
      <c r="HO18" s="32">
        <v>38.516200395265002</v>
      </c>
      <c r="HP18" s="32">
        <v>7.0716530026366904</v>
      </c>
      <c r="HQ18" s="32">
        <v>7.8416604979982498</v>
      </c>
      <c r="HR18" s="27">
        <v>2.5339925834363402</v>
      </c>
      <c r="HS18" s="27">
        <v>31.985579893000398</v>
      </c>
      <c r="HT18" s="27">
        <v>31.976049609894599</v>
      </c>
      <c r="HU18" s="27">
        <v>-2.2532556936171702</v>
      </c>
      <c r="HV18" s="27">
        <v>-1.59530696865462</v>
      </c>
      <c r="HW18" s="27">
        <v>-2.5163991521683702</v>
      </c>
      <c r="HX18" s="27">
        <v>3.8</v>
      </c>
      <c r="HY18" s="29">
        <v>-2</v>
      </c>
      <c r="HZ18" s="39">
        <v>2006</v>
      </c>
      <c r="IA18" s="39" t="s">
        <v>365</v>
      </c>
      <c r="IB18" s="29">
        <v>5199.35791015625</v>
      </c>
      <c r="IC18" s="29">
        <v>5182.55908203125</v>
      </c>
      <c r="ID18" s="29">
        <v>4811.26513671875</v>
      </c>
      <c r="IE18" s="32">
        <v>71.150100708007813</v>
      </c>
      <c r="IF18" s="32">
        <v>65.839279174804688</v>
      </c>
      <c r="IG18" s="32">
        <v>174.24969482421875</v>
      </c>
      <c r="IH18" s="32">
        <v>1929.2340087890625</v>
      </c>
      <c r="II18" s="32">
        <v>2707.781005859375</v>
      </c>
      <c r="IJ18" s="31">
        <v>371</v>
      </c>
      <c r="IK18" s="31">
        <v>7.0999999046325684</v>
      </c>
      <c r="IL18" s="39">
        <v>2006</v>
      </c>
      <c r="IM18" s="39" t="s">
        <v>365</v>
      </c>
      <c r="IN18" s="29"/>
      <c r="IO18" s="29"/>
      <c r="IP18" s="29" t="s">
        <v>317</v>
      </c>
      <c r="IQ18" s="29" t="str">
        <f t="shared" si="9"/>
        <v/>
      </c>
      <c r="IR18" s="46">
        <v>815</v>
      </c>
      <c r="IS18" s="46">
        <v>753.875</v>
      </c>
      <c r="IT18" s="28">
        <v>18.69961552771921</v>
      </c>
      <c r="IU18" s="28">
        <v>50.229443135309438</v>
      </c>
      <c r="IV18" s="28">
        <v>815</v>
      </c>
      <c r="IW18" s="28">
        <v>753.875</v>
      </c>
      <c r="IX18" s="28">
        <v>18.69961552771921</v>
      </c>
      <c r="IY18" s="28">
        <v>50.229443135309438</v>
      </c>
      <c r="IZ18" s="39">
        <v>2006</v>
      </c>
      <c r="JA18" s="39" t="s">
        <v>365</v>
      </c>
      <c r="JB18" s="27">
        <v>11.606808662414551</v>
      </c>
      <c r="JC18" s="27">
        <v>18.047000885009766</v>
      </c>
      <c r="JD18" s="27">
        <v>11.121999740600586</v>
      </c>
      <c r="JE18" s="27">
        <v>6.685999870300293</v>
      </c>
      <c r="JF18" s="27">
        <v>6.4340000152587891</v>
      </c>
      <c r="JG18" s="27">
        <v>0.70899999141693115</v>
      </c>
      <c r="JH18" s="27">
        <v>2.2969999313354492</v>
      </c>
      <c r="JI18" s="27">
        <v>5.3559999465942383</v>
      </c>
      <c r="JJ18" s="32">
        <v>2.0150001049041748</v>
      </c>
      <c r="JK18" s="32">
        <v>0.23899999260902405</v>
      </c>
      <c r="JL18" s="32">
        <v>0.49300000071525574</v>
      </c>
      <c r="JM18" s="32">
        <v>6.4999997615814209E-2</v>
      </c>
      <c r="JN18" s="32">
        <v>0.43900001049041748</v>
      </c>
      <c r="JO18" s="39">
        <v>2006</v>
      </c>
      <c r="JP18" s="39" t="s">
        <v>365</v>
      </c>
      <c r="JQ18" s="32">
        <v>0.76300000000000001</v>
      </c>
      <c r="JR18" s="32">
        <v>0.57399999999999995</v>
      </c>
      <c r="JS18" s="32">
        <v>0.155</v>
      </c>
      <c r="JT18" s="32">
        <v>0.316</v>
      </c>
      <c r="JU18" s="32">
        <v>0.13200000000000001</v>
      </c>
      <c r="JV18" s="32">
        <v>7.4999999999999997E-2</v>
      </c>
      <c r="JW18" s="27">
        <v>0.11900000274181366</v>
      </c>
      <c r="JX18" s="27">
        <v>9.9999997764825821E-3</v>
      </c>
      <c r="JY18" s="29"/>
      <c r="JZ18" s="40">
        <v>3.0999999493360519E-2</v>
      </c>
      <c r="KA18" s="27">
        <v>5.0999999999999997E-2</v>
      </c>
      <c r="KB18" s="27">
        <v>4.8999998718500137E-2</v>
      </c>
      <c r="KC18" s="21">
        <v>2.6000000536441803E-2</v>
      </c>
      <c r="KD18" s="21">
        <v>4.0000001899898052E-3</v>
      </c>
      <c r="KE18" s="20">
        <v>0.49300000071525574</v>
      </c>
      <c r="KF18" s="20">
        <v>0</v>
      </c>
      <c r="KG18" s="39">
        <v>2006</v>
      </c>
      <c r="KH18" s="39" t="s">
        <v>365</v>
      </c>
      <c r="KI18" s="23">
        <v>3.3055555820465088</v>
      </c>
      <c r="KJ18" s="23">
        <v>1.125</v>
      </c>
      <c r="KK18" s="29"/>
      <c r="KL18" s="29"/>
      <c r="KM18" s="29"/>
      <c r="KN18" s="21">
        <v>10266.650390625</v>
      </c>
      <c r="KO18" s="20">
        <v>7307.5908203125</v>
      </c>
      <c r="KP18" s="20">
        <v>1468.8570556640625</v>
      </c>
      <c r="KQ18" s="19">
        <v>14.307080268859863</v>
      </c>
      <c r="KR18" s="39">
        <v>2006</v>
      </c>
      <c r="KS18" s="39" t="s">
        <v>365</v>
      </c>
    </row>
    <row r="19" spans="1:305" s="39" customFormat="1" ht="12.75" customHeight="1">
      <c r="A19" s="39">
        <v>2007</v>
      </c>
      <c r="B19" s="39" t="s">
        <v>365</v>
      </c>
      <c r="C19" s="39">
        <v>8</v>
      </c>
      <c r="D19" s="44" t="s">
        <v>366</v>
      </c>
      <c r="E19" s="44">
        <v>203</v>
      </c>
      <c r="F19" s="39">
        <v>0</v>
      </c>
      <c r="G19" s="39">
        <v>1</v>
      </c>
      <c r="H19" s="39">
        <v>1</v>
      </c>
      <c r="I19" s="39">
        <v>0</v>
      </c>
      <c r="J19" s="29">
        <v>50.22</v>
      </c>
      <c r="K19" s="29">
        <v>21.74</v>
      </c>
      <c r="L19" s="29">
        <v>16.3</v>
      </c>
      <c r="M19" s="18">
        <v>2</v>
      </c>
      <c r="N19" s="39">
        <v>1</v>
      </c>
      <c r="O19" s="39">
        <v>-1</v>
      </c>
      <c r="P19" s="39">
        <v>1</v>
      </c>
      <c r="Q19" s="29">
        <v>81.42</v>
      </c>
      <c r="R19" s="29">
        <v>12.72</v>
      </c>
      <c r="S19" s="29">
        <v>5.87</v>
      </c>
      <c r="T19" s="29">
        <v>40.5</v>
      </c>
      <c r="U19" s="29">
        <v>6.36</v>
      </c>
      <c r="V19" s="29">
        <v>2.93</v>
      </c>
      <c r="W19" s="29">
        <v>49.79</v>
      </c>
      <c r="X19" s="39">
        <v>5</v>
      </c>
      <c r="Y19" s="39">
        <v>2007</v>
      </c>
      <c r="Z19" s="39" t="s">
        <v>365</v>
      </c>
      <c r="AA19" s="43"/>
      <c r="AB19" s="41">
        <v>64.5</v>
      </c>
      <c r="AC19" s="41">
        <v>32.299999999999997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12.8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35.4</v>
      </c>
      <c r="AZ19" s="41">
        <v>2.1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7.2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6.3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3.9000000000000057</v>
      </c>
      <c r="CZ19" s="39">
        <v>2007</v>
      </c>
      <c r="DA19" s="39" t="s">
        <v>365</v>
      </c>
      <c r="DB19" s="41">
        <v>37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13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40.5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6.5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3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2007</v>
      </c>
      <c r="FZ19" s="39" t="s">
        <v>365</v>
      </c>
      <c r="GA19" s="41">
        <v>15.5</v>
      </c>
      <c r="GB19" s="29">
        <f t="shared" si="2"/>
        <v>0.74437700000000007</v>
      </c>
      <c r="GC19" s="29">
        <f t="shared" si="3"/>
        <v>0.67704999999999993</v>
      </c>
      <c r="GD19" s="29">
        <f t="shared" si="4"/>
        <v>3.9120110475191994</v>
      </c>
      <c r="GE19" s="29">
        <f t="shared" si="5"/>
        <v>3.096454559529338</v>
      </c>
      <c r="GF19" s="29">
        <f t="shared" si="6"/>
        <v>0.81555648798986136</v>
      </c>
      <c r="GG19" s="29">
        <f t="shared" si="7"/>
        <v>0.20847499612943227</v>
      </c>
      <c r="GH19" s="29">
        <f t="shared" si="8"/>
        <v>5.6537598109576619</v>
      </c>
      <c r="GI19" s="39">
        <v>2007</v>
      </c>
      <c r="GJ19" s="39" t="s">
        <v>365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0.43368859999999998</v>
      </c>
      <c r="GX19" s="36">
        <v>-0.13998759999999999</v>
      </c>
      <c r="GY19" s="36">
        <v>0.76997190000000004</v>
      </c>
      <c r="GZ19" s="39">
        <v>2007</v>
      </c>
      <c r="HA19" s="39" t="s">
        <v>365</v>
      </c>
      <c r="HB19" s="42"/>
      <c r="HC19" s="42">
        <f t="shared" si="10"/>
        <v>0</v>
      </c>
      <c r="HD19" s="42">
        <v>0</v>
      </c>
      <c r="HE19" s="42">
        <v>0</v>
      </c>
      <c r="HF19" s="42">
        <v>2</v>
      </c>
      <c r="HG19" s="42">
        <v>2</v>
      </c>
      <c r="HH19" s="42">
        <v>0</v>
      </c>
      <c r="HI19" s="42">
        <v>1</v>
      </c>
      <c r="HJ19" s="39">
        <v>2007</v>
      </c>
      <c r="HK19" s="39" t="s">
        <v>365</v>
      </c>
      <c r="HL19" s="104">
        <v>1</v>
      </c>
      <c r="HM19" s="29">
        <v>130.65520000000001</v>
      </c>
      <c r="HN19" s="27">
        <v>39.931071341657002</v>
      </c>
      <c r="HO19" s="32">
        <v>39.237167951851703</v>
      </c>
      <c r="HP19" s="32">
        <v>5.5132139971574503</v>
      </c>
      <c r="HQ19" s="32">
        <v>9.2398043734456099</v>
      </c>
      <c r="HR19" s="27">
        <v>2.8531243721117101</v>
      </c>
      <c r="HS19" s="27">
        <v>30.682616993655699</v>
      </c>
      <c r="HT19" s="27">
        <v>30.673048214935299</v>
      </c>
      <c r="HU19" s="27">
        <v>-0.69390338980530797</v>
      </c>
      <c r="HV19" s="27">
        <v>-3.4273918513106003E-2</v>
      </c>
      <c r="HW19" s="27">
        <v>-1.7169005569250899</v>
      </c>
      <c r="HX19" s="27">
        <v>4.3025000000000002</v>
      </c>
      <c r="HY19" s="29">
        <v>-4.3</v>
      </c>
      <c r="HZ19" s="39">
        <v>2007</v>
      </c>
      <c r="IA19" s="39" t="s">
        <v>365</v>
      </c>
      <c r="IB19" s="29">
        <v>5198.326171875</v>
      </c>
      <c r="IC19" s="29">
        <v>5184.08203125</v>
      </c>
      <c r="ID19" s="29">
        <v>4907.7490234375</v>
      </c>
      <c r="IE19" s="32">
        <v>70.720588684082031</v>
      </c>
      <c r="IF19" s="32">
        <v>66.767433166503906</v>
      </c>
      <c r="IG19" s="32">
        <v>168.97230529785156</v>
      </c>
      <c r="IH19" s="32">
        <v>1975.780029296875</v>
      </c>
      <c r="II19" s="32">
        <v>2762.9970703125</v>
      </c>
      <c r="IJ19" s="31">
        <v>276</v>
      </c>
      <c r="IK19" s="31">
        <v>5.3000001907348633</v>
      </c>
      <c r="IL19" s="39">
        <v>2007</v>
      </c>
      <c r="IM19" s="39" t="s">
        <v>365</v>
      </c>
      <c r="IN19" s="29"/>
      <c r="IO19" s="29"/>
      <c r="IP19" s="29" t="s">
        <v>317</v>
      </c>
      <c r="IQ19" s="29" t="str">
        <f t="shared" si="9"/>
        <v/>
      </c>
      <c r="IR19" s="46">
        <v>796</v>
      </c>
      <c r="IS19" s="46">
        <v>736.30000000000007</v>
      </c>
      <c r="IT19" s="28">
        <v>17.910484067136949</v>
      </c>
      <c r="IU19" s="28">
        <v>50.352712235465823</v>
      </c>
      <c r="IV19" s="28">
        <v>796</v>
      </c>
      <c r="IW19" s="28">
        <v>736.30000000000007</v>
      </c>
      <c r="IX19" s="28">
        <v>17.910484067136949</v>
      </c>
      <c r="IY19" s="28">
        <v>50.352712235465823</v>
      </c>
      <c r="IZ19" s="39">
        <v>2007</v>
      </c>
      <c r="JA19" s="39" t="s">
        <v>365</v>
      </c>
      <c r="JB19" s="27">
        <v>11.912671089172363</v>
      </c>
      <c r="JC19" s="27">
        <v>17.843999862670898</v>
      </c>
      <c r="JD19" s="27">
        <v>11.58899974822998</v>
      </c>
      <c r="JE19" s="27">
        <v>6.0170001983642578</v>
      </c>
      <c r="JF19" s="27">
        <v>6.5859999656677246</v>
      </c>
      <c r="JG19" s="27">
        <v>0.69800001382827759</v>
      </c>
      <c r="JH19" s="27">
        <v>2.1970000267028809</v>
      </c>
      <c r="JI19" s="27">
        <v>5.1059999465942383</v>
      </c>
      <c r="JJ19" s="32">
        <v>2.252000093460083</v>
      </c>
      <c r="JK19" s="32">
        <v>0.23899999260902405</v>
      </c>
      <c r="JL19" s="32">
        <v>0.54100000858306885</v>
      </c>
      <c r="JM19" s="32">
        <v>5.4999999701976776E-2</v>
      </c>
      <c r="JN19" s="32">
        <v>0.17200000584125519</v>
      </c>
      <c r="JO19" s="39">
        <v>2007</v>
      </c>
      <c r="JP19" s="39" t="s">
        <v>365</v>
      </c>
      <c r="JQ19" s="32">
        <v>0.68500000000000005</v>
      </c>
      <c r="JR19" s="32">
        <v>0.95899999999999996</v>
      </c>
      <c r="JS19" s="32">
        <v>0.15</v>
      </c>
      <c r="JT19" s="32">
        <v>0.30399999999999999</v>
      </c>
      <c r="JU19" s="32">
        <v>0.107</v>
      </c>
      <c r="JV19" s="32">
        <v>4.8000000000000001E-2</v>
      </c>
      <c r="JW19" s="27">
        <v>0.12300000339746475</v>
      </c>
      <c r="JX19" s="27">
        <v>7.0000002160668373E-3</v>
      </c>
      <c r="JY19" s="29"/>
      <c r="JZ19" s="40">
        <v>2.500000037252903E-2</v>
      </c>
      <c r="KA19" s="27">
        <v>6.6000000000000003E-2</v>
      </c>
      <c r="KB19" s="27">
        <v>6.3000001013278961E-2</v>
      </c>
      <c r="KC19" s="21">
        <v>1.7999999225139618E-2</v>
      </c>
      <c r="KD19" s="21">
        <v>3.0000000260770321E-3</v>
      </c>
      <c r="KE19" s="20">
        <v>0.54100000858306885</v>
      </c>
      <c r="KF19" s="29">
        <v>0</v>
      </c>
      <c r="KG19" s="39">
        <v>2007</v>
      </c>
      <c r="KH19" s="39" t="s">
        <v>365</v>
      </c>
      <c r="KI19" s="23">
        <v>3.0515873432159424</v>
      </c>
      <c r="KJ19" s="23">
        <v>1.125</v>
      </c>
      <c r="KK19" s="22">
        <v>36.1</v>
      </c>
      <c r="KL19" s="22">
        <v>33.6</v>
      </c>
      <c r="KM19" s="22">
        <v>24</v>
      </c>
      <c r="KN19" s="21">
        <v>10322.6904296875</v>
      </c>
      <c r="KO19" s="20">
        <v>7350.51318359375</v>
      </c>
      <c r="KP19" s="20">
        <v>1495.6700439453125</v>
      </c>
      <c r="KQ19" s="19">
        <v>14.489150047302246</v>
      </c>
      <c r="KR19" s="39">
        <v>2007</v>
      </c>
      <c r="KS19" s="39" t="s">
        <v>365</v>
      </c>
    </row>
    <row r="20" spans="1:305" s="39" customFormat="1" ht="12.75" customHeight="1">
      <c r="A20" s="39">
        <v>2008</v>
      </c>
      <c r="B20" s="39" t="s">
        <v>365</v>
      </c>
      <c r="C20" s="39">
        <v>8</v>
      </c>
      <c r="D20" s="44" t="s">
        <v>366</v>
      </c>
      <c r="E20" s="44">
        <v>203</v>
      </c>
      <c r="F20" s="39">
        <v>0</v>
      </c>
      <c r="G20" s="39">
        <v>1</v>
      </c>
      <c r="H20" s="39">
        <v>1</v>
      </c>
      <c r="I20" s="39">
        <v>0</v>
      </c>
      <c r="J20" s="29">
        <v>50</v>
      </c>
      <c r="K20" s="29">
        <v>22.22</v>
      </c>
      <c r="L20" s="29">
        <v>16.670000000000002</v>
      </c>
      <c r="M20" s="18">
        <v>2</v>
      </c>
      <c r="N20" s="39">
        <v>0</v>
      </c>
      <c r="O20" s="39">
        <v>0</v>
      </c>
      <c r="P20" s="39">
        <v>0</v>
      </c>
      <c r="Q20" s="29">
        <v>81</v>
      </c>
      <c r="R20" s="29">
        <v>13</v>
      </c>
      <c r="S20" s="29">
        <v>6</v>
      </c>
      <c r="T20" s="29">
        <v>40.5</v>
      </c>
      <c r="U20" s="29">
        <v>6.5</v>
      </c>
      <c r="V20" s="29">
        <v>3</v>
      </c>
      <c r="W20" s="29">
        <v>50</v>
      </c>
      <c r="X20" s="39">
        <v>5</v>
      </c>
      <c r="Y20" s="39">
        <v>2008</v>
      </c>
      <c r="Z20" s="39" t="s">
        <v>365</v>
      </c>
      <c r="AA20" s="43"/>
      <c r="AB20" s="41">
        <v>64.5</v>
      </c>
      <c r="AC20" s="41">
        <v>32.299999999999997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12.8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35.4</v>
      </c>
      <c r="AZ20" s="41">
        <v>2.1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7.2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6.3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3.9000000000000057</v>
      </c>
      <c r="CZ20" s="39">
        <v>2008</v>
      </c>
      <c r="DA20" s="39" t="s">
        <v>365</v>
      </c>
      <c r="DB20" s="41">
        <v>37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13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40.5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6.5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3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2008</v>
      </c>
      <c r="FZ20" s="39" t="s">
        <v>365</v>
      </c>
      <c r="GA20" s="41">
        <v>15.5</v>
      </c>
      <c r="GB20" s="29">
        <f t="shared" si="2"/>
        <v>0.74437700000000007</v>
      </c>
      <c r="GC20" s="29">
        <f t="shared" si="3"/>
        <v>0.67704999999999993</v>
      </c>
      <c r="GD20" s="29">
        <f t="shared" si="4"/>
        <v>3.9120110475191994</v>
      </c>
      <c r="GE20" s="29">
        <f t="shared" si="5"/>
        <v>3.096454559529338</v>
      </c>
      <c r="GF20" s="29">
        <f t="shared" si="6"/>
        <v>0.81555648798986136</v>
      </c>
      <c r="GG20" s="29">
        <f t="shared" si="7"/>
        <v>0.20847499612943227</v>
      </c>
      <c r="GH20" s="29">
        <f t="shared" si="8"/>
        <v>5.6537598109576619</v>
      </c>
      <c r="GI20" s="39">
        <v>2008</v>
      </c>
      <c r="GJ20" s="39" t="s">
        <v>365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0.1091157</v>
      </c>
      <c r="GX20" s="36">
        <v>-0.1761298</v>
      </c>
      <c r="GY20" s="36">
        <v>0.33453070000000001</v>
      </c>
      <c r="GZ20" s="39">
        <v>2008</v>
      </c>
      <c r="HA20" s="39" t="s">
        <v>365</v>
      </c>
      <c r="HB20" s="42"/>
      <c r="HC20" s="42">
        <f t="shared" si="10"/>
        <v>0</v>
      </c>
      <c r="HD20" s="42">
        <v>0</v>
      </c>
      <c r="HE20" s="42">
        <v>0</v>
      </c>
      <c r="HF20" s="42">
        <v>2</v>
      </c>
      <c r="HG20" s="42">
        <v>2</v>
      </c>
      <c r="HH20" s="42">
        <v>0</v>
      </c>
      <c r="HI20" s="42">
        <v>1</v>
      </c>
      <c r="HJ20" s="39">
        <v>2008</v>
      </c>
      <c r="HK20" s="39" t="s">
        <v>365</v>
      </c>
      <c r="HL20" s="104">
        <v>1</v>
      </c>
      <c r="HM20" s="29">
        <v>124.5603</v>
      </c>
      <c r="HN20" s="27">
        <v>40.204912964473699</v>
      </c>
      <c r="HO20" s="32">
        <v>38.095346137505601</v>
      </c>
      <c r="HP20" s="32">
        <v>2.5341513379257199</v>
      </c>
      <c r="HQ20" s="32">
        <v>4.6156847780242103</v>
      </c>
      <c r="HR20" s="27">
        <v>6.3586638015237504</v>
      </c>
      <c r="HS20" s="27">
        <v>34.612104989159199</v>
      </c>
      <c r="HT20" s="27">
        <v>34.600268983098303</v>
      </c>
      <c r="HU20" s="27">
        <v>-2.10956682696815</v>
      </c>
      <c r="HV20" s="27">
        <v>-1.42201908059688</v>
      </c>
      <c r="HW20" s="27">
        <v>-3.0452088304809402</v>
      </c>
      <c r="HX20" s="27">
        <v>4.6333333333333302</v>
      </c>
      <c r="HY20" s="29">
        <v>-2.1</v>
      </c>
      <c r="HZ20" s="39">
        <v>2008</v>
      </c>
      <c r="IA20" s="39" t="s">
        <v>365</v>
      </c>
      <c r="IB20" s="29">
        <v>5232.330078125</v>
      </c>
      <c r="IC20" s="29">
        <v>5216.22509765625</v>
      </c>
      <c r="ID20" s="29">
        <v>4986.39306640625</v>
      </c>
      <c r="IE20" s="32">
        <v>70.568572998046875</v>
      </c>
      <c r="IF20" s="32">
        <v>67.251617431640625</v>
      </c>
      <c r="IG20" s="32">
        <v>158.78720092773438</v>
      </c>
      <c r="IH20" s="32">
        <v>2027.20703125</v>
      </c>
      <c r="II20" s="32">
        <v>2800.39794921875</v>
      </c>
      <c r="IJ20" s="31">
        <v>230</v>
      </c>
      <c r="IK20" s="31">
        <v>4.4000000953674316</v>
      </c>
      <c r="IL20" s="39">
        <v>2008</v>
      </c>
      <c r="IM20" s="39" t="s">
        <v>365</v>
      </c>
      <c r="IN20" s="29"/>
      <c r="IO20" s="29"/>
      <c r="IP20" s="29" t="s">
        <v>317</v>
      </c>
      <c r="IQ20" s="29" t="str">
        <f t="shared" si="9"/>
        <v/>
      </c>
      <c r="IR20" s="46">
        <v>787</v>
      </c>
      <c r="IS20" s="46">
        <v>727.97500000000002</v>
      </c>
      <c r="IT20" s="28">
        <v>17.41650318197043</v>
      </c>
      <c r="IU20" s="28">
        <v>49.763146562036461</v>
      </c>
      <c r="IV20" s="28">
        <v>787</v>
      </c>
      <c r="IW20" s="28">
        <v>727.97500000000002</v>
      </c>
      <c r="IX20" s="28">
        <v>17.41650318197043</v>
      </c>
      <c r="IY20" s="28">
        <v>49.763146562036461</v>
      </c>
      <c r="IZ20" s="39">
        <v>2008</v>
      </c>
      <c r="JA20" s="39" t="s">
        <v>365</v>
      </c>
      <c r="JB20" s="27">
        <v>11.835020065307617</v>
      </c>
      <c r="JC20" s="27">
        <v>18.211999893188477</v>
      </c>
      <c r="JD20" s="27">
        <v>11.880999565124512</v>
      </c>
      <c r="JE20" s="27">
        <v>6.1119999885559082</v>
      </c>
      <c r="JF20" s="27">
        <v>6.9679999351501465</v>
      </c>
      <c r="JG20" s="27">
        <v>0.67699998617172241</v>
      </c>
      <c r="JH20" s="27">
        <v>2.062999963760376</v>
      </c>
      <c r="JI20" s="27">
        <v>5.2329998016357422</v>
      </c>
      <c r="JJ20" s="32">
        <v>2.2999999523162842</v>
      </c>
      <c r="JK20" s="32">
        <v>0.2199999988079071</v>
      </c>
      <c r="JL20" s="32">
        <v>0.55900001525878906</v>
      </c>
      <c r="JM20" s="32">
        <v>5.2000001072883606E-2</v>
      </c>
      <c r="JN20" s="32">
        <v>0.14000000059604645</v>
      </c>
      <c r="JO20" s="39">
        <v>2008</v>
      </c>
      <c r="JP20" s="39" t="s">
        <v>365</v>
      </c>
      <c r="JQ20" s="32">
        <v>0.80400000000000005</v>
      </c>
      <c r="JR20" s="32">
        <v>0.90400000000000003</v>
      </c>
      <c r="JS20" s="32">
        <v>0.108</v>
      </c>
      <c r="JT20" s="32">
        <v>0.32400000000000001</v>
      </c>
      <c r="JU20" s="32">
        <v>0.109</v>
      </c>
      <c r="JV20" s="32">
        <v>5.1999999999999998E-2</v>
      </c>
      <c r="JW20" s="27">
        <v>0.11100000143051147</v>
      </c>
      <c r="JX20" s="27">
        <v>7.0000002160668373E-3</v>
      </c>
      <c r="JY20" s="29"/>
      <c r="JZ20" s="40">
        <v>1.3000000268220901E-2</v>
      </c>
      <c r="KA20" s="27">
        <v>6.6000000000000003E-2</v>
      </c>
      <c r="KB20" s="27">
        <v>6.3000001013278961E-2</v>
      </c>
      <c r="KC20" s="21">
        <v>2.4000000208616257E-2</v>
      </c>
      <c r="KD20" s="21">
        <v>2.0000000949949026E-3</v>
      </c>
      <c r="KE20" s="20">
        <v>0.55900001525878906</v>
      </c>
      <c r="KF20" s="29">
        <v>0</v>
      </c>
      <c r="KG20" s="39">
        <v>2008</v>
      </c>
      <c r="KH20" s="39" t="s">
        <v>365</v>
      </c>
      <c r="KI20" s="23">
        <v>3.0515873432159424</v>
      </c>
      <c r="KJ20" s="23">
        <v>1.125</v>
      </c>
      <c r="KK20" s="29"/>
      <c r="KL20" s="29"/>
      <c r="KM20" s="29"/>
      <c r="KN20" s="21">
        <v>10429.6904296875</v>
      </c>
      <c r="KO20" s="20">
        <v>7414.5322265625</v>
      </c>
      <c r="KP20" s="20">
        <v>1535.5379638671875</v>
      </c>
      <c r="KQ20" s="19">
        <v>14.722760200500488</v>
      </c>
      <c r="KR20" s="39">
        <v>2008</v>
      </c>
      <c r="KS20" s="39" t="s">
        <v>365</v>
      </c>
    </row>
    <row r="21" spans="1:305" s="39" customFormat="1" ht="12.75" customHeight="1">
      <c r="A21" s="39">
        <v>2009</v>
      </c>
      <c r="B21" s="39" t="s">
        <v>365</v>
      </c>
      <c r="C21" s="39">
        <v>8</v>
      </c>
      <c r="D21" s="44" t="s">
        <v>366</v>
      </c>
      <c r="E21" s="44">
        <v>203</v>
      </c>
      <c r="F21" s="39">
        <v>0</v>
      </c>
      <c r="G21" s="39">
        <v>1</v>
      </c>
      <c r="H21" s="39">
        <v>1</v>
      </c>
      <c r="I21" s="39">
        <v>0</v>
      </c>
      <c r="J21" s="29">
        <v>17.399999999999999</v>
      </c>
      <c r="K21" s="29">
        <v>7.73</v>
      </c>
      <c r="L21" s="29">
        <v>5.8</v>
      </c>
      <c r="M21" s="18">
        <v>2</v>
      </c>
      <c r="N21" s="39">
        <v>0</v>
      </c>
      <c r="O21" s="39">
        <v>0</v>
      </c>
      <c r="P21" s="39">
        <v>1</v>
      </c>
      <c r="Q21" s="29">
        <v>28.18</v>
      </c>
      <c r="R21" s="29">
        <v>4.5199999999999996</v>
      </c>
      <c r="S21" s="29">
        <v>2.09</v>
      </c>
      <c r="T21" s="29">
        <v>14.09</v>
      </c>
      <c r="U21" s="29">
        <v>2.2599999999999998</v>
      </c>
      <c r="V21" s="29">
        <v>1.04</v>
      </c>
      <c r="W21" s="29">
        <v>17.399999999999999</v>
      </c>
      <c r="X21" s="39">
        <v>7</v>
      </c>
      <c r="Y21" s="39">
        <v>2009</v>
      </c>
      <c r="Z21" s="39" t="s">
        <v>365</v>
      </c>
      <c r="AA21" s="43"/>
      <c r="AB21" s="41">
        <v>64.5</v>
      </c>
      <c r="AC21" s="41">
        <v>32.299999999999997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12.8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35.4</v>
      </c>
      <c r="AZ21" s="41">
        <v>2.1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7.2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6.3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3.9000000000000057</v>
      </c>
      <c r="CZ21" s="39">
        <v>2009</v>
      </c>
      <c r="DA21" s="39" t="s">
        <v>365</v>
      </c>
      <c r="DB21" s="41">
        <v>37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13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40.5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6.5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3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2009</v>
      </c>
      <c r="FZ21" s="39" t="s">
        <v>365</v>
      </c>
      <c r="GA21" s="41">
        <v>15.5</v>
      </c>
      <c r="GB21" s="29">
        <f t="shared" si="2"/>
        <v>0.74437700000000007</v>
      </c>
      <c r="GC21" s="29">
        <f t="shared" si="3"/>
        <v>0.67704999999999993</v>
      </c>
      <c r="GD21" s="29">
        <f t="shared" si="4"/>
        <v>3.9120110475191994</v>
      </c>
      <c r="GE21" s="29">
        <f t="shared" si="5"/>
        <v>3.096454559529338</v>
      </c>
      <c r="GF21" s="29">
        <f t="shared" si="6"/>
        <v>0.81555648798986136</v>
      </c>
      <c r="GG21" s="29">
        <f t="shared" si="7"/>
        <v>0.20847499612943227</v>
      </c>
      <c r="GH21" s="29">
        <f t="shared" si="8"/>
        <v>5.6537598109576619</v>
      </c>
      <c r="GI21" s="39">
        <v>2009</v>
      </c>
      <c r="GJ21" s="39" t="s">
        <v>365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0.27354600000000001</v>
      </c>
      <c r="GX21" s="36">
        <v>-0.18330659999999999</v>
      </c>
      <c r="GY21" s="36">
        <v>0.5756751</v>
      </c>
      <c r="GZ21" s="39">
        <v>2009</v>
      </c>
      <c r="HA21" s="39" t="s">
        <v>365</v>
      </c>
      <c r="HB21" s="42"/>
      <c r="HC21" s="42">
        <f t="shared" si="10"/>
        <v>0</v>
      </c>
      <c r="HD21" s="42">
        <v>0</v>
      </c>
      <c r="HE21" s="42">
        <v>0</v>
      </c>
      <c r="HF21" s="42">
        <v>2</v>
      </c>
      <c r="HG21" s="42">
        <v>2</v>
      </c>
      <c r="HH21" s="42">
        <v>0</v>
      </c>
      <c r="HI21" s="42">
        <v>1</v>
      </c>
      <c r="HJ21" s="39">
        <v>2009</v>
      </c>
      <c r="HK21" s="39" t="s">
        <v>365</v>
      </c>
      <c r="HL21" s="104">
        <v>1</v>
      </c>
      <c r="HM21" s="29">
        <v>113.7411</v>
      </c>
      <c r="HN21" s="27">
        <v>43.600434612729003</v>
      </c>
      <c r="HO21" s="32">
        <v>38.089044634462198</v>
      </c>
      <c r="HP21" s="32">
        <v>-4.6954553375327599</v>
      </c>
      <c r="HQ21" s="32">
        <v>-2.1762122841065898</v>
      </c>
      <c r="HR21" s="27">
        <v>1.0193773532923001</v>
      </c>
      <c r="HS21" s="27">
        <v>41.403565649282399</v>
      </c>
      <c r="HT21" s="27">
        <v>41.391370285597503</v>
      </c>
      <c r="HU21" s="27">
        <v>-5.5113899782668101</v>
      </c>
      <c r="HV21" s="27">
        <v>-4.5451081472555197</v>
      </c>
      <c r="HW21" s="27">
        <v>-3.5425691854949899</v>
      </c>
      <c r="HX21" s="27">
        <v>4.8375000000000004</v>
      </c>
      <c r="HY21" s="29">
        <v>-2.4</v>
      </c>
      <c r="HZ21" s="39">
        <v>2009</v>
      </c>
      <c r="IA21" s="39" t="s">
        <v>365</v>
      </c>
      <c r="IB21" s="29">
        <v>5286.4580078125</v>
      </c>
      <c r="IC21" s="29">
        <v>5271.9111328125</v>
      </c>
      <c r="ID21" s="29">
        <v>4919.72216796875</v>
      </c>
      <c r="IE21" s="32">
        <v>71.197288513183594</v>
      </c>
      <c r="IF21" s="32">
        <v>66.258132934570313</v>
      </c>
      <c r="IG21" s="32">
        <v>153.78669738769531</v>
      </c>
      <c r="IH21" s="32">
        <v>1903.0789794921875</v>
      </c>
      <c r="II21" s="32">
        <v>2862.85595703125</v>
      </c>
      <c r="IJ21" s="31">
        <v>352</v>
      </c>
      <c r="IK21" s="31">
        <v>6.6999998092651367</v>
      </c>
      <c r="IL21" s="39">
        <v>2009</v>
      </c>
      <c r="IM21" s="39" t="s">
        <v>365</v>
      </c>
      <c r="IN21" s="30">
        <v>0</v>
      </c>
      <c r="IO21" s="27">
        <v>0</v>
      </c>
      <c r="IP21" s="27">
        <v>0</v>
      </c>
      <c r="IQ21" s="29">
        <f t="shared" si="9"/>
        <v>0</v>
      </c>
      <c r="IR21" s="46">
        <v>760</v>
      </c>
      <c r="IS21" s="46">
        <v>703</v>
      </c>
      <c r="IT21" s="28">
        <v>17.178183950737949</v>
      </c>
      <c r="IU21" s="28">
        <v>44.394487342390782</v>
      </c>
      <c r="IV21" s="28">
        <v>760</v>
      </c>
      <c r="IW21" s="28">
        <v>703</v>
      </c>
      <c r="IX21" s="28">
        <v>17.178183950737949</v>
      </c>
      <c r="IY21" s="28">
        <v>44.394487342390782</v>
      </c>
      <c r="IZ21" s="39">
        <v>2009</v>
      </c>
      <c r="JA21" s="39" t="s">
        <v>365</v>
      </c>
      <c r="JB21" s="27">
        <v>12.973417282104492</v>
      </c>
      <c r="JC21" s="27">
        <v>20.681999206542969</v>
      </c>
      <c r="JD21" s="27">
        <v>13.309000015258789</v>
      </c>
      <c r="JE21" s="27">
        <v>7.0999999046325684</v>
      </c>
      <c r="JF21" s="27">
        <v>7.8610000610351563</v>
      </c>
      <c r="JG21" s="27">
        <v>0.72200000286102295</v>
      </c>
      <c r="JH21" s="27">
        <v>2.0769999027252197</v>
      </c>
      <c r="JI21" s="27">
        <v>6.0859999656677246</v>
      </c>
      <c r="JJ21" s="32">
        <v>2.4230000972747803</v>
      </c>
      <c r="JK21" s="32">
        <v>0.27300000190734863</v>
      </c>
      <c r="JL21" s="32">
        <v>0.96899998188018799</v>
      </c>
      <c r="JM21" s="32">
        <v>7.1000002324581146E-2</v>
      </c>
      <c r="JN21" s="32">
        <v>0.20000000298023224</v>
      </c>
      <c r="JO21" s="39">
        <v>2009</v>
      </c>
      <c r="JP21" s="39" t="s">
        <v>365</v>
      </c>
      <c r="JQ21" s="32">
        <v>0.78700000000000003</v>
      </c>
      <c r="JR21" s="32">
        <v>0.95099999999999996</v>
      </c>
      <c r="JS21" s="32">
        <v>0.108</v>
      </c>
      <c r="JT21" s="32">
        <v>0.39</v>
      </c>
      <c r="JU21" s="32">
        <v>0.13100000000000001</v>
      </c>
      <c r="JV21" s="32">
        <v>5.6000000000000001E-2</v>
      </c>
      <c r="JW21" s="27">
        <v>0.11999999731779099</v>
      </c>
      <c r="JX21" s="27">
        <v>2.6000000536441803E-2</v>
      </c>
      <c r="JY21" s="29"/>
      <c r="JZ21" s="40">
        <v>2.4000000208616257E-2</v>
      </c>
      <c r="KA21" s="27">
        <v>6.8000000000000005E-2</v>
      </c>
      <c r="KB21" s="27">
        <v>6.5999999642372131E-2</v>
      </c>
      <c r="KC21" s="21">
        <v>3.5000000149011612E-2</v>
      </c>
      <c r="KD21" s="21">
        <v>3.0000000260770321E-3</v>
      </c>
      <c r="KE21" s="20">
        <v>0.96899998188018799</v>
      </c>
      <c r="KF21" s="29">
        <v>0</v>
      </c>
      <c r="KG21" s="39">
        <v>2009</v>
      </c>
      <c r="KH21" s="39" t="s">
        <v>365</v>
      </c>
      <c r="KI21" s="23">
        <v>3.0515873432159424</v>
      </c>
      <c r="KJ21" s="23">
        <v>1.125</v>
      </c>
      <c r="KK21" s="29"/>
      <c r="KL21" s="29"/>
      <c r="KM21" s="29"/>
      <c r="KN21" s="21">
        <v>10491.490234375</v>
      </c>
      <c r="KO21" s="20">
        <v>7425.0830078125</v>
      </c>
      <c r="KP21" s="20">
        <v>1578.387939453125</v>
      </c>
      <c r="KQ21" s="19">
        <v>15.044460296630859</v>
      </c>
      <c r="KR21" s="39">
        <v>2009</v>
      </c>
      <c r="KS21" s="39" t="s">
        <v>365</v>
      </c>
    </row>
    <row r="22" spans="1:305" s="39" customFormat="1" ht="12.75" customHeight="1">
      <c r="A22" s="39">
        <v>2010</v>
      </c>
      <c r="B22" s="39" t="s">
        <v>365</v>
      </c>
      <c r="C22" s="39">
        <v>8</v>
      </c>
      <c r="D22" s="44" t="s">
        <v>366</v>
      </c>
      <c r="E22" s="44">
        <v>203</v>
      </c>
      <c r="F22" s="39">
        <v>0</v>
      </c>
      <c r="G22" s="39">
        <v>1</v>
      </c>
      <c r="H22" s="39">
        <v>1</v>
      </c>
      <c r="I22" s="39">
        <v>0</v>
      </c>
      <c r="J22" s="29">
        <v>43.98</v>
      </c>
      <c r="K22" s="29">
        <v>0</v>
      </c>
      <c r="L22" s="29">
        <v>0</v>
      </c>
      <c r="M22" s="18">
        <v>1</v>
      </c>
      <c r="N22" s="39">
        <v>1</v>
      </c>
      <c r="O22" s="39">
        <v>-1</v>
      </c>
      <c r="P22" s="39">
        <v>1</v>
      </c>
      <c r="Q22" s="29">
        <v>47.12</v>
      </c>
      <c r="R22" s="29">
        <v>0</v>
      </c>
      <c r="S22" s="29">
        <v>0</v>
      </c>
      <c r="T22" s="29">
        <v>27.8</v>
      </c>
      <c r="U22" s="29">
        <v>0</v>
      </c>
      <c r="V22" s="29">
        <v>0</v>
      </c>
      <c r="W22" s="29">
        <v>27.8</v>
      </c>
      <c r="X22" s="39">
        <v>7</v>
      </c>
      <c r="Y22" s="39">
        <v>2010</v>
      </c>
      <c r="Z22" s="39" t="s">
        <v>365</v>
      </c>
      <c r="AA22" s="43">
        <v>40327</v>
      </c>
      <c r="AB22" s="41">
        <v>62.6</v>
      </c>
      <c r="AC22" s="41">
        <v>22.1</v>
      </c>
      <c r="AD22" s="41">
        <v>4.3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11.3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20.2</v>
      </c>
      <c r="AZ22" s="41">
        <v>0</v>
      </c>
      <c r="BA22" s="41">
        <v>16.7</v>
      </c>
      <c r="BB22" s="41">
        <v>10.9</v>
      </c>
      <c r="BC22" s="41">
        <v>0</v>
      </c>
      <c r="BD22" s="41">
        <v>0</v>
      </c>
      <c r="BE22" s="41">
        <v>0</v>
      </c>
      <c r="BF22" s="41">
        <v>0</v>
      </c>
      <c r="BG22" s="41">
        <v>4.4000000000000004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2.4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3.7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3.9999999999999716</v>
      </c>
      <c r="CZ22" s="39">
        <v>2010</v>
      </c>
      <c r="DA22" s="39" t="s">
        <v>365</v>
      </c>
      <c r="DB22" s="41">
        <v>28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13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26.5</v>
      </c>
      <c r="DY22" s="41">
        <v>0</v>
      </c>
      <c r="DZ22" s="41">
        <v>20.5</v>
      </c>
      <c r="EA22" s="41">
        <v>12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2010</v>
      </c>
      <c r="FZ22" s="39" t="s">
        <v>365</v>
      </c>
      <c r="GA22" s="41">
        <v>22</v>
      </c>
      <c r="GB22" s="29">
        <f t="shared" si="2"/>
        <v>0.85208600000000001</v>
      </c>
      <c r="GC22" s="29">
        <f t="shared" si="3"/>
        <v>0.77805000000000002</v>
      </c>
      <c r="GD22" s="29">
        <f t="shared" si="4"/>
        <v>6.7606852630582637</v>
      </c>
      <c r="GE22" s="29">
        <f t="shared" si="5"/>
        <v>4.5055192610948414</v>
      </c>
      <c r="GF22" s="29">
        <f t="shared" si="6"/>
        <v>2.2551660019634223</v>
      </c>
      <c r="GG22" s="29">
        <f t="shared" si="7"/>
        <v>0.33357062401441767</v>
      </c>
      <c r="GH22" s="29">
        <f t="shared" si="8"/>
        <v>8.6700634369074816</v>
      </c>
      <c r="GI22" s="39">
        <v>2010</v>
      </c>
      <c r="GJ22" s="39" t="s">
        <v>365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0.43606200000000001</v>
      </c>
      <c r="GX22" s="36">
        <v>-0.1854122</v>
      </c>
      <c r="GY22" s="36">
        <v>0.80670350000000002</v>
      </c>
      <c r="GZ22" s="39">
        <v>2010</v>
      </c>
      <c r="HA22" s="39" t="s">
        <v>365</v>
      </c>
      <c r="HB22" s="42"/>
      <c r="HC22" s="42">
        <f t="shared" si="10"/>
        <v>0</v>
      </c>
      <c r="HD22" s="42">
        <v>0</v>
      </c>
      <c r="HE22" s="42">
        <v>0</v>
      </c>
      <c r="HF22" s="42">
        <v>2</v>
      </c>
      <c r="HG22" s="42">
        <v>2</v>
      </c>
      <c r="HH22" s="42">
        <v>0</v>
      </c>
      <c r="HI22" s="42">
        <v>1</v>
      </c>
      <c r="HJ22" s="39">
        <v>2010</v>
      </c>
      <c r="HK22" s="39" t="s">
        <v>365</v>
      </c>
      <c r="HL22" s="104">
        <v>1</v>
      </c>
      <c r="HM22" s="29">
        <v>129.25460000000001</v>
      </c>
      <c r="HN22" s="27">
        <v>43.014869909184299</v>
      </c>
      <c r="HO22" s="32">
        <v>38.595955048441297</v>
      </c>
      <c r="HP22" s="32">
        <v>2.1362313653239902</v>
      </c>
      <c r="HQ22" s="32">
        <v>0.65821450426956196</v>
      </c>
      <c r="HR22" s="27">
        <v>1.47272727272728</v>
      </c>
      <c r="HS22" s="27">
        <v>46.333746738044397</v>
      </c>
      <c r="HT22" s="27">
        <v>46.3186290106811</v>
      </c>
      <c r="HU22" s="27">
        <v>-4.4189148607430502</v>
      </c>
      <c r="HV22" s="27">
        <v>-3.3524522461852899</v>
      </c>
      <c r="HW22" s="27">
        <v>-2.89434381555452</v>
      </c>
      <c r="HX22" s="27">
        <v>3.8841666666666699</v>
      </c>
      <c r="HY22" s="29">
        <v>-3.9</v>
      </c>
      <c r="HZ22" s="39">
        <v>2010</v>
      </c>
      <c r="IA22" s="39" t="s">
        <v>365</v>
      </c>
      <c r="IB22" s="29">
        <v>5268.97119140625</v>
      </c>
      <c r="IC22" s="29">
        <v>5254.18994140625</v>
      </c>
      <c r="ID22" s="29">
        <v>4870.47509765625</v>
      </c>
      <c r="IE22" s="32">
        <v>71.257041931152344</v>
      </c>
      <c r="IF22" s="32">
        <v>65.867820739746094</v>
      </c>
      <c r="IG22" s="32">
        <v>151.25169372558594</v>
      </c>
      <c r="IH22" s="32">
        <v>1855.68505859375</v>
      </c>
      <c r="II22" s="32">
        <v>2863.5380859375</v>
      </c>
      <c r="IJ22" s="31">
        <v>384</v>
      </c>
      <c r="IK22" s="31">
        <v>7.3000001907348633</v>
      </c>
      <c r="IL22" s="39">
        <v>2010</v>
      </c>
      <c r="IM22" s="39" t="s">
        <v>365</v>
      </c>
      <c r="IN22" s="30">
        <v>0</v>
      </c>
      <c r="IO22" s="27">
        <v>0</v>
      </c>
      <c r="IP22" s="27">
        <v>0</v>
      </c>
      <c r="IQ22" s="29">
        <f t="shared" si="9"/>
        <v>0</v>
      </c>
      <c r="IR22" s="46">
        <v>720</v>
      </c>
      <c r="IS22" s="46">
        <v>666</v>
      </c>
      <c r="IT22" s="28">
        <v>16.631705124363201</v>
      </c>
      <c r="IU22" s="28">
        <v>51.173708920187792</v>
      </c>
      <c r="IV22" s="28">
        <v>720</v>
      </c>
      <c r="IW22" s="28">
        <v>666</v>
      </c>
      <c r="IX22" s="28">
        <v>16.631705124363201</v>
      </c>
      <c r="IY22" s="28">
        <v>51.173708920187792</v>
      </c>
      <c r="IZ22" s="39">
        <v>2010</v>
      </c>
      <c r="JA22" s="39" t="s">
        <v>365</v>
      </c>
      <c r="JB22" s="27">
        <v>13.086461067199707</v>
      </c>
      <c r="JC22" s="27">
        <v>20.309999465942383</v>
      </c>
      <c r="JD22" s="27">
        <v>13.185999870300293</v>
      </c>
      <c r="JE22" s="27">
        <v>6.8060002326965332</v>
      </c>
      <c r="JF22" s="27">
        <v>8.0659999847412109</v>
      </c>
      <c r="JG22" s="27">
        <v>0.70399999618530273</v>
      </c>
      <c r="JH22" s="27">
        <v>2.005000114440918</v>
      </c>
      <c r="JI22" s="27">
        <v>5.7859997749328613</v>
      </c>
      <c r="JJ22" s="32">
        <v>2.380000114440918</v>
      </c>
      <c r="JK22" s="32">
        <v>0.31799998879432678</v>
      </c>
      <c r="JL22" s="32">
        <v>0.75199997425079346</v>
      </c>
      <c r="JM22" s="32">
        <v>0.10599999874830246</v>
      </c>
      <c r="JN22" s="32">
        <v>0.19200000166893005</v>
      </c>
      <c r="JO22" s="39">
        <v>2010</v>
      </c>
      <c r="JP22" s="39" t="s">
        <v>365</v>
      </c>
      <c r="JQ22" s="32">
        <v>0.81799999999999995</v>
      </c>
      <c r="JR22" s="32">
        <v>0.93</v>
      </c>
      <c r="JS22" s="32">
        <v>0.113</v>
      </c>
      <c r="JT22" s="32">
        <v>0.39200000000000002</v>
      </c>
      <c r="JU22" s="32">
        <v>7.4999999999999997E-2</v>
      </c>
      <c r="JV22" s="32">
        <v>5.0999999999999997E-2</v>
      </c>
      <c r="JW22" s="27">
        <v>0.10700000077486038</v>
      </c>
      <c r="JX22" s="27">
        <v>3.9999999105930328E-2</v>
      </c>
      <c r="JY22" s="29"/>
      <c r="JZ22" s="40">
        <v>4.8999998718500137E-2</v>
      </c>
      <c r="KA22" s="27">
        <v>0.08</v>
      </c>
      <c r="KB22" s="27">
        <v>7.6999999582767487E-2</v>
      </c>
      <c r="KC22" s="21">
        <v>4.1000001132488251E-2</v>
      </c>
      <c r="KD22" s="21">
        <v>4.0000001899898052E-3</v>
      </c>
      <c r="KE22" s="20">
        <v>0.75199997425079346</v>
      </c>
      <c r="KF22" s="29"/>
      <c r="KG22" s="39">
        <v>2010</v>
      </c>
      <c r="KH22" s="39" t="s">
        <v>365</v>
      </c>
      <c r="KI22" s="23">
        <v>3.0515873432159424</v>
      </c>
      <c r="KJ22" s="23">
        <v>1.3125</v>
      </c>
      <c r="KK22" s="22">
        <v>36.4</v>
      </c>
      <c r="KL22" s="22">
        <v>33.700000000000003</v>
      </c>
      <c r="KM22" s="22">
        <v>24.5</v>
      </c>
      <c r="KN22" s="21">
        <v>10517.25</v>
      </c>
      <c r="KO22" s="20">
        <v>7394.31591796875</v>
      </c>
      <c r="KP22" s="20">
        <v>1616.8360595703125</v>
      </c>
      <c r="KQ22" s="19">
        <v>15.373189926147461</v>
      </c>
      <c r="KR22" s="39">
        <v>2010</v>
      </c>
      <c r="KS22" s="39" t="s">
        <v>365</v>
      </c>
    </row>
    <row r="23" spans="1:305" s="39" customFormat="1" ht="12.75" customHeight="1">
      <c r="A23" s="39">
        <v>2011</v>
      </c>
      <c r="B23" s="39" t="s">
        <v>365</v>
      </c>
      <c r="C23" s="39">
        <v>8</v>
      </c>
      <c r="D23" s="44" t="s">
        <v>366</v>
      </c>
      <c r="E23" s="44">
        <v>203</v>
      </c>
      <c r="F23" s="39">
        <v>0</v>
      </c>
      <c r="G23" s="39">
        <v>1</v>
      </c>
      <c r="H23" s="39">
        <v>1</v>
      </c>
      <c r="I23" s="39">
        <v>0</v>
      </c>
      <c r="J23" s="29">
        <v>88.68</v>
      </c>
      <c r="K23" s="29">
        <v>0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100</v>
      </c>
      <c r="R23" s="29">
        <v>0</v>
      </c>
      <c r="S23" s="29">
        <v>0</v>
      </c>
      <c r="T23" s="29">
        <v>59</v>
      </c>
      <c r="U23" s="29">
        <v>0</v>
      </c>
      <c r="V23" s="29">
        <v>0</v>
      </c>
      <c r="W23" s="29">
        <v>59</v>
      </c>
      <c r="X23" s="39">
        <v>2</v>
      </c>
      <c r="Y23" s="39">
        <v>2011</v>
      </c>
      <c r="Z23" s="39" t="s">
        <v>365</v>
      </c>
      <c r="AA23" s="43"/>
      <c r="AB23" s="41">
        <v>62.6</v>
      </c>
      <c r="AC23" s="41">
        <v>22.1</v>
      </c>
      <c r="AD23" s="41">
        <v>4.3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11.3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20.2</v>
      </c>
      <c r="AZ23" s="41">
        <v>0</v>
      </c>
      <c r="BA23" s="41">
        <v>16.7</v>
      </c>
      <c r="BB23" s="41">
        <v>10.9</v>
      </c>
      <c r="BC23" s="41">
        <v>0</v>
      </c>
      <c r="BD23" s="41">
        <v>0</v>
      </c>
      <c r="BE23" s="41">
        <v>0</v>
      </c>
      <c r="BF23" s="41">
        <v>0</v>
      </c>
      <c r="BG23" s="41">
        <v>4.4000000000000004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2.4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3.7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3.9999999999999716</v>
      </c>
      <c r="CZ23" s="39">
        <v>2011</v>
      </c>
      <c r="DA23" s="39" t="s">
        <v>365</v>
      </c>
      <c r="DB23" s="41">
        <v>28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13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26.5</v>
      </c>
      <c r="DY23" s="41">
        <v>0</v>
      </c>
      <c r="DZ23" s="41">
        <v>20.5</v>
      </c>
      <c r="EA23" s="41">
        <v>12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2011</v>
      </c>
      <c r="FZ23" s="39" t="s">
        <v>365</v>
      </c>
      <c r="GA23" s="41">
        <v>22</v>
      </c>
      <c r="GB23" s="29">
        <f t="shared" si="2"/>
        <v>0.85208600000000001</v>
      </c>
      <c r="GC23" s="29">
        <f t="shared" si="3"/>
        <v>0.77805000000000002</v>
      </c>
      <c r="GD23" s="29">
        <f t="shared" si="4"/>
        <v>6.7606852630582637</v>
      </c>
      <c r="GE23" s="29">
        <f t="shared" si="5"/>
        <v>4.5055192610948414</v>
      </c>
      <c r="GF23" s="29">
        <f t="shared" si="6"/>
        <v>2.2551660019634223</v>
      </c>
      <c r="GG23" s="29">
        <f t="shared" si="7"/>
        <v>0.33357062401441767</v>
      </c>
      <c r="GH23" s="29">
        <f t="shared" si="8"/>
        <v>8.6700634369074816</v>
      </c>
      <c r="GI23" s="39">
        <v>2011</v>
      </c>
      <c r="GJ23" s="39" t="s">
        <v>365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0.29129709999999998</v>
      </c>
      <c r="GX23" s="36">
        <v>-0.1812474</v>
      </c>
      <c r="GY23" s="36">
        <v>0.60399890000000001</v>
      </c>
      <c r="GZ23" s="39">
        <v>2011</v>
      </c>
      <c r="HA23" s="39" t="s">
        <v>365</v>
      </c>
      <c r="HB23" s="42"/>
      <c r="HC23" s="42">
        <f t="shared" si="10"/>
        <v>0</v>
      </c>
      <c r="HD23" s="42">
        <v>0</v>
      </c>
      <c r="HE23" s="42">
        <v>0</v>
      </c>
      <c r="HF23" s="42">
        <v>2</v>
      </c>
      <c r="HG23" s="42">
        <v>2</v>
      </c>
      <c r="HH23" s="42">
        <v>0</v>
      </c>
      <c r="HI23" s="42">
        <v>1</v>
      </c>
      <c r="HJ23" s="39">
        <v>2011</v>
      </c>
      <c r="HK23" s="39" t="s">
        <v>365</v>
      </c>
      <c r="HL23" s="104">
        <v>1</v>
      </c>
      <c r="HM23" s="29">
        <v>139.28190000000001</v>
      </c>
      <c r="HN23" s="27">
        <v>43.078355528280099</v>
      </c>
      <c r="HO23" s="32">
        <v>40.3511849974849</v>
      </c>
      <c r="HP23" s="32">
        <v>2.0089797782807302</v>
      </c>
      <c r="HQ23" s="32">
        <v>2.0346044557566398</v>
      </c>
      <c r="HR23" s="27">
        <v>1.91721913635548</v>
      </c>
      <c r="HS23" s="27">
        <v>48.860936786154497</v>
      </c>
      <c r="HT23" s="27">
        <v>48.981065668139699</v>
      </c>
      <c r="HU23" s="27">
        <v>-2.7271705307951999</v>
      </c>
      <c r="HV23" s="27">
        <v>-1.66008589783136</v>
      </c>
      <c r="HW23" s="27">
        <v>-1.69504368243407</v>
      </c>
      <c r="HX23" s="27">
        <v>3.7075</v>
      </c>
      <c r="HY23" s="29">
        <v>-2.7</v>
      </c>
      <c r="HZ23" s="39">
        <v>2011</v>
      </c>
      <c r="IA23" s="39" t="s">
        <v>365</v>
      </c>
      <c r="IB23" s="29">
        <v>5257.6259765625</v>
      </c>
      <c r="IC23" s="29">
        <v>5242.02099609375</v>
      </c>
      <c r="ID23" s="29">
        <v>4888.4248046875</v>
      </c>
      <c r="IE23" s="32">
        <v>72.065727233886719</v>
      </c>
      <c r="IF23" s="32">
        <v>67.005126953125</v>
      </c>
      <c r="IG23" s="32">
        <v>145.75439453125</v>
      </c>
      <c r="IH23" s="32">
        <v>1882.8170166015625</v>
      </c>
      <c r="II23" s="32">
        <v>2859.85302734375</v>
      </c>
      <c r="IJ23" s="31">
        <v>351</v>
      </c>
      <c r="IK23" s="31">
        <v>6.6999998092651367</v>
      </c>
      <c r="IL23" s="39">
        <v>2011</v>
      </c>
      <c r="IM23" s="39" t="s">
        <v>365</v>
      </c>
      <c r="IN23" s="30">
        <v>0</v>
      </c>
      <c r="IO23" s="27">
        <v>0</v>
      </c>
      <c r="IP23" s="27">
        <v>0</v>
      </c>
      <c r="IQ23" s="29">
        <f t="shared" si="9"/>
        <v>0</v>
      </c>
      <c r="IR23" s="46">
        <v>685.16666666666663</v>
      </c>
      <c r="IS23" s="46">
        <v>633.7791666666667</v>
      </c>
      <c r="IT23" s="28">
        <v>15.825093427218331</v>
      </c>
      <c r="IU23" s="28">
        <v>49.01695423106694</v>
      </c>
      <c r="IV23" s="28">
        <v>685.16666666666663</v>
      </c>
      <c r="IW23" s="28">
        <v>633.7791666666667</v>
      </c>
      <c r="IX23" s="28">
        <v>15.825093427218331</v>
      </c>
      <c r="IY23" s="28">
        <v>49.01695423106694</v>
      </c>
      <c r="IZ23" s="39">
        <v>2011</v>
      </c>
      <c r="JA23" s="39" t="s">
        <v>365</v>
      </c>
      <c r="JB23" s="27">
        <v>13.067675590515137</v>
      </c>
      <c r="JC23" s="27">
        <v>20.408000946044922</v>
      </c>
      <c r="JD23" s="27">
        <v>13.204999923706055</v>
      </c>
      <c r="JE23" s="27">
        <v>6.9419999122619629</v>
      </c>
      <c r="JF23" s="27">
        <v>8.4119997024536133</v>
      </c>
      <c r="JG23" s="27">
        <v>0.70999997854232788</v>
      </c>
      <c r="JH23" s="27">
        <v>1.937999963760376</v>
      </c>
      <c r="JI23" s="27">
        <v>5.8689999580383301</v>
      </c>
      <c r="JJ23" s="32">
        <v>2.2009999752044678</v>
      </c>
      <c r="JK23" s="32">
        <v>0.26100000739097595</v>
      </c>
      <c r="JL23" s="32">
        <v>0.65200001001358032</v>
      </c>
      <c r="JM23" s="32">
        <v>0.13699999451637268</v>
      </c>
      <c r="JN23" s="32">
        <v>0.22900000214576721</v>
      </c>
      <c r="JO23" s="39">
        <v>2011</v>
      </c>
      <c r="JP23" s="39" t="s">
        <v>365</v>
      </c>
      <c r="JQ23" s="32">
        <v>0.79</v>
      </c>
      <c r="JR23" s="32">
        <v>0.83499999999999996</v>
      </c>
      <c r="JS23" s="32">
        <v>5.6000000000000001E-2</v>
      </c>
      <c r="JT23" s="32">
        <v>0.39800000000000002</v>
      </c>
      <c r="JU23" s="32">
        <v>7.1999999999999995E-2</v>
      </c>
      <c r="JV23" s="32">
        <v>0.05</v>
      </c>
      <c r="JW23" s="27">
        <v>9.2000000178813934E-2</v>
      </c>
      <c r="JX23" s="27">
        <v>1.0999999940395355E-2</v>
      </c>
      <c r="JY23" s="29"/>
      <c r="JZ23" s="40">
        <v>4.1999999433755875E-2</v>
      </c>
      <c r="KA23" s="27">
        <v>9.1999999999999998E-2</v>
      </c>
      <c r="KB23" s="27">
        <v>8.7999999523162842E-2</v>
      </c>
      <c r="KC23" s="21">
        <v>2.500000037252903E-2</v>
      </c>
      <c r="KD23" s="21">
        <v>3.0000000260770321E-3</v>
      </c>
      <c r="KE23" s="20">
        <v>0.65200001001358032</v>
      </c>
      <c r="KF23" s="29"/>
      <c r="KG23" s="39">
        <v>2011</v>
      </c>
      <c r="KH23" s="39" t="s">
        <v>365</v>
      </c>
      <c r="KI23" s="23">
        <v>3.0515873432159424</v>
      </c>
      <c r="KJ23" s="23">
        <v>1.3125</v>
      </c>
      <c r="KK23" s="29"/>
      <c r="KL23" s="29"/>
      <c r="KM23" s="29"/>
      <c r="KN23" s="21">
        <v>10496.669921875</v>
      </c>
      <c r="KO23" s="20">
        <v>7295.59814453125</v>
      </c>
      <c r="KP23" s="20">
        <v>1669.2149658203125</v>
      </c>
      <c r="KQ23" s="19">
        <v>15.90233039855957</v>
      </c>
      <c r="KR23" s="39">
        <v>2011</v>
      </c>
      <c r="KS23" s="39" t="s">
        <v>365</v>
      </c>
    </row>
    <row r="24" spans="1:305" s="39" customFormat="1" ht="12.75" customHeight="1">
      <c r="A24" s="39">
        <v>2012</v>
      </c>
      <c r="B24" s="39" t="s">
        <v>365</v>
      </c>
      <c r="C24" s="39">
        <v>8</v>
      </c>
      <c r="D24" s="44" t="s">
        <v>366</v>
      </c>
      <c r="E24" s="44">
        <v>203</v>
      </c>
      <c r="F24" s="39">
        <v>0</v>
      </c>
      <c r="G24" s="39">
        <v>1</v>
      </c>
      <c r="H24" s="39">
        <v>1</v>
      </c>
      <c r="I24" s="39">
        <v>0</v>
      </c>
      <c r="J24" s="29">
        <v>81.95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100</v>
      </c>
      <c r="R24" s="29">
        <v>0</v>
      </c>
      <c r="S24" s="29">
        <v>0</v>
      </c>
      <c r="T24" s="29">
        <v>59</v>
      </c>
      <c r="U24" s="29">
        <v>0</v>
      </c>
      <c r="V24" s="29">
        <v>0</v>
      </c>
      <c r="W24" s="29">
        <v>59</v>
      </c>
      <c r="X24" s="39">
        <v>2</v>
      </c>
      <c r="Y24" s="39">
        <v>2012</v>
      </c>
      <c r="Z24" s="39" t="s">
        <v>365</v>
      </c>
      <c r="AA24" s="43"/>
      <c r="AB24" s="41">
        <v>62.6</v>
      </c>
      <c r="AC24" s="41">
        <v>22.1</v>
      </c>
      <c r="AD24" s="41">
        <v>4.3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11.3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20.2</v>
      </c>
      <c r="AZ24" s="41">
        <v>0</v>
      </c>
      <c r="BA24" s="41">
        <v>16.7</v>
      </c>
      <c r="BB24" s="41">
        <v>10.9</v>
      </c>
      <c r="BC24" s="41">
        <v>0</v>
      </c>
      <c r="BD24" s="41">
        <v>0</v>
      </c>
      <c r="BE24" s="41">
        <v>0</v>
      </c>
      <c r="BF24" s="41">
        <v>0</v>
      </c>
      <c r="BG24" s="41">
        <v>4.4000000000000004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2.4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3.7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3.9999999999999716</v>
      </c>
      <c r="CZ24" s="39">
        <v>2012</v>
      </c>
      <c r="DA24" s="39" t="s">
        <v>365</v>
      </c>
      <c r="DB24" s="41">
        <v>28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13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26.5</v>
      </c>
      <c r="DY24" s="41">
        <v>0</v>
      </c>
      <c r="DZ24" s="41">
        <v>20.5</v>
      </c>
      <c r="EA24" s="41">
        <v>12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2012</v>
      </c>
      <c r="FZ24" s="39" t="s">
        <v>365</v>
      </c>
      <c r="GA24" s="41">
        <v>22</v>
      </c>
      <c r="GB24" s="25">
        <f t="shared" si="2"/>
        <v>0.85208600000000001</v>
      </c>
      <c r="GC24" s="25">
        <f t="shared" si="3"/>
        <v>0.77805000000000002</v>
      </c>
      <c r="GD24" s="25">
        <f t="shared" si="4"/>
        <v>6.7606852630582637</v>
      </c>
      <c r="GE24" s="25">
        <f t="shared" si="5"/>
        <v>4.5055192610948414</v>
      </c>
      <c r="GF24" s="25">
        <f t="shared" si="6"/>
        <v>2.2551660019634223</v>
      </c>
      <c r="GG24" s="25">
        <f t="shared" si="7"/>
        <v>0.33357062401441767</v>
      </c>
      <c r="GH24" s="25">
        <f t="shared" si="8"/>
        <v>8.6700634369074816</v>
      </c>
      <c r="GI24" s="39">
        <v>2012</v>
      </c>
      <c r="GJ24" s="39" t="s">
        <v>365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4.9091500000000003E-2</v>
      </c>
      <c r="GX24" s="36">
        <v>-0.1730729</v>
      </c>
      <c r="GY24" s="36">
        <v>0.2442192</v>
      </c>
      <c r="GZ24" s="39">
        <v>2012</v>
      </c>
      <c r="HA24" s="39" t="s">
        <v>365</v>
      </c>
      <c r="HB24" s="42"/>
      <c r="HC24" s="42">
        <f t="shared" si="10"/>
        <v>0</v>
      </c>
      <c r="HD24" s="42">
        <v>0</v>
      </c>
      <c r="HE24" s="42">
        <v>0</v>
      </c>
      <c r="HF24" s="42">
        <v>2</v>
      </c>
      <c r="HG24" s="42">
        <v>2</v>
      </c>
      <c r="HH24" s="42">
        <v>0</v>
      </c>
      <c r="HI24" s="42">
        <v>1</v>
      </c>
      <c r="HJ24" s="39">
        <v>2012</v>
      </c>
      <c r="HK24" s="39" t="s">
        <v>365</v>
      </c>
      <c r="HL24" s="104">
        <v>1</v>
      </c>
      <c r="HM24" s="29">
        <v>148.3246</v>
      </c>
      <c r="HN24" s="27">
        <v>44.490236265594902</v>
      </c>
      <c r="HO24" s="32">
        <v>40.559366476395702</v>
      </c>
      <c r="HP24" s="32">
        <v>-0.72066163951826201</v>
      </c>
      <c r="HQ24" s="32">
        <v>0.72656055543986198</v>
      </c>
      <c r="HR24" s="27">
        <v>3.2876230661040799</v>
      </c>
      <c r="HS24" s="27">
        <v>58.358333647454103</v>
      </c>
      <c r="HT24" s="27">
        <v>58.604173954865999</v>
      </c>
      <c r="HU24" s="27">
        <v>-3.9308697891991198</v>
      </c>
      <c r="HV24" s="27">
        <v>-2.7698303181439301</v>
      </c>
      <c r="HW24" s="27">
        <v>-2.1372065107848699</v>
      </c>
      <c r="HX24" s="27">
        <v>2.7816666666666698</v>
      </c>
      <c r="HY24" s="29">
        <v>-1.3</v>
      </c>
      <c r="HZ24" s="39">
        <v>2012</v>
      </c>
      <c r="IA24" s="39" t="s">
        <v>365</v>
      </c>
      <c r="IB24" s="29">
        <v>5256.9482421875</v>
      </c>
      <c r="IC24" s="29">
        <v>5238.6611328125</v>
      </c>
      <c r="ID24" s="29">
        <v>4871.76611328125</v>
      </c>
      <c r="IE24" s="32">
        <v>72.768623352050781</v>
      </c>
      <c r="IF24" s="32">
        <v>67.436798095703125</v>
      </c>
      <c r="IG24" s="32">
        <v>149.1553955078125</v>
      </c>
      <c r="IH24" s="32">
        <v>1864.25</v>
      </c>
      <c r="II24" s="32">
        <v>2858.361083984375</v>
      </c>
      <c r="IJ24" s="31">
        <v>367</v>
      </c>
      <c r="IK24" s="31">
        <v>7</v>
      </c>
      <c r="IL24" s="39">
        <v>2012</v>
      </c>
      <c r="IM24" s="39" t="s">
        <v>365</v>
      </c>
      <c r="IN24" s="30">
        <v>0</v>
      </c>
      <c r="IO24" s="27">
        <v>0</v>
      </c>
      <c r="IP24" s="27">
        <v>0</v>
      </c>
      <c r="IQ24" s="29">
        <f t="shared" si="9"/>
        <v>0</v>
      </c>
      <c r="IR24" s="46">
        <v>615.90833333333342</v>
      </c>
      <c r="IS24" s="46">
        <v>569.71520833333341</v>
      </c>
      <c r="IT24" s="28">
        <v>14.34617265142359</v>
      </c>
      <c r="IU24" s="28">
        <v>50.360143029814672</v>
      </c>
      <c r="IV24" s="28">
        <v>615.90833333333342</v>
      </c>
      <c r="IW24" s="28">
        <v>569.71520833333341</v>
      </c>
      <c r="IX24" s="28">
        <v>14.34617265142359</v>
      </c>
      <c r="IY24" s="28">
        <v>50.360143029814672</v>
      </c>
      <c r="IZ24" s="39">
        <v>2012</v>
      </c>
      <c r="JA24" s="39" t="s">
        <v>365</v>
      </c>
      <c r="JB24" s="27">
        <v>13.138240814208984</v>
      </c>
      <c r="JC24" s="29">
        <v>20.778999328613281</v>
      </c>
      <c r="JD24" s="29">
        <v>13.545999526977539</v>
      </c>
      <c r="JE24" s="29">
        <v>6.9850001335144043</v>
      </c>
      <c r="JF24" s="29">
        <v>8.7729997634887695</v>
      </c>
      <c r="JG24" s="29">
        <v>0.70999997854232788</v>
      </c>
      <c r="JH24" s="29">
        <v>1.8509999513626099</v>
      </c>
      <c r="JI24" s="29">
        <v>5.9120001792907715</v>
      </c>
      <c r="JJ24" s="29">
        <v>2.1809999942779541</v>
      </c>
      <c r="JK24" s="29">
        <v>0.24799999594688416</v>
      </c>
      <c r="JL24" s="29">
        <v>0.62199997901916504</v>
      </c>
      <c r="JM24" s="29">
        <v>0.18299999833106995</v>
      </c>
      <c r="JN24" s="29">
        <v>0.29800000786781311</v>
      </c>
      <c r="JO24" s="39">
        <v>2012</v>
      </c>
      <c r="JP24" s="39" t="s">
        <v>365</v>
      </c>
      <c r="JQ24" s="29">
        <v>0.78500000000000003</v>
      </c>
      <c r="JR24" s="29">
        <v>0.80200000000000005</v>
      </c>
      <c r="JS24" s="29">
        <v>4.1000000000000002E-2</v>
      </c>
      <c r="JT24" s="29">
        <v>0.435</v>
      </c>
      <c r="JU24" s="29">
        <v>6.8000000000000005E-2</v>
      </c>
      <c r="JV24" s="29">
        <v>5.0999999999999997E-2</v>
      </c>
      <c r="JW24" s="29">
        <v>0.11100000143051147</v>
      </c>
      <c r="JX24" s="29">
        <v>1.0999999940395355E-2</v>
      </c>
      <c r="JY24" s="29"/>
      <c r="JZ24" s="29">
        <v>1.8999999389052391E-2</v>
      </c>
      <c r="KA24" s="41"/>
      <c r="KB24" s="29">
        <v>8.9000001549720764E-2</v>
      </c>
      <c r="KC24" s="29">
        <v>1.7000000923871994E-2</v>
      </c>
      <c r="KD24" s="29">
        <v>2.0000000949949026E-3</v>
      </c>
      <c r="KE24" s="29">
        <v>0.62199997901916504</v>
      </c>
      <c r="KF24" s="29"/>
      <c r="KG24" s="39">
        <v>2012</v>
      </c>
      <c r="KH24" s="39" t="s">
        <v>365</v>
      </c>
      <c r="KI24" s="23">
        <v>2.9246032238006592</v>
      </c>
      <c r="KJ24" s="23">
        <v>1.4375</v>
      </c>
      <c r="KK24" s="29"/>
      <c r="KL24" s="29"/>
      <c r="KM24" s="29"/>
      <c r="KN24" s="21">
        <v>10509.2900390625</v>
      </c>
      <c r="KO24" s="20">
        <v>7224.19580078125</v>
      </c>
      <c r="KP24" s="20">
        <v>1734.366943359375</v>
      </c>
      <c r="KQ24" s="19">
        <v>16.503189086914063</v>
      </c>
      <c r="KR24" s="39">
        <v>2012</v>
      </c>
      <c r="KS24" s="39" t="s">
        <v>365</v>
      </c>
    </row>
    <row r="25" spans="1:305" s="18" customFormat="1" ht="12.75" customHeight="1">
      <c r="A25" s="18">
        <v>2013</v>
      </c>
      <c r="B25" s="18" t="s">
        <v>365</v>
      </c>
      <c r="C25" s="18">
        <v>8</v>
      </c>
      <c r="D25" s="38" t="s">
        <v>366</v>
      </c>
      <c r="E25" s="38">
        <v>203</v>
      </c>
      <c r="F25" s="18">
        <v>0</v>
      </c>
      <c r="G25" s="18">
        <v>1</v>
      </c>
      <c r="H25" s="18">
        <v>1</v>
      </c>
      <c r="I25" s="18">
        <v>0</v>
      </c>
      <c r="J25" s="25">
        <v>37.11</v>
      </c>
      <c r="K25" s="25">
        <v>3.2</v>
      </c>
      <c r="L25" s="25">
        <v>0</v>
      </c>
      <c r="M25" s="18">
        <v>1</v>
      </c>
      <c r="N25" s="18">
        <v>0</v>
      </c>
      <c r="O25" s="18">
        <v>0</v>
      </c>
      <c r="P25" s="18">
        <v>1</v>
      </c>
      <c r="Q25" s="25">
        <v>52.05</v>
      </c>
      <c r="R25" s="25">
        <v>0</v>
      </c>
      <c r="S25" s="25">
        <v>0</v>
      </c>
      <c r="T25" s="25">
        <v>30.71</v>
      </c>
      <c r="U25" s="25">
        <v>0</v>
      </c>
      <c r="V25" s="25">
        <v>0</v>
      </c>
      <c r="W25" s="25">
        <v>30.71</v>
      </c>
      <c r="X25" s="18">
        <v>2</v>
      </c>
      <c r="Y25" s="18">
        <v>2013</v>
      </c>
      <c r="Z25" s="18" t="s">
        <v>365</v>
      </c>
      <c r="AA25" s="37">
        <v>41573</v>
      </c>
      <c r="AB25" s="26">
        <v>59.5</v>
      </c>
      <c r="AC25" s="26">
        <v>20.5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14.9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7.7</v>
      </c>
      <c r="AZ25" s="26">
        <v>0</v>
      </c>
      <c r="BA25" s="26">
        <v>12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6.8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2.7</v>
      </c>
      <c r="BV25" s="26">
        <v>18.7</v>
      </c>
      <c r="BW25" s="41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3.2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6.9</v>
      </c>
      <c r="CL25" s="26">
        <v>2.5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41">
        <v>0</v>
      </c>
      <c r="CX25" s="26">
        <v>0</v>
      </c>
      <c r="CY25" s="26">
        <f t="shared" si="0"/>
        <v>4.0999999999999943</v>
      </c>
      <c r="CZ25" s="18">
        <v>2013</v>
      </c>
      <c r="DA25" s="18" t="s">
        <v>365</v>
      </c>
      <c r="DB25" s="26">
        <v>25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16.5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8</v>
      </c>
      <c r="DY25" s="26">
        <v>0</v>
      </c>
      <c r="DZ25" s="26">
        <v>13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7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23.5</v>
      </c>
      <c r="EV25" s="41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7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f t="shared" si="1"/>
        <v>0</v>
      </c>
      <c r="FY25" s="18">
        <v>2013</v>
      </c>
      <c r="FZ25" s="18" t="s">
        <v>365</v>
      </c>
      <c r="GA25" s="26">
        <v>19.5</v>
      </c>
      <c r="GB25" s="25">
        <f xml:space="preserve"> 1 - (AC25^2+AD25^2+AE25^2+AF25^2+AG25^2+AH25^2+AI25^2+AJ25^2+AK25^2+AL25^2+AM25^2+AN25^2+AO25^2+AP25^2+AQ25^2+AR25^2+AS25^2+AT25^2+AV25^2+AW25^2+AX25^2+AY25^2+AZ25^2+BA25^2+BB25^2+BC25^2+BD25^2+BG25^2+BH25^2+BI25^2+BJ25^2+BK25^2+BL25^2+BM25^2+BN25^2+BO25^2+BP25^2+BQ25^2+BR25^2+BS25^2+BT25^2+BU25^2+BV25^2+BX25^2+BY25^2+BZ25^2+CA25^2+CB25^2+CC25^2+CD25^2+CE25^2+CF25^2+CG25^2+CH25^2+CI25^2+CJ25^2+CK25^2+CL25^2+CM25^2+CN25^2+CO25^2+CP25^2+CQ25^2+CR25^2+CS25^2+CT25^2+CU25^2+CV25^2+CW25^2+CX25^2)/(100^2)</f>
        <v>0.86871300000000007</v>
      </c>
      <c r="GC25" s="25">
        <f xml:space="preserve"> 1 - (+DB25^2+DC25^2+DD25^2+DE25^2+DF25^2+DG25^2+DH25^2+DI25^2+DJ25^2+DK25^2+DL25^2+DM25^2+DN25^2+DO25^2+DP25^2+DQ25^2+DR25^2+DS25^2+DU25^2+DV25^2+DW25^2+DX25^2+DY25^2+DZ25^2+EA25^2+EB25^2+EC25^2+EF25^2+EG25^2+EH25^2+EI25^2+EJ25^2+EK25^2+EL25^2+EM25^2+EN25^2+EO25^2+EP25^2+EQ25^2+ER25^2+ES25^2+ET25^2+EU25^2+EW25^2+EX25^2+EY25^2+EZ25^2+FA25^2+FB25^2+FC25^2+FD25^2+FE25^2+FF25^2+FG25^2+FH25^2+FI25^2+FJ25^2+FK25^2+FL25^2+FM25^2+FN25^2+FO25^2+FP25^2+FQ25^2+FR25^2+FS25^2+FT25^2+FU25^2+FV25^2+FW25^2)/(100^2)</f>
        <v>0.82194999999999996</v>
      </c>
      <c r="GD25" s="25">
        <f t="shared" si="4"/>
        <v>7.6169003785599525</v>
      </c>
      <c r="GE25" s="25">
        <f t="shared" si="5"/>
        <v>5.6163998876720012</v>
      </c>
      <c r="GF25" s="25">
        <f t="shared" si="6"/>
        <v>2.0005004908879513</v>
      </c>
      <c r="GG25" s="25">
        <f t="shared" si="7"/>
        <v>0.26263970794720631</v>
      </c>
      <c r="GH25" s="25">
        <f>(((AC25-DB25)^2+(AD25-DC25)^2+(AE25-DD25)^2+(AF25-DE25)^2+(AG25-DF25)^2+(AH25-DG25)^2+(AI25-DH25)^2+(AJ25-DI25)^2+(AK25-DJ25)^2+(AL25-DK25)^2+(AM25-DL25)^2+(AN25-DM25)^2+(AO25-DN25)^2+(AP25-DO25)^2+(AQ25-DP25)^2+(AR25-DQ25)^2+(AS25-DR25)^2+(AT25-DS25)^2+(AV25-DU25)^2+(AW25-DV25)^2+(AX25-DW25)^2+(AY25-DX25)^2+(AZ25-DY25)^2+(BA25-DZ25)^2+(BB25-EA25)^2+(BC25-EB25)^2+(BD25-EC25)^2+(BG25-EF25)^2+(BH25-EG25)^2+(BI25-EH25)^2+(BJ25-EI25)^2+(BK25-EJ25)^2+(BL25-EK25)^2+(BM25-EL25)^2+(BN25-EM25)^2+(BO25-EN25)^2+(BP25-EO25)^2+(BQ25-EP25)^2+(BR25-EQ25)^2+(BS25-ER25)^2+(BT25-ES25)^2+(BU25-ET25)^2+(BV25-EU25)^2+(BX25-EW25)^2+(BY25-EX25)^2+(BZ25-EY25)^2+(CA25-EZ25)^2+(CB25-FA25)^2+(CC25-FB25)^2+(CD25-FC25)^2+(CE25-FD25)^2+(CF25-FE25)^2+(CG25-FF25)^2+(CH25-FG25)^2+(CI25-FH25)^2+(CJ25-FI25)^2+(CK25-FJ25)^2+(CL25-FK25)^2+(CM25-FL25)^2+(CN25-FM25)^2+(CO25-FN25)^2+(CP25-FO25)^2+(CQ25-FP25)^2+(CR25-FQ25)^2+(CS25-FR25)^2+(CT25-FS25)^2+(CU25-FT25)^2+(CV25-FU25)^2+(CW25-FV25)^2+(CX25-FW25)^2)*0.5)^0.5</f>
        <v>5.9485292299861827</v>
      </c>
      <c r="GI25" s="18">
        <v>2013</v>
      </c>
      <c r="GJ25" s="18" t="s">
        <v>365</v>
      </c>
      <c r="GK25" s="25"/>
      <c r="GL25" s="25"/>
      <c r="GM25" s="25"/>
      <c r="GN25" s="26"/>
      <c r="GO25" s="25"/>
      <c r="GP25" s="25"/>
      <c r="GQ25" s="25"/>
      <c r="GR25" s="26"/>
      <c r="GS25" s="26"/>
      <c r="GT25" s="26"/>
      <c r="GU25" s="26"/>
      <c r="GV25" s="25"/>
      <c r="GW25" s="36">
        <v>0.31838860000000002</v>
      </c>
      <c r="GX25" s="36">
        <v>-7.3907E-2</v>
      </c>
      <c r="GY25" s="36">
        <v>0.52645220000000004</v>
      </c>
      <c r="GZ25" s="18">
        <v>2013</v>
      </c>
      <c r="HA25" s="18" t="s">
        <v>365</v>
      </c>
      <c r="HB25" s="35"/>
      <c r="HC25" s="35">
        <f t="shared" si="10"/>
        <v>0</v>
      </c>
      <c r="HD25" s="35">
        <v>0</v>
      </c>
      <c r="HE25" s="35">
        <v>1</v>
      </c>
      <c r="HF25" s="35">
        <v>2</v>
      </c>
      <c r="HG25" s="35">
        <v>2</v>
      </c>
      <c r="HH25" s="35">
        <v>0</v>
      </c>
      <c r="HI25" s="35">
        <v>1</v>
      </c>
      <c r="HJ25" s="18">
        <v>2013</v>
      </c>
      <c r="HK25" s="18" t="s">
        <v>365</v>
      </c>
      <c r="HL25" s="104">
        <v>1</v>
      </c>
      <c r="HM25" s="25">
        <v>148.74109999999999</v>
      </c>
      <c r="HN25" s="27">
        <v>42.614303148645298</v>
      </c>
      <c r="HO25" s="32">
        <v>41.366341225286803</v>
      </c>
      <c r="HP25" s="32">
        <v>-0.48629546862631701</v>
      </c>
      <c r="HQ25" s="32">
        <v>0.93745942607315202</v>
      </c>
      <c r="HR25" s="27">
        <v>1.43829787234044</v>
      </c>
      <c r="HS25" s="27">
        <v>58.127385892116202</v>
      </c>
      <c r="HT25" s="27">
        <v>58.408823182436997</v>
      </c>
      <c r="HU25" s="27">
        <v>-1.2479619233585599</v>
      </c>
      <c r="HV25" s="27">
        <v>-0.15194044422748801</v>
      </c>
      <c r="HW25" s="27">
        <v>1.0999177202560599</v>
      </c>
      <c r="HX25" s="27">
        <v>2.1116666666666699</v>
      </c>
      <c r="HY25" s="25">
        <v>-1.4</v>
      </c>
      <c r="HZ25" s="18">
        <v>2013</v>
      </c>
      <c r="IA25" s="18" t="s">
        <v>365</v>
      </c>
      <c r="IB25" s="29">
        <v>5306.02197265625</v>
      </c>
      <c r="IC25" s="29">
        <v>5289.35400390625</v>
      </c>
      <c r="ID25" s="29">
        <v>4920.4150390625</v>
      </c>
      <c r="IE25" s="32">
        <v>74.253486633300781</v>
      </c>
      <c r="IF25" s="32">
        <v>68.857231140136719</v>
      </c>
      <c r="IG25" s="32">
        <v>149.606201171875</v>
      </c>
      <c r="IH25" s="32">
        <v>1851.906005859375</v>
      </c>
      <c r="II25" s="32">
        <v>2918.903076171875</v>
      </c>
      <c r="IJ25" s="31">
        <v>370</v>
      </c>
      <c r="IK25" s="31">
        <v>7</v>
      </c>
      <c r="IL25" s="18">
        <v>2013</v>
      </c>
      <c r="IM25" s="18" t="s">
        <v>365</v>
      </c>
      <c r="IN25" s="30">
        <v>0</v>
      </c>
      <c r="IO25" s="25"/>
      <c r="IP25" s="25"/>
      <c r="IQ25" s="29" t="str">
        <f t="shared" si="9"/>
        <v/>
      </c>
      <c r="IR25" s="46">
        <v>513.80799999999999</v>
      </c>
      <c r="IS25" s="59">
        <v>513.79999999999995</v>
      </c>
      <c r="IT25" s="28">
        <v>12.722545499566669</v>
      </c>
      <c r="IU25" s="28">
        <v>47.294787668688869</v>
      </c>
      <c r="IV25" s="28">
        <v>513.80799999999999</v>
      </c>
      <c r="IW25" s="28">
        <v>513.79999999999995</v>
      </c>
      <c r="IX25" s="28">
        <v>12.722545499566669</v>
      </c>
      <c r="IY25" s="28">
        <v>47.294787668688869</v>
      </c>
      <c r="IZ25" s="18">
        <v>2013</v>
      </c>
      <c r="JA25" s="18" t="s">
        <v>365</v>
      </c>
      <c r="JB25" s="27">
        <v>13.292703628540039</v>
      </c>
      <c r="JC25" s="25">
        <v>20.642999649047852</v>
      </c>
      <c r="JD25" s="25">
        <v>13.265000343322754</v>
      </c>
      <c r="JE25" s="25">
        <v>7.0799999237060547</v>
      </c>
      <c r="JF25" s="25">
        <v>8.4960002899169922</v>
      </c>
      <c r="JG25" s="25">
        <v>0.70399999618530273</v>
      </c>
      <c r="JH25" s="25">
        <v>1.8370000123977661</v>
      </c>
      <c r="JI25" s="25">
        <v>5.9270000457763672</v>
      </c>
      <c r="JJ25" s="25">
        <v>2.2160000801086426</v>
      </c>
      <c r="JK25" s="25">
        <v>0.29699999094009399</v>
      </c>
      <c r="JL25" s="25">
        <v>0.63200002908706665</v>
      </c>
      <c r="JM25" s="25">
        <v>0.25099998712539673</v>
      </c>
      <c r="JN25" s="25">
        <v>0.28400000929832458</v>
      </c>
      <c r="JO25" s="18">
        <v>2013</v>
      </c>
      <c r="JP25" s="18" t="s">
        <v>365</v>
      </c>
      <c r="JQ25" s="25">
        <v>0.80500000000000005</v>
      </c>
      <c r="JR25" s="25">
        <v>0.78100000000000003</v>
      </c>
      <c r="JS25" s="25">
        <v>6.0999999999999999E-2</v>
      </c>
      <c r="JT25" s="25">
        <v>0.45300000000000001</v>
      </c>
      <c r="JU25" s="25">
        <v>6.6000000000000003E-2</v>
      </c>
      <c r="JV25" s="25">
        <v>0.05</v>
      </c>
      <c r="JW25" s="25">
        <v>0.10400000214576721</v>
      </c>
      <c r="JX25" s="25">
        <v>1.6000000759959221E-2</v>
      </c>
      <c r="JY25" s="25"/>
      <c r="JZ25" s="25">
        <v>3.9000000804662704E-2</v>
      </c>
      <c r="KA25" s="26"/>
      <c r="KB25" s="25">
        <v>9.0999998152256012E-2</v>
      </c>
      <c r="KC25" s="25">
        <v>4.3999999761581421E-2</v>
      </c>
      <c r="KD25" s="25">
        <v>3.0000000260770321E-3</v>
      </c>
      <c r="KE25" s="25">
        <v>0.63200002908706665</v>
      </c>
      <c r="KF25" s="25"/>
      <c r="KG25" s="18">
        <v>2013</v>
      </c>
      <c r="KH25" s="18" t="s">
        <v>365</v>
      </c>
      <c r="KI25" s="23">
        <v>2.9246032238006592</v>
      </c>
      <c r="KJ25" s="23">
        <v>1.4375</v>
      </c>
      <c r="KK25" s="25">
        <v>36.5</v>
      </c>
      <c r="KL25" s="25">
        <v>33.700000000000003</v>
      </c>
      <c r="KM25" s="25">
        <v>25.1</v>
      </c>
      <c r="KN25" s="21">
        <v>10510.7197265625</v>
      </c>
      <c r="KO25" s="20">
        <v>7145.82177734375</v>
      </c>
      <c r="KP25" s="20">
        <v>1796.259033203125</v>
      </c>
      <c r="KQ25" s="19">
        <v>17.089780807495117</v>
      </c>
      <c r="KR25" s="18">
        <v>2013</v>
      </c>
      <c r="KS25" s="18" t="s">
        <v>365</v>
      </c>
    </row>
    <row r="26" spans="1:305" s="18" customFormat="1" ht="12.75" customHeight="1">
      <c r="A26" s="18">
        <v>2014</v>
      </c>
      <c r="B26" s="18" t="s">
        <v>365</v>
      </c>
      <c r="C26" s="18">
        <v>8</v>
      </c>
      <c r="D26" s="38" t="s">
        <v>366</v>
      </c>
      <c r="E26" s="38">
        <v>203</v>
      </c>
      <c r="F26" s="18">
        <v>0</v>
      </c>
      <c r="G26" s="18">
        <v>1</v>
      </c>
      <c r="H26" s="18">
        <v>1</v>
      </c>
      <c r="I26" s="18">
        <v>0</v>
      </c>
      <c r="J26" s="25">
        <v>32.586623690572118</v>
      </c>
      <c r="K26" s="25">
        <v>16.804727370400215</v>
      </c>
      <c r="L26" s="25">
        <v>43.448831587429488</v>
      </c>
      <c r="M26" s="18">
        <v>3</v>
      </c>
      <c r="N26" s="18">
        <v>1</v>
      </c>
      <c r="O26" s="18">
        <v>2</v>
      </c>
      <c r="P26" s="18">
        <v>1</v>
      </c>
      <c r="Q26" s="25">
        <v>39.094162655806493</v>
      </c>
      <c r="R26" s="25">
        <v>11.645069727261507</v>
      </c>
      <c r="S26" s="25">
        <v>41.589534740219669</v>
      </c>
      <c r="T26" s="25">
        <v>21.697260273972603</v>
      </c>
      <c r="U26" s="25">
        <v>6.463013698630137</v>
      </c>
      <c r="V26" s="25">
        <v>23.082191780821919</v>
      </c>
      <c r="W26" s="25">
        <v>51.24</v>
      </c>
      <c r="X26" s="18">
        <v>2</v>
      </c>
      <c r="Y26" s="18">
        <v>2014</v>
      </c>
      <c r="Z26" s="18" t="s">
        <v>365</v>
      </c>
      <c r="AA26" s="37"/>
      <c r="AB26" s="26">
        <v>59.5</v>
      </c>
      <c r="AC26" s="26">
        <v>20.5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14.9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7.7</v>
      </c>
      <c r="AZ26" s="26">
        <v>0</v>
      </c>
      <c r="BA26" s="26">
        <v>12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6.8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2.7</v>
      </c>
      <c r="BV26" s="26">
        <v>18.7</v>
      </c>
      <c r="BW26" s="41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3.2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6.9</v>
      </c>
      <c r="CL26" s="26">
        <v>2.5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41">
        <v>0</v>
      </c>
      <c r="CX26" s="26">
        <v>0</v>
      </c>
      <c r="CY26" s="26">
        <f t="shared" si="0"/>
        <v>4.0999999999999943</v>
      </c>
      <c r="CZ26" s="18">
        <v>2014</v>
      </c>
      <c r="DA26" s="18" t="s">
        <v>365</v>
      </c>
      <c r="DB26" s="26">
        <v>25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16.5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8</v>
      </c>
      <c r="DY26" s="26">
        <v>0</v>
      </c>
      <c r="DZ26" s="26">
        <v>13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7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23.5</v>
      </c>
      <c r="EV26" s="41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7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f t="shared" si="1"/>
        <v>0</v>
      </c>
      <c r="FY26" s="18">
        <v>2014</v>
      </c>
      <c r="FZ26" s="18" t="s">
        <v>365</v>
      </c>
      <c r="GA26" s="26">
        <v>19.5</v>
      </c>
      <c r="GB26" s="25">
        <f xml:space="preserve"> 1 - (AC26^2+AD26^2+AE26^2+AF26^2+AG26^2+AH26^2+AI26^2+AJ26^2+AK26^2+AL26^2+AM26^2+AN26^2+AO26^2+AP26^2+AQ26^2+AR26^2+AS26^2+AT26^2+AV26^2+AW26^2+AX26^2+AY26^2+AZ26^2+BA26^2+BB26^2+BC26^2+BD26^2+BG26^2+BH26^2+BI26^2+BJ26^2+BK26^2+BL26^2+BM26^2+BN26^2+BO26^2+BP26^2+BQ26^2+BR26^2+BS26^2+BT26^2+BU26^2+BV26^2+BX26^2+BY26^2+BZ26^2+CA26^2+CB26^2+CC26^2+CD26^2+CE26^2+CF26^2+CG26^2+CH26^2+CI26^2+CJ26^2+CK26^2+CL26^2+CM26^2+CN26^2+CO26^2+CP26^2+CQ26^2+CR26^2+CS26^2+CT26^2+CU26^2+CV26^2+CW26^2+CX26^2)/(100^2)</f>
        <v>0.86871300000000007</v>
      </c>
      <c r="GC26" s="25">
        <f xml:space="preserve"> 1 - (+DB26^2+DC26^2+DD26^2+DE26^2+DF26^2+DG26^2+DH26^2+DI26^2+DJ26^2+DK26^2+DL26^2+DM26^2+DN26^2+DO26^2+DP26^2+DQ26^2+DR26^2+DS26^2+DU26^2+DV26^2+DW26^2+DX26^2+DY26^2+DZ26^2+EA26^2+EB26^2+EC26^2+EF26^2+EG26^2+EH26^2+EI26^2+EJ26^2+EK26^2+EL26^2+EM26^2+EN26^2+EO26^2+EP26^2+EQ26^2+ER26^2+ES26^2+ET26^2+EU26^2+EW26^2+EX26^2+EY26^2+EZ26^2+FA26^2+FB26^2+FC26^2+FD26^2+FE26^2+FF26^2+FG26^2+FH26^2+FI26^2+FJ26^2+FK26^2+FL26^2+FM26^2+FN26^2+FO26^2+FP26^2+FQ26^2+FR26^2+FS26^2+FT26^2+FU26^2+FV26^2+FW26^2)/(100^2)</f>
        <v>0.82194999999999996</v>
      </c>
      <c r="GD26" s="25">
        <f t="shared" si="4"/>
        <v>7.6169003785599525</v>
      </c>
      <c r="GE26" s="25">
        <f t="shared" si="5"/>
        <v>5.6163998876720012</v>
      </c>
      <c r="GF26" s="25">
        <f t="shared" si="6"/>
        <v>2.0005004908879513</v>
      </c>
      <c r="GG26" s="25">
        <f t="shared" si="7"/>
        <v>0.26263970794720631</v>
      </c>
      <c r="GH26" s="25">
        <f>(((AC26-DB26)^2+(AD26-DC26)^2+(AE26-DD26)^2+(AF26-DE26)^2+(AG26-DF26)^2+(AH26-DG26)^2+(AI26-DH26)^2+(AJ26-DI26)^2+(AK26-DJ26)^2+(AL26-DK26)^2+(AM26-DL26)^2+(AN26-DM26)^2+(AO26-DN26)^2+(AP26-DO26)^2+(AQ26-DP26)^2+(AR26-DQ26)^2+(AS26-DR26)^2+(AT26-DS26)^2+(AV26-DU26)^2+(AW26-DV26)^2+(AX26-DW26)^2+(AY26-DX26)^2+(AZ26-DY26)^2+(BA26-DZ26)^2+(BB26-EA26)^2+(BC26-EB26)^2+(BD26-EC26)^2+(BG26-EF26)^2+(BH26-EG26)^2+(BI26-EH26)^2+(BJ26-EI26)^2+(BK26-EJ26)^2+(BL26-EK26)^2+(BM26-EL26)^2+(BN26-EM26)^2+(BO26-EN26)^2+(BP26-EO26)^2+(BQ26-EP26)^2+(BR26-EQ26)^2+(BS26-ER26)^2+(BT26-ES26)^2+(BU26-ET26)^2+(BV26-EU26)^2+(BX26-EW26)^2+(BY26-EX26)^2+(BZ26-EY26)^2+(CA26-EZ26)^2+(CB26-FA26)^2+(CC26-FB26)^2+(CD26-FC26)^2+(CE26-FD26)^2+(CF26-FE26)^2+(CG26-FF26)^2+(CH26-FG26)^2+(CI26-FH26)^2+(CJ26-FI26)^2+(CK26-FJ26)^2+(CL26-FK26)^2+(CM26-FL26)^2+(CN26-FM26)^2+(CO26-FN26)^2+(CP26-FO26)^2+(CQ26-FP26)^2+(CR26-FQ26)^2+(CS26-FR26)^2+(CT26-FS26)^2+(CU26-FT26)^2+(CV26-FU26)^2+(CW26-FV26)^2+(CX26-FW26)^2)*0.5)^0.5</f>
        <v>5.9485292299861827</v>
      </c>
      <c r="GI26" s="18">
        <v>2014</v>
      </c>
      <c r="GJ26" s="18" t="s">
        <v>365</v>
      </c>
      <c r="GK26" s="25"/>
      <c r="GL26" s="25"/>
      <c r="GM26" s="25"/>
      <c r="GN26" s="26"/>
      <c r="GO26" s="25"/>
      <c r="GP26" s="25"/>
      <c r="GQ26" s="25"/>
      <c r="GR26" s="26"/>
      <c r="GS26" s="26"/>
      <c r="GT26" s="26"/>
      <c r="GU26" s="26"/>
      <c r="GV26" s="25"/>
      <c r="GW26" s="36">
        <v>0.36359439999999998</v>
      </c>
      <c r="GX26" s="36">
        <v>2.4502400000000001E-2</v>
      </c>
      <c r="GY26" s="36">
        <v>0.50336769999999997</v>
      </c>
      <c r="GZ26" s="18">
        <v>2014</v>
      </c>
      <c r="HA26" s="18" t="s">
        <v>365</v>
      </c>
      <c r="HB26" s="35"/>
      <c r="HC26" s="35">
        <v>0</v>
      </c>
      <c r="HD26" s="35">
        <v>0</v>
      </c>
      <c r="HE26" s="35">
        <v>1</v>
      </c>
      <c r="HF26" s="35">
        <v>2</v>
      </c>
      <c r="HG26" s="35">
        <v>2</v>
      </c>
      <c r="HH26" s="35">
        <v>0</v>
      </c>
      <c r="HI26" s="35">
        <v>1</v>
      </c>
      <c r="HJ26" s="18">
        <v>2014</v>
      </c>
      <c r="HK26" s="18" t="s">
        <v>365</v>
      </c>
      <c r="HL26" s="104">
        <v>1</v>
      </c>
      <c r="HM26" s="25">
        <v>160.91589999999999</v>
      </c>
      <c r="HN26" s="27">
        <v>42.248571257641103</v>
      </c>
      <c r="HO26" s="32">
        <v>40.3224878922694</v>
      </c>
      <c r="HP26" s="32">
        <v>2.7152065637298199</v>
      </c>
      <c r="HQ26" s="32">
        <v>5.2607761776909401</v>
      </c>
      <c r="HR26" s="27">
        <v>0.34398858964676698</v>
      </c>
      <c r="HS26" s="27">
        <v>56.864896601394904</v>
      </c>
      <c r="HT26" s="27">
        <v>57.569136802636898</v>
      </c>
      <c r="HU26" s="27">
        <v>-1.92608336537173</v>
      </c>
      <c r="HV26" s="27">
        <v>-0.82870071285235303</v>
      </c>
      <c r="HW26" s="27">
        <v>-5.2955865867112997E-2</v>
      </c>
      <c r="HX26" s="27">
        <v>1.5758333333333301</v>
      </c>
      <c r="HY26" s="25"/>
      <c r="HZ26" s="18">
        <v>2014</v>
      </c>
      <c r="IA26" s="18" t="s">
        <v>365</v>
      </c>
      <c r="IB26" s="29">
        <v>5297.884765625</v>
      </c>
      <c r="IC26" s="29">
        <v>5280.14501953125</v>
      </c>
      <c r="ID26" s="29">
        <v>4956.55517578125</v>
      </c>
      <c r="IE26" s="32">
        <v>74.800506591796875</v>
      </c>
      <c r="IF26" s="32">
        <v>69.981292724609375</v>
      </c>
      <c r="IG26" s="32">
        <v>136.71670532226563</v>
      </c>
      <c r="IH26" s="32">
        <v>1892.14794921875</v>
      </c>
      <c r="II26" s="32">
        <v>2927.68994140625</v>
      </c>
      <c r="IJ26" s="31">
        <v>324</v>
      </c>
      <c r="IK26" s="31">
        <v>6.0999999046325684</v>
      </c>
      <c r="IL26" s="18">
        <v>2014</v>
      </c>
      <c r="IM26" s="18" t="s">
        <v>365</v>
      </c>
      <c r="IN26" s="30"/>
      <c r="IO26" s="25"/>
      <c r="IP26" s="25"/>
      <c r="IQ26" s="29" t="str">
        <f t="shared" si="9"/>
        <v/>
      </c>
      <c r="IR26" s="46"/>
      <c r="IS26" s="59"/>
      <c r="IT26" s="28"/>
      <c r="IU26" s="28"/>
      <c r="IV26" s="28"/>
      <c r="IW26" s="28"/>
      <c r="IX26" s="28"/>
      <c r="IY26" s="28"/>
      <c r="IZ26" s="18">
        <v>2014</v>
      </c>
      <c r="JA26" s="18" t="s">
        <v>365</v>
      </c>
      <c r="JB26" s="27">
        <v>12.878631591796875</v>
      </c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18">
        <v>2014</v>
      </c>
      <c r="JP26" s="18" t="s">
        <v>365</v>
      </c>
      <c r="JQ26" s="25"/>
      <c r="JR26" s="26"/>
      <c r="JS26" s="26"/>
      <c r="JT26" s="26"/>
      <c r="JU26" s="26"/>
      <c r="JV26" s="26"/>
      <c r="JW26" s="25"/>
      <c r="JX26" s="25"/>
      <c r="JY26" s="25"/>
      <c r="JZ26" s="25"/>
      <c r="KA26" s="26"/>
      <c r="KB26" s="25"/>
      <c r="KC26" s="25"/>
      <c r="KD26" s="25"/>
      <c r="KE26" s="25"/>
      <c r="KF26" s="25"/>
      <c r="KG26" s="18">
        <v>2014</v>
      </c>
      <c r="KH26" s="18" t="s">
        <v>365</v>
      </c>
      <c r="KI26" s="23"/>
      <c r="KJ26" s="23"/>
      <c r="KK26" s="25"/>
      <c r="KL26" s="25"/>
      <c r="KM26" s="25"/>
      <c r="KN26" s="21">
        <v>10524.7802734375</v>
      </c>
      <c r="KO26" s="20">
        <v>7082.68603515625</v>
      </c>
      <c r="KP26" s="20">
        <v>1852.8819580078125</v>
      </c>
      <c r="KQ26" s="19">
        <v>17.604940414428711</v>
      </c>
      <c r="KR26" s="18">
        <v>2014</v>
      </c>
      <c r="KS26" s="18" t="s">
        <v>365</v>
      </c>
    </row>
    <row r="27" spans="1:305" s="1" customFormat="1" ht="12.75" customHeight="1">
      <c r="A27" s="1">
        <v>2015</v>
      </c>
      <c r="B27" s="1" t="s">
        <v>365</v>
      </c>
      <c r="C27" s="1">
        <v>8</v>
      </c>
      <c r="D27" s="17" t="s">
        <v>366</v>
      </c>
      <c r="E27" s="17">
        <v>203</v>
      </c>
      <c r="F27" s="1">
        <v>0</v>
      </c>
      <c r="G27" s="1">
        <v>1</v>
      </c>
      <c r="H27" s="1">
        <v>1</v>
      </c>
      <c r="I27" s="1">
        <v>0</v>
      </c>
      <c r="J27" s="63">
        <v>35.294117647058826</v>
      </c>
      <c r="K27" s="63">
        <v>17.647058823529413</v>
      </c>
      <c r="L27" s="63">
        <v>47.058823529411761</v>
      </c>
      <c r="M27" s="1">
        <v>3</v>
      </c>
      <c r="N27" s="1">
        <v>0</v>
      </c>
      <c r="O27" s="1">
        <v>0</v>
      </c>
      <c r="P27" s="1">
        <v>0</v>
      </c>
      <c r="Q27" s="64">
        <v>42.342342342342342</v>
      </c>
      <c r="R27" s="64">
        <v>12.612612612612612</v>
      </c>
      <c r="S27" s="64">
        <v>45.045045045045043</v>
      </c>
      <c r="T27" s="63">
        <v>23.5</v>
      </c>
      <c r="U27" s="63">
        <v>7</v>
      </c>
      <c r="V27" s="63">
        <v>25</v>
      </c>
      <c r="W27" s="95">
        <v>55.5</v>
      </c>
      <c r="X27" s="1">
        <v>2</v>
      </c>
      <c r="Y27" s="1">
        <v>2015</v>
      </c>
      <c r="Z27" s="1" t="s">
        <v>365</v>
      </c>
      <c r="AA27" s="16"/>
      <c r="AB27" s="6">
        <v>59.5</v>
      </c>
      <c r="AC27" s="6">
        <v>20.5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14.9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7.7</v>
      </c>
      <c r="AZ27" s="6">
        <v>0</v>
      </c>
      <c r="BA27" s="6">
        <v>12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6.8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2.7</v>
      </c>
      <c r="BV27" s="6">
        <v>18.7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3.2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6.9</v>
      </c>
      <c r="CL27" s="6">
        <v>2.5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v>4.0999999999999943</v>
      </c>
      <c r="CZ27" s="1">
        <v>2015</v>
      </c>
      <c r="DA27" s="1" t="s">
        <v>365</v>
      </c>
      <c r="DB27" s="6">
        <v>25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16.5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8</v>
      </c>
      <c r="DY27" s="6">
        <v>0</v>
      </c>
      <c r="DZ27" s="6">
        <v>13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7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23.5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7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1">
        <v>2015</v>
      </c>
      <c r="FZ27" s="1" t="s">
        <v>365</v>
      </c>
      <c r="GA27" s="6">
        <v>20</v>
      </c>
      <c r="GB27" s="5">
        <f xml:space="preserve"> 1 - (AC27^2+AD27^2+AE27^2+AF27^2+AG27^2+AH27^2+AI27^2+AJ27^2+AK27^2+AL27^2+AM27^2+AN27^2+AO27^2+AP27^2+AQ27^2+AR27^2+AS27^2+AT27^2+AV27^2+AW27^2+AX27^2+AY27^2+AZ27^2+BA27^2+BB27^2+BC27^2+BD27^2+BG27^2+BH27^2+BI27^2+BJ27^2+BK27^2+BL27^2+BM27^2+BN27^2+BO27^2+BP27^2+BQ27^2+BR27^2+BS27^2+BT27^2+BU27^2+BW27^2+BX27^2+BY27^2+BZ27^2+CA27^2+CB27^2+CC27^2+CD27^2+CE27^2+CF27^2+CG27^2+CH27^2+CI27^2+CJ27^2+CK27^2+CL27^2+CM27^2+CN27^2+CO27^2+CP27^2+CQ27^2+CR27^2+CS27^2+CT27^2+CU27^2+CV27^2+CW27^2+CX27^2)/(100^2)</f>
        <v>0.90368199999999999</v>
      </c>
      <c r="GC27" s="5">
        <f xml:space="preserve"> 1 - (+DB27^2+DC27^2+DD27^2+DE27^2+DF27^2+DG27^2+DH27^2+DI27^2+DJ27^2+DK27^2+DL27^2+DM27^2+DN27^2+DO27^2+DP27^2+DQ27^2+DR27^2+DS27^2+DU27^2+DV27^2+DW27^2+DX27^2+DY27^2+DZ27^2+EA27^2+EB27^2+EC27^2+EF27^2+EG27^2+EH27^2+EI27^2+EJ27^2+EK27^2+EL27^2+EM27^2+EN27^2+EO27^2+EP27^2+EQ27^2+ER27^2+ES27^2+ET27^2+EV27^2+EW27^2+EX27^2+EY27^2+EZ27^2+FA27^2+FB27^2+FC27^2+FD27^2+FE27^2+FF27^2+FG27^2+FH27^2+FI27^2+FJ27^2+FK27^2+FL27^2+FM27^2+FN27^2+FO27^2+FP27^2+FQ27^2+FR27^2+FS27^2+FT27^2+FU27^2+FV27^2+FW27^2)/(100^2)</f>
        <v>0.87717500000000004</v>
      </c>
      <c r="GD27" s="5">
        <f t="shared" si="4"/>
        <v>10.382275379472164</v>
      </c>
      <c r="GE27" s="5">
        <f t="shared" si="5"/>
        <v>8.1416649704864668</v>
      </c>
      <c r="GF27" s="5">
        <f t="shared" si="6"/>
        <v>2.2406104089856971</v>
      </c>
      <c r="GG27" s="5">
        <f t="shared" si="7"/>
        <v>0.21581111337268441</v>
      </c>
      <c r="GH27" s="5">
        <f>(((AC27-DB27)^2+(AD27-DC27)^2+(AE27-DD27)^2+(AF27-DE27)^2+(AG27-DF27)^2+(AH27-DG27)^2+(AI27-DH27)^2+(AJ27-DI27)^2+(AK27-DJ27)^2+(AL27-DK27)^2+(AM27-DL27)^2+(AN27-DM27)^2+(AO27-DN27)^2+(AP27-DO27)^2+(AQ27-DP27)^2+(AR27-DQ27)^2+(AS27-DR27)^2+(AT27-DS27)^2+(AV27-DU27)^2+(AW27-DV27)^2+(AX27-DW27)^2+(AY27-DX27)^2+(AZ27-DY27)^2+(BA27-DZ27)^2+(BB27-EA27)^2+(BC27-EB27)^2+(BD27-EC27)^2+(BG27-EF27)^2+(BH27-EG27)^2+(BI27-EH27)^2+(BJ27-EI27)^2+(BK27-EJ27)^2+(BL27-EK27)^2+(BM27-EL27)^2+(BN27-EM27)^2+(BO27-EN27)^2+(BP27-EO27)^2+(BQ27-EP27)^2+(BR27-EQ27)^2+(BS27-ER27)^2+(BT27-ES27)^2+(BU27-ET27)^2+(BW27-EV27)^2+(BX27-EW27)^2+(BY27-EX27)^2+(BZ27-EY27)^2+(CA27-EZ27)^2+(CB27-FA27)^2+(CC27-FB27)^2+(CD27-FC27)^2+(CE27-FD27)^2+(CF27-FE27)^2+(CG27-FF27)^2+(CH27-FG27)^2+(CI27-FH27)^2+(CJ27-FI27)^2+(CK27-FJ27)^2+(CL27-FK27)^2+(CM27-FL27)^2+(CN27-FM27)^2+(CO27-FN27)^2+(CP27-FO27)^2+(CQ27-FP27)^2+(CR27-FQ27)^2+(CS27-FR27)^2+(CT27-FS27)^2+(CU27-FT27)^2+(CV27-FU27)^2+(CW27-FV27)^2+(CX27-FW27)^2)*0.5)^0.5</f>
        <v>4.8851816752296937</v>
      </c>
      <c r="GI27" s="1">
        <v>2015</v>
      </c>
      <c r="GJ27" s="1" t="s">
        <v>365</v>
      </c>
      <c r="GK27" s="5"/>
      <c r="GL27" s="5"/>
      <c r="GM27" s="5"/>
      <c r="GN27" s="6"/>
      <c r="GO27" s="5"/>
      <c r="GP27" s="5"/>
      <c r="GQ27" s="5"/>
      <c r="GR27" s="6"/>
      <c r="GS27" s="6"/>
      <c r="GT27" s="6"/>
      <c r="GU27" s="6"/>
      <c r="GV27" s="5"/>
      <c r="GW27" s="62">
        <v>0.33935549999999998</v>
      </c>
      <c r="GX27" s="62">
        <v>0.23751810000000001</v>
      </c>
      <c r="GY27" s="62">
        <v>0.26217829999999998</v>
      </c>
      <c r="GZ27" s="1">
        <v>2015</v>
      </c>
      <c r="HA27" s="1" t="s">
        <v>365</v>
      </c>
      <c r="HB27" s="14"/>
      <c r="HC27" s="14">
        <v>0</v>
      </c>
      <c r="HD27" s="14">
        <v>0</v>
      </c>
      <c r="HE27" s="14">
        <v>1</v>
      </c>
      <c r="HF27" s="14">
        <v>2</v>
      </c>
      <c r="HG27" s="14">
        <v>2</v>
      </c>
      <c r="HH27" s="14">
        <v>0</v>
      </c>
      <c r="HI27" s="14">
        <v>1</v>
      </c>
      <c r="HJ27" s="1">
        <v>2015</v>
      </c>
      <c r="HK27" s="1" t="s">
        <v>365</v>
      </c>
      <c r="HL27" s="61">
        <v>1</v>
      </c>
      <c r="HM27" s="5"/>
      <c r="HN27" s="7">
        <v>42.056172188049402</v>
      </c>
      <c r="HO27" s="11">
        <v>41.420608026924498</v>
      </c>
      <c r="HP27" s="11">
        <v>4.6133476312335198</v>
      </c>
      <c r="HQ27" s="11">
        <v>5.6626799927837999</v>
      </c>
      <c r="HR27" s="7">
        <v>0.30936454849499401</v>
      </c>
      <c r="HS27" s="7">
        <v>53.943247572441599</v>
      </c>
      <c r="HT27" s="7"/>
      <c r="HU27" s="7">
        <v>-0.63556416112487402</v>
      </c>
      <c r="HV27" s="7">
        <v>0.285620923208463</v>
      </c>
      <c r="HW27" s="7">
        <v>6.010785243068E-3</v>
      </c>
      <c r="HX27" s="7">
        <v>0.57499999999999996</v>
      </c>
      <c r="HY27" s="5"/>
      <c r="HZ27" s="1">
        <v>2015</v>
      </c>
      <c r="IA27" s="1" t="s">
        <v>365</v>
      </c>
      <c r="IB27" s="5"/>
      <c r="IC27" s="5">
        <v>5295.5791015625</v>
      </c>
      <c r="ID27" s="5">
        <v>5027.5322265625</v>
      </c>
      <c r="IE27" s="11"/>
      <c r="IF27" s="11"/>
      <c r="IG27" s="11">
        <v>147.48710632324219</v>
      </c>
      <c r="IH27" s="11">
        <v>1917.0260009765625</v>
      </c>
      <c r="II27" s="11">
        <v>2963.01904296875</v>
      </c>
      <c r="IJ27" s="60">
        <v>268</v>
      </c>
      <c r="IK27" s="60">
        <v>5.0999999046325684</v>
      </c>
      <c r="IL27" s="1">
        <v>2015</v>
      </c>
      <c r="IM27" s="1" t="s">
        <v>365</v>
      </c>
      <c r="IN27" s="5">
        <v>1</v>
      </c>
      <c r="IO27" s="5">
        <v>0</v>
      </c>
      <c r="IP27" s="5"/>
      <c r="IQ27" s="5" t="str">
        <f t="shared" si="9"/>
        <v/>
      </c>
      <c r="IR27" s="5"/>
      <c r="IS27" s="5"/>
      <c r="IT27" s="5"/>
      <c r="IU27" s="8"/>
      <c r="IV27" s="8"/>
      <c r="IW27" s="8"/>
      <c r="IX27" s="8"/>
      <c r="IY27" s="8"/>
      <c r="IZ27" s="1">
        <v>2015</v>
      </c>
      <c r="JA27" s="1" t="s">
        <v>365</v>
      </c>
      <c r="JB27" s="7">
        <v>12.480133056640625</v>
      </c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1">
        <v>2015</v>
      </c>
      <c r="JP27" s="1" t="s">
        <v>365</v>
      </c>
      <c r="JQ27" s="5"/>
      <c r="JR27" s="6"/>
      <c r="JS27" s="6"/>
      <c r="JT27" s="6"/>
      <c r="JU27" s="6"/>
      <c r="JV27" s="6"/>
      <c r="JW27" s="5"/>
      <c r="JX27" s="5"/>
      <c r="JY27" s="5"/>
      <c r="JZ27" s="5"/>
      <c r="KA27" s="6"/>
      <c r="KB27" s="5"/>
      <c r="KC27" s="5"/>
      <c r="KD27" s="5"/>
      <c r="KE27" s="5"/>
      <c r="KF27" s="5"/>
      <c r="KG27" s="1">
        <v>2015</v>
      </c>
      <c r="KH27" s="1" t="s">
        <v>365</v>
      </c>
      <c r="KI27" s="5"/>
      <c r="KJ27" s="5"/>
      <c r="KK27" s="5"/>
      <c r="KL27" s="5"/>
      <c r="KM27" s="5"/>
      <c r="KN27" s="4"/>
      <c r="KO27" s="3"/>
      <c r="KP27" s="3"/>
      <c r="KQ27" s="2"/>
      <c r="KR27" s="1">
        <v>2015</v>
      </c>
      <c r="KS27" s="1" t="s">
        <v>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66900-6120-4EDA-B5EF-7A6C17563010}">
  <dimension ref="A1:KS57"/>
  <sheetViews>
    <sheetView workbookViewId="0">
      <selection activeCell="A10" sqref="A10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363</v>
      </c>
      <c r="C2" s="39">
        <v>9</v>
      </c>
      <c r="D2" s="44" t="s">
        <v>364</v>
      </c>
      <c r="E2" s="44">
        <v>208</v>
      </c>
      <c r="F2" s="39">
        <v>1</v>
      </c>
      <c r="G2" s="39">
        <v>0</v>
      </c>
      <c r="H2" s="39">
        <v>0</v>
      </c>
      <c r="I2" s="39">
        <v>0</v>
      </c>
      <c r="J2" s="29">
        <v>44.19</v>
      </c>
      <c r="K2" s="29">
        <v>0</v>
      </c>
      <c r="L2" s="29">
        <v>55.11</v>
      </c>
      <c r="M2" s="18">
        <v>3</v>
      </c>
      <c r="N2" s="39">
        <v>0</v>
      </c>
      <c r="O2" s="39">
        <v>0</v>
      </c>
      <c r="P2" s="39">
        <v>2</v>
      </c>
      <c r="Q2" s="29">
        <v>23.23</v>
      </c>
      <c r="R2" s="29">
        <v>0</v>
      </c>
      <c r="S2" s="29">
        <v>76.77</v>
      </c>
      <c r="T2" s="29">
        <v>12.28</v>
      </c>
      <c r="U2" s="29">
        <v>0</v>
      </c>
      <c r="V2" s="29">
        <v>40.409999999999997</v>
      </c>
      <c r="W2" s="29">
        <v>52.69</v>
      </c>
      <c r="X2" s="39">
        <v>2</v>
      </c>
      <c r="Y2" s="39">
        <v>1960</v>
      </c>
      <c r="Z2" s="39" t="s">
        <v>363</v>
      </c>
      <c r="AA2" s="43">
        <v>22235</v>
      </c>
      <c r="AB2" s="41">
        <v>85.8</v>
      </c>
      <c r="AC2" s="41">
        <v>42.1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6.1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17.899999999999999</v>
      </c>
      <c r="AZ2" s="41">
        <v>3.3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5.8</v>
      </c>
      <c r="BO2" s="41">
        <v>21.1</v>
      </c>
      <c r="BP2" s="41">
        <v>2.2000000000000002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1.5000000000000142</v>
      </c>
      <c r="CZ2" s="39">
        <v>1960</v>
      </c>
      <c r="DA2" s="39" t="s">
        <v>363</v>
      </c>
      <c r="DB2" s="41">
        <v>43.4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6.3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18.3</v>
      </c>
      <c r="DY2" s="41">
        <v>3.4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6.3</v>
      </c>
      <c r="EN2" s="41">
        <v>21.7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0.59999999999999432</v>
      </c>
      <c r="FY2" s="39">
        <v>1960</v>
      </c>
      <c r="FZ2" s="39" t="s">
        <v>363</v>
      </c>
      <c r="GA2" s="41">
        <v>9.5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0.73753899999999994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0.72197200000000006</v>
      </c>
      <c r="GD2" s="29">
        <f t="shared" ref="GD2:GD33" si="4">1/(1-GB2)</f>
        <v>3.8100898800202687</v>
      </c>
      <c r="GE2" s="29">
        <f t="shared" ref="GE2:GE33" si="5">1/(1-GC2)</f>
        <v>3.5967600385572682</v>
      </c>
      <c r="GF2" s="29">
        <f t="shared" ref="GF2:GF33" si="6">GD2-GE2</f>
        <v>0.21332984146300049</v>
      </c>
      <c r="GG2" s="29">
        <f t="shared" ref="GG2:GG33" si="7">(GD2-GE2)/GD2</f>
        <v>5.5990763520220588E-2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1.9170289512680805</v>
      </c>
      <c r="GI2" s="39">
        <v>1960</v>
      </c>
      <c r="GJ2" s="39" t="s">
        <v>363</v>
      </c>
      <c r="GK2" s="29">
        <v>1.31</v>
      </c>
      <c r="GL2" s="29">
        <v>-0.34</v>
      </c>
      <c r="GM2" s="29">
        <v>4.57</v>
      </c>
      <c r="GN2" s="41">
        <v>23.6</v>
      </c>
      <c r="GO2" s="29">
        <v>3.23</v>
      </c>
      <c r="GP2" s="29">
        <v>1.71</v>
      </c>
      <c r="GQ2" s="29">
        <v>0.78</v>
      </c>
      <c r="GR2" s="41">
        <v>2</v>
      </c>
      <c r="GS2" s="41">
        <v>1.2</v>
      </c>
      <c r="GT2" s="41">
        <v>2</v>
      </c>
      <c r="GU2" s="41">
        <v>2</v>
      </c>
      <c r="GV2" s="29">
        <v>0.46</v>
      </c>
      <c r="GW2" s="29"/>
      <c r="GX2" s="29"/>
      <c r="GY2" s="29"/>
      <c r="GZ2" s="39">
        <v>1960</v>
      </c>
      <c r="HA2" s="39" t="s">
        <v>363</v>
      </c>
      <c r="HB2" s="42">
        <v>1</v>
      </c>
      <c r="HC2" s="42">
        <f t="shared" ref="HC2:HC33" si="9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</v>
      </c>
      <c r="HH2" s="42">
        <v>0</v>
      </c>
      <c r="HI2" s="42">
        <v>1</v>
      </c>
      <c r="HJ2" s="39">
        <v>1960</v>
      </c>
      <c r="HK2" s="39" t="s">
        <v>363</v>
      </c>
      <c r="HL2" s="29"/>
      <c r="HM2" s="29">
        <v>65.015860000000004</v>
      </c>
      <c r="HN2" s="25"/>
      <c r="HO2" s="29"/>
      <c r="HP2" s="29"/>
      <c r="HQ2" s="29"/>
      <c r="HR2" s="29"/>
      <c r="HS2" s="29"/>
      <c r="HT2" s="29">
        <v>32.975859999999997</v>
      </c>
      <c r="HU2" s="29"/>
      <c r="HV2" s="29"/>
      <c r="HW2" s="29"/>
      <c r="HX2" s="27">
        <v>6.2696592265649604</v>
      </c>
      <c r="HY2" s="29"/>
      <c r="HZ2" s="39">
        <v>1960</v>
      </c>
      <c r="IA2" s="39" t="s">
        <v>363</v>
      </c>
      <c r="IB2" s="29">
        <v>2094</v>
      </c>
      <c r="IC2" s="29">
        <v>2046</v>
      </c>
      <c r="ID2" s="29">
        <v>2006</v>
      </c>
      <c r="IE2" s="32">
        <v>71.223762512207031</v>
      </c>
      <c r="IF2" s="32">
        <v>68.230598449707031</v>
      </c>
      <c r="IG2" s="32">
        <v>366</v>
      </c>
      <c r="IH2" s="32">
        <v>741</v>
      </c>
      <c r="II2" s="32">
        <v>899</v>
      </c>
      <c r="IJ2" s="31">
        <v>41</v>
      </c>
      <c r="IK2" s="31">
        <v>2</v>
      </c>
      <c r="IL2" s="39">
        <v>1960</v>
      </c>
      <c r="IM2" s="39" t="s">
        <v>363</v>
      </c>
      <c r="IN2" s="29">
        <v>82</v>
      </c>
      <c r="IO2" s="29">
        <v>19.8</v>
      </c>
      <c r="IP2" s="29">
        <v>60.9</v>
      </c>
      <c r="IQ2" s="29">
        <f t="shared" ref="IQ2:IQ33" si="10">IF(OR(IB2="",IP2=""),"",IP2*1000/IB2)</f>
        <v>29.083094555873924</v>
      </c>
      <c r="IR2" s="46">
        <v>946.5</v>
      </c>
      <c r="IS2" s="46">
        <v>872</v>
      </c>
      <c r="IT2" s="28">
        <v>56.919060052219322</v>
      </c>
      <c r="IU2" s="28">
        <v>79</v>
      </c>
      <c r="IV2" s="28">
        <v>946.5</v>
      </c>
      <c r="IW2" s="28">
        <v>872</v>
      </c>
      <c r="IX2" s="28">
        <v>56.919060052219322</v>
      </c>
      <c r="IY2" s="28">
        <v>79</v>
      </c>
      <c r="IZ2" s="39">
        <v>1960</v>
      </c>
      <c r="JA2" s="39" t="s">
        <v>363</v>
      </c>
      <c r="JB2" s="29">
        <v>7.4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363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363</v>
      </c>
      <c r="KI2" s="29"/>
      <c r="KJ2" s="29"/>
      <c r="KK2" s="29"/>
      <c r="KL2" s="29"/>
      <c r="KM2" s="29"/>
      <c r="KN2" s="21">
        <v>4579.60302734375</v>
      </c>
      <c r="KO2" s="20">
        <v>2940.030029296875</v>
      </c>
      <c r="KP2" s="20">
        <v>485.21551513671875</v>
      </c>
      <c r="KQ2" s="19">
        <v>10.59514045715332</v>
      </c>
      <c r="KR2" s="39">
        <v>1960</v>
      </c>
      <c r="KS2" s="39" t="s">
        <v>363</v>
      </c>
    </row>
    <row r="3" spans="1:305" s="39" customFormat="1" ht="12.75">
      <c r="A3" s="39">
        <v>1961</v>
      </c>
      <c r="B3" s="39" t="s">
        <v>363</v>
      </c>
      <c r="C3" s="39">
        <v>9</v>
      </c>
      <c r="D3" s="44" t="s">
        <v>364</v>
      </c>
      <c r="E3" s="44">
        <v>208</v>
      </c>
      <c r="F3" s="39">
        <v>1</v>
      </c>
      <c r="G3" s="39">
        <v>0</v>
      </c>
      <c r="H3" s="39">
        <v>0</v>
      </c>
      <c r="I3" s="39">
        <v>0</v>
      </c>
      <c r="J3" s="29">
        <v>29.41</v>
      </c>
      <c r="K3" s="29">
        <v>0</v>
      </c>
      <c r="L3" s="29">
        <v>64.709999999999994</v>
      </c>
      <c r="M3" s="18">
        <v>4</v>
      </c>
      <c r="N3" s="39">
        <v>1</v>
      </c>
      <c r="O3" s="39">
        <v>1</v>
      </c>
      <c r="P3" s="39">
        <v>0</v>
      </c>
      <c r="Q3" s="29">
        <v>12.68</v>
      </c>
      <c r="R3" s="29">
        <v>0</v>
      </c>
      <c r="S3" s="29">
        <v>87.32</v>
      </c>
      <c r="T3" s="29">
        <v>6.3</v>
      </c>
      <c r="U3" s="29">
        <v>0</v>
      </c>
      <c r="V3" s="29">
        <v>43.4</v>
      </c>
      <c r="W3" s="29">
        <v>49.7</v>
      </c>
      <c r="X3" s="39">
        <v>5</v>
      </c>
      <c r="Y3" s="39">
        <v>1961</v>
      </c>
      <c r="Z3" s="39" t="s">
        <v>363</v>
      </c>
      <c r="AA3" s="43"/>
      <c r="AB3" s="41">
        <v>85.8</v>
      </c>
      <c r="AC3" s="41">
        <v>42.1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6.1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17.899999999999999</v>
      </c>
      <c r="AZ3" s="41">
        <v>3.3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5.8</v>
      </c>
      <c r="BO3" s="41">
        <v>21.1</v>
      </c>
      <c r="BP3" s="41">
        <v>2.2000000000000002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1.5000000000000142</v>
      </c>
      <c r="CZ3" s="39">
        <v>1961</v>
      </c>
      <c r="DA3" s="39" t="s">
        <v>363</v>
      </c>
      <c r="DB3" s="41">
        <v>43.4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6.3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18.3</v>
      </c>
      <c r="DY3" s="41">
        <v>3.4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6.3</v>
      </c>
      <c r="EN3" s="41">
        <v>21.7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0.59999999999999432</v>
      </c>
      <c r="FY3" s="39">
        <v>1961</v>
      </c>
      <c r="FZ3" s="39" t="s">
        <v>363</v>
      </c>
      <c r="GA3" s="41">
        <v>9.5</v>
      </c>
      <c r="GB3" s="29">
        <f t="shared" si="2"/>
        <v>0.73753899999999994</v>
      </c>
      <c r="GC3" s="29">
        <f t="shared" si="3"/>
        <v>0.72197200000000006</v>
      </c>
      <c r="GD3" s="29">
        <f t="shared" si="4"/>
        <v>3.8100898800202687</v>
      </c>
      <c r="GE3" s="29">
        <f t="shared" si="5"/>
        <v>3.5967600385572682</v>
      </c>
      <c r="GF3" s="29">
        <f t="shared" si="6"/>
        <v>0.21332984146300049</v>
      </c>
      <c r="GG3" s="29">
        <f t="shared" si="7"/>
        <v>5.5990763520220588E-2</v>
      </c>
      <c r="GH3" s="29">
        <f t="shared" si="8"/>
        <v>1.9170289512680805</v>
      </c>
      <c r="GI3" s="39">
        <v>1961</v>
      </c>
      <c r="GJ3" s="39" t="s">
        <v>363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363</v>
      </c>
      <c r="HB3" s="42">
        <v>1</v>
      </c>
      <c r="HC3" s="42">
        <f t="shared" si="9"/>
        <v>0</v>
      </c>
      <c r="HD3" s="42">
        <v>0</v>
      </c>
      <c r="HE3" s="42">
        <v>0</v>
      </c>
      <c r="HF3" s="42">
        <v>2</v>
      </c>
      <c r="HG3" s="42">
        <v>1</v>
      </c>
      <c r="HH3" s="42">
        <v>0</v>
      </c>
      <c r="HI3" s="42">
        <v>1</v>
      </c>
      <c r="HJ3" s="39">
        <v>1961</v>
      </c>
      <c r="HK3" s="39" t="s">
        <v>363</v>
      </c>
      <c r="HL3" s="29"/>
      <c r="HM3" s="29">
        <v>60.735379999999999</v>
      </c>
      <c r="HN3" s="25"/>
      <c r="HO3" s="29"/>
      <c r="HP3" s="31">
        <v>6.3786665054842899</v>
      </c>
      <c r="HQ3" s="31">
        <v>10.95862351495289</v>
      </c>
      <c r="HR3" s="29">
        <v>3.9507772000000001</v>
      </c>
      <c r="HS3" s="29"/>
      <c r="HT3" s="29">
        <v>26.90568</v>
      </c>
      <c r="HU3" s="29"/>
      <c r="HV3" s="29"/>
      <c r="HW3" s="29"/>
      <c r="HX3" s="27">
        <v>6.8633081195146097</v>
      </c>
      <c r="HY3" s="29"/>
      <c r="HZ3" s="39">
        <v>1961</v>
      </c>
      <c r="IA3" s="39" t="s">
        <v>363</v>
      </c>
      <c r="IB3" s="29">
        <v>2124</v>
      </c>
      <c r="IC3" s="29">
        <v>2076</v>
      </c>
      <c r="ID3" s="29">
        <v>2036</v>
      </c>
      <c r="IE3" s="29"/>
      <c r="IF3" s="29"/>
      <c r="IG3" s="32">
        <v>356</v>
      </c>
      <c r="IH3" s="32">
        <v>755</v>
      </c>
      <c r="II3" s="32">
        <v>925</v>
      </c>
      <c r="IJ3" s="31">
        <v>33.099998474121094</v>
      </c>
      <c r="IK3" s="31">
        <v>1.6000000238418579</v>
      </c>
      <c r="IL3" s="39">
        <v>1961</v>
      </c>
      <c r="IM3" s="39" t="s">
        <v>363</v>
      </c>
      <c r="IN3" s="29">
        <v>34</v>
      </c>
      <c r="IO3" s="29">
        <v>153.30000000000001</v>
      </c>
      <c r="IP3" s="29">
        <v>2308.1999999999998</v>
      </c>
      <c r="IQ3" s="29">
        <f t="shared" si="10"/>
        <v>1086.7231638418079</v>
      </c>
      <c r="IR3" s="46">
        <v>967.6</v>
      </c>
      <c r="IS3" s="46">
        <v>899.3</v>
      </c>
      <c r="IT3" s="28">
        <v>57.832797427652736</v>
      </c>
      <c r="IU3" s="28"/>
      <c r="IV3" s="28">
        <v>967.6</v>
      </c>
      <c r="IW3" s="28">
        <v>899.3</v>
      </c>
      <c r="IX3" s="28">
        <v>57.832797427652743</v>
      </c>
      <c r="IY3" s="28">
        <v>79.200000000000045</v>
      </c>
      <c r="IZ3" s="39">
        <v>1961</v>
      </c>
      <c r="JA3" s="39" t="s">
        <v>363</v>
      </c>
      <c r="JB3" s="29">
        <v>7.5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363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363</v>
      </c>
      <c r="KI3" s="29"/>
      <c r="KJ3" s="29"/>
      <c r="KK3" s="29"/>
      <c r="KL3" s="29"/>
      <c r="KM3" s="29"/>
      <c r="KN3" s="21">
        <v>4611.68701171875</v>
      </c>
      <c r="KO3" s="20">
        <v>2975.55908203125</v>
      </c>
      <c r="KP3" s="20">
        <v>497.322998046875</v>
      </c>
      <c r="KQ3" s="19">
        <v>10.783969879150391</v>
      </c>
      <c r="KR3" s="39">
        <v>1961</v>
      </c>
      <c r="KS3" s="39" t="s">
        <v>363</v>
      </c>
    </row>
    <row r="4" spans="1:305" s="39" customFormat="1" ht="12.75">
      <c r="A4" s="39">
        <v>1962</v>
      </c>
      <c r="B4" s="39" t="s">
        <v>363</v>
      </c>
      <c r="C4" s="39">
        <v>9</v>
      </c>
      <c r="D4" s="44" t="s">
        <v>364</v>
      </c>
      <c r="E4" s="44">
        <v>208</v>
      </c>
      <c r="F4" s="39">
        <v>1</v>
      </c>
      <c r="G4" s="39">
        <v>0</v>
      </c>
      <c r="H4" s="39">
        <v>0</v>
      </c>
      <c r="I4" s="39">
        <v>0</v>
      </c>
      <c r="J4" s="29">
        <v>29.41</v>
      </c>
      <c r="K4" s="29">
        <v>0</v>
      </c>
      <c r="L4" s="29">
        <v>64.709999999999994</v>
      </c>
      <c r="M4" s="18">
        <v>4</v>
      </c>
      <c r="N4" s="39">
        <v>0</v>
      </c>
      <c r="O4" s="39">
        <v>0</v>
      </c>
      <c r="P4" s="39">
        <v>1</v>
      </c>
      <c r="Q4" s="29">
        <v>12.68</v>
      </c>
      <c r="R4" s="29">
        <v>0</v>
      </c>
      <c r="S4" s="29">
        <v>87.32</v>
      </c>
      <c r="T4" s="29">
        <v>6.3</v>
      </c>
      <c r="U4" s="29">
        <v>0</v>
      </c>
      <c r="V4" s="29">
        <v>43.4</v>
      </c>
      <c r="W4" s="29">
        <v>49.7</v>
      </c>
      <c r="X4" s="39">
        <v>5</v>
      </c>
      <c r="Y4" s="39">
        <v>1962</v>
      </c>
      <c r="Z4" s="39" t="s">
        <v>363</v>
      </c>
      <c r="AA4" s="43"/>
      <c r="AB4" s="41">
        <v>85.8</v>
      </c>
      <c r="AC4" s="41">
        <v>42.1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6.1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17.899999999999999</v>
      </c>
      <c r="AZ4" s="41">
        <v>3.3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5.8</v>
      </c>
      <c r="BO4" s="41">
        <v>21.1</v>
      </c>
      <c r="BP4" s="41">
        <v>2.2000000000000002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1.5000000000000142</v>
      </c>
      <c r="CZ4" s="39">
        <v>1962</v>
      </c>
      <c r="DA4" s="39" t="s">
        <v>363</v>
      </c>
      <c r="DB4" s="41">
        <v>43.4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6.3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18.3</v>
      </c>
      <c r="DY4" s="41">
        <v>3.4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6.3</v>
      </c>
      <c r="EN4" s="41">
        <v>21.7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0.59999999999999432</v>
      </c>
      <c r="FY4" s="39">
        <v>1962</v>
      </c>
      <c r="FZ4" s="39" t="s">
        <v>363</v>
      </c>
      <c r="GA4" s="41">
        <v>9.5</v>
      </c>
      <c r="GB4" s="29">
        <f t="shared" si="2"/>
        <v>0.73753899999999994</v>
      </c>
      <c r="GC4" s="29">
        <f t="shared" si="3"/>
        <v>0.72197200000000006</v>
      </c>
      <c r="GD4" s="29">
        <f t="shared" si="4"/>
        <v>3.8100898800202687</v>
      </c>
      <c r="GE4" s="29">
        <f t="shared" si="5"/>
        <v>3.5967600385572682</v>
      </c>
      <c r="GF4" s="29">
        <f t="shared" si="6"/>
        <v>0.21332984146300049</v>
      </c>
      <c r="GG4" s="29">
        <f t="shared" si="7"/>
        <v>5.5990763520220588E-2</v>
      </c>
      <c r="GH4" s="29">
        <f t="shared" si="8"/>
        <v>1.9170289512680805</v>
      </c>
      <c r="GI4" s="39">
        <v>1962</v>
      </c>
      <c r="GJ4" s="39" t="s">
        <v>363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363</v>
      </c>
      <c r="HB4" s="42">
        <v>1</v>
      </c>
      <c r="HC4" s="42">
        <f t="shared" si="9"/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1</v>
      </c>
      <c r="HJ4" s="39">
        <v>1962</v>
      </c>
      <c r="HK4" s="39" t="s">
        <v>363</v>
      </c>
      <c r="HL4" s="29"/>
      <c r="HM4" s="29">
        <v>59.610819999999997</v>
      </c>
      <c r="HN4" s="25"/>
      <c r="HO4" s="29"/>
      <c r="HP4" s="31">
        <v>5.6669939682984847</v>
      </c>
      <c r="HQ4" s="31">
        <v>12.680245318236842</v>
      </c>
      <c r="HR4" s="29">
        <v>7.5155763200000001</v>
      </c>
      <c r="HS4" s="29"/>
      <c r="HT4" s="29">
        <v>25.101030000000002</v>
      </c>
      <c r="HU4" s="29"/>
      <c r="HV4" s="29"/>
      <c r="HW4" s="29"/>
      <c r="HX4" s="27">
        <v>6.82869302371875</v>
      </c>
      <c r="HY4" s="29"/>
      <c r="HZ4" s="39">
        <v>1962</v>
      </c>
      <c r="IA4" s="39" t="s">
        <v>363</v>
      </c>
      <c r="IB4" s="29">
        <v>2155</v>
      </c>
      <c r="IC4" s="29">
        <v>2107</v>
      </c>
      <c r="ID4" s="29">
        <v>2068</v>
      </c>
      <c r="IE4" s="29"/>
      <c r="IF4" s="29"/>
      <c r="IG4" s="32">
        <v>348</v>
      </c>
      <c r="IH4" s="32">
        <v>769</v>
      </c>
      <c r="II4" s="32">
        <v>951</v>
      </c>
      <c r="IJ4" s="31">
        <v>29.399999618530273</v>
      </c>
      <c r="IK4" s="31">
        <v>1.3999999761581421</v>
      </c>
      <c r="IL4" s="39">
        <v>1962</v>
      </c>
      <c r="IM4" s="39" t="s">
        <v>363</v>
      </c>
      <c r="IN4" s="29">
        <v>26</v>
      </c>
      <c r="IO4" s="29">
        <v>9.5</v>
      </c>
      <c r="IP4" s="29">
        <v>14.6</v>
      </c>
      <c r="IQ4" s="29">
        <f t="shared" si="10"/>
        <v>6.7749419953596286</v>
      </c>
      <c r="IR4" s="46">
        <v>987.4</v>
      </c>
      <c r="IS4" s="46">
        <v>918.7</v>
      </c>
      <c r="IT4" s="28">
        <v>58.072060682680153</v>
      </c>
      <c r="IU4" s="28"/>
      <c r="IV4" s="28">
        <v>987.4</v>
      </c>
      <c r="IW4" s="28">
        <v>918.7</v>
      </c>
      <c r="IX4" s="28">
        <v>58.072060682680153</v>
      </c>
      <c r="IY4" s="28">
        <v>79.400000000000034</v>
      </c>
      <c r="IZ4" s="39">
        <v>1962</v>
      </c>
      <c r="JA4" s="39" t="s">
        <v>363</v>
      </c>
      <c r="JB4" s="29">
        <v>7.7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363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363</v>
      </c>
      <c r="KI4" s="29"/>
      <c r="KJ4" s="29"/>
      <c r="KK4" s="29"/>
      <c r="KL4" s="29"/>
      <c r="KM4" s="29"/>
      <c r="KN4" s="21">
        <v>4647.72705078125</v>
      </c>
      <c r="KO4" s="20">
        <v>3011.98193359375</v>
      </c>
      <c r="KP4" s="20">
        <v>508.88250732421875</v>
      </c>
      <c r="KQ4" s="19">
        <v>10.949060440063477</v>
      </c>
      <c r="KR4" s="39">
        <v>1962</v>
      </c>
      <c r="KS4" s="39" t="s">
        <v>363</v>
      </c>
    </row>
    <row r="5" spans="1:305" s="39" customFormat="1" ht="12.75">
      <c r="A5" s="39">
        <v>1963</v>
      </c>
      <c r="B5" s="39" t="s">
        <v>363</v>
      </c>
      <c r="C5" s="39">
        <v>9</v>
      </c>
      <c r="D5" s="44" t="s">
        <v>364</v>
      </c>
      <c r="E5" s="44">
        <v>208</v>
      </c>
      <c r="F5" s="39">
        <v>1</v>
      </c>
      <c r="G5" s="39">
        <v>0</v>
      </c>
      <c r="H5" s="39">
        <v>0</v>
      </c>
      <c r="I5" s="39">
        <v>0</v>
      </c>
      <c r="J5" s="29">
        <v>29.41</v>
      </c>
      <c r="K5" s="29">
        <v>0</v>
      </c>
      <c r="L5" s="29">
        <v>64.709999999999994</v>
      </c>
      <c r="M5" s="18">
        <v>4</v>
      </c>
      <c r="N5" s="39">
        <v>0</v>
      </c>
      <c r="O5" s="39">
        <v>0</v>
      </c>
      <c r="P5" s="39">
        <v>0</v>
      </c>
      <c r="Q5" s="29">
        <v>12.68</v>
      </c>
      <c r="R5" s="29">
        <v>0</v>
      </c>
      <c r="S5" s="29">
        <v>87.32</v>
      </c>
      <c r="T5" s="29">
        <v>6.3</v>
      </c>
      <c r="U5" s="29">
        <v>0</v>
      </c>
      <c r="V5" s="29">
        <v>43.4</v>
      </c>
      <c r="W5" s="29">
        <v>49.7</v>
      </c>
      <c r="X5" s="39">
        <v>5</v>
      </c>
      <c r="Y5" s="39">
        <v>1963</v>
      </c>
      <c r="Z5" s="39" t="s">
        <v>363</v>
      </c>
      <c r="AA5" s="43"/>
      <c r="AB5" s="41">
        <v>85.8</v>
      </c>
      <c r="AC5" s="41">
        <v>42.1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6.1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17.899999999999999</v>
      </c>
      <c r="AZ5" s="41">
        <v>3.3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5.8</v>
      </c>
      <c r="BO5" s="41">
        <v>21.1</v>
      </c>
      <c r="BP5" s="41">
        <v>2.2000000000000002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1.5000000000000142</v>
      </c>
      <c r="CZ5" s="39">
        <v>1963</v>
      </c>
      <c r="DA5" s="39" t="s">
        <v>363</v>
      </c>
      <c r="DB5" s="41">
        <v>43.4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6.3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18.3</v>
      </c>
      <c r="DY5" s="41">
        <v>3.4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6.3</v>
      </c>
      <c r="EN5" s="41">
        <v>21.7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0.59999999999999432</v>
      </c>
      <c r="FY5" s="39">
        <v>1963</v>
      </c>
      <c r="FZ5" s="39" t="s">
        <v>363</v>
      </c>
      <c r="GA5" s="41">
        <v>9.5</v>
      </c>
      <c r="GB5" s="29">
        <f t="shared" si="2"/>
        <v>0.73753899999999994</v>
      </c>
      <c r="GC5" s="29">
        <f t="shared" si="3"/>
        <v>0.72197200000000006</v>
      </c>
      <c r="GD5" s="29">
        <f t="shared" si="4"/>
        <v>3.8100898800202687</v>
      </c>
      <c r="GE5" s="29">
        <f t="shared" si="5"/>
        <v>3.5967600385572682</v>
      </c>
      <c r="GF5" s="29">
        <f t="shared" si="6"/>
        <v>0.21332984146300049</v>
      </c>
      <c r="GG5" s="29">
        <f t="shared" si="7"/>
        <v>5.5990763520220588E-2</v>
      </c>
      <c r="GH5" s="29">
        <f t="shared" si="8"/>
        <v>1.9170289512680805</v>
      </c>
      <c r="GI5" s="39">
        <v>1963</v>
      </c>
      <c r="GJ5" s="39" t="s">
        <v>363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363</v>
      </c>
      <c r="HB5" s="42">
        <v>1</v>
      </c>
      <c r="HC5" s="42">
        <f t="shared" si="9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1</v>
      </c>
      <c r="HJ5" s="39">
        <v>1963</v>
      </c>
      <c r="HK5" s="39" t="s">
        <v>363</v>
      </c>
      <c r="HL5" s="29"/>
      <c r="HM5" s="29">
        <v>59.479640000000003</v>
      </c>
      <c r="HN5" s="25"/>
      <c r="HO5" s="29"/>
      <c r="HP5" s="31">
        <v>0.63686026210415037</v>
      </c>
      <c r="HQ5" s="31">
        <v>6.4476199144443314</v>
      </c>
      <c r="HR5" s="29">
        <v>5.5197392199999999</v>
      </c>
      <c r="HS5" s="29"/>
      <c r="HT5" s="29">
        <v>22.47608</v>
      </c>
      <c r="HU5" s="29"/>
      <c r="HV5" s="29"/>
      <c r="HW5" s="29"/>
      <c r="HX5" s="27">
        <v>6.7006171692607097</v>
      </c>
      <c r="HY5" s="29"/>
      <c r="HZ5" s="39">
        <v>1963</v>
      </c>
      <c r="IA5" s="39" t="s">
        <v>363</v>
      </c>
      <c r="IB5" s="29">
        <v>2186</v>
      </c>
      <c r="IC5" s="29">
        <v>2138</v>
      </c>
      <c r="ID5" s="29">
        <v>2094</v>
      </c>
      <c r="IE5" s="29"/>
      <c r="IF5" s="29"/>
      <c r="IG5" s="32">
        <v>340</v>
      </c>
      <c r="IH5" s="32">
        <v>783</v>
      </c>
      <c r="II5" s="32">
        <v>971</v>
      </c>
      <c r="IJ5" s="31">
        <v>42.799999237060547</v>
      </c>
      <c r="IK5" s="31">
        <v>2</v>
      </c>
      <c r="IL5" s="39">
        <v>1963</v>
      </c>
      <c r="IM5" s="39" t="s">
        <v>363</v>
      </c>
      <c r="IN5" s="29">
        <v>19</v>
      </c>
      <c r="IO5" s="29">
        <v>6.5</v>
      </c>
      <c r="IP5" s="29">
        <v>23.6</v>
      </c>
      <c r="IQ5" s="29">
        <f t="shared" si="10"/>
        <v>10.795974382433668</v>
      </c>
      <c r="IR5" s="46">
        <v>1009.9</v>
      </c>
      <c r="IS5" s="46">
        <v>934.7</v>
      </c>
      <c r="IT5" s="28">
        <v>58.455284552845526</v>
      </c>
      <c r="IU5" s="28"/>
      <c r="IV5" s="28">
        <v>1009.9</v>
      </c>
      <c r="IW5" s="28">
        <v>934.7</v>
      </c>
      <c r="IX5" s="28">
        <v>58.455284552845526</v>
      </c>
      <c r="IY5" s="28">
        <v>79.600000000000023</v>
      </c>
      <c r="IZ5" s="39">
        <v>1963</v>
      </c>
      <c r="JA5" s="39" t="s">
        <v>363</v>
      </c>
      <c r="JB5" s="29">
        <v>8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363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363</v>
      </c>
      <c r="KI5" s="29"/>
      <c r="KJ5" s="29"/>
      <c r="KK5" s="29"/>
      <c r="KL5" s="29"/>
      <c r="KM5" s="29"/>
      <c r="KN5" s="21">
        <v>4684.48193359375</v>
      </c>
      <c r="KO5" s="20">
        <v>3042.27392578125</v>
      </c>
      <c r="KP5" s="20">
        <v>520.1190185546875</v>
      </c>
      <c r="KQ5" s="19">
        <v>11.103019714355469</v>
      </c>
      <c r="KR5" s="39">
        <v>1963</v>
      </c>
      <c r="KS5" s="39" t="s">
        <v>363</v>
      </c>
    </row>
    <row r="6" spans="1:305" s="39" customFormat="1" ht="12.75">
      <c r="A6" s="39">
        <v>1964</v>
      </c>
      <c r="B6" s="39" t="s">
        <v>363</v>
      </c>
      <c r="C6" s="39">
        <v>9</v>
      </c>
      <c r="D6" s="44" t="s">
        <v>364</v>
      </c>
      <c r="E6" s="44">
        <v>208</v>
      </c>
      <c r="F6" s="39">
        <v>1</v>
      </c>
      <c r="G6" s="39">
        <v>0</v>
      </c>
      <c r="H6" s="39">
        <v>0</v>
      </c>
      <c r="I6" s="39">
        <v>0</v>
      </c>
      <c r="J6" s="29">
        <v>21.62</v>
      </c>
      <c r="K6" s="29">
        <v>0</v>
      </c>
      <c r="L6" s="29">
        <v>74.06</v>
      </c>
      <c r="M6" s="18">
        <v>4</v>
      </c>
      <c r="N6" s="39">
        <v>0</v>
      </c>
      <c r="O6" s="39">
        <v>0</v>
      </c>
      <c r="P6" s="39">
        <v>1</v>
      </c>
      <c r="Q6" s="29">
        <v>9.32</v>
      </c>
      <c r="R6" s="29">
        <v>0</v>
      </c>
      <c r="S6" s="29">
        <v>90.68</v>
      </c>
      <c r="T6" s="29">
        <v>4.63</v>
      </c>
      <c r="U6" s="29">
        <v>0</v>
      </c>
      <c r="V6" s="29">
        <v>43.4</v>
      </c>
      <c r="W6" s="29">
        <v>48.03</v>
      </c>
      <c r="X6" s="39">
        <v>5</v>
      </c>
      <c r="Y6" s="39">
        <v>1964</v>
      </c>
      <c r="Z6" s="39" t="s">
        <v>363</v>
      </c>
      <c r="AA6" s="43">
        <v>23642</v>
      </c>
      <c r="AB6" s="41">
        <v>85.5</v>
      </c>
      <c r="AC6" s="41">
        <v>41.9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5.8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20.100000000000001</v>
      </c>
      <c r="AZ6" s="41">
        <v>2.5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5.3</v>
      </c>
      <c r="BO6" s="41">
        <v>20.8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3.6000000000000085</v>
      </c>
      <c r="CZ6" s="39">
        <v>1964</v>
      </c>
      <c r="DA6" s="39" t="s">
        <v>363</v>
      </c>
      <c r="DB6" s="41">
        <v>43.4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5.7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20.6</v>
      </c>
      <c r="DY6" s="41">
        <v>2.5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5.7</v>
      </c>
      <c r="EN6" s="41">
        <v>21.7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0.39999999999999147</v>
      </c>
      <c r="FY6" s="39">
        <v>1964</v>
      </c>
      <c r="FZ6" s="39" t="s">
        <v>363</v>
      </c>
      <c r="GA6" s="41">
        <v>9.5</v>
      </c>
      <c r="GB6" s="29">
        <f t="shared" si="2"/>
        <v>0.73397599999999996</v>
      </c>
      <c r="GC6" s="29">
        <f t="shared" si="3"/>
        <v>0.71499600000000008</v>
      </c>
      <c r="GD6" s="29">
        <f t="shared" si="4"/>
        <v>3.7590593329925115</v>
      </c>
      <c r="GE6" s="29">
        <f t="shared" si="5"/>
        <v>3.5087226845939012</v>
      </c>
      <c r="GF6" s="29">
        <f t="shared" si="6"/>
        <v>0.25033664839861025</v>
      </c>
      <c r="GG6" s="29">
        <f t="shared" si="7"/>
        <v>6.6595556553591895E-2</v>
      </c>
      <c r="GH6" s="29">
        <f t="shared" si="8"/>
        <v>1.3190905958272914</v>
      </c>
      <c r="GI6" s="39">
        <v>1964</v>
      </c>
      <c r="GJ6" s="39" t="s">
        <v>363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363</v>
      </c>
      <c r="HB6" s="42">
        <v>1</v>
      </c>
      <c r="HC6" s="42">
        <f t="shared" si="9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1</v>
      </c>
      <c r="HJ6" s="39">
        <v>1964</v>
      </c>
      <c r="HK6" s="39" t="s">
        <v>363</v>
      </c>
      <c r="HL6" s="29"/>
      <c r="HM6" s="29">
        <v>61.040430000000001</v>
      </c>
      <c r="HN6" s="25"/>
      <c r="HO6" s="29"/>
      <c r="HP6" s="31">
        <v>9.2700414261550605</v>
      </c>
      <c r="HQ6" s="31">
        <v>14.308189544607288</v>
      </c>
      <c r="HR6" s="29">
        <v>3.5353882099999998</v>
      </c>
      <c r="HS6" s="29"/>
      <c r="HT6" s="29">
        <v>23.78856</v>
      </c>
      <c r="HU6" s="29"/>
      <c r="HV6" s="29"/>
      <c r="HW6" s="29"/>
      <c r="HX6" s="27">
        <v>7.3470540832961504</v>
      </c>
      <c r="HY6" s="29"/>
      <c r="HZ6" s="39">
        <v>1964</v>
      </c>
      <c r="IA6" s="39" t="s">
        <v>363</v>
      </c>
      <c r="IB6" s="29">
        <v>2218</v>
      </c>
      <c r="IC6" s="29">
        <v>2170</v>
      </c>
      <c r="ID6" s="29">
        <v>2138</v>
      </c>
      <c r="IE6" s="29"/>
      <c r="IF6" s="29"/>
      <c r="IG6" s="32">
        <v>332</v>
      </c>
      <c r="IH6" s="32">
        <v>798</v>
      </c>
      <c r="II6" s="32">
        <v>1008</v>
      </c>
      <c r="IJ6" s="31">
        <v>26</v>
      </c>
      <c r="IK6" s="31">
        <v>1.2000000476837158</v>
      </c>
      <c r="IL6" s="39">
        <v>1964</v>
      </c>
      <c r="IM6" s="39" t="s">
        <v>363</v>
      </c>
      <c r="IN6" s="29">
        <v>40</v>
      </c>
      <c r="IO6" s="29">
        <v>7.5</v>
      </c>
      <c r="IP6" s="29">
        <v>17.5</v>
      </c>
      <c r="IQ6" s="29">
        <f t="shared" si="10"/>
        <v>7.8899909828674479</v>
      </c>
      <c r="IR6" s="46">
        <v>1034.3</v>
      </c>
      <c r="IS6" s="46">
        <v>965.7</v>
      </c>
      <c r="IT6" s="28">
        <v>58.456416464891042</v>
      </c>
      <c r="IU6" s="28"/>
      <c r="IV6" s="28">
        <v>1034.3</v>
      </c>
      <c r="IW6" s="28">
        <v>965.7</v>
      </c>
      <c r="IX6" s="28">
        <v>58.456416464891042</v>
      </c>
      <c r="IY6" s="28">
        <v>79.800000000000011</v>
      </c>
      <c r="IZ6" s="39">
        <v>1964</v>
      </c>
      <c r="JA6" s="39" t="s">
        <v>363</v>
      </c>
      <c r="JB6" s="29">
        <v>7.6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363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363</v>
      </c>
      <c r="KI6" s="29"/>
      <c r="KJ6" s="29"/>
      <c r="KK6" s="29"/>
      <c r="KL6" s="29"/>
      <c r="KM6" s="29"/>
      <c r="KN6" s="21">
        <v>4722.07177734375</v>
      </c>
      <c r="KO6" s="20">
        <v>3065.700927734375</v>
      </c>
      <c r="KP6" s="20">
        <v>531.37451171875</v>
      </c>
      <c r="KQ6" s="19">
        <v>11.252989768981934</v>
      </c>
      <c r="KR6" s="39">
        <v>1964</v>
      </c>
      <c r="KS6" s="39" t="s">
        <v>363</v>
      </c>
    </row>
    <row r="7" spans="1:305" s="39" customFormat="1" ht="12.75">
      <c r="A7" s="39">
        <v>1965</v>
      </c>
      <c r="B7" s="39" t="s">
        <v>363</v>
      </c>
      <c r="C7" s="39">
        <v>9</v>
      </c>
      <c r="D7" s="44" t="s">
        <v>364</v>
      </c>
      <c r="E7" s="44">
        <v>208</v>
      </c>
      <c r="F7" s="39">
        <v>1</v>
      </c>
      <c r="G7" s="39">
        <v>0</v>
      </c>
      <c r="H7" s="39">
        <v>0</v>
      </c>
      <c r="I7" s="39">
        <v>0</v>
      </c>
      <c r="J7" s="29">
        <v>0</v>
      </c>
      <c r="K7" s="29">
        <v>0</v>
      </c>
      <c r="L7" s="29">
        <v>100</v>
      </c>
      <c r="M7" s="18">
        <v>5</v>
      </c>
      <c r="N7" s="39">
        <v>1</v>
      </c>
      <c r="O7" s="39">
        <v>1</v>
      </c>
      <c r="P7" s="39">
        <v>0</v>
      </c>
      <c r="Q7" s="29">
        <v>0</v>
      </c>
      <c r="R7" s="29">
        <v>0</v>
      </c>
      <c r="S7" s="29">
        <v>100</v>
      </c>
      <c r="T7" s="29">
        <v>0</v>
      </c>
      <c r="U7" s="29">
        <v>0</v>
      </c>
      <c r="V7" s="29">
        <v>43.4</v>
      </c>
      <c r="W7" s="29">
        <v>43.4</v>
      </c>
      <c r="X7" s="39">
        <v>4</v>
      </c>
      <c r="Y7" s="39">
        <v>1965</v>
      </c>
      <c r="Z7" s="39" t="s">
        <v>363</v>
      </c>
      <c r="AA7" s="43"/>
      <c r="AB7" s="41">
        <v>85.5</v>
      </c>
      <c r="AC7" s="41">
        <v>41.9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5.8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20.100000000000001</v>
      </c>
      <c r="AZ7" s="41">
        <v>2.5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5.3</v>
      </c>
      <c r="BO7" s="41">
        <v>20.8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3.6000000000000085</v>
      </c>
      <c r="CZ7" s="39">
        <v>1965</v>
      </c>
      <c r="DA7" s="39" t="s">
        <v>363</v>
      </c>
      <c r="DB7" s="41">
        <v>43.4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5.7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20.6</v>
      </c>
      <c r="DY7" s="41">
        <v>2.5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5.7</v>
      </c>
      <c r="EN7" s="41">
        <v>21.7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0.39999999999999147</v>
      </c>
      <c r="FY7" s="39">
        <v>1965</v>
      </c>
      <c r="FZ7" s="39" t="s">
        <v>363</v>
      </c>
      <c r="GA7" s="41">
        <v>9.5</v>
      </c>
      <c r="GB7" s="29">
        <f t="shared" si="2"/>
        <v>0.73397599999999996</v>
      </c>
      <c r="GC7" s="29">
        <f t="shared" si="3"/>
        <v>0.71499600000000008</v>
      </c>
      <c r="GD7" s="29">
        <f t="shared" si="4"/>
        <v>3.7590593329925115</v>
      </c>
      <c r="GE7" s="29">
        <f t="shared" si="5"/>
        <v>3.5087226845939012</v>
      </c>
      <c r="GF7" s="29">
        <f t="shared" si="6"/>
        <v>0.25033664839861025</v>
      </c>
      <c r="GG7" s="29">
        <f t="shared" si="7"/>
        <v>6.6595556553591895E-2</v>
      </c>
      <c r="GH7" s="29">
        <f t="shared" si="8"/>
        <v>1.3190905958272914</v>
      </c>
      <c r="GI7" s="39">
        <v>1965</v>
      </c>
      <c r="GJ7" s="39" t="s">
        <v>363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363</v>
      </c>
      <c r="HB7" s="42">
        <v>1</v>
      </c>
      <c r="HC7" s="42">
        <f t="shared" si="9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1</v>
      </c>
      <c r="HJ7" s="39">
        <v>1965</v>
      </c>
      <c r="HK7" s="39" t="s">
        <v>363</v>
      </c>
      <c r="HL7" s="29"/>
      <c r="HM7" s="29">
        <v>59.513689999999997</v>
      </c>
      <c r="HN7" s="25"/>
      <c r="HO7" s="29"/>
      <c r="HP7" s="31">
        <v>4.5552134348998834</v>
      </c>
      <c r="HQ7" s="31">
        <v>12.330201663574897</v>
      </c>
      <c r="HR7" s="29">
        <v>6.3162975699999997</v>
      </c>
      <c r="HS7" s="29"/>
      <c r="HT7" s="29">
        <v>21.163609999999998</v>
      </c>
      <c r="HU7" s="29"/>
      <c r="HV7" s="29"/>
      <c r="HW7" s="29"/>
      <c r="HX7" s="27">
        <v>8.9540599057233994</v>
      </c>
      <c r="HY7" s="29"/>
      <c r="HZ7" s="39">
        <v>1965</v>
      </c>
      <c r="IA7" s="39" t="s">
        <v>363</v>
      </c>
      <c r="IB7" s="29">
        <v>2252</v>
      </c>
      <c r="IC7" s="29">
        <v>2204</v>
      </c>
      <c r="ID7" s="29">
        <v>2178</v>
      </c>
      <c r="IE7" s="32">
        <v>73.002281188964844</v>
      </c>
      <c r="IF7" s="32">
        <v>70.603446960449219</v>
      </c>
      <c r="IG7" s="32">
        <v>326</v>
      </c>
      <c r="IH7" s="32">
        <v>814</v>
      </c>
      <c r="II7" s="32">
        <v>1038</v>
      </c>
      <c r="IJ7" s="31">
        <v>19.799999237060547</v>
      </c>
      <c r="IK7" s="31">
        <v>0.89999997615814209</v>
      </c>
      <c r="IL7" s="39">
        <v>1965</v>
      </c>
      <c r="IM7" s="39" t="s">
        <v>363</v>
      </c>
      <c r="IN7" s="29">
        <v>37</v>
      </c>
      <c r="IO7" s="29">
        <v>14.1</v>
      </c>
      <c r="IP7" s="29">
        <v>242.1</v>
      </c>
      <c r="IQ7" s="29">
        <f t="shared" si="10"/>
        <v>107.50444049733571</v>
      </c>
      <c r="IR7" s="46">
        <v>1050.5999999999999</v>
      </c>
      <c r="IS7" s="46">
        <v>985.3</v>
      </c>
      <c r="IT7" s="28">
        <v>58.19846426461902</v>
      </c>
      <c r="IU7" s="28">
        <v>80</v>
      </c>
      <c r="IV7" s="28">
        <v>1050.5999999999999</v>
      </c>
      <c r="IW7" s="28">
        <v>985.3</v>
      </c>
      <c r="IX7" s="28">
        <v>58.19846426461902</v>
      </c>
      <c r="IY7" s="28">
        <v>80</v>
      </c>
      <c r="IZ7" s="39">
        <v>1965</v>
      </c>
      <c r="JA7" s="39" t="s">
        <v>363</v>
      </c>
      <c r="JB7" s="29">
        <v>8.3000000000000007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363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363</v>
      </c>
      <c r="KI7" s="29"/>
      <c r="KJ7" s="29"/>
      <c r="KK7" s="29"/>
      <c r="KL7" s="29"/>
      <c r="KM7" s="29"/>
      <c r="KN7" s="21">
        <v>4759.01220703125</v>
      </c>
      <c r="KO7" s="20">
        <v>3084.8349609375</v>
      </c>
      <c r="KP7" s="20">
        <v>542.19598388671875</v>
      </c>
      <c r="KQ7" s="19">
        <v>11.393039703369141</v>
      </c>
      <c r="KR7" s="39">
        <v>1965</v>
      </c>
      <c r="KS7" s="39" t="s">
        <v>363</v>
      </c>
    </row>
    <row r="8" spans="1:305" s="39" customFormat="1" ht="12.75">
      <c r="A8" s="39">
        <v>1966</v>
      </c>
      <c r="B8" s="39" t="s">
        <v>363</v>
      </c>
      <c r="C8" s="39">
        <v>9</v>
      </c>
      <c r="D8" s="44" t="s">
        <v>364</v>
      </c>
      <c r="E8" s="44">
        <v>208</v>
      </c>
      <c r="F8" s="39">
        <v>1</v>
      </c>
      <c r="G8" s="39">
        <v>0</v>
      </c>
      <c r="H8" s="39">
        <v>0</v>
      </c>
      <c r="I8" s="39">
        <v>0</v>
      </c>
      <c r="J8" s="29">
        <v>0</v>
      </c>
      <c r="K8" s="29">
        <v>0</v>
      </c>
      <c r="L8" s="29">
        <v>100</v>
      </c>
      <c r="M8" s="18">
        <v>5</v>
      </c>
      <c r="N8" s="39">
        <v>0</v>
      </c>
      <c r="O8" s="39">
        <v>0</v>
      </c>
      <c r="P8" s="39">
        <v>1</v>
      </c>
      <c r="Q8" s="29">
        <v>0</v>
      </c>
      <c r="R8" s="29">
        <v>0</v>
      </c>
      <c r="S8" s="29">
        <v>100</v>
      </c>
      <c r="T8" s="29">
        <v>0</v>
      </c>
      <c r="U8" s="29">
        <v>0</v>
      </c>
      <c r="V8" s="29">
        <v>43.03</v>
      </c>
      <c r="W8" s="29">
        <v>43.03</v>
      </c>
      <c r="X8" s="39">
        <v>4</v>
      </c>
      <c r="Y8" s="39">
        <v>1966</v>
      </c>
      <c r="Z8" s="39" t="s">
        <v>363</v>
      </c>
      <c r="AA8" s="43">
        <v>24433</v>
      </c>
      <c r="AB8" s="41">
        <v>88.6</v>
      </c>
      <c r="AC8" s="41">
        <v>38.299999999999997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10.9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18.7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7.3</v>
      </c>
      <c r="BO8" s="41">
        <v>19.3</v>
      </c>
      <c r="BP8" s="41">
        <v>0</v>
      </c>
      <c r="BQ8" s="41">
        <v>0</v>
      </c>
      <c r="BR8" s="41">
        <v>2.5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3.0000000000000142</v>
      </c>
      <c r="CZ8" s="39">
        <v>1966</v>
      </c>
      <c r="DA8" s="39" t="s">
        <v>363</v>
      </c>
      <c r="DB8" s="41">
        <v>39.4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11.4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19.399999999999999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7.4</v>
      </c>
      <c r="EN8" s="41">
        <v>20</v>
      </c>
      <c r="EO8" s="41">
        <v>0</v>
      </c>
      <c r="EP8" s="41">
        <v>0</v>
      </c>
      <c r="EQ8" s="41">
        <v>2.2999999999999998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0.10000000000000853</v>
      </c>
      <c r="FY8" s="39">
        <v>1966</v>
      </c>
      <c r="FZ8" s="39" t="s">
        <v>363</v>
      </c>
      <c r="GA8" s="41">
        <v>10.6</v>
      </c>
      <c r="GB8" s="29">
        <f t="shared" si="2"/>
        <v>0.76325799999999999</v>
      </c>
      <c r="GC8" s="29">
        <f t="shared" si="3"/>
        <v>0.74812699999999999</v>
      </c>
      <c r="GD8" s="29">
        <f t="shared" si="4"/>
        <v>4.2240075694215644</v>
      </c>
      <c r="GE8" s="29">
        <f t="shared" si="5"/>
        <v>3.9702548506588635</v>
      </c>
      <c r="GF8" s="29">
        <f t="shared" si="6"/>
        <v>0.25375271876270089</v>
      </c>
      <c r="GG8" s="29">
        <f t="shared" si="7"/>
        <v>6.0073926145319333E-2</v>
      </c>
      <c r="GH8" s="29">
        <f t="shared" si="8"/>
        <v>1.11579568022107</v>
      </c>
      <c r="GI8" s="39">
        <v>1966</v>
      </c>
      <c r="GJ8" s="39" t="s">
        <v>363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363</v>
      </c>
      <c r="HB8" s="42">
        <v>1</v>
      </c>
      <c r="HC8" s="42">
        <f t="shared" si="9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1</v>
      </c>
      <c r="HJ8" s="39">
        <v>1966</v>
      </c>
      <c r="HK8" s="39" t="s">
        <v>363</v>
      </c>
      <c r="HL8" s="29"/>
      <c r="HM8" s="29">
        <v>57.888159999999999</v>
      </c>
      <c r="HN8" s="25"/>
      <c r="HO8" s="29"/>
      <c r="HP8" s="31">
        <v>2.7410574007088258</v>
      </c>
      <c r="HQ8" s="31">
        <v>9.759475801081436</v>
      </c>
      <c r="HR8" s="29">
        <v>6.8310301500000001</v>
      </c>
      <c r="HS8" s="29"/>
      <c r="HT8" s="29">
        <v>18.374610000000001</v>
      </c>
      <c r="HU8" s="29"/>
      <c r="HV8" s="29"/>
      <c r="HW8" s="29"/>
      <c r="HX8" s="27">
        <v>9.0778088732088396</v>
      </c>
      <c r="HY8" s="29"/>
      <c r="HZ8" s="39">
        <v>1966</v>
      </c>
      <c r="IA8" s="39" t="s">
        <v>363</v>
      </c>
      <c r="IB8" s="29">
        <v>2295</v>
      </c>
      <c r="IC8" s="29">
        <v>2247</v>
      </c>
      <c r="ID8" s="29">
        <v>2216</v>
      </c>
      <c r="IE8" s="29"/>
      <c r="IF8" s="29"/>
      <c r="IG8" s="32">
        <v>315</v>
      </c>
      <c r="IH8" s="32">
        <v>824</v>
      </c>
      <c r="II8" s="32">
        <v>1077</v>
      </c>
      <c r="IJ8" s="31">
        <v>24.700000762939453</v>
      </c>
      <c r="IK8" s="31">
        <v>1.1000000238418579</v>
      </c>
      <c r="IL8" s="39">
        <v>1966</v>
      </c>
      <c r="IM8" s="39" t="s">
        <v>363</v>
      </c>
      <c r="IN8" s="29">
        <v>22</v>
      </c>
      <c r="IO8" s="29">
        <v>10.4</v>
      </c>
      <c r="IP8" s="29">
        <v>15.4</v>
      </c>
      <c r="IQ8" s="29">
        <f t="shared" si="10"/>
        <v>6.7102396514161224</v>
      </c>
      <c r="IR8" s="46">
        <v>1063.8</v>
      </c>
      <c r="IS8" s="46">
        <v>992.8</v>
      </c>
      <c r="IT8" s="28">
        <v>58.058479532163744</v>
      </c>
      <c r="IU8" s="28"/>
      <c r="IV8" s="28">
        <v>1063.8</v>
      </c>
      <c r="IW8" s="28">
        <v>992.8</v>
      </c>
      <c r="IX8" s="28">
        <v>58.058479532163737</v>
      </c>
      <c r="IY8" s="28">
        <v>80</v>
      </c>
      <c r="IZ8" s="39">
        <v>1966</v>
      </c>
      <c r="JA8" s="39" t="s">
        <v>363</v>
      </c>
      <c r="JB8" s="29">
        <v>8.9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363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363</v>
      </c>
      <c r="KI8" s="29"/>
      <c r="KJ8" s="29"/>
      <c r="KK8" s="29"/>
      <c r="KL8" s="29"/>
      <c r="KM8" s="29"/>
      <c r="KN8" s="21">
        <v>4797.3798828125</v>
      </c>
      <c r="KO8" s="20">
        <v>3101.6689453125</v>
      </c>
      <c r="KP8" s="20">
        <v>552.91497802734375</v>
      </c>
      <c r="KQ8" s="19">
        <v>11.525349617004395</v>
      </c>
      <c r="KR8" s="39">
        <v>1966</v>
      </c>
      <c r="KS8" s="39" t="s">
        <v>363</v>
      </c>
    </row>
    <row r="9" spans="1:305" s="39" customFormat="1" ht="12.75">
      <c r="A9" s="39">
        <v>1967</v>
      </c>
      <c r="B9" s="39" t="s">
        <v>363</v>
      </c>
      <c r="C9" s="39">
        <v>9</v>
      </c>
      <c r="D9" s="44" t="s">
        <v>364</v>
      </c>
      <c r="E9" s="44">
        <v>208</v>
      </c>
      <c r="F9" s="39">
        <v>1</v>
      </c>
      <c r="G9" s="39">
        <v>0</v>
      </c>
      <c r="H9" s="39">
        <v>0</v>
      </c>
      <c r="I9" s="39">
        <v>0</v>
      </c>
      <c r="J9" s="29">
        <v>0</v>
      </c>
      <c r="K9" s="29">
        <v>0</v>
      </c>
      <c r="L9" s="29">
        <v>100</v>
      </c>
      <c r="M9" s="18">
        <v>5</v>
      </c>
      <c r="N9" s="39">
        <v>0</v>
      </c>
      <c r="O9" s="39">
        <v>0</v>
      </c>
      <c r="P9" s="39">
        <v>0</v>
      </c>
      <c r="Q9" s="29">
        <v>0</v>
      </c>
      <c r="R9" s="29">
        <v>0</v>
      </c>
      <c r="S9" s="29">
        <v>100</v>
      </c>
      <c r="T9" s="29">
        <v>0</v>
      </c>
      <c r="U9" s="29">
        <v>0</v>
      </c>
      <c r="V9" s="29">
        <v>39.4</v>
      </c>
      <c r="W9" s="29">
        <v>39.4</v>
      </c>
      <c r="X9" s="39">
        <v>4</v>
      </c>
      <c r="Y9" s="39">
        <v>1967</v>
      </c>
      <c r="Z9" s="39" t="s">
        <v>363</v>
      </c>
      <c r="AA9" s="43"/>
      <c r="AB9" s="41">
        <v>88.6</v>
      </c>
      <c r="AC9" s="41">
        <v>38.299999999999997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10.9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18.7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7.3</v>
      </c>
      <c r="BO9" s="41">
        <v>19.3</v>
      </c>
      <c r="BP9" s="41">
        <v>0</v>
      </c>
      <c r="BQ9" s="41">
        <v>0</v>
      </c>
      <c r="BR9" s="41">
        <v>2.5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3.0000000000000142</v>
      </c>
      <c r="CZ9" s="39">
        <v>1967</v>
      </c>
      <c r="DA9" s="39" t="s">
        <v>363</v>
      </c>
      <c r="DB9" s="41">
        <v>39.4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11.4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19.399999999999999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7.4</v>
      </c>
      <c r="EN9" s="41">
        <v>20</v>
      </c>
      <c r="EO9" s="41">
        <v>0</v>
      </c>
      <c r="EP9" s="41">
        <v>0</v>
      </c>
      <c r="EQ9" s="41">
        <v>2.2999999999999998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0.10000000000000853</v>
      </c>
      <c r="FY9" s="39">
        <v>1967</v>
      </c>
      <c r="FZ9" s="39" t="s">
        <v>363</v>
      </c>
      <c r="GA9" s="41">
        <v>10.6</v>
      </c>
      <c r="GB9" s="29">
        <f t="shared" si="2"/>
        <v>0.76325799999999999</v>
      </c>
      <c r="GC9" s="29">
        <f t="shared" si="3"/>
        <v>0.74812699999999999</v>
      </c>
      <c r="GD9" s="29">
        <f t="shared" si="4"/>
        <v>4.2240075694215644</v>
      </c>
      <c r="GE9" s="29">
        <f t="shared" si="5"/>
        <v>3.9702548506588635</v>
      </c>
      <c r="GF9" s="29">
        <f t="shared" si="6"/>
        <v>0.25375271876270089</v>
      </c>
      <c r="GG9" s="29">
        <f t="shared" si="7"/>
        <v>6.0073926145319333E-2</v>
      </c>
      <c r="GH9" s="29">
        <f t="shared" si="8"/>
        <v>1.11579568022107</v>
      </c>
      <c r="GI9" s="39">
        <v>1967</v>
      </c>
      <c r="GJ9" s="39" t="s">
        <v>363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363</v>
      </c>
      <c r="HB9" s="42">
        <v>1</v>
      </c>
      <c r="HC9" s="42">
        <f t="shared" si="9"/>
        <v>0</v>
      </c>
      <c r="HD9" s="42">
        <v>0</v>
      </c>
      <c r="HE9" s="42">
        <v>0</v>
      </c>
      <c r="HF9" s="42">
        <v>2</v>
      </c>
      <c r="HG9" s="42">
        <v>1</v>
      </c>
      <c r="HH9" s="42">
        <v>0</v>
      </c>
      <c r="HI9" s="42">
        <v>1</v>
      </c>
      <c r="HJ9" s="39">
        <v>1967</v>
      </c>
      <c r="HK9" s="39" t="s">
        <v>363</v>
      </c>
      <c r="HL9" s="29"/>
      <c r="HM9" s="29">
        <v>55.843110000000003</v>
      </c>
      <c r="HN9" s="25"/>
      <c r="HO9" s="29"/>
      <c r="HP9" s="29">
        <v>5.6449999999999996</v>
      </c>
      <c r="HQ9" s="29">
        <v>10.154</v>
      </c>
      <c r="HR9" s="27">
        <v>7.6951344994855102</v>
      </c>
      <c r="HS9" s="29"/>
      <c r="HT9" s="29">
        <v>16.569959999999998</v>
      </c>
      <c r="HU9" s="29"/>
      <c r="HV9" s="29"/>
      <c r="HW9" s="29"/>
      <c r="HX9" s="27">
        <v>9.4118445476467105</v>
      </c>
      <c r="HY9" s="29"/>
      <c r="HZ9" s="39">
        <v>1967</v>
      </c>
      <c r="IA9" s="39" t="s">
        <v>363</v>
      </c>
      <c r="IB9" s="29">
        <v>2340</v>
      </c>
      <c r="IC9" s="29">
        <v>2292</v>
      </c>
      <c r="ID9" s="29">
        <v>2264</v>
      </c>
      <c r="IE9" s="32">
        <v>75.03875732421875</v>
      </c>
      <c r="IF9" s="32">
        <v>72.601600646972656</v>
      </c>
      <c r="IG9" s="32">
        <v>305</v>
      </c>
      <c r="IH9" s="32">
        <v>839</v>
      </c>
      <c r="II9" s="32">
        <v>1120</v>
      </c>
      <c r="IJ9" s="31">
        <v>22.899999618530273</v>
      </c>
      <c r="IK9" s="31">
        <v>1</v>
      </c>
      <c r="IL9" s="39">
        <v>1967</v>
      </c>
      <c r="IM9" s="39" t="s">
        <v>363</v>
      </c>
      <c r="IN9" s="29">
        <v>22</v>
      </c>
      <c r="IO9" s="29">
        <v>10.4</v>
      </c>
      <c r="IP9" s="29">
        <v>9.9</v>
      </c>
      <c r="IQ9" s="29">
        <f t="shared" si="10"/>
        <v>4.2307692307692308</v>
      </c>
      <c r="IR9" s="46">
        <v>1073.7</v>
      </c>
      <c r="IS9" s="46">
        <v>1006.7</v>
      </c>
      <c r="IT9" s="28">
        <v>57.361823361823362</v>
      </c>
      <c r="IU9" s="28"/>
      <c r="IV9" s="28">
        <v>1073.7</v>
      </c>
      <c r="IW9" s="28">
        <v>1006.7</v>
      </c>
      <c r="IX9" s="28">
        <v>57.361823361823362</v>
      </c>
      <c r="IY9" s="28">
        <v>80</v>
      </c>
      <c r="IZ9" s="39">
        <v>1967</v>
      </c>
      <c r="JA9" s="39" t="s">
        <v>363</v>
      </c>
      <c r="JB9" s="29">
        <v>9.8000000000000007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363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363</v>
      </c>
      <c r="KI9" s="29"/>
      <c r="KJ9" s="29"/>
      <c r="KK9" s="29"/>
      <c r="KL9" s="29"/>
      <c r="KM9" s="29"/>
      <c r="KN9" s="21">
        <v>4835.35400390625</v>
      </c>
      <c r="KO9" s="20">
        <v>3118.387939453125</v>
      </c>
      <c r="KP9" s="20">
        <v>564.5615234375</v>
      </c>
      <c r="KQ9" s="19">
        <v>11.675700187683105</v>
      </c>
      <c r="KR9" s="39">
        <v>1967</v>
      </c>
      <c r="KS9" s="39" t="s">
        <v>363</v>
      </c>
    </row>
    <row r="10" spans="1:305" s="39" customFormat="1" ht="12.75">
      <c r="A10" s="39">
        <v>1968</v>
      </c>
      <c r="B10" s="39" t="s">
        <v>363</v>
      </c>
      <c r="C10" s="39">
        <v>9</v>
      </c>
      <c r="D10" s="44" t="s">
        <v>364</v>
      </c>
      <c r="E10" s="44">
        <v>208</v>
      </c>
      <c r="F10" s="39">
        <v>1</v>
      </c>
      <c r="G10" s="39">
        <v>0</v>
      </c>
      <c r="H10" s="39">
        <v>0</v>
      </c>
      <c r="I10" s="39">
        <v>0</v>
      </c>
      <c r="J10" s="29">
        <v>91.53</v>
      </c>
      <c r="K10" s="29">
        <v>0</v>
      </c>
      <c r="L10" s="29">
        <v>8.4700000000000006</v>
      </c>
      <c r="M10" s="18">
        <v>2</v>
      </c>
      <c r="N10" s="39">
        <v>1</v>
      </c>
      <c r="O10" s="39">
        <v>-3</v>
      </c>
      <c r="P10" s="39">
        <v>1</v>
      </c>
      <c r="Q10" s="29">
        <v>91.53</v>
      </c>
      <c r="R10" s="29">
        <v>0</v>
      </c>
      <c r="S10" s="29">
        <v>8.4700000000000006</v>
      </c>
      <c r="T10" s="29">
        <v>51.17</v>
      </c>
      <c r="U10" s="29">
        <v>0</v>
      </c>
      <c r="V10" s="29">
        <v>3.34</v>
      </c>
      <c r="W10" s="29">
        <v>54.5</v>
      </c>
      <c r="X10" s="39">
        <v>2</v>
      </c>
      <c r="Y10" s="39">
        <v>1968</v>
      </c>
      <c r="Z10" s="39" t="s">
        <v>363</v>
      </c>
      <c r="AA10" s="43">
        <v>24860</v>
      </c>
      <c r="AB10" s="41">
        <v>89.3</v>
      </c>
      <c r="AC10" s="41">
        <v>34.1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6.1</v>
      </c>
      <c r="AL10" s="41">
        <v>2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20.399999999999999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15</v>
      </c>
      <c r="BO10" s="41">
        <v>18.600000000000001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3.8000000000000114</v>
      </c>
      <c r="CZ10" s="39">
        <v>1968</v>
      </c>
      <c r="DA10" s="39" t="s">
        <v>363</v>
      </c>
      <c r="DB10" s="41">
        <v>35.4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6.3</v>
      </c>
      <c r="DK10" s="41">
        <v>2.2999999999999998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21.1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15.4</v>
      </c>
      <c r="EN10" s="41">
        <v>19.399999999999999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9.9999999999994316E-2</v>
      </c>
      <c r="FY10" s="39">
        <v>1968</v>
      </c>
      <c r="FZ10" s="39" t="s">
        <v>363</v>
      </c>
      <c r="GA10" s="41">
        <v>10.6</v>
      </c>
      <c r="GB10" s="29">
        <f t="shared" si="2"/>
        <v>0.78088599999999997</v>
      </c>
      <c r="GC10" s="29">
        <f t="shared" si="3"/>
        <v>0.76431300000000002</v>
      </c>
      <c r="GD10" s="29">
        <f t="shared" si="4"/>
        <v>4.563834351068393</v>
      </c>
      <c r="GE10" s="29">
        <f t="shared" si="5"/>
        <v>4.2429153920241678</v>
      </c>
      <c r="GF10" s="29">
        <f t="shared" si="6"/>
        <v>0.32091895904422518</v>
      </c>
      <c r="GG10" s="29">
        <f t="shared" si="7"/>
        <v>7.0317836792016364E-2</v>
      </c>
      <c r="GH10" s="29">
        <f t="shared" si="8"/>
        <v>1.246996391333991</v>
      </c>
      <c r="GI10" s="39">
        <v>1968</v>
      </c>
      <c r="GJ10" s="39" t="s">
        <v>363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363</v>
      </c>
      <c r="HB10" s="42">
        <v>1</v>
      </c>
      <c r="HC10" s="42">
        <f t="shared" si="9"/>
        <v>0</v>
      </c>
      <c r="HD10" s="42">
        <v>0</v>
      </c>
      <c r="HE10" s="42">
        <v>0</v>
      </c>
      <c r="HF10" s="42">
        <v>2</v>
      </c>
      <c r="HG10" s="42">
        <v>1</v>
      </c>
      <c r="HH10" s="42">
        <v>0</v>
      </c>
      <c r="HI10" s="42">
        <v>1</v>
      </c>
      <c r="HJ10" s="39">
        <v>1968</v>
      </c>
      <c r="HK10" s="39" t="s">
        <v>363</v>
      </c>
      <c r="HL10" s="29"/>
      <c r="HM10" s="29">
        <v>55.733890000000002</v>
      </c>
      <c r="HN10" s="25"/>
      <c r="HO10" s="29"/>
      <c r="HP10" s="29">
        <v>5.6680000000000001</v>
      </c>
      <c r="HQ10" s="29">
        <v>11.412000000000001</v>
      </c>
      <c r="HR10" s="27">
        <v>8.0051866511977199</v>
      </c>
      <c r="HS10" s="29"/>
      <c r="HT10" s="29">
        <v>15.42155</v>
      </c>
      <c r="HU10" s="29"/>
      <c r="HV10" s="29"/>
      <c r="HW10" s="29"/>
      <c r="HX10" s="27">
        <v>9.0111748137843009</v>
      </c>
      <c r="HY10" s="29"/>
      <c r="HZ10" s="39">
        <v>1968</v>
      </c>
      <c r="IA10" s="39" t="s">
        <v>363</v>
      </c>
      <c r="IB10" s="29">
        <v>2348</v>
      </c>
      <c r="IC10" s="29">
        <v>2300</v>
      </c>
      <c r="ID10" s="29">
        <v>2272</v>
      </c>
      <c r="IE10" s="29"/>
      <c r="IF10" s="29"/>
      <c r="IG10" s="32">
        <v>289</v>
      </c>
      <c r="IH10" s="32">
        <v>850</v>
      </c>
      <c r="II10" s="32">
        <v>1133</v>
      </c>
      <c r="IJ10" s="31">
        <v>23</v>
      </c>
      <c r="IK10" s="31">
        <v>1</v>
      </c>
      <c r="IL10" s="39">
        <v>1968</v>
      </c>
      <c r="IM10" s="39" t="s">
        <v>363</v>
      </c>
      <c r="IN10" s="29">
        <v>17</v>
      </c>
      <c r="IO10" s="29">
        <v>28.8</v>
      </c>
      <c r="IP10" s="29">
        <v>33.6</v>
      </c>
      <c r="IQ10" s="29">
        <f t="shared" si="10"/>
        <v>14.310051107325384</v>
      </c>
      <c r="IR10" s="46">
        <v>1095.5</v>
      </c>
      <c r="IS10" s="46">
        <v>1027.5999999999999</v>
      </c>
      <c r="IT10" s="28">
        <v>58.187995469988664</v>
      </c>
      <c r="IU10" s="28"/>
      <c r="IV10" s="28">
        <v>1095.5</v>
      </c>
      <c r="IW10" s="28">
        <v>1027.5999999999999</v>
      </c>
      <c r="IX10" s="28">
        <v>58.187995469988657</v>
      </c>
      <c r="IY10" s="28">
        <v>80</v>
      </c>
      <c r="IZ10" s="39">
        <v>1968</v>
      </c>
      <c r="JA10" s="39" t="s">
        <v>363</v>
      </c>
      <c r="JB10" s="29">
        <v>10.8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363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363</v>
      </c>
      <c r="KI10" s="29"/>
      <c r="KJ10" s="29"/>
      <c r="KK10" s="29"/>
      <c r="KL10" s="29"/>
      <c r="KM10" s="29"/>
      <c r="KN10" s="21">
        <v>4864.8818359375</v>
      </c>
      <c r="KO10" s="20">
        <v>3133.58203125</v>
      </c>
      <c r="KP10" s="20">
        <v>577.5679931640625</v>
      </c>
      <c r="KQ10" s="19">
        <v>11.872190475463867</v>
      </c>
      <c r="KR10" s="39">
        <v>1968</v>
      </c>
      <c r="KS10" s="39" t="s">
        <v>363</v>
      </c>
    </row>
    <row r="11" spans="1:305" s="39" customFormat="1" ht="12.75">
      <c r="A11" s="39">
        <v>1969</v>
      </c>
      <c r="B11" s="39" t="s">
        <v>363</v>
      </c>
      <c r="C11" s="39">
        <v>9</v>
      </c>
      <c r="D11" s="44" t="s">
        <v>364</v>
      </c>
      <c r="E11" s="44">
        <v>208</v>
      </c>
      <c r="F11" s="39">
        <v>1</v>
      </c>
      <c r="G11" s="39">
        <v>0</v>
      </c>
      <c r="H11" s="39">
        <v>0</v>
      </c>
      <c r="I11" s="39">
        <v>0</v>
      </c>
      <c r="J11" s="29">
        <v>100</v>
      </c>
      <c r="K11" s="29">
        <v>0</v>
      </c>
      <c r="L11" s="29">
        <v>0</v>
      </c>
      <c r="M11" s="18">
        <v>1</v>
      </c>
      <c r="N11" s="39">
        <v>1</v>
      </c>
      <c r="O11" s="39">
        <v>-1</v>
      </c>
      <c r="P11" s="39">
        <v>0</v>
      </c>
      <c r="Q11" s="29">
        <v>100</v>
      </c>
      <c r="R11" s="29">
        <v>0</v>
      </c>
      <c r="S11" s="29">
        <v>0</v>
      </c>
      <c r="T11" s="29">
        <v>55.9</v>
      </c>
      <c r="U11" s="29">
        <v>0</v>
      </c>
      <c r="V11" s="29">
        <v>0</v>
      </c>
      <c r="W11" s="29">
        <v>55.9</v>
      </c>
      <c r="X11" s="39">
        <v>2</v>
      </c>
      <c r="Y11" s="39">
        <v>1969</v>
      </c>
      <c r="Z11" s="39" t="s">
        <v>363</v>
      </c>
      <c r="AA11" s="43"/>
      <c r="AB11" s="41">
        <v>89.3</v>
      </c>
      <c r="AC11" s="41">
        <v>34.1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6.1</v>
      </c>
      <c r="AL11" s="41">
        <v>2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20.399999999999999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15</v>
      </c>
      <c r="BO11" s="41">
        <v>18.600000000000001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3.8000000000000114</v>
      </c>
      <c r="CZ11" s="39">
        <v>1969</v>
      </c>
      <c r="DA11" s="39" t="s">
        <v>363</v>
      </c>
      <c r="DB11" s="41">
        <v>35.4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6.3</v>
      </c>
      <c r="DK11" s="41">
        <v>2.2999999999999998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21.1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15.4</v>
      </c>
      <c r="EN11" s="41">
        <v>19.399999999999999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9.9999999999994316E-2</v>
      </c>
      <c r="FY11" s="39">
        <v>1969</v>
      </c>
      <c r="FZ11" s="39" t="s">
        <v>363</v>
      </c>
      <c r="GA11" s="41">
        <v>10.6</v>
      </c>
      <c r="GB11" s="29">
        <f t="shared" si="2"/>
        <v>0.78088599999999997</v>
      </c>
      <c r="GC11" s="29">
        <f t="shared" si="3"/>
        <v>0.76431300000000002</v>
      </c>
      <c r="GD11" s="29">
        <f t="shared" si="4"/>
        <v>4.563834351068393</v>
      </c>
      <c r="GE11" s="29">
        <f t="shared" si="5"/>
        <v>4.2429153920241678</v>
      </c>
      <c r="GF11" s="29">
        <f t="shared" si="6"/>
        <v>0.32091895904422518</v>
      </c>
      <c r="GG11" s="29">
        <f t="shared" si="7"/>
        <v>7.0317836792016364E-2</v>
      </c>
      <c r="GH11" s="29">
        <f t="shared" si="8"/>
        <v>1.246996391333991</v>
      </c>
      <c r="GI11" s="39">
        <v>1969</v>
      </c>
      <c r="GJ11" s="39" t="s">
        <v>363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1.0087299999999999</v>
      </c>
      <c r="GX11" s="36">
        <v>0.96903830000000002</v>
      </c>
      <c r="GY11" s="36">
        <v>0.74045459999999996</v>
      </c>
      <c r="GZ11" s="39">
        <v>1969</v>
      </c>
      <c r="HA11" s="39" t="s">
        <v>363</v>
      </c>
      <c r="HB11" s="42">
        <v>1</v>
      </c>
      <c r="HC11" s="42">
        <f t="shared" si="9"/>
        <v>0</v>
      </c>
      <c r="HD11" s="42">
        <v>0</v>
      </c>
      <c r="HE11" s="42">
        <v>0</v>
      </c>
      <c r="HF11" s="42">
        <v>2</v>
      </c>
      <c r="HG11" s="42">
        <v>1</v>
      </c>
      <c r="HH11" s="42">
        <v>0</v>
      </c>
      <c r="HI11" s="42">
        <v>1</v>
      </c>
      <c r="HJ11" s="39">
        <v>1969</v>
      </c>
      <c r="HK11" s="39" t="s">
        <v>363</v>
      </c>
      <c r="HL11" s="29"/>
      <c r="HM11" s="29">
        <v>56.017299999999999</v>
      </c>
      <c r="HN11" s="25"/>
      <c r="HO11" s="29"/>
      <c r="HP11" s="29">
        <v>6.4779999999999998</v>
      </c>
      <c r="HQ11" s="29">
        <v>13.981999999999999</v>
      </c>
      <c r="HR11" s="27">
        <v>3.4879312523695001</v>
      </c>
      <c r="HS11" s="29"/>
      <c r="HT11" s="29">
        <v>13.78096</v>
      </c>
      <c r="HU11" s="29"/>
      <c r="HV11" s="29"/>
      <c r="HW11" s="29"/>
      <c r="HX11" s="27">
        <v>10.0427046686249</v>
      </c>
      <c r="HY11" s="29"/>
      <c r="HZ11" s="39">
        <v>1969</v>
      </c>
      <c r="IA11" s="39" t="s">
        <v>363</v>
      </c>
      <c r="IB11" s="29">
        <v>2356</v>
      </c>
      <c r="IC11" s="29">
        <v>2308</v>
      </c>
      <c r="ID11" s="29">
        <v>2282</v>
      </c>
      <c r="IE11" s="32">
        <v>74.793281555175781</v>
      </c>
      <c r="IF11" s="32">
        <v>72.444076538085938</v>
      </c>
      <c r="IG11" s="32">
        <v>276</v>
      </c>
      <c r="IH11" s="32">
        <v>862</v>
      </c>
      <c r="II11" s="32">
        <v>1144</v>
      </c>
      <c r="IJ11" s="31">
        <v>20.700000762939453</v>
      </c>
      <c r="IK11" s="31">
        <v>0.89999997615814209</v>
      </c>
      <c r="IL11" s="39">
        <v>1969</v>
      </c>
      <c r="IM11" s="39" t="s">
        <v>363</v>
      </c>
      <c r="IN11" s="29">
        <v>48</v>
      </c>
      <c r="IO11" s="29">
        <v>35.9</v>
      </c>
      <c r="IP11" s="29">
        <v>56.2</v>
      </c>
      <c r="IQ11" s="29">
        <f t="shared" si="10"/>
        <v>23.853989813242784</v>
      </c>
      <c r="IR11" s="46">
        <v>1134.3</v>
      </c>
      <c r="IS11" s="46">
        <v>1064.3</v>
      </c>
      <c r="IT11" s="28">
        <v>59.226488592097944</v>
      </c>
      <c r="IU11" s="28"/>
      <c r="IV11" s="28">
        <v>1134.3</v>
      </c>
      <c r="IW11" s="28">
        <v>1064.3</v>
      </c>
      <c r="IX11" s="28">
        <v>59.226488592097937</v>
      </c>
      <c r="IY11" s="28">
        <v>80</v>
      </c>
      <c r="IZ11" s="39">
        <v>1969</v>
      </c>
      <c r="JA11" s="39" t="s">
        <v>363</v>
      </c>
      <c r="JB11" s="29">
        <v>10.8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363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363</v>
      </c>
      <c r="KI11" s="29"/>
      <c r="KJ11" s="29"/>
      <c r="KK11" s="29"/>
      <c r="KL11" s="29"/>
      <c r="KM11" s="29"/>
      <c r="KN11" s="21">
        <v>4891.85888671875</v>
      </c>
      <c r="KO11" s="20">
        <v>3150.014892578125</v>
      </c>
      <c r="KP11" s="20">
        <v>590.88848876953125</v>
      </c>
      <c r="KQ11" s="19">
        <v>12.079019546508789</v>
      </c>
      <c r="KR11" s="39">
        <v>1969</v>
      </c>
      <c r="KS11" s="39" t="s">
        <v>363</v>
      </c>
    </row>
    <row r="12" spans="1:305" s="39" customFormat="1" ht="12.75">
      <c r="A12" s="39">
        <v>1970</v>
      </c>
      <c r="B12" s="39" t="s">
        <v>363</v>
      </c>
      <c r="C12" s="39">
        <v>9</v>
      </c>
      <c r="D12" s="44" t="s">
        <v>364</v>
      </c>
      <c r="E12" s="44">
        <v>208</v>
      </c>
      <c r="F12" s="39">
        <v>1</v>
      </c>
      <c r="G12" s="39">
        <v>0</v>
      </c>
      <c r="H12" s="39">
        <v>0</v>
      </c>
      <c r="I12" s="39">
        <v>0</v>
      </c>
      <c r="J12" s="29">
        <v>100</v>
      </c>
      <c r="K12" s="29">
        <v>0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100</v>
      </c>
      <c r="R12" s="29">
        <v>0</v>
      </c>
      <c r="S12" s="29">
        <v>0</v>
      </c>
      <c r="T12" s="29">
        <v>55.9</v>
      </c>
      <c r="U12" s="29">
        <v>0</v>
      </c>
      <c r="V12" s="29">
        <v>0</v>
      </c>
      <c r="W12" s="29">
        <v>55.9</v>
      </c>
      <c r="X12" s="39">
        <v>2</v>
      </c>
      <c r="Y12" s="39">
        <v>1970</v>
      </c>
      <c r="Z12" s="39" t="s">
        <v>363</v>
      </c>
      <c r="AA12" s="43"/>
      <c r="AB12" s="41">
        <v>89.3</v>
      </c>
      <c r="AC12" s="41">
        <v>34.1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6.1</v>
      </c>
      <c r="AL12" s="41">
        <v>2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20.399999999999999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15</v>
      </c>
      <c r="BO12" s="41">
        <v>18.600000000000001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3.8000000000000114</v>
      </c>
      <c r="CZ12" s="39">
        <v>1970</v>
      </c>
      <c r="DA12" s="39" t="s">
        <v>363</v>
      </c>
      <c r="DB12" s="41">
        <v>35.4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6.3</v>
      </c>
      <c r="DK12" s="41">
        <v>2.2999999999999998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21.1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15.4</v>
      </c>
      <c r="EN12" s="41">
        <v>19.399999999999999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9.9999999999994316E-2</v>
      </c>
      <c r="FY12" s="39">
        <v>1970</v>
      </c>
      <c r="FZ12" s="39" t="s">
        <v>363</v>
      </c>
      <c r="GA12" s="41">
        <v>10.6</v>
      </c>
      <c r="GB12" s="29">
        <f t="shared" si="2"/>
        <v>0.78088599999999997</v>
      </c>
      <c r="GC12" s="29">
        <f t="shared" si="3"/>
        <v>0.76431300000000002</v>
      </c>
      <c r="GD12" s="29">
        <f t="shared" si="4"/>
        <v>4.563834351068393</v>
      </c>
      <c r="GE12" s="29">
        <f t="shared" si="5"/>
        <v>4.2429153920241678</v>
      </c>
      <c r="GF12" s="29">
        <f t="shared" si="6"/>
        <v>0.32091895904422518</v>
      </c>
      <c r="GG12" s="29">
        <f t="shared" si="7"/>
        <v>7.0317836792016364E-2</v>
      </c>
      <c r="GH12" s="29">
        <f t="shared" si="8"/>
        <v>1.246996391333991</v>
      </c>
      <c r="GI12" s="39">
        <v>1970</v>
      </c>
      <c r="GJ12" s="39" t="s">
        <v>363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0.72820470000000004</v>
      </c>
      <c r="GX12" s="36">
        <v>0.98593149999999996</v>
      </c>
      <c r="GY12" s="36">
        <v>0.2457993</v>
      </c>
      <c r="GZ12" s="39">
        <v>1970</v>
      </c>
      <c r="HA12" s="39" t="s">
        <v>363</v>
      </c>
      <c r="HB12" s="42">
        <v>1</v>
      </c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</v>
      </c>
      <c r="HH12" s="42">
        <v>0</v>
      </c>
      <c r="HI12" s="42">
        <v>1</v>
      </c>
      <c r="HJ12" s="39">
        <v>1970</v>
      </c>
      <c r="HK12" s="39" t="s">
        <v>363</v>
      </c>
      <c r="HL12" s="104">
        <v>0.41451329999999997</v>
      </c>
      <c r="HM12" s="29">
        <v>57.734169999999999</v>
      </c>
      <c r="HN12" s="25"/>
      <c r="HO12" s="29"/>
      <c r="HP12" s="29">
        <v>1.498</v>
      </c>
      <c r="HQ12" s="29">
        <v>10.635999999999999</v>
      </c>
      <c r="HR12" s="27">
        <v>6.5148369764318401</v>
      </c>
      <c r="HS12" s="29"/>
      <c r="HT12" s="29">
        <v>12.468489999999999</v>
      </c>
      <c r="HU12" s="29"/>
      <c r="HV12" s="29"/>
      <c r="HW12" s="29"/>
      <c r="HX12" s="27">
        <v>11.518173127016</v>
      </c>
      <c r="HY12" s="29"/>
      <c r="HZ12" s="39">
        <v>1970</v>
      </c>
      <c r="IA12" s="39" t="s">
        <v>363</v>
      </c>
      <c r="IB12" s="29">
        <v>2380</v>
      </c>
      <c r="IC12" s="29">
        <v>2332</v>
      </c>
      <c r="ID12" s="29">
        <v>2315</v>
      </c>
      <c r="IE12" s="32">
        <v>74.942298889160156</v>
      </c>
      <c r="IF12" s="32">
        <v>72.895561218261719</v>
      </c>
      <c r="IG12" s="32">
        <v>266</v>
      </c>
      <c r="IH12" s="32">
        <v>876</v>
      </c>
      <c r="II12" s="32">
        <v>1173</v>
      </c>
      <c r="IJ12" s="31">
        <v>14</v>
      </c>
      <c r="IK12" s="31">
        <v>0.60000002384185791</v>
      </c>
      <c r="IL12" s="39">
        <v>1970</v>
      </c>
      <c r="IM12" s="39" t="s">
        <v>363</v>
      </c>
      <c r="IN12" s="29">
        <v>77</v>
      </c>
      <c r="IO12" s="29">
        <v>55.6</v>
      </c>
      <c r="IP12" s="29">
        <v>102</v>
      </c>
      <c r="IQ12" s="29">
        <f t="shared" si="10"/>
        <v>42.857142857142854</v>
      </c>
      <c r="IR12" s="46">
        <v>1150.5999999999999</v>
      </c>
      <c r="IS12" s="46">
        <v>1107.7429999999999</v>
      </c>
      <c r="IT12" s="28">
        <v>60.30174197060424</v>
      </c>
      <c r="IU12" s="28">
        <v>80</v>
      </c>
      <c r="IV12" s="28">
        <v>1150.5999999999999</v>
      </c>
      <c r="IW12" s="28">
        <v>1107.7429999999999</v>
      </c>
      <c r="IX12" s="28">
        <v>60.30174197060424</v>
      </c>
      <c r="IY12" s="28">
        <v>80</v>
      </c>
      <c r="IZ12" s="39">
        <v>1970</v>
      </c>
      <c r="JA12" s="39" t="s">
        <v>363</v>
      </c>
      <c r="JB12" s="29">
        <v>11.59151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363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363</v>
      </c>
      <c r="KI12" s="29"/>
      <c r="KJ12" s="29"/>
      <c r="KK12" s="29"/>
      <c r="KL12" s="29"/>
      <c r="KM12" s="29"/>
      <c r="KN12" s="21">
        <v>4928.7568359375</v>
      </c>
      <c r="KO12" s="20">
        <v>3175.777099609375</v>
      </c>
      <c r="KP12" s="20">
        <v>604.94500732421875</v>
      </c>
      <c r="KQ12" s="19">
        <v>12.27377986907959</v>
      </c>
      <c r="KR12" s="39">
        <v>1970</v>
      </c>
      <c r="KS12" s="39" t="s">
        <v>363</v>
      </c>
    </row>
    <row r="13" spans="1:305" s="39" customFormat="1" ht="12.75">
      <c r="A13" s="39">
        <v>1971</v>
      </c>
      <c r="B13" s="39" t="s">
        <v>363</v>
      </c>
      <c r="C13" s="39">
        <v>9</v>
      </c>
      <c r="D13" s="44" t="s">
        <v>364</v>
      </c>
      <c r="E13" s="44">
        <v>208</v>
      </c>
      <c r="F13" s="39">
        <v>1</v>
      </c>
      <c r="G13" s="39">
        <v>0</v>
      </c>
      <c r="H13" s="39">
        <v>0</v>
      </c>
      <c r="I13" s="39">
        <v>0</v>
      </c>
      <c r="J13" s="29">
        <v>77.53</v>
      </c>
      <c r="K13" s="29">
        <v>0</v>
      </c>
      <c r="L13" s="29">
        <v>21.22</v>
      </c>
      <c r="M13" s="18">
        <v>2</v>
      </c>
      <c r="N13" s="39">
        <v>1</v>
      </c>
      <c r="O13" s="39">
        <v>1</v>
      </c>
      <c r="P13" s="39">
        <v>1</v>
      </c>
      <c r="Q13" s="29">
        <v>77.53</v>
      </c>
      <c r="R13" s="29">
        <v>0</v>
      </c>
      <c r="S13" s="29">
        <v>22.47</v>
      </c>
      <c r="T13" s="29">
        <v>43.34</v>
      </c>
      <c r="U13" s="29">
        <v>0</v>
      </c>
      <c r="V13" s="29">
        <v>8.99</v>
      </c>
      <c r="W13" s="29">
        <v>52.33</v>
      </c>
      <c r="X13" s="39">
        <v>2</v>
      </c>
      <c r="Y13" s="39">
        <v>1971</v>
      </c>
      <c r="Z13" s="39" t="s">
        <v>363</v>
      </c>
      <c r="AA13" s="43">
        <v>26197</v>
      </c>
      <c r="AB13" s="41">
        <v>87.2</v>
      </c>
      <c r="AC13" s="41">
        <v>37.299999999999997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9.1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16.7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2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14.3</v>
      </c>
      <c r="BO13" s="41">
        <v>15.6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5.0000000000000142</v>
      </c>
      <c r="CZ13" s="39">
        <v>1971</v>
      </c>
      <c r="DA13" s="39" t="s">
        <v>363</v>
      </c>
      <c r="DB13" s="41">
        <v>40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9.6999999999999993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17.7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15.4</v>
      </c>
      <c r="EN13" s="41">
        <v>17.100000000000001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9.9999999999994316E-2</v>
      </c>
      <c r="FY13" s="39">
        <v>1971</v>
      </c>
      <c r="FZ13" s="39" t="s">
        <v>363</v>
      </c>
      <c r="GA13" s="41">
        <v>17.3</v>
      </c>
      <c r="GB13" s="29">
        <f t="shared" si="2"/>
        <v>0.7795160000000001</v>
      </c>
      <c r="GC13" s="29">
        <f t="shared" si="3"/>
        <v>0.746305</v>
      </c>
      <c r="GD13" s="29">
        <f t="shared" si="4"/>
        <v>4.5354764971607935</v>
      </c>
      <c r="GE13" s="29">
        <f t="shared" si="5"/>
        <v>3.9417410670293069</v>
      </c>
      <c r="GF13" s="29">
        <f t="shared" si="6"/>
        <v>0.59373543013148655</v>
      </c>
      <c r="GG13" s="29">
        <f t="shared" si="7"/>
        <v>0.13090916257711063</v>
      </c>
      <c r="GH13" s="29">
        <f t="shared" si="8"/>
        <v>2.8381331892636767</v>
      </c>
      <c r="GI13" s="39">
        <v>1971</v>
      </c>
      <c r="GJ13" s="39" t="s">
        <v>363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0.75432330000000003</v>
      </c>
      <c r="GX13" s="36">
        <v>0.95064680000000001</v>
      </c>
      <c r="GY13" s="36">
        <v>0.33475939999999998</v>
      </c>
      <c r="GZ13" s="39">
        <v>1971</v>
      </c>
      <c r="HA13" s="39" t="s">
        <v>363</v>
      </c>
      <c r="HB13" s="42">
        <v>1</v>
      </c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</v>
      </c>
      <c r="HH13" s="42">
        <v>0</v>
      </c>
      <c r="HI13" s="42">
        <v>1</v>
      </c>
      <c r="HJ13" s="39">
        <v>1971</v>
      </c>
      <c r="HK13" s="39" t="s">
        <v>363</v>
      </c>
      <c r="HL13" s="104">
        <v>0.41451329999999997</v>
      </c>
      <c r="HM13" s="29">
        <v>56.3703</v>
      </c>
      <c r="HN13" s="27">
        <v>42.611049488088398</v>
      </c>
      <c r="HO13" s="32">
        <v>44.7520257027791</v>
      </c>
      <c r="HP13" s="32">
        <v>3.0050329961859599</v>
      </c>
      <c r="HQ13" s="32">
        <v>10.674183624068901</v>
      </c>
      <c r="HR13" s="27">
        <v>5.8698767555173097</v>
      </c>
      <c r="HS13" s="29"/>
      <c r="HT13" s="29">
        <v>12.632540000000001</v>
      </c>
      <c r="HU13" s="27">
        <v>2.1409762146907001</v>
      </c>
      <c r="HV13" s="27">
        <v>2.1616917646590501</v>
      </c>
      <c r="HW13" s="29"/>
      <c r="HX13" s="27">
        <v>11.3753858568335</v>
      </c>
      <c r="HY13" s="29">
        <v>-2.9</v>
      </c>
      <c r="HZ13" s="39">
        <v>1971</v>
      </c>
      <c r="IA13" s="39" t="s">
        <v>363</v>
      </c>
      <c r="IB13" s="29">
        <v>2409</v>
      </c>
      <c r="IC13" s="29">
        <v>2365</v>
      </c>
      <c r="ID13" s="29">
        <v>2338</v>
      </c>
      <c r="IE13" s="32">
        <v>75.355072021484375</v>
      </c>
      <c r="IF13" s="32">
        <v>73.134147644042969</v>
      </c>
      <c r="IG13" s="32">
        <v>256</v>
      </c>
      <c r="IH13" s="32">
        <v>869</v>
      </c>
      <c r="II13" s="32">
        <v>1213</v>
      </c>
      <c r="IJ13" s="31">
        <v>21.299999237060547</v>
      </c>
      <c r="IK13" s="31">
        <v>0.89999997615814209</v>
      </c>
      <c r="IL13" s="39">
        <v>1971</v>
      </c>
      <c r="IM13" s="39" t="s">
        <v>363</v>
      </c>
      <c r="IN13" s="30">
        <v>31</v>
      </c>
      <c r="IO13" s="27">
        <v>6</v>
      </c>
      <c r="IP13" s="27">
        <v>20.6</v>
      </c>
      <c r="IQ13" s="29">
        <f t="shared" si="10"/>
        <v>8.5512660855126601</v>
      </c>
      <c r="IR13" s="46">
        <v>1208.3</v>
      </c>
      <c r="IS13" s="46">
        <v>1160.5139999999999</v>
      </c>
      <c r="IT13" s="28">
        <v>62.225951742627352</v>
      </c>
      <c r="IU13" s="28"/>
      <c r="IV13" s="28">
        <v>1208.3</v>
      </c>
      <c r="IW13" s="28">
        <v>1160.5139999999999</v>
      </c>
      <c r="IX13" s="28">
        <v>62.225951742627352</v>
      </c>
      <c r="IY13" s="28">
        <v>80.200000000000045</v>
      </c>
      <c r="IZ13" s="39">
        <v>1971</v>
      </c>
      <c r="JA13" s="39" t="s">
        <v>363</v>
      </c>
      <c r="JB13" s="29">
        <v>10.98821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363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363</v>
      </c>
      <c r="KI13" s="29"/>
      <c r="KJ13" s="29"/>
      <c r="KK13" s="29"/>
      <c r="KL13" s="29"/>
      <c r="KM13" s="29"/>
      <c r="KN13" s="21">
        <v>4963.125</v>
      </c>
      <c r="KO13" s="20">
        <v>3196.864990234375</v>
      </c>
      <c r="KP13" s="20">
        <v>619.19647216796875</v>
      </c>
      <c r="KQ13" s="19">
        <v>12.475939750671387</v>
      </c>
      <c r="KR13" s="39">
        <v>1971</v>
      </c>
      <c r="KS13" s="39" t="s">
        <v>363</v>
      </c>
    </row>
    <row r="14" spans="1:305" s="39" customFormat="1" ht="12.75">
      <c r="A14" s="39">
        <v>1972</v>
      </c>
      <c r="B14" s="39" t="s">
        <v>363</v>
      </c>
      <c r="C14" s="39">
        <v>9</v>
      </c>
      <c r="D14" s="44" t="s">
        <v>364</v>
      </c>
      <c r="E14" s="44">
        <v>208</v>
      </c>
      <c r="F14" s="39">
        <v>1</v>
      </c>
      <c r="G14" s="39">
        <v>0</v>
      </c>
      <c r="H14" s="39">
        <v>0</v>
      </c>
      <c r="I14" s="39">
        <v>0</v>
      </c>
      <c r="J14" s="29">
        <v>0</v>
      </c>
      <c r="K14" s="29">
        <v>0</v>
      </c>
      <c r="L14" s="29">
        <v>94.44</v>
      </c>
      <c r="M14" s="18">
        <v>5</v>
      </c>
      <c r="N14" s="39">
        <v>1</v>
      </c>
      <c r="O14" s="39">
        <v>3</v>
      </c>
      <c r="P14" s="39">
        <v>1</v>
      </c>
      <c r="Q14" s="29">
        <v>0</v>
      </c>
      <c r="R14" s="29">
        <v>0</v>
      </c>
      <c r="S14" s="29">
        <v>100</v>
      </c>
      <c r="T14" s="29">
        <v>0</v>
      </c>
      <c r="U14" s="29">
        <v>0</v>
      </c>
      <c r="V14" s="29">
        <v>40</v>
      </c>
      <c r="W14" s="29">
        <v>40</v>
      </c>
      <c r="X14" s="39">
        <v>4</v>
      </c>
      <c r="Y14" s="39">
        <v>1972</v>
      </c>
      <c r="Z14" s="39" t="s">
        <v>363</v>
      </c>
      <c r="AA14" s="43"/>
      <c r="AB14" s="41">
        <v>87.2</v>
      </c>
      <c r="AC14" s="41">
        <v>37.299999999999997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9.1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16.7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2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14.3</v>
      </c>
      <c r="BO14" s="41">
        <v>15.6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5.0000000000000142</v>
      </c>
      <c r="CZ14" s="39">
        <v>1972</v>
      </c>
      <c r="DA14" s="39" t="s">
        <v>363</v>
      </c>
      <c r="DB14" s="41">
        <v>40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9.6999999999999993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17.7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15.4</v>
      </c>
      <c r="EN14" s="41">
        <v>17.100000000000001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9.9999999999994316E-2</v>
      </c>
      <c r="FY14" s="39">
        <v>1972</v>
      </c>
      <c r="FZ14" s="39" t="s">
        <v>363</v>
      </c>
      <c r="GA14" s="41">
        <v>17.3</v>
      </c>
      <c r="GB14" s="29">
        <f t="shared" si="2"/>
        <v>0.7795160000000001</v>
      </c>
      <c r="GC14" s="29">
        <f t="shared" si="3"/>
        <v>0.746305</v>
      </c>
      <c r="GD14" s="29">
        <f t="shared" si="4"/>
        <v>4.5354764971607935</v>
      </c>
      <c r="GE14" s="29">
        <f t="shared" si="5"/>
        <v>3.9417410670293069</v>
      </c>
      <c r="GF14" s="29">
        <f t="shared" si="6"/>
        <v>0.59373543013148655</v>
      </c>
      <c r="GG14" s="29">
        <f t="shared" si="7"/>
        <v>0.13090916257711063</v>
      </c>
      <c r="GH14" s="29">
        <f t="shared" si="8"/>
        <v>2.8381331892636767</v>
      </c>
      <c r="GI14" s="39">
        <v>1972</v>
      </c>
      <c r="GJ14" s="39" t="s">
        <v>363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0.68787719999999997</v>
      </c>
      <c r="GX14" s="36">
        <v>0.89946139999999997</v>
      </c>
      <c r="GY14" s="36">
        <v>0.25913940000000002</v>
      </c>
      <c r="GZ14" s="39">
        <v>1972</v>
      </c>
      <c r="HA14" s="39" t="s">
        <v>363</v>
      </c>
      <c r="HB14" s="42">
        <v>1</v>
      </c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</v>
      </c>
      <c r="HH14" s="42">
        <v>0</v>
      </c>
      <c r="HI14" s="42">
        <v>1</v>
      </c>
      <c r="HJ14" s="39">
        <v>1972</v>
      </c>
      <c r="HK14" s="39" t="s">
        <v>363</v>
      </c>
      <c r="HL14" s="104">
        <v>0.41451329999999997</v>
      </c>
      <c r="HM14" s="29">
        <v>53.91048</v>
      </c>
      <c r="HN14" s="27">
        <v>42.117106220015899</v>
      </c>
      <c r="HO14" s="32">
        <v>44.801484983904302</v>
      </c>
      <c r="HP14" s="32">
        <v>3.9293438250383401</v>
      </c>
      <c r="HQ14" s="32">
        <v>13.908251961393001</v>
      </c>
      <c r="HR14" s="27">
        <v>6.5623477177974001</v>
      </c>
      <c r="HS14" s="29"/>
      <c r="HT14" s="29">
        <v>10.8279</v>
      </c>
      <c r="HU14" s="27">
        <v>2.68437876388841</v>
      </c>
      <c r="HV14" s="27">
        <v>2.6374131075712999</v>
      </c>
      <c r="HW14" s="29"/>
      <c r="HX14" s="27">
        <v>11.4342315197062</v>
      </c>
      <c r="HY14" s="29">
        <v>-1.4</v>
      </c>
      <c r="HZ14" s="39">
        <v>1972</v>
      </c>
      <c r="IA14" s="39" t="s">
        <v>363</v>
      </c>
      <c r="IB14" s="29">
        <v>2424</v>
      </c>
      <c r="IC14" s="29">
        <v>2379</v>
      </c>
      <c r="ID14" s="29">
        <v>2356</v>
      </c>
      <c r="IE14" s="32">
        <v>75.516120910644531</v>
      </c>
      <c r="IF14" s="32">
        <v>73.397682189941406</v>
      </c>
      <c r="IG14" s="32">
        <v>230</v>
      </c>
      <c r="IH14" s="32">
        <v>807</v>
      </c>
      <c r="II14" s="32">
        <v>1319</v>
      </c>
      <c r="IJ14" s="31">
        <v>19</v>
      </c>
      <c r="IK14" s="31">
        <v>0.80000001192092896</v>
      </c>
      <c r="IL14" s="39">
        <v>1972</v>
      </c>
      <c r="IM14" s="39" t="s">
        <v>363</v>
      </c>
      <c r="IN14" s="30">
        <v>35</v>
      </c>
      <c r="IO14" s="27">
        <v>8</v>
      </c>
      <c r="IP14" s="27">
        <v>21.8</v>
      </c>
      <c r="IQ14" s="29">
        <f t="shared" si="10"/>
        <v>8.993399339933994</v>
      </c>
      <c r="IR14" s="46">
        <v>1230.7</v>
      </c>
      <c r="IS14" s="46">
        <v>1182.566</v>
      </c>
      <c r="IT14" s="28">
        <v>61.495891835673433</v>
      </c>
      <c r="IU14" s="28"/>
      <c r="IV14" s="28">
        <v>1230.7</v>
      </c>
      <c r="IW14" s="28">
        <v>1182.566</v>
      </c>
      <c r="IX14" s="28">
        <v>61.495891835673433</v>
      </c>
      <c r="IY14" s="28">
        <v>80.400000000000034</v>
      </c>
      <c r="IZ14" s="39">
        <v>1972</v>
      </c>
      <c r="JA14" s="39" t="s">
        <v>363</v>
      </c>
      <c r="JB14" s="29">
        <v>10.991289999999999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363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363</v>
      </c>
      <c r="KI14" s="29"/>
      <c r="KJ14" s="29"/>
      <c r="KK14" s="29"/>
      <c r="KL14" s="29"/>
      <c r="KM14" s="29"/>
      <c r="KN14" s="21">
        <v>4991.59619140625</v>
      </c>
      <c r="KO14" s="20">
        <v>3209.909912109375</v>
      </c>
      <c r="KP14" s="20">
        <v>633.051025390625</v>
      </c>
      <c r="KQ14" s="19">
        <v>12.682339668273926</v>
      </c>
      <c r="KR14" s="39">
        <v>1972</v>
      </c>
      <c r="KS14" s="39" t="s">
        <v>363</v>
      </c>
    </row>
    <row r="15" spans="1:305" s="39" customFormat="1" ht="12.75">
      <c r="A15" s="39">
        <v>1973</v>
      </c>
      <c r="B15" s="39" t="s">
        <v>363</v>
      </c>
      <c r="C15" s="39">
        <v>9</v>
      </c>
      <c r="D15" s="44" t="s">
        <v>364</v>
      </c>
      <c r="E15" s="44">
        <v>208</v>
      </c>
      <c r="F15" s="39">
        <v>1</v>
      </c>
      <c r="G15" s="39">
        <v>0</v>
      </c>
      <c r="H15" s="39">
        <v>1</v>
      </c>
      <c r="I15" s="39">
        <v>0</v>
      </c>
      <c r="J15" s="29">
        <v>3.56</v>
      </c>
      <c r="K15" s="29">
        <v>0</v>
      </c>
      <c r="L15" s="29">
        <v>91.08</v>
      </c>
      <c r="M15" s="18">
        <v>4</v>
      </c>
      <c r="N15" s="39">
        <v>1</v>
      </c>
      <c r="O15" s="39">
        <v>-1</v>
      </c>
      <c r="P15" s="39">
        <v>1</v>
      </c>
      <c r="Q15" s="29">
        <v>3.56</v>
      </c>
      <c r="R15" s="29">
        <v>0</v>
      </c>
      <c r="S15" s="29">
        <v>96.44</v>
      </c>
      <c r="T15" s="29">
        <v>0.45</v>
      </c>
      <c r="U15" s="29">
        <v>0</v>
      </c>
      <c r="V15" s="29">
        <v>38.58</v>
      </c>
      <c r="W15" s="29">
        <v>39.020000000000003</v>
      </c>
      <c r="X15" s="39">
        <v>4</v>
      </c>
      <c r="Y15" s="39">
        <v>1973</v>
      </c>
      <c r="Z15" s="39" t="s">
        <v>363</v>
      </c>
      <c r="AA15" s="43">
        <v>27002</v>
      </c>
      <c r="AB15" s="41">
        <v>88.7</v>
      </c>
      <c r="AC15" s="41">
        <v>25.6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6</v>
      </c>
      <c r="AL15" s="41">
        <v>0</v>
      </c>
      <c r="AM15" s="41">
        <v>0</v>
      </c>
      <c r="AN15" s="41">
        <v>0</v>
      </c>
      <c r="AO15" s="41">
        <v>0</v>
      </c>
      <c r="AP15" s="41">
        <v>3.6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9.1999999999999993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4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11.2</v>
      </c>
      <c r="BO15" s="41">
        <v>12.3</v>
      </c>
      <c r="BP15" s="41">
        <v>2.9</v>
      </c>
      <c r="BQ15" s="41">
        <v>7.8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15.9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1.4999999999999858</v>
      </c>
      <c r="CZ15" s="39">
        <v>1973</v>
      </c>
      <c r="DA15" s="39" t="s">
        <v>363</v>
      </c>
      <c r="DB15" s="41">
        <v>26.3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6.3</v>
      </c>
      <c r="DK15" s="41">
        <v>0</v>
      </c>
      <c r="DL15" s="41">
        <v>0</v>
      </c>
      <c r="DM15" s="41">
        <v>0</v>
      </c>
      <c r="DN15" s="41">
        <v>0</v>
      </c>
      <c r="DO15" s="41">
        <v>3.4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9.1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4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11.4</v>
      </c>
      <c r="EN15" s="41">
        <v>12.6</v>
      </c>
      <c r="EO15" s="41">
        <v>2.9</v>
      </c>
      <c r="EP15" s="41">
        <v>7.4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16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0.59999999999999432</v>
      </c>
      <c r="FY15" s="39">
        <v>1973</v>
      </c>
      <c r="FZ15" s="39" t="s">
        <v>363</v>
      </c>
      <c r="GA15" s="41">
        <v>15.1</v>
      </c>
      <c r="GB15" s="29">
        <f t="shared" si="2"/>
        <v>0.85962499999999997</v>
      </c>
      <c r="GC15" s="29">
        <f t="shared" si="3"/>
        <v>0.85503600000000002</v>
      </c>
      <c r="GD15" s="29">
        <f t="shared" si="4"/>
        <v>7.1237756010685649</v>
      </c>
      <c r="GE15" s="29">
        <f t="shared" si="5"/>
        <v>6.8982643966777966</v>
      </c>
      <c r="GF15" s="29">
        <f t="shared" si="6"/>
        <v>0.22551120439076833</v>
      </c>
      <c r="GG15" s="29">
        <f t="shared" si="7"/>
        <v>3.1656135316354111E-2</v>
      </c>
      <c r="GH15" s="29">
        <f t="shared" si="8"/>
        <v>0.68190908484929214</v>
      </c>
      <c r="GI15" s="39">
        <v>1973</v>
      </c>
      <c r="GJ15" s="39" t="s">
        <v>363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0.93406270000000002</v>
      </c>
      <c r="GX15" s="36">
        <v>1.0357339999999999</v>
      </c>
      <c r="GY15" s="36">
        <v>0.56068750000000001</v>
      </c>
      <c r="GZ15" s="39">
        <v>1973</v>
      </c>
      <c r="HA15" s="39" t="s">
        <v>363</v>
      </c>
      <c r="HB15" s="42">
        <v>2</v>
      </c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</v>
      </c>
      <c r="HH15" s="42">
        <v>0</v>
      </c>
      <c r="HI15" s="42">
        <v>1</v>
      </c>
      <c r="HJ15" s="39">
        <v>1973</v>
      </c>
      <c r="HK15" s="39" t="s">
        <v>363</v>
      </c>
      <c r="HL15" s="104">
        <v>0.41451329999999997</v>
      </c>
      <c r="HM15" s="29">
        <v>58.184840000000001</v>
      </c>
      <c r="HN15" s="27">
        <v>39.926780797455102</v>
      </c>
      <c r="HO15" s="32">
        <v>42.603853216449998</v>
      </c>
      <c r="HP15" s="32">
        <v>4.0929252361197097</v>
      </c>
      <c r="HQ15" s="32">
        <v>15.147817577067601</v>
      </c>
      <c r="HR15" s="27">
        <v>9.3033890554341898</v>
      </c>
      <c r="HS15" s="29"/>
      <c r="HT15" s="29">
        <v>9.6794820000000001</v>
      </c>
      <c r="HU15" s="27">
        <v>2.6770724189949</v>
      </c>
      <c r="HV15" s="27">
        <v>2.70789117031986</v>
      </c>
      <c r="HW15" s="29">
        <v>2.3762944749999999</v>
      </c>
      <c r="HX15" s="27">
        <v>13.0464296065295</v>
      </c>
      <c r="HY15" s="29">
        <v>-2.6</v>
      </c>
      <c r="HZ15" s="39">
        <v>1973</v>
      </c>
      <c r="IA15" s="39" t="s">
        <v>363</v>
      </c>
      <c r="IB15" s="29">
        <v>2447</v>
      </c>
      <c r="IC15" s="29">
        <v>2406</v>
      </c>
      <c r="ID15" s="29">
        <v>2385</v>
      </c>
      <c r="IE15" s="32">
        <v>75.866226196289063</v>
      </c>
      <c r="IF15" s="32">
        <v>73.943992614746094</v>
      </c>
      <c r="IG15" s="32">
        <v>227</v>
      </c>
      <c r="IH15" s="32">
        <v>806</v>
      </c>
      <c r="II15" s="32">
        <v>1352</v>
      </c>
      <c r="IJ15" s="31">
        <v>16.799999237060547</v>
      </c>
      <c r="IK15" s="31">
        <v>0.69999998807907104</v>
      </c>
      <c r="IL15" s="39">
        <v>1973</v>
      </c>
      <c r="IM15" s="39" t="s">
        <v>363</v>
      </c>
      <c r="IN15" s="30">
        <v>205</v>
      </c>
      <c r="IO15" s="27">
        <v>337</v>
      </c>
      <c r="IP15" s="27">
        <v>3901.2</v>
      </c>
      <c r="IQ15" s="29">
        <f t="shared" si="10"/>
        <v>1594.2787086228034</v>
      </c>
      <c r="IR15" s="46">
        <v>1253.9000000000001</v>
      </c>
      <c r="IS15" s="46">
        <v>1209.3019999999999</v>
      </c>
      <c r="IT15" s="28">
        <v>62.206893004115223</v>
      </c>
      <c r="IU15" s="28"/>
      <c r="IV15" s="28">
        <v>1253.9000000000001</v>
      </c>
      <c r="IW15" s="28">
        <v>1209.3019999999999</v>
      </c>
      <c r="IX15" s="28">
        <v>62.206893004115223</v>
      </c>
      <c r="IY15" s="28">
        <v>80.600000000000023</v>
      </c>
      <c r="IZ15" s="39">
        <v>1973</v>
      </c>
      <c r="JA15" s="39" t="s">
        <v>363</v>
      </c>
      <c r="JB15" s="29">
        <v>10.486940000000001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363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363</v>
      </c>
      <c r="KI15" s="29"/>
      <c r="KJ15" s="29"/>
      <c r="KK15" s="29"/>
      <c r="KL15" s="29"/>
      <c r="KM15" s="29"/>
      <c r="KN15" s="21">
        <v>5021.86083984375</v>
      </c>
      <c r="KO15" s="20">
        <v>3225.4140625</v>
      </c>
      <c r="KP15" s="20">
        <v>647.41851806640625</v>
      </c>
      <c r="KQ15" s="19">
        <v>12.892000198364258</v>
      </c>
      <c r="KR15" s="39">
        <v>1973</v>
      </c>
      <c r="KS15" s="39" t="s">
        <v>363</v>
      </c>
    </row>
    <row r="16" spans="1:305" s="39" customFormat="1" ht="12.75">
      <c r="A16" s="39">
        <v>1974</v>
      </c>
      <c r="B16" s="39" t="s">
        <v>363</v>
      </c>
      <c r="C16" s="39">
        <v>9</v>
      </c>
      <c r="D16" s="44" t="s">
        <v>364</v>
      </c>
      <c r="E16" s="44">
        <v>208</v>
      </c>
      <c r="F16" s="39">
        <v>1</v>
      </c>
      <c r="G16" s="39">
        <v>0</v>
      </c>
      <c r="H16" s="39">
        <v>1</v>
      </c>
      <c r="I16" s="39">
        <v>0</v>
      </c>
      <c r="J16" s="29">
        <v>100</v>
      </c>
      <c r="K16" s="29">
        <v>0</v>
      </c>
      <c r="L16" s="29">
        <v>0</v>
      </c>
      <c r="M16" s="18">
        <v>1</v>
      </c>
      <c r="N16" s="39">
        <v>1</v>
      </c>
      <c r="O16" s="39">
        <v>-3</v>
      </c>
      <c r="P16" s="39">
        <v>0</v>
      </c>
      <c r="Q16" s="29">
        <v>100</v>
      </c>
      <c r="R16" s="29">
        <v>0</v>
      </c>
      <c r="S16" s="29">
        <v>0</v>
      </c>
      <c r="T16" s="29">
        <v>12.6</v>
      </c>
      <c r="U16" s="29">
        <v>0</v>
      </c>
      <c r="V16" s="29">
        <v>0</v>
      </c>
      <c r="W16" s="29">
        <v>12.6</v>
      </c>
      <c r="X16" s="39">
        <v>4</v>
      </c>
      <c r="Y16" s="39">
        <v>1974</v>
      </c>
      <c r="Z16" s="39" t="s">
        <v>363</v>
      </c>
      <c r="AA16" s="43"/>
      <c r="AB16" s="41">
        <v>88.7</v>
      </c>
      <c r="AC16" s="41">
        <v>25.6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6</v>
      </c>
      <c r="AL16" s="41">
        <v>0</v>
      </c>
      <c r="AM16" s="41">
        <v>0</v>
      </c>
      <c r="AN16" s="41">
        <v>0</v>
      </c>
      <c r="AO16" s="41">
        <v>0</v>
      </c>
      <c r="AP16" s="41">
        <v>3.6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9.1999999999999993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4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11.2</v>
      </c>
      <c r="BO16" s="41">
        <v>12.3</v>
      </c>
      <c r="BP16" s="41">
        <v>2.9</v>
      </c>
      <c r="BQ16" s="41">
        <v>7.8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15.9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1.4999999999999858</v>
      </c>
      <c r="CZ16" s="39">
        <v>1974</v>
      </c>
      <c r="DA16" s="39" t="s">
        <v>363</v>
      </c>
      <c r="DB16" s="41">
        <v>26.3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6.3</v>
      </c>
      <c r="DK16" s="41">
        <v>0</v>
      </c>
      <c r="DL16" s="41">
        <v>0</v>
      </c>
      <c r="DM16" s="41">
        <v>0</v>
      </c>
      <c r="DN16" s="41">
        <v>0</v>
      </c>
      <c r="DO16" s="41">
        <v>3.4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9.1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4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11.4</v>
      </c>
      <c r="EN16" s="41">
        <v>12.6</v>
      </c>
      <c r="EO16" s="41">
        <v>2.9</v>
      </c>
      <c r="EP16" s="41">
        <v>7.4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16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0.59999999999999432</v>
      </c>
      <c r="FY16" s="39">
        <v>1974</v>
      </c>
      <c r="FZ16" s="39" t="s">
        <v>363</v>
      </c>
      <c r="GA16" s="41">
        <v>15.1</v>
      </c>
      <c r="GB16" s="29">
        <f t="shared" si="2"/>
        <v>0.85962499999999997</v>
      </c>
      <c r="GC16" s="29">
        <f t="shared" si="3"/>
        <v>0.85503600000000002</v>
      </c>
      <c r="GD16" s="29">
        <f t="shared" si="4"/>
        <v>7.1237756010685649</v>
      </c>
      <c r="GE16" s="29">
        <f t="shared" si="5"/>
        <v>6.8982643966777966</v>
      </c>
      <c r="GF16" s="29">
        <f t="shared" si="6"/>
        <v>0.22551120439076833</v>
      </c>
      <c r="GG16" s="29">
        <f t="shared" si="7"/>
        <v>3.1656135316354111E-2</v>
      </c>
      <c r="GH16" s="29">
        <f t="shared" si="8"/>
        <v>0.68190908484929214</v>
      </c>
      <c r="GI16" s="39">
        <v>1974</v>
      </c>
      <c r="GJ16" s="39" t="s">
        <v>363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0.85378279999999995</v>
      </c>
      <c r="GX16" s="36">
        <v>1.148925</v>
      </c>
      <c r="GY16" s="36">
        <v>0.244256</v>
      </c>
      <c r="GZ16" s="39">
        <v>1974</v>
      </c>
      <c r="HA16" s="39" t="s">
        <v>363</v>
      </c>
      <c r="HB16" s="42">
        <v>2</v>
      </c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1</v>
      </c>
      <c r="HJ16" s="39">
        <v>1974</v>
      </c>
      <c r="HK16" s="39" t="s">
        <v>363</v>
      </c>
      <c r="HL16" s="104">
        <v>0.41451329999999997</v>
      </c>
      <c r="HM16" s="29">
        <v>65.046329999999998</v>
      </c>
      <c r="HN16" s="27">
        <v>44.123916706987799</v>
      </c>
      <c r="HO16" s="32">
        <v>45.518552813029402</v>
      </c>
      <c r="HP16" s="32">
        <v>-1.1224116640078701</v>
      </c>
      <c r="HQ16" s="32">
        <v>11.9948360721874</v>
      </c>
      <c r="HR16" s="27">
        <v>15.2751952398661</v>
      </c>
      <c r="HS16" s="29"/>
      <c r="HT16" s="29">
        <v>8.3670100000000005</v>
      </c>
      <c r="HU16" s="27">
        <v>1.3946361060415899</v>
      </c>
      <c r="HV16" s="27">
        <v>1.1578776718808299</v>
      </c>
      <c r="HW16" s="29">
        <v>1.360603883</v>
      </c>
      <c r="HX16" s="27">
        <v>16.456016542741601</v>
      </c>
      <c r="HY16" s="29">
        <v>-3.5</v>
      </c>
      <c r="HZ16" s="39">
        <v>1974</v>
      </c>
      <c r="IA16" s="39" t="s">
        <v>363</v>
      </c>
      <c r="IB16" s="29">
        <v>2479</v>
      </c>
      <c r="IC16" s="29">
        <v>2443</v>
      </c>
      <c r="ID16" s="29">
        <v>2355</v>
      </c>
      <c r="IE16" s="32">
        <v>76.618911743164063</v>
      </c>
      <c r="IF16" s="32">
        <v>72.786422729492188</v>
      </c>
      <c r="IG16" s="32">
        <v>227</v>
      </c>
      <c r="IH16" s="32">
        <v>761</v>
      </c>
      <c r="II16" s="32">
        <v>1367</v>
      </c>
      <c r="IJ16" s="31">
        <v>67.900001525878906</v>
      </c>
      <c r="IK16" s="31">
        <v>2.7999999523162842</v>
      </c>
      <c r="IL16" s="39">
        <v>1974</v>
      </c>
      <c r="IM16" s="39" t="s">
        <v>363</v>
      </c>
      <c r="IN16" s="30">
        <v>134</v>
      </c>
      <c r="IO16" s="27">
        <v>142</v>
      </c>
      <c r="IP16" s="27">
        <v>184.2</v>
      </c>
      <c r="IQ16" s="29">
        <f t="shared" si="10"/>
        <v>74.304154901169824</v>
      </c>
      <c r="IR16" s="46">
        <v>1315.4</v>
      </c>
      <c r="IS16" s="46">
        <v>1254.8689999999999</v>
      </c>
      <c r="IT16" s="28">
        <v>65.154153686396668</v>
      </c>
      <c r="IU16" s="28"/>
      <c r="IV16" s="28">
        <v>1315.4</v>
      </c>
      <c r="IW16" s="28">
        <v>1254.8689999999999</v>
      </c>
      <c r="IX16" s="28">
        <v>65.154153686396668</v>
      </c>
      <c r="IY16" s="28">
        <v>80.800000000000011</v>
      </c>
      <c r="IZ16" s="39">
        <v>1974</v>
      </c>
      <c r="JA16" s="39" t="s">
        <v>363</v>
      </c>
      <c r="JB16" s="29">
        <v>11.960570000000001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363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363</v>
      </c>
      <c r="KI16" s="29"/>
      <c r="KJ16" s="29"/>
      <c r="KK16" s="29"/>
      <c r="KL16" s="29"/>
      <c r="KM16" s="29"/>
      <c r="KN16" s="21">
        <v>5045.296875</v>
      </c>
      <c r="KO16" s="20">
        <v>3235.492919921875</v>
      </c>
      <c r="KP16" s="20">
        <v>662.74700927734375</v>
      </c>
      <c r="KQ16" s="19">
        <v>13.135939598083496</v>
      </c>
      <c r="KR16" s="39">
        <v>1974</v>
      </c>
      <c r="KS16" s="39" t="s">
        <v>363</v>
      </c>
    </row>
    <row r="17" spans="1:305" s="39" customFormat="1" ht="12.75">
      <c r="A17" s="39">
        <v>1975</v>
      </c>
      <c r="B17" s="39" t="s">
        <v>363</v>
      </c>
      <c r="C17" s="39">
        <v>9</v>
      </c>
      <c r="D17" s="44" t="s">
        <v>364</v>
      </c>
      <c r="E17" s="44">
        <v>208</v>
      </c>
      <c r="F17" s="39">
        <v>1</v>
      </c>
      <c r="G17" s="39">
        <v>0</v>
      </c>
      <c r="H17" s="39">
        <v>1</v>
      </c>
      <c r="I17" s="39">
        <v>0</v>
      </c>
      <c r="J17" s="29">
        <v>11.78</v>
      </c>
      <c r="K17" s="29">
        <v>0</v>
      </c>
      <c r="L17" s="29">
        <v>88.22</v>
      </c>
      <c r="M17" s="18">
        <v>4</v>
      </c>
      <c r="N17" s="39">
        <v>1</v>
      </c>
      <c r="O17" s="39">
        <v>3</v>
      </c>
      <c r="P17" s="39">
        <v>1</v>
      </c>
      <c r="Q17" s="29">
        <v>11.78</v>
      </c>
      <c r="R17" s="29">
        <v>0</v>
      </c>
      <c r="S17" s="29">
        <v>88.22</v>
      </c>
      <c r="T17" s="29">
        <v>1.48</v>
      </c>
      <c r="U17" s="29">
        <v>0</v>
      </c>
      <c r="V17" s="29">
        <v>26.73</v>
      </c>
      <c r="W17" s="29">
        <v>28.21</v>
      </c>
      <c r="X17" s="39">
        <v>4</v>
      </c>
      <c r="Y17" s="39">
        <v>1975</v>
      </c>
      <c r="Z17" s="39" t="s">
        <v>363</v>
      </c>
      <c r="AA17" s="43">
        <v>27403</v>
      </c>
      <c r="AB17" s="41">
        <v>88.2</v>
      </c>
      <c r="AC17" s="41">
        <v>29.9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5</v>
      </c>
      <c r="AL17" s="41">
        <v>2.1</v>
      </c>
      <c r="AM17" s="41">
        <v>0</v>
      </c>
      <c r="AN17" s="41">
        <v>0</v>
      </c>
      <c r="AO17" s="41">
        <v>0</v>
      </c>
      <c r="AP17" s="41">
        <v>4.2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5.5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5.3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7.1</v>
      </c>
      <c r="BO17" s="41">
        <v>23.3</v>
      </c>
      <c r="BP17" s="41">
        <v>0</v>
      </c>
      <c r="BQ17" s="41">
        <v>2.2000000000000002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13.6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1.7999999999999972</v>
      </c>
      <c r="CZ17" s="39">
        <v>1975</v>
      </c>
      <c r="DA17" s="39" t="s">
        <v>363</v>
      </c>
      <c r="DB17" s="41">
        <v>30.3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5.0999999999999996</v>
      </c>
      <c r="DK17" s="41">
        <v>2.2999999999999998</v>
      </c>
      <c r="DL17" s="41">
        <v>0</v>
      </c>
      <c r="DM17" s="41">
        <v>0</v>
      </c>
      <c r="DN17" s="41">
        <v>0</v>
      </c>
      <c r="DO17" s="41">
        <v>4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5.7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5.0999999999999996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7.4</v>
      </c>
      <c r="EN17" s="41">
        <v>24</v>
      </c>
      <c r="EO17" s="41">
        <v>0</v>
      </c>
      <c r="EP17" s="41">
        <v>1.7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13.7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0.69999999999998863</v>
      </c>
      <c r="FY17" s="39">
        <v>1975</v>
      </c>
      <c r="FZ17" s="39" t="s">
        <v>363</v>
      </c>
      <c r="GA17" s="41">
        <v>15.6</v>
      </c>
      <c r="GB17" s="29">
        <f t="shared" si="2"/>
        <v>0.82174999999999998</v>
      </c>
      <c r="GC17" s="29">
        <f t="shared" si="3"/>
        <v>0.81547700000000001</v>
      </c>
      <c r="GD17" s="29">
        <f t="shared" si="4"/>
        <v>5.6100981767180915</v>
      </c>
      <c r="GE17" s="29">
        <f t="shared" si="5"/>
        <v>5.4193786140481137</v>
      </c>
      <c r="GF17" s="29">
        <f t="shared" si="6"/>
        <v>0.1907195626699778</v>
      </c>
      <c r="GG17" s="29">
        <f t="shared" si="7"/>
        <v>3.3995762045923548E-2</v>
      </c>
      <c r="GH17" s="29">
        <f t="shared" si="8"/>
        <v>0.76485292703891816</v>
      </c>
      <c r="GI17" s="39">
        <v>1975</v>
      </c>
      <c r="GJ17" s="39" t="s">
        <v>363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1.087917</v>
      </c>
      <c r="GX17" s="36">
        <v>1.2441040000000001</v>
      </c>
      <c r="GY17" s="36">
        <v>0.53430029999999995</v>
      </c>
      <c r="GZ17" s="39">
        <v>1975</v>
      </c>
      <c r="HA17" s="39" t="s">
        <v>363</v>
      </c>
      <c r="HB17" s="42">
        <v>2</v>
      </c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1</v>
      </c>
      <c r="HJ17" s="39">
        <v>1975</v>
      </c>
      <c r="HK17" s="39" t="s">
        <v>363</v>
      </c>
      <c r="HL17" s="104">
        <v>0.41451329999999997</v>
      </c>
      <c r="HM17" s="29">
        <v>59.9833</v>
      </c>
      <c r="HN17" s="27">
        <v>45.910147901219098</v>
      </c>
      <c r="HO17" s="32">
        <v>42.173434163362899</v>
      </c>
      <c r="HP17" s="32">
        <v>-1.45654173447138</v>
      </c>
      <c r="HQ17" s="32">
        <v>11.7048663810493</v>
      </c>
      <c r="HR17" s="27">
        <v>9.6056133559158106</v>
      </c>
      <c r="HS17" s="29"/>
      <c r="HT17" s="29">
        <v>7.054538</v>
      </c>
      <c r="HU17" s="27">
        <v>-3.7367137378561801</v>
      </c>
      <c r="HV17" s="27">
        <v>-4.18271660270696</v>
      </c>
      <c r="HW17" s="29">
        <v>-1.9648894889999999</v>
      </c>
      <c r="HX17" s="27">
        <v>13.2082551793989</v>
      </c>
      <c r="HY17" s="29">
        <v>-2</v>
      </c>
      <c r="HZ17" s="39">
        <v>1975</v>
      </c>
      <c r="IA17" s="39" t="s">
        <v>363</v>
      </c>
      <c r="IB17" s="29">
        <v>2486</v>
      </c>
      <c r="IC17" s="29">
        <v>2453</v>
      </c>
      <c r="ID17" s="29">
        <v>2332</v>
      </c>
      <c r="IE17" s="32">
        <v>76.755096435546875</v>
      </c>
      <c r="IF17" s="32">
        <v>72.0003662109375</v>
      </c>
      <c r="IG17" s="32">
        <v>228</v>
      </c>
      <c r="IH17" s="32">
        <v>735</v>
      </c>
      <c r="II17" s="32">
        <v>1369</v>
      </c>
      <c r="IJ17" s="31">
        <v>94.699996948242188</v>
      </c>
      <c r="IK17" s="31">
        <v>3.9000000953674316</v>
      </c>
      <c r="IL17" s="39">
        <v>1975</v>
      </c>
      <c r="IM17" s="39" t="s">
        <v>363</v>
      </c>
      <c r="IN17" s="30">
        <v>147</v>
      </c>
      <c r="IO17" s="27">
        <v>59</v>
      </c>
      <c r="IP17" s="27">
        <v>100.1</v>
      </c>
      <c r="IQ17" s="29">
        <f t="shared" si="10"/>
        <v>40.26548672566372</v>
      </c>
      <c r="IR17" s="46">
        <v>1413</v>
      </c>
      <c r="IS17" s="46">
        <v>1307.83</v>
      </c>
      <c r="IT17" s="28">
        <v>68.869404949973671</v>
      </c>
      <c r="IU17" s="28">
        <v>81</v>
      </c>
      <c r="IV17" s="28">
        <v>1413</v>
      </c>
      <c r="IW17" s="28">
        <v>1307.83</v>
      </c>
      <c r="IX17" s="28">
        <v>68.869404949973671</v>
      </c>
      <c r="IY17" s="28">
        <v>81</v>
      </c>
      <c r="IZ17" s="39">
        <v>1975</v>
      </c>
      <c r="JA17" s="39" t="s">
        <v>363</v>
      </c>
      <c r="JB17" s="29">
        <v>13.171670000000001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363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363</v>
      </c>
      <c r="KI17" s="29"/>
      <c r="KJ17" s="29"/>
      <c r="KK17" s="29"/>
      <c r="KL17" s="29"/>
      <c r="KM17" s="29"/>
      <c r="KN17" s="21">
        <v>5059.86083984375</v>
      </c>
      <c r="KO17" s="20">
        <v>3238.873046875</v>
      </c>
      <c r="KP17" s="20">
        <v>677.5574951171875</v>
      </c>
      <c r="KQ17" s="19">
        <v>13.390830039978027</v>
      </c>
      <c r="KR17" s="39">
        <v>1975</v>
      </c>
      <c r="KS17" s="39" t="s">
        <v>363</v>
      </c>
    </row>
    <row r="18" spans="1:305" s="39" customFormat="1" ht="12.75">
      <c r="A18" s="39">
        <v>1976</v>
      </c>
      <c r="B18" s="39" t="s">
        <v>363</v>
      </c>
      <c r="C18" s="39">
        <v>9</v>
      </c>
      <c r="D18" s="44" t="s">
        <v>364</v>
      </c>
      <c r="E18" s="44">
        <v>208</v>
      </c>
      <c r="F18" s="39">
        <v>1</v>
      </c>
      <c r="G18" s="39">
        <v>0</v>
      </c>
      <c r="H18" s="39">
        <v>1</v>
      </c>
      <c r="I18" s="39">
        <v>0</v>
      </c>
      <c r="J18" s="29">
        <v>0</v>
      </c>
      <c r="K18" s="29">
        <v>0</v>
      </c>
      <c r="L18" s="29">
        <v>100</v>
      </c>
      <c r="M18" s="18">
        <v>5</v>
      </c>
      <c r="N18" s="39">
        <v>1</v>
      </c>
      <c r="O18" s="39">
        <v>1</v>
      </c>
      <c r="P18" s="39">
        <v>0</v>
      </c>
      <c r="Q18" s="29">
        <v>0</v>
      </c>
      <c r="R18" s="29">
        <v>0</v>
      </c>
      <c r="S18" s="29">
        <v>100</v>
      </c>
      <c r="T18" s="29">
        <v>0</v>
      </c>
      <c r="U18" s="29">
        <v>0</v>
      </c>
      <c r="V18" s="29">
        <v>30.3</v>
      </c>
      <c r="W18" s="29">
        <v>30.3</v>
      </c>
      <c r="X18" s="39">
        <v>4</v>
      </c>
      <c r="Y18" s="39">
        <v>1976</v>
      </c>
      <c r="Z18" s="39" t="s">
        <v>363</v>
      </c>
      <c r="AA18" s="43"/>
      <c r="AB18" s="41">
        <v>88.2</v>
      </c>
      <c r="AC18" s="41">
        <v>29.9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5</v>
      </c>
      <c r="AL18" s="41">
        <v>2.1</v>
      </c>
      <c r="AM18" s="41">
        <v>0</v>
      </c>
      <c r="AN18" s="41">
        <v>0</v>
      </c>
      <c r="AO18" s="41">
        <v>0</v>
      </c>
      <c r="AP18" s="41">
        <v>4.2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5.5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5.3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7.1</v>
      </c>
      <c r="BO18" s="41">
        <v>23.3</v>
      </c>
      <c r="BP18" s="41">
        <v>0</v>
      </c>
      <c r="BQ18" s="41">
        <v>2.2000000000000002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13.6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1.7999999999999972</v>
      </c>
      <c r="CZ18" s="39">
        <v>1976</v>
      </c>
      <c r="DA18" s="39" t="s">
        <v>363</v>
      </c>
      <c r="DB18" s="41">
        <v>30.3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5.0999999999999996</v>
      </c>
      <c r="DK18" s="41">
        <v>2.2999999999999998</v>
      </c>
      <c r="DL18" s="41">
        <v>0</v>
      </c>
      <c r="DM18" s="41">
        <v>0</v>
      </c>
      <c r="DN18" s="41">
        <v>0</v>
      </c>
      <c r="DO18" s="41">
        <v>4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5.7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5.0999999999999996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7.4</v>
      </c>
      <c r="EN18" s="41">
        <v>24</v>
      </c>
      <c r="EO18" s="41">
        <v>0</v>
      </c>
      <c r="EP18" s="41">
        <v>1.7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13.7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0.69999999999998863</v>
      </c>
      <c r="FY18" s="39">
        <v>1976</v>
      </c>
      <c r="FZ18" s="39" t="s">
        <v>363</v>
      </c>
      <c r="GA18" s="41">
        <v>15.6</v>
      </c>
      <c r="GB18" s="29">
        <f t="shared" si="2"/>
        <v>0.82174999999999998</v>
      </c>
      <c r="GC18" s="29">
        <f t="shared" si="3"/>
        <v>0.81547700000000001</v>
      </c>
      <c r="GD18" s="29">
        <f t="shared" si="4"/>
        <v>5.6100981767180915</v>
      </c>
      <c r="GE18" s="29">
        <f t="shared" si="5"/>
        <v>5.4193786140481137</v>
      </c>
      <c r="GF18" s="29">
        <f t="shared" si="6"/>
        <v>0.1907195626699778</v>
      </c>
      <c r="GG18" s="29">
        <f t="shared" si="7"/>
        <v>3.3995762045923548E-2</v>
      </c>
      <c r="GH18" s="29">
        <f t="shared" si="8"/>
        <v>0.76485292703891816</v>
      </c>
      <c r="GI18" s="39">
        <v>1976</v>
      </c>
      <c r="GJ18" s="39" t="s">
        <v>363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1.0084679999999999</v>
      </c>
      <c r="GX18" s="36">
        <v>1.2983359999999999</v>
      </c>
      <c r="GY18" s="36">
        <v>0.35678359999999998</v>
      </c>
      <c r="GZ18" s="39">
        <v>1976</v>
      </c>
      <c r="HA18" s="39" t="s">
        <v>363</v>
      </c>
      <c r="HB18" s="42">
        <v>2</v>
      </c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1</v>
      </c>
      <c r="HJ18" s="39">
        <v>1976</v>
      </c>
      <c r="HK18" s="39" t="s">
        <v>363</v>
      </c>
      <c r="HL18" s="104">
        <v>0.41451329999999997</v>
      </c>
      <c r="HM18" s="29">
        <v>61.128630000000001</v>
      </c>
      <c r="HN18" s="27">
        <v>45.649069018954499</v>
      </c>
      <c r="HO18" s="32">
        <v>43.246629255498398</v>
      </c>
      <c r="HP18" s="32">
        <v>5.9245745665708096</v>
      </c>
      <c r="HQ18" s="32">
        <v>15.860328325608201</v>
      </c>
      <c r="HR18" s="27">
        <v>9.0103016924209101</v>
      </c>
      <c r="HS18" s="29"/>
      <c r="HT18" s="29">
        <v>7.3826559999999999</v>
      </c>
      <c r="HU18" s="27">
        <v>-2.4024397634561101</v>
      </c>
      <c r="HV18" s="27">
        <v>-2.87179502223304</v>
      </c>
      <c r="HW18" s="29">
        <v>-1.9238364450000001</v>
      </c>
      <c r="HX18" s="27">
        <v>15.5015052760951</v>
      </c>
      <c r="HY18" s="29">
        <v>-5.3</v>
      </c>
      <c r="HZ18" s="39">
        <v>1976</v>
      </c>
      <c r="IA18" s="39" t="s">
        <v>363</v>
      </c>
      <c r="IB18" s="29">
        <v>2495</v>
      </c>
      <c r="IC18" s="29">
        <v>2465</v>
      </c>
      <c r="ID18" s="29">
        <v>2307</v>
      </c>
      <c r="IE18" s="32">
        <v>76.883407592773438</v>
      </c>
      <c r="IF18" s="32">
        <v>71.090187072753906</v>
      </c>
      <c r="IG18" s="32">
        <v>191</v>
      </c>
      <c r="IH18" s="32">
        <v>773</v>
      </c>
      <c r="II18" s="32">
        <v>1343</v>
      </c>
      <c r="IJ18" s="31">
        <v>124.09999847412109</v>
      </c>
      <c r="IK18" s="31">
        <v>5.0999999046325684</v>
      </c>
      <c r="IL18" s="39">
        <v>1976</v>
      </c>
      <c r="IM18" s="39" t="s">
        <v>363</v>
      </c>
      <c r="IN18" s="30">
        <v>204</v>
      </c>
      <c r="IO18" s="27">
        <v>87</v>
      </c>
      <c r="IP18" s="27">
        <v>210.3</v>
      </c>
      <c r="IQ18" s="29">
        <f t="shared" si="10"/>
        <v>84.288577154308612</v>
      </c>
      <c r="IR18" s="46">
        <v>1512</v>
      </c>
      <c r="IS18" s="46">
        <v>1400.846</v>
      </c>
      <c r="IT18" s="28">
        <v>72.998749348619071</v>
      </c>
      <c r="IU18" s="28"/>
      <c r="IV18" s="28">
        <v>1512</v>
      </c>
      <c r="IW18" s="28">
        <v>1400.846</v>
      </c>
      <c r="IX18" s="28">
        <v>72.998749348619071</v>
      </c>
      <c r="IY18" s="28">
        <v>81.200000000000045</v>
      </c>
      <c r="IZ18" s="39">
        <v>1976</v>
      </c>
      <c r="JA18" s="39" t="s">
        <v>363</v>
      </c>
      <c r="JB18" s="29">
        <v>13.095610000000001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363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363</v>
      </c>
      <c r="KI18" s="29"/>
      <c r="KJ18" s="29"/>
      <c r="KK18" s="29"/>
      <c r="KL18" s="29"/>
      <c r="KM18" s="29"/>
      <c r="KN18" s="21">
        <v>5072.59619140625</v>
      </c>
      <c r="KO18" s="20">
        <v>3245.174072265625</v>
      </c>
      <c r="KP18" s="20">
        <v>690.572509765625</v>
      </c>
      <c r="KQ18" s="19">
        <v>13.613789558410645</v>
      </c>
      <c r="KR18" s="39">
        <v>1976</v>
      </c>
      <c r="KS18" s="39" t="s">
        <v>363</v>
      </c>
    </row>
    <row r="19" spans="1:305" s="39" customFormat="1" ht="12.75">
      <c r="A19" s="39">
        <v>1977</v>
      </c>
      <c r="B19" s="39" t="s">
        <v>363</v>
      </c>
      <c r="C19" s="39">
        <v>9</v>
      </c>
      <c r="D19" s="44" t="s">
        <v>364</v>
      </c>
      <c r="E19" s="44">
        <v>208</v>
      </c>
      <c r="F19" s="39">
        <v>1</v>
      </c>
      <c r="G19" s="39">
        <v>0</v>
      </c>
      <c r="H19" s="39">
        <v>1</v>
      </c>
      <c r="I19" s="39">
        <v>0</v>
      </c>
      <c r="J19" s="29">
        <v>0</v>
      </c>
      <c r="K19" s="29">
        <v>0</v>
      </c>
      <c r="L19" s="29">
        <v>100</v>
      </c>
      <c r="M19" s="18">
        <v>5</v>
      </c>
      <c r="N19" s="39">
        <v>0</v>
      </c>
      <c r="O19" s="39">
        <v>0</v>
      </c>
      <c r="P19" s="39">
        <v>1</v>
      </c>
      <c r="Q19" s="29">
        <v>0</v>
      </c>
      <c r="R19" s="29">
        <v>0</v>
      </c>
      <c r="S19" s="29">
        <v>100</v>
      </c>
      <c r="T19" s="29">
        <v>0</v>
      </c>
      <c r="U19" s="29">
        <v>0</v>
      </c>
      <c r="V19" s="29">
        <v>36.08</v>
      </c>
      <c r="W19" s="29">
        <v>36.08</v>
      </c>
      <c r="X19" s="39">
        <v>4</v>
      </c>
      <c r="Y19" s="39">
        <v>1977</v>
      </c>
      <c r="Z19" s="39" t="s">
        <v>363</v>
      </c>
      <c r="AA19" s="43">
        <v>28171</v>
      </c>
      <c r="AB19" s="41">
        <v>88</v>
      </c>
      <c r="AC19" s="41">
        <v>37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3.9</v>
      </c>
      <c r="AL19" s="41">
        <v>2.7</v>
      </c>
      <c r="AM19" s="41">
        <v>0</v>
      </c>
      <c r="AN19" s="41">
        <v>0</v>
      </c>
      <c r="AO19" s="41">
        <v>0</v>
      </c>
      <c r="AP19" s="41">
        <v>3.7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8.5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3.4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3.6</v>
      </c>
      <c r="BO19" s="41">
        <v>12</v>
      </c>
      <c r="BP19" s="41">
        <v>3.3</v>
      </c>
      <c r="BQ19" s="41">
        <v>6.4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14.6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0.89999999999999147</v>
      </c>
      <c r="CZ19" s="39">
        <v>1977</v>
      </c>
      <c r="DA19" s="39" t="s">
        <v>363</v>
      </c>
      <c r="DB19" s="41">
        <v>37.1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4</v>
      </c>
      <c r="DK19" s="41">
        <v>2.9</v>
      </c>
      <c r="DL19" s="41">
        <v>0</v>
      </c>
      <c r="DM19" s="41">
        <v>0</v>
      </c>
      <c r="DN19" s="41">
        <v>0</v>
      </c>
      <c r="DO19" s="41">
        <v>4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8.6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3.4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3.4</v>
      </c>
      <c r="EN19" s="41">
        <v>12</v>
      </c>
      <c r="EO19" s="41">
        <v>3.4</v>
      </c>
      <c r="EP19" s="41">
        <v>5.7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14.9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0.5999999999999801</v>
      </c>
      <c r="FY19" s="39">
        <v>1977</v>
      </c>
      <c r="FZ19" s="39" t="s">
        <v>363</v>
      </c>
      <c r="GA19" s="41">
        <v>16.8</v>
      </c>
      <c r="GB19" s="29">
        <f t="shared" si="2"/>
        <v>0.80890299999999993</v>
      </c>
      <c r="GC19" s="29">
        <f t="shared" si="3"/>
        <v>0.80760399999999999</v>
      </c>
      <c r="GD19" s="29">
        <f t="shared" si="4"/>
        <v>5.2329445255550828</v>
      </c>
      <c r="GE19" s="29">
        <f t="shared" si="5"/>
        <v>5.1976132559928478</v>
      </c>
      <c r="GF19" s="29">
        <f t="shared" si="6"/>
        <v>3.5331269562234979E-2</v>
      </c>
      <c r="GG19" s="29">
        <f t="shared" si="7"/>
        <v>6.7516996195344202E-3</v>
      </c>
      <c r="GH19" s="29">
        <f t="shared" si="8"/>
        <v>0.62849025449882701</v>
      </c>
      <c r="GI19" s="39">
        <v>1977</v>
      </c>
      <c r="GJ19" s="39" t="s">
        <v>363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1.1386620000000001</v>
      </c>
      <c r="GX19" s="36">
        <v>1.3849130000000001</v>
      </c>
      <c r="GY19" s="36">
        <v>0.51459299999999997</v>
      </c>
      <c r="GZ19" s="39">
        <v>1977</v>
      </c>
      <c r="HA19" s="39" t="s">
        <v>363</v>
      </c>
      <c r="HB19" s="42">
        <v>2</v>
      </c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1</v>
      </c>
      <c r="HJ19" s="39">
        <v>1977</v>
      </c>
      <c r="HK19" s="39" t="s">
        <v>363</v>
      </c>
      <c r="HL19" s="104">
        <v>0.41451329999999997</v>
      </c>
      <c r="HM19" s="29">
        <v>60.29374</v>
      </c>
      <c r="HN19" s="27">
        <v>46.315667387831297</v>
      </c>
      <c r="HO19" s="32">
        <v>44.018673010795602</v>
      </c>
      <c r="HP19" s="32">
        <v>1.8702885899147601</v>
      </c>
      <c r="HQ19" s="32">
        <v>10.9121542635112</v>
      </c>
      <c r="HR19" s="27">
        <v>10.9222383475649</v>
      </c>
      <c r="HS19" s="29"/>
      <c r="HT19" s="29">
        <v>14.437189999999999</v>
      </c>
      <c r="HU19" s="27">
        <v>-2.29699437703571</v>
      </c>
      <c r="HV19" s="27">
        <v>-2.3754321575286701</v>
      </c>
      <c r="HW19" s="29">
        <v>-1.478532977</v>
      </c>
      <c r="HX19" s="27">
        <v>16.910339675132199</v>
      </c>
      <c r="HY19" s="29">
        <v>-4.2</v>
      </c>
      <c r="HZ19" s="39">
        <v>1977</v>
      </c>
      <c r="IA19" s="39" t="s">
        <v>363</v>
      </c>
      <c r="IB19" s="29">
        <v>2537</v>
      </c>
      <c r="IC19" s="29">
        <v>2506</v>
      </c>
      <c r="ID19" s="29">
        <v>2321</v>
      </c>
      <c r="IE19" s="32">
        <v>77.870452880859375</v>
      </c>
      <c r="IF19" s="32">
        <v>71.240570068359375</v>
      </c>
      <c r="IG19" s="32">
        <v>182</v>
      </c>
      <c r="IH19" s="32">
        <v>756</v>
      </c>
      <c r="II19" s="32">
        <v>1383</v>
      </c>
      <c r="IJ19" s="31">
        <v>145.60000610351563</v>
      </c>
      <c r="IK19" s="31">
        <v>5.9000000953674316</v>
      </c>
      <c r="IL19" s="39">
        <v>1977</v>
      </c>
      <c r="IM19" s="39" t="s">
        <v>363</v>
      </c>
      <c r="IN19" s="30">
        <v>228</v>
      </c>
      <c r="IO19" s="27">
        <v>36</v>
      </c>
      <c r="IP19" s="27">
        <v>229.7</v>
      </c>
      <c r="IQ19" s="29">
        <f t="shared" si="10"/>
        <v>90.540007883326766</v>
      </c>
      <c r="IR19" s="46">
        <v>1587</v>
      </c>
      <c r="IS19" s="46">
        <v>1449.3230000000001</v>
      </c>
      <c r="IT19" s="28">
        <v>74.058405723045468</v>
      </c>
      <c r="IU19" s="28"/>
      <c r="IV19" s="28">
        <v>1587</v>
      </c>
      <c r="IW19" s="28">
        <v>1449.3230000000001</v>
      </c>
      <c r="IX19" s="28">
        <v>74.058405723045468</v>
      </c>
      <c r="IY19" s="28">
        <v>81.400000000000034</v>
      </c>
      <c r="IZ19" s="39">
        <v>1977</v>
      </c>
      <c r="JA19" s="39" t="s">
        <v>363</v>
      </c>
      <c r="JB19" s="29">
        <v>13.71594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363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363</v>
      </c>
      <c r="KI19" s="29"/>
      <c r="KJ19" s="29"/>
      <c r="KK19" s="29"/>
      <c r="KL19" s="29"/>
      <c r="KM19" s="29"/>
      <c r="KN19" s="21">
        <v>5088.4189453125</v>
      </c>
      <c r="KO19" s="20">
        <v>3257.97509765625</v>
      </c>
      <c r="KP19" s="20">
        <v>704.24151611328125</v>
      </c>
      <c r="KQ19" s="19">
        <v>13.840089797973633</v>
      </c>
      <c r="KR19" s="39">
        <v>1977</v>
      </c>
      <c r="KS19" s="39" t="s">
        <v>363</v>
      </c>
    </row>
    <row r="20" spans="1:305" s="39" customFormat="1" ht="12.75">
      <c r="A20" s="39">
        <v>1978</v>
      </c>
      <c r="B20" s="39" t="s">
        <v>363</v>
      </c>
      <c r="C20" s="39">
        <v>9</v>
      </c>
      <c r="D20" s="44" t="s">
        <v>364</v>
      </c>
      <c r="E20" s="44">
        <v>208</v>
      </c>
      <c r="F20" s="39">
        <v>1</v>
      </c>
      <c r="G20" s="39">
        <v>0</v>
      </c>
      <c r="H20" s="39">
        <v>1</v>
      </c>
      <c r="I20" s="39">
        <v>0</v>
      </c>
      <c r="J20" s="29">
        <v>11.32</v>
      </c>
      <c r="K20" s="29">
        <v>0</v>
      </c>
      <c r="L20" s="29">
        <v>88.68</v>
      </c>
      <c r="M20" s="18">
        <v>4</v>
      </c>
      <c r="N20" s="39">
        <v>1</v>
      </c>
      <c r="O20" s="39">
        <v>-1</v>
      </c>
      <c r="P20" s="39">
        <v>1</v>
      </c>
      <c r="Q20" s="29">
        <v>8.3000000000000007</v>
      </c>
      <c r="R20" s="29">
        <v>0</v>
      </c>
      <c r="S20" s="29">
        <v>91.7</v>
      </c>
      <c r="T20" s="29">
        <v>4.08</v>
      </c>
      <c r="U20" s="29">
        <v>0</v>
      </c>
      <c r="V20" s="29">
        <v>37.1</v>
      </c>
      <c r="W20" s="29">
        <v>41.18</v>
      </c>
      <c r="X20" s="39">
        <v>4</v>
      </c>
      <c r="Y20" s="39">
        <v>1978</v>
      </c>
      <c r="Z20" s="39" t="s">
        <v>363</v>
      </c>
      <c r="AA20" s="43"/>
      <c r="AB20" s="41">
        <v>88</v>
      </c>
      <c r="AC20" s="41">
        <v>37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3.9</v>
      </c>
      <c r="AL20" s="41">
        <v>2.7</v>
      </c>
      <c r="AM20" s="41">
        <v>0</v>
      </c>
      <c r="AN20" s="41">
        <v>0</v>
      </c>
      <c r="AO20" s="41">
        <v>0</v>
      </c>
      <c r="AP20" s="41">
        <v>3.7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8.5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3.4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3.6</v>
      </c>
      <c r="BO20" s="41">
        <v>12</v>
      </c>
      <c r="BP20" s="41">
        <v>3.3</v>
      </c>
      <c r="BQ20" s="41">
        <v>6.4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14.6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0.89999999999999147</v>
      </c>
      <c r="CZ20" s="39">
        <v>1978</v>
      </c>
      <c r="DA20" s="39" t="s">
        <v>363</v>
      </c>
      <c r="DB20" s="41">
        <v>37.1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4</v>
      </c>
      <c r="DK20" s="41">
        <v>2.9</v>
      </c>
      <c r="DL20" s="41">
        <v>0</v>
      </c>
      <c r="DM20" s="41">
        <v>0</v>
      </c>
      <c r="DN20" s="41">
        <v>0</v>
      </c>
      <c r="DO20" s="41">
        <v>4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8.6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3.4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3.4</v>
      </c>
      <c r="EN20" s="41">
        <v>12</v>
      </c>
      <c r="EO20" s="41">
        <v>3.4</v>
      </c>
      <c r="EP20" s="41">
        <v>5.7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14.9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0.5999999999999801</v>
      </c>
      <c r="FY20" s="39">
        <v>1978</v>
      </c>
      <c r="FZ20" s="39" t="s">
        <v>363</v>
      </c>
      <c r="GA20" s="41">
        <v>16.8</v>
      </c>
      <c r="GB20" s="29">
        <f t="shared" si="2"/>
        <v>0.80890299999999993</v>
      </c>
      <c r="GC20" s="29">
        <f t="shared" si="3"/>
        <v>0.80760399999999999</v>
      </c>
      <c r="GD20" s="29">
        <f t="shared" si="4"/>
        <v>5.2329445255550828</v>
      </c>
      <c r="GE20" s="29">
        <f t="shared" si="5"/>
        <v>5.1976132559928478</v>
      </c>
      <c r="GF20" s="29">
        <f t="shared" si="6"/>
        <v>3.5331269562234979E-2</v>
      </c>
      <c r="GG20" s="29">
        <f t="shared" si="7"/>
        <v>6.7516996195344202E-3</v>
      </c>
      <c r="GH20" s="29">
        <f t="shared" si="8"/>
        <v>0.62849025449882701</v>
      </c>
      <c r="GI20" s="39">
        <v>1978</v>
      </c>
      <c r="GJ20" s="39" t="s">
        <v>363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1.251366</v>
      </c>
      <c r="GX20" s="36">
        <v>1.4288069999999999</v>
      </c>
      <c r="GY20" s="36">
        <v>0.69107969999999996</v>
      </c>
      <c r="GZ20" s="39">
        <v>1978</v>
      </c>
      <c r="HA20" s="39" t="s">
        <v>363</v>
      </c>
      <c r="HB20" s="42">
        <v>2</v>
      </c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1</v>
      </c>
      <c r="HJ20" s="39">
        <v>1978</v>
      </c>
      <c r="HK20" s="39" t="s">
        <v>363</v>
      </c>
      <c r="HL20" s="104">
        <v>0.41451329999999997</v>
      </c>
      <c r="HM20" s="29">
        <v>56.973790000000001</v>
      </c>
      <c r="HN20" s="27">
        <v>47.611667980345899</v>
      </c>
      <c r="HO20" s="32">
        <v>45.606833611501699</v>
      </c>
      <c r="HP20" s="32">
        <v>2.2263086103491099</v>
      </c>
      <c r="HQ20" s="32">
        <v>11.3803891389089</v>
      </c>
      <c r="HR20" s="27">
        <v>10.2136457615438</v>
      </c>
      <c r="HS20" s="29"/>
      <c r="HT20" s="29">
        <v>23.13232</v>
      </c>
      <c r="HU20" s="27">
        <v>-2.0048343688441999</v>
      </c>
      <c r="HV20" s="27">
        <v>-1.8747394983805299</v>
      </c>
      <c r="HW20" s="29">
        <v>-0.64482974299999996</v>
      </c>
      <c r="HX20" s="27">
        <v>18.135714066425599</v>
      </c>
      <c r="HY20" s="29">
        <v>-2.6</v>
      </c>
      <c r="HZ20" s="39">
        <v>1978</v>
      </c>
      <c r="IA20" s="39" t="s">
        <v>363</v>
      </c>
      <c r="IB20" s="29">
        <v>2578</v>
      </c>
      <c r="IC20" s="29">
        <v>2543</v>
      </c>
      <c r="ID20" s="29">
        <v>2330</v>
      </c>
      <c r="IE20" s="32">
        <v>78.716346740722656</v>
      </c>
      <c r="IF20" s="32">
        <v>71.143943786621094</v>
      </c>
      <c r="IG20" s="32">
        <v>183</v>
      </c>
      <c r="IH20" s="32">
        <v>744</v>
      </c>
      <c r="II20" s="32">
        <v>1403</v>
      </c>
      <c r="IJ20" s="31">
        <v>164.80000305175781</v>
      </c>
      <c r="IK20" s="31">
        <v>6.5999999046325684</v>
      </c>
      <c r="IL20" s="39">
        <v>1978</v>
      </c>
      <c r="IM20" s="39" t="s">
        <v>363</v>
      </c>
      <c r="IN20" s="30">
        <v>314</v>
      </c>
      <c r="IO20" s="27">
        <v>59</v>
      </c>
      <c r="IP20" s="27">
        <v>128.80000000000001</v>
      </c>
      <c r="IQ20" s="29">
        <f t="shared" si="10"/>
        <v>49.961210240496513</v>
      </c>
      <c r="IR20" s="46">
        <v>1691.9</v>
      </c>
      <c r="IS20" s="46">
        <v>1523.3910000000001</v>
      </c>
      <c r="IT20" s="28">
        <v>77.843178334184984</v>
      </c>
      <c r="IU20" s="28"/>
      <c r="IV20" s="28">
        <v>1691.9</v>
      </c>
      <c r="IW20" s="28">
        <v>1523.3910000000001</v>
      </c>
      <c r="IX20" s="28">
        <v>77.843178334184984</v>
      </c>
      <c r="IY20" s="28">
        <v>81.600000000000023</v>
      </c>
      <c r="IZ20" s="39">
        <v>1978</v>
      </c>
      <c r="JA20" s="39" t="s">
        <v>363</v>
      </c>
      <c r="JB20" s="29">
        <v>14.482469999999999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363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363</v>
      </c>
      <c r="KI20" s="29"/>
      <c r="KJ20" s="29"/>
      <c r="KK20" s="29"/>
      <c r="KL20" s="29"/>
      <c r="KM20" s="29"/>
      <c r="KN20" s="21">
        <v>5104.248046875</v>
      </c>
      <c r="KO20" s="20">
        <v>3275.051025390625</v>
      </c>
      <c r="KP20" s="20">
        <v>718.041015625</v>
      </c>
      <c r="KQ20" s="19">
        <v>14.067520141601563</v>
      </c>
      <c r="KR20" s="39">
        <v>1978</v>
      </c>
      <c r="KS20" s="39" t="s">
        <v>363</v>
      </c>
    </row>
    <row r="21" spans="1:305" s="39" customFormat="1" ht="12.75">
      <c r="A21" s="39">
        <v>1979</v>
      </c>
      <c r="B21" s="39" t="s">
        <v>363</v>
      </c>
      <c r="C21" s="39">
        <v>9</v>
      </c>
      <c r="D21" s="44" t="s">
        <v>364</v>
      </c>
      <c r="E21" s="44">
        <v>208</v>
      </c>
      <c r="F21" s="39">
        <v>1</v>
      </c>
      <c r="G21" s="39">
        <v>0</v>
      </c>
      <c r="H21" s="39">
        <v>1</v>
      </c>
      <c r="I21" s="39">
        <v>0</v>
      </c>
      <c r="J21" s="29">
        <v>27.21</v>
      </c>
      <c r="K21" s="29">
        <v>0</v>
      </c>
      <c r="L21" s="29">
        <v>72.790000000000006</v>
      </c>
      <c r="M21" s="18">
        <v>4</v>
      </c>
      <c r="N21" s="39">
        <v>0</v>
      </c>
      <c r="O21" s="39">
        <v>0</v>
      </c>
      <c r="P21" s="39">
        <v>1</v>
      </c>
      <c r="Q21" s="29">
        <v>19.95</v>
      </c>
      <c r="R21" s="29">
        <v>0</v>
      </c>
      <c r="S21" s="29">
        <v>80.05</v>
      </c>
      <c r="T21" s="29">
        <v>9.8000000000000007</v>
      </c>
      <c r="U21" s="29">
        <v>0</v>
      </c>
      <c r="V21" s="29">
        <v>37.43</v>
      </c>
      <c r="W21" s="29">
        <v>47.23</v>
      </c>
      <c r="X21" s="39">
        <v>5</v>
      </c>
      <c r="Y21" s="39">
        <v>1979</v>
      </c>
      <c r="Z21" s="39" t="s">
        <v>363</v>
      </c>
      <c r="AA21" s="43">
        <v>29151</v>
      </c>
      <c r="AB21" s="41">
        <v>85.6</v>
      </c>
      <c r="AC21" s="41">
        <v>38.299999999999997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5.9</v>
      </c>
      <c r="AL21" s="41">
        <v>3.7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12.5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2.6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5.4</v>
      </c>
      <c r="BO21" s="41">
        <v>12.5</v>
      </c>
      <c r="BP21" s="41">
        <v>2.6</v>
      </c>
      <c r="BQ21" s="41">
        <v>3.2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11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2.2999999999999972</v>
      </c>
      <c r="CZ21" s="39">
        <v>1979</v>
      </c>
      <c r="DA21" s="39" t="s">
        <v>363</v>
      </c>
      <c r="DB21" s="41">
        <v>38.9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6.3</v>
      </c>
      <c r="DK21" s="41">
        <v>3.4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12.6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2.9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5.7</v>
      </c>
      <c r="EN21" s="41">
        <v>12.6</v>
      </c>
      <c r="EO21" s="41">
        <v>2.9</v>
      </c>
      <c r="EP21" s="41">
        <v>3.4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11.4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363</v>
      </c>
      <c r="GA21" s="41">
        <v>23.5</v>
      </c>
      <c r="GB21" s="29">
        <f t="shared" si="2"/>
        <v>0.79981900000000006</v>
      </c>
      <c r="GC21" s="29">
        <f t="shared" si="3"/>
        <v>0.79271899999999995</v>
      </c>
      <c r="GD21" s="29">
        <f t="shared" si="4"/>
        <v>4.995479091422264</v>
      </c>
      <c r="GE21" s="29">
        <f t="shared" si="5"/>
        <v>4.8243688519449428</v>
      </c>
      <c r="GF21" s="29">
        <f t="shared" si="6"/>
        <v>0.17111023947732118</v>
      </c>
      <c r="GG21" s="29">
        <f t="shared" si="7"/>
        <v>3.4253018848809623E-2</v>
      </c>
      <c r="GH21" s="29">
        <f t="shared" si="8"/>
        <v>0.74161984870956665</v>
      </c>
      <c r="GI21" s="39">
        <v>1979</v>
      </c>
      <c r="GJ21" s="39" t="s">
        <v>363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1.3928579999999999</v>
      </c>
      <c r="GX21" s="36">
        <v>1.440944</v>
      </c>
      <c r="GY21" s="36">
        <v>0.95925749999999999</v>
      </c>
      <c r="GZ21" s="39">
        <v>1979</v>
      </c>
      <c r="HA21" s="39" t="s">
        <v>363</v>
      </c>
      <c r="HB21" s="42">
        <v>2</v>
      </c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1</v>
      </c>
      <c r="HJ21" s="39">
        <v>1979</v>
      </c>
      <c r="HK21" s="39" t="s">
        <v>363</v>
      </c>
      <c r="HL21" s="104">
        <v>0.41451329999999997</v>
      </c>
      <c r="HM21" s="29">
        <v>60.896210000000004</v>
      </c>
      <c r="HN21" s="27">
        <v>49.796987720272803</v>
      </c>
      <c r="HO21" s="32">
        <v>46.865332459866799</v>
      </c>
      <c r="HP21" s="32">
        <v>3.86905642439699</v>
      </c>
      <c r="HQ21" s="32">
        <v>11.211348335871801</v>
      </c>
      <c r="HR21" s="27">
        <v>9.6110555277638898</v>
      </c>
      <c r="HS21" s="29"/>
      <c r="HT21" s="29">
        <v>31.827449999999999</v>
      </c>
      <c r="HU21" s="27">
        <v>-2.9316552604059698</v>
      </c>
      <c r="HV21" s="27">
        <v>-1.73150832331716</v>
      </c>
      <c r="HW21" s="29">
        <v>-1.1764672709999999</v>
      </c>
      <c r="HX21" s="27">
        <v>18.076003026197501</v>
      </c>
      <c r="HY21" s="29">
        <v>-4.8</v>
      </c>
      <c r="HZ21" s="39">
        <v>1979</v>
      </c>
      <c r="IA21" s="39" t="s">
        <v>363</v>
      </c>
      <c r="IB21" s="29">
        <v>2631</v>
      </c>
      <c r="IC21" s="29">
        <v>2596</v>
      </c>
      <c r="ID21" s="29">
        <v>2439</v>
      </c>
      <c r="IE21" s="32">
        <v>79.837547302246094</v>
      </c>
      <c r="IF21" s="32">
        <v>74.011329650878906</v>
      </c>
      <c r="IG21" s="32">
        <v>176</v>
      </c>
      <c r="IH21" s="32">
        <v>793</v>
      </c>
      <c r="II21" s="32">
        <v>1470</v>
      </c>
      <c r="IJ21" s="31">
        <v>117.69999694824219</v>
      </c>
      <c r="IK21" s="31">
        <v>4.5999999046325684</v>
      </c>
      <c r="IL21" s="39">
        <v>1979</v>
      </c>
      <c r="IM21" s="39" t="s">
        <v>363</v>
      </c>
      <c r="IN21" s="30">
        <v>218</v>
      </c>
      <c r="IO21" s="27">
        <v>157</v>
      </c>
      <c r="IP21" s="27">
        <v>173</v>
      </c>
      <c r="IQ21" s="29">
        <f t="shared" si="10"/>
        <v>65.754465982516152</v>
      </c>
      <c r="IR21" s="46">
        <v>1754.6</v>
      </c>
      <c r="IS21" s="46">
        <v>1587.57</v>
      </c>
      <c r="IT21" s="28">
        <v>77.103933948518701</v>
      </c>
      <c r="IU21" s="28"/>
      <c r="IV21" s="28">
        <v>1754.6</v>
      </c>
      <c r="IW21" s="28">
        <v>1587.57</v>
      </c>
      <c r="IX21" s="28">
        <v>77.103933948518701</v>
      </c>
      <c r="IY21" s="28">
        <v>81.800000000000011</v>
      </c>
      <c r="IZ21" s="39">
        <v>1979</v>
      </c>
      <c r="JA21" s="39" t="s">
        <v>363</v>
      </c>
      <c r="JB21" s="29">
        <v>14.894500000000001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363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363</v>
      </c>
      <c r="KI21" s="29"/>
      <c r="KJ21" s="29"/>
      <c r="KK21" s="29"/>
      <c r="KL21" s="29"/>
      <c r="KM21" s="29"/>
      <c r="KN21" s="21">
        <v>5116.80078125</v>
      </c>
      <c r="KO21" s="20">
        <v>3295.44091796875</v>
      </c>
      <c r="KP21" s="20">
        <v>729.4420166015625</v>
      </c>
      <c r="KQ21" s="19">
        <v>14.255820274353027</v>
      </c>
      <c r="KR21" s="39">
        <v>1979</v>
      </c>
      <c r="KS21" s="39" t="s">
        <v>363</v>
      </c>
    </row>
    <row r="22" spans="1:305" s="39" customFormat="1" ht="12.75">
      <c r="A22" s="39">
        <v>1980</v>
      </c>
      <c r="B22" s="39" t="s">
        <v>363</v>
      </c>
      <c r="C22" s="39">
        <v>9</v>
      </c>
      <c r="D22" s="44" t="s">
        <v>364</v>
      </c>
      <c r="E22" s="44">
        <v>208</v>
      </c>
      <c r="F22" s="39">
        <v>1</v>
      </c>
      <c r="G22" s="39">
        <v>0</v>
      </c>
      <c r="H22" s="39">
        <v>1</v>
      </c>
      <c r="I22" s="39">
        <v>0</v>
      </c>
      <c r="J22" s="29">
        <v>0</v>
      </c>
      <c r="K22" s="29">
        <v>0</v>
      </c>
      <c r="L22" s="29">
        <v>100</v>
      </c>
      <c r="M22" s="18">
        <v>5</v>
      </c>
      <c r="N22" s="39">
        <v>1</v>
      </c>
      <c r="O22" s="39">
        <v>1</v>
      </c>
      <c r="P22" s="39">
        <v>0</v>
      </c>
      <c r="Q22" s="29">
        <v>0</v>
      </c>
      <c r="R22" s="29">
        <v>0</v>
      </c>
      <c r="S22" s="29">
        <v>100</v>
      </c>
      <c r="T22" s="29">
        <v>0</v>
      </c>
      <c r="U22" s="29">
        <v>0</v>
      </c>
      <c r="V22" s="29">
        <v>38.9</v>
      </c>
      <c r="W22" s="29">
        <v>38.9</v>
      </c>
      <c r="X22" s="39">
        <v>4</v>
      </c>
      <c r="Y22" s="39">
        <v>1980</v>
      </c>
      <c r="Z22" s="39" t="s">
        <v>363</v>
      </c>
      <c r="AA22" s="43"/>
      <c r="AB22" s="41">
        <v>85.6</v>
      </c>
      <c r="AC22" s="41">
        <v>38.299999999999997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5.9</v>
      </c>
      <c r="AL22" s="41">
        <v>3.7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12.5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2.6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5.4</v>
      </c>
      <c r="BO22" s="41">
        <v>12.5</v>
      </c>
      <c r="BP22" s="41">
        <v>2.6</v>
      </c>
      <c r="BQ22" s="41">
        <v>3.2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11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2.2999999999999972</v>
      </c>
      <c r="CZ22" s="39">
        <v>1980</v>
      </c>
      <c r="DA22" s="39" t="s">
        <v>363</v>
      </c>
      <c r="DB22" s="41">
        <v>38.9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6.3</v>
      </c>
      <c r="DK22" s="41">
        <v>3.4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12.6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2.9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5.7</v>
      </c>
      <c r="EN22" s="41">
        <v>12.6</v>
      </c>
      <c r="EO22" s="41">
        <v>2.9</v>
      </c>
      <c r="EP22" s="41">
        <v>3.4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11.4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363</v>
      </c>
      <c r="GA22" s="41">
        <v>23.5</v>
      </c>
      <c r="GB22" s="29">
        <f t="shared" si="2"/>
        <v>0.79981900000000006</v>
      </c>
      <c r="GC22" s="29">
        <f t="shared" si="3"/>
        <v>0.79271899999999995</v>
      </c>
      <c r="GD22" s="29">
        <f t="shared" si="4"/>
        <v>4.995479091422264</v>
      </c>
      <c r="GE22" s="29">
        <f t="shared" si="5"/>
        <v>4.8243688519449428</v>
      </c>
      <c r="GF22" s="29">
        <f t="shared" si="6"/>
        <v>0.17111023947732118</v>
      </c>
      <c r="GG22" s="29">
        <f t="shared" si="7"/>
        <v>3.4253018848809623E-2</v>
      </c>
      <c r="GH22" s="29">
        <f t="shared" si="8"/>
        <v>0.74161984870956665</v>
      </c>
      <c r="GI22" s="39">
        <v>1980</v>
      </c>
      <c r="GJ22" s="39" t="s">
        <v>363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1.4496709999999999</v>
      </c>
      <c r="GX22" s="36">
        <v>1.4568810000000001</v>
      </c>
      <c r="GY22" s="36">
        <v>1.059515</v>
      </c>
      <c r="GZ22" s="39">
        <v>1980</v>
      </c>
      <c r="HA22" s="39" t="s">
        <v>363</v>
      </c>
      <c r="HB22" s="42">
        <v>2</v>
      </c>
      <c r="HC22" s="42">
        <f t="shared" si="9"/>
        <v>0</v>
      </c>
      <c r="HD22" s="42">
        <v>0</v>
      </c>
      <c r="HE22" s="42">
        <v>0</v>
      </c>
      <c r="HF22" s="42">
        <v>2</v>
      </c>
      <c r="HG22" s="42">
        <v>1</v>
      </c>
      <c r="HH22" s="42">
        <v>0</v>
      </c>
      <c r="HI22" s="42">
        <v>1</v>
      </c>
      <c r="HJ22" s="39">
        <v>1980</v>
      </c>
      <c r="HK22" s="39" t="s">
        <v>363</v>
      </c>
      <c r="HL22" s="104">
        <v>0.41451329999999997</v>
      </c>
      <c r="HM22" s="29">
        <v>65.736900000000006</v>
      </c>
      <c r="HN22" s="27">
        <v>52.457829291274599</v>
      </c>
      <c r="HO22" s="32">
        <v>47.955136265257401</v>
      </c>
      <c r="HP22" s="32">
        <v>-0.48299225427401099</v>
      </c>
      <c r="HQ22" s="32">
        <v>8.2850482310769404</v>
      </c>
      <c r="HR22" s="27">
        <v>12.305322608249201</v>
      </c>
      <c r="HS22" s="27">
        <v>44.2978860891252</v>
      </c>
      <c r="HT22" s="27">
        <v>44.460486758418803</v>
      </c>
      <c r="HU22" s="27">
        <v>-4.5026930260172602</v>
      </c>
      <c r="HV22" s="27">
        <v>-3.20708124756128</v>
      </c>
      <c r="HW22" s="29">
        <v>-2.5289653410000001</v>
      </c>
      <c r="HX22" s="27">
        <v>19.877718762504799</v>
      </c>
      <c r="HY22" s="29">
        <v>-3.4</v>
      </c>
      <c r="HZ22" s="39">
        <v>1980</v>
      </c>
      <c r="IA22" s="39" t="s">
        <v>363</v>
      </c>
      <c r="IB22" s="29">
        <v>2685</v>
      </c>
      <c r="IC22" s="29">
        <v>2654</v>
      </c>
      <c r="ID22" s="29">
        <v>2470</v>
      </c>
      <c r="IE22" s="32">
        <v>80.951927185058594</v>
      </c>
      <c r="IF22" s="32">
        <v>74.469749450683594</v>
      </c>
      <c r="IG22" s="32">
        <v>175</v>
      </c>
      <c r="IH22" s="32">
        <v>750</v>
      </c>
      <c r="II22" s="32">
        <v>1545</v>
      </c>
      <c r="IJ22" s="31">
        <v>127.40000152587891</v>
      </c>
      <c r="IK22" s="31">
        <v>4.9000000953674316</v>
      </c>
      <c r="IL22" s="39">
        <v>1980</v>
      </c>
      <c r="IM22" s="39" t="s">
        <v>363</v>
      </c>
      <c r="IN22" s="30">
        <v>225</v>
      </c>
      <c r="IO22" s="27">
        <v>62</v>
      </c>
      <c r="IP22" s="27">
        <v>186.7</v>
      </c>
      <c r="IQ22" s="29">
        <f t="shared" si="10"/>
        <v>69.534450651769092</v>
      </c>
      <c r="IR22" s="46">
        <v>1792.3</v>
      </c>
      <c r="IS22" s="46">
        <v>1604.482</v>
      </c>
      <c r="IT22" s="28">
        <v>78.612542871141599</v>
      </c>
      <c r="IU22" s="28">
        <v>82</v>
      </c>
      <c r="IV22" s="28">
        <v>1792.3</v>
      </c>
      <c r="IW22" s="28">
        <v>1604.482</v>
      </c>
      <c r="IX22" s="28">
        <v>78.612542871141599</v>
      </c>
      <c r="IY22" s="28">
        <v>82</v>
      </c>
      <c r="IZ22" s="39">
        <v>1980</v>
      </c>
      <c r="JA22" s="39" t="s">
        <v>363</v>
      </c>
      <c r="JB22" s="29">
        <v>16.011330000000001</v>
      </c>
      <c r="JC22" s="27">
        <v>20.333999633789063</v>
      </c>
      <c r="JD22" s="27">
        <v>10.548999786376953</v>
      </c>
      <c r="JE22" s="27">
        <v>9.7849998474121094</v>
      </c>
      <c r="JF22" s="27">
        <v>7.869999885559082</v>
      </c>
      <c r="JG22" s="27">
        <v>0.13699999451637268</v>
      </c>
      <c r="JH22" s="27">
        <v>4.1079998016357422</v>
      </c>
      <c r="JI22" s="27">
        <v>5.0980000495910645</v>
      </c>
      <c r="JJ22" s="32">
        <v>2.746999979019165</v>
      </c>
      <c r="JK22" s="29"/>
      <c r="JL22" s="32">
        <v>4.7709999999999999</v>
      </c>
      <c r="JM22" s="32">
        <v>0.37400001287460327</v>
      </c>
      <c r="JN22" s="29"/>
      <c r="JO22" s="39">
        <v>1980</v>
      </c>
      <c r="JP22" s="39" t="s">
        <v>363</v>
      </c>
      <c r="JQ22" s="32">
        <v>0.81100000000000005</v>
      </c>
      <c r="JR22" s="32">
        <v>0.24</v>
      </c>
      <c r="JS22" s="41"/>
      <c r="JT22" s="32">
        <v>1.107</v>
      </c>
      <c r="JU22" s="29">
        <v>0.35899999999999999</v>
      </c>
      <c r="JV22" s="32">
        <v>0.23100000000000001</v>
      </c>
      <c r="JW22" s="27">
        <v>6.8000003695487976E-2</v>
      </c>
      <c r="JX22" s="29"/>
      <c r="JY22" s="29"/>
      <c r="JZ22" s="29"/>
      <c r="KA22" s="27">
        <v>0.11600000000000001</v>
      </c>
      <c r="KB22" s="27">
        <v>0.11400000005960464</v>
      </c>
      <c r="KC22" s="21">
        <v>1.9999999552965164E-2</v>
      </c>
      <c r="KD22" s="29"/>
      <c r="KE22" s="20">
        <v>3.7770000000000001</v>
      </c>
      <c r="KF22" s="20">
        <v>0.99399999999999999</v>
      </c>
      <c r="KG22" s="39">
        <v>1980</v>
      </c>
      <c r="KH22" s="39" t="s">
        <v>363</v>
      </c>
      <c r="KI22" s="29"/>
      <c r="KJ22" s="29"/>
      <c r="KK22" s="29"/>
      <c r="KL22" s="29"/>
      <c r="KM22" s="29"/>
      <c r="KN22" s="21">
        <v>5123.02685546875</v>
      </c>
      <c r="KO22" s="20">
        <v>3316.782958984375</v>
      </c>
      <c r="KP22" s="20">
        <v>738.093505859375</v>
      </c>
      <c r="KQ22" s="19">
        <v>14.407369613647461</v>
      </c>
      <c r="KR22" s="39">
        <v>1980</v>
      </c>
      <c r="KS22" s="39" t="s">
        <v>363</v>
      </c>
    </row>
    <row r="23" spans="1:305" s="39" customFormat="1" ht="12.75">
      <c r="A23" s="39">
        <v>1981</v>
      </c>
      <c r="B23" s="39" t="s">
        <v>363</v>
      </c>
      <c r="C23" s="39">
        <v>9</v>
      </c>
      <c r="D23" s="44" t="s">
        <v>364</v>
      </c>
      <c r="E23" s="44">
        <v>208</v>
      </c>
      <c r="F23" s="39">
        <v>1</v>
      </c>
      <c r="G23" s="39">
        <v>0</v>
      </c>
      <c r="H23" s="39">
        <v>1</v>
      </c>
      <c r="I23" s="39">
        <v>0</v>
      </c>
      <c r="J23" s="29">
        <v>0</v>
      </c>
      <c r="K23" s="29">
        <v>0</v>
      </c>
      <c r="L23" s="29">
        <v>100</v>
      </c>
      <c r="M23" s="18">
        <v>5</v>
      </c>
      <c r="N23" s="39">
        <v>0</v>
      </c>
      <c r="O23" s="39">
        <v>0</v>
      </c>
      <c r="P23" s="39">
        <v>1</v>
      </c>
      <c r="Q23" s="29">
        <v>0</v>
      </c>
      <c r="R23" s="29">
        <v>0</v>
      </c>
      <c r="S23" s="29">
        <v>100</v>
      </c>
      <c r="T23" s="29">
        <v>0</v>
      </c>
      <c r="U23" s="29">
        <v>0</v>
      </c>
      <c r="V23" s="29">
        <v>38.89</v>
      </c>
      <c r="W23" s="29">
        <v>38.89</v>
      </c>
      <c r="X23" s="39">
        <v>4</v>
      </c>
      <c r="Y23" s="39">
        <v>1981</v>
      </c>
      <c r="Z23" s="39" t="s">
        <v>363</v>
      </c>
      <c r="AA23" s="43">
        <v>29928</v>
      </c>
      <c r="AB23" s="41">
        <v>83.2</v>
      </c>
      <c r="AC23" s="41">
        <v>32.9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11.3</v>
      </c>
      <c r="AL23" s="41">
        <v>2.6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14.5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2.2999999999999998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5.0999999999999996</v>
      </c>
      <c r="BO23" s="41">
        <v>11.3</v>
      </c>
      <c r="BP23" s="41">
        <v>0</v>
      </c>
      <c r="BQ23" s="41">
        <v>8.3000000000000007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8.9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2.7999999999999972</v>
      </c>
      <c r="CZ23" s="39">
        <v>1981</v>
      </c>
      <c r="DA23" s="39" t="s">
        <v>363</v>
      </c>
      <c r="DB23" s="41">
        <v>33.700000000000003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11.4</v>
      </c>
      <c r="DK23" s="41">
        <v>2.9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14.9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2.2999999999999998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5.0999999999999996</v>
      </c>
      <c r="EN23" s="41">
        <v>12</v>
      </c>
      <c r="EO23" s="41">
        <v>0</v>
      </c>
      <c r="EP23" s="41">
        <v>8.6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9.1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1.4210854715202004E-14</v>
      </c>
      <c r="FY23" s="39">
        <v>1981</v>
      </c>
      <c r="FZ23" s="39" t="s">
        <v>363</v>
      </c>
      <c r="GA23" s="41">
        <v>23.5</v>
      </c>
      <c r="GB23" s="29">
        <f t="shared" si="2"/>
        <v>0.82657999999999998</v>
      </c>
      <c r="GC23" s="29">
        <f t="shared" si="3"/>
        <v>0.81718599999999997</v>
      </c>
      <c r="GD23" s="29">
        <f t="shared" si="4"/>
        <v>5.7663475954330519</v>
      </c>
      <c r="GE23" s="29">
        <f t="shared" si="5"/>
        <v>5.4700405877011598</v>
      </c>
      <c r="GF23" s="29">
        <f t="shared" si="6"/>
        <v>0.29630700773189211</v>
      </c>
      <c r="GG23" s="29">
        <f t="shared" si="7"/>
        <v>5.1385561280864737E-2</v>
      </c>
      <c r="GH23" s="29">
        <f t="shared" si="8"/>
        <v>0.87177978870813622</v>
      </c>
      <c r="GI23" s="39">
        <v>1981</v>
      </c>
      <c r="GJ23" s="39" t="s">
        <v>363</v>
      </c>
      <c r="GK23" s="29">
        <v>1.35</v>
      </c>
      <c r="GL23" s="29">
        <v>-0.42</v>
      </c>
      <c r="GM23" s="29">
        <v>4.95</v>
      </c>
      <c r="GN23" s="41">
        <v>5.7</v>
      </c>
      <c r="GO23" s="29">
        <v>3.69</v>
      </c>
      <c r="GP23" s="29">
        <v>1.6</v>
      </c>
      <c r="GQ23" s="29">
        <v>0.88</v>
      </c>
      <c r="GR23" s="41">
        <v>2</v>
      </c>
      <c r="GS23" s="41">
        <v>1</v>
      </c>
      <c r="GT23" s="41">
        <v>2</v>
      </c>
      <c r="GU23" s="41">
        <v>2</v>
      </c>
      <c r="GV23" s="29">
        <v>0.46</v>
      </c>
      <c r="GW23" s="36">
        <v>1.537736</v>
      </c>
      <c r="GX23" s="36">
        <v>1.5418780000000001</v>
      </c>
      <c r="GY23" s="36">
        <v>1.122849</v>
      </c>
      <c r="GZ23" s="39">
        <v>1981</v>
      </c>
      <c r="HA23" s="39" t="s">
        <v>363</v>
      </c>
      <c r="HB23" s="42">
        <v>2</v>
      </c>
      <c r="HC23" s="42">
        <f t="shared" si="9"/>
        <v>0</v>
      </c>
      <c r="HD23" s="42">
        <v>0</v>
      </c>
      <c r="HE23" s="42">
        <v>0</v>
      </c>
      <c r="HF23" s="42">
        <v>2</v>
      </c>
      <c r="HG23" s="42">
        <v>1</v>
      </c>
      <c r="HH23" s="42">
        <v>0</v>
      </c>
      <c r="HI23" s="42">
        <v>1</v>
      </c>
      <c r="HJ23" s="39">
        <v>1981</v>
      </c>
      <c r="HK23" s="39" t="s">
        <v>363</v>
      </c>
      <c r="HL23" s="104">
        <v>0.41451329999999997</v>
      </c>
      <c r="HM23" s="29">
        <v>71.24306</v>
      </c>
      <c r="HN23" s="27">
        <v>55.799303458943797</v>
      </c>
      <c r="HO23" s="32">
        <v>47.894004881571703</v>
      </c>
      <c r="HP23" s="32">
        <v>-0.66613302243309302</v>
      </c>
      <c r="HQ23" s="32">
        <v>9.9563946236666894</v>
      </c>
      <c r="HR23" s="27">
        <v>11.767387991466</v>
      </c>
      <c r="HS23" s="27">
        <v>54.037351860646801</v>
      </c>
      <c r="HT23" s="27">
        <v>54.478234533581997</v>
      </c>
      <c r="HU23" s="27">
        <v>-7.9052985773720597</v>
      </c>
      <c r="HV23" s="27">
        <v>-5.5265738277196803</v>
      </c>
      <c r="HW23" s="29">
        <v>-4.0214947619999997</v>
      </c>
      <c r="HX23" s="27">
        <v>20.0291598066249</v>
      </c>
      <c r="HY23" s="29">
        <v>-2.9</v>
      </c>
      <c r="HZ23" s="39">
        <v>1981</v>
      </c>
      <c r="IA23" s="39" t="s">
        <v>363</v>
      </c>
      <c r="IB23" s="29">
        <v>2675</v>
      </c>
      <c r="IC23" s="29">
        <v>2645</v>
      </c>
      <c r="ID23" s="29">
        <v>2369</v>
      </c>
      <c r="IE23" s="32">
        <v>80.108306884765625</v>
      </c>
      <c r="IF23" s="32">
        <v>70.94451904296875</v>
      </c>
      <c r="IG23" s="32">
        <v>174</v>
      </c>
      <c r="IH23" s="32">
        <v>695</v>
      </c>
      <c r="II23" s="32">
        <v>1500</v>
      </c>
      <c r="IJ23" s="31">
        <v>203.39999389648438</v>
      </c>
      <c r="IK23" s="31">
        <v>7.9000000953674316</v>
      </c>
      <c r="IL23" s="39">
        <v>1981</v>
      </c>
      <c r="IM23" s="39" t="s">
        <v>363</v>
      </c>
      <c r="IN23" s="30">
        <v>94</v>
      </c>
      <c r="IO23" s="27">
        <v>53</v>
      </c>
      <c r="IP23" s="27">
        <v>651.6</v>
      </c>
      <c r="IQ23" s="29">
        <f t="shared" si="10"/>
        <v>243.58878504672896</v>
      </c>
      <c r="IR23" s="46">
        <v>1852.1</v>
      </c>
      <c r="IS23" s="46">
        <v>1615.481</v>
      </c>
      <c r="IT23" s="28">
        <v>79.855709342560559</v>
      </c>
      <c r="IU23" s="28"/>
      <c r="IV23" s="28">
        <v>1852.1</v>
      </c>
      <c r="IW23" s="28">
        <v>1615.481</v>
      </c>
      <c r="IX23" s="28">
        <v>79.855709342560559</v>
      </c>
      <c r="IY23" s="28">
        <v>82.200000000000045</v>
      </c>
      <c r="IZ23" s="39">
        <v>1981</v>
      </c>
      <c r="JA23" s="39" t="s">
        <v>363</v>
      </c>
      <c r="JB23" s="29">
        <v>17.164180000000002</v>
      </c>
      <c r="JC23" s="27">
        <v>20.295999526977539</v>
      </c>
      <c r="JD23" s="27">
        <v>10.199999809265137</v>
      </c>
      <c r="JE23" s="27">
        <v>10.095999717712402</v>
      </c>
      <c r="JF23" s="27">
        <v>7.9860000610351563</v>
      </c>
      <c r="JG23" s="27">
        <v>0.13300000131130219</v>
      </c>
      <c r="JH23" s="27">
        <v>3.7690000534057617</v>
      </c>
      <c r="JI23" s="27">
        <v>5.1760001182556152</v>
      </c>
      <c r="JJ23" s="32">
        <v>2.8359999656677246</v>
      </c>
      <c r="JK23" s="29"/>
      <c r="JL23" s="32">
        <v>4.8570000000000002</v>
      </c>
      <c r="JM23" s="32">
        <v>0.39599999785423279</v>
      </c>
      <c r="JN23" s="29"/>
      <c r="JO23" s="39">
        <v>1981</v>
      </c>
      <c r="JP23" s="39" t="s">
        <v>363</v>
      </c>
      <c r="JQ23" s="32">
        <v>0.71699999999999997</v>
      </c>
      <c r="JR23" s="32">
        <v>0.29399999999999998</v>
      </c>
      <c r="JS23" s="41"/>
      <c r="JT23" s="32">
        <v>1.1870000000000001</v>
      </c>
      <c r="JU23" s="29">
        <v>0.379</v>
      </c>
      <c r="JV23" s="32">
        <v>0.25900000000000001</v>
      </c>
      <c r="JW23" s="27">
        <v>8.1000000238418579E-2</v>
      </c>
      <c r="JX23" s="29"/>
      <c r="JY23" s="29"/>
      <c r="JZ23" s="29"/>
      <c r="KA23" s="27">
        <v>0.121</v>
      </c>
      <c r="KB23" s="27">
        <v>0.11900000274181366</v>
      </c>
      <c r="KC23" s="21">
        <v>2.500000037252903E-2</v>
      </c>
      <c r="KD23" s="29"/>
      <c r="KE23" s="20">
        <v>3.7650000000000001</v>
      </c>
      <c r="KF23" s="20">
        <v>1.0920000000000001</v>
      </c>
      <c r="KG23" s="39">
        <v>1981</v>
      </c>
      <c r="KH23" s="39" t="s">
        <v>363</v>
      </c>
      <c r="KI23" s="29"/>
      <c r="KJ23" s="29"/>
      <c r="KK23" s="29"/>
      <c r="KL23" s="29"/>
      <c r="KM23" s="29"/>
      <c r="KN23" s="21">
        <v>5121.57177734375</v>
      </c>
      <c r="KO23" s="20">
        <v>3339.22900390625</v>
      </c>
      <c r="KP23" s="20">
        <v>744.7509765625</v>
      </c>
      <c r="KQ23" s="19">
        <v>14.541449546813965</v>
      </c>
      <c r="KR23" s="39">
        <v>1981</v>
      </c>
      <c r="KS23" s="39" t="s">
        <v>363</v>
      </c>
    </row>
    <row r="24" spans="1:305" s="39" customFormat="1" ht="12.75">
      <c r="A24" s="39">
        <v>1982</v>
      </c>
      <c r="B24" s="39" t="s">
        <v>363</v>
      </c>
      <c r="C24" s="39">
        <v>9</v>
      </c>
      <c r="D24" s="44" t="s">
        <v>364</v>
      </c>
      <c r="E24" s="44">
        <v>208</v>
      </c>
      <c r="F24" s="39">
        <v>1</v>
      </c>
      <c r="G24" s="39">
        <v>0</v>
      </c>
      <c r="H24" s="39">
        <v>1</v>
      </c>
      <c r="I24" s="39">
        <v>0</v>
      </c>
      <c r="J24" s="29">
        <v>23.59</v>
      </c>
      <c r="K24" s="29">
        <v>7.37</v>
      </c>
      <c r="L24" s="29">
        <v>69.040000000000006</v>
      </c>
      <c r="M24" s="18">
        <v>4</v>
      </c>
      <c r="N24" s="39">
        <v>1</v>
      </c>
      <c r="O24" s="39">
        <v>-1</v>
      </c>
      <c r="P24" s="39">
        <v>1</v>
      </c>
      <c r="Q24" s="29">
        <v>23.46</v>
      </c>
      <c r="R24" s="29">
        <v>7.5</v>
      </c>
      <c r="S24" s="29">
        <v>69.040000000000006</v>
      </c>
      <c r="T24" s="29">
        <v>8.33</v>
      </c>
      <c r="U24" s="29">
        <v>2.66</v>
      </c>
      <c r="V24" s="29">
        <v>23.27</v>
      </c>
      <c r="W24" s="29">
        <v>34.26</v>
      </c>
      <c r="X24" s="39">
        <v>4</v>
      </c>
      <c r="Y24" s="39">
        <v>1982</v>
      </c>
      <c r="Z24" s="39" t="s">
        <v>363</v>
      </c>
      <c r="AA24" s="43"/>
      <c r="AB24" s="41">
        <v>83.2</v>
      </c>
      <c r="AC24" s="41">
        <v>32.9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11.3</v>
      </c>
      <c r="AL24" s="41">
        <v>2.6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14.5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2.2999999999999998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5.0999999999999996</v>
      </c>
      <c r="BO24" s="41">
        <v>11.3</v>
      </c>
      <c r="BP24" s="41">
        <v>0</v>
      </c>
      <c r="BQ24" s="41">
        <v>8.3000000000000007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8.9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2.7999999999999972</v>
      </c>
      <c r="CZ24" s="39">
        <v>1982</v>
      </c>
      <c r="DA24" s="39" t="s">
        <v>363</v>
      </c>
      <c r="DB24" s="41">
        <v>33.700000000000003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11.4</v>
      </c>
      <c r="DK24" s="41">
        <v>2.9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14.9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2.2999999999999998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5.0999999999999996</v>
      </c>
      <c r="EN24" s="41">
        <v>12</v>
      </c>
      <c r="EO24" s="41">
        <v>0</v>
      </c>
      <c r="EP24" s="41">
        <v>8.6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9.1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1.4210854715202004E-14</v>
      </c>
      <c r="FY24" s="39">
        <v>1982</v>
      </c>
      <c r="FZ24" s="39" t="s">
        <v>363</v>
      </c>
      <c r="GA24" s="41">
        <v>23.5</v>
      </c>
      <c r="GB24" s="29">
        <f t="shared" si="2"/>
        <v>0.82657999999999998</v>
      </c>
      <c r="GC24" s="29">
        <f t="shared" si="3"/>
        <v>0.81718599999999997</v>
      </c>
      <c r="GD24" s="29">
        <f t="shared" si="4"/>
        <v>5.7663475954330519</v>
      </c>
      <c r="GE24" s="29">
        <f t="shared" si="5"/>
        <v>5.4700405877011598</v>
      </c>
      <c r="GF24" s="29">
        <f t="shared" si="6"/>
        <v>0.29630700773189211</v>
      </c>
      <c r="GG24" s="29">
        <f t="shared" si="7"/>
        <v>5.1385561280864737E-2</v>
      </c>
      <c r="GH24" s="29">
        <f t="shared" si="8"/>
        <v>0.87177978870813622</v>
      </c>
      <c r="GI24" s="39">
        <v>1982</v>
      </c>
      <c r="GJ24" s="39" t="s">
        <v>363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1.531318</v>
      </c>
      <c r="GX24" s="36">
        <v>1.6321669999999999</v>
      </c>
      <c r="GY24" s="36">
        <v>1.1108150000000001</v>
      </c>
      <c r="GZ24" s="39">
        <v>1982</v>
      </c>
      <c r="HA24" s="39" t="s">
        <v>363</v>
      </c>
      <c r="HB24" s="42">
        <v>2</v>
      </c>
      <c r="HC24" s="42">
        <f t="shared" si="9"/>
        <v>0</v>
      </c>
      <c r="HD24" s="42">
        <v>0</v>
      </c>
      <c r="HE24" s="42">
        <v>0</v>
      </c>
      <c r="HF24" s="42">
        <v>2</v>
      </c>
      <c r="HG24" s="42">
        <v>1</v>
      </c>
      <c r="HH24" s="42">
        <v>0</v>
      </c>
      <c r="HI24" s="42">
        <v>1</v>
      </c>
      <c r="HJ24" s="39">
        <v>1982</v>
      </c>
      <c r="HK24" s="39" t="s">
        <v>363</v>
      </c>
      <c r="HL24" s="104">
        <v>0.41451329999999997</v>
      </c>
      <c r="HM24" s="29">
        <v>71.328999999999994</v>
      </c>
      <c r="HN24" s="27">
        <v>56.941394760723</v>
      </c>
      <c r="HO24" s="32">
        <v>47.220941002425697</v>
      </c>
      <c r="HP24" s="32">
        <v>3.6846508259561199</v>
      </c>
      <c r="HQ24" s="32">
        <v>14.203003766051101</v>
      </c>
      <c r="HR24" s="27">
        <v>10.120823389021499</v>
      </c>
      <c r="HS24" s="27">
        <v>65.694483391985798</v>
      </c>
      <c r="HT24" s="27">
        <v>66.238913918467105</v>
      </c>
      <c r="HU24" s="27">
        <v>-9.7204537582972907</v>
      </c>
      <c r="HV24" s="27">
        <v>-6.8152591671640597</v>
      </c>
      <c r="HW24" s="29">
        <v>-6.324015159</v>
      </c>
      <c r="HX24" s="27">
        <v>21.247611178762099</v>
      </c>
      <c r="HY24" s="29">
        <v>-3.9</v>
      </c>
      <c r="HZ24" s="39">
        <v>1982</v>
      </c>
      <c r="IA24" s="39" t="s">
        <v>363</v>
      </c>
      <c r="IB24" s="29">
        <v>2700</v>
      </c>
      <c r="IC24" s="29">
        <v>2670</v>
      </c>
      <c r="ID24" s="29">
        <v>2374</v>
      </c>
      <c r="IE24" s="32">
        <v>80.357002258300781</v>
      </c>
      <c r="IF24" s="32">
        <v>70.654632568359375</v>
      </c>
      <c r="IG24" s="32">
        <v>177</v>
      </c>
      <c r="IH24" s="32">
        <v>673</v>
      </c>
      <c r="II24" s="32">
        <v>1524</v>
      </c>
      <c r="IJ24" s="31">
        <v>217.89999389648438</v>
      </c>
      <c r="IK24" s="31">
        <v>8.3999996185302734</v>
      </c>
      <c r="IL24" s="39">
        <v>1982</v>
      </c>
      <c r="IM24" s="39" t="s">
        <v>363</v>
      </c>
      <c r="IN24" s="30">
        <v>180</v>
      </c>
      <c r="IO24" s="27">
        <v>53</v>
      </c>
      <c r="IP24" s="27">
        <v>92.7</v>
      </c>
      <c r="IQ24" s="29">
        <f t="shared" si="10"/>
        <v>34.333333333333336</v>
      </c>
      <c r="IR24" s="46">
        <v>1881.7</v>
      </c>
      <c r="IS24" s="46">
        <v>1628.2190000000001</v>
      </c>
      <c r="IT24" s="28">
        <v>80.207832512315264</v>
      </c>
      <c r="IU24" s="28"/>
      <c r="IV24" s="28">
        <v>1881.7</v>
      </c>
      <c r="IW24" s="28">
        <v>1628.2190000000001</v>
      </c>
      <c r="IX24" s="28">
        <v>80.207832512315264</v>
      </c>
      <c r="IY24" s="28">
        <v>82.400000000000034</v>
      </c>
      <c r="IZ24" s="39">
        <v>1982</v>
      </c>
      <c r="JA24" s="39" t="s">
        <v>363</v>
      </c>
      <c r="JB24" s="29">
        <v>17.440709999999999</v>
      </c>
      <c r="JC24" s="27">
        <v>20.131999969482422</v>
      </c>
      <c r="JD24" s="27">
        <v>9.9370002746582031</v>
      </c>
      <c r="JE24" s="27">
        <v>10.194999694824219</v>
      </c>
      <c r="JF24" s="27">
        <v>7.9780001640319824</v>
      </c>
      <c r="JG24" s="27">
        <v>0.12300000339746475</v>
      </c>
      <c r="JH24" s="27">
        <v>3.6370000839233398</v>
      </c>
      <c r="JI24" s="27">
        <v>5.1840000152587891</v>
      </c>
      <c r="JJ24" s="32">
        <v>2.812000036239624</v>
      </c>
      <c r="JK24" s="29"/>
      <c r="JL24" s="32">
        <v>5.0750000000000002</v>
      </c>
      <c r="JM24" s="32">
        <v>0.39899998903274536</v>
      </c>
      <c r="JN24" s="29"/>
      <c r="JO24" s="39">
        <v>1982</v>
      </c>
      <c r="JP24" s="39" t="s">
        <v>363</v>
      </c>
      <c r="JQ24" s="32">
        <v>0.64400000000000002</v>
      </c>
      <c r="JR24" s="32">
        <v>0.28599999999999998</v>
      </c>
      <c r="JS24" s="41"/>
      <c r="JT24" s="32">
        <v>1.2130000000000001</v>
      </c>
      <c r="JU24" s="29">
        <v>0.38700000000000001</v>
      </c>
      <c r="JV24" s="32">
        <v>0.28100000000000003</v>
      </c>
      <c r="JW24" s="27">
        <v>9.3000002205371857E-2</v>
      </c>
      <c r="JX24" s="29"/>
      <c r="JY24" s="29"/>
      <c r="JZ24" s="29"/>
      <c r="KA24" s="27">
        <v>0.13200000000000001</v>
      </c>
      <c r="KB24" s="27">
        <v>0.12999999523162842</v>
      </c>
      <c r="KC24" s="21">
        <v>2.8999999165534973E-2</v>
      </c>
      <c r="KD24" s="29"/>
      <c r="KE24" s="20">
        <v>3.94</v>
      </c>
      <c r="KF24" s="20">
        <v>1.135</v>
      </c>
      <c r="KG24" s="39">
        <v>1982</v>
      </c>
      <c r="KH24" s="39" t="s">
        <v>363</v>
      </c>
      <c r="KI24" s="29"/>
      <c r="KJ24" s="29"/>
      <c r="KK24" s="29"/>
      <c r="KL24" s="29"/>
      <c r="KM24" s="29"/>
      <c r="KN24" s="21">
        <v>5117.81005859375</v>
      </c>
      <c r="KO24" s="20">
        <v>3360.006103515625</v>
      </c>
      <c r="KP24" s="20">
        <v>751.4949951171875</v>
      </c>
      <c r="KQ24" s="19">
        <v>14.683919906616211</v>
      </c>
      <c r="KR24" s="39">
        <v>1982</v>
      </c>
      <c r="KS24" s="39" t="s">
        <v>363</v>
      </c>
    </row>
    <row r="25" spans="1:305" s="39" customFormat="1" ht="12.75">
      <c r="A25" s="39">
        <v>1983</v>
      </c>
      <c r="B25" s="39" t="s">
        <v>363</v>
      </c>
      <c r="C25" s="39">
        <v>9</v>
      </c>
      <c r="D25" s="44" t="s">
        <v>364</v>
      </c>
      <c r="E25" s="44">
        <v>208</v>
      </c>
      <c r="F25" s="39">
        <v>1</v>
      </c>
      <c r="G25" s="39">
        <v>0</v>
      </c>
      <c r="H25" s="39">
        <v>1</v>
      </c>
      <c r="I25" s="39">
        <v>0</v>
      </c>
      <c r="J25" s="29">
        <v>76.19</v>
      </c>
      <c r="K25" s="29">
        <v>23.81</v>
      </c>
      <c r="L25" s="29">
        <v>0</v>
      </c>
      <c r="M25" s="18">
        <v>1</v>
      </c>
      <c r="N25" s="39">
        <v>1</v>
      </c>
      <c r="O25" s="39">
        <v>-3</v>
      </c>
      <c r="P25" s="39">
        <v>0</v>
      </c>
      <c r="Q25" s="29">
        <v>75.77</v>
      </c>
      <c r="R25" s="29">
        <v>24.23</v>
      </c>
      <c r="S25" s="29">
        <v>0</v>
      </c>
      <c r="T25" s="29">
        <v>26.9</v>
      </c>
      <c r="U25" s="29">
        <v>8.6</v>
      </c>
      <c r="V25" s="29">
        <v>0</v>
      </c>
      <c r="W25" s="29">
        <v>35.5</v>
      </c>
      <c r="X25" s="39">
        <v>5</v>
      </c>
      <c r="Y25" s="39">
        <v>1983</v>
      </c>
      <c r="Z25" s="39" t="s">
        <v>363</v>
      </c>
      <c r="AA25" s="43"/>
      <c r="AB25" s="41">
        <v>83.2</v>
      </c>
      <c r="AC25" s="41">
        <v>32.9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11.3</v>
      </c>
      <c r="AL25" s="41">
        <v>2.6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14.5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2.2999999999999998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5.0999999999999996</v>
      </c>
      <c r="BO25" s="41">
        <v>11.3</v>
      </c>
      <c r="BP25" s="41">
        <v>0</v>
      </c>
      <c r="BQ25" s="41">
        <v>8.3000000000000007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8.9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2.7999999999999972</v>
      </c>
      <c r="CZ25" s="39">
        <v>1983</v>
      </c>
      <c r="DA25" s="39" t="s">
        <v>363</v>
      </c>
      <c r="DB25" s="41">
        <v>33.700000000000003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11.4</v>
      </c>
      <c r="DK25" s="41">
        <v>2.9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14.9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2.2999999999999998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5.0999999999999996</v>
      </c>
      <c r="EN25" s="41">
        <v>12</v>
      </c>
      <c r="EO25" s="41">
        <v>0</v>
      </c>
      <c r="EP25" s="41">
        <v>8.6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9.1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1.4210854715202004E-14</v>
      </c>
      <c r="FY25" s="39">
        <v>1983</v>
      </c>
      <c r="FZ25" s="39" t="s">
        <v>363</v>
      </c>
      <c r="GA25" s="41">
        <v>23.5</v>
      </c>
      <c r="GB25" s="29">
        <f t="shared" si="2"/>
        <v>0.82657999999999998</v>
      </c>
      <c r="GC25" s="29">
        <f t="shared" si="3"/>
        <v>0.81718599999999997</v>
      </c>
      <c r="GD25" s="29">
        <f t="shared" si="4"/>
        <v>5.7663475954330519</v>
      </c>
      <c r="GE25" s="29">
        <f t="shared" si="5"/>
        <v>5.4700405877011598</v>
      </c>
      <c r="GF25" s="29">
        <f t="shared" si="6"/>
        <v>0.29630700773189211</v>
      </c>
      <c r="GG25" s="29">
        <f t="shared" si="7"/>
        <v>5.1385561280864737E-2</v>
      </c>
      <c r="GH25" s="29">
        <f t="shared" si="8"/>
        <v>0.87177978870813622</v>
      </c>
      <c r="GI25" s="39">
        <v>1983</v>
      </c>
      <c r="GJ25" s="39" t="s">
        <v>363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1.3978170000000001</v>
      </c>
      <c r="GX25" s="36">
        <v>1.5653360000000001</v>
      </c>
      <c r="GY25" s="36">
        <v>0.92905280000000001</v>
      </c>
      <c r="GZ25" s="39">
        <v>1983</v>
      </c>
      <c r="HA25" s="39" t="s">
        <v>363</v>
      </c>
      <c r="HB25" s="42">
        <v>2</v>
      </c>
      <c r="HC25" s="42">
        <f t="shared" si="9"/>
        <v>0</v>
      </c>
      <c r="HD25" s="42">
        <v>0</v>
      </c>
      <c r="HE25" s="42">
        <v>0</v>
      </c>
      <c r="HF25" s="42">
        <v>2</v>
      </c>
      <c r="HG25" s="42">
        <v>1</v>
      </c>
      <c r="HH25" s="42">
        <v>0</v>
      </c>
      <c r="HI25" s="42">
        <v>1</v>
      </c>
      <c r="HJ25" s="39">
        <v>1983</v>
      </c>
      <c r="HK25" s="39" t="s">
        <v>363</v>
      </c>
      <c r="HL25" s="104">
        <v>0.41451329999999997</v>
      </c>
      <c r="HM25" s="29">
        <v>69.974320000000006</v>
      </c>
      <c r="HN25" s="27">
        <v>56.607124262028101</v>
      </c>
      <c r="HO25" s="32">
        <v>49.088166100502598</v>
      </c>
      <c r="HP25" s="32">
        <v>2.5960612123906901</v>
      </c>
      <c r="HQ25" s="32">
        <v>10.1737440999316</v>
      </c>
      <c r="HR25" s="27">
        <v>6.9082289197425997</v>
      </c>
      <c r="HS25" s="27">
        <v>76.500328466478095</v>
      </c>
      <c r="HT25" s="27">
        <v>77.080463956838898</v>
      </c>
      <c r="HU25" s="27">
        <v>-7.5189581615254504</v>
      </c>
      <c r="HV25" s="27">
        <v>-2.9740253514547099</v>
      </c>
      <c r="HW25" s="29">
        <v>-2.6740118559999999</v>
      </c>
      <c r="HX25" s="27">
        <v>14.997548788134701</v>
      </c>
      <c r="HY25" s="29">
        <v>-2.4</v>
      </c>
      <c r="HZ25" s="39">
        <v>1983</v>
      </c>
      <c r="IA25" s="39" t="s">
        <v>363</v>
      </c>
      <c r="IB25" s="29">
        <v>2695.39990234375</v>
      </c>
      <c r="IC25" s="29">
        <v>2664.39990234375</v>
      </c>
      <c r="ID25" s="29">
        <v>2404.699951171875</v>
      </c>
      <c r="IE25" s="32">
        <v>79.85888671875</v>
      </c>
      <c r="IF25" s="32">
        <v>71.246070861816406</v>
      </c>
      <c r="IG25" s="32">
        <v>177</v>
      </c>
      <c r="IH25" s="32">
        <v>678</v>
      </c>
      <c r="II25" s="32">
        <v>1549.699951171875</v>
      </c>
      <c r="IJ25" s="31">
        <v>220.69999694824219</v>
      </c>
      <c r="IK25" s="31">
        <v>8.3999996185302734</v>
      </c>
      <c r="IL25" s="39">
        <v>1983</v>
      </c>
      <c r="IM25" s="39" t="s">
        <v>363</v>
      </c>
      <c r="IN25" s="30">
        <v>161</v>
      </c>
      <c r="IO25" s="27">
        <v>41</v>
      </c>
      <c r="IP25" s="27">
        <v>78.8</v>
      </c>
      <c r="IQ25" s="29">
        <f t="shared" si="10"/>
        <v>29.234994010158005</v>
      </c>
      <c r="IR25" s="46">
        <v>1920.9</v>
      </c>
      <c r="IS25" s="46">
        <v>1645.204</v>
      </c>
      <c r="IT25" s="28">
        <v>80.124872157015545</v>
      </c>
      <c r="IU25" s="28"/>
      <c r="IV25" s="28">
        <v>1920.9</v>
      </c>
      <c r="IW25" s="28">
        <v>1645.204</v>
      </c>
      <c r="IX25" s="28">
        <v>80.124872157015545</v>
      </c>
      <c r="IY25" s="28">
        <v>82.600000000000023</v>
      </c>
      <c r="IZ25" s="39">
        <v>1983</v>
      </c>
      <c r="JA25" s="39" t="s">
        <v>363</v>
      </c>
      <c r="JB25" s="29">
        <v>16.937419999999999</v>
      </c>
      <c r="JC25" s="27">
        <v>20.218000411987305</v>
      </c>
      <c r="JD25" s="27">
        <v>10.359999656677246</v>
      </c>
      <c r="JE25" s="27">
        <v>9.8590002059936523</v>
      </c>
      <c r="JF25" s="27">
        <v>7.8550000190734863</v>
      </c>
      <c r="JG25" s="27">
        <v>0.11800000071525574</v>
      </c>
      <c r="JH25" s="27">
        <v>3.2999999523162842</v>
      </c>
      <c r="JI25" s="27">
        <v>4.9980001449584961</v>
      </c>
      <c r="JJ25" s="32">
        <v>2.6370000839233398</v>
      </c>
      <c r="JK25" s="29"/>
      <c r="JL25" s="32">
        <v>5.2140000000000004</v>
      </c>
      <c r="JM25" s="32">
        <v>0.4309999942779541</v>
      </c>
      <c r="JN25" s="32">
        <v>0.87999999523162842</v>
      </c>
      <c r="JO25" s="39">
        <v>1983</v>
      </c>
      <c r="JP25" s="39" t="s">
        <v>363</v>
      </c>
      <c r="JQ25" s="32">
        <v>0.57699999999999996</v>
      </c>
      <c r="JR25" s="32">
        <v>0.28499999999999998</v>
      </c>
      <c r="JS25" s="41"/>
      <c r="JT25" s="32">
        <v>1.1399999999999999</v>
      </c>
      <c r="JU25" s="29">
        <v>0.36799999999999999</v>
      </c>
      <c r="JV25" s="32">
        <v>0.26800000000000002</v>
      </c>
      <c r="JW25" s="27">
        <v>9.6000000834465027E-2</v>
      </c>
      <c r="JX25" s="29"/>
      <c r="JY25" s="29"/>
      <c r="JZ25" s="29"/>
      <c r="KA25" s="27">
        <v>0.14000000000000001</v>
      </c>
      <c r="KB25" s="27">
        <v>0.1379999965429306</v>
      </c>
      <c r="KC25" s="21">
        <v>5.7000000029802322E-2</v>
      </c>
      <c r="KD25" s="29"/>
      <c r="KE25" s="20">
        <v>3.9660000000000002</v>
      </c>
      <c r="KF25" s="20">
        <v>1.248</v>
      </c>
      <c r="KG25" s="39">
        <v>1983</v>
      </c>
      <c r="KH25" s="39" t="s">
        <v>363</v>
      </c>
      <c r="KI25" s="29"/>
      <c r="KJ25" s="29"/>
      <c r="KK25" s="29"/>
      <c r="KL25" s="29"/>
      <c r="KM25" s="29"/>
      <c r="KN25" s="21">
        <v>5114.296875</v>
      </c>
      <c r="KO25" s="20">
        <v>3375.2041015625</v>
      </c>
      <c r="KP25" s="20">
        <v>758.2545166015625</v>
      </c>
      <c r="KQ25" s="19">
        <v>14.826169967651367</v>
      </c>
      <c r="KR25" s="39">
        <v>1983</v>
      </c>
      <c r="KS25" s="39" t="s">
        <v>363</v>
      </c>
    </row>
    <row r="26" spans="1:305" s="39" customFormat="1" ht="12.75">
      <c r="A26" s="39">
        <v>1984</v>
      </c>
      <c r="B26" s="39" t="s">
        <v>363</v>
      </c>
      <c r="C26" s="39">
        <v>9</v>
      </c>
      <c r="D26" s="44" t="s">
        <v>364</v>
      </c>
      <c r="E26" s="44">
        <v>208</v>
      </c>
      <c r="F26" s="39">
        <v>1</v>
      </c>
      <c r="G26" s="39">
        <v>0</v>
      </c>
      <c r="H26" s="39">
        <v>1</v>
      </c>
      <c r="I26" s="39">
        <v>0</v>
      </c>
      <c r="J26" s="29">
        <v>76.19</v>
      </c>
      <c r="K26" s="29">
        <v>23.81</v>
      </c>
      <c r="L26" s="29">
        <v>0</v>
      </c>
      <c r="M26" s="18">
        <v>1</v>
      </c>
      <c r="N26" s="39">
        <v>0</v>
      </c>
      <c r="O26" s="39">
        <v>0</v>
      </c>
      <c r="P26" s="39">
        <v>1</v>
      </c>
      <c r="Q26" s="29">
        <v>88.12</v>
      </c>
      <c r="R26" s="29">
        <v>11.88</v>
      </c>
      <c r="S26" s="29">
        <v>0</v>
      </c>
      <c r="T26" s="29">
        <v>36.07</v>
      </c>
      <c r="U26" s="29">
        <v>4.82</v>
      </c>
      <c r="V26" s="29">
        <v>0</v>
      </c>
      <c r="W26" s="29">
        <v>40.89</v>
      </c>
      <c r="X26" s="39">
        <v>5</v>
      </c>
      <c r="Y26" s="39">
        <v>1984</v>
      </c>
      <c r="Z26" s="39" t="s">
        <v>363</v>
      </c>
      <c r="AA26" s="43">
        <v>30691</v>
      </c>
      <c r="AB26" s="41">
        <v>88.4</v>
      </c>
      <c r="AC26" s="41">
        <v>31.6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11.5</v>
      </c>
      <c r="AL26" s="41">
        <v>2.7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23.4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2.7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5.5</v>
      </c>
      <c r="BO26" s="41">
        <v>12.1</v>
      </c>
      <c r="BP26" s="41">
        <v>0</v>
      </c>
      <c r="BQ26" s="41">
        <v>4.5999999999999996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3.6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2.3000000000000114</v>
      </c>
      <c r="CZ26" s="39">
        <v>1984</v>
      </c>
      <c r="DA26" s="39" t="s">
        <v>363</v>
      </c>
      <c r="DB26" s="41">
        <v>32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12</v>
      </c>
      <c r="DK26" s="41">
        <v>2.9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24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2.9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5.7</v>
      </c>
      <c r="EN26" s="41">
        <v>12.6</v>
      </c>
      <c r="EO26" s="41">
        <v>0</v>
      </c>
      <c r="EP26" s="41">
        <v>4.5999999999999996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3.4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363</v>
      </c>
      <c r="GA26" s="41">
        <v>26.3</v>
      </c>
      <c r="GB26" s="29">
        <f t="shared" si="2"/>
        <v>0.80962699999999999</v>
      </c>
      <c r="GC26" s="29">
        <f t="shared" si="3"/>
        <v>0.80152099999999993</v>
      </c>
      <c r="GD26" s="29">
        <f t="shared" si="4"/>
        <v>5.2528457291737798</v>
      </c>
      <c r="GE26" s="29">
        <f t="shared" si="5"/>
        <v>5.0383163961930464</v>
      </c>
      <c r="GF26" s="29">
        <f t="shared" si="6"/>
        <v>0.2145293329807334</v>
      </c>
      <c r="GG26" s="29">
        <f t="shared" si="7"/>
        <v>4.084059270754116E-2</v>
      </c>
      <c r="GH26" s="29">
        <f t="shared" si="8"/>
        <v>0.76811457478686096</v>
      </c>
      <c r="GI26" s="39">
        <v>1984</v>
      </c>
      <c r="GJ26" s="39" t="s">
        <v>363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1.5168159999999999</v>
      </c>
      <c r="GX26" s="36">
        <v>1.497431</v>
      </c>
      <c r="GY26" s="36">
        <v>1.2243569999999999</v>
      </c>
      <c r="GZ26" s="39">
        <v>1984</v>
      </c>
      <c r="HA26" s="39" t="s">
        <v>363</v>
      </c>
      <c r="HB26" s="42">
        <v>2</v>
      </c>
      <c r="HC26" s="42">
        <f t="shared" si="9"/>
        <v>0</v>
      </c>
      <c r="HD26" s="42">
        <v>0</v>
      </c>
      <c r="HE26" s="42">
        <v>0</v>
      </c>
      <c r="HF26" s="42">
        <v>2</v>
      </c>
      <c r="HG26" s="42">
        <v>1</v>
      </c>
      <c r="HH26" s="42">
        <v>0</v>
      </c>
      <c r="HI26" s="42">
        <v>1</v>
      </c>
      <c r="HJ26" s="39">
        <v>1984</v>
      </c>
      <c r="HK26" s="39" t="s">
        <v>363</v>
      </c>
      <c r="HL26" s="104">
        <v>0.41451329999999997</v>
      </c>
      <c r="HM26" s="29">
        <v>71.478710000000007</v>
      </c>
      <c r="HN26" s="27">
        <v>54.7995386630393</v>
      </c>
      <c r="HO26" s="32">
        <v>50.457237550428601</v>
      </c>
      <c r="HP26" s="32">
        <v>4.1661512624769204</v>
      </c>
      <c r="HQ26" s="32">
        <v>10.3736587107395</v>
      </c>
      <c r="HR26" s="27">
        <v>6.2907823883433798</v>
      </c>
      <c r="HS26" s="27">
        <v>77.822105971571006</v>
      </c>
      <c r="HT26" s="27">
        <v>78.394803545393003</v>
      </c>
      <c r="HU26" s="27">
        <v>-4.3423011126106301</v>
      </c>
      <c r="HV26" s="27">
        <v>1.27939016441062</v>
      </c>
      <c r="HW26" s="29">
        <v>2.1166076720000002</v>
      </c>
      <c r="HX26" s="27">
        <v>14.426903186873099</v>
      </c>
      <c r="HY26" s="29">
        <v>-3</v>
      </c>
      <c r="HZ26" s="39">
        <v>1984</v>
      </c>
      <c r="IA26" s="39" t="s">
        <v>363</v>
      </c>
      <c r="IB26" s="29">
        <v>2748.89990234375</v>
      </c>
      <c r="IC26" s="29">
        <v>2716.89990234375</v>
      </c>
      <c r="ID26" s="29">
        <v>2475.89990234375</v>
      </c>
      <c r="IE26" s="32">
        <v>81.142066955566406</v>
      </c>
      <c r="IF26" s="32">
        <v>73.083656311035156</v>
      </c>
      <c r="IG26" s="32">
        <v>165</v>
      </c>
      <c r="IH26" s="32">
        <v>659</v>
      </c>
      <c r="II26" s="32">
        <v>1651.9000244140625</v>
      </c>
      <c r="IJ26" s="31">
        <v>213.5</v>
      </c>
      <c r="IK26" s="31">
        <v>7.9000000953674316</v>
      </c>
      <c r="IL26" s="39">
        <v>1984</v>
      </c>
      <c r="IM26" s="39" t="s">
        <v>363</v>
      </c>
      <c r="IN26" s="30">
        <v>157</v>
      </c>
      <c r="IO26" s="27">
        <v>51</v>
      </c>
      <c r="IP26" s="27">
        <v>131.69999999999999</v>
      </c>
      <c r="IQ26" s="29">
        <f t="shared" si="10"/>
        <v>47.910074822190055</v>
      </c>
      <c r="IR26" s="46">
        <v>1977.6</v>
      </c>
      <c r="IS26" s="46">
        <v>1694.9590000000001</v>
      </c>
      <c r="IT26" s="28">
        <v>78.575819387140143</v>
      </c>
      <c r="IU26" s="28"/>
      <c r="IV26" s="28">
        <v>1977.6</v>
      </c>
      <c r="IW26" s="28">
        <v>1694.9590000000001</v>
      </c>
      <c r="IX26" s="28">
        <v>78.575819387140143</v>
      </c>
      <c r="IY26" s="28">
        <v>82.800000000000011</v>
      </c>
      <c r="IZ26" s="39">
        <v>1984</v>
      </c>
      <c r="JA26" s="39" t="s">
        <v>363</v>
      </c>
      <c r="JB26" s="29">
        <v>16.584299999999999</v>
      </c>
      <c r="JC26" s="27">
        <v>19.374000549316406</v>
      </c>
      <c r="JD26" s="27">
        <v>10.01099967956543</v>
      </c>
      <c r="JE26" s="27">
        <v>9.3629999160766602</v>
      </c>
      <c r="JF26" s="27">
        <v>7.7189998626708984</v>
      </c>
      <c r="JG26" s="27">
        <v>2.500000037252903E-2</v>
      </c>
      <c r="JH26" s="27">
        <v>3.0999999046325684</v>
      </c>
      <c r="JI26" s="27">
        <v>4.6939997673034668</v>
      </c>
      <c r="JJ26" s="32">
        <v>2.5710000991821289</v>
      </c>
      <c r="JK26" s="29"/>
      <c r="JL26" s="32">
        <v>4.7869999999999999</v>
      </c>
      <c r="JM26" s="32">
        <v>0.44600000977516174</v>
      </c>
      <c r="JN26" s="32">
        <v>0.8190000057220459</v>
      </c>
      <c r="JO26" s="39">
        <v>1984</v>
      </c>
      <c r="JP26" s="39" t="s">
        <v>363</v>
      </c>
      <c r="JQ26" s="32">
        <v>0.57199999999999995</v>
      </c>
      <c r="JR26" s="32">
        <v>0.311</v>
      </c>
      <c r="JS26" s="41"/>
      <c r="JT26" s="32">
        <v>1.095</v>
      </c>
      <c r="JU26" s="29">
        <v>0.34200000000000003</v>
      </c>
      <c r="JV26" s="32">
        <v>0.251</v>
      </c>
      <c r="JW26" s="27">
        <v>9.3000002205371857E-2</v>
      </c>
      <c r="JX26" s="29"/>
      <c r="JY26" s="29"/>
      <c r="JZ26" s="29"/>
      <c r="KA26" s="27">
        <v>0.15</v>
      </c>
      <c r="KB26" s="27">
        <v>0.14699999988079071</v>
      </c>
      <c r="KC26" s="21">
        <v>5.6000001728534698E-2</v>
      </c>
      <c r="KD26" s="29"/>
      <c r="KE26" s="20">
        <v>3.5209999999999999</v>
      </c>
      <c r="KF26" s="20">
        <v>1.266</v>
      </c>
      <c r="KG26" s="39">
        <v>1984</v>
      </c>
      <c r="KH26" s="39" t="s">
        <v>363</v>
      </c>
      <c r="KI26" s="29"/>
      <c r="KJ26" s="29"/>
      <c r="KK26" s="29"/>
      <c r="KL26" s="29"/>
      <c r="KM26" s="29"/>
      <c r="KN26" s="21">
        <v>5111.619140625</v>
      </c>
      <c r="KO26" s="20">
        <v>3387.760986328125</v>
      </c>
      <c r="KP26" s="20">
        <v>763.8125</v>
      </c>
      <c r="KQ26" s="19">
        <v>14.942669868469238</v>
      </c>
      <c r="KR26" s="39">
        <v>1984</v>
      </c>
      <c r="KS26" s="39" t="s">
        <v>363</v>
      </c>
    </row>
    <row r="27" spans="1:305" s="39" customFormat="1" ht="12.75">
      <c r="A27" s="39">
        <v>1985</v>
      </c>
      <c r="B27" s="39" t="s">
        <v>363</v>
      </c>
      <c r="C27" s="39">
        <v>9</v>
      </c>
      <c r="D27" s="44" t="s">
        <v>364</v>
      </c>
      <c r="E27" s="44">
        <v>208</v>
      </c>
      <c r="F27" s="39">
        <v>1</v>
      </c>
      <c r="G27" s="39">
        <v>0</v>
      </c>
      <c r="H27" s="39">
        <v>1</v>
      </c>
      <c r="I27" s="39">
        <v>0</v>
      </c>
      <c r="J27" s="29">
        <v>76.19</v>
      </c>
      <c r="K27" s="29">
        <v>23.81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88.83</v>
      </c>
      <c r="R27" s="29">
        <v>11.17</v>
      </c>
      <c r="S27" s="29">
        <v>0</v>
      </c>
      <c r="T27" s="29">
        <v>36.6</v>
      </c>
      <c r="U27" s="29">
        <v>4.5999999999999996</v>
      </c>
      <c r="V27" s="29">
        <v>0</v>
      </c>
      <c r="W27" s="29">
        <v>41.2</v>
      </c>
      <c r="X27" s="39">
        <v>5</v>
      </c>
      <c r="Y27" s="39">
        <v>1985</v>
      </c>
      <c r="Z27" s="39" t="s">
        <v>363</v>
      </c>
      <c r="AA27" s="43"/>
      <c r="AB27" s="41">
        <v>88.4</v>
      </c>
      <c r="AC27" s="41">
        <v>31.6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11.5</v>
      </c>
      <c r="AL27" s="41">
        <v>2.7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23.4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2.7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5.5</v>
      </c>
      <c r="BO27" s="41">
        <v>12.1</v>
      </c>
      <c r="BP27" s="41">
        <v>0</v>
      </c>
      <c r="BQ27" s="41">
        <v>4.5999999999999996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3.6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2.3000000000000114</v>
      </c>
      <c r="CZ27" s="39">
        <v>1985</v>
      </c>
      <c r="DA27" s="39" t="s">
        <v>363</v>
      </c>
      <c r="DB27" s="41">
        <v>32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12</v>
      </c>
      <c r="DK27" s="41">
        <v>2.9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24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2.9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5.7</v>
      </c>
      <c r="EN27" s="41">
        <v>12.6</v>
      </c>
      <c r="EO27" s="41">
        <v>0</v>
      </c>
      <c r="EP27" s="41">
        <v>4.5999999999999996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3.4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1985</v>
      </c>
      <c r="FZ27" s="39" t="s">
        <v>363</v>
      </c>
      <c r="GA27" s="41">
        <v>26.3</v>
      </c>
      <c r="GB27" s="29">
        <f t="shared" si="2"/>
        <v>0.80962699999999999</v>
      </c>
      <c r="GC27" s="29">
        <f t="shared" si="3"/>
        <v>0.80152099999999993</v>
      </c>
      <c r="GD27" s="29">
        <f t="shared" si="4"/>
        <v>5.2528457291737798</v>
      </c>
      <c r="GE27" s="29">
        <f t="shared" si="5"/>
        <v>5.0383163961930464</v>
      </c>
      <c r="GF27" s="29">
        <f t="shared" si="6"/>
        <v>0.2145293329807334</v>
      </c>
      <c r="GG27" s="29">
        <f t="shared" si="7"/>
        <v>4.084059270754116E-2</v>
      </c>
      <c r="GH27" s="29">
        <f t="shared" si="8"/>
        <v>0.76811457478686096</v>
      </c>
      <c r="GI27" s="39">
        <v>1985</v>
      </c>
      <c r="GJ27" s="39" t="s">
        <v>363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1.4065479999999999</v>
      </c>
      <c r="GX27" s="36">
        <v>1.470931</v>
      </c>
      <c r="GY27" s="36">
        <v>1.0678339999999999</v>
      </c>
      <c r="GZ27" s="39">
        <v>1985</v>
      </c>
      <c r="HA27" s="39" t="s">
        <v>363</v>
      </c>
      <c r="HB27" s="42">
        <v>2</v>
      </c>
      <c r="HC27" s="42">
        <f t="shared" si="9"/>
        <v>0</v>
      </c>
      <c r="HD27" s="42">
        <v>0</v>
      </c>
      <c r="HE27" s="42">
        <v>0</v>
      </c>
      <c r="HF27" s="42">
        <v>2</v>
      </c>
      <c r="HG27" s="42">
        <v>1</v>
      </c>
      <c r="HH27" s="42">
        <v>0</v>
      </c>
      <c r="HI27" s="42">
        <v>1</v>
      </c>
      <c r="HJ27" s="39">
        <v>1985</v>
      </c>
      <c r="HK27" s="39" t="s">
        <v>363</v>
      </c>
      <c r="HL27" s="104">
        <v>0.41451329999999997</v>
      </c>
      <c r="HM27" s="29">
        <v>72.610650000000007</v>
      </c>
      <c r="HN27" s="27">
        <v>53.775087116580004</v>
      </c>
      <c r="HO27" s="32">
        <v>51.2113230356683</v>
      </c>
      <c r="HP27" s="32">
        <v>4.0036855750303202</v>
      </c>
      <c r="HQ27" s="32">
        <v>8.4665160448206596</v>
      </c>
      <c r="HR27" s="27">
        <v>4.6787459768744499</v>
      </c>
      <c r="HS27" s="27">
        <v>75.4310549359991</v>
      </c>
      <c r="HT27" s="27">
        <v>75.961979909970793</v>
      </c>
      <c r="HU27" s="27">
        <v>-2.56376408091164</v>
      </c>
      <c r="HV27" s="27">
        <v>3.43786611558461</v>
      </c>
      <c r="HW27" s="27">
        <v>2.6438150927413502</v>
      </c>
      <c r="HX27" s="27">
        <v>11.581023197085299</v>
      </c>
      <c r="HY27" s="29">
        <v>-4.4000000000000004</v>
      </c>
      <c r="HZ27" s="39">
        <v>1985</v>
      </c>
      <c r="IA27" s="39" t="s">
        <v>363</v>
      </c>
      <c r="IB27" s="29">
        <v>2785.10009765625</v>
      </c>
      <c r="IC27" s="29">
        <v>2754.10009765625</v>
      </c>
      <c r="ID27" s="29">
        <v>2539.39990234375</v>
      </c>
      <c r="IE27" s="32">
        <v>81.932197570800781</v>
      </c>
      <c r="IF27" s="32">
        <v>74.704193115234375</v>
      </c>
      <c r="IG27" s="32">
        <v>169</v>
      </c>
      <c r="IH27" s="32">
        <v>709</v>
      </c>
      <c r="II27" s="32">
        <v>1661.4000244140625</v>
      </c>
      <c r="IJ27" s="31">
        <v>182</v>
      </c>
      <c r="IK27" s="31">
        <v>6.6999998092651367</v>
      </c>
      <c r="IL27" s="39">
        <v>1985</v>
      </c>
      <c r="IM27" s="39" t="s">
        <v>363</v>
      </c>
      <c r="IN27" s="30">
        <v>820</v>
      </c>
      <c r="IO27" s="27">
        <v>581</v>
      </c>
      <c r="IP27" s="27">
        <v>2332.6999999999998</v>
      </c>
      <c r="IQ27" s="29">
        <f t="shared" si="10"/>
        <v>837.56415145116</v>
      </c>
      <c r="IR27" s="46">
        <v>2007</v>
      </c>
      <c r="IS27" s="46">
        <v>1726.521</v>
      </c>
      <c r="IT27" s="28">
        <v>77.547655407833261</v>
      </c>
      <c r="IU27" s="28">
        <v>83</v>
      </c>
      <c r="IV27" s="28">
        <v>2007</v>
      </c>
      <c r="IW27" s="28">
        <v>1726.521</v>
      </c>
      <c r="IX27" s="28">
        <v>77.547655407833261</v>
      </c>
      <c r="IY27" s="28">
        <v>83</v>
      </c>
      <c r="IZ27" s="39">
        <v>1985</v>
      </c>
      <c r="JA27" s="39" t="s">
        <v>363</v>
      </c>
      <c r="JB27" s="29">
        <v>15.82368</v>
      </c>
      <c r="JC27" s="27">
        <v>19.294000625610352</v>
      </c>
      <c r="JD27" s="27">
        <v>9.9610004425048828</v>
      </c>
      <c r="JE27" s="27">
        <v>9.3330001831054688</v>
      </c>
      <c r="JF27" s="27">
        <v>7.6909999847412109</v>
      </c>
      <c r="JG27" s="27">
        <v>2.500000037252903E-2</v>
      </c>
      <c r="JH27" s="27">
        <v>3.1889998912811279</v>
      </c>
      <c r="JI27" s="27">
        <v>4.6360001564025879</v>
      </c>
      <c r="JJ27" s="32">
        <v>2.5539999008178711</v>
      </c>
      <c r="JK27" s="29"/>
      <c r="JL27" s="32">
        <v>4.2439999999999998</v>
      </c>
      <c r="JM27" s="32">
        <v>0.45100000500679016</v>
      </c>
      <c r="JN27" s="32">
        <v>0.74800002574920654</v>
      </c>
      <c r="JO27" s="39">
        <v>1985</v>
      </c>
      <c r="JP27" s="39" t="s">
        <v>363</v>
      </c>
      <c r="JQ27" s="32">
        <v>0.51200000000000001</v>
      </c>
      <c r="JR27" s="32">
        <v>0.36199999999999999</v>
      </c>
      <c r="JS27" s="41"/>
      <c r="JT27" s="32">
        <v>1.036</v>
      </c>
      <c r="JU27" s="29">
        <v>0.4</v>
      </c>
      <c r="JV27" s="32">
        <v>0.24399999999999999</v>
      </c>
      <c r="JW27" s="27">
        <v>8.2999996840953827E-2</v>
      </c>
      <c r="JX27" s="29"/>
      <c r="JY27" s="29"/>
      <c r="JZ27" s="29"/>
      <c r="KA27" s="27">
        <v>0.13600000000000001</v>
      </c>
      <c r="KB27" s="27">
        <v>0.13400000333786011</v>
      </c>
      <c r="KC27" s="21">
        <v>5.9000000357627869E-2</v>
      </c>
      <c r="KD27" s="29"/>
      <c r="KE27" s="20">
        <v>3.0089999999999999</v>
      </c>
      <c r="KF27" s="20">
        <v>1.2350000000000001</v>
      </c>
      <c r="KG27" s="39">
        <v>1985</v>
      </c>
      <c r="KH27" s="39" t="s">
        <v>363</v>
      </c>
      <c r="KI27" s="23">
        <v>2.182539701461792</v>
      </c>
      <c r="KJ27" s="23">
        <v>3.125</v>
      </c>
      <c r="KK27" s="29"/>
      <c r="KL27" s="29"/>
      <c r="KM27" s="29"/>
      <c r="KN27" s="21">
        <v>5113.68994140625</v>
      </c>
      <c r="KO27" s="20">
        <v>3399.27392578125</v>
      </c>
      <c r="KP27" s="20">
        <v>771.4940185546875</v>
      </c>
      <c r="KQ27" s="19">
        <v>15.086830139160156</v>
      </c>
      <c r="KR27" s="39">
        <v>1985</v>
      </c>
      <c r="KS27" s="39" t="s">
        <v>363</v>
      </c>
    </row>
    <row r="28" spans="1:305" s="39" customFormat="1" ht="12.75">
      <c r="A28" s="39">
        <v>1986</v>
      </c>
      <c r="B28" s="39" t="s">
        <v>363</v>
      </c>
      <c r="C28" s="39">
        <v>9</v>
      </c>
      <c r="D28" s="44" t="s">
        <v>364</v>
      </c>
      <c r="E28" s="44">
        <v>208</v>
      </c>
      <c r="F28" s="39">
        <v>1</v>
      </c>
      <c r="G28" s="39">
        <v>0</v>
      </c>
      <c r="H28" s="39">
        <v>1</v>
      </c>
      <c r="I28" s="39">
        <v>0</v>
      </c>
      <c r="J28" s="29">
        <v>76.19</v>
      </c>
      <c r="K28" s="29">
        <v>23.81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88.83</v>
      </c>
      <c r="R28" s="29">
        <v>11.17</v>
      </c>
      <c r="S28" s="29">
        <v>0</v>
      </c>
      <c r="T28" s="29">
        <v>36.6</v>
      </c>
      <c r="U28" s="29">
        <v>4.5999999999999996</v>
      </c>
      <c r="V28" s="29">
        <v>0</v>
      </c>
      <c r="W28" s="29">
        <v>41.2</v>
      </c>
      <c r="X28" s="39">
        <v>5</v>
      </c>
      <c r="Y28" s="39">
        <v>1986</v>
      </c>
      <c r="Z28" s="39" t="s">
        <v>363</v>
      </c>
      <c r="AA28" s="43"/>
      <c r="AB28" s="41">
        <v>88.4</v>
      </c>
      <c r="AC28" s="41">
        <v>31.6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11.5</v>
      </c>
      <c r="AL28" s="41">
        <v>2.7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23.4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2.7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5.5</v>
      </c>
      <c r="BO28" s="41">
        <v>12.1</v>
      </c>
      <c r="BP28" s="41">
        <v>0</v>
      </c>
      <c r="BQ28" s="41">
        <v>4.5999999999999996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3.6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2.3000000000000114</v>
      </c>
      <c r="CZ28" s="39">
        <v>1986</v>
      </c>
      <c r="DA28" s="39" t="s">
        <v>363</v>
      </c>
      <c r="DB28" s="41">
        <v>32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12</v>
      </c>
      <c r="DK28" s="41">
        <v>2.9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24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2.9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5.7</v>
      </c>
      <c r="EN28" s="41">
        <v>12.6</v>
      </c>
      <c r="EO28" s="41">
        <v>0</v>
      </c>
      <c r="EP28" s="41">
        <v>4.5999999999999996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3.4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1986</v>
      </c>
      <c r="FZ28" s="39" t="s">
        <v>363</v>
      </c>
      <c r="GA28" s="41">
        <v>26.3</v>
      </c>
      <c r="GB28" s="29">
        <f t="shared" si="2"/>
        <v>0.80962699999999999</v>
      </c>
      <c r="GC28" s="29">
        <f t="shared" si="3"/>
        <v>0.80152099999999993</v>
      </c>
      <c r="GD28" s="29">
        <f t="shared" si="4"/>
        <v>5.2528457291737798</v>
      </c>
      <c r="GE28" s="29">
        <f t="shared" si="5"/>
        <v>5.0383163961930464</v>
      </c>
      <c r="GF28" s="29">
        <f t="shared" si="6"/>
        <v>0.2145293329807334</v>
      </c>
      <c r="GG28" s="29">
        <f t="shared" si="7"/>
        <v>4.084059270754116E-2</v>
      </c>
      <c r="GH28" s="29">
        <f t="shared" si="8"/>
        <v>0.76811457478686096</v>
      </c>
      <c r="GI28" s="39">
        <v>1986</v>
      </c>
      <c r="GJ28" s="39" t="s">
        <v>363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1.4291579999999999</v>
      </c>
      <c r="GX28" s="36">
        <v>1.4655419999999999</v>
      </c>
      <c r="GY28" s="36">
        <v>1.110579</v>
      </c>
      <c r="GZ28" s="39">
        <v>1986</v>
      </c>
      <c r="HA28" s="39" t="s">
        <v>363</v>
      </c>
      <c r="HB28" s="42">
        <v>2</v>
      </c>
      <c r="HC28" s="42">
        <f t="shared" si="9"/>
        <v>0</v>
      </c>
      <c r="HD28" s="42">
        <v>0</v>
      </c>
      <c r="HE28" s="42">
        <v>0</v>
      </c>
      <c r="HF28" s="42">
        <v>2</v>
      </c>
      <c r="HG28" s="42">
        <v>1</v>
      </c>
      <c r="HH28" s="42">
        <v>0</v>
      </c>
      <c r="HI28" s="42">
        <v>1</v>
      </c>
      <c r="HJ28" s="39">
        <v>1986</v>
      </c>
      <c r="HK28" s="39" t="s">
        <v>363</v>
      </c>
      <c r="HL28" s="104">
        <v>0.41451329999999997</v>
      </c>
      <c r="HM28" s="29">
        <v>65.086539999999999</v>
      </c>
      <c r="HN28" s="27">
        <v>50.524867343695298</v>
      </c>
      <c r="HO28" s="32">
        <v>53.403931917135502</v>
      </c>
      <c r="HP28" s="32">
        <v>4.9042526859002997</v>
      </c>
      <c r="HQ28" s="32">
        <v>7.3333283129127498</v>
      </c>
      <c r="HR28" s="27">
        <v>3.6781870978762399</v>
      </c>
      <c r="HS28" s="27">
        <v>72.963143547500195</v>
      </c>
      <c r="HT28" s="27">
        <v>73.194536363520299</v>
      </c>
      <c r="HU28" s="27">
        <v>2.8790645734400999</v>
      </c>
      <c r="HV28" s="27">
        <v>7.9709600525026101</v>
      </c>
      <c r="HW28" s="27">
        <v>6.2179046869261398</v>
      </c>
      <c r="HX28" s="27">
        <v>10.050998113265999</v>
      </c>
      <c r="HY28" s="29">
        <v>-5.2</v>
      </c>
      <c r="HZ28" s="39">
        <v>1986</v>
      </c>
      <c r="IA28" s="39" t="s">
        <v>363</v>
      </c>
      <c r="IB28" s="29">
        <v>2846.699951171875</v>
      </c>
      <c r="IC28" s="29">
        <v>2814.699951171875</v>
      </c>
      <c r="ID28" s="29">
        <v>2644.89990234375</v>
      </c>
      <c r="IE28" s="32">
        <v>83.417030334472656</v>
      </c>
      <c r="IF28" s="32">
        <v>77.503669738769531</v>
      </c>
      <c r="IG28" s="32">
        <v>154</v>
      </c>
      <c r="IH28" s="32">
        <v>742</v>
      </c>
      <c r="II28" s="32">
        <v>1748.9000244140625</v>
      </c>
      <c r="IJ28" s="31">
        <v>138.69999694824219</v>
      </c>
      <c r="IK28" s="31">
        <v>5</v>
      </c>
      <c r="IL28" s="39">
        <v>1986</v>
      </c>
      <c r="IM28" s="39" t="s">
        <v>363</v>
      </c>
      <c r="IN28" s="30">
        <v>215</v>
      </c>
      <c r="IO28" s="27">
        <v>57</v>
      </c>
      <c r="IP28" s="27">
        <v>93.2</v>
      </c>
      <c r="IQ28" s="29">
        <f t="shared" si="10"/>
        <v>32.739664031551065</v>
      </c>
      <c r="IR28" s="46">
        <v>2067</v>
      </c>
      <c r="IS28" s="46">
        <v>1799.1890000000001</v>
      </c>
      <c r="IT28" s="28">
        <v>76.908138839018548</v>
      </c>
      <c r="IU28" s="28"/>
      <c r="IV28" s="28">
        <v>2067</v>
      </c>
      <c r="IW28" s="28">
        <v>1799.1890000000001</v>
      </c>
      <c r="IX28" s="28">
        <v>76.908138839018548</v>
      </c>
      <c r="IY28" s="28">
        <v>82.963999999999999</v>
      </c>
      <c r="IZ28" s="39">
        <v>1986</v>
      </c>
      <c r="JA28" s="39" t="s">
        <v>363</v>
      </c>
      <c r="JB28" s="29">
        <v>15.073840000000001</v>
      </c>
      <c r="JC28" s="27">
        <v>19.735000610351563</v>
      </c>
      <c r="JD28" s="27">
        <v>9.8909997940063477</v>
      </c>
      <c r="JE28" s="27">
        <v>9.0579996109008789</v>
      </c>
      <c r="JF28" s="27">
        <v>7.5190000534057617</v>
      </c>
      <c r="JG28" s="27">
        <v>2.3000000044703484E-2</v>
      </c>
      <c r="JH28" s="27">
        <v>3.3190000057220459</v>
      </c>
      <c r="JI28" s="27">
        <v>4.4250001907348633</v>
      </c>
      <c r="JJ28" s="32">
        <v>2.5280001163482666</v>
      </c>
      <c r="JK28" s="32">
        <v>0.78600001335144043</v>
      </c>
      <c r="JL28" s="32">
        <v>3.7240000000000002</v>
      </c>
      <c r="JM28" s="32">
        <v>0.45500001311302185</v>
      </c>
      <c r="JN28" s="32">
        <v>0.68000000715255737</v>
      </c>
      <c r="JO28" s="39">
        <v>1986</v>
      </c>
      <c r="JP28" s="39" t="s">
        <v>363</v>
      </c>
      <c r="JQ28" s="32">
        <v>0.45900000000000002</v>
      </c>
      <c r="JR28" s="32">
        <v>0.39300000000000002</v>
      </c>
      <c r="JS28" s="41"/>
      <c r="JT28" s="32">
        <v>1.032</v>
      </c>
      <c r="JU28" s="29">
        <v>0.40200000000000002</v>
      </c>
      <c r="JV28" s="32">
        <v>0.24</v>
      </c>
      <c r="JW28" s="27">
        <v>7.9000003635883331E-2</v>
      </c>
      <c r="JX28" s="27">
        <v>0.36000001430511475</v>
      </c>
      <c r="JY28" s="29"/>
      <c r="JZ28" s="29"/>
      <c r="KA28" s="27">
        <v>0.13200000000000001</v>
      </c>
      <c r="KB28" s="27">
        <v>0.12999999523162842</v>
      </c>
      <c r="KC28" s="21">
        <v>0.20800000429153442</v>
      </c>
      <c r="KD28" s="21">
        <v>9.9999997764825821E-3</v>
      </c>
      <c r="KE28" s="20">
        <v>2.5259999999999998</v>
      </c>
      <c r="KF28" s="20">
        <v>1.1990000000000001</v>
      </c>
      <c r="KG28" s="39">
        <v>1986</v>
      </c>
      <c r="KH28" s="39" t="s">
        <v>363</v>
      </c>
      <c r="KI28" s="23">
        <v>2.182539701461792</v>
      </c>
      <c r="KJ28" s="23">
        <v>3.125</v>
      </c>
      <c r="KK28" s="29"/>
      <c r="KL28" s="29"/>
      <c r="KM28" s="29"/>
      <c r="KN28" s="21">
        <v>5120.5341796875</v>
      </c>
      <c r="KO28" s="20">
        <v>3412.613037109375</v>
      </c>
      <c r="KP28" s="20">
        <v>781.3790283203125</v>
      </c>
      <c r="KQ28" s="19">
        <v>15.259719848632813</v>
      </c>
      <c r="KR28" s="39">
        <v>1986</v>
      </c>
      <c r="KS28" s="39" t="s">
        <v>363</v>
      </c>
    </row>
    <row r="29" spans="1:305" s="39" customFormat="1" ht="12.75">
      <c r="A29" s="39">
        <v>1987</v>
      </c>
      <c r="B29" s="39" t="s">
        <v>363</v>
      </c>
      <c r="C29" s="39">
        <v>9</v>
      </c>
      <c r="D29" s="44" t="s">
        <v>364</v>
      </c>
      <c r="E29" s="44">
        <v>208</v>
      </c>
      <c r="F29" s="39">
        <v>1</v>
      </c>
      <c r="G29" s="39">
        <v>0</v>
      </c>
      <c r="H29" s="39">
        <v>1</v>
      </c>
      <c r="I29" s="39">
        <v>0</v>
      </c>
      <c r="J29" s="29">
        <v>77.930000000000007</v>
      </c>
      <c r="K29" s="29">
        <v>22.07</v>
      </c>
      <c r="L29" s="29">
        <v>0</v>
      </c>
      <c r="M29" s="18">
        <v>1</v>
      </c>
      <c r="N29" s="39">
        <v>0</v>
      </c>
      <c r="O29" s="39">
        <v>0</v>
      </c>
      <c r="P29" s="39">
        <v>1</v>
      </c>
      <c r="Q29" s="29">
        <v>86.5</v>
      </c>
      <c r="R29" s="29">
        <v>13.5</v>
      </c>
      <c r="S29" s="29">
        <v>0</v>
      </c>
      <c r="T29" s="29">
        <v>35.36</v>
      </c>
      <c r="U29" s="29">
        <v>5.5</v>
      </c>
      <c r="V29" s="29">
        <v>0</v>
      </c>
      <c r="W29" s="29">
        <v>40.86</v>
      </c>
      <c r="X29" s="39">
        <v>5</v>
      </c>
      <c r="Y29" s="39">
        <v>1987</v>
      </c>
      <c r="Z29" s="39" t="s">
        <v>363</v>
      </c>
      <c r="AA29" s="43">
        <v>32028</v>
      </c>
      <c r="AB29" s="41">
        <v>86.7</v>
      </c>
      <c r="AC29" s="41">
        <v>29.3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14.6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20.8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2.4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6.2</v>
      </c>
      <c r="BO29" s="41">
        <v>10.5</v>
      </c>
      <c r="BP29" s="41">
        <v>0</v>
      </c>
      <c r="BQ29" s="41">
        <v>4.8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4.8</v>
      </c>
      <c r="BX29" s="41">
        <v>2.2000000000000002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4.3999999999999915</v>
      </c>
      <c r="CZ29" s="39">
        <v>1987</v>
      </c>
      <c r="DA29" s="39" t="s">
        <v>363</v>
      </c>
      <c r="DB29" s="41">
        <v>30.9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15.4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21.7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2.2999999999999998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6.3</v>
      </c>
      <c r="EN29" s="41">
        <v>10.9</v>
      </c>
      <c r="EO29" s="41">
        <v>0</v>
      </c>
      <c r="EP29" s="41">
        <v>5.0999999999999996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5.0999999999999996</v>
      </c>
      <c r="EW29" s="41">
        <v>2.2999999999999998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1.4210854715202004E-14</v>
      </c>
      <c r="FY29" s="39">
        <v>1987</v>
      </c>
      <c r="FZ29" s="39" t="s">
        <v>363</v>
      </c>
      <c r="GA29" s="41">
        <v>29</v>
      </c>
      <c r="GB29" s="29">
        <f t="shared" si="2"/>
        <v>0.82903400000000005</v>
      </c>
      <c r="GC29" s="29">
        <f t="shared" si="3"/>
        <v>0.81160399999999999</v>
      </c>
      <c r="GD29" s="29">
        <f t="shared" si="4"/>
        <v>5.8491161985424016</v>
      </c>
      <c r="GE29" s="29">
        <f t="shared" si="5"/>
        <v>5.3079683220450535</v>
      </c>
      <c r="GF29" s="29">
        <f t="shared" si="6"/>
        <v>0.54114787649734808</v>
      </c>
      <c r="GG29" s="29">
        <f t="shared" si="7"/>
        <v>9.2517887853245592E-2</v>
      </c>
      <c r="GH29" s="29">
        <f t="shared" si="8"/>
        <v>1.4798648586948726</v>
      </c>
      <c r="GI29" s="39">
        <v>1987</v>
      </c>
      <c r="GJ29" s="39" t="s">
        <v>363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1.4096949999999999</v>
      </c>
      <c r="GX29" s="36">
        <v>1.433864</v>
      </c>
      <c r="GY29" s="36">
        <v>1.087672</v>
      </c>
      <c r="GZ29" s="39">
        <v>1987</v>
      </c>
      <c r="HA29" s="39" t="s">
        <v>363</v>
      </c>
      <c r="HB29" s="42">
        <v>2</v>
      </c>
      <c r="HC29" s="42">
        <f t="shared" si="9"/>
        <v>0</v>
      </c>
      <c r="HD29" s="42">
        <v>0</v>
      </c>
      <c r="HE29" s="42">
        <v>0</v>
      </c>
      <c r="HF29" s="42">
        <v>2</v>
      </c>
      <c r="HG29" s="42">
        <v>1</v>
      </c>
      <c r="HH29" s="42">
        <v>0</v>
      </c>
      <c r="HI29" s="42">
        <v>1</v>
      </c>
      <c r="HJ29" s="39">
        <v>1987</v>
      </c>
      <c r="HK29" s="39" t="s">
        <v>363</v>
      </c>
      <c r="HL29" s="104">
        <v>0.41451329999999997</v>
      </c>
      <c r="HM29" s="29">
        <v>61.70814</v>
      </c>
      <c r="HN29" s="27">
        <v>52.348880820728397</v>
      </c>
      <c r="HO29" s="32">
        <v>54.193795862353902</v>
      </c>
      <c r="HP29" s="32">
        <v>0.254226111881734</v>
      </c>
      <c r="HQ29" s="32">
        <v>5.0210132674753796</v>
      </c>
      <c r="HR29" s="27">
        <v>4.0199901147784196</v>
      </c>
      <c r="HS29" s="27">
        <v>69.758954930222004</v>
      </c>
      <c r="HT29" s="27">
        <v>69.927872529492802</v>
      </c>
      <c r="HU29" s="27">
        <v>1.8449150416254401</v>
      </c>
      <c r="HV29" s="27">
        <v>6.7763141396811797</v>
      </c>
      <c r="HW29" s="27">
        <v>5.8935695410247302</v>
      </c>
      <c r="HX29" s="27">
        <v>11.2843516666667</v>
      </c>
      <c r="HY29" s="29">
        <v>-2.8</v>
      </c>
      <c r="HZ29" s="39">
        <v>1987</v>
      </c>
      <c r="IA29" s="39" t="s">
        <v>363</v>
      </c>
      <c r="IB29" s="29">
        <v>2834.199951171875</v>
      </c>
      <c r="IC29" s="29">
        <v>2801.199951171875</v>
      </c>
      <c r="ID29" s="29">
        <v>2630.60009765625</v>
      </c>
      <c r="IE29" s="32">
        <v>82.654006958007813</v>
      </c>
      <c r="IF29" s="32">
        <v>76.716423034667969</v>
      </c>
      <c r="IG29" s="32">
        <v>151</v>
      </c>
      <c r="IH29" s="32">
        <v>747</v>
      </c>
      <c r="II29" s="32">
        <v>1732.5999755859375</v>
      </c>
      <c r="IJ29" s="31">
        <v>139.80000305175781</v>
      </c>
      <c r="IK29" s="31">
        <v>5</v>
      </c>
      <c r="IL29" s="39">
        <v>1987</v>
      </c>
      <c r="IM29" s="39" t="s">
        <v>363</v>
      </c>
      <c r="IN29" s="30">
        <v>202</v>
      </c>
      <c r="IO29" s="27">
        <v>57</v>
      </c>
      <c r="IP29" s="27">
        <v>137.30000000000001</v>
      </c>
      <c r="IQ29" s="29">
        <f t="shared" si="10"/>
        <v>48.444006197667768</v>
      </c>
      <c r="IR29" s="46">
        <v>2023.3</v>
      </c>
      <c r="IS29" s="46">
        <v>1751.962</v>
      </c>
      <c r="IT29" s="28">
        <v>75.223787033061399</v>
      </c>
      <c r="IU29" s="28"/>
      <c r="IV29" s="28">
        <v>2023.3</v>
      </c>
      <c r="IW29" s="28">
        <v>1751.962</v>
      </c>
      <c r="IX29" s="28">
        <v>75.223787033061399</v>
      </c>
      <c r="IY29" s="28">
        <v>82.927999999999997</v>
      </c>
      <c r="IZ29" s="39">
        <v>1987</v>
      </c>
      <c r="JA29" s="39" t="s">
        <v>363</v>
      </c>
      <c r="JB29" s="29">
        <v>15.77478</v>
      </c>
      <c r="JC29" s="27">
        <v>20.527000427246094</v>
      </c>
      <c r="JD29" s="27">
        <v>10.329999923706055</v>
      </c>
      <c r="JE29" s="27">
        <v>9.4189996719360352</v>
      </c>
      <c r="JF29" s="27">
        <v>7.6339998245239258</v>
      </c>
      <c r="JG29" s="27">
        <v>2.199999988079071E-2</v>
      </c>
      <c r="JH29" s="27">
        <v>3.2980000972747803</v>
      </c>
      <c r="JI29" s="27">
        <v>4.6700000762939453</v>
      </c>
      <c r="JJ29" s="32">
        <v>2.8970000743865967</v>
      </c>
      <c r="JK29" s="32">
        <v>0.77799999713897705</v>
      </c>
      <c r="JL29" s="32">
        <v>3.7320000000000002</v>
      </c>
      <c r="JM29" s="32">
        <v>0.50199997425079346</v>
      </c>
      <c r="JN29" s="32">
        <v>0.72500002384185791</v>
      </c>
      <c r="JO29" s="39">
        <v>1987</v>
      </c>
      <c r="JP29" s="39" t="s">
        <v>363</v>
      </c>
      <c r="JQ29" s="32">
        <v>0.73799999999999999</v>
      </c>
      <c r="JR29" s="32">
        <v>0.41</v>
      </c>
      <c r="JS29" s="41"/>
      <c r="JT29" s="32">
        <v>1.083</v>
      </c>
      <c r="JU29" s="29">
        <v>0.434</v>
      </c>
      <c r="JV29" s="32">
        <v>0.23200000000000001</v>
      </c>
      <c r="JW29" s="27">
        <v>8.6000002920627594E-2</v>
      </c>
      <c r="JX29" s="27">
        <v>0.35100001096725464</v>
      </c>
      <c r="JY29" s="29"/>
      <c r="JZ29" s="29"/>
      <c r="KA29" s="27">
        <v>0.13500000000000001</v>
      </c>
      <c r="KB29" s="27">
        <v>0.13199999928474426</v>
      </c>
      <c r="KC29" s="21">
        <v>0.19200000166893005</v>
      </c>
      <c r="KD29" s="21">
        <v>1.7000000923871994E-2</v>
      </c>
      <c r="KE29" s="20">
        <v>2.5489999999999999</v>
      </c>
      <c r="KF29" s="20">
        <v>1.1830000000000001</v>
      </c>
      <c r="KG29" s="39">
        <v>1987</v>
      </c>
      <c r="KH29" s="39" t="s">
        <v>363</v>
      </c>
      <c r="KI29" s="23">
        <v>2.182539701461792</v>
      </c>
      <c r="KJ29" s="23">
        <v>3.125</v>
      </c>
      <c r="KK29" s="22">
        <v>31.2</v>
      </c>
      <c r="KL29" s="22">
        <v>31.1</v>
      </c>
      <c r="KM29" s="22">
        <v>21.7</v>
      </c>
      <c r="KN29" s="21">
        <v>5127.02392578125</v>
      </c>
      <c r="KO29" s="20">
        <v>3428.991943359375</v>
      </c>
      <c r="KP29" s="20">
        <v>788.4124755859375</v>
      </c>
      <c r="KQ29" s="19">
        <v>15.377590179443359</v>
      </c>
      <c r="KR29" s="39">
        <v>1987</v>
      </c>
      <c r="KS29" s="39" t="s">
        <v>363</v>
      </c>
    </row>
    <row r="30" spans="1:305" s="39" customFormat="1" ht="12.75">
      <c r="A30" s="39">
        <v>1988</v>
      </c>
      <c r="B30" s="39" t="s">
        <v>363</v>
      </c>
      <c r="C30" s="39">
        <v>9</v>
      </c>
      <c r="D30" s="44" t="s">
        <v>364</v>
      </c>
      <c r="E30" s="44">
        <v>208</v>
      </c>
      <c r="F30" s="39">
        <v>1</v>
      </c>
      <c r="G30" s="39">
        <v>0</v>
      </c>
      <c r="H30" s="39">
        <v>1</v>
      </c>
      <c r="I30" s="39">
        <v>0</v>
      </c>
      <c r="J30" s="29">
        <v>92.35</v>
      </c>
      <c r="K30" s="29">
        <v>7.65</v>
      </c>
      <c r="L30" s="29">
        <v>0</v>
      </c>
      <c r="M30" s="18">
        <v>1</v>
      </c>
      <c r="N30" s="39">
        <v>0</v>
      </c>
      <c r="O30" s="39">
        <v>0</v>
      </c>
      <c r="P30" s="39">
        <v>1</v>
      </c>
      <c r="Q30" s="29">
        <v>92.13</v>
      </c>
      <c r="R30" s="29">
        <v>7.87</v>
      </c>
      <c r="S30" s="29">
        <v>0</v>
      </c>
      <c r="T30" s="29">
        <v>35.9</v>
      </c>
      <c r="U30" s="29">
        <v>3.16</v>
      </c>
      <c r="V30" s="29">
        <v>0</v>
      </c>
      <c r="W30" s="29">
        <v>39.06</v>
      </c>
      <c r="X30" s="39">
        <v>5</v>
      </c>
      <c r="Y30" s="39">
        <v>1988</v>
      </c>
      <c r="Z30" s="39" t="s">
        <v>363</v>
      </c>
      <c r="AA30" s="43">
        <v>32273</v>
      </c>
      <c r="AB30" s="41">
        <v>85.7</v>
      </c>
      <c r="AC30" s="41">
        <v>29.8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13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19.3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2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5.6</v>
      </c>
      <c r="BO30" s="41">
        <v>11.8</v>
      </c>
      <c r="BP30" s="41">
        <v>0</v>
      </c>
      <c r="BQ30" s="41">
        <v>4.7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9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4.8000000000000114</v>
      </c>
      <c r="CZ30" s="39">
        <v>1988</v>
      </c>
      <c r="DA30" s="39" t="s">
        <v>363</v>
      </c>
      <c r="DB30" s="41">
        <v>31.4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13.7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20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2.2999999999999998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5.7</v>
      </c>
      <c r="EN30" s="41">
        <v>12.6</v>
      </c>
      <c r="EO30" s="41">
        <v>0</v>
      </c>
      <c r="EP30" s="41">
        <v>5.0999999999999996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9.1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0.10000000000002274</v>
      </c>
      <c r="FY30" s="39">
        <v>1988</v>
      </c>
      <c r="FZ30" s="39" t="s">
        <v>363</v>
      </c>
      <c r="GA30" s="41">
        <v>30.7</v>
      </c>
      <c r="GB30" s="29">
        <f t="shared" si="2"/>
        <v>0.82927799999999996</v>
      </c>
      <c r="GC30" s="29">
        <f t="shared" si="3"/>
        <v>0.81209900000000002</v>
      </c>
      <c r="GD30" s="29">
        <f t="shared" si="4"/>
        <v>5.8574758964866849</v>
      </c>
      <c r="GE30" s="29">
        <f t="shared" si="5"/>
        <v>5.321951453158845</v>
      </c>
      <c r="GF30" s="29">
        <f t="shared" si="6"/>
        <v>0.53552444332783988</v>
      </c>
      <c r="GG30" s="29">
        <f t="shared" si="7"/>
        <v>9.1425804013815504E-2</v>
      </c>
      <c r="GH30" s="29">
        <f t="shared" si="8"/>
        <v>1.4916433890176279</v>
      </c>
      <c r="GI30" s="39">
        <v>1988</v>
      </c>
      <c r="GJ30" s="39" t="s">
        <v>363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1.4130910000000001</v>
      </c>
      <c r="GX30" s="36">
        <v>1.422852</v>
      </c>
      <c r="GY30" s="36">
        <v>1.0960300000000001</v>
      </c>
      <c r="GZ30" s="39">
        <v>1988</v>
      </c>
      <c r="HA30" s="39" t="s">
        <v>363</v>
      </c>
      <c r="HB30" s="42">
        <v>2</v>
      </c>
      <c r="HC30" s="42">
        <f t="shared" si="9"/>
        <v>0</v>
      </c>
      <c r="HD30" s="42">
        <v>0</v>
      </c>
      <c r="HE30" s="42">
        <v>0</v>
      </c>
      <c r="HF30" s="42">
        <v>2</v>
      </c>
      <c r="HG30" s="42">
        <v>1</v>
      </c>
      <c r="HH30" s="42">
        <v>0</v>
      </c>
      <c r="HI30" s="42">
        <v>1</v>
      </c>
      <c r="HJ30" s="39">
        <v>1988</v>
      </c>
      <c r="HK30" s="39" t="s">
        <v>363</v>
      </c>
      <c r="HL30" s="104">
        <v>0.75838910000000004</v>
      </c>
      <c r="HM30" s="29">
        <v>64.122839999999997</v>
      </c>
      <c r="HN30" s="27">
        <v>54.443968913925197</v>
      </c>
      <c r="HO30" s="32">
        <v>55.547723049895303</v>
      </c>
      <c r="HP30" s="32">
        <v>-1.3630002488267999E-2</v>
      </c>
      <c r="HQ30" s="32">
        <v>3.9305102568453498</v>
      </c>
      <c r="HR30" s="27">
        <v>4.5351354205163297</v>
      </c>
      <c r="HS30" s="27">
        <v>68.214383699267799</v>
      </c>
      <c r="HT30" s="27">
        <v>68.475676250583604</v>
      </c>
      <c r="HU30" s="27">
        <v>1.10375413597009</v>
      </c>
      <c r="HV30" s="27">
        <v>5.4911384369440102</v>
      </c>
      <c r="HW30" s="27">
        <v>5.4887480836612799</v>
      </c>
      <c r="HX30" s="27">
        <v>9.8837036666666709</v>
      </c>
      <c r="HY30" s="29">
        <v>-1.4</v>
      </c>
      <c r="HZ30" s="39">
        <v>1988</v>
      </c>
      <c r="IA30" s="39" t="s">
        <v>363</v>
      </c>
      <c r="IB30" s="29">
        <v>2903.89990234375</v>
      </c>
      <c r="IC30" s="29">
        <v>2868.89990234375</v>
      </c>
      <c r="ID30" s="29">
        <v>2682.800048828125</v>
      </c>
      <c r="IE30" s="32">
        <v>84.397262573242188</v>
      </c>
      <c r="IF30" s="32">
        <v>77.971336364746094</v>
      </c>
      <c r="IG30" s="32">
        <v>153</v>
      </c>
      <c r="IH30" s="32">
        <v>723</v>
      </c>
      <c r="II30" s="32">
        <v>1806.800048828125</v>
      </c>
      <c r="IJ30" s="31">
        <v>160.10000610351563</v>
      </c>
      <c r="IK30" s="31">
        <v>5.6999998092651367</v>
      </c>
      <c r="IL30" s="39">
        <v>1988</v>
      </c>
      <c r="IM30" s="39" t="s">
        <v>363</v>
      </c>
      <c r="IN30" s="30">
        <v>157</v>
      </c>
      <c r="IO30" s="27">
        <v>30</v>
      </c>
      <c r="IP30" s="27">
        <v>96.5</v>
      </c>
      <c r="IQ30" s="29">
        <f t="shared" si="10"/>
        <v>33.231172989852176</v>
      </c>
      <c r="IR30" s="46">
        <v>2033.5</v>
      </c>
      <c r="IS30" s="46">
        <v>1746.4190000000001</v>
      </c>
      <c r="IT30" s="28">
        <v>73.093332775289838</v>
      </c>
      <c r="IU30" s="28"/>
      <c r="IV30" s="28">
        <v>2033.5</v>
      </c>
      <c r="IW30" s="28">
        <v>1746.4190000000001</v>
      </c>
      <c r="IX30" s="28">
        <v>73.093332775289838</v>
      </c>
      <c r="IY30" s="28">
        <v>82.891999999999996</v>
      </c>
      <c r="IZ30" s="39">
        <v>1988</v>
      </c>
      <c r="JA30" s="39" t="s">
        <v>363</v>
      </c>
      <c r="JB30" s="29">
        <v>16.97466</v>
      </c>
      <c r="JC30" s="27">
        <v>21.562000274658203</v>
      </c>
      <c r="JD30" s="27">
        <v>11.16100025177002</v>
      </c>
      <c r="JE30" s="27">
        <v>9.7019996643066406</v>
      </c>
      <c r="JF30" s="27">
        <v>7.9499998092651367</v>
      </c>
      <c r="JG30" s="27">
        <v>2.3000000044703484E-2</v>
      </c>
      <c r="JH30" s="27">
        <v>3.5940001010894775</v>
      </c>
      <c r="JI30" s="27">
        <v>4.7859997749328613</v>
      </c>
      <c r="JJ30" s="32">
        <v>3.1930000782012939</v>
      </c>
      <c r="JK30" s="32">
        <v>0.69999998807907104</v>
      </c>
      <c r="JL30" s="32">
        <v>3.9820000000000002</v>
      </c>
      <c r="JM30" s="32">
        <v>0.54100000858306885</v>
      </c>
      <c r="JN30" s="32">
        <v>0.77499997615814209</v>
      </c>
      <c r="JO30" s="39">
        <v>1988</v>
      </c>
      <c r="JP30" s="39" t="s">
        <v>363</v>
      </c>
      <c r="JQ30" s="32">
        <v>0.94199999999999995</v>
      </c>
      <c r="JR30" s="32">
        <v>0.43</v>
      </c>
      <c r="JS30" s="41"/>
      <c r="JT30" s="32">
        <v>1.139</v>
      </c>
      <c r="JU30" s="29">
        <v>0.45700000000000002</v>
      </c>
      <c r="JV30" s="32">
        <v>0.22500000000000001</v>
      </c>
      <c r="JW30" s="27">
        <v>9.2000000178813934E-2</v>
      </c>
      <c r="JX30" s="27">
        <v>0.19200000166893005</v>
      </c>
      <c r="JY30" s="29"/>
      <c r="JZ30" s="29"/>
      <c r="KA30" s="27">
        <v>0.16300000000000001</v>
      </c>
      <c r="KB30" s="27">
        <v>0.15999999642372131</v>
      </c>
      <c r="KC30" s="21">
        <v>0.23499999940395355</v>
      </c>
      <c r="KD30" s="21">
        <v>2.0999999716877937E-2</v>
      </c>
      <c r="KE30" s="20">
        <v>2.7930000000000001</v>
      </c>
      <c r="KF30" s="20">
        <v>1.1890000000000001</v>
      </c>
      <c r="KG30" s="39">
        <v>1988</v>
      </c>
      <c r="KH30" s="39" t="s">
        <v>363</v>
      </c>
      <c r="KI30" s="23">
        <v>2.182539701461792</v>
      </c>
      <c r="KJ30" s="23">
        <v>3.125</v>
      </c>
      <c r="KK30" s="29"/>
      <c r="KL30" s="29"/>
      <c r="KM30" s="29"/>
      <c r="KN30" s="21">
        <v>5129.51611328125</v>
      </c>
      <c r="KO30" s="20">
        <v>3440.7509765625</v>
      </c>
      <c r="KP30" s="20">
        <v>793.47052001953125</v>
      </c>
      <c r="KQ30" s="19">
        <v>15.468720436096191</v>
      </c>
      <c r="KR30" s="39">
        <v>1988</v>
      </c>
      <c r="KS30" s="39" t="s">
        <v>363</v>
      </c>
    </row>
    <row r="31" spans="1:305" s="39" customFormat="1" ht="12.75">
      <c r="A31" s="39">
        <v>1989</v>
      </c>
      <c r="B31" s="39" t="s">
        <v>363</v>
      </c>
      <c r="C31" s="39">
        <v>9</v>
      </c>
      <c r="D31" s="44" t="s">
        <v>364</v>
      </c>
      <c r="E31" s="44">
        <v>208</v>
      </c>
      <c r="F31" s="39">
        <v>1</v>
      </c>
      <c r="G31" s="39">
        <v>0</v>
      </c>
      <c r="H31" s="39">
        <v>1</v>
      </c>
      <c r="I31" s="39">
        <v>0</v>
      </c>
      <c r="J31" s="29">
        <v>100</v>
      </c>
      <c r="K31" s="29">
        <v>0</v>
      </c>
      <c r="L31" s="29">
        <v>0</v>
      </c>
      <c r="M31" s="18">
        <v>1</v>
      </c>
      <c r="N31" s="39">
        <v>0</v>
      </c>
      <c r="O31" s="39">
        <v>0</v>
      </c>
      <c r="P31" s="39">
        <v>0</v>
      </c>
      <c r="Q31" s="29">
        <v>100</v>
      </c>
      <c r="R31" s="29">
        <v>0</v>
      </c>
      <c r="S31" s="29">
        <v>0</v>
      </c>
      <c r="T31" s="29">
        <v>38.299999999999997</v>
      </c>
      <c r="U31" s="29">
        <v>0</v>
      </c>
      <c r="V31" s="29">
        <v>0</v>
      </c>
      <c r="W31" s="29">
        <v>38.299999999999997</v>
      </c>
      <c r="X31" s="39">
        <v>5</v>
      </c>
      <c r="Y31" s="39">
        <v>1989</v>
      </c>
      <c r="Z31" s="39" t="s">
        <v>363</v>
      </c>
      <c r="AA31" s="43"/>
      <c r="AB31" s="41">
        <v>85.7</v>
      </c>
      <c r="AC31" s="41">
        <v>29.8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13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19.3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2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5.6</v>
      </c>
      <c r="BO31" s="41">
        <v>11.8</v>
      </c>
      <c r="BP31" s="41">
        <v>0</v>
      </c>
      <c r="BQ31" s="41">
        <v>4.7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9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4.8000000000000114</v>
      </c>
      <c r="CZ31" s="39">
        <v>1989</v>
      </c>
      <c r="DA31" s="39" t="s">
        <v>363</v>
      </c>
      <c r="DB31" s="41">
        <v>31.4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13.7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20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2.2999999999999998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5.7</v>
      </c>
      <c r="EN31" s="41">
        <v>12.6</v>
      </c>
      <c r="EO31" s="41">
        <v>0</v>
      </c>
      <c r="EP31" s="41">
        <v>5.0999999999999996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9.1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0.10000000000002274</v>
      </c>
      <c r="FY31" s="39">
        <v>1989</v>
      </c>
      <c r="FZ31" s="39" t="s">
        <v>363</v>
      </c>
      <c r="GA31" s="41">
        <v>30.7</v>
      </c>
      <c r="GB31" s="29">
        <f t="shared" si="2"/>
        <v>0.82927799999999996</v>
      </c>
      <c r="GC31" s="29">
        <f t="shared" si="3"/>
        <v>0.81209900000000002</v>
      </c>
      <c r="GD31" s="29">
        <f t="shared" si="4"/>
        <v>5.8574758964866849</v>
      </c>
      <c r="GE31" s="29">
        <f t="shared" si="5"/>
        <v>5.321951453158845</v>
      </c>
      <c r="GF31" s="29">
        <f t="shared" si="6"/>
        <v>0.53552444332783988</v>
      </c>
      <c r="GG31" s="29">
        <f t="shared" si="7"/>
        <v>9.1425804013815504E-2</v>
      </c>
      <c r="GH31" s="29">
        <f t="shared" si="8"/>
        <v>1.4916433890176279</v>
      </c>
      <c r="GI31" s="39">
        <v>1989</v>
      </c>
      <c r="GJ31" s="39" t="s">
        <v>363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1.310243</v>
      </c>
      <c r="GX31" s="36">
        <v>1.4190689999999999</v>
      </c>
      <c r="GY31" s="36">
        <v>0.89251349999999996</v>
      </c>
      <c r="GZ31" s="39">
        <v>1989</v>
      </c>
      <c r="HA31" s="39" t="s">
        <v>363</v>
      </c>
      <c r="HB31" s="42">
        <v>2</v>
      </c>
      <c r="HC31" s="42">
        <f t="shared" si="9"/>
        <v>0</v>
      </c>
      <c r="HD31" s="42">
        <v>0</v>
      </c>
      <c r="HE31" s="42">
        <v>0</v>
      </c>
      <c r="HF31" s="42">
        <v>2</v>
      </c>
      <c r="HG31" s="42">
        <v>1</v>
      </c>
      <c r="HH31" s="42">
        <v>0</v>
      </c>
      <c r="HI31" s="42">
        <v>1</v>
      </c>
      <c r="HJ31" s="39">
        <v>1989</v>
      </c>
      <c r="HK31" s="39" t="s">
        <v>363</v>
      </c>
      <c r="HL31" s="104">
        <v>0.81879190000000002</v>
      </c>
      <c r="HM31" s="29">
        <v>67.406199999999998</v>
      </c>
      <c r="HN31" s="27">
        <v>54.446858093985398</v>
      </c>
      <c r="HO31" s="32">
        <v>54.371852848903899</v>
      </c>
      <c r="HP31" s="32">
        <v>0.64521497919556203</v>
      </c>
      <c r="HQ31" s="32">
        <v>5.6425195797615002</v>
      </c>
      <c r="HR31" s="27">
        <v>4.7727272727272601</v>
      </c>
      <c r="HS31" s="27">
        <v>66.382564882607099</v>
      </c>
      <c r="HT31" s="27">
        <v>66.692500652630102</v>
      </c>
      <c r="HU31" s="27">
        <v>-7.5005245081506994E-2</v>
      </c>
      <c r="HV31" s="27">
        <v>3.79800059263887</v>
      </c>
      <c r="HW31" s="27">
        <v>4.3685957765846997</v>
      </c>
      <c r="HX31" s="27">
        <v>9.7063541666666708</v>
      </c>
      <c r="HY31" s="29">
        <v>-1.5</v>
      </c>
      <c r="HZ31" s="39">
        <v>1989</v>
      </c>
      <c r="IA31" s="39" t="s">
        <v>363</v>
      </c>
      <c r="IB31" s="29">
        <v>2898.60009765625</v>
      </c>
      <c r="IC31" s="29">
        <v>2863.60009765625</v>
      </c>
      <c r="ID31" s="29">
        <v>2630.300048828125</v>
      </c>
      <c r="IE31" s="32">
        <v>84.029548645019531</v>
      </c>
      <c r="IF31" s="32">
        <v>76.251609802246094</v>
      </c>
      <c r="IG31" s="32">
        <v>148</v>
      </c>
      <c r="IH31" s="32">
        <v>715</v>
      </c>
      <c r="II31" s="32">
        <v>1767.300048828125</v>
      </c>
      <c r="IJ31" s="31">
        <v>193.30000305175781</v>
      </c>
      <c r="IK31" s="31">
        <v>6.8000001907348633</v>
      </c>
      <c r="IL31" s="39">
        <v>1989</v>
      </c>
      <c r="IM31" s="39" t="s">
        <v>363</v>
      </c>
      <c r="IN31" s="30">
        <v>132</v>
      </c>
      <c r="IO31" s="27">
        <v>27</v>
      </c>
      <c r="IP31" s="27">
        <v>52.9</v>
      </c>
      <c r="IQ31" s="29">
        <f t="shared" si="10"/>
        <v>18.250189131910222</v>
      </c>
      <c r="IR31" s="46">
        <v>2054.8000000000002</v>
      </c>
      <c r="IS31" s="46">
        <v>1751.385</v>
      </c>
      <c r="IT31" s="28">
        <v>74.874310632294481</v>
      </c>
      <c r="IU31" s="28"/>
      <c r="IV31" s="28">
        <v>2054.8000000000002</v>
      </c>
      <c r="IW31" s="28">
        <v>1751.385</v>
      </c>
      <c r="IX31" s="28">
        <v>74.874310632294481</v>
      </c>
      <c r="IY31" s="28">
        <v>82.855999999999995</v>
      </c>
      <c r="IZ31" s="39">
        <v>1989</v>
      </c>
      <c r="JA31" s="39" t="s">
        <v>363</v>
      </c>
      <c r="JB31" s="29">
        <v>17.80687</v>
      </c>
      <c r="JC31" s="27">
        <v>21.573999404907227</v>
      </c>
      <c r="JD31" s="27">
        <v>11.25100040435791</v>
      </c>
      <c r="JE31" s="27">
        <v>9.564000129699707</v>
      </c>
      <c r="JF31" s="27">
        <v>8.1899995803833008</v>
      </c>
      <c r="JG31" s="27">
        <v>2.199999988079071E-2</v>
      </c>
      <c r="JH31" s="27">
        <v>3.3589999675750732</v>
      </c>
      <c r="JI31" s="27">
        <v>4.6830000877380371</v>
      </c>
      <c r="JJ31" s="32">
        <v>3.1600000858306885</v>
      </c>
      <c r="JK31" s="32">
        <v>0.75900000333786011</v>
      </c>
      <c r="JL31" s="32">
        <v>4.2690000000000001</v>
      </c>
      <c r="JM31" s="32">
        <v>0.58099997043609619</v>
      </c>
      <c r="JN31" s="32">
        <v>0.82099997997283936</v>
      </c>
      <c r="JO31" s="39">
        <v>1989</v>
      </c>
      <c r="JP31" s="39" t="s">
        <v>363</v>
      </c>
      <c r="JQ31" s="32">
        <v>0.93200000000000005</v>
      </c>
      <c r="JR31" s="32">
        <v>0.441</v>
      </c>
      <c r="JS31" s="41"/>
      <c r="JT31" s="32">
        <v>1.1279999999999999</v>
      </c>
      <c r="JU31" s="29">
        <v>0.45200000000000001</v>
      </c>
      <c r="JV31" s="32">
        <v>0.20699999999999999</v>
      </c>
      <c r="JW31" s="27">
        <v>8.5000000894069672E-2</v>
      </c>
      <c r="JX31" s="27">
        <v>0.22400000691413879</v>
      </c>
      <c r="JY31" s="29"/>
      <c r="JZ31" s="29"/>
      <c r="KA31" s="27">
        <v>0.17799999999999999</v>
      </c>
      <c r="KB31" s="27">
        <v>0.17499999701976776</v>
      </c>
      <c r="KC31" s="21">
        <v>0.24500000476837158</v>
      </c>
      <c r="KD31" s="21">
        <v>2.8999999165534973E-2</v>
      </c>
      <c r="KE31" s="20">
        <v>3.0640000000000001</v>
      </c>
      <c r="KF31" s="20">
        <v>1.206</v>
      </c>
      <c r="KG31" s="39">
        <v>1989</v>
      </c>
      <c r="KH31" s="39" t="s">
        <v>363</v>
      </c>
      <c r="KI31" s="23">
        <v>2.182539701461792</v>
      </c>
      <c r="KJ31" s="23">
        <v>3.125</v>
      </c>
      <c r="KK31" s="29"/>
      <c r="KL31" s="29"/>
      <c r="KM31" s="29"/>
      <c r="KN31" s="21">
        <v>5132.5927734375</v>
      </c>
      <c r="KO31" s="20">
        <v>3449.5009765625</v>
      </c>
      <c r="KP31" s="20">
        <v>798.1619873046875</v>
      </c>
      <c r="KQ31" s="19">
        <v>15.550849914550781</v>
      </c>
      <c r="KR31" s="39">
        <v>1989</v>
      </c>
      <c r="KS31" s="39" t="s">
        <v>363</v>
      </c>
    </row>
    <row r="32" spans="1:305" s="39" customFormat="1" ht="12.75">
      <c r="A32" s="39">
        <v>1990</v>
      </c>
      <c r="B32" s="39" t="s">
        <v>363</v>
      </c>
      <c r="C32" s="39">
        <v>9</v>
      </c>
      <c r="D32" s="44" t="s">
        <v>364</v>
      </c>
      <c r="E32" s="44">
        <v>208</v>
      </c>
      <c r="F32" s="39">
        <v>1</v>
      </c>
      <c r="G32" s="39">
        <v>0</v>
      </c>
      <c r="H32" s="39">
        <v>1</v>
      </c>
      <c r="I32" s="39">
        <v>0</v>
      </c>
      <c r="J32" s="29">
        <v>100</v>
      </c>
      <c r="K32" s="29">
        <v>0</v>
      </c>
      <c r="L32" s="29">
        <v>0</v>
      </c>
      <c r="M32" s="18">
        <v>1</v>
      </c>
      <c r="N32" s="39">
        <v>0</v>
      </c>
      <c r="O32" s="39">
        <v>0</v>
      </c>
      <c r="P32" s="39">
        <v>1</v>
      </c>
      <c r="Q32" s="29">
        <v>100</v>
      </c>
      <c r="R32" s="29">
        <v>0</v>
      </c>
      <c r="S32" s="29">
        <v>0</v>
      </c>
      <c r="T32" s="29">
        <v>38.119999999999997</v>
      </c>
      <c r="U32" s="29">
        <v>0</v>
      </c>
      <c r="V32" s="29">
        <v>0</v>
      </c>
      <c r="W32" s="29">
        <v>38.119999999999997</v>
      </c>
      <c r="X32" s="39">
        <v>5</v>
      </c>
      <c r="Y32" s="39">
        <v>1990</v>
      </c>
      <c r="Z32" s="39" t="s">
        <v>363</v>
      </c>
      <c r="AA32" s="43">
        <v>33219</v>
      </c>
      <c r="AB32" s="41">
        <v>81.400000000000006</v>
      </c>
      <c r="AC32" s="41">
        <v>37.4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8.3000000000000007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16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2.2999999999999998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3.5</v>
      </c>
      <c r="BO32" s="41">
        <v>15.8</v>
      </c>
      <c r="BP32" s="41">
        <v>0</v>
      </c>
      <c r="BQ32" s="41">
        <v>5.0999999999999996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6.4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5.2000000000000028</v>
      </c>
      <c r="CZ32" s="39">
        <v>1990</v>
      </c>
      <c r="DA32" s="39" t="s">
        <v>363</v>
      </c>
      <c r="DB32" s="41">
        <v>39.4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8.6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17.100000000000001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2.2999999999999998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4</v>
      </c>
      <c r="EN32" s="41">
        <v>16.600000000000001</v>
      </c>
      <c r="EO32" s="41">
        <v>0</v>
      </c>
      <c r="EP32" s="41">
        <v>5.0999999999999996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6.9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1990</v>
      </c>
      <c r="FZ32" s="39" t="s">
        <v>363</v>
      </c>
      <c r="GA32" s="41">
        <v>33</v>
      </c>
      <c r="GB32" s="29">
        <f t="shared" si="2"/>
        <v>0.79421999999999993</v>
      </c>
      <c r="GC32" s="29">
        <f t="shared" si="3"/>
        <v>0.77107999999999999</v>
      </c>
      <c r="GD32" s="29">
        <f t="shared" si="4"/>
        <v>4.8595587520653103</v>
      </c>
      <c r="GE32" s="29">
        <f t="shared" si="5"/>
        <v>4.3683382841167218</v>
      </c>
      <c r="GF32" s="29">
        <f t="shared" si="6"/>
        <v>0.49122046794858854</v>
      </c>
      <c r="GG32" s="29">
        <f t="shared" si="7"/>
        <v>0.10108334789446059</v>
      </c>
      <c r="GH32" s="29">
        <f t="shared" si="8"/>
        <v>1.7944358444926367</v>
      </c>
      <c r="GI32" s="39">
        <v>1990</v>
      </c>
      <c r="GJ32" s="39" t="s">
        <v>363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1.6158520000000001</v>
      </c>
      <c r="GX32" s="36">
        <v>1.5307679999999999</v>
      </c>
      <c r="GY32" s="36">
        <v>1.2369349999999999</v>
      </c>
      <c r="GZ32" s="39">
        <v>1990</v>
      </c>
      <c r="HA32" s="39" t="s">
        <v>363</v>
      </c>
      <c r="HB32" s="42">
        <v>2</v>
      </c>
      <c r="HC32" s="42">
        <f t="shared" si="9"/>
        <v>0</v>
      </c>
      <c r="HD32" s="42">
        <v>0</v>
      </c>
      <c r="HE32" s="42">
        <v>0</v>
      </c>
      <c r="HF32" s="42">
        <v>2</v>
      </c>
      <c r="HG32" s="42">
        <v>1</v>
      </c>
      <c r="HH32" s="42">
        <v>0</v>
      </c>
      <c r="HI32" s="42">
        <v>1</v>
      </c>
      <c r="HJ32" s="39">
        <v>1990</v>
      </c>
      <c r="HK32" s="39" t="s">
        <v>363</v>
      </c>
      <c r="HL32" s="104">
        <v>0.87919460000000005</v>
      </c>
      <c r="HM32" s="29">
        <v>67.411739999999995</v>
      </c>
      <c r="HN32" s="27">
        <v>54.3186100943376</v>
      </c>
      <c r="HO32" s="32">
        <v>52.581009241812197</v>
      </c>
      <c r="HP32" s="32">
        <v>1.47524472572843</v>
      </c>
      <c r="HQ32" s="32">
        <v>4.1160521531298597</v>
      </c>
      <c r="HR32" s="27">
        <v>2.6416003856350998</v>
      </c>
      <c r="HS32" s="27">
        <v>67.486794560198007</v>
      </c>
      <c r="HT32" s="27">
        <v>67.561266383077907</v>
      </c>
      <c r="HU32" s="27">
        <v>-1.7376008525253801</v>
      </c>
      <c r="HV32" s="27">
        <v>2.2173707625304999</v>
      </c>
      <c r="HW32" s="27">
        <v>2.9995023233822402</v>
      </c>
      <c r="HX32" s="27">
        <v>10.6287416666667</v>
      </c>
      <c r="HY32" s="29">
        <v>0.4</v>
      </c>
      <c r="HZ32" s="39">
        <v>1990</v>
      </c>
      <c r="IA32" s="39" t="s">
        <v>363</v>
      </c>
      <c r="IB32" s="29">
        <v>2931.5</v>
      </c>
      <c r="IC32" s="29">
        <v>2897.5</v>
      </c>
      <c r="ID32" s="29">
        <v>2655.89990234375</v>
      </c>
      <c r="IE32" s="32">
        <v>84.660873413085938</v>
      </c>
      <c r="IF32" s="32">
        <v>76.701622009277344</v>
      </c>
      <c r="IG32" s="32">
        <v>147</v>
      </c>
      <c r="IH32" s="32">
        <v>726</v>
      </c>
      <c r="II32" s="32">
        <v>1782.9000244140625</v>
      </c>
      <c r="IJ32" s="31">
        <v>204.69999694824219</v>
      </c>
      <c r="IK32" s="31">
        <v>7.1999998092651367</v>
      </c>
      <c r="IL32" s="39">
        <v>1990</v>
      </c>
      <c r="IM32" s="39" t="s">
        <v>363</v>
      </c>
      <c r="IN32" s="30">
        <v>232</v>
      </c>
      <c r="IO32" s="27">
        <v>37</v>
      </c>
      <c r="IP32" s="27">
        <v>97.6</v>
      </c>
      <c r="IQ32" s="29">
        <f t="shared" si="10"/>
        <v>33.293535732560123</v>
      </c>
      <c r="IR32" s="46">
        <v>2071.3000000000002</v>
      </c>
      <c r="IS32" s="46">
        <v>1755.5060000000001</v>
      </c>
      <c r="IT32" s="28">
        <v>74.603969232076821</v>
      </c>
      <c r="IU32" s="28">
        <v>82.82</v>
      </c>
      <c r="IV32" s="28">
        <v>2071.3000000000002</v>
      </c>
      <c r="IW32" s="28">
        <v>1755.5060000000001</v>
      </c>
      <c r="IX32" s="28">
        <v>74.603969232076821</v>
      </c>
      <c r="IY32" s="28">
        <v>82.82</v>
      </c>
      <c r="IZ32" s="39">
        <v>1990</v>
      </c>
      <c r="JA32" s="39" t="s">
        <v>363</v>
      </c>
      <c r="JB32" s="29">
        <v>16.95822746</v>
      </c>
      <c r="JC32" s="27">
        <v>21.972999572753906</v>
      </c>
      <c r="JD32" s="27">
        <v>11.37399959564209</v>
      </c>
      <c r="JE32" s="27">
        <v>9.8660001754760742</v>
      </c>
      <c r="JF32" s="27">
        <v>8.2980003356933594</v>
      </c>
      <c r="JG32" s="27">
        <v>2.199999988079071E-2</v>
      </c>
      <c r="JH32" s="27">
        <v>3.6749999523162842</v>
      </c>
      <c r="JI32" s="27">
        <v>4.4369997978210449</v>
      </c>
      <c r="JJ32" s="32">
        <v>3.1970000267028809</v>
      </c>
      <c r="JK32" s="32">
        <v>0.73299998044967651</v>
      </c>
      <c r="JL32" s="32">
        <v>4.1859999999999999</v>
      </c>
      <c r="JM32" s="32">
        <v>0.63300001621246338</v>
      </c>
      <c r="JN32" s="32">
        <v>0.9779999852180481</v>
      </c>
      <c r="JO32" s="39">
        <v>1990</v>
      </c>
      <c r="JP32" s="39" t="s">
        <v>363</v>
      </c>
      <c r="JQ32" s="32">
        <v>0.92200000000000004</v>
      </c>
      <c r="JR32" s="32">
        <v>0.46400000000000002</v>
      </c>
      <c r="JS32" s="41"/>
      <c r="JT32" s="32">
        <v>1.2669999999999999</v>
      </c>
      <c r="JU32" s="32">
        <v>0.48199999999999998</v>
      </c>
      <c r="JV32" s="32">
        <v>6.2E-2</v>
      </c>
      <c r="JW32" s="27">
        <v>8.2000002264976501E-2</v>
      </c>
      <c r="JX32" s="27">
        <v>0.19599999487400055</v>
      </c>
      <c r="JY32" s="29"/>
      <c r="JZ32" s="29"/>
      <c r="KA32" s="27">
        <v>0.19400000000000001</v>
      </c>
      <c r="KB32" s="27">
        <v>0.19099999964237213</v>
      </c>
      <c r="KC32" s="21">
        <v>0.20299999415874481</v>
      </c>
      <c r="KD32" s="21">
        <v>6.1000000685453415E-2</v>
      </c>
      <c r="KE32" s="20">
        <v>3.03</v>
      </c>
      <c r="KF32" s="20">
        <v>1.1559999999999999</v>
      </c>
      <c r="KG32" s="39">
        <v>1990</v>
      </c>
      <c r="KH32" s="39" t="s">
        <v>363</v>
      </c>
      <c r="KI32" s="23">
        <v>2.182539701461792</v>
      </c>
      <c r="KJ32" s="23">
        <v>3.125</v>
      </c>
      <c r="KK32" s="29"/>
      <c r="KL32" s="29"/>
      <c r="KM32" s="29"/>
      <c r="KN32" s="21">
        <v>5140.93896484375</v>
      </c>
      <c r="KO32" s="20">
        <v>3462.637939453125</v>
      </c>
      <c r="KP32" s="20">
        <v>801.20697021484375</v>
      </c>
      <c r="KQ32" s="19">
        <v>15.584839820861816</v>
      </c>
      <c r="KR32" s="39">
        <v>1990</v>
      </c>
      <c r="KS32" s="39" t="s">
        <v>363</v>
      </c>
    </row>
    <row r="33" spans="1:305" s="39" customFormat="1" ht="12.75">
      <c r="A33" s="39">
        <v>1991</v>
      </c>
      <c r="B33" s="39" t="s">
        <v>363</v>
      </c>
      <c r="C33" s="39">
        <v>9</v>
      </c>
      <c r="D33" s="44" t="s">
        <v>364</v>
      </c>
      <c r="E33" s="44">
        <v>208</v>
      </c>
      <c r="F33" s="39">
        <v>1</v>
      </c>
      <c r="G33" s="39">
        <v>0</v>
      </c>
      <c r="H33" s="39">
        <v>1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0</v>
      </c>
      <c r="O33" s="39">
        <v>0</v>
      </c>
      <c r="P33" s="39">
        <v>0</v>
      </c>
      <c r="Q33" s="29">
        <v>100</v>
      </c>
      <c r="R33" s="29">
        <v>0</v>
      </c>
      <c r="S33" s="29">
        <v>0</v>
      </c>
      <c r="T33" s="29">
        <v>33.700000000000003</v>
      </c>
      <c r="U33" s="29">
        <v>0</v>
      </c>
      <c r="V33" s="29">
        <v>0</v>
      </c>
      <c r="W33" s="29">
        <v>33.700000000000003</v>
      </c>
      <c r="X33" s="39">
        <v>5</v>
      </c>
      <c r="Y33" s="39">
        <v>1991</v>
      </c>
      <c r="Z33" s="39" t="s">
        <v>363</v>
      </c>
      <c r="AA33" s="43"/>
      <c r="AB33" s="41">
        <v>81.400000000000006</v>
      </c>
      <c r="AC33" s="41">
        <v>37.4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8.3000000000000007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16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2.2999999999999998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3.5</v>
      </c>
      <c r="BO33" s="41">
        <v>15.8</v>
      </c>
      <c r="BP33" s="41">
        <v>0</v>
      </c>
      <c r="BQ33" s="41">
        <v>5.0999999999999996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6.4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5.2000000000000028</v>
      </c>
      <c r="CZ33" s="39">
        <v>1991</v>
      </c>
      <c r="DA33" s="39" t="s">
        <v>363</v>
      </c>
      <c r="DB33" s="41">
        <v>39.4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8.6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17.100000000000001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2.2999999999999998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4</v>
      </c>
      <c r="EN33" s="41">
        <v>16.600000000000001</v>
      </c>
      <c r="EO33" s="41">
        <v>0</v>
      </c>
      <c r="EP33" s="41">
        <v>5.0999999999999996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6.9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363</v>
      </c>
      <c r="GA33" s="41">
        <v>33</v>
      </c>
      <c r="GB33" s="29">
        <f t="shared" si="2"/>
        <v>0.79421999999999993</v>
      </c>
      <c r="GC33" s="29">
        <f t="shared" si="3"/>
        <v>0.77107999999999999</v>
      </c>
      <c r="GD33" s="29">
        <f t="shared" si="4"/>
        <v>4.8595587520653103</v>
      </c>
      <c r="GE33" s="29">
        <f t="shared" si="5"/>
        <v>4.3683382841167218</v>
      </c>
      <c r="GF33" s="29">
        <f t="shared" si="6"/>
        <v>0.49122046794858854</v>
      </c>
      <c r="GG33" s="29">
        <f t="shared" si="7"/>
        <v>0.10108334789446059</v>
      </c>
      <c r="GH33" s="29">
        <f t="shared" si="8"/>
        <v>1.7944358444926367</v>
      </c>
      <c r="GI33" s="39">
        <v>1991</v>
      </c>
      <c r="GJ33" s="39" t="s">
        <v>363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1.4675</v>
      </c>
      <c r="GX33" s="36">
        <v>1.4682599999999999</v>
      </c>
      <c r="GY33" s="36">
        <v>1.0649139999999999</v>
      </c>
      <c r="GZ33" s="39">
        <v>1991</v>
      </c>
      <c r="HA33" s="39" t="s">
        <v>363</v>
      </c>
      <c r="HB33" s="42">
        <v>2</v>
      </c>
      <c r="HC33" s="42">
        <f t="shared" si="9"/>
        <v>0</v>
      </c>
      <c r="HD33" s="42">
        <v>0</v>
      </c>
      <c r="HE33" s="42">
        <v>0</v>
      </c>
      <c r="HF33" s="42">
        <v>2</v>
      </c>
      <c r="HG33" s="42">
        <v>1</v>
      </c>
      <c r="HH33" s="42">
        <v>0</v>
      </c>
      <c r="HI33" s="42">
        <v>1</v>
      </c>
      <c r="HJ33" s="39">
        <v>1991</v>
      </c>
      <c r="HK33" s="39" t="s">
        <v>363</v>
      </c>
      <c r="HL33" s="104">
        <v>0.93959729999999997</v>
      </c>
      <c r="HM33" s="29">
        <v>69.300640000000001</v>
      </c>
      <c r="HN33" s="27">
        <v>54.969459918773502</v>
      </c>
      <c r="HO33" s="32">
        <v>51.926972808001999</v>
      </c>
      <c r="HP33" s="32">
        <v>1.3936560287127799</v>
      </c>
      <c r="HQ33" s="32">
        <v>4.0902008866738297</v>
      </c>
      <c r="HR33" s="27">
        <v>2.3951533367773501</v>
      </c>
      <c r="HS33" s="27">
        <v>68.297554493518902</v>
      </c>
      <c r="HT33" s="27">
        <v>68.4252500682244</v>
      </c>
      <c r="HU33" s="27">
        <v>-3.0424871107714599</v>
      </c>
      <c r="HV33" s="27">
        <v>1.0513206532228301</v>
      </c>
      <c r="HW33" s="27">
        <v>2.0930170606934202</v>
      </c>
      <c r="HX33" s="27">
        <v>9.2624809999999993</v>
      </c>
      <c r="HY33" s="29">
        <v>0.9</v>
      </c>
      <c r="HZ33" s="39">
        <v>1991</v>
      </c>
      <c r="IA33" s="39" t="s">
        <v>363</v>
      </c>
      <c r="IB33" s="29">
        <v>2932.89990234375</v>
      </c>
      <c r="IC33" s="29">
        <v>2898.89990234375</v>
      </c>
      <c r="ID33" s="29">
        <v>2635.10009765625</v>
      </c>
      <c r="IE33" s="32">
        <v>84.351249694824219</v>
      </c>
      <c r="IF33" s="32">
        <v>75.786422729492188</v>
      </c>
      <c r="IG33" s="32">
        <v>149</v>
      </c>
      <c r="IH33" s="32">
        <v>724</v>
      </c>
      <c r="II33" s="32">
        <v>1762.0999755859375</v>
      </c>
      <c r="IJ33" s="31">
        <v>224.80000305175781</v>
      </c>
      <c r="IK33" s="31">
        <v>7.9000000953674316</v>
      </c>
      <c r="IL33" s="39">
        <v>1991</v>
      </c>
      <c r="IM33" s="39" t="s">
        <v>363</v>
      </c>
      <c r="IN33" s="30">
        <v>203</v>
      </c>
      <c r="IO33" s="27">
        <v>38</v>
      </c>
      <c r="IP33" s="27">
        <v>70</v>
      </c>
      <c r="IQ33" s="29">
        <f t="shared" si="10"/>
        <v>23.867162989115769</v>
      </c>
      <c r="IR33" s="46">
        <v>2104.9</v>
      </c>
      <c r="IS33" s="46">
        <v>1762.684</v>
      </c>
      <c r="IT33" s="28">
        <v>75.014213975657512</v>
      </c>
      <c r="IU33" s="28"/>
      <c r="IV33" s="28">
        <v>2104.9</v>
      </c>
      <c r="IW33" s="28">
        <v>1762.684</v>
      </c>
      <c r="IX33" s="28">
        <v>75.014213975657512</v>
      </c>
      <c r="IY33" s="28">
        <v>82.88</v>
      </c>
      <c r="IZ33" s="39">
        <v>1991</v>
      </c>
      <c r="JA33" s="39" t="s">
        <v>363</v>
      </c>
      <c r="JB33" s="29">
        <v>17.427201289999999</v>
      </c>
      <c r="JC33" s="27">
        <v>22.445999145507813</v>
      </c>
      <c r="JD33" s="27">
        <v>11.569000244140625</v>
      </c>
      <c r="JE33" s="27">
        <v>10.034000396728516</v>
      </c>
      <c r="JF33" s="27">
        <v>8.4049997329711914</v>
      </c>
      <c r="JG33" s="27">
        <v>2.199999988079071E-2</v>
      </c>
      <c r="JH33" s="27">
        <v>3.6189999580383301</v>
      </c>
      <c r="JI33" s="27">
        <v>4.4679999351501465</v>
      </c>
      <c r="JJ33" s="32">
        <v>3.2660000324249268</v>
      </c>
      <c r="JK33" s="32">
        <v>0.84399998188018799</v>
      </c>
      <c r="JL33" s="32">
        <v>4.4820000000000002</v>
      </c>
      <c r="JM33" s="32">
        <v>0.68699997663497925</v>
      </c>
      <c r="JN33" s="32">
        <v>1.1349999904632568</v>
      </c>
      <c r="JO33" s="39">
        <v>1991</v>
      </c>
      <c r="JP33" s="39" t="s">
        <v>363</v>
      </c>
      <c r="JQ33" s="32">
        <v>0.93700000000000006</v>
      </c>
      <c r="JR33" s="32">
        <v>0.45900000000000002</v>
      </c>
      <c r="JS33" s="41"/>
      <c r="JT33" s="32">
        <v>1.3220000000000001</v>
      </c>
      <c r="JU33" s="32">
        <v>0.48199999999999998</v>
      </c>
      <c r="JV33" s="32">
        <v>6.7000000000000004E-2</v>
      </c>
      <c r="JW33" s="27">
        <v>9.7000002861022949E-2</v>
      </c>
      <c r="JX33" s="27">
        <v>0.28600001335144043</v>
      </c>
      <c r="JY33" s="29"/>
      <c r="JZ33" s="29"/>
      <c r="KA33" s="27">
        <v>0.221</v>
      </c>
      <c r="KB33" s="27">
        <v>0.21699999272823334</v>
      </c>
      <c r="KC33" s="21">
        <v>0.15700000524520874</v>
      </c>
      <c r="KD33" s="21">
        <v>8.6000002920627594E-2</v>
      </c>
      <c r="KE33" s="20">
        <v>3.3039999999999998</v>
      </c>
      <c r="KF33" s="20">
        <v>1.1779999999999999</v>
      </c>
      <c r="KG33" s="39">
        <v>1991</v>
      </c>
      <c r="KH33" s="39" t="s">
        <v>363</v>
      </c>
      <c r="KI33" s="23">
        <v>2.182539701461792</v>
      </c>
      <c r="KJ33" s="23">
        <v>1.375</v>
      </c>
      <c r="KK33" s="29"/>
      <c r="KL33" s="29"/>
      <c r="KM33" s="29"/>
      <c r="KN33" s="21">
        <v>5154.296875</v>
      </c>
      <c r="KO33" s="20">
        <v>3477.009033203125</v>
      </c>
      <c r="KP33" s="20">
        <v>803.00152587890625</v>
      </c>
      <c r="KQ33" s="19">
        <v>15.579259872436523</v>
      </c>
      <c r="KR33" s="39">
        <v>1991</v>
      </c>
      <c r="KS33" s="39" t="s">
        <v>363</v>
      </c>
    </row>
    <row r="34" spans="1:305" s="39" customFormat="1" ht="12.75">
      <c r="A34" s="39">
        <v>1992</v>
      </c>
      <c r="B34" s="39" t="s">
        <v>363</v>
      </c>
      <c r="C34" s="39">
        <v>9</v>
      </c>
      <c r="D34" s="44" t="s">
        <v>364</v>
      </c>
      <c r="E34" s="44">
        <v>208</v>
      </c>
      <c r="F34" s="39">
        <v>1</v>
      </c>
      <c r="G34" s="39">
        <v>0</v>
      </c>
      <c r="H34" s="39">
        <v>1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0</v>
      </c>
      <c r="Q34" s="29">
        <v>100</v>
      </c>
      <c r="R34" s="29">
        <v>0</v>
      </c>
      <c r="S34" s="29">
        <v>0</v>
      </c>
      <c r="T34" s="29">
        <v>33.700000000000003</v>
      </c>
      <c r="U34" s="29">
        <v>0</v>
      </c>
      <c r="V34" s="29">
        <v>0</v>
      </c>
      <c r="W34" s="29">
        <v>33.700000000000003</v>
      </c>
      <c r="X34" s="39">
        <v>5</v>
      </c>
      <c r="Y34" s="39">
        <v>1992</v>
      </c>
      <c r="Z34" s="39" t="s">
        <v>363</v>
      </c>
      <c r="AA34" s="43"/>
      <c r="AB34" s="41">
        <v>81.400000000000006</v>
      </c>
      <c r="AC34" s="41">
        <v>37.4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8.3000000000000007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16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2.2999999999999998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3.5</v>
      </c>
      <c r="BO34" s="41">
        <v>15.8</v>
      </c>
      <c r="BP34" s="41">
        <v>0</v>
      </c>
      <c r="BQ34" s="41">
        <v>5.0999999999999996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6.4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5.2000000000000028</v>
      </c>
      <c r="CZ34" s="39">
        <v>1992</v>
      </c>
      <c r="DA34" s="39" t="s">
        <v>363</v>
      </c>
      <c r="DB34" s="41">
        <v>39.4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8.6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17.100000000000001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2.2999999999999998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4</v>
      </c>
      <c r="EN34" s="41">
        <v>16.600000000000001</v>
      </c>
      <c r="EO34" s="41">
        <v>0</v>
      </c>
      <c r="EP34" s="41">
        <v>5.0999999999999996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6.9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</v>
      </c>
      <c r="FY34" s="39">
        <v>1992</v>
      </c>
      <c r="FZ34" s="39" t="s">
        <v>363</v>
      </c>
      <c r="GA34" s="41">
        <v>33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0.79421999999999993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0.77107999999999999</v>
      </c>
      <c r="GD34" s="29">
        <f t="shared" ref="GD34:GD57" si="15">1/(1-GB34)</f>
        <v>4.8595587520653103</v>
      </c>
      <c r="GE34" s="29">
        <f t="shared" ref="GE34:GE57" si="16">1/(1-GC34)</f>
        <v>4.3683382841167218</v>
      </c>
      <c r="GF34" s="29">
        <f t="shared" ref="GF34:GF57" si="17">GD34-GE34</f>
        <v>0.49122046794858854</v>
      </c>
      <c r="GG34" s="29">
        <f t="shared" ref="GG34:GG57" si="18">(GD34-GE34)/GD34</f>
        <v>0.10108334789446059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1.7944358444926367</v>
      </c>
      <c r="GI34" s="39">
        <v>1992</v>
      </c>
      <c r="GJ34" s="39" t="s">
        <v>363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1.3824939999999999</v>
      </c>
      <c r="GX34" s="36">
        <v>1.4166339999999999</v>
      </c>
      <c r="GY34" s="36">
        <v>0.91843900000000001</v>
      </c>
      <c r="GZ34" s="39">
        <v>1992</v>
      </c>
      <c r="HA34" s="39" t="s">
        <v>363</v>
      </c>
      <c r="HB34" s="42">
        <v>2</v>
      </c>
      <c r="HC34" s="42">
        <f t="shared" ref="HC34:HC55" si="20">HD34+IF(HE34&gt;=2,1,0)+IF(HF34=2,0,IF(HF34=0,2,1))+IF(HG34&gt;3,2,IF(HG34&lt;3,0,1))+IF(HH34=1,1,0)</f>
        <v>0</v>
      </c>
      <c r="HD34" s="42">
        <v>0</v>
      </c>
      <c r="HE34" s="42">
        <v>0</v>
      </c>
      <c r="HF34" s="42">
        <v>2</v>
      </c>
      <c r="HG34" s="42">
        <v>1</v>
      </c>
      <c r="HH34" s="42">
        <v>0</v>
      </c>
      <c r="HI34" s="42">
        <v>1</v>
      </c>
      <c r="HJ34" s="39">
        <v>1992</v>
      </c>
      <c r="HK34" s="39" t="s">
        <v>363</v>
      </c>
      <c r="HL34" s="104">
        <v>1</v>
      </c>
      <c r="HM34" s="29">
        <v>67.191019999999995</v>
      </c>
      <c r="HN34" s="27">
        <v>56.120966873227601</v>
      </c>
      <c r="HO34" s="32">
        <v>53.3074995212978</v>
      </c>
      <c r="HP34" s="32">
        <v>1.95701156603785</v>
      </c>
      <c r="HQ34" s="32">
        <v>3.64527129833102</v>
      </c>
      <c r="HR34" s="27">
        <v>2.0960418291060998</v>
      </c>
      <c r="HS34" s="27">
        <v>72.231589635655894</v>
      </c>
      <c r="HT34" s="27">
        <v>72.337976688512896</v>
      </c>
      <c r="HU34" s="27">
        <v>-2.8134673519297699</v>
      </c>
      <c r="HV34" s="27">
        <v>0.30773142828662098</v>
      </c>
      <c r="HW34" s="27">
        <v>1.4062139583319799</v>
      </c>
      <c r="HX34" s="27">
        <v>8.9874650833333298</v>
      </c>
      <c r="HY34" s="29">
        <v>2.1</v>
      </c>
      <c r="HZ34" s="39">
        <v>1992</v>
      </c>
      <c r="IA34" s="39" t="s">
        <v>363</v>
      </c>
      <c r="IB34" s="29">
        <v>2933.199951171875</v>
      </c>
      <c r="IC34" s="29">
        <v>2898.199951171875</v>
      </c>
      <c r="ID34" s="29">
        <v>2636.60009765625</v>
      </c>
      <c r="IE34" s="32">
        <v>84.070846557617188</v>
      </c>
      <c r="IF34" s="32">
        <v>75.56976318359375</v>
      </c>
      <c r="IG34" s="32">
        <v>136</v>
      </c>
      <c r="IH34" s="32">
        <v>716</v>
      </c>
      <c r="II34" s="32">
        <v>1784.5999755859375</v>
      </c>
      <c r="IJ34" s="31">
        <v>246.19999694824219</v>
      </c>
      <c r="IK34" s="31">
        <v>8.6000003814697266</v>
      </c>
      <c r="IL34" s="39">
        <v>1992</v>
      </c>
      <c r="IM34" s="39" t="s">
        <v>363</v>
      </c>
      <c r="IN34" s="30">
        <v>151</v>
      </c>
      <c r="IO34" s="27">
        <v>33</v>
      </c>
      <c r="IP34" s="27">
        <v>62.8</v>
      </c>
      <c r="IQ34" s="29">
        <f t="shared" ref="IQ34:IQ57" si="21">IF(OR(IB34="",IP34=""),"",IP34*1000/IB34)</f>
        <v>21.410064450229545</v>
      </c>
      <c r="IR34" s="46">
        <v>2131.6</v>
      </c>
      <c r="IS34" s="46">
        <v>1762.539</v>
      </c>
      <c r="IT34" s="28">
        <v>74.890121096239625</v>
      </c>
      <c r="IU34" s="28"/>
      <c r="IV34" s="28">
        <v>2131.6</v>
      </c>
      <c r="IW34" s="28">
        <v>1762.539</v>
      </c>
      <c r="IX34" s="28">
        <v>74.890121096239625</v>
      </c>
      <c r="IY34" s="28">
        <v>82.94</v>
      </c>
      <c r="IZ34" s="39">
        <v>1992</v>
      </c>
      <c r="JA34" s="39" t="s">
        <v>363</v>
      </c>
      <c r="JB34" s="29">
        <v>17.87611888</v>
      </c>
      <c r="JC34" s="27">
        <v>22.632999420166016</v>
      </c>
      <c r="JD34" s="27">
        <v>11.534000396728516</v>
      </c>
      <c r="JE34" s="27">
        <v>10.152000427246094</v>
      </c>
      <c r="JF34" s="27">
        <v>8.3620004653930664</v>
      </c>
      <c r="JG34" s="27">
        <v>1.9999999552965164E-2</v>
      </c>
      <c r="JH34" s="27">
        <v>3.5920000076293945</v>
      </c>
      <c r="JI34" s="27">
        <v>4.4930000305175781</v>
      </c>
      <c r="JJ34" s="32">
        <v>3.3550000190734863</v>
      </c>
      <c r="JK34" s="32">
        <v>0.94800001382827759</v>
      </c>
      <c r="JL34" s="32">
        <v>4.7149999999999999</v>
      </c>
      <c r="JM34" s="32">
        <v>0.72600001096725464</v>
      </c>
      <c r="JN34" s="32">
        <v>1.1369999647140503</v>
      </c>
      <c r="JO34" s="39">
        <v>1992</v>
      </c>
      <c r="JP34" s="39" t="s">
        <v>363</v>
      </c>
      <c r="JQ34" s="32">
        <v>0.95199999999999996</v>
      </c>
      <c r="JR34" s="32">
        <v>0.47799999999999998</v>
      </c>
      <c r="JS34" s="41"/>
      <c r="JT34" s="32">
        <v>1.3740000000000001</v>
      </c>
      <c r="JU34" s="32">
        <v>0.48299999999999998</v>
      </c>
      <c r="JV34" s="32">
        <v>6.9000000000000006E-2</v>
      </c>
      <c r="JW34" s="27">
        <v>9.7999997437000275E-2</v>
      </c>
      <c r="JX34" s="27">
        <v>0.32600000500679016</v>
      </c>
      <c r="JY34" s="29"/>
      <c r="JZ34" s="29"/>
      <c r="KA34" s="27">
        <v>0.26800000000000002</v>
      </c>
      <c r="KB34" s="27">
        <v>0.26399999856948853</v>
      </c>
      <c r="KC34" s="21">
        <v>0.15800000727176666</v>
      </c>
      <c r="KD34" s="21">
        <v>0.10100000351667404</v>
      </c>
      <c r="KE34" s="20">
        <v>3.5009999999999999</v>
      </c>
      <c r="KF34" s="20">
        <v>1.2130000000000001</v>
      </c>
      <c r="KG34" s="39">
        <v>1992</v>
      </c>
      <c r="KH34" s="39" t="s">
        <v>363</v>
      </c>
      <c r="KI34" s="23">
        <v>2.182539701461792</v>
      </c>
      <c r="KJ34" s="23">
        <v>1.375</v>
      </c>
      <c r="KK34" s="22">
        <v>34.200000000000003</v>
      </c>
      <c r="KL34" s="22">
        <v>35.6</v>
      </c>
      <c r="KM34" s="22">
        <v>20.9</v>
      </c>
      <c r="KN34" s="21">
        <v>5171.3701171875</v>
      </c>
      <c r="KO34" s="20">
        <v>3488.9619140625</v>
      </c>
      <c r="KP34" s="20">
        <v>803.65399169921875</v>
      </c>
      <c r="KQ34" s="19">
        <v>15.540450096130371</v>
      </c>
      <c r="KR34" s="39">
        <v>1992</v>
      </c>
      <c r="KS34" s="39" t="s">
        <v>363</v>
      </c>
    </row>
    <row r="35" spans="1:305" s="39" customFormat="1" ht="12.75">
      <c r="A35" s="39">
        <v>1993</v>
      </c>
      <c r="B35" s="39" t="s">
        <v>363</v>
      </c>
      <c r="C35" s="39">
        <v>9</v>
      </c>
      <c r="D35" s="44" t="s">
        <v>364</v>
      </c>
      <c r="E35" s="44">
        <v>208</v>
      </c>
      <c r="F35" s="39">
        <v>1</v>
      </c>
      <c r="G35" s="39">
        <v>0</v>
      </c>
      <c r="H35" s="39">
        <v>1</v>
      </c>
      <c r="I35" s="39">
        <v>0</v>
      </c>
      <c r="J35" s="29">
        <v>18.25</v>
      </c>
      <c r="K35" s="29">
        <v>23.36</v>
      </c>
      <c r="L35" s="29">
        <v>58.39</v>
      </c>
      <c r="M35" s="18">
        <v>3</v>
      </c>
      <c r="N35" s="39">
        <v>1</v>
      </c>
      <c r="O35" s="39">
        <v>2</v>
      </c>
      <c r="P35" s="39">
        <v>1</v>
      </c>
      <c r="Q35" s="29">
        <v>13.93</v>
      </c>
      <c r="R35" s="29">
        <v>13.61</v>
      </c>
      <c r="S35" s="29">
        <v>72.459999999999994</v>
      </c>
      <c r="T35" s="29">
        <v>5.95</v>
      </c>
      <c r="U35" s="29">
        <v>6.91</v>
      </c>
      <c r="V35" s="29">
        <v>36.81</v>
      </c>
      <c r="W35" s="29">
        <v>49.68</v>
      </c>
      <c r="X35" s="39">
        <v>2</v>
      </c>
      <c r="Y35" s="39">
        <v>1993</v>
      </c>
      <c r="Z35" s="39" t="s">
        <v>363</v>
      </c>
      <c r="AA35" s="43"/>
      <c r="AB35" s="41">
        <v>81.400000000000006</v>
      </c>
      <c r="AC35" s="41">
        <v>37.4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8.3000000000000007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16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2.2999999999999998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3.5</v>
      </c>
      <c r="BO35" s="41">
        <v>15.8</v>
      </c>
      <c r="BP35" s="41">
        <v>0</v>
      </c>
      <c r="BQ35" s="41">
        <v>5.0999999999999996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6.4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5.2000000000000028</v>
      </c>
      <c r="CZ35" s="39">
        <v>1993</v>
      </c>
      <c r="DA35" s="39" t="s">
        <v>363</v>
      </c>
      <c r="DB35" s="41">
        <v>39.4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8.6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17.100000000000001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2.2999999999999998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4</v>
      </c>
      <c r="EN35" s="41">
        <v>16.600000000000001</v>
      </c>
      <c r="EO35" s="41">
        <v>0</v>
      </c>
      <c r="EP35" s="41">
        <v>5.0999999999999996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6.9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1993</v>
      </c>
      <c r="FZ35" s="39" t="s">
        <v>363</v>
      </c>
      <c r="GA35" s="41">
        <v>33</v>
      </c>
      <c r="GB35" s="29">
        <f t="shared" si="13"/>
        <v>0.79421999999999993</v>
      </c>
      <c r="GC35" s="29">
        <f t="shared" si="14"/>
        <v>0.77107999999999999</v>
      </c>
      <c r="GD35" s="29">
        <f t="shared" si="15"/>
        <v>4.8595587520653103</v>
      </c>
      <c r="GE35" s="29">
        <f t="shared" si="16"/>
        <v>4.3683382841167218</v>
      </c>
      <c r="GF35" s="29">
        <f t="shared" si="17"/>
        <v>0.49122046794858854</v>
      </c>
      <c r="GG35" s="29">
        <f t="shared" si="18"/>
        <v>0.10108334789446059</v>
      </c>
      <c r="GH35" s="29">
        <f t="shared" si="19"/>
        <v>1.7944358444926367</v>
      </c>
      <c r="GI35" s="39">
        <v>1993</v>
      </c>
      <c r="GJ35" s="39" t="s">
        <v>363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1.469956</v>
      </c>
      <c r="GX35" s="36">
        <v>1.3484229999999999</v>
      </c>
      <c r="GY35" s="36">
        <v>1.0972599999999999</v>
      </c>
      <c r="GZ35" s="39">
        <v>1993</v>
      </c>
      <c r="HA35" s="39" t="s">
        <v>363</v>
      </c>
      <c r="HB35" s="42">
        <v>2</v>
      </c>
      <c r="HC35" s="42">
        <f t="shared" si="20"/>
        <v>0</v>
      </c>
      <c r="HD35" s="42">
        <v>0</v>
      </c>
      <c r="HE35" s="42">
        <v>0</v>
      </c>
      <c r="HF35" s="42">
        <v>2</v>
      </c>
      <c r="HG35" s="42">
        <v>1</v>
      </c>
      <c r="HH35" s="42">
        <v>0</v>
      </c>
      <c r="HI35" s="42">
        <v>1</v>
      </c>
      <c r="HJ35" s="39">
        <v>1993</v>
      </c>
      <c r="HK35" s="39" t="s">
        <v>363</v>
      </c>
      <c r="HL35" s="104">
        <v>1</v>
      </c>
      <c r="HM35" s="29">
        <v>65.820980000000006</v>
      </c>
      <c r="HN35" s="27">
        <v>59.235579014061202</v>
      </c>
      <c r="HO35" s="32">
        <v>55.110261512974702</v>
      </c>
      <c r="HP35" s="32">
        <v>1.0659428264300001E-2</v>
      </c>
      <c r="HQ35" s="32">
        <v>0.59067359758355797</v>
      </c>
      <c r="HR35" s="27">
        <v>1.25786163522011</v>
      </c>
      <c r="HS35" s="27">
        <v>86.352171122777506</v>
      </c>
      <c r="HT35" s="27">
        <v>86.492730427130098</v>
      </c>
      <c r="HU35" s="27">
        <v>-4.12531750108651</v>
      </c>
      <c r="HV35" s="27">
        <v>-0.42428212701121698</v>
      </c>
      <c r="HW35" s="27">
        <v>1.65071324527251</v>
      </c>
      <c r="HX35" s="27">
        <v>7.3027935833333304</v>
      </c>
      <c r="HY35" s="29">
        <v>2.8</v>
      </c>
      <c r="HZ35" s="39">
        <v>1993</v>
      </c>
      <c r="IA35" s="39" t="s">
        <v>363</v>
      </c>
      <c r="IB35" s="29">
        <v>2910</v>
      </c>
      <c r="IC35" s="29">
        <v>2875</v>
      </c>
      <c r="ID35" s="29">
        <v>2566.89990234375</v>
      </c>
      <c r="IE35" s="32">
        <v>83.130729675292969</v>
      </c>
      <c r="IF35" s="32">
        <v>73.329307556152344</v>
      </c>
      <c r="IG35" s="32">
        <v>132</v>
      </c>
      <c r="IH35" s="32">
        <v>672</v>
      </c>
      <c r="II35" s="32">
        <v>1762.9000244140625</v>
      </c>
      <c r="IJ35" s="31">
        <v>270.89999389648438</v>
      </c>
      <c r="IK35" s="31">
        <v>9.6000003814697266</v>
      </c>
      <c r="IL35" s="39">
        <v>1993</v>
      </c>
      <c r="IM35" s="39" t="s">
        <v>363</v>
      </c>
      <c r="IN35" s="30">
        <v>218</v>
      </c>
      <c r="IO35" s="27">
        <v>59</v>
      </c>
      <c r="IP35" s="27">
        <v>113.7</v>
      </c>
      <c r="IQ35" s="29">
        <f t="shared" si="21"/>
        <v>39.072164948453612</v>
      </c>
      <c r="IR35" s="46">
        <v>2151.9</v>
      </c>
      <c r="IS35" s="46">
        <v>1757.395</v>
      </c>
      <c r="IT35" s="28">
        <v>76.718688610468419</v>
      </c>
      <c r="IU35" s="28">
        <v>83</v>
      </c>
      <c r="IV35" s="28">
        <v>2151.9</v>
      </c>
      <c r="IW35" s="28">
        <v>1757.395</v>
      </c>
      <c r="IX35" s="28">
        <v>76.718688610468419</v>
      </c>
      <c r="IY35" s="28">
        <v>83</v>
      </c>
      <c r="IZ35" s="39">
        <v>1993</v>
      </c>
      <c r="JA35" s="39" t="s">
        <v>363</v>
      </c>
      <c r="JB35" s="29">
        <v>18.90999102</v>
      </c>
      <c r="JC35" s="27">
        <v>23.829999923706055</v>
      </c>
      <c r="JD35" s="27">
        <v>11.984000205993652</v>
      </c>
      <c r="JE35" s="27">
        <v>10.649999618530273</v>
      </c>
      <c r="JF35" s="27">
        <v>8.491999626159668</v>
      </c>
      <c r="JG35" s="27">
        <v>2.0999999716877937E-2</v>
      </c>
      <c r="JH35" s="27">
        <v>3.8540000915527344</v>
      </c>
      <c r="JI35" s="27">
        <v>4.7140002250671387</v>
      </c>
      <c r="JJ35" s="32">
        <v>3.5559999942779541</v>
      </c>
      <c r="JK35" s="32">
        <v>1.1959999799728394</v>
      </c>
      <c r="JL35" s="32">
        <v>5.266</v>
      </c>
      <c r="JM35" s="32">
        <v>0.7839999794960022</v>
      </c>
      <c r="JN35" s="32">
        <v>1.2130000591278076</v>
      </c>
      <c r="JO35" s="39">
        <v>1993</v>
      </c>
      <c r="JP35" s="39" t="s">
        <v>363</v>
      </c>
      <c r="JQ35" s="32">
        <v>0.96599999999999997</v>
      </c>
      <c r="JR35" s="32">
        <v>0.53300000000000003</v>
      </c>
      <c r="JS35" s="41"/>
      <c r="JT35" s="32">
        <v>1.4810000000000001</v>
      </c>
      <c r="JU35" s="32">
        <v>0.49299999999999999</v>
      </c>
      <c r="JV35" s="32">
        <v>8.3000000000000004E-2</v>
      </c>
      <c r="JW35" s="27">
        <v>9.7000002861022949E-2</v>
      </c>
      <c r="JX35" s="27">
        <v>0.45800000429153442</v>
      </c>
      <c r="JY35" s="29"/>
      <c r="JZ35" s="29"/>
      <c r="KA35" s="27">
        <v>0.33800000000000002</v>
      </c>
      <c r="KB35" s="27">
        <v>0.33300000429153442</v>
      </c>
      <c r="KC35" s="21">
        <v>0.20399999618530273</v>
      </c>
      <c r="KD35" s="21">
        <v>0.10400000214576721</v>
      </c>
      <c r="KE35" s="20">
        <v>3.9220000000000002</v>
      </c>
      <c r="KF35" s="20">
        <v>1.3440000000000001</v>
      </c>
      <c r="KG35" s="39">
        <v>1993</v>
      </c>
      <c r="KH35" s="39" t="s">
        <v>363</v>
      </c>
      <c r="KI35" s="23">
        <v>2.182539701461792</v>
      </c>
      <c r="KJ35" s="23">
        <v>1.375</v>
      </c>
      <c r="KK35" s="29"/>
      <c r="KL35" s="29"/>
      <c r="KM35" s="29"/>
      <c r="KN35" s="21">
        <v>5188.6279296875</v>
      </c>
      <c r="KO35" s="20">
        <v>3500.510009765625</v>
      </c>
      <c r="KP35" s="20">
        <v>802.21051025390625</v>
      </c>
      <c r="KQ35" s="19">
        <v>15.460940361022949</v>
      </c>
      <c r="KR35" s="39">
        <v>1993</v>
      </c>
      <c r="KS35" s="39" t="s">
        <v>363</v>
      </c>
    </row>
    <row r="36" spans="1:305" s="39" customFormat="1" ht="12.75">
      <c r="A36" s="39">
        <v>1994</v>
      </c>
      <c r="B36" s="39" t="s">
        <v>363</v>
      </c>
      <c r="C36" s="39">
        <v>9</v>
      </c>
      <c r="D36" s="44" t="s">
        <v>364</v>
      </c>
      <c r="E36" s="44">
        <v>208</v>
      </c>
      <c r="F36" s="39">
        <v>1</v>
      </c>
      <c r="G36" s="39">
        <v>0</v>
      </c>
      <c r="H36" s="39">
        <v>1</v>
      </c>
      <c r="I36" s="39">
        <v>0</v>
      </c>
      <c r="J36" s="29">
        <v>13.15</v>
      </c>
      <c r="K36" s="29">
        <v>21.1</v>
      </c>
      <c r="L36" s="29">
        <v>65.75</v>
      </c>
      <c r="M36" s="18">
        <v>3</v>
      </c>
      <c r="N36" s="39">
        <v>0</v>
      </c>
      <c r="O36" s="39">
        <v>0</v>
      </c>
      <c r="P36" s="39">
        <v>1</v>
      </c>
      <c r="Q36" s="29">
        <v>8.6199999999999992</v>
      </c>
      <c r="R36" s="29">
        <v>12.53</v>
      </c>
      <c r="S36" s="29">
        <v>78.849999999999994</v>
      </c>
      <c r="T36" s="29">
        <v>4.16</v>
      </c>
      <c r="U36" s="29">
        <v>6.23</v>
      </c>
      <c r="V36" s="29">
        <v>38.36</v>
      </c>
      <c r="W36" s="29">
        <v>48.74</v>
      </c>
      <c r="X36" s="39">
        <v>2</v>
      </c>
      <c r="Y36" s="39">
        <v>1994</v>
      </c>
      <c r="Z36" s="39" t="s">
        <v>363</v>
      </c>
      <c r="AA36" s="43">
        <v>34598</v>
      </c>
      <c r="AB36" s="41">
        <v>84.3</v>
      </c>
      <c r="AC36" s="41">
        <v>34.6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7.3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3.1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15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4.5999999999999996</v>
      </c>
      <c r="BO36" s="41">
        <v>23.3</v>
      </c>
      <c r="BP36" s="41">
        <v>0</v>
      </c>
      <c r="BQ36" s="41">
        <v>2.8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6.4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2.9000000000000057</v>
      </c>
      <c r="CZ36" s="39">
        <v>1994</v>
      </c>
      <c r="DA36" s="39" t="s">
        <v>363</v>
      </c>
      <c r="DB36" s="41">
        <v>35.4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7.4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3.4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15.4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4.5999999999999996</v>
      </c>
      <c r="EN36" s="41">
        <v>24</v>
      </c>
      <c r="EO36" s="41">
        <v>0</v>
      </c>
      <c r="EP36" s="41">
        <v>2.9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6.3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0.60000000000000853</v>
      </c>
      <c r="FY36" s="39">
        <v>1994</v>
      </c>
      <c r="FZ36" s="39" t="s">
        <v>363</v>
      </c>
      <c r="GA36" s="41">
        <v>33.5</v>
      </c>
      <c r="GB36" s="29">
        <f t="shared" si="13"/>
        <v>0.79020899999999994</v>
      </c>
      <c r="GC36" s="29">
        <f t="shared" si="14"/>
        <v>0.77981</v>
      </c>
      <c r="GD36" s="29">
        <f t="shared" si="15"/>
        <v>4.7666487122898493</v>
      </c>
      <c r="GE36" s="29">
        <f t="shared" si="16"/>
        <v>4.5415323130024072</v>
      </c>
      <c r="GF36" s="29">
        <f t="shared" si="17"/>
        <v>0.22511639928744209</v>
      </c>
      <c r="GG36" s="29">
        <f t="shared" si="18"/>
        <v>4.7227394522911775E-2</v>
      </c>
      <c r="GH36" s="29">
        <f t="shared" si="19"/>
        <v>0.83964278118733171</v>
      </c>
      <c r="GI36" s="39">
        <v>1994</v>
      </c>
      <c r="GJ36" s="39" t="s">
        <v>363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1.268043</v>
      </c>
      <c r="GX36" s="36">
        <v>1.2921579999999999</v>
      </c>
      <c r="GY36" s="36">
        <v>0.88014440000000005</v>
      </c>
      <c r="GZ36" s="39">
        <v>1994</v>
      </c>
      <c r="HA36" s="39" t="s">
        <v>363</v>
      </c>
      <c r="HB36" s="42">
        <v>2</v>
      </c>
      <c r="HC36" s="42">
        <f t="shared" si="20"/>
        <v>0</v>
      </c>
      <c r="HD36" s="42">
        <v>0</v>
      </c>
      <c r="HE36" s="42">
        <v>0</v>
      </c>
      <c r="HF36" s="42">
        <v>2</v>
      </c>
      <c r="HG36" s="42">
        <v>1</v>
      </c>
      <c r="HH36" s="42">
        <v>0</v>
      </c>
      <c r="HI36" s="42">
        <v>1</v>
      </c>
      <c r="HJ36" s="39">
        <v>1994</v>
      </c>
      <c r="HK36" s="39" t="s">
        <v>363</v>
      </c>
      <c r="HL36" s="104">
        <v>1</v>
      </c>
      <c r="HM36" s="29">
        <v>67.832980000000006</v>
      </c>
      <c r="HN36" s="27">
        <v>59.344196259912799</v>
      </c>
      <c r="HO36" s="32">
        <v>55.547183985100801</v>
      </c>
      <c r="HP36" s="32">
        <v>5.3324486450458499</v>
      </c>
      <c r="HQ36" s="32">
        <v>6.9814080429439498</v>
      </c>
      <c r="HR36" s="27">
        <v>1.99201419698313</v>
      </c>
      <c r="HS36" s="27">
        <v>80.288781939315299</v>
      </c>
      <c r="HT36" s="27">
        <v>80.297733107514304</v>
      </c>
      <c r="HU36" s="27">
        <v>-3.7970122748120101</v>
      </c>
      <c r="HV36" s="27">
        <v>-0.149861338505689</v>
      </c>
      <c r="HW36" s="27">
        <v>0.51743422638327297</v>
      </c>
      <c r="HX36" s="27">
        <v>7.8254339999999996</v>
      </c>
      <c r="HY36" s="29">
        <v>1.5</v>
      </c>
      <c r="HZ36" s="39">
        <v>1994</v>
      </c>
      <c r="IA36" s="39" t="s">
        <v>363</v>
      </c>
      <c r="IB36" s="29">
        <v>2805.699951171875</v>
      </c>
      <c r="IC36" s="29">
        <v>2758.699951171875</v>
      </c>
      <c r="ID36" s="29">
        <v>2537</v>
      </c>
      <c r="IE36" s="32">
        <v>79.906593322753906</v>
      </c>
      <c r="IF36" s="32">
        <v>72.253982543945313</v>
      </c>
      <c r="IG36" s="32">
        <v>127</v>
      </c>
      <c r="IH36" s="32">
        <v>673</v>
      </c>
      <c r="II36" s="32">
        <v>1737</v>
      </c>
      <c r="IJ36" s="31">
        <v>213.19999694824219</v>
      </c>
      <c r="IK36" s="31">
        <v>7.6999998092651367</v>
      </c>
      <c r="IL36" s="39">
        <v>1994</v>
      </c>
      <c r="IM36" s="39" t="s">
        <v>363</v>
      </c>
      <c r="IN36" s="30">
        <v>240</v>
      </c>
      <c r="IO36" s="27">
        <v>37</v>
      </c>
      <c r="IP36" s="27">
        <v>75</v>
      </c>
      <c r="IQ36" s="29">
        <f t="shared" si="21"/>
        <v>26.731297467740362</v>
      </c>
      <c r="IR36" s="46">
        <v>2153.4</v>
      </c>
      <c r="IS36" s="46">
        <v>1749.2940000000001</v>
      </c>
      <c r="IT36" s="28">
        <v>76.508659902029379</v>
      </c>
      <c r="IU36" s="28"/>
      <c r="IV36" s="28">
        <v>2153.4</v>
      </c>
      <c r="IW36" s="28">
        <v>1749.2940000000001</v>
      </c>
      <c r="IX36" s="28">
        <v>76.508659902029379</v>
      </c>
      <c r="IY36" s="28">
        <v>83.5</v>
      </c>
      <c r="IZ36" s="39">
        <v>1994</v>
      </c>
      <c r="JA36" s="39" t="s">
        <v>363</v>
      </c>
      <c r="JB36" s="29">
        <v>20.019960180000002</v>
      </c>
      <c r="JC36" s="27">
        <v>25.427000045776367</v>
      </c>
      <c r="JD36" s="27">
        <v>13.355999946594238</v>
      </c>
      <c r="JE36" s="27">
        <v>10.368000030517578</v>
      </c>
      <c r="JF36" s="27">
        <v>9.4300003051757813</v>
      </c>
      <c r="JG36" s="27">
        <v>1.9999999552965164E-2</v>
      </c>
      <c r="JH36" s="27">
        <v>3.8289999961853027</v>
      </c>
      <c r="JI36" s="27">
        <v>4.5209999084472656</v>
      </c>
      <c r="JJ36" s="32">
        <v>3.8190000057220459</v>
      </c>
      <c r="JK36" s="32">
        <v>1.7029999494552612</v>
      </c>
      <c r="JL36" s="32">
        <v>4.9020000000000001</v>
      </c>
      <c r="JM36" s="32">
        <v>0.75800001621246338</v>
      </c>
      <c r="JN36" s="32">
        <v>1.3209999799728394</v>
      </c>
      <c r="JO36" s="39">
        <v>1994</v>
      </c>
      <c r="JP36" s="39" t="s">
        <v>363</v>
      </c>
      <c r="JQ36" s="32">
        <v>0.96199999999999997</v>
      </c>
      <c r="JR36" s="32">
        <v>0.79</v>
      </c>
      <c r="JS36" s="41"/>
      <c r="JT36" s="32">
        <v>1.4930000000000001</v>
      </c>
      <c r="JU36" s="32">
        <v>0.48099999999999998</v>
      </c>
      <c r="JV36" s="32">
        <v>9.2999999999999999E-2</v>
      </c>
      <c r="JW36" s="27">
        <v>0.11299999803304672</v>
      </c>
      <c r="JX36" s="27">
        <v>0.49200001358985901</v>
      </c>
      <c r="JY36" s="27">
        <v>4.999999888241291E-3</v>
      </c>
      <c r="JZ36" s="40">
        <v>0.50900000333786011</v>
      </c>
      <c r="KA36" s="27">
        <v>0.32300000000000001</v>
      </c>
      <c r="KB36" s="27">
        <v>0.31700000166893005</v>
      </c>
      <c r="KC36" s="21">
        <v>0.17399999499320984</v>
      </c>
      <c r="KD36" s="21">
        <v>9.3000002205371857E-2</v>
      </c>
      <c r="KE36" s="20">
        <v>3.58</v>
      </c>
      <c r="KF36" s="20">
        <v>1.3220000000000001</v>
      </c>
      <c r="KG36" s="39">
        <v>1994</v>
      </c>
      <c r="KH36" s="39" t="s">
        <v>363</v>
      </c>
      <c r="KI36" s="23">
        <v>2.182539701461792</v>
      </c>
      <c r="KJ36" s="23">
        <v>1.375</v>
      </c>
      <c r="KK36" s="29"/>
      <c r="KL36" s="29"/>
      <c r="KM36" s="29"/>
      <c r="KN36" s="21">
        <v>5206.18017578125</v>
      </c>
      <c r="KO36" s="20">
        <v>3511.22509765625</v>
      </c>
      <c r="KP36" s="20">
        <v>799.87152099609375</v>
      </c>
      <c r="KQ36" s="19">
        <v>15.363880157470703</v>
      </c>
      <c r="KR36" s="39">
        <v>1994</v>
      </c>
      <c r="KS36" s="39" t="s">
        <v>363</v>
      </c>
    </row>
    <row r="37" spans="1:305" s="39" customFormat="1" ht="12.75">
      <c r="A37" s="39">
        <v>1995</v>
      </c>
      <c r="B37" s="39" t="s">
        <v>363</v>
      </c>
      <c r="C37" s="39">
        <v>9</v>
      </c>
      <c r="D37" s="44" t="s">
        <v>364</v>
      </c>
      <c r="E37" s="44">
        <v>208</v>
      </c>
      <c r="F37" s="39">
        <v>1</v>
      </c>
      <c r="G37" s="39">
        <v>0</v>
      </c>
      <c r="H37" s="39">
        <v>1</v>
      </c>
      <c r="I37" s="39">
        <v>0</v>
      </c>
      <c r="J37" s="29">
        <v>15</v>
      </c>
      <c r="K37" s="29">
        <v>10</v>
      </c>
      <c r="L37" s="29">
        <v>75</v>
      </c>
      <c r="M37" s="18">
        <v>4</v>
      </c>
      <c r="N37" s="39">
        <v>1</v>
      </c>
      <c r="O37" s="39">
        <v>1</v>
      </c>
      <c r="P37" s="39">
        <v>0</v>
      </c>
      <c r="Q37" s="29">
        <v>10.72</v>
      </c>
      <c r="R37" s="29">
        <v>6.76</v>
      </c>
      <c r="S37" s="29">
        <v>82.52</v>
      </c>
      <c r="T37" s="29">
        <v>4.5999999999999996</v>
      </c>
      <c r="U37" s="29">
        <v>2.9</v>
      </c>
      <c r="V37" s="29">
        <v>35.4</v>
      </c>
      <c r="W37" s="29">
        <v>42.9</v>
      </c>
      <c r="X37" s="39">
        <v>5</v>
      </c>
      <c r="Y37" s="39">
        <v>1995</v>
      </c>
      <c r="Z37" s="39" t="s">
        <v>363</v>
      </c>
      <c r="AA37" s="43"/>
      <c r="AB37" s="41">
        <v>84.3</v>
      </c>
      <c r="AC37" s="41">
        <v>34.6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7.3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3.1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15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4.5999999999999996</v>
      </c>
      <c r="BO37" s="41">
        <v>23.3</v>
      </c>
      <c r="BP37" s="41">
        <v>0</v>
      </c>
      <c r="BQ37" s="41">
        <v>2.8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6.4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2.9000000000000057</v>
      </c>
      <c r="CZ37" s="39">
        <v>1995</v>
      </c>
      <c r="DA37" s="39" t="s">
        <v>363</v>
      </c>
      <c r="DB37" s="41">
        <v>35.4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7.4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3.4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15.4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4.5999999999999996</v>
      </c>
      <c r="EN37" s="41">
        <v>24</v>
      </c>
      <c r="EO37" s="41">
        <v>0</v>
      </c>
      <c r="EP37" s="41">
        <v>2.9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6.3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0.60000000000000853</v>
      </c>
      <c r="FY37" s="39">
        <v>1995</v>
      </c>
      <c r="FZ37" s="39" t="s">
        <v>363</v>
      </c>
      <c r="GA37" s="41">
        <v>33.5</v>
      </c>
      <c r="GB37" s="29">
        <f t="shared" si="13"/>
        <v>0.79020899999999994</v>
      </c>
      <c r="GC37" s="29">
        <f t="shared" si="14"/>
        <v>0.77981</v>
      </c>
      <c r="GD37" s="29">
        <f t="shared" si="15"/>
        <v>4.7666487122898493</v>
      </c>
      <c r="GE37" s="29">
        <f t="shared" si="16"/>
        <v>4.5415323130024072</v>
      </c>
      <c r="GF37" s="29">
        <f t="shared" si="17"/>
        <v>0.22511639928744209</v>
      </c>
      <c r="GG37" s="29">
        <f t="shared" si="18"/>
        <v>4.7227394522911775E-2</v>
      </c>
      <c r="GH37" s="29">
        <f t="shared" si="19"/>
        <v>0.83964278118733171</v>
      </c>
      <c r="GI37" s="39">
        <v>1995</v>
      </c>
      <c r="GJ37" s="39" t="s">
        <v>363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1.2064619999999999</v>
      </c>
      <c r="GX37" s="36">
        <v>1.247231</v>
      </c>
      <c r="GY37" s="36">
        <v>0.80508190000000002</v>
      </c>
      <c r="GZ37" s="39">
        <v>1995</v>
      </c>
      <c r="HA37" s="39" t="s">
        <v>363</v>
      </c>
      <c r="HB37" s="42">
        <v>2</v>
      </c>
      <c r="HC37" s="42">
        <f t="shared" si="20"/>
        <v>0</v>
      </c>
      <c r="HD37" s="42">
        <v>0</v>
      </c>
      <c r="HE37" s="42">
        <v>0</v>
      </c>
      <c r="HF37" s="42">
        <v>2</v>
      </c>
      <c r="HG37" s="42">
        <v>1</v>
      </c>
      <c r="HH37" s="42">
        <v>0</v>
      </c>
      <c r="HI37" s="42">
        <v>1</v>
      </c>
      <c r="HJ37" s="39">
        <v>1995</v>
      </c>
      <c r="HK37" s="39" t="s">
        <v>363</v>
      </c>
      <c r="HL37" s="104">
        <v>1</v>
      </c>
      <c r="HM37" s="29">
        <v>68.622640000000004</v>
      </c>
      <c r="HN37" s="27">
        <v>58.526036098965299</v>
      </c>
      <c r="HO37" s="32">
        <v>54.907745802154203</v>
      </c>
      <c r="HP37" s="32">
        <v>3.0276340729972802</v>
      </c>
      <c r="HQ37" s="32">
        <v>4.3488985045596102</v>
      </c>
      <c r="HR37" s="27">
        <v>2.0836052024881502</v>
      </c>
      <c r="HS37" s="27">
        <v>81.556106992486093</v>
      </c>
      <c r="HT37" s="27">
        <v>81.556106992486093</v>
      </c>
      <c r="HU37" s="27">
        <v>-3.6182902968111499</v>
      </c>
      <c r="HV37" s="27">
        <v>0.13130931109404101</v>
      </c>
      <c r="HW37" s="27">
        <v>0.48331714398230502</v>
      </c>
      <c r="HX37" s="27">
        <v>8.27013775</v>
      </c>
      <c r="HY37" s="29">
        <v>0.7</v>
      </c>
      <c r="HZ37" s="39">
        <v>1995</v>
      </c>
      <c r="IA37" s="39" t="s">
        <v>363</v>
      </c>
      <c r="IB37" s="29">
        <v>2832.199951171875</v>
      </c>
      <c r="IC37" s="29">
        <v>2796.199951171875</v>
      </c>
      <c r="ID37" s="29">
        <v>2600.699951171875</v>
      </c>
      <c r="IE37" s="32">
        <v>80.3236083984375</v>
      </c>
      <c r="IF37" s="32">
        <v>73.758071899414063</v>
      </c>
      <c r="IG37" s="32">
        <v>114.09999847412109</v>
      </c>
      <c r="IH37" s="32">
        <v>703</v>
      </c>
      <c r="II37" s="32">
        <v>1783.6</v>
      </c>
      <c r="IJ37" s="31">
        <v>187.89999389648438</v>
      </c>
      <c r="IK37" s="31">
        <v>6.6999998092651367</v>
      </c>
      <c r="IL37" s="39">
        <v>1995</v>
      </c>
      <c r="IM37" s="39" t="s">
        <v>363</v>
      </c>
      <c r="IN37" s="30">
        <v>424</v>
      </c>
      <c r="IO37" s="27">
        <v>124</v>
      </c>
      <c r="IP37" s="27">
        <v>197.3</v>
      </c>
      <c r="IQ37" s="29">
        <f t="shared" si="21"/>
        <v>69.663160582417035</v>
      </c>
      <c r="IR37" s="46">
        <v>2160.6999999999998</v>
      </c>
      <c r="IS37" s="46">
        <v>1784.6020000000001</v>
      </c>
      <c r="IT37" s="28">
        <v>75.859808714133905</v>
      </c>
      <c r="IU37" s="28"/>
      <c r="IV37" s="28">
        <v>2160.6999999999998</v>
      </c>
      <c r="IW37" s="28">
        <v>1784.6020000000001</v>
      </c>
      <c r="IX37" s="28">
        <v>75.859808714133905</v>
      </c>
      <c r="IY37" s="28">
        <v>84</v>
      </c>
      <c r="IZ37" s="39">
        <v>1995</v>
      </c>
      <c r="JA37" s="39" t="s">
        <v>363</v>
      </c>
      <c r="JB37" s="27">
        <v>19.479721069335938</v>
      </c>
      <c r="JC37" s="27">
        <v>25.51300048828125</v>
      </c>
      <c r="JD37" s="27">
        <v>13.385000228881836</v>
      </c>
      <c r="JE37" s="27">
        <v>10.25100040435791</v>
      </c>
      <c r="JF37" s="27">
        <v>9.3369998931884766</v>
      </c>
      <c r="JG37" s="27">
        <v>1.8999999389052391E-2</v>
      </c>
      <c r="JH37" s="27">
        <v>4.1139998435974121</v>
      </c>
      <c r="JI37" s="27">
        <v>4.2690000534057617</v>
      </c>
      <c r="JJ37" s="32">
        <v>3.7750000953674316</v>
      </c>
      <c r="JK37" s="32">
        <v>1.8769999742507935</v>
      </c>
      <c r="JL37" s="32">
        <v>4.431</v>
      </c>
      <c r="JM37" s="32">
        <v>0.74699997901916504</v>
      </c>
      <c r="JN37" s="32">
        <v>1.3309999704360962</v>
      </c>
      <c r="JO37" s="39">
        <v>1995</v>
      </c>
      <c r="JP37" s="39" t="s">
        <v>363</v>
      </c>
      <c r="JQ37" s="32">
        <v>0.97199999999999998</v>
      </c>
      <c r="JR37" s="32">
        <v>0.83799999999999997</v>
      </c>
      <c r="JS37" s="41"/>
      <c r="JT37" s="32">
        <v>1.4570000000000001</v>
      </c>
      <c r="JU37" s="32">
        <v>0.40799999999999997</v>
      </c>
      <c r="JV37" s="32">
        <v>0.10100000000000001</v>
      </c>
      <c r="JW37" s="27">
        <v>0.11299999803304672</v>
      </c>
      <c r="JX37" s="27">
        <v>0.67500001192092896</v>
      </c>
      <c r="JY37" s="27">
        <v>4.999999888241291E-3</v>
      </c>
      <c r="JZ37" s="40">
        <v>0.56999999284744263</v>
      </c>
      <c r="KA37" s="27">
        <v>0.29299999999999998</v>
      </c>
      <c r="KB37" s="27">
        <v>0.28799998760223389</v>
      </c>
      <c r="KC37" s="21">
        <v>0.14699999988079071</v>
      </c>
      <c r="KD37" s="21">
        <v>7.9000003635883331E-2</v>
      </c>
      <c r="KE37" s="20">
        <v>2.9620000000000002</v>
      </c>
      <c r="KF37" s="20">
        <v>1.4690000000000001</v>
      </c>
      <c r="KG37" s="39">
        <v>1995</v>
      </c>
      <c r="KH37" s="39" t="s">
        <v>363</v>
      </c>
      <c r="KI37" s="23">
        <v>2.134920597076416</v>
      </c>
      <c r="KJ37" s="23">
        <v>1.375</v>
      </c>
      <c r="KK37" s="22">
        <v>34.6</v>
      </c>
      <c r="KL37" s="22">
        <v>35.4</v>
      </c>
      <c r="KM37" s="22">
        <v>19.399999999999999</v>
      </c>
      <c r="KN37" s="21">
        <v>5233.373046875</v>
      </c>
      <c r="KO37" s="20">
        <v>3525.987060546875</v>
      </c>
      <c r="KP37" s="20">
        <v>797.0875244140625</v>
      </c>
      <c r="KQ37" s="19">
        <v>15.230859756469727</v>
      </c>
      <c r="KR37" s="39">
        <v>1995</v>
      </c>
      <c r="KS37" s="39" t="s">
        <v>363</v>
      </c>
    </row>
    <row r="38" spans="1:305" s="39" customFormat="1" ht="12.75">
      <c r="A38" s="39">
        <v>1996</v>
      </c>
      <c r="B38" s="39" t="s">
        <v>363</v>
      </c>
      <c r="C38" s="39">
        <v>9</v>
      </c>
      <c r="D38" s="44" t="s">
        <v>364</v>
      </c>
      <c r="E38" s="44">
        <v>208</v>
      </c>
      <c r="F38" s="39">
        <v>1</v>
      </c>
      <c r="G38" s="39">
        <v>0</v>
      </c>
      <c r="H38" s="39">
        <v>1</v>
      </c>
      <c r="I38" s="39">
        <v>0</v>
      </c>
      <c r="J38" s="29">
        <v>15.03</v>
      </c>
      <c r="K38" s="29">
        <v>9.9499999999999993</v>
      </c>
      <c r="L38" s="29">
        <v>75.02</v>
      </c>
      <c r="M38" s="18">
        <v>4</v>
      </c>
      <c r="N38" s="39">
        <v>0</v>
      </c>
      <c r="O38" s="39">
        <v>0</v>
      </c>
      <c r="P38" s="39">
        <v>1</v>
      </c>
      <c r="Q38" s="29">
        <v>10.73</v>
      </c>
      <c r="R38" s="29">
        <v>6.72</v>
      </c>
      <c r="S38" s="29">
        <v>82.55</v>
      </c>
      <c r="T38" s="29">
        <v>4.5999999999999996</v>
      </c>
      <c r="U38" s="29">
        <v>2.88</v>
      </c>
      <c r="V38" s="29">
        <v>35.4</v>
      </c>
      <c r="W38" s="29">
        <v>42.88</v>
      </c>
      <c r="X38" s="39">
        <v>5</v>
      </c>
      <c r="Y38" s="39">
        <v>1996</v>
      </c>
      <c r="Z38" s="39" t="s">
        <v>363</v>
      </c>
      <c r="AA38" s="43"/>
      <c r="AB38" s="41">
        <v>84.3</v>
      </c>
      <c r="AC38" s="41">
        <v>34.6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7.3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3.1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15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4.5999999999999996</v>
      </c>
      <c r="BO38" s="41">
        <v>23.3</v>
      </c>
      <c r="BP38" s="41">
        <v>0</v>
      </c>
      <c r="BQ38" s="41">
        <v>2.8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6.4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2.9000000000000057</v>
      </c>
      <c r="CZ38" s="39">
        <v>1996</v>
      </c>
      <c r="DA38" s="39" t="s">
        <v>363</v>
      </c>
      <c r="DB38" s="41">
        <v>35.4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7.4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3.4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15.4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4.5999999999999996</v>
      </c>
      <c r="EN38" s="41">
        <v>24</v>
      </c>
      <c r="EO38" s="41">
        <v>0</v>
      </c>
      <c r="EP38" s="41">
        <v>2.9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6.3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0.60000000000000853</v>
      </c>
      <c r="FY38" s="39">
        <v>1996</v>
      </c>
      <c r="FZ38" s="39" t="s">
        <v>363</v>
      </c>
      <c r="GA38" s="41">
        <v>33.5</v>
      </c>
      <c r="GB38" s="29">
        <f t="shared" si="13"/>
        <v>0.79020899999999994</v>
      </c>
      <c r="GC38" s="29">
        <f t="shared" si="14"/>
        <v>0.77981</v>
      </c>
      <c r="GD38" s="29">
        <f t="shared" si="15"/>
        <v>4.7666487122898493</v>
      </c>
      <c r="GE38" s="29">
        <f t="shared" si="16"/>
        <v>4.5415323130024072</v>
      </c>
      <c r="GF38" s="29">
        <f t="shared" si="17"/>
        <v>0.22511639928744209</v>
      </c>
      <c r="GG38" s="29">
        <f t="shared" si="18"/>
        <v>4.7227394522911775E-2</v>
      </c>
      <c r="GH38" s="29">
        <f t="shared" si="19"/>
        <v>0.83964278118733171</v>
      </c>
      <c r="GI38" s="39">
        <v>1996</v>
      </c>
      <c r="GJ38" s="39" t="s">
        <v>363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1.345302</v>
      </c>
      <c r="GX38" s="36">
        <v>1.210043</v>
      </c>
      <c r="GY38" s="36">
        <v>1.021822</v>
      </c>
      <c r="GZ38" s="39">
        <v>1996</v>
      </c>
      <c r="HA38" s="39" t="s">
        <v>363</v>
      </c>
      <c r="HB38" s="42">
        <v>2</v>
      </c>
      <c r="HC38" s="42">
        <f t="shared" si="20"/>
        <v>0</v>
      </c>
      <c r="HD38" s="42">
        <v>0</v>
      </c>
      <c r="HE38" s="42">
        <v>0</v>
      </c>
      <c r="HF38" s="42">
        <v>2</v>
      </c>
      <c r="HG38" s="42">
        <v>1</v>
      </c>
      <c r="HH38" s="42">
        <v>0</v>
      </c>
      <c r="HI38" s="42">
        <v>1</v>
      </c>
      <c r="HJ38" s="39">
        <v>1996</v>
      </c>
      <c r="HK38" s="39" t="s">
        <v>363</v>
      </c>
      <c r="HL38" s="104">
        <v>1</v>
      </c>
      <c r="HM38" s="29">
        <v>68.574219999999997</v>
      </c>
      <c r="HN38" s="27">
        <v>57.9985367969824</v>
      </c>
      <c r="HO38" s="32">
        <v>55.515870973434403</v>
      </c>
      <c r="HP38" s="32">
        <v>2.9000683345460199</v>
      </c>
      <c r="HQ38" s="32">
        <v>4.9725803775070299</v>
      </c>
      <c r="HR38" s="27">
        <v>2.12629964206578</v>
      </c>
      <c r="HS38" s="27">
        <v>79.128125850165105</v>
      </c>
      <c r="HT38" s="27">
        <v>79.128125850165105</v>
      </c>
      <c r="HU38" s="27">
        <v>-2.4826658235480101</v>
      </c>
      <c r="HV38" s="27">
        <v>0.68886348095262295</v>
      </c>
      <c r="HW38" s="27">
        <v>0.79297639636311401</v>
      </c>
      <c r="HX38" s="27">
        <v>7.19292991666667</v>
      </c>
      <c r="HY38" s="29">
        <v>1.4</v>
      </c>
      <c r="HZ38" s="39">
        <v>1996</v>
      </c>
      <c r="IA38" s="39" t="s">
        <v>363</v>
      </c>
      <c r="IB38" s="29">
        <v>2849.199951171875</v>
      </c>
      <c r="IC38" s="29">
        <v>2815.199951171875</v>
      </c>
      <c r="ID38" s="29">
        <v>2622.5</v>
      </c>
      <c r="IE38" s="32">
        <v>80.474327087402344</v>
      </c>
      <c r="IF38" s="32">
        <v>74.0712890625</v>
      </c>
      <c r="IG38" s="32">
        <v>101.5</v>
      </c>
      <c r="IH38" s="32">
        <v>691.1</v>
      </c>
      <c r="II38" s="32">
        <v>1829.9</v>
      </c>
      <c r="IJ38" s="31">
        <v>177.80000305175781</v>
      </c>
      <c r="IK38" s="31">
        <v>6.3000001907348633</v>
      </c>
      <c r="IL38" s="39">
        <v>1996</v>
      </c>
      <c r="IM38" s="39" t="s">
        <v>363</v>
      </c>
      <c r="IN38" s="30">
        <v>930</v>
      </c>
      <c r="IO38" s="27">
        <v>66</v>
      </c>
      <c r="IP38" s="27">
        <v>75.7</v>
      </c>
      <c r="IQ38" s="29">
        <f t="shared" si="21"/>
        <v>26.56886189011221</v>
      </c>
      <c r="IR38" s="46">
        <v>2170</v>
      </c>
      <c r="IS38" s="46">
        <v>1816.0160000000001</v>
      </c>
      <c r="IT38" s="28">
        <v>76.370579082383614</v>
      </c>
      <c r="IU38" s="28"/>
      <c r="IV38" s="28">
        <v>2170</v>
      </c>
      <c r="IW38" s="28">
        <v>1816.0160000000001</v>
      </c>
      <c r="IX38" s="28">
        <v>76.370579082383614</v>
      </c>
      <c r="IY38" s="28">
        <v>84.5</v>
      </c>
      <c r="IZ38" s="39">
        <v>1996</v>
      </c>
      <c r="JA38" s="39" t="s">
        <v>363</v>
      </c>
      <c r="JB38" s="27">
        <v>18.890024185180664</v>
      </c>
      <c r="JC38" s="27">
        <v>24.945999145507813</v>
      </c>
      <c r="JD38" s="27">
        <v>12.91100025177002</v>
      </c>
      <c r="JE38" s="27">
        <v>10.265999794006348</v>
      </c>
      <c r="JF38" s="27">
        <v>9.1850004196166992</v>
      </c>
      <c r="JG38" s="27">
        <v>1.7000000923871994E-2</v>
      </c>
      <c r="JH38" s="27">
        <v>4.0460000038146973</v>
      </c>
      <c r="JI38" s="27">
        <v>4.2890000343322754</v>
      </c>
      <c r="JJ38" s="32">
        <v>3.7079999446868896</v>
      </c>
      <c r="JK38" s="32">
        <v>1.7690000534057617</v>
      </c>
      <c r="JL38" s="32">
        <v>4.13</v>
      </c>
      <c r="JM38" s="32">
        <v>0.71700000762939453</v>
      </c>
      <c r="JN38" s="32">
        <v>1.2050000429153442</v>
      </c>
      <c r="JO38" s="39">
        <v>1996</v>
      </c>
      <c r="JP38" s="39" t="s">
        <v>363</v>
      </c>
      <c r="JQ38" s="32">
        <v>0.99199999999999999</v>
      </c>
      <c r="JR38" s="32">
        <v>0.68</v>
      </c>
      <c r="JS38" s="41"/>
      <c r="JT38" s="32">
        <v>1.508</v>
      </c>
      <c r="JU38" s="32">
        <v>0.42199999999999999</v>
      </c>
      <c r="JV38" s="32">
        <v>0.106</v>
      </c>
      <c r="JW38" s="27">
        <v>0.1120000034570694</v>
      </c>
      <c r="JX38" s="27">
        <v>0.7839999794960022</v>
      </c>
      <c r="JY38" s="27">
        <v>4.999999888241291E-3</v>
      </c>
      <c r="JZ38" s="40">
        <v>0.45699998736381531</v>
      </c>
      <c r="KA38" s="27">
        <v>0.214</v>
      </c>
      <c r="KB38" s="27">
        <v>0.210999995470047</v>
      </c>
      <c r="KC38" s="21">
        <v>0.12999999523162842</v>
      </c>
      <c r="KD38" s="21">
        <v>7.1999996900558472E-2</v>
      </c>
      <c r="KE38" s="20">
        <v>2.419</v>
      </c>
      <c r="KF38" s="20">
        <v>1.71</v>
      </c>
      <c r="KG38" s="39">
        <v>1996</v>
      </c>
      <c r="KH38" s="39" t="s">
        <v>363</v>
      </c>
      <c r="KI38" s="23">
        <v>2.134920597076416</v>
      </c>
      <c r="KJ38" s="23">
        <v>1.375</v>
      </c>
      <c r="KK38" s="29"/>
      <c r="KL38" s="29"/>
      <c r="KM38" s="29"/>
      <c r="KN38" s="21">
        <v>5263.07421875</v>
      </c>
      <c r="KO38" s="20">
        <v>3540.508056640625</v>
      </c>
      <c r="KP38" s="20">
        <v>794.25250244140625</v>
      </c>
      <c r="KQ38" s="19">
        <v>15.091039657592773</v>
      </c>
      <c r="KR38" s="39">
        <v>1996</v>
      </c>
      <c r="KS38" s="39" t="s">
        <v>363</v>
      </c>
    </row>
    <row r="39" spans="1:305" s="39" customFormat="1" ht="12.75">
      <c r="A39" s="39">
        <v>1997</v>
      </c>
      <c r="B39" s="39" t="s">
        <v>363</v>
      </c>
      <c r="C39" s="39">
        <v>9</v>
      </c>
      <c r="D39" s="44" t="s">
        <v>364</v>
      </c>
      <c r="E39" s="44">
        <v>208</v>
      </c>
      <c r="F39" s="39">
        <v>1</v>
      </c>
      <c r="G39" s="39">
        <v>0</v>
      </c>
      <c r="H39" s="39">
        <v>1</v>
      </c>
      <c r="I39" s="39">
        <v>0</v>
      </c>
      <c r="J39" s="29">
        <v>20.84</v>
      </c>
      <c r="K39" s="29">
        <v>0</v>
      </c>
      <c r="L39" s="29">
        <v>79.16</v>
      </c>
      <c r="M39" s="18">
        <v>4</v>
      </c>
      <c r="N39" s="39">
        <v>0</v>
      </c>
      <c r="O39" s="39">
        <v>0</v>
      </c>
      <c r="P39" s="39">
        <v>0</v>
      </c>
      <c r="Q39" s="29">
        <v>11.5</v>
      </c>
      <c r="R39" s="29">
        <v>0</v>
      </c>
      <c r="S39" s="29">
        <v>88.5</v>
      </c>
      <c r="T39" s="29">
        <v>4.5999999999999996</v>
      </c>
      <c r="U39" s="29">
        <v>0</v>
      </c>
      <c r="V39" s="29">
        <v>35.4</v>
      </c>
      <c r="W39" s="29">
        <v>40</v>
      </c>
      <c r="X39" s="39">
        <v>5</v>
      </c>
      <c r="Y39" s="39">
        <v>1997</v>
      </c>
      <c r="Z39" s="39" t="s">
        <v>363</v>
      </c>
      <c r="AA39" s="43"/>
      <c r="AB39" s="41">
        <v>84.3</v>
      </c>
      <c r="AC39" s="41">
        <v>34.6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7.3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3.1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15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4.5999999999999996</v>
      </c>
      <c r="BO39" s="41">
        <v>23.3</v>
      </c>
      <c r="BP39" s="41">
        <v>0</v>
      </c>
      <c r="BQ39" s="41">
        <v>2.8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6.4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2.9000000000000057</v>
      </c>
      <c r="CZ39" s="39">
        <v>1997</v>
      </c>
      <c r="DA39" s="39" t="s">
        <v>363</v>
      </c>
      <c r="DB39" s="41">
        <v>35.4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7.4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3.4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15.4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4.5999999999999996</v>
      </c>
      <c r="EN39" s="41">
        <v>24</v>
      </c>
      <c r="EO39" s="41">
        <v>0</v>
      </c>
      <c r="EP39" s="41">
        <v>2.9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6.3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0.60000000000000853</v>
      </c>
      <c r="FY39" s="39">
        <v>1997</v>
      </c>
      <c r="FZ39" s="39" t="s">
        <v>363</v>
      </c>
      <c r="GA39" s="41">
        <v>33</v>
      </c>
      <c r="GB39" s="29">
        <f t="shared" si="13"/>
        <v>0.79020899999999994</v>
      </c>
      <c r="GC39" s="29">
        <f t="shared" si="14"/>
        <v>0.77981</v>
      </c>
      <c r="GD39" s="29">
        <f t="shared" si="15"/>
        <v>4.7666487122898493</v>
      </c>
      <c r="GE39" s="29">
        <f t="shared" si="16"/>
        <v>4.5415323130024072</v>
      </c>
      <c r="GF39" s="29">
        <f t="shared" si="17"/>
        <v>0.22511639928744209</v>
      </c>
      <c r="GG39" s="29">
        <f t="shared" si="18"/>
        <v>4.7227394522911775E-2</v>
      </c>
      <c r="GH39" s="29">
        <f t="shared" si="19"/>
        <v>0.83964278118733171</v>
      </c>
      <c r="GI39" s="39">
        <v>1997</v>
      </c>
      <c r="GJ39" s="39" t="s">
        <v>363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1.2350730000000001</v>
      </c>
      <c r="GX39" s="36">
        <v>1.170328</v>
      </c>
      <c r="GY39" s="36">
        <v>0.79535129999999998</v>
      </c>
      <c r="GZ39" s="39">
        <v>1997</v>
      </c>
      <c r="HA39" s="39" t="s">
        <v>363</v>
      </c>
      <c r="HB39" s="42">
        <v>2</v>
      </c>
      <c r="HC39" s="42">
        <f t="shared" si="20"/>
        <v>0</v>
      </c>
      <c r="HD39" s="42">
        <v>0</v>
      </c>
      <c r="HE39" s="42">
        <v>0</v>
      </c>
      <c r="HF39" s="42">
        <v>2</v>
      </c>
      <c r="HG39" s="42">
        <v>1</v>
      </c>
      <c r="HH39" s="42">
        <v>0</v>
      </c>
      <c r="HI39" s="42">
        <v>1</v>
      </c>
      <c r="HJ39" s="39">
        <v>1997</v>
      </c>
      <c r="HK39" s="39" t="s">
        <v>363</v>
      </c>
      <c r="HL39" s="104">
        <v>1</v>
      </c>
      <c r="HM39" s="29">
        <v>71.266149999999996</v>
      </c>
      <c r="HN39" s="27">
        <v>55.9075323043634</v>
      </c>
      <c r="HO39" s="32">
        <v>54.707406664165497</v>
      </c>
      <c r="HP39" s="32">
        <v>3.2609470088549299</v>
      </c>
      <c r="HQ39" s="32">
        <v>5.3405071946942302</v>
      </c>
      <c r="HR39" s="27">
        <v>2.1821671464931098</v>
      </c>
      <c r="HS39" s="27">
        <v>75.002050378229299</v>
      </c>
      <c r="HT39" s="27">
        <v>75.002050378229299</v>
      </c>
      <c r="HU39" s="27">
        <v>-1.2001256401978799</v>
      </c>
      <c r="HV39" s="27">
        <v>1.99872614799369</v>
      </c>
      <c r="HW39" s="27">
        <v>1.73161744568769</v>
      </c>
      <c r="HX39" s="27">
        <v>6.2611749999999997</v>
      </c>
      <c r="HY39" s="29">
        <v>0.6</v>
      </c>
      <c r="HZ39" s="39">
        <v>1997</v>
      </c>
      <c r="IA39" s="39" t="s">
        <v>363</v>
      </c>
      <c r="IB39" s="29">
        <v>2860.800048828125</v>
      </c>
      <c r="IC39" s="29">
        <v>2827.800048828125</v>
      </c>
      <c r="ID39" s="29">
        <v>2675.10009765625</v>
      </c>
      <c r="IE39" s="32">
        <v>80.626899719238281</v>
      </c>
      <c r="IF39" s="32">
        <v>75.39324951171875</v>
      </c>
      <c r="IG39" s="32">
        <v>99.6</v>
      </c>
      <c r="IH39" s="32">
        <v>699.29998779296875</v>
      </c>
      <c r="II39" s="32">
        <v>1876.2</v>
      </c>
      <c r="IJ39" s="31">
        <v>147.60000610351563</v>
      </c>
      <c r="IK39" s="31">
        <v>5.1999998092651367</v>
      </c>
      <c r="IL39" s="39">
        <v>1997</v>
      </c>
      <c r="IM39" s="39" t="s">
        <v>363</v>
      </c>
      <c r="IN39" s="30">
        <v>1023</v>
      </c>
      <c r="IO39" s="27">
        <v>75</v>
      </c>
      <c r="IP39" s="27">
        <v>101.7</v>
      </c>
      <c r="IQ39" s="29">
        <f t="shared" si="21"/>
        <v>35.54949603753662</v>
      </c>
      <c r="IR39" s="46">
        <v>2166</v>
      </c>
      <c r="IS39" s="46">
        <v>1821.481</v>
      </c>
      <c r="IT39" s="28">
        <v>75.183927023568771</v>
      </c>
      <c r="IU39" s="28">
        <v>85</v>
      </c>
      <c r="IV39" s="28">
        <v>2166</v>
      </c>
      <c r="IW39" s="28">
        <v>1821.481</v>
      </c>
      <c r="IX39" s="28">
        <v>75.183927023568771</v>
      </c>
      <c r="IY39" s="28">
        <v>85</v>
      </c>
      <c r="IZ39" s="39">
        <v>1997</v>
      </c>
      <c r="JA39" s="39" t="s">
        <v>363</v>
      </c>
      <c r="JB39" s="27">
        <v>17.976511001586914</v>
      </c>
      <c r="JC39" s="27">
        <v>24.156000137329102</v>
      </c>
      <c r="JD39" s="27">
        <v>12.322999954223633</v>
      </c>
      <c r="JE39" s="27">
        <v>10.192999839782715</v>
      </c>
      <c r="JF39" s="27">
        <v>8.8879995346069336</v>
      </c>
      <c r="JG39" s="27">
        <v>1.6000000759959221E-2</v>
      </c>
      <c r="JH39" s="27">
        <v>3.8929998874664307</v>
      </c>
      <c r="JI39" s="27">
        <v>4.2249999046325684</v>
      </c>
      <c r="JJ39" s="32">
        <v>3.6359999179840088</v>
      </c>
      <c r="JK39" s="32">
        <v>1.6399999856948853</v>
      </c>
      <c r="JL39" s="32">
        <v>3.8010000000000002</v>
      </c>
      <c r="JM39" s="32">
        <v>0.70499998331069946</v>
      </c>
      <c r="JN39" s="32">
        <v>1.1480000019073486</v>
      </c>
      <c r="JO39" s="39">
        <v>1997</v>
      </c>
      <c r="JP39" s="39" t="s">
        <v>363</v>
      </c>
      <c r="JQ39" s="32">
        <v>0.97499999999999998</v>
      </c>
      <c r="JR39" s="32">
        <v>0.56599999999999995</v>
      </c>
      <c r="JS39" s="41"/>
      <c r="JT39" s="32">
        <v>1.542</v>
      </c>
      <c r="JU39" s="32">
        <v>0.442</v>
      </c>
      <c r="JV39" s="32">
        <v>0.11</v>
      </c>
      <c r="JW39" s="27">
        <v>0.11900000274181366</v>
      </c>
      <c r="JX39" s="27">
        <v>0.66900002956390381</v>
      </c>
      <c r="JY39" s="27">
        <v>4.0000001899898052E-3</v>
      </c>
      <c r="JZ39" s="40">
        <v>0.44499999284744263</v>
      </c>
      <c r="KA39" s="27">
        <v>0.21199999999999999</v>
      </c>
      <c r="KB39" s="27">
        <v>0.20800000429153442</v>
      </c>
      <c r="KC39" s="21">
        <v>0.14100000262260437</v>
      </c>
      <c r="KD39" s="21">
        <v>5.4000001400709152E-2</v>
      </c>
      <c r="KE39" s="20">
        <v>2.1080000000000001</v>
      </c>
      <c r="KF39" s="20">
        <v>1.6930000000000001</v>
      </c>
      <c r="KG39" s="39">
        <v>1997</v>
      </c>
      <c r="KH39" s="39" t="s">
        <v>363</v>
      </c>
      <c r="KI39" s="23">
        <v>2.134920597076416</v>
      </c>
      <c r="KJ39" s="23">
        <v>1.375</v>
      </c>
      <c r="KK39" s="29"/>
      <c r="KL39" s="29"/>
      <c r="KM39" s="29"/>
      <c r="KN39" s="21">
        <v>5284.9912109375</v>
      </c>
      <c r="KO39" s="20">
        <v>3548.196044921875</v>
      </c>
      <c r="KP39" s="20">
        <v>792.22747802734375</v>
      </c>
      <c r="KQ39" s="19">
        <v>14.990139961242676</v>
      </c>
      <c r="KR39" s="39">
        <v>1997</v>
      </c>
      <c r="KS39" s="39" t="s">
        <v>363</v>
      </c>
    </row>
    <row r="40" spans="1:305" s="39" customFormat="1" ht="12.75">
      <c r="A40" s="39">
        <v>1998</v>
      </c>
      <c r="B40" s="39" t="s">
        <v>363</v>
      </c>
      <c r="C40" s="39">
        <v>9</v>
      </c>
      <c r="D40" s="44" t="s">
        <v>364</v>
      </c>
      <c r="E40" s="44">
        <v>208</v>
      </c>
      <c r="F40" s="39">
        <v>1</v>
      </c>
      <c r="G40" s="39">
        <v>0</v>
      </c>
      <c r="H40" s="39">
        <v>1</v>
      </c>
      <c r="I40" s="39">
        <v>0</v>
      </c>
      <c r="J40" s="29">
        <v>20</v>
      </c>
      <c r="K40" s="29">
        <v>0</v>
      </c>
      <c r="L40" s="29">
        <v>80</v>
      </c>
      <c r="M40" s="18">
        <v>4</v>
      </c>
      <c r="N40" s="39">
        <v>0</v>
      </c>
      <c r="O40" s="39">
        <v>0</v>
      </c>
      <c r="P40" s="39">
        <v>1</v>
      </c>
      <c r="Q40" s="29">
        <v>10.33</v>
      </c>
      <c r="R40" s="29">
        <v>0</v>
      </c>
      <c r="S40" s="29">
        <v>89.67</v>
      </c>
      <c r="T40" s="29">
        <v>4.13</v>
      </c>
      <c r="U40" s="29">
        <v>0</v>
      </c>
      <c r="V40" s="29">
        <v>35.869999999999997</v>
      </c>
      <c r="W40" s="29">
        <v>40</v>
      </c>
      <c r="X40" s="39">
        <v>5</v>
      </c>
      <c r="Y40" s="39">
        <v>1998</v>
      </c>
      <c r="Z40" s="39" t="s">
        <v>363</v>
      </c>
      <c r="AA40" s="43">
        <v>35865</v>
      </c>
      <c r="AB40" s="41">
        <v>86</v>
      </c>
      <c r="AC40" s="41">
        <v>35.9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7.6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2.7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8.9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2.5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3.9</v>
      </c>
      <c r="BO40" s="41">
        <v>24</v>
      </c>
      <c r="BP40" s="41">
        <v>0</v>
      </c>
      <c r="BQ40" s="41">
        <v>4.3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2.4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7.4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0.39999999999999147</v>
      </c>
      <c r="CZ40" s="39">
        <v>1998</v>
      </c>
      <c r="DA40" s="39" t="s">
        <v>363</v>
      </c>
      <c r="DB40" s="41">
        <v>36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7.4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2.9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9.1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2.2999999999999998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4</v>
      </c>
      <c r="EN40" s="41">
        <v>24</v>
      </c>
      <c r="EO40" s="41">
        <v>0</v>
      </c>
      <c r="EP40" s="41">
        <v>4.5999999999999996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2.2999999999999998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7.4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1.4210854715202004E-14</v>
      </c>
      <c r="FY40" s="39">
        <v>1998</v>
      </c>
      <c r="FZ40" s="39" t="s">
        <v>363</v>
      </c>
      <c r="GA40" s="41">
        <v>37.4</v>
      </c>
      <c r="GB40" s="29">
        <f t="shared" si="13"/>
        <v>0.78904599999999991</v>
      </c>
      <c r="GC40" s="29">
        <f t="shared" si="14"/>
        <v>0.78795199999999999</v>
      </c>
      <c r="GD40" s="29">
        <f t="shared" si="15"/>
        <v>4.7403699384699962</v>
      </c>
      <c r="GE40" s="29">
        <f t="shared" si="16"/>
        <v>4.7159133781030711</v>
      </c>
      <c r="GF40" s="29">
        <f t="shared" si="17"/>
        <v>2.4456560366925117E-2</v>
      </c>
      <c r="GG40" s="29">
        <f t="shared" si="18"/>
        <v>5.1592092356443232E-3</v>
      </c>
      <c r="GH40" s="29">
        <f t="shared" si="19"/>
        <v>0.37416573867739383</v>
      </c>
      <c r="GI40" s="39">
        <v>1998</v>
      </c>
      <c r="GJ40" s="39" t="s">
        <v>363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1.2142040000000001</v>
      </c>
      <c r="GX40" s="36">
        <v>1.1408469999999999</v>
      </c>
      <c r="GY40" s="36">
        <v>0.77113520000000002</v>
      </c>
      <c r="GZ40" s="39">
        <v>1998</v>
      </c>
      <c r="HA40" s="39" t="s">
        <v>363</v>
      </c>
      <c r="HB40" s="42">
        <v>2</v>
      </c>
      <c r="HC40" s="42">
        <f t="shared" si="20"/>
        <v>0</v>
      </c>
      <c r="HD40" s="42">
        <v>0</v>
      </c>
      <c r="HE40" s="42">
        <v>0</v>
      </c>
      <c r="HF40" s="42">
        <v>2</v>
      </c>
      <c r="HG40" s="42">
        <v>1</v>
      </c>
      <c r="HH40" s="42">
        <v>0</v>
      </c>
      <c r="HI40" s="42">
        <v>1</v>
      </c>
      <c r="HJ40" s="39">
        <v>1998</v>
      </c>
      <c r="HK40" s="39" t="s">
        <v>363</v>
      </c>
      <c r="HL40" s="104">
        <v>1</v>
      </c>
      <c r="HM40" s="29">
        <v>71.393550000000005</v>
      </c>
      <c r="HN40" s="27">
        <v>55.3952485185348</v>
      </c>
      <c r="HO40" s="32">
        <v>55.006711703659697</v>
      </c>
      <c r="HP40" s="32">
        <v>2.21816044413981</v>
      </c>
      <c r="HQ40" s="32">
        <v>3.47761597724516</v>
      </c>
      <c r="HR40" s="27">
        <v>1.84565128623929</v>
      </c>
      <c r="HS40" s="27">
        <v>72.573668536275207</v>
      </c>
      <c r="HT40" s="27">
        <v>72.573668536275207</v>
      </c>
      <c r="HU40" s="27">
        <v>-0.38853681487502401</v>
      </c>
      <c r="HV40" s="27">
        <v>2.6154564801667499</v>
      </c>
      <c r="HW40" s="27">
        <v>2.4593387549066001</v>
      </c>
      <c r="HX40" s="27">
        <v>5.0399333333333303</v>
      </c>
      <c r="HY40" s="29">
        <v>-0.9</v>
      </c>
      <c r="HZ40" s="39">
        <v>1998</v>
      </c>
      <c r="IA40" s="39" t="s">
        <v>363</v>
      </c>
      <c r="IB40" s="29">
        <v>2855</v>
      </c>
      <c r="IC40" s="29">
        <v>2821</v>
      </c>
      <c r="ID40" s="29">
        <v>2678.89990234375</v>
      </c>
      <c r="IE40" s="32">
        <v>80.347053527832031</v>
      </c>
      <c r="IF40" s="32">
        <v>75.391143798828125</v>
      </c>
      <c r="IG40" s="32">
        <v>99</v>
      </c>
      <c r="IH40" s="32">
        <v>706.8</v>
      </c>
      <c r="II40" s="32">
        <v>1873.1</v>
      </c>
      <c r="IJ40" s="31">
        <v>137.39999389648438</v>
      </c>
      <c r="IK40" s="31">
        <v>4.9000000953674316</v>
      </c>
      <c r="IL40" s="39">
        <v>1998</v>
      </c>
      <c r="IM40" s="39" t="s">
        <v>363</v>
      </c>
      <c r="IN40" s="30">
        <v>1258</v>
      </c>
      <c r="IO40" s="27">
        <v>502</v>
      </c>
      <c r="IP40" s="27">
        <v>3173</v>
      </c>
      <c r="IQ40" s="29">
        <f t="shared" si="21"/>
        <v>1111.38353765324</v>
      </c>
      <c r="IR40" s="46">
        <v>2171.2689999999998</v>
      </c>
      <c r="IS40" s="46">
        <v>1820</v>
      </c>
      <c r="IT40" s="28">
        <v>75.234591376958377</v>
      </c>
      <c r="IU40" s="28"/>
      <c r="IV40" s="28">
        <v>2171.2689999999998</v>
      </c>
      <c r="IW40" s="28">
        <v>1820</v>
      </c>
      <c r="IX40" s="28">
        <v>75.234591376958377</v>
      </c>
      <c r="IY40" s="28">
        <v>85</v>
      </c>
      <c r="IZ40" s="39">
        <v>1998</v>
      </c>
      <c r="JA40" s="39" t="s">
        <v>363</v>
      </c>
      <c r="JB40" s="27">
        <v>17.433481216430664</v>
      </c>
      <c r="JC40" s="27">
        <v>23.740999221801758</v>
      </c>
      <c r="JD40" s="27">
        <v>12.050000190734863</v>
      </c>
      <c r="JE40" s="27">
        <v>10.038000106811523</v>
      </c>
      <c r="JF40" s="27">
        <v>8.5340003967285156</v>
      </c>
      <c r="JG40" s="27">
        <v>1.4999999664723873E-2</v>
      </c>
      <c r="JH40" s="27">
        <v>3.9820001125335693</v>
      </c>
      <c r="JI40" s="27">
        <v>4.314000129699707</v>
      </c>
      <c r="JJ40" s="32">
        <v>3.4660000801086426</v>
      </c>
      <c r="JK40" s="32">
        <v>1.6529999971389771</v>
      </c>
      <c r="JL40" s="32">
        <v>3.3889999999999998</v>
      </c>
      <c r="JM40" s="32">
        <v>0.70800000429153442</v>
      </c>
      <c r="JN40" s="32">
        <v>1.0659999847412109</v>
      </c>
      <c r="JO40" s="39">
        <v>1998</v>
      </c>
      <c r="JP40" s="39" t="s">
        <v>363</v>
      </c>
      <c r="JQ40" s="32">
        <v>0.996</v>
      </c>
      <c r="JR40" s="32">
        <v>0.52500000000000002</v>
      </c>
      <c r="JS40" s="41"/>
      <c r="JT40" s="32">
        <v>1.3660000000000001</v>
      </c>
      <c r="JU40" s="32">
        <v>0.45300000000000001</v>
      </c>
      <c r="JV40" s="32">
        <v>0.125</v>
      </c>
      <c r="JW40" s="27">
        <v>0.12800000607967377</v>
      </c>
      <c r="JX40" s="27">
        <v>0.72699999809265137</v>
      </c>
      <c r="JY40" s="29"/>
      <c r="JZ40" s="40">
        <v>0.31999999284744263</v>
      </c>
      <c r="KA40" s="27">
        <v>0.28399999999999997</v>
      </c>
      <c r="KB40" s="27">
        <v>0.27900001406669617</v>
      </c>
      <c r="KC40" s="21">
        <v>0.15700000524520874</v>
      </c>
      <c r="KD40" s="21">
        <v>4.1000001132488251E-2</v>
      </c>
      <c r="KE40" s="20">
        <v>1.6850000000000001</v>
      </c>
      <c r="KF40" s="20">
        <v>1.7030000000000001</v>
      </c>
      <c r="KG40" s="39">
        <v>1998</v>
      </c>
      <c r="KH40" s="39" t="s">
        <v>363</v>
      </c>
      <c r="KI40" s="23">
        <v>2.134920597076416</v>
      </c>
      <c r="KJ40" s="23">
        <v>1.375</v>
      </c>
      <c r="KK40" s="29"/>
      <c r="KL40" s="29"/>
      <c r="KM40" s="29"/>
      <c r="KN40" s="21">
        <v>5304.2177734375</v>
      </c>
      <c r="KO40" s="20">
        <v>3553.3349609375</v>
      </c>
      <c r="KP40" s="20">
        <v>790.967529296875</v>
      </c>
      <c r="KQ40" s="19">
        <v>14.912050247192383</v>
      </c>
      <c r="KR40" s="39">
        <v>1998</v>
      </c>
      <c r="KS40" s="39" t="s">
        <v>363</v>
      </c>
    </row>
    <row r="41" spans="1:305" s="39" customFormat="1" ht="12.75">
      <c r="A41" s="39">
        <v>1999</v>
      </c>
      <c r="B41" s="39" t="s">
        <v>363</v>
      </c>
      <c r="C41" s="39">
        <v>9</v>
      </c>
      <c r="D41" s="44" t="s">
        <v>364</v>
      </c>
      <c r="E41" s="44">
        <v>208</v>
      </c>
      <c r="F41" s="39">
        <v>1</v>
      </c>
      <c r="G41" s="39">
        <v>0</v>
      </c>
      <c r="H41" s="39">
        <v>1</v>
      </c>
      <c r="I41" s="39">
        <v>0</v>
      </c>
      <c r="J41" s="29">
        <v>20</v>
      </c>
      <c r="K41" s="29">
        <v>0</v>
      </c>
      <c r="L41" s="29">
        <v>80</v>
      </c>
      <c r="M41" s="18">
        <v>4</v>
      </c>
      <c r="N41" s="39">
        <v>0</v>
      </c>
      <c r="O41" s="39">
        <v>0</v>
      </c>
      <c r="P41" s="39">
        <v>0</v>
      </c>
      <c r="Q41" s="29">
        <v>10</v>
      </c>
      <c r="R41" s="29">
        <v>0</v>
      </c>
      <c r="S41" s="29">
        <v>90</v>
      </c>
      <c r="T41" s="29">
        <v>4</v>
      </c>
      <c r="U41" s="29">
        <v>0</v>
      </c>
      <c r="V41" s="29">
        <v>36</v>
      </c>
      <c r="W41" s="29">
        <v>40</v>
      </c>
      <c r="X41" s="39">
        <v>5</v>
      </c>
      <c r="Y41" s="39">
        <v>1999</v>
      </c>
      <c r="Z41" s="39" t="s">
        <v>363</v>
      </c>
      <c r="AA41" s="43"/>
      <c r="AB41" s="41">
        <v>86</v>
      </c>
      <c r="AC41" s="41">
        <v>35.9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7.6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2.7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8.9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2.5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3.9</v>
      </c>
      <c r="BO41" s="41">
        <v>24</v>
      </c>
      <c r="BP41" s="41">
        <v>0</v>
      </c>
      <c r="BQ41" s="41">
        <v>4.3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2.4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7.4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0.39999999999999147</v>
      </c>
      <c r="CZ41" s="39">
        <v>1999</v>
      </c>
      <c r="DA41" s="39" t="s">
        <v>363</v>
      </c>
      <c r="DB41" s="41">
        <v>36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7.4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2.9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9.1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2.2999999999999998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4</v>
      </c>
      <c r="EN41" s="41">
        <v>24</v>
      </c>
      <c r="EO41" s="41">
        <v>0</v>
      </c>
      <c r="EP41" s="41">
        <v>4.5999999999999996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2.2999999999999998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7.4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1.4210854715202004E-14</v>
      </c>
      <c r="FY41" s="39">
        <v>1999</v>
      </c>
      <c r="FZ41" s="39" t="s">
        <v>363</v>
      </c>
      <c r="GA41" s="41">
        <v>37.4</v>
      </c>
      <c r="GB41" s="29">
        <f t="shared" si="13"/>
        <v>0.78904599999999991</v>
      </c>
      <c r="GC41" s="29">
        <f t="shared" si="14"/>
        <v>0.78795199999999999</v>
      </c>
      <c r="GD41" s="29">
        <f t="shared" si="15"/>
        <v>4.7403699384699962</v>
      </c>
      <c r="GE41" s="29">
        <f t="shared" si="16"/>
        <v>4.7159133781030711</v>
      </c>
      <c r="GF41" s="29">
        <f t="shared" si="17"/>
        <v>2.4456560366925117E-2</v>
      </c>
      <c r="GG41" s="29">
        <f t="shared" si="18"/>
        <v>5.1592092356443232E-3</v>
      </c>
      <c r="GH41" s="29">
        <f t="shared" si="19"/>
        <v>0.37416573867739383</v>
      </c>
      <c r="GI41" s="39">
        <v>1999</v>
      </c>
      <c r="GJ41" s="39" t="s">
        <v>363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1.1462840000000001</v>
      </c>
      <c r="GX41" s="36">
        <v>1.1041879999999999</v>
      </c>
      <c r="GY41" s="36">
        <v>0.66993659999999999</v>
      </c>
      <c r="GZ41" s="39">
        <v>1999</v>
      </c>
      <c r="HA41" s="39" t="s">
        <v>363</v>
      </c>
      <c r="HB41" s="42">
        <v>2</v>
      </c>
      <c r="HC41" s="42">
        <f t="shared" si="20"/>
        <v>0</v>
      </c>
      <c r="HD41" s="42">
        <v>0</v>
      </c>
      <c r="HE41" s="42">
        <v>0</v>
      </c>
      <c r="HF41" s="42">
        <v>2</v>
      </c>
      <c r="HG41" s="42">
        <v>1</v>
      </c>
      <c r="HH41" s="42">
        <v>0</v>
      </c>
      <c r="HI41" s="42">
        <v>1</v>
      </c>
      <c r="HJ41" s="39">
        <v>1999</v>
      </c>
      <c r="HK41" s="39" t="s">
        <v>363</v>
      </c>
      <c r="HL41" s="104">
        <v>1</v>
      </c>
      <c r="HM41" s="29">
        <v>72.787409999999994</v>
      </c>
      <c r="HN41" s="27">
        <v>54.533189531228203</v>
      </c>
      <c r="HO41" s="32">
        <v>55.402204231744797</v>
      </c>
      <c r="HP41" s="32">
        <v>2.9479415416945298</v>
      </c>
      <c r="HQ41" s="32">
        <v>4.6824251172861802</v>
      </c>
      <c r="HR41" s="27">
        <v>2.4977948841311699</v>
      </c>
      <c r="HS41" s="27">
        <v>67.095441800823295</v>
      </c>
      <c r="HT41" s="27">
        <v>67.095441800823295</v>
      </c>
      <c r="HU41" s="27">
        <v>0.86901470051654905</v>
      </c>
      <c r="HV41" s="27">
        <v>3.7383177570093502</v>
      </c>
      <c r="HW41" s="27">
        <v>3.2388281360273701</v>
      </c>
      <c r="HX41" s="27">
        <v>4.9172000000000002</v>
      </c>
      <c r="HY41" s="29">
        <v>1.9</v>
      </c>
      <c r="HZ41" s="39">
        <v>1999</v>
      </c>
      <c r="IA41" s="39" t="s">
        <v>363</v>
      </c>
      <c r="IB41" s="29">
        <v>2889.800048828125</v>
      </c>
      <c r="IC41" s="29">
        <v>2854.800048828125</v>
      </c>
      <c r="ID41" s="29">
        <v>2708</v>
      </c>
      <c r="IE41" s="32">
        <v>81.243339538574219</v>
      </c>
      <c r="IF41" s="32">
        <v>76.132247924804688</v>
      </c>
      <c r="IG41" s="32">
        <v>90.599998474121094</v>
      </c>
      <c r="IH41" s="32">
        <v>725.5999755859375</v>
      </c>
      <c r="II41" s="32">
        <v>1891.800048828125</v>
      </c>
      <c r="IJ41" s="31">
        <v>147.30000305175781</v>
      </c>
      <c r="IK41" s="31">
        <v>5.1999998092651367</v>
      </c>
      <c r="IL41" s="39">
        <v>1999</v>
      </c>
      <c r="IM41" s="39" t="s">
        <v>363</v>
      </c>
      <c r="IN41" s="30">
        <v>1079</v>
      </c>
      <c r="IO41" s="27">
        <v>75</v>
      </c>
      <c r="IP41" s="27">
        <v>91.8</v>
      </c>
      <c r="IQ41" s="29">
        <f t="shared" si="21"/>
        <v>31.766903747277201</v>
      </c>
      <c r="IR41" s="46">
        <v>2161.616</v>
      </c>
      <c r="IS41" s="46">
        <v>1819.1</v>
      </c>
      <c r="IT41" s="28">
        <v>74.04949930798665</v>
      </c>
      <c r="IU41" s="28"/>
      <c r="IV41" s="28">
        <v>2161.616</v>
      </c>
      <c r="IW41" s="28">
        <v>1819.1</v>
      </c>
      <c r="IX41" s="28">
        <v>74.04949930798665</v>
      </c>
      <c r="IY41" s="28">
        <v>85</v>
      </c>
      <c r="IZ41" s="39">
        <v>1999</v>
      </c>
      <c r="JA41" s="39" t="s">
        <v>363</v>
      </c>
      <c r="JB41" s="27">
        <v>16.885578155517578</v>
      </c>
      <c r="JC41" s="27">
        <v>24.547000885009766</v>
      </c>
      <c r="JD41" s="27">
        <v>11.696000099182129</v>
      </c>
      <c r="JE41" s="27">
        <v>11.038000106811523</v>
      </c>
      <c r="JF41" s="27">
        <v>8.3170003890991211</v>
      </c>
      <c r="JG41" s="27">
        <v>1.4000000432133675E-2</v>
      </c>
      <c r="JH41" s="27">
        <v>3.996999979019165</v>
      </c>
      <c r="JI41" s="27">
        <v>5.1939997673034668</v>
      </c>
      <c r="JJ41" s="32">
        <v>3.4830000400543213</v>
      </c>
      <c r="JK41" s="32">
        <v>1.8140000104904175</v>
      </c>
      <c r="JL41" s="32">
        <v>3.1349999999999998</v>
      </c>
      <c r="JM41" s="32">
        <v>0.68900001049041748</v>
      </c>
      <c r="JN41" s="32">
        <v>1.0390000343322754</v>
      </c>
      <c r="JO41" s="39">
        <v>1999</v>
      </c>
      <c r="JP41" s="39" t="s">
        <v>363</v>
      </c>
      <c r="JQ41" s="32">
        <v>0.98899999999999999</v>
      </c>
      <c r="JR41" s="32">
        <v>0.51300000000000001</v>
      </c>
      <c r="JS41" s="41"/>
      <c r="JT41" s="32">
        <v>1.417</v>
      </c>
      <c r="JU41" s="32">
        <v>0.42899999999999999</v>
      </c>
      <c r="JV41" s="32">
        <v>0.13400000000000001</v>
      </c>
      <c r="JW41" s="27">
        <v>0.10499999672174454</v>
      </c>
      <c r="JX41" s="27">
        <v>0.8190000057220459</v>
      </c>
      <c r="JY41" s="29"/>
      <c r="JZ41" s="40">
        <v>0.35600000619888306</v>
      </c>
      <c r="KA41" s="27">
        <v>0.40600000000000003</v>
      </c>
      <c r="KB41" s="27">
        <v>0.3970000147819519</v>
      </c>
      <c r="KC41" s="21">
        <v>0.12099999934434891</v>
      </c>
      <c r="KD41" s="21">
        <v>1.7999999225139618E-2</v>
      </c>
      <c r="KE41" s="20">
        <v>1.4319999999999999</v>
      </c>
      <c r="KF41" s="20">
        <v>1.7030000000000001</v>
      </c>
      <c r="KG41" s="39">
        <v>1999</v>
      </c>
      <c r="KH41" s="39" t="s">
        <v>363</v>
      </c>
      <c r="KI41" s="23">
        <v>2.134920597076416</v>
      </c>
      <c r="KJ41" s="23">
        <v>1.375</v>
      </c>
      <c r="KK41" s="29"/>
      <c r="KL41" s="29"/>
      <c r="KM41" s="29"/>
      <c r="KN41" s="21">
        <v>5321.7978515625</v>
      </c>
      <c r="KO41" s="20">
        <v>3556.968994140625</v>
      </c>
      <c r="KP41" s="20">
        <v>790.43450927734375</v>
      </c>
      <c r="KQ41" s="19">
        <v>14.85276985168457</v>
      </c>
      <c r="KR41" s="39">
        <v>1999</v>
      </c>
      <c r="KS41" s="39" t="s">
        <v>363</v>
      </c>
    </row>
    <row r="42" spans="1:305" s="39" customFormat="1" ht="12.75">
      <c r="A42" s="39">
        <v>2000</v>
      </c>
      <c r="B42" s="39" t="s">
        <v>363</v>
      </c>
      <c r="C42" s="39">
        <v>9</v>
      </c>
      <c r="D42" s="44" t="s">
        <v>364</v>
      </c>
      <c r="E42" s="44">
        <v>208</v>
      </c>
      <c r="F42" s="39">
        <v>1</v>
      </c>
      <c r="G42" s="39">
        <v>0</v>
      </c>
      <c r="H42" s="39">
        <v>1</v>
      </c>
      <c r="I42" s="39">
        <v>0</v>
      </c>
      <c r="J42" s="29">
        <v>20</v>
      </c>
      <c r="K42" s="29">
        <v>0</v>
      </c>
      <c r="L42" s="29">
        <v>80</v>
      </c>
      <c r="M42" s="18">
        <v>4</v>
      </c>
      <c r="N42" s="39">
        <v>0</v>
      </c>
      <c r="O42" s="39">
        <v>0</v>
      </c>
      <c r="P42" s="39">
        <v>0</v>
      </c>
      <c r="Q42" s="29">
        <v>10</v>
      </c>
      <c r="R42" s="29">
        <v>0</v>
      </c>
      <c r="S42" s="29">
        <v>90</v>
      </c>
      <c r="T42" s="29">
        <v>4</v>
      </c>
      <c r="U42" s="29">
        <v>0</v>
      </c>
      <c r="V42" s="29">
        <v>36</v>
      </c>
      <c r="W42" s="29">
        <v>40</v>
      </c>
      <c r="X42" s="39">
        <v>5</v>
      </c>
      <c r="Y42" s="39">
        <v>2000</v>
      </c>
      <c r="Z42" s="39" t="s">
        <v>363</v>
      </c>
      <c r="AA42" s="43"/>
      <c r="AB42" s="41">
        <v>86</v>
      </c>
      <c r="AC42" s="41">
        <v>35.9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7.6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2.7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8.9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2.5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3.9</v>
      </c>
      <c r="BO42" s="41">
        <v>24</v>
      </c>
      <c r="BP42" s="41">
        <v>0</v>
      </c>
      <c r="BQ42" s="41">
        <v>4.3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2.4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7.4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0.39999999999999147</v>
      </c>
      <c r="CZ42" s="39">
        <v>2000</v>
      </c>
      <c r="DA42" s="39" t="s">
        <v>363</v>
      </c>
      <c r="DB42" s="41">
        <v>36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7.4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2.9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9.1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2.2999999999999998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4</v>
      </c>
      <c r="EN42" s="41">
        <v>24</v>
      </c>
      <c r="EO42" s="41">
        <v>0</v>
      </c>
      <c r="EP42" s="41">
        <v>4.5999999999999996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2.2999999999999998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7.4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1.4210854715202004E-14</v>
      </c>
      <c r="FY42" s="39">
        <v>2000</v>
      </c>
      <c r="FZ42" s="39" t="s">
        <v>363</v>
      </c>
      <c r="GA42" s="41">
        <v>37.4</v>
      </c>
      <c r="GB42" s="29">
        <f t="shared" si="13"/>
        <v>0.78904599999999991</v>
      </c>
      <c r="GC42" s="29">
        <f t="shared" si="14"/>
        <v>0.78795199999999999</v>
      </c>
      <c r="GD42" s="29">
        <f t="shared" si="15"/>
        <v>4.7403699384699962</v>
      </c>
      <c r="GE42" s="29">
        <f t="shared" si="16"/>
        <v>4.7159133781030711</v>
      </c>
      <c r="GF42" s="29">
        <f t="shared" si="17"/>
        <v>2.4456560366925117E-2</v>
      </c>
      <c r="GG42" s="29">
        <f t="shared" si="18"/>
        <v>5.1592092356443232E-3</v>
      </c>
      <c r="GH42" s="29">
        <f t="shared" si="19"/>
        <v>0.37416573867739383</v>
      </c>
      <c r="GI42" s="39">
        <v>2000</v>
      </c>
      <c r="GJ42" s="39" t="s">
        <v>363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0.99243219999999999</v>
      </c>
      <c r="GX42" s="36">
        <v>1.1414470000000001</v>
      </c>
      <c r="GY42" s="36">
        <v>0.4082382</v>
      </c>
      <c r="GZ42" s="39">
        <v>2000</v>
      </c>
      <c r="HA42" s="39" t="s">
        <v>363</v>
      </c>
      <c r="HB42" s="42">
        <v>2</v>
      </c>
      <c r="HC42" s="42">
        <f t="shared" si="20"/>
        <v>0</v>
      </c>
      <c r="HD42" s="42">
        <v>0</v>
      </c>
      <c r="HE42" s="42">
        <v>0</v>
      </c>
      <c r="HF42" s="42">
        <v>2</v>
      </c>
      <c r="HG42" s="42">
        <v>1</v>
      </c>
      <c r="HH42" s="42">
        <v>0</v>
      </c>
      <c r="HI42" s="42">
        <v>1</v>
      </c>
      <c r="HJ42" s="39">
        <v>2000</v>
      </c>
      <c r="HK42" s="39" t="s">
        <v>363</v>
      </c>
      <c r="HL42" s="104">
        <v>1</v>
      </c>
      <c r="HM42" s="29">
        <v>83.068359999999998</v>
      </c>
      <c r="HN42" s="27">
        <v>52.686728800951997</v>
      </c>
      <c r="HO42" s="32">
        <v>54.574119891989703</v>
      </c>
      <c r="HP42" s="32">
        <v>3.74696206892926</v>
      </c>
      <c r="HQ42" s="32">
        <v>6.8778538582915596</v>
      </c>
      <c r="HR42" s="27">
        <v>2.9032770873676998</v>
      </c>
      <c r="HS42" s="27">
        <v>60.455825597948902</v>
      </c>
      <c r="HT42" s="27">
        <v>60.455825597948902</v>
      </c>
      <c r="HU42" s="27">
        <v>1.88739109103776</v>
      </c>
      <c r="HV42" s="27">
        <v>4.3676629404684997</v>
      </c>
      <c r="HW42" s="27">
        <v>3.10213844395772</v>
      </c>
      <c r="HX42" s="27">
        <v>5.6601333333333299</v>
      </c>
      <c r="HY42" s="29">
        <v>1.4</v>
      </c>
      <c r="HZ42" s="39">
        <v>2000</v>
      </c>
      <c r="IA42" s="39" t="s">
        <v>363</v>
      </c>
      <c r="IB42" s="29">
        <v>2873.5</v>
      </c>
      <c r="IC42" s="29">
        <v>2843.5</v>
      </c>
      <c r="ID42" s="29">
        <v>2716.199951171875</v>
      </c>
      <c r="IE42" s="32">
        <v>80.700782775878906</v>
      </c>
      <c r="IF42" s="32">
        <v>76.283088684082031</v>
      </c>
      <c r="IG42" s="32">
        <v>98.300003051757813</v>
      </c>
      <c r="IH42" s="32">
        <v>686</v>
      </c>
      <c r="II42" s="32">
        <v>1931.9000244140625</v>
      </c>
      <c r="IJ42" s="31">
        <v>122.40000152587891</v>
      </c>
      <c r="IK42" s="31">
        <v>4.3000001907348633</v>
      </c>
      <c r="IL42" s="39">
        <v>2000</v>
      </c>
      <c r="IM42" s="39" t="s">
        <v>363</v>
      </c>
      <c r="IN42" s="30">
        <v>1081</v>
      </c>
      <c r="IO42" s="27">
        <v>76</v>
      </c>
      <c r="IP42" s="27">
        <v>124.8</v>
      </c>
      <c r="IQ42" s="29">
        <f t="shared" si="21"/>
        <v>43.431355489820774</v>
      </c>
      <c r="IR42" s="46">
        <v>2155.212</v>
      </c>
      <c r="IS42" s="46">
        <v>1824.2</v>
      </c>
      <c r="IT42" s="28">
        <v>73.926082023018324</v>
      </c>
      <c r="IU42" s="28">
        <v>85</v>
      </c>
      <c r="IV42" s="28">
        <v>2155.212</v>
      </c>
      <c r="IW42" s="28">
        <v>1824.2</v>
      </c>
      <c r="IX42" s="28">
        <v>73.926082023018324</v>
      </c>
      <c r="IY42" s="28">
        <v>85</v>
      </c>
      <c r="IZ42" s="39">
        <v>2000</v>
      </c>
      <c r="JA42" s="39" t="s">
        <v>363</v>
      </c>
      <c r="JB42" s="27">
        <v>16.269805908203125</v>
      </c>
      <c r="JC42" s="27">
        <v>23.764999389648438</v>
      </c>
      <c r="JD42" s="27">
        <v>11.279999732971191</v>
      </c>
      <c r="JE42" s="27">
        <v>10.640999794006348</v>
      </c>
      <c r="JF42" s="27">
        <v>7.9860000610351563</v>
      </c>
      <c r="JG42" s="27">
        <v>1.0999999940395355E-2</v>
      </c>
      <c r="JH42" s="27">
        <v>3.8069999217987061</v>
      </c>
      <c r="JI42" s="27">
        <v>5.0570001602172852</v>
      </c>
      <c r="JJ42" s="32">
        <v>3.3949999809265137</v>
      </c>
      <c r="JK42" s="32">
        <v>1.843999981880188</v>
      </c>
      <c r="JL42" s="32">
        <v>3.0059999999999998</v>
      </c>
      <c r="JM42" s="32">
        <v>0.64600002765655518</v>
      </c>
      <c r="JN42" s="32">
        <v>1.0180000066757202</v>
      </c>
      <c r="JO42" s="39">
        <v>2000</v>
      </c>
      <c r="JP42" s="39" t="s">
        <v>363</v>
      </c>
      <c r="JQ42" s="32">
        <v>0.96</v>
      </c>
      <c r="JR42" s="32">
        <v>0.49299999999999999</v>
      </c>
      <c r="JS42" s="41"/>
      <c r="JT42" s="32">
        <v>1.3720000000000001</v>
      </c>
      <c r="JU42" s="32">
        <v>0.42699999999999999</v>
      </c>
      <c r="JV42" s="32">
        <v>0.14199999999999999</v>
      </c>
      <c r="JW42" s="27">
        <v>0.28200000524520874</v>
      </c>
      <c r="JX42" s="27">
        <v>0.75199997425079346</v>
      </c>
      <c r="JY42" s="29"/>
      <c r="JZ42" s="40">
        <v>0.3529999852180481</v>
      </c>
      <c r="KA42" s="27">
        <v>0.40799999999999997</v>
      </c>
      <c r="KB42" s="27">
        <v>0.39800000190734863</v>
      </c>
      <c r="KC42" s="21">
        <v>5.6000001728534698E-2</v>
      </c>
      <c r="KD42" s="21">
        <v>3.0000000260770321E-3</v>
      </c>
      <c r="KE42" s="20">
        <v>1.353</v>
      </c>
      <c r="KF42" s="20">
        <v>1.6519999999999999</v>
      </c>
      <c r="KG42" s="39">
        <v>2000</v>
      </c>
      <c r="KH42" s="39" t="s">
        <v>363</v>
      </c>
      <c r="KI42" s="23">
        <v>2.134920597076416</v>
      </c>
      <c r="KJ42" s="23">
        <v>1.375</v>
      </c>
      <c r="KK42" s="22">
        <v>34</v>
      </c>
      <c r="KL42" s="22">
        <v>33.5</v>
      </c>
      <c r="KM42" s="22">
        <v>20.100000000000001</v>
      </c>
      <c r="KN42" s="21">
        <v>5339.6162109375</v>
      </c>
      <c r="KO42" s="20">
        <v>3560.68505859375</v>
      </c>
      <c r="KP42" s="20">
        <v>791.1729736328125</v>
      </c>
      <c r="KQ42" s="19">
        <v>14.81704044342041</v>
      </c>
      <c r="KR42" s="39">
        <v>2000</v>
      </c>
      <c r="KS42" s="39" t="s">
        <v>363</v>
      </c>
    </row>
    <row r="43" spans="1:305" s="39" customFormat="1" ht="12.75">
      <c r="A43" s="39">
        <v>2001</v>
      </c>
      <c r="B43" s="39" t="s">
        <v>363</v>
      </c>
      <c r="C43" s="39">
        <v>9</v>
      </c>
      <c r="D43" s="44" t="s">
        <v>364</v>
      </c>
      <c r="E43" s="44">
        <v>208</v>
      </c>
      <c r="F43" s="39">
        <v>1</v>
      </c>
      <c r="G43" s="39">
        <v>0</v>
      </c>
      <c r="H43" s="39">
        <v>1</v>
      </c>
      <c r="I43" s="39">
        <v>0</v>
      </c>
      <c r="J43" s="29">
        <v>27.67</v>
      </c>
      <c r="K43" s="29">
        <v>0</v>
      </c>
      <c r="L43" s="29">
        <v>72.33</v>
      </c>
      <c r="M43" s="18">
        <v>4</v>
      </c>
      <c r="N43" s="39">
        <v>0</v>
      </c>
      <c r="O43" s="39">
        <v>0</v>
      </c>
      <c r="P43" s="39">
        <v>1</v>
      </c>
      <c r="Q43" s="29">
        <v>18.63</v>
      </c>
      <c r="R43" s="29">
        <v>0</v>
      </c>
      <c r="S43" s="29">
        <v>81.37</v>
      </c>
      <c r="T43" s="29">
        <v>7.56</v>
      </c>
      <c r="U43" s="29">
        <v>0</v>
      </c>
      <c r="V43" s="29">
        <v>32.549999999999997</v>
      </c>
      <c r="W43" s="29">
        <v>40.11</v>
      </c>
      <c r="X43" s="39">
        <v>5</v>
      </c>
      <c r="Y43" s="39">
        <v>2001</v>
      </c>
      <c r="Z43" s="39" t="s">
        <v>363</v>
      </c>
      <c r="AA43" s="43">
        <v>37215</v>
      </c>
      <c r="AB43" s="41">
        <v>87.1</v>
      </c>
      <c r="AC43" s="41">
        <v>29.1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6.4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2.4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9.1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2.2999999999999998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5.2</v>
      </c>
      <c r="BO43" s="41">
        <v>31.2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12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2.2999999999999972</v>
      </c>
      <c r="CZ43" s="39">
        <v>2001</v>
      </c>
      <c r="DA43" s="39" t="s">
        <v>363</v>
      </c>
      <c r="DB43" s="41">
        <v>29.7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6.9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2.2999999999999998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9.1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2.2999999999999998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5.0999999999999996</v>
      </c>
      <c r="EN43" s="41">
        <v>32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12.6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</v>
      </c>
      <c r="FY43" s="39">
        <v>2001</v>
      </c>
      <c r="FZ43" s="39" t="s">
        <v>363</v>
      </c>
      <c r="GA43" s="41">
        <v>38</v>
      </c>
      <c r="GB43" s="29">
        <f t="shared" si="13"/>
        <v>0.78738900000000001</v>
      </c>
      <c r="GC43" s="29">
        <f t="shared" si="14"/>
        <v>0.776814</v>
      </c>
      <c r="GD43" s="29">
        <f t="shared" si="15"/>
        <v>4.7034255047951428</v>
      </c>
      <c r="GE43" s="29">
        <f t="shared" si="16"/>
        <v>4.4805677775487709</v>
      </c>
      <c r="GF43" s="29">
        <f t="shared" si="17"/>
        <v>0.22285772724637187</v>
      </c>
      <c r="GG43" s="29">
        <f t="shared" si="18"/>
        <v>4.7382004247578366E-2</v>
      </c>
      <c r="GH43" s="29">
        <f t="shared" si="19"/>
        <v>0.90277350426338898</v>
      </c>
      <c r="GI43" s="39">
        <v>2001</v>
      </c>
      <c r="GJ43" s="39" t="s">
        <v>363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1.189775</v>
      </c>
      <c r="GX43" s="36">
        <v>1.134495</v>
      </c>
      <c r="GY43" s="36">
        <v>0.6609237</v>
      </c>
      <c r="GZ43" s="39">
        <v>2001</v>
      </c>
      <c r="HA43" s="39" t="s">
        <v>363</v>
      </c>
      <c r="HB43" s="42">
        <v>2</v>
      </c>
      <c r="HC43" s="42">
        <f t="shared" si="20"/>
        <v>0</v>
      </c>
      <c r="HD43" s="42">
        <v>0</v>
      </c>
      <c r="HE43" s="42">
        <v>0</v>
      </c>
      <c r="HF43" s="42">
        <v>2</v>
      </c>
      <c r="HG43" s="42">
        <v>1</v>
      </c>
      <c r="HH43" s="42">
        <v>0</v>
      </c>
      <c r="HI43" s="42">
        <v>1</v>
      </c>
      <c r="HJ43" s="39">
        <v>2001</v>
      </c>
      <c r="HK43" s="39" t="s">
        <v>363</v>
      </c>
      <c r="HL43" s="104">
        <v>1</v>
      </c>
      <c r="HM43" s="29">
        <v>84.050250000000005</v>
      </c>
      <c r="HN43" s="27">
        <v>52.837384900187899</v>
      </c>
      <c r="HO43" s="32">
        <v>53.977938458375199</v>
      </c>
      <c r="HP43" s="32">
        <v>0.82308918697509803</v>
      </c>
      <c r="HQ43" s="32">
        <v>3.3623958200663</v>
      </c>
      <c r="HR43" s="27">
        <v>2.3378748370273899</v>
      </c>
      <c r="HS43" s="27">
        <v>58.277015326712501</v>
      </c>
      <c r="HT43" s="27">
        <v>58.277015326712501</v>
      </c>
      <c r="HU43" s="27">
        <v>1.1405535581873301</v>
      </c>
      <c r="HV43" s="27">
        <v>3.16267926187381</v>
      </c>
      <c r="HW43" s="27">
        <v>2.4048915205668</v>
      </c>
      <c r="HX43" s="27">
        <v>5.0936500000000002</v>
      </c>
      <c r="HY43" s="29">
        <v>3.1</v>
      </c>
      <c r="HZ43" s="39">
        <v>2001</v>
      </c>
      <c r="IA43" s="39" t="s">
        <v>363</v>
      </c>
      <c r="IB43" s="29">
        <v>2862.39990234375</v>
      </c>
      <c r="IC43" s="29">
        <v>2835.39990234375</v>
      </c>
      <c r="ID43" s="29">
        <v>2717.300048828125</v>
      </c>
      <c r="IE43" s="32">
        <v>80.275222778320313</v>
      </c>
      <c r="IF43" s="32">
        <v>76.2059326171875</v>
      </c>
      <c r="IG43" s="32">
        <v>97.300003051757813</v>
      </c>
      <c r="IH43" s="32">
        <v>688.70001220703125</v>
      </c>
      <c r="II43" s="32">
        <v>1931.300048828125</v>
      </c>
      <c r="IJ43" s="31">
        <v>129.80000305175781</v>
      </c>
      <c r="IK43" s="31">
        <v>4.5</v>
      </c>
      <c r="IL43" s="39">
        <v>2001</v>
      </c>
      <c r="IM43" s="39" t="s">
        <v>363</v>
      </c>
      <c r="IN43" s="30">
        <v>832</v>
      </c>
      <c r="IO43" s="27">
        <v>49</v>
      </c>
      <c r="IP43" s="27">
        <v>56</v>
      </c>
      <c r="IQ43" s="29">
        <f t="shared" si="21"/>
        <v>19.564002903349344</v>
      </c>
      <c r="IR43" s="46">
        <v>2150.5210000000002</v>
      </c>
      <c r="IS43" s="46">
        <v>1814.7</v>
      </c>
      <c r="IT43" s="28">
        <v>73.288639392593197</v>
      </c>
      <c r="IU43" s="28"/>
      <c r="IV43" s="28">
        <v>2150.5210000000002</v>
      </c>
      <c r="IW43" s="28">
        <v>1814.7</v>
      </c>
      <c r="IX43" s="28">
        <v>73.288639392593197</v>
      </c>
      <c r="IY43" s="28">
        <v>85</v>
      </c>
      <c r="IZ43" s="39">
        <v>2001</v>
      </c>
      <c r="JA43" s="39" t="s">
        <v>363</v>
      </c>
      <c r="JB43" s="27">
        <v>16.358274459838867</v>
      </c>
      <c r="JC43" s="27">
        <v>24.290000915527344</v>
      </c>
      <c r="JD43" s="27">
        <v>11.46399974822998</v>
      </c>
      <c r="JE43" s="27">
        <v>11.022000312805176</v>
      </c>
      <c r="JF43" s="27">
        <v>8.0270004272460938</v>
      </c>
      <c r="JG43" s="27">
        <v>9.9999997764825821E-3</v>
      </c>
      <c r="JH43" s="27">
        <v>3.9849998950958252</v>
      </c>
      <c r="JI43" s="27">
        <v>5.3429999351501465</v>
      </c>
      <c r="JJ43" s="32">
        <v>3.4630000591278076</v>
      </c>
      <c r="JK43" s="32">
        <v>1.8029999732971191</v>
      </c>
      <c r="JL43" s="32">
        <v>2.9279999999999999</v>
      </c>
      <c r="JM43" s="32">
        <v>0.64200001955032349</v>
      </c>
      <c r="JN43" s="32">
        <v>1.0160000324249268</v>
      </c>
      <c r="JO43" s="39">
        <v>2001</v>
      </c>
      <c r="JP43" s="39" t="s">
        <v>363</v>
      </c>
      <c r="JQ43" s="32">
        <v>0.96899999999999997</v>
      </c>
      <c r="JR43" s="32">
        <v>0.48499999999999999</v>
      </c>
      <c r="JS43" s="41"/>
      <c r="JT43" s="32">
        <v>1.3779999999999999</v>
      </c>
      <c r="JU43" s="32">
        <v>0.46600000000000003</v>
      </c>
      <c r="JV43" s="32">
        <v>0.16400000000000001</v>
      </c>
      <c r="JW43" s="27">
        <v>0.28499999642372131</v>
      </c>
      <c r="JX43" s="27">
        <v>0.72500002384185791</v>
      </c>
      <c r="JY43" s="29"/>
      <c r="JZ43" s="40">
        <v>0.36800000071525574</v>
      </c>
      <c r="KA43" s="27">
        <v>0.433</v>
      </c>
      <c r="KB43" s="27">
        <v>0.42199999094009399</v>
      </c>
      <c r="KC43" s="21">
        <v>3.0000000260770321E-3</v>
      </c>
      <c r="KD43" s="21">
        <v>0</v>
      </c>
      <c r="KE43" s="20">
        <v>1.294</v>
      </c>
      <c r="KF43" s="20">
        <v>1.635</v>
      </c>
      <c r="KG43" s="39">
        <v>2001</v>
      </c>
      <c r="KH43" s="39" t="s">
        <v>363</v>
      </c>
      <c r="KI43" s="23">
        <v>2.134920597076416</v>
      </c>
      <c r="KJ43" s="23">
        <v>1.375</v>
      </c>
      <c r="KK43" s="29"/>
      <c r="KL43" s="29"/>
      <c r="KM43" s="29"/>
      <c r="KN43" s="21">
        <v>5358.783203125</v>
      </c>
      <c r="KO43" s="20">
        <v>3565.73291015625</v>
      </c>
      <c r="KP43" s="20">
        <v>793.26397705078125</v>
      </c>
      <c r="KQ43" s="19">
        <v>14.803059577941895</v>
      </c>
      <c r="KR43" s="39">
        <v>2001</v>
      </c>
      <c r="KS43" s="39" t="s">
        <v>363</v>
      </c>
    </row>
    <row r="44" spans="1:305" s="39" customFormat="1" ht="12.75">
      <c r="A44" s="39">
        <v>2002</v>
      </c>
      <c r="B44" s="39" t="s">
        <v>363</v>
      </c>
      <c r="C44" s="39">
        <v>9</v>
      </c>
      <c r="D44" s="44" t="s">
        <v>364</v>
      </c>
      <c r="E44" s="44">
        <v>208</v>
      </c>
      <c r="F44" s="39">
        <v>1</v>
      </c>
      <c r="G44" s="39">
        <v>0</v>
      </c>
      <c r="H44" s="39">
        <v>1</v>
      </c>
      <c r="I44" s="39">
        <v>0</v>
      </c>
      <c r="J44" s="29">
        <v>100</v>
      </c>
      <c r="K44" s="29">
        <v>0</v>
      </c>
      <c r="L44" s="29">
        <v>0</v>
      </c>
      <c r="M44" s="18">
        <v>1</v>
      </c>
      <c r="N44" s="39">
        <v>1</v>
      </c>
      <c r="O44" s="39">
        <v>-3</v>
      </c>
      <c r="P44" s="39">
        <v>0</v>
      </c>
      <c r="Q44" s="29">
        <v>100</v>
      </c>
      <c r="R44" s="29">
        <v>0</v>
      </c>
      <c r="S44" s="29">
        <v>0</v>
      </c>
      <c r="T44" s="29">
        <v>41.1</v>
      </c>
      <c r="U44" s="29">
        <v>0</v>
      </c>
      <c r="V44" s="29">
        <v>0</v>
      </c>
      <c r="W44" s="29">
        <v>41.1</v>
      </c>
      <c r="X44" s="39">
        <v>5</v>
      </c>
      <c r="Y44" s="39">
        <v>2002</v>
      </c>
      <c r="Z44" s="39" t="s">
        <v>363</v>
      </c>
      <c r="AA44" s="43"/>
      <c r="AB44" s="41">
        <v>87.1</v>
      </c>
      <c r="AC44" s="41">
        <v>29.1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6.4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2.4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9.1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2.2999999999999998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5.2</v>
      </c>
      <c r="BO44" s="41">
        <v>31.2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12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2.2999999999999972</v>
      </c>
      <c r="CZ44" s="39">
        <v>2002</v>
      </c>
      <c r="DA44" s="39" t="s">
        <v>363</v>
      </c>
      <c r="DB44" s="41">
        <v>29.7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6.9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2.2999999999999998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9.1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2.2999999999999998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5.0999999999999996</v>
      </c>
      <c r="EN44" s="41">
        <v>32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12.6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</v>
      </c>
      <c r="FY44" s="39">
        <v>2002</v>
      </c>
      <c r="FZ44" s="39" t="s">
        <v>363</v>
      </c>
      <c r="GA44" s="41">
        <v>38</v>
      </c>
      <c r="GB44" s="29">
        <f t="shared" si="13"/>
        <v>0.78738900000000001</v>
      </c>
      <c r="GC44" s="29">
        <f t="shared" si="14"/>
        <v>0.776814</v>
      </c>
      <c r="GD44" s="29">
        <f t="shared" si="15"/>
        <v>4.7034255047951428</v>
      </c>
      <c r="GE44" s="29">
        <f t="shared" si="16"/>
        <v>4.4805677775487709</v>
      </c>
      <c r="GF44" s="29">
        <f t="shared" si="17"/>
        <v>0.22285772724637187</v>
      </c>
      <c r="GG44" s="29">
        <f t="shared" si="18"/>
        <v>4.7382004247578366E-2</v>
      </c>
      <c r="GH44" s="29">
        <f t="shared" si="19"/>
        <v>0.90277350426338898</v>
      </c>
      <c r="GI44" s="39">
        <v>2002</v>
      </c>
      <c r="GJ44" s="39" t="s">
        <v>363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0.99676450000000005</v>
      </c>
      <c r="GX44" s="36">
        <v>1.0268360000000001</v>
      </c>
      <c r="GY44" s="36">
        <v>0.53549060000000004</v>
      </c>
      <c r="GZ44" s="39">
        <v>2002</v>
      </c>
      <c r="HA44" s="39" t="s">
        <v>363</v>
      </c>
      <c r="HB44" s="42">
        <v>2</v>
      </c>
      <c r="HC44" s="42">
        <f t="shared" si="20"/>
        <v>0</v>
      </c>
      <c r="HD44" s="42">
        <v>0</v>
      </c>
      <c r="HE44" s="42">
        <v>0</v>
      </c>
      <c r="HF44" s="42">
        <v>2</v>
      </c>
      <c r="HG44" s="42">
        <v>1</v>
      </c>
      <c r="HH44" s="42">
        <v>0</v>
      </c>
      <c r="HI44" s="42">
        <v>1</v>
      </c>
      <c r="HJ44" s="39">
        <v>2002</v>
      </c>
      <c r="HK44" s="39" t="s">
        <v>363</v>
      </c>
      <c r="HL44" s="104">
        <v>1</v>
      </c>
      <c r="HM44" s="29">
        <v>84.290679999999995</v>
      </c>
      <c r="HN44" s="27">
        <v>53.214202650268902</v>
      </c>
      <c r="HO44" s="32">
        <v>53.198886455946102</v>
      </c>
      <c r="HP44" s="32">
        <v>0.46640406428534698</v>
      </c>
      <c r="HQ44" s="32">
        <v>2.8249535007331201</v>
      </c>
      <c r="HR44" s="27">
        <v>2.4244366121969501</v>
      </c>
      <c r="HS44" s="27">
        <v>58.147435388350601</v>
      </c>
      <c r="HT44" s="27">
        <v>58.147476619741902</v>
      </c>
      <c r="HU44" s="27">
        <v>-1.53161943228E-2</v>
      </c>
      <c r="HV44" s="27">
        <v>1.93948401443126</v>
      </c>
      <c r="HW44" s="27">
        <v>1.7563039137618801</v>
      </c>
      <c r="HX44" s="27">
        <v>5.0559666666666701</v>
      </c>
      <c r="HY44" s="29">
        <v>2.5</v>
      </c>
      <c r="HZ44" s="39">
        <v>2002</v>
      </c>
      <c r="IA44" s="39" t="s">
        <v>363</v>
      </c>
      <c r="IB44" s="29">
        <v>2891.89990234375</v>
      </c>
      <c r="IC44" s="29">
        <v>2862.89990234375</v>
      </c>
      <c r="ID44" s="29">
        <v>2740.5</v>
      </c>
      <c r="IE44" s="32">
        <v>80.997917175292969</v>
      </c>
      <c r="IF44" s="32">
        <v>76.757431030273438</v>
      </c>
      <c r="IG44" s="32">
        <v>87.8</v>
      </c>
      <c r="IH44" s="32">
        <v>642.29998779296875</v>
      </c>
      <c r="II44" s="32">
        <v>2010.4</v>
      </c>
      <c r="IJ44" s="31">
        <v>130.89999389648438</v>
      </c>
      <c r="IK44" s="31">
        <v>4.5999999046325684</v>
      </c>
      <c r="IL44" s="39">
        <v>2002</v>
      </c>
      <c r="IM44" s="39" t="s">
        <v>363</v>
      </c>
      <c r="IN44" s="30">
        <v>1349</v>
      </c>
      <c r="IO44" s="27">
        <v>111</v>
      </c>
      <c r="IP44" s="27">
        <v>193.6</v>
      </c>
      <c r="IQ44" s="29">
        <f t="shared" si="21"/>
        <v>66.945608955239507</v>
      </c>
      <c r="IR44" s="46">
        <v>2129.9</v>
      </c>
      <c r="IS44" s="46">
        <v>1789.1</v>
      </c>
      <c r="IT44" s="28">
        <v>71.649979975971164</v>
      </c>
      <c r="IU44" s="28"/>
      <c r="IV44" s="28">
        <v>2129.9</v>
      </c>
      <c r="IW44" s="28">
        <v>1789.1</v>
      </c>
      <c r="IX44" s="28">
        <v>71.649979975971164</v>
      </c>
      <c r="IY44" s="28">
        <v>85</v>
      </c>
      <c r="IZ44" s="39">
        <v>2002</v>
      </c>
      <c r="JA44" s="39" t="s">
        <v>363</v>
      </c>
      <c r="JB44" s="27">
        <v>16.487823486328125</v>
      </c>
      <c r="JC44" s="27">
        <v>24.804000854492188</v>
      </c>
      <c r="JD44" s="27">
        <v>11.597999572753906</v>
      </c>
      <c r="JE44" s="27">
        <v>11.404000282287598</v>
      </c>
      <c r="JF44" s="27">
        <v>8.0340003967285156</v>
      </c>
      <c r="JG44" s="27">
        <v>9.9999997764825821E-3</v>
      </c>
      <c r="JH44" s="27">
        <v>4.1960000991821289</v>
      </c>
      <c r="JI44" s="27">
        <v>5.5359997749328613</v>
      </c>
      <c r="JJ44" s="32">
        <v>3.5559999942779541</v>
      </c>
      <c r="JK44" s="32">
        <v>1.8020000457763672</v>
      </c>
      <c r="JL44" s="32">
        <v>2.9649999999999999</v>
      </c>
      <c r="JM44" s="32">
        <v>0.64899998903274536</v>
      </c>
      <c r="JN44" s="32">
        <v>1.0199999809265137</v>
      </c>
      <c r="JO44" s="39">
        <v>2002</v>
      </c>
      <c r="JP44" s="39" t="s">
        <v>363</v>
      </c>
      <c r="JQ44" s="32">
        <v>0.98699999999999999</v>
      </c>
      <c r="JR44" s="32">
        <v>0.505</v>
      </c>
      <c r="JS44" s="41"/>
      <c r="JT44" s="32">
        <v>1.377</v>
      </c>
      <c r="JU44" s="32">
        <v>0.49399999999999999</v>
      </c>
      <c r="JV44" s="32">
        <v>0.19400000000000001</v>
      </c>
      <c r="JW44" s="27">
        <v>0.26899999380111694</v>
      </c>
      <c r="JX44" s="27">
        <v>0.68500000238418579</v>
      </c>
      <c r="JY44" s="29"/>
      <c r="JZ44" s="40">
        <v>0.3580000102519989</v>
      </c>
      <c r="KA44" s="27">
        <v>0.502</v>
      </c>
      <c r="KB44" s="27">
        <v>0.48899999260902405</v>
      </c>
      <c r="KC44" s="21">
        <v>2.0000000949949026E-3</v>
      </c>
      <c r="KD44" s="21">
        <v>0</v>
      </c>
      <c r="KE44" s="20">
        <v>1.302</v>
      </c>
      <c r="KF44" s="20">
        <v>1.663</v>
      </c>
      <c r="KG44" s="39">
        <v>2002</v>
      </c>
      <c r="KH44" s="39" t="s">
        <v>363</v>
      </c>
      <c r="KI44" s="23">
        <v>2.134920597076416</v>
      </c>
      <c r="KJ44" s="23">
        <v>1.375</v>
      </c>
      <c r="KK44" s="29"/>
      <c r="KL44" s="29"/>
      <c r="KM44" s="29"/>
      <c r="KN44" s="21">
        <v>5375.93115234375</v>
      </c>
      <c r="KO44" s="20">
        <v>3570.337890625</v>
      </c>
      <c r="KP44" s="20">
        <v>796.467529296875</v>
      </c>
      <c r="KQ44" s="19">
        <v>14.81544017791748</v>
      </c>
      <c r="KR44" s="39">
        <v>2002</v>
      </c>
      <c r="KS44" s="39" t="s">
        <v>363</v>
      </c>
    </row>
    <row r="45" spans="1:305" s="39" customFormat="1" ht="12.75">
      <c r="A45" s="39">
        <v>2003</v>
      </c>
      <c r="B45" s="39" t="s">
        <v>363</v>
      </c>
      <c r="C45" s="39">
        <v>9</v>
      </c>
      <c r="D45" s="44" t="s">
        <v>364</v>
      </c>
      <c r="E45" s="44">
        <v>208</v>
      </c>
      <c r="F45" s="39">
        <v>1</v>
      </c>
      <c r="G45" s="39">
        <v>0</v>
      </c>
      <c r="H45" s="39">
        <v>1</v>
      </c>
      <c r="I45" s="39">
        <v>0</v>
      </c>
      <c r="J45" s="29">
        <v>100</v>
      </c>
      <c r="K45" s="29">
        <v>0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100</v>
      </c>
      <c r="R45" s="29">
        <v>0</v>
      </c>
      <c r="S45" s="29">
        <v>0</v>
      </c>
      <c r="T45" s="29">
        <v>41.1</v>
      </c>
      <c r="U45" s="29">
        <v>0</v>
      </c>
      <c r="V45" s="29">
        <v>0</v>
      </c>
      <c r="W45" s="29">
        <v>41.1</v>
      </c>
      <c r="X45" s="39">
        <v>5</v>
      </c>
      <c r="Y45" s="39">
        <v>2003</v>
      </c>
      <c r="Z45" s="39" t="s">
        <v>363</v>
      </c>
      <c r="AA45" s="43"/>
      <c r="AB45" s="41">
        <v>87.1</v>
      </c>
      <c r="AC45" s="41">
        <v>29.1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6.4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2.4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9.1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2.2999999999999998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5.2</v>
      </c>
      <c r="BO45" s="41">
        <v>31.2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12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2.2999999999999972</v>
      </c>
      <c r="CZ45" s="39">
        <v>2003</v>
      </c>
      <c r="DA45" s="39" t="s">
        <v>363</v>
      </c>
      <c r="DB45" s="41">
        <v>29.7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6.9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2.2999999999999998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9.1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2.2999999999999998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5.0999999999999996</v>
      </c>
      <c r="EN45" s="41">
        <v>32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12.6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</v>
      </c>
      <c r="FY45" s="39">
        <v>2003</v>
      </c>
      <c r="FZ45" s="39" t="s">
        <v>363</v>
      </c>
      <c r="GA45" s="41">
        <v>38</v>
      </c>
      <c r="GB45" s="29">
        <f t="shared" si="13"/>
        <v>0.78738900000000001</v>
      </c>
      <c r="GC45" s="29">
        <f t="shared" si="14"/>
        <v>0.776814</v>
      </c>
      <c r="GD45" s="29">
        <f t="shared" si="15"/>
        <v>4.7034255047951428</v>
      </c>
      <c r="GE45" s="29">
        <f t="shared" si="16"/>
        <v>4.4805677775487709</v>
      </c>
      <c r="GF45" s="29">
        <f t="shared" si="17"/>
        <v>0.22285772724637187</v>
      </c>
      <c r="GG45" s="29">
        <f t="shared" si="18"/>
        <v>4.7382004247578366E-2</v>
      </c>
      <c r="GH45" s="29">
        <f t="shared" si="19"/>
        <v>0.90277350426338898</v>
      </c>
      <c r="GI45" s="39">
        <v>2003</v>
      </c>
      <c r="GJ45" s="39" t="s">
        <v>363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0.95055509999999999</v>
      </c>
      <c r="GX45" s="36">
        <v>1.044224</v>
      </c>
      <c r="GY45" s="36">
        <v>0.50073559999999995</v>
      </c>
      <c r="GZ45" s="39">
        <v>2003</v>
      </c>
      <c r="HA45" s="39" t="s">
        <v>363</v>
      </c>
      <c r="HB45" s="42">
        <v>2</v>
      </c>
      <c r="HC45" s="42">
        <f t="shared" si="20"/>
        <v>0</v>
      </c>
      <c r="HD45" s="42">
        <v>0</v>
      </c>
      <c r="HE45" s="42">
        <v>0</v>
      </c>
      <c r="HF45" s="42">
        <v>2</v>
      </c>
      <c r="HG45" s="42">
        <v>1</v>
      </c>
      <c r="HH45" s="42">
        <v>0</v>
      </c>
      <c r="HI45" s="42">
        <v>1</v>
      </c>
      <c r="HJ45" s="39">
        <v>2003</v>
      </c>
      <c r="HK45" s="39" t="s">
        <v>363</v>
      </c>
      <c r="HL45" s="104">
        <v>1</v>
      </c>
      <c r="HM45" s="29">
        <v>80.959680000000006</v>
      </c>
      <c r="HN45" s="27">
        <v>53.639426734347197</v>
      </c>
      <c r="HO45" s="32">
        <v>53.506348699252698</v>
      </c>
      <c r="HP45" s="32">
        <v>0.39001477417873798</v>
      </c>
      <c r="HQ45" s="32">
        <v>1.87758106237662</v>
      </c>
      <c r="HR45" s="27">
        <v>2.0750782064650601</v>
      </c>
      <c r="HS45" s="27">
        <v>56.069144897062898</v>
      </c>
      <c r="HT45" s="27">
        <v>56.069144897062898</v>
      </c>
      <c r="HU45" s="27">
        <v>-0.133078035094472</v>
      </c>
      <c r="HV45" s="27">
        <v>1.51160500323298</v>
      </c>
      <c r="HW45" s="27">
        <v>1.8203399486112699</v>
      </c>
      <c r="HX45" s="27">
        <v>4.3077416666666704</v>
      </c>
      <c r="HY45" s="29">
        <v>3.4</v>
      </c>
      <c r="HZ45" s="39">
        <v>2003</v>
      </c>
      <c r="IA45" s="39" t="s">
        <v>363</v>
      </c>
      <c r="IB45" s="29">
        <v>2885.800048828125</v>
      </c>
      <c r="IC45" s="29">
        <v>2858.800048828125</v>
      </c>
      <c r="ID45" s="29">
        <v>2704.5</v>
      </c>
      <c r="IE45" s="32">
        <v>80.748847961425781</v>
      </c>
      <c r="IF45" s="32">
        <v>75.675811767578125</v>
      </c>
      <c r="IG45" s="32">
        <v>88.9</v>
      </c>
      <c r="IH45" s="32">
        <v>624.70000000000005</v>
      </c>
      <c r="II45" s="32">
        <v>1990.9</v>
      </c>
      <c r="IJ45" s="31">
        <v>154.69999694824219</v>
      </c>
      <c r="IK45" s="31">
        <v>5.4000000953674316</v>
      </c>
      <c r="IL45" s="39">
        <v>2003</v>
      </c>
      <c r="IM45" s="39" t="s">
        <v>363</v>
      </c>
      <c r="IN45" s="30">
        <v>681</v>
      </c>
      <c r="IO45" s="27">
        <v>44</v>
      </c>
      <c r="IP45" s="27">
        <v>55.1</v>
      </c>
      <c r="IQ45" s="29">
        <f t="shared" si="21"/>
        <v>19.093491949442299</v>
      </c>
      <c r="IR45" s="46">
        <v>2110.0619999999999</v>
      </c>
      <c r="IS45" s="46">
        <v>1757.7</v>
      </c>
      <c r="IT45" s="28">
        <v>71.561762071492552</v>
      </c>
      <c r="IU45" s="28"/>
      <c r="IV45" s="28">
        <v>2110.0619999999999</v>
      </c>
      <c r="IW45" s="28">
        <v>1757.7</v>
      </c>
      <c r="IX45" s="28">
        <v>71.561762071492552</v>
      </c>
      <c r="IY45" s="28">
        <v>85</v>
      </c>
      <c r="IZ45" s="39">
        <v>2003</v>
      </c>
      <c r="JA45" s="39" t="s">
        <v>363</v>
      </c>
      <c r="JB45" s="27">
        <v>17.171451568603516</v>
      </c>
      <c r="JC45" s="27">
        <v>25.327999114990234</v>
      </c>
      <c r="JD45" s="27">
        <v>11.979000091552734</v>
      </c>
      <c r="JE45" s="27">
        <v>11.644000053405762</v>
      </c>
      <c r="JF45" s="27">
        <v>8.2040004730224609</v>
      </c>
      <c r="JG45" s="27">
        <v>9.9999997764825821E-3</v>
      </c>
      <c r="JH45" s="27">
        <v>4.3880000114440918</v>
      </c>
      <c r="JI45" s="27">
        <v>5.6760001182556152</v>
      </c>
      <c r="JJ45" s="32">
        <v>3.6710000038146973</v>
      </c>
      <c r="JK45" s="32">
        <v>1.7050000429153442</v>
      </c>
      <c r="JL45" s="32">
        <v>3.3490000000000002</v>
      </c>
      <c r="JM45" s="32">
        <v>0.67799997329711914</v>
      </c>
      <c r="JN45" s="32">
        <v>0.99500000476837158</v>
      </c>
      <c r="JO45" s="39">
        <v>2003</v>
      </c>
      <c r="JP45" s="39" t="s">
        <v>363</v>
      </c>
      <c r="JQ45" s="32">
        <v>1.0129999999999999</v>
      </c>
      <c r="JR45" s="32">
        <v>0.57299999999999995</v>
      </c>
      <c r="JS45" s="41"/>
      <c r="JT45" s="32">
        <v>1.385</v>
      </c>
      <c r="JU45" s="32">
        <v>0.502</v>
      </c>
      <c r="JV45" s="32">
        <v>0.19700000000000001</v>
      </c>
      <c r="JW45" s="27">
        <v>0.2800000011920929</v>
      </c>
      <c r="JX45" s="27">
        <v>0.60000002384185791</v>
      </c>
      <c r="JY45" s="29"/>
      <c r="JZ45" s="40">
        <v>0.32800000905990601</v>
      </c>
      <c r="KA45" s="27">
        <v>0.50800000000000001</v>
      </c>
      <c r="KB45" s="27">
        <v>0.49599999189376831</v>
      </c>
      <c r="KC45" s="21">
        <v>1.0000000474974513E-3</v>
      </c>
      <c r="KD45" s="21">
        <v>0</v>
      </c>
      <c r="KE45" s="20">
        <v>1.587</v>
      </c>
      <c r="KF45" s="20">
        <v>1.7629999999999999</v>
      </c>
      <c r="KG45" s="39">
        <v>2003</v>
      </c>
      <c r="KH45" s="39" t="s">
        <v>363</v>
      </c>
      <c r="KI45" s="23">
        <v>2.134920597076416</v>
      </c>
      <c r="KJ45" s="23">
        <v>1.375</v>
      </c>
      <c r="KK45" s="29"/>
      <c r="KL45" s="29"/>
      <c r="KM45" s="29"/>
      <c r="KN45" s="21">
        <v>5390.57421875</v>
      </c>
      <c r="KO45" s="20">
        <v>3573.797119140625</v>
      </c>
      <c r="KP45" s="20">
        <v>801.4644775390625</v>
      </c>
      <c r="KQ45" s="19">
        <v>14.867890357971191</v>
      </c>
      <c r="KR45" s="39">
        <v>2003</v>
      </c>
      <c r="KS45" s="39" t="s">
        <v>363</v>
      </c>
    </row>
    <row r="46" spans="1:305" s="39" customFormat="1" ht="12.75">
      <c r="A46" s="39">
        <v>2004</v>
      </c>
      <c r="B46" s="39" t="s">
        <v>363</v>
      </c>
      <c r="C46" s="39">
        <v>9</v>
      </c>
      <c r="D46" s="44" t="s">
        <v>364</v>
      </c>
      <c r="E46" s="44">
        <v>208</v>
      </c>
      <c r="F46" s="39">
        <v>1</v>
      </c>
      <c r="G46" s="39">
        <v>0</v>
      </c>
      <c r="H46" s="39">
        <v>1</v>
      </c>
      <c r="I46" s="39">
        <v>0</v>
      </c>
      <c r="J46" s="29">
        <v>100</v>
      </c>
      <c r="K46" s="29">
        <v>0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100</v>
      </c>
      <c r="R46" s="29">
        <v>0</v>
      </c>
      <c r="S46" s="29">
        <v>0</v>
      </c>
      <c r="T46" s="29">
        <v>41.1</v>
      </c>
      <c r="U46" s="29">
        <v>0</v>
      </c>
      <c r="V46" s="29">
        <v>0</v>
      </c>
      <c r="W46" s="29">
        <v>41.1</v>
      </c>
      <c r="X46" s="39">
        <v>5</v>
      </c>
      <c r="Y46" s="39">
        <v>2004</v>
      </c>
      <c r="Z46" s="39" t="s">
        <v>363</v>
      </c>
      <c r="AA46" s="43"/>
      <c r="AB46" s="41">
        <v>87.1</v>
      </c>
      <c r="AC46" s="41">
        <v>29.1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6.4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2.4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9.1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2.2999999999999998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5.2</v>
      </c>
      <c r="BO46" s="41">
        <v>31.2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12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2.2999999999999972</v>
      </c>
      <c r="CZ46" s="39">
        <v>2004</v>
      </c>
      <c r="DA46" s="39" t="s">
        <v>363</v>
      </c>
      <c r="DB46" s="41">
        <v>29.7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6.9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2.2999999999999998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9.1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2.2999999999999998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5.0999999999999996</v>
      </c>
      <c r="EN46" s="41">
        <v>32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12.6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</v>
      </c>
      <c r="FY46" s="39">
        <v>2004</v>
      </c>
      <c r="FZ46" s="39" t="s">
        <v>363</v>
      </c>
      <c r="GA46" s="41">
        <v>38</v>
      </c>
      <c r="GB46" s="29">
        <f t="shared" si="13"/>
        <v>0.78738900000000001</v>
      </c>
      <c r="GC46" s="29">
        <f t="shared" si="14"/>
        <v>0.776814</v>
      </c>
      <c r="GD46" s="29">
        <f t="shared" si="15"/>
        <v>4.7034255047951428</v>
      </c>
      <c r="GE46" s="29">
        <f t="shared" si="16"/>
        <v>4.4805677775487709</v>
      </c>
      <c r="GF46" s="29">
        <f t="shared" si="17"/>
        <v>0.22285772724637187</v>
      </c>
      <c r="GG46" s="29">
        <f t="shared" si="18"/>
        <v>4.7382004247578366E-2</v>
      </c>
      <c r="GH46" s="29">
        <f t="shared" si="19"/>
        <v>0.90277350426338898</v>
      </c>
      <c r="GI46" s="39">
        <v>2004</v>
      </c>
      <c r="GJ46" s="39" t="s">
        <v>363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0.92608480000000004</v>
      </c>
      <c r="GX46" s="36">
        <v>1.0528249999999999</v>
      </c>
      <c r="GY46" s="36">
        <v>0.38908369999999998</v>
      </c>
      <c r="GZ46" s="39">
        <v>2004</v>
      </c>
      <c r="HA46" s="39" t="s">
        <v>363</v>
      </c>
      <c r="HB46" s="42">
        <v>2</v>
      </c>
      <c r="HC46" s="42">
        <f t="shared" si="20"/>
        <v>0</v>
      </c>
      <c r="HD46" s="42">
        <v>0</v>
      </c>
      <c r="HE46" s="42">
        <v>0</v>
      </c>
      <c r="HF46" s="42">
        <v>2</v>
      </c>
      <c r="HG46" s="42">
        <v>1</v>
      </c>
      <c r="HH46" s="42">
        <v>0</v>
      </c>
      <c r="HI46" s="42">
        <v>1</v>
      </c>
      <c r="HJ46" s="39">
        <v>2004</v>
      </c>
      <c r="HK46" s="39" t="s">
        <v>363</v>
      </c>
      <c r="HL46" s="104">
        <v>1</v>
      </c>
      <c r="HM46" s="29">
        <v>82.138099999999994</v>
      </c>
      <c r="HN46" s="27">
        <v>52.997375167745602</v>
      </c>
      <c r="HO46" s="32">
        <v>55.0704813609022</v>
      </c>
      <c r="HP46" s="32">
        <v>2.66825209201096</v>
      </c>
      <c r="HQ46" s="32">
        <v>4.8199026832067604</v>
      </c>
      <c r="HR46" s="27">
        <v>1.15435693124937</v>
      </c>
      <c r="HS46" s="27">
        <v>52.335821822163503</v>
      </c>
      <c r="HT46" s="27">
        <v>52.362942053027403</v>
      </c>
      <c r="HU46" s="27">
        <v>2.0731061931565802</v>
      </c>
      <c r="HV46" s="27">
        <v>3.43970555132434</v>
      </c>
      <c r="HW46" s="27">
        <v>3.1077741374319601</v>
      </c>
      <c r="HX46" s="27">
        <v>4.3047083333333296</v>
      </c>
      <c r="HY46" s="29">
        <v>3</v>
      </c>
      <c r="HZ46" s="39">
        <v>2004</v>
      </c>
      <c r="IA46" s="39" t="s">
        <v>363</v>
      </c>
      <c r="IB46" s="29">
        <v>2923.699951171875</v>
      </c>
      <c r="IC46" s="29">
        <v>2892.699951171875</v>
      </c>
      <c r="ID46" s="29">
        <v>2742.10009765625</v>
      </c>
      <c r="IE46" s="32">
        <v>81.71051025390625</v>
      </c>
      <c r="IF46" s="32">
        <v>76.635223388671875</v>
      </c>
      <c r="IG46" s="32">
        <v>88.800003051757813</v>
      </c>
      <c r="IH46" s="32">
        <v>648.20000000000005</v>
      </c>
      <c r="II46" s="32">
        <v>2005.1</v>
      </c>
      <c r="IJ46" s="31">
        <v>159.60000610351563</v>
      </c>
      <c r="IK46" s="31">
        <v>5.5</v>
      </c>
      <c r="IL46" s="39">
        <v>2004</v>
      </c>
      <c r="IM46" s="39" t="s">
        <v>363</v>
      </c>
      <c r="IN46" s="30">
        <v>804</v>
      </c>
      <c r="IO46" s="27">
        <v>76</v>
      </c>
      <c r="IP46" s="27">
        <v>76.400000000000006</v>
      </c>
      <c r="IQ46" s="29">
        <f t="shared" si="21"/>
        <v>26.131272454746053</v>
      </c>
      <c r="IR46" s="46">
        <v>2120.212</v>
      </c>
      <c r="IS46" s="46">
        <v>1759.8</v>
      </c>
      <c r="IT46" s="28">
        <v>70.372295757187999</v>
      </c>
      <c r="IU46" s="28">
        <v>85</v>
      </c>
      <c r="IV46" s="28">
        <v>2120.212</v>
      </c>
      <c r="IW46" s="28">
        <v>1759.8</v>
      </c>
      <c r="IX46" s="28">
        <v>70.372295757187999</v>
      </c>
      <c r="IY46" s="28">
        <v>85</v>
      </c>
      <c r="IZ46" s="39">
        <v>2004</v>
      </c>
      <c r="JA46" s="39" t="s">
        <v>363</v>
      </c>
      <c r="JB46" s="27">
        <v>16.861343383789063</v>
      </c>
      <c r="JC46" s="27">
        <v>25.131999969482422</v>
      </c>
      <c r="JD46" s="27">
        <v>11.826999664306641</v>
      </c>
      <c r="JE46" s="27">
        <v>11.664999961853027</v>
      </c>
      <c r="JF46" s="27">
        <v>8.0950002670288086</v>
      </c>
      <c r="JG46" s="27">
        <v>8.999999612569809E-3</v>
      </c>
      <c r="JH46" s="27">
        <v>4.3930001258850098</v>
      </c>
      <c r="JI46" s="27">
        <v>5.7199997901916504</v>
      </c>
      <c r="JJ46" s="32">
        <v>3.5769999027252197</v>
      </c>
      <c r="JK46" s="32">
        <v>1.6410000324249268</v>
      </c>
      <c r="JL46" s="32">
        <v>3.2869999999999999</v>
      </c>
      <c r="JM46" s="32">
        <v>0.6940000057220459</v>
      </c>
      <c r="JN46" s="32">
        <v>1.003000020980835</v>
      </c>
      <c r="JO46" s="39">
        <v>2004</v>
      </c>
      <c r="JP46" s="39" t="s">
        <v>363</v>
      </c>
      <c r="JQ46" s="32">
        <v>0.99399999999999999</v>
      </c>
      <c r="JR46" s="32">
        <v>0.57499999999999996</v>
      </c>
      <c r="JS46" s="41"/>
      <c r="JT46" s="32">
        <v>1.327</v>
      </c>
      <c r="JU46" s="32">
        <v>0.48899999999999999</v>
      </c>
      <c r="JV46" s="32">
        <v>0.192</v>
      </c>
      <c r="JW46" s="27">
        <v>0.32600000500679016</v>
      </c>
      <c r="JX46" s="27">
        <v>0.52499997615814209</v>
      </c>
      <c r="JY46" s="29"/>
      <c r="JZ46" s="40">
        <v>0.29800000786781311</v>
      </c>
      <c r="KA46" s="27">
        <v>0.50600000000000001</v>
      </c>
      <c r="KB46" s="27">
        <v>0.49300000071525574</v>
      </c>
      <c r="KC46" s="21">
        <v>0</v>
      </c>
      <c r="KD46" s="21">
        <v>0</v>
      </c>
      <c r="KE46" s="20">
        <v>1.5549999999999999</v>
      </c>
      <c r="KF46" s="20">
        <v>1.732</v>
      </c>
      <c r="KG46" s="39">
        <v>2004</v>
      </c>
      <c r="KH46" s="39" t="s">
        <v>363</v>
      </c>
      <c r="KI46" s="23">
        <v>2.134920597076416</v>
      </c>
      <c r="KJ46" s="23">
        <v>1.375</v>
      </c>
      <c r="KK46" s="22">
        <v>34.9</v>
      </c>
      <c r="KL46" s="22">
        <v>34.799999999999997</v>
      </c>
      <c r="KM46" s="22">
        <v>20.7</v>
      </c>
      <c r="KN46" s="21">
        <v>5404.52197265625</v>
      </c>
      <c r="KO46" s="20">
        <v>3578.1201171875</v>
      </c>
      <c r="KP46" s="20">
        <v>808.54052734375</v>
      </c>
      <c r="KQ46" s="19">
        <v>14.960439682006836</v>
      </c>
      <c r="KR46" s="39">
        <v>2004</v>
      </c>
      <c r="KS46" s="39" t="s">
        <v>363</v>
      </c>
    </row>
    <row r="47" spans="1:305" s="39" customFormat="1" ht="12.75">
      <c r="A47" s="39">
        <v>2005</v>
      </c>
      <c r="B47" s="39" t="s">
        <v>363</v>
      </c>
      <c r="C47" s="39">
        <v>9</v>
      </c>
      <c r="D47" s="44" t="s">
        <v>364</v>
      </c>
      <c r="E47" s="44">
        <v>208</v>
      </c>
      <c r="F47" s="39">
        <v>1</v>
      </c>
      <c r="G47" s="39">
        <v>0</v>
      </c>
      <c r="H47" s="39">
        <v>1</v>
      </c>
      <c r="I47" s="39">
        <v>0</v>
      </c>
      <c r="J47" s="29">
        <v>100</v>
      </c>
      <c r="K47" s="29">
        <v>0</v>
      </c>
      <c r="L47" s="29">
        <v>0</v>
      </c>
      <c r="M47" s="18">
        <v>1</v>
      </c>
      <c r="N47" s="39">
        <v>0</v>
      </c>
      <c r="O47" s="39">
        <v>0</v>
      </c>
      <c r="P47" s="39">
        <v>1</v>
      </c>
      <c r="Q47" s="29">
        <v>100</v>
      </c>
      <c r="R47" s="29">
        <v>0</v>
      </c>
      <c r="S47" s="29">
        <v>0</v>
      </c>
      <c r="T47" s="29">
        <v>40.14</v>
      </c>
      <c r="U47" s="29">
        <v>0</v>
      </c>
      <c r="V47" s="29">
        <v>0</v>
      </c>
      <c r="W47" s="29">
        <v>40.14</v>
      </c>
      <c r="X47" s="39">
        <v>5</v>
      </c>
      <c r="Y47" s="39">
        <v>2005</v>
      </c>
      <c r="Z47" s="39" t="s">
        <v>363</v>
      </c>
      <c r="AA47" s="43">
        <v>38391</v>
      </c>
      <c r="AB47" s="41">
        <v>84.5</v>
      </c>
      <c r="AC47" s="41">
        <v>25.8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6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3.4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10.3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9.1999999999999993</v>
      </c>
      <c r="BO47" s="41">
        <v>29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13.3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3</v>
      </c>
      <c r="CZ47" s="39">
        <v>2005</v>
      </c>
      <c r="DA47" s="39" t="s">
        <v>363</v>
      </c>
      <c r="DB47" s="41">
        <v>26.9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6.3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3.4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10.3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9.6999999999999993</v>
      </c>
      <c r="EN47" s="41">
        <v>29.7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13.7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2005</v>
      </c>
      <c r="FZ47" s="39" t="s">
        <v>363</v>
      </c>
      <c r="GA47" s="41">
        <v>36.9</v>
      </c>
      <c r="GB47" s="29">
        <f t="shared" si="13"/>
        <v>0.80781800000000004</v>
      </c>
      <c r="GC47" s="29">
        <f t="shared" si="14"/>
        <v>0.79551799999999995</v>
      </c>
      <c r="GD47" s="29">
        <f t="shared" si="15"/>
        <v>5.203400942856252</v>
      </c>
      <c r="GE47" s="29">
        <f t="shared" si="16"/>
        <v>4.8904060015062436</v>
      </c>
      <c r="GF47" s="29">
        <f t="shared" si="17"/>
        <v>0.31299494135000838</v>
      </c>
      <c r="GG47" s="29">
        <f t="shared" si="18"/>
        <v>6.0151993818527295E-2</v>
      </c>
      <c r="GH47" s="29">
        <f t="shared" si="19"/>
        <v>1.0488088481701499</v>
      </c>
      <c r="GI47" s="39">
        <v>2005</v>
      </c>
      <c r="GJ47" s="39" t="s">
        <v>363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1.1185430000000001</v>
      </c>
      <c r="GX47" s="36">
        <v>1.06463</v>
      </c>
      <c r="GY47" s="36">
        <v>0.62967379999999995</v>
      </c>
      <c r="GZ47" s="39">
        <v>2005</v>
      </c>
      <c r="HA47" s="39" t="s">
        <v>363</v>
      </c>
      <c r="HB47" s="42">
        <v>2</v>
      </c>
      <c r="HC47" s="42">
        <f t="shared" si="20"/>
        <v>0</v>
      </c>
      <c r="HD47" s="42">
        <v>0</v>
      </c>
      <c r="HE47" s="42">
        <v>0</v>
      </c>
      <c r="HF47" s="42">
        <v>2</v>
      </c>
      <c r="HG47" s="42">
        <v>1</v>
      </c>
      <c r="HH47" s="42">
        <v>0</v>
      </c>
      <c r="HI47" s="42">
        <v>1</v>
      </c>
      <c r="HJ47" s="39">
        <v>2005</v>
      </c>
      <c r="HK47" s="39" t="s">
        <v>363</v>
      </c>
      <c r="HL47" s="104">
        <v>1</v>
      </c>
      <c r="HM47" s="29">
        <v>89.220359999999999</v>
      </c>
      <c r="HN47" s="27">
        <v>51.2415312881269</v>
      </c>
      <c r="HO47" s="32">
        <v>56.196559236058299</v>
      </c>
      <c r="HP47" s="32">
        <v>2.3366060475921802</v>
      </c>
      <c r="HQ47" s="32">
        <v>5.3110190497881504</v>
      </c>
      <c r="HR47" s="27">
        <v>1.81781458291256</v>
      </c>
      <c r="HS47" s="27">
        <v>45.119405290718397</v>
      </c>
      <c r="HT47" s="27">
        <v>45.103707004627097</v>
      </c>
      <c r="HU47" s="27">
        <v>4.9550279479314199</v>
      </c>
      <c r="HV47" s="27">
        <v>6.0438150423869104</v>
      </c>
      <c r="HW47" s="27">
        <v>5.2106302005623499</v>
      </c>
      <c r="HX47" s="27">
        <v>3.4036249999999999</v>
      </c>
      <c r="HY47" s="29">
        <v>4.3</v>
      </c>
      <c r="HZ47" s="39">
        <v>2005</v>
      </c>
      <c r="IA47" s="39" t="s">
        <v>363</v>
      </c>
      <c r="IB47" s="29">
        <v>2920</v>
      </c>
      <c r="IC47" s="29">
        <v>2892</v>
      </c>
      <c r="ID47" s="29">
        <v>2752.39990234375</v>
      </c>
      <c r="IE47" s="32">
        <v>81.458343505859375</v>
      </c>
      <c r="IF47" s="32">
        <v>76.782852172851563</v>
      </c>
      <c r="IG47" s="32">
        <v>87.5</v>
      </c>
      <c r="IH47" s="32">
        <v>656.5</v>
      </c>
      <c r="II47" s="32">
        <v>2008.4000244140625</v>
      </c>
      <c r="IJ47" s="31">
        <v>139.69999694824219</v>
      </c>
      <c r="IK47" s="31">
        <v>4.8000001907348633</v>
      </c>
      <c r="IL47" s="39">
        <v>2005</v>
      </c>
      <c r="IM47" s="39" t="s">
        <v>363</v>
      </c>
      <c r="IN47" s="30">
        <v>534</v>
      </c>
      <c r="IO47" s="27">
        <v>33</v>
      </c>
      <c r="IP47" s="27">
        <v>51.1</v>
      </c>
      <c r="IQ47" s="29">
        <f t="shared" si="21"/>
        <v>17.5</v>
      </c>
      <c r="IR47" s="46">
        <v>2114.3389999999999</v>
      </c>
      <c r="IS47" s="46">
        <v>1771.8</v>
      </c>
      <c r="IT47" s="28">
        <v>70.668474792597323</v>
      </c>
      <c r="IU47" s="28"/>
      <c r="IV47" s="28">
        <v>2114.3389999999999</v>
      </c>
      <c r="IW47" s="28">
        <v>1771.8</v>
      </c>
      <c r="IX47" s="28">
        <v>70.668474792597323</v>
      </c>
      <c r="IY47" s="28">
        <v>84.5</v>
      </c>
      <c r="IZ47" s="39">
        <v>2005</v>
      </c>
      <c r="JA47" s="39" t="s">
        <v>363</v>
      </c>
      <c r="JB47" s="27">
        <v>16.210756301879883</v>
      </c>
      <c r="JC47" s="27">
        <v>25.186000823974609</v>
      </c>
      <c r="JD47" s="27">
        <v>11.892999649047852</v>
      </c>
      <c r="JE47" s="27">
        <v>11.767999649047852</v>
      </c>
      <c r="JF47" s="27">
        <v>8.2309999465942383</v>
      </c>
      <c r="JG47" s="27">
        <v>8.0000003799796104E-3</v>
      </c>
      <c r="JH47" s="27">
        <v>4.4279999732971191</v>
      </c>
      <c r="JI47" s="27">
        <v>5.8319997787475586</v>
      </c>
      <c r="JJ47" s="32">
        <v>3.497999906539917</v>
      </c>
      <c r="JK47" s="32">
        <v>1.5260000228881836</v>
      </c>
      <c r="JL47" s="32">
        <v>2.8290000000000002</v>
      </c>
      <c r="JM47" s="32">
        <v>0.68800002336502075</v>
      </c>
      <c r="JN47" s="32">
        <v>0.97399997711181641</v>
      </c>
      <c r="JO47" s="39">
        <v>2005</v>
      </c>
      <c r="JP47" s="39" t="s">
        <v>363</v>
      </c>
      <c r="JQ47" s="32">
        <v>0.96299999999999997</v>
      </c>
      <c r="JR47" s="32">
        <v>0.54700000000000004</v>
      </c>
      <c r="JS47" s="41"/>
      <c r="JT47" s="32">
        <v>1.32</v>
      </c>
      <c r="JU47" s="32">
        <v>0.48199999999999998</v>
      </c>
      <c r="JV47" s="32">
        <v>0.186</v>
      </c>
      <c r="JW47" s="27">
        <v>0.30700001120567322</v>
      </c>
      <c r="JX47" s="27">
        <v>0.49000000953674316</v>
      </c>
      <c r="JY47" s="29"/>
      <c r="JZ47" s="40">
        <v>0.23299999535083771</v>
      </c>
      <c r="KA47" s="27">
        <v>0.50900000000000001</v>
      </c>
      <c r="KB47" s="27">
        <v>0.49599999189376831</v>
      </c>
      <c r="KC47" s="21">
        <v>0</v>
      </c>
      <c r="KD47" s="21">
        <v>0</v>
      </c>
      <c r="KE47" s="20">
        <v>1.321</v>
      </c>
      <c r="KF47" s="20">
        <v>1.5089999999999999</v>
      </c>
      <c r="KG47" s="39">
        <v>2005</v>
      </c>
      <c r="KH47" s="39" t="s">
        <v>363</v>
      </c>
      <c r="KI47" s="23">
        <v>2.134920597076416</v>
      </c>
      <c r="KJ47" s="23">
        <v>1.375</v>
      </c>
      <c r="KK47" s="29"/>
      <c r="KL47" s="29"/>
      <c r="KM47" s="29"/>
      <c r="KN47" s="21">
        <v>5419.43212890625</v>
      </c>
      <c r="KO47" s="20">
        <v>3584.655029296875</v>
      </c>
      <c r="KP47" s="20">
        <v>817.7650146484375</v>
      </c>
      <c r="KQ47" s="19">
        <v>15.089500427246094</v>
      </c>
      <c r="KR47" s="39">
        <v>2005</v>
      </c>
      <c r="KS47" s="39" t="s">
        <v>363</v>
      </c>
    </row>
    <row r="48" spans="1:305" s="39" customFormat="1" ht="12.75">
      <c r="A48" s="39">
        <v>2006</v>
      </c>
      <c r="B48" s="39" t="s">
        <v>363</v>
      </c>
      <c r="C48" s="39">
        <v>9</v>
      </c>
      <c r="D48" s="44" t="s">
        <v>364</v>
      </c>
      <c r="E48" s="44">
        <v>208</v>
      </c>
      <c r="F48" s="39">
        <v>1</v>
      </c>
      <c r="G48" s="39">
        <v>0</v>
      </c>
      <c r="H48" s="39">
        <v>1</v>
      </c>
      <c r="I48" s="39">
        <v>0</v>
      </c>
      <c r="J48" s="29">
        <v>100</v>
      </c>
      <c r="K48" s="29">
        <v>0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100</v>
      </c>
      <c r="R48" s="29">
        <v>0</v>
      </c>
      <c r="S48" s="29">
        <v>0</v>
      </c>
      <c r="T48" s="29">
        <v>40</v>
      </c>
      <c r="U48" s="29">
        <v>0</v>
      </c>
      <c r="V48" s="29">
        <v>0</v>
      </c>
      <c r="W48" s="29">
        <v>40</v>
      </c>
      <c r="X48" s="39">
        <v>5</v>
      </c>
      <c r="Y48" s="39">
        <v>2006</v>
      </c>
      <c r="Z48" s="39" t="s">
        <v>363</v>
      </c>
      <c r="AA48" s="43"/>
      <c r="AB48" s="41">
        <v>84.5</v>
      </c>
      <c r="AC48" s="41">
        <v>25.8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6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3.4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10.3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9.1999999999999993</v>
      </c>
      <c r="BO48" s="41">
        <v>29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13.3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3</v>
      </c>
      <c r="CZ48" s="39">
        <v>2006</v>
      </c>
      <c r="DA48" s="39" t="s">
        <v>363</v>
      </c>
      <c r="DB48" s="41">
        <v>26.9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6.3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3.4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10.3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9.6999999999999993</v>
      </c>
      <c r="EN48" s="41">
        <v>29.7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13.7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363</v>
      </c>
      <c r="GA48" s="41">
        <v>36.9</v>
      </c>
      <c r="GB48" s="29">
        <f t="shared" si="13"/>
        <v>0.80781800000000004</v>
      </c>
      <c r="GC48" s="29">
        <f t="shared" si="14"/>
        <v>0.79551799999999995</v>
      </c>
      <c r="GD48" s="29">
        <f t="shared" si="15"/>
        <v>5.203400942856252</v>
      </c>
      <c r="GE48" s="29">
        <f t="shared" si="16"/>
        <v>4.8904060015062436</v>
      </c>
      <c r="GF48" s="29">
        <f t="shared" si="17"/>
        <v>0.31299494135000838</v>
      </c>
      <c r="GG48" s="29">
        <f t="shared" si="18"/>
        <v>6.0151993818527295E-2</v>
      </c>
      <c r="GH48" s="29">
        <f t="shared" si="19"/>
        <v>1.0488088481701499</v>
      </c>
      <c r="GI48" s="39">
        <v>2006</v>
      </c>
      <c r="GJ48" s="39" t="s">
        <v>363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1.0041770000000001</v>
      </c>
      <c r="GX48" s="36">
        <v>1.0739449999999999</v>
      </c>
      <c r="GY48" s="36">
        <v>0.45853890000000003</v>
      </c>
      <c r="GZ48" s="39">
        <v>2006</v>
      </c>
      <c r="HA48" s="39" t="s">
        <v>363</v>
      </c>
      <c r="HB48" s="42">
        <v>2</v>
      </c>
      <c r="HC48" s="42">
        <f t="shared" si="20"/>
        <v>0</v>
      </c>
      <c r="HD48" s="42">
        <v>0</v>
      </c>
      <c r="HE48" s="42">
        <v>0</v>
      </c>
      <c r="HF48" s="42">
        <v>2</v>
      </c>
      <c r="HG48" s="42">
        <v>1</v>
      </c>
      <c r="HH48" s="42">
        <v>0</v>
      </c>
      <c r="HI48" s="42">
        <v>1</v>
      </c>
      <c r="HJ48" s="39">
        <v>2006</v>
      </c>
      <c r="HK48" s="39" t="s">
        <v>363</v>
      </c>
      <c r="HL48" s="104">
        <v>1</v>
      </c>
      <c r="HM48" s="29">
        <v>97.147639999999996</v>
      </c>
      <c r="HN48" s="27">
        <v>49.829752832499103</v>
      </c>
      <c r="HO48" s="32">
        <v>54.816794074637698</v>
      </c>
      <c r="HP48" s="32">
        <v>3.9129801518896401</v>
      </c>
      <c r="HQ48" s="32">
        <v>6.0703600601518897</v>
      </c>
      <c r="HR48" s="27">
        <v>1.92422138464586</v>
      </c>
      <c r="HS48" s="27">
        <v>40.492670574108601</v>
      </c>
      <c r="HT48" s="27">
        <v>40.4817455610401</v>
      </c>
      <c r="HU48" s="27">
        <v>4.9870412421385497</v>
      </c>
      <c r="HV48" s="27">
        <v>5.8117056816425503</v>
      </c>
      <c r="HW48" s="27">
        <v>3.8221294002200401</v>
      </c>
      <c r="HX48" s="27">
        <v>3.8121749999999999</v>
      </c>
      <c r="HY48" s="29">
        <v>3</v>
      </c>
      <c r="HZ48" s="39">
        <v>2006</v>
      </c>
      <c r="IA48" s="39" t="s">
        <v>363</v>
      </c>
      <c r="IB48" s="29">
        <v>2947.10009765625</v>
      </c>
      <c r="IC48" s="29">
        <v>2919.10009765625</v>
      </c>
      <c r="ID48" s="29">
        <v>2805.39990234375</v>
      </c>
      <c r="IE48" s="32">
        <v>82.01495361328125</v>
      </c>
      <c r="IF48" s="32">
        <v>78.071571350097656</v>
      </c>
      <c r="IG48" s="32">
        <v>86.6</v>
      </c>
      <c r="IH48" s="32">
        <v>653.70001220703125</v>
      </c>
      <c r="II48" s="32">
        <v>2065.1</v>
      </c>
      <c r="IJ48" s="31">
        <v>113.80000305175781</v>
      </c>
      <c r="IK48" s="31">
        <v>3.9000000953674316</v>
      </c>
      <c r="IL48" s="39">
        <v>2006</v>
      </c>
      <c r="IM48" s="39" t="s">
        <v>363</v>
      </c>
      <c r="IN48" s="30">
        <v>476</v>
      </c>
      <c r="IO48" s="27">
        <v>79</v>
      </c>
      <c r="IP48" s="27">
        <v>85.9</v>
      </c>
      <c r="IQ48" s="29">
        <f t="shared" si="21"/>
        <v>29.147296377314763</v>
      </c>
      <c r="IR48" s="46">
        <v>2077.9250000000002</v>
      </c>
      <c r="IS48" s="46">
        <v>1745.5</v>
      </c>
      <c r="IT48" s="28">
        <v>68.416101595265161</v>
      </c>
      <c r="IU48" s="28">
        <v>84</v>
      </c>
      <c r="IV48" s="28">
        <v>2077.9250000000002</v>
      </c>
      <c r="IW48" s="28">
        <v>1745.5</v>
      </c>
      <c r="IX48" s="28">
        <v>68.416101595265161</v>
      </c>
      <c r="IY48" s="28">
        <v>84</v>
      </c>
      <c r="IZ48" s="39">
        <v>2006</v>
      </c>
      <c r="JA48" s="39" t="s">
        <v>363</v>
      </c>
      <c r="JB48" s="27">
        <v>15.240806579589844</v>
      </c>
      <c r="JC48" s="27">
        <v>24.954000473022461</v>
      </c>
      <c r="JD48" s="27">
        <v>11.680999755859375</v>
      </c>
      <c r="JE48" s="27">
        <v>11.817000389099121</v>
      </c>
      <c r="JF48" s="27">
        <v>8.2889995574951172</v>
      </c>
      <c r="JG48" s="27">
        <v>8.0000003799796104E-3</v>
      </c>
      <c r="JH48" s="27">
        <v>4.3940000534057617</v>
      </c>
      <c r="JI48" s="27">
        <v>5.9019999504089355</v>
      </c>
      <c r="JJ48" s="32">
        <v>3.4530000686645508</v>
      </c>
      <c r="JK48" s="32">
        <v>1.4559999704360962</v>
      </c>
      <c r="JL48" s="32">
        <v>2.2559999999999998</v>
      </c>
      <c r="JM48" s="32">
        <v>0.63599997758865356</v>
      </c>
      <c r="JN48" s="32">
        <v>0.81699997186660767</v>
      </c>
      <c r="JO48" s="39">
        <v>2006</v>
      </c>
      <c r="JP48" s="39" t="s">
        <v>363</v>
      </c>
      <c r="JQ48" s="32">
        <v>0.92500000000000004</v>
      </c>
      <c r="JR48" s="32">
        <v>0.52700000000000002</v>
      </c>
      <c r="JS48" s="41"/>
      <c r="JT48" s="32">
        <v>1.333</v>
      </c>
      <c r="JU48" s="32">
        <v>0.48199999999999998</v>
      </c>
      <c r="JV48" s="32">
        <v>0.185</v>
      </c>
      <c r="JW48" s="27">
        <v>0.29199999570846558</v>
      </c>
      <c r="JX48" s="27">
        <v>0.41699999570846558</v>
      </c>
      <c r="JY48" s="29"/>
      <c r="JZ48" s="40">
        <v>0.19099999964237213</v>
      </c>
      <c r="KA48" s="27">
        <v>0.57399999999999995</v>
      </c>
      <c r="KB48" s="27">
        <v>0.55699998140335083</v>
      </c>
      <c r="KC48" s="21">
        <v>0</v>
      </c>
      <c r="KD48" s="21">
        <v>0</v>
      </c>
      <c r="KE48" s="20">
        <v>0.97799999999999998</v>
      </c>
      <c r="KF48" s="20">
        <v>1.2789999999999999</v>
      </c>
      <c r="KG48" s="39">
        <v>2006</v>
      </c>
      <c r="KH48" s="39" t="s">
        <v>363</v>
      </c>
      <c r="KI48" s="23">
        <v>2.134920597076416</v>
      </c>
      <c r="KJ48" s="23">
        <v>1.375</v>
      </c>
      <c r="KK48" s="29"/>
      <c r="KL48" s="29"/>
      <c r="KM48" s="29"/>
      <c r="KN48" s="21">
        <v>5437.27099609375</v>
      </c>
      <c r="KO48" s="20">
        <v>3593.368896484375</v>
      </c>
      <c r="KP48" s="20">
        <v>828.885986328125</v>
      </c>
      <c r="KQ48" s="19">
        <v>15.24452018737793</v>
      </c>
      <c r="KR48" s="39">
        <v>2006</v>
      </c>
      <c r="KS48" s="39" t="s">
        <v>363</v>
      </c>
    </row>
    <row r="49" spans="1:305" s="39" customFormat="1" ht="12.75">
      <c r="A49" s="39">
        <v>2007</v>
      </c>
      <c r="B49" s="39" t="s">
        <v>363</v>
      </c>
      <c r="C49" s="39">
        <v>9</v>
      </c>
      <c r="D49" s="44" t="s">
        <v>364</v>
      </c>
      <c r="E49" s="44">
        <v>208</v>
      </c>
      <c r="F49" s="39">
        <v>1</v>
      </c>
      <c r="G49" s="39">
        <v>0</v>
      </c>
      <c r="H49" s="39">
        <v>1</v>
      </c>
      <c r="I49" s="39">
        <v>0</v>
      </c>
      <c r="J49" s="29">
        <v>100</v>
      </c>
      <c r="K49" s="29">
        <v>0</v>
      </c>
      <c r="L49" s="29">
        <v>0</v>
      </c>
      <c r="M49" s="18">
        <v>1</v>
      </c>
      <c r="N49" s="39">
        <v>0</v>
      </c>
      <c r="O49" s="39">
        <v>0</v>
      </c>
      <c r="P49" s="39">
        <v>1</v>
      </c>
      <c r="Q49" s="29">
        <v>100</v>
      </c>
      <c r="R49" s="29">
        <v>0</v>
      </c>
      <c r="S49" s="29">
        <v>0</v>
      </c>
      <c r="T49" s="29">
        <v>39.64</v>
      </c>
      <c r="U49" s="29">
        <v>0</v>
      </c>
      <c r="V49" s="29">
        <v>0</v>
      </c>
      <c r="W49" s="29">
        <v>39.64</v>
      </c>
      <c r="X49" s="39">
        <v>5</v>
      </c>
      <c r="Y49" s="39">
        <v>2007</v>
      </c>
      <c r="Z49" s="39" t="s">
        <v>363</v>
      </c>
      <c r="AA49" s="43">
        <v>39399</v>
      </c>
      <c r="AB49" s="41">
        <v>86.6</v>
      </c>
      <c r="AC49" s="41">
        <v>25.5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13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2.2000000000000002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10.4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5.0999999999999996</v>
      </c>
      <c r="BO49" s="41">
        <v>26.3</v>
      </c>
      <c r="BP49" s="41">
        <v>0</v>
      </c>
      <c r="BQ49" s="41">
        <v>0</v>
      </c>
      <c r="BR49" s="41">
        <v>0</v>
      </c>
      <c r="BS49" s="41">
        <v>2.8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13.9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0.79999999999999716</v>
      </c>
      <c r="CZ49" s="39">
        <v>2007</v>
      </c>
      <c r="DA49" s="39" t="s">
        <v>363</v>
      </c>
      <c r="DB49" s="41">
        <v>25.7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13.1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2.2999999999999998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10.3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5.0999999999999996</v>
      </c>
      <c r="EN49" s="41">
        <v>26.3</v>
      </c>
      <c r="EO49" s="41">
        <v>0</v>
      </c>
      <c r="EP49" s="41">
        <v>0</v>
      </c>
      <c r="EQ49" s="41">
        <v>0</v>
      </c>
      <c r="ER49" s="41">
        <v>2.9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14.3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363</v>
      </c>
      <c r="GA49" s="41">
        <v>38</v>
      </c>
      <c r="GB49" s="29">
        <f t="shared" si="13"/>
        <v>0.81489999999999996</v>
      </c>
      <c r="GC49" s="29">
        <f t="shared" si="14"/>
        <v>0.81259199999999998</v>
      </c>
      <c r="GD49" s="29">
        <f t="shared" si="15"/>
        <v>5.4024851431658547</v>
      </c>
      <c r="GE49" s="29">
        <f t="shared" si="16"/>
        <v>5.3359515068727053</v>
      </c>
      <c r="GF49" s="29">
        <f t="shared" si="17"/>
        <v>6.6533636293149456E-2</v>
      </c>
      <c r="GG49" s="29">
        <f t="shared" si="18"/>
        <v>1.2315376077861968E-2</v>
      </c>
      <c r="GH49" s="29">
        <f t="shared" si="19"/>
        <v>0.34641016151377529</v>
      </c>
      <c r="GI49" s="39">
        <v>2007</v>
      </c>
      <c r="GJ49" s="39" t="s">
        <v>363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1.2059500000000001</v>
      </c>
      <c r="GX49" s="36">
        <v>1.1065309999999999</v>
      </c>
      <c r="GY49" s="36">
        <v>0.70545659999999999</v>
      </c>
      <c r="GZ49" s="39">
        <v>2007</v>
      </c>
      <c r="HA49" s="39" t="s">
        <v>363</v>
      </c>
      <c r="HB49" s="42">
        <v>2</v>
      </c>
      <c r="HC49" s="42">
        <f t="shared" si="20"/>
        <v>0</v>
      </c>
      <c r="HD49" s="42">
        <v>0</v>
      </c>
      <c r="HE49" s="42">
        <v>0</v>
      </c>
      <c r="HF49" s="42">
        <v>2</v>
      </c>
      <c r="HG49" s="42">
        <v>1</v>
      </c>
      <c r="HH49" s="42">
        <v>0</v>
      </c>
      <c r="HI49" s="42">
        <v>1</v>
      </c>
      <c r="HJ49" s="39">
        <v>2007</v>
      </c>
      <c r="HK49" s="39" t="s">
        <v>363</v>
      </c>
      <c r="HL49" s="104">
        <v>1</v>
      </c>
      <c r="HM49" s="29">
        <v>99.838549999999998</v>
      </c>
      <c r="HN49" s="27">
        <v>49.591424192495602</v>
      </c>
      <c r="HO49" s="32">
        <v>54.611940684764903</v>
      </c>
      <c r="HP49" s="32">
        <v>0.90925299584657604</v>
      </c>
      <c r="HQ49" s="32">
        <v>3.36362987885345</v>
      </c>
      <c r="HR49" s="27">
        <v>1.6932658622032299</v>
      </c>
      <c r="HS49" s="27">
        <v>34.593825211562802</v>
      </c>
      <c r="HT49" s="27">
        <v>34.585511219407302</v>
      </c>
      <c r="HU49" s="27">
        <v>5.02051649226929</v>
      </c>
      <c r="HV49" s="27">
        <v>5.5677763112870897</v>
      </c>
      <c r="HW49" s="27">
        <v>3.74676355878315</v>
      </c>
      <c r="HX49" s="27">
        <v>4.28660833333333</v>
      </c>
      <c r="HY49" s="29">
        <v>1.4</v>
      </c>
      <c r="HZ49" s="39">
        <v>2007</v>
      </c>
      <c r="IA49" s="39" t="s">
        <v>363</v>
      </c>
      <c r="IB49" s="29">
        <v>2940.5</v>
      </c>
      <c r="IC49" s="29">
        <v>2914.5</v>
      </c>
      <c r="ID49" s="29">
        <v>2803.699951171875</v>
      </c>
      <c r="IE49" s="32">
        <v>81.555740356445313</v>
      </c>
      <c r="IF49" s="32">
        <v>77.761550903320313</v>
      </c>
      <c r="IG49" s="32">
        <v>83</v>
      </c>
      <c r="IH49" s="32">
        <v>658.4000244140625</v>
      </c>
      <c r="II49" s="32">
        <v>2062.3000000000002</v>
      </c>
      <c r="IJ49" s="31">
        <v>111</v>
      </c>
      <c r="IK49" s="31">
        <v>3.7999999523162842</v>
      </c>
      <c r="IL49" s="39">
        <v>2007</v>
      </c>
      <c r="IM49" s="39" t="s">
        <v>363</v>
      </c>
      <c r="IN49" s="30">
        <v>862</v>
      </c>
      <c r="IO49" s="27">
        <v>61</v>
      </c>
      <c r="IP49" s="27">
        <v>91.7</v>
      </c>
      <c r="IQ49" s="29">
        <f t="shared" si="21"/>
        <v>31.185172589695629</v>
      </c>
      <c r="IR49" s="46">
        <v>2063.16</v>
      </c>
      <c r="IS49" s="46">
        <v>1733.1</v>
      </c>
      <c r="IT49" s="28">
        <v>67.938063504508037</v>
      </c>
      <c r="IU49" s="28">
        <v>81</v>
      </c>
      <c r="IV49" s="28">
        <v>2063.16</v>
      </c>
      <c r="IW49" s="28">
        <v>1733.1</v>
      </c>
      <c r="IX49" s="28">
        <v>67.938063504508037</v>
      </c>
      <c r="IY49" s="28">
        <v>81</v>
      </c>
      <c r="IZ49" s="39">
        <v>2007</v>
      </c>
      <c r="JA49" s="39" t="s">
        <v>363</v>
      </c>
      <c r="JB49" s="27">
        <v>14.819607734680176</v>
      </c>
      <c r="JC49" s="27">
        <v>27.21299934387207</v>
      </c>
      <c r="JD49" s="27">
        <v>13.991000175476074</v>
      </c>
      <c r="JE49" s="27">
        <v>11.963000297546387</v>
      </c>
      <c r="JF49" s="27">
        <v>8.9759998321533203</v>
      </c>
      <c r="JG49" s="27">
        <v>1.718000054359436</v>
      </c>
      <c r="JH49" s="27">
        <v>4.5910000801086426</v>
      </c>
      <c r="JI49" s="27">
        <v>5.7670001983642578</v>
      </c>
      <c r="JJ49" s="32">
        <v>3.5569999217987061</v>
      </c>
      <c r="JK49" s="32">
        <v>1.2599999904632568</v>
      </c>
      <c r="JL49" s="32">
        <v>1.921</v>
      </c>
      <c r="JM49" s="32">
        <v>0.63999998569488525</v>
      </c>
      <c r="JN49" s="32">
        <v>0.70499998331069946</v>
      </c>
      <c r="JO49" s="39">
        <v>2007</v>
      </c>
      <c r="JP49" s="39" t="s">
        <v>363</v>
      </c>
      <c r="JQ49" s="32">
        <v>0.91100000000000003</v>
      </c>
      <c r="JR49" s="32">
        <v>0.53500000000000003</v>
      </c>
      <c r="JS49" s="29">
        <v>5.7000000000000002E-2</v>
      </c>
      <c r="JT49" s="32">
        <v>1.2390000000000001</v>
      </c>
      <c r="JU49" s="29">
        <v>0.438</v>
      </c>
      <c r="JV49" s="32">
        <v>0.377</v>
      </c>
      <c r="JW49" s="27">
        <v>0.23399999737739563</v>
      </c>
      <c r="JX49" s="27">
        <v>0.36599999666213989</v>
      </c>
      <c r="JY49" s="29"/>
      <c r="JZ49" s="40">
        <v>0.11900000274181366</v>
      </c>
      <c r="KA49" s="27">
        <v>0.55500000000000005</v>
      </c>
      <c r="KB49" s="27">
        <v>0.54100000858306885</v>
      </c>
      <c r="KC49" s="21">
        <v>0</v>
      </c>
      <c r="KD49" s="21">
        <v>0</v>
      </c>
      <c r="KE49" s="20">
        <v>0.68400000000000005</v>
      </c>
      <c r="KF49" s="20">
        <v>1.2370000000000001</v>
      </c>
      <c r="KG49" s="39">
        <v>2007</v>
      </c>
      <c r="KH49" s="39" t="s">
        <v>363</v>
      </c>
      <c r="KI49" s="23">
        <v>2.134920597076416</v>
      </c>
      <c r="KJ49" s="23">
        <v>1.375</v>
      </c>
      <c r="KK49" s="22">
        <v>33.9</v>
      </c>
      <c r="KL49" s="22">
        <v>33.1</v>
      </c>
      <c r="KM49" s="22">
        <v>21.4</v>
      </c>
      <c r="KN49" s="21">
        <v>5461.43798828125</v>
      </c>
      <c r="KO49" s="20">
        <v>3605.510009765625</v>
      </c>
      <c r="KP49" s="20">
        <v>843.89300537109375</v>
      </c>
      <c r="KQ49" s="19">
        <v>15.451849937438965</v>
      </c>
      <c r="KR49" s="39">
        <v>2007</v>
      </c>
      <c r="KS49" s="39" t="s">
        <v>363</v>
      </c>
    </row>
    <row r="50" spans="1:305" s="39" customFormat="1" ht="12.75">
      <c r="A50" s="39">
        <v>2008</v>
      </c>
      <c r="B50" s="39" t="s">
        <v>363</v>
      </c>
      <c r="C50" s="39">
        <v>9</v>
      </c>
      <c r="D50" s="44" t="s">
        <v>364</v>
      </c>
      <c r="E50" s="44">
        <v>208</v>
      </c>
      <c r="F50" s="39">
        <v>1</v>
      </c>
      <c r="G50" s="39">
        <v>0</v>
      </c>
      <c r="H50" s="39">
        <v>1</v>
      </c>
      <c r="I50" s="39">
        <v>0</v>
      </c>
      <c r="J50" s="29">
        <v>100</v>
      </c>
      <c r="K50" s="29">
        <v>0</v>
      </c>
      <c r="L50" s="29">
        <v>0</v>
      </c>
      <c r="M50" s="18">
        <v>1</v>
      </c>
      <c r="N50" s="39">
        <v>0</v>
      </c>
      <c r="O50" s="39">
        <v>0</v>
      </c>
      <c r="P50" s="39">
        <v>0</v>
      </c>
      <c r="Q50" s="29">
        <v>100</v>
      </c>
      <c r="R50" s="29">
        <v>0</v>
      </c>
      <c r="S50" s="29">
        <v>0</v>
      </c>
      <c r="T50" s="29">
        <v>36.6</v>
      </c>
      <c r="U50" s="29">
        <v>0</v>
      </c>
      <c r="V50" s="29">
        <v>0</v>
      </c>
      <c r="W50" s="29">
        <v>36.6</v>
      </c>
      <c r="X50" s="39">
        <v>5</v>
      </c>
      <c r="Y50" s="39">
        <v>2008</v>
      </c>
      <c r="Z50" s="39" t="s">
        <v>363</v>
      </c>
      <c r="AA50" s="43"/>
      <c r="AB50" s="41">
        <v>86.6</v>
      </c>
      <c r="AC50" s="41">
        <v>25.5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13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2.2000000000000002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10.4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5.0999999999999996</v>
      </c>
      <c r="BO50" s="41">
        <v>26.3</v>
      </c>
      <c r="BP50" s="41">
        <v>0</v>
      </c>
      <c r="BQ50" s="41">
        <v>0</v>
      </c>
      <c r="BR50" s="41">
        <v>0</v>
      </c>
      <c r="BS50" s="41">
        <v>2.8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13.9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0.79999999999999716</v>
      </c>
      <c r="CZ50" s="39">
        <v>2008</v>
      </c>
      <c r="DA50" s="39" t="s">
        <v>363</v>
      </c>
      <c r="DB50" s="41">
        <v>25.7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13.1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2.2999999999999998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10.3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5.0999999999999996</v>
      </c>
      <c r="EN50" s="41">
        <v>26.3</v>
      </c>
      <c r="EO50" s="41">
        <v>0</v>
      </c>
      <c r="EP50" s="41">
        <v>0</v>
      </c>
      <c r="EQ50" s="41">
        <v>0</v>
      </c>
      <c r="ER50" s="41">
        <v>2.9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14.3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363</v>
      </c>
      <c r="GA50" s="41">
        <v>38</v>
      </c>
      <c r="GB50" s="29">
        <f t="shared" si="13"/>
        <v>0.81489999999999996</v>
      </c>
      <c r="GC50" s="29">
        <f t="shared" si="14"/>
        <v>0.81259199999999998</v>
      </c>
      <c r="GD50" s="29">
        <f t="shared" si="15"/>
        <v>5.4024851431658547</v>
      </c>
      <c r="GE50" s="29">
        <f t="shared" si="16"/>
        <v>5.3359515068727053</v>
      </c>
      <c r="GF50" s="29">
        <f t="shared" si="17"/>
        <v>6.6533636293149456E-2</v>
      </c>
      <c r="GG50" s="29">
        <f t="shared" si="18"/>
        <v>1.2315376077861968E-2</v>
      </c>
      <c r="GH50" s="29">
        <f t="shared" si="19"/>
        <v>0.34641016151377529</v>
      </c>
      <c r="GI50" s="39">
        <v>2008</v>
      </c>
      <c r="GJ50" s="39" t="s">
        <v>363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1.080443</v>
      </c>
      <c r="GX50" s="36">
        <v>1.1311260000000001</v>
      </c>
      <c r="GY50" s="36">
        <v>0.48130339999999999</v>
      </c>
      <c r="GZ50" s="39">
        <v>2008</v>
      </c>
      <c r="HA50" s="39" t="s">
        <v>363</v>
      </c>
      <c r="HB50" s="42">
        <v>2</v>
      </c>
      <c r="HC50" s="42">
        <f t="shared" si="20"/>
        <v>0</v>
      </c>
      <c r="HD50" s="42">
        <v>0</v>
      </c>
      <c r="HE50" s="42">
        <v>0</v>
      </c>
      <c r="HF50" s="42">
        <v>2</v>
      </c>
      <c r="HG50" s="42">
        <v>1</v>
      </c>
      <c r="HH50" s="42">
        <v>0</v>
      </c>
      <c r="HI50" s="42">
        <v>1</v>
      </c>
      <c r="HJ50" s="39">
        <v>2008</v>
      </c>
      <c r="HK50" s="39" t="s">
        <v>363</v>
      </c>
      <c r="HL50" s="104">
        <v>1</v>
      </c>
      <c r="HM50" s="29">
        <v>104.4195</v>
      </c>
      <c r="HN50" s="27">
        <v>50.410831154557101</v>
      </c>
      <c r="HO50" s="32">
        <v>53.584683619488501</v>
      </c>
      <c r="HP50" s="32">
        <v>-0.51197200226289497</v>
      </c>
      <c r="HQ50" s="32">
        <v>3.6015286008816201</v>
      </c>
      <c r="HR50" s="27">
        <v>3.4162679425836999</v>
      </c>
      <c r="HS50" s="27">
        <v>41.9399157354827</v>
      </c>
      <c r="HT50" s="27">
        <v>42.031446187498801</v>
      </c>
      <c r="HU50" s="27">
        <v>3.1738524649314201</v>
      </c>
      <c r="HV50" s="27">
        <v>3.3502639511066001</v>
      </c>
      <c r="HW50" s="27">
        <v>2.3039571679625599</v>
      </c>
      <c r="HX50" s="27">
        <v>4.2814249999999996</v>
      </c>
      <c r="HY50" s="29">
        <v>2.9</v>
      </c>
      <c r="HZ50" s="39">
        <v>2008</v>
      </c>
      <c r="IA50" s="39" t="s">
        <v>363</v>
      </c>
      <c r="IB50" s="29">
        <v>2983.199951171875</v>
      </c>
      <c r="IC50" s="29">
        <v>2954.199951171875</v>
      </c>
      <c r="ID50" s="29">
        <v>2852.800048828125</v>
      </c>
      <c r="IE50" s="32">
        <v>82.400848388671875</v>
      </c>
      <c r="IF50" s="32">
        <v>78.798988342285156</v>
      </c>
      <c r="IG50" s="32">
        <v>81.2</v>
      </c>
      <c r="IH50" s="32">
        <v>658.8</v>
      </c>
      <c r="II50" s="32">
        <v>2112.8000000000002</v>
      </c>
      <c r="IJ50" s="31">
        <v>101</v>
      </c>
      <c r="IK50" s="31">
        <v>3.4000000953674316</v>
      </c>
      <c r="IL50" s="39">
        <v>2008</v>
      </c>
      <c r="IM50" s="39" t="s">
        <v>363</v>
      </c>
      <c r="IN50" s="30">
        <v>335</v>
      </c>
      <c r="IO50" s="27">
        <v>91</v>
      </c>
      <c r="IP50" s="27">
        <v>1869.1</v>
      </c>
      <c r="IQ50" s="29">
        <f t="shared" si="21"/>
        <v>626.54197861117927</v>
      </c>
      <c r="IR50" s="46">
        <v>2053.3240000000001</v>
      </c>
      <c r="IS50" s="46">
        <v>1725</v>
      </c>
      <c r="IT50" s="28">
        <v>66.335948315643748</v>
      </c>
      <c r="IU50" s="28"/>
      <c r="IV50" s="28">
        <v>2053.3240000000001</v>
      </c>
      <c r="IW50" s="28">
        <v>1725</v>
      </c>
      <c r="IX50" s="28">
        <v>66.335948315643748</v>
      </c>
      <c r="IY50" s="28">
        <v>81.5</v>
      </c>
      <c r="IZ50" s="39">
        <v>2008</v>
      </c>
      <c r="JA50" s="39" t="s">
        <v>363</v>
      </c>
      <c r="JB50" s="27">
        <v>14.641209602355957</v>
      </c>
      <c r="JC50" s="27">
        <v>27.436000823974609</v>
      </c>
      <c r="JD50" s="27">
        <v>13.819999694824219</v>
      </c>
      <c r="JE50" s="27">
        <v>12.321999549865723</v>
      </c>
      <c r="JF50" s="27">
        <v>9.1409997940063477</v>
      </c>
      <c r="JG50" s="27">
        <v>1.4819999933242798</v>
      </c>
      <c r="JH50" s="27">
        <v>4.6220002174377441</v>
      </c>
      <c r="JI50" s="27">
        <v>5.9699997901916504</v>
      </c>
      <c r="JJ50" s="32">
        <v>3.6170001029968262</v>
      </c>
      <c r="JK50" s="32">
        <v>1.2940000295639038</v>
      </c>
      <c r="JL50" s="32">
        <v>1.708</v>
      </c>
      <c r="JM50" s="32">
        <v>0.62900000810623169</v>
      </c>
      <c r="JN50" s="32">
        <v>0.6809999942779541</v>
      </c>
      <c r="JO50" s="39">
        <v>2008</v>
      </c>
      <c r="JP50" s="39" t="s">
        <v>363</v>
      </c>
      <c r="JQ50" s="32">
        <v>0.91200000000000003</v>
      </c>
      <c r="JR50" s="32">
        <v>0.54</v>
      </c>
      <c r="JS50" s="29">
        <v>5.3999999999999999E-2</v>
      </c>
      <c r="JT50" s="32">
        <v>1.232</v>
      </c>
      <c r="JU50" s="29">
        <v>0.48099999999999998</v>
      </c>
      <c r="JV50" s="32">
        <v>0.39700000000000002</v>
      </c>
      <c r="JW50" s="27">
        <v>0.23000000417232513</v>
      </c>
      <c r="JX50" s="27">
        <v>0.34900000691413879</v>
      </c>
      <c r="JY50" s="29"/>
      <c r="JZ50" s="40">
        <v>0.12399999797344208</v>
      </c>
      <c r="KA50" s="27">
        <v>0.60599999999999998</v>
      </c>
      <c r="KB50" s="27">
        <v>0.5910000205039978</v>
      </c>
      <c r="KC50" s="21">
        <v>0</v>
      </c>
      <c r="KD50" s="21">
        <v>0</v>
      </c>
      <c r="KE50" s="20">
        <v>0.45300000000000001</v>
      </c>
      <c r="KF50" s="20">
        <v>1.2549999999999999</v>
      </c>
      <c r="KG50" s="39">
        <v>2008</v>
      </c>
      <c r="KH50" s="39" t="s">
        <v>363</v>
      </c>
      <c r="KI50" s="23">
        <v>2.134920597076416</v>
      </c>
      <c r="KJ50" s="23">
        <v>1.375</v>
      </c>
      <c r="KK50" s="29"/>
      <c r="KL50" s="29"/>
      <c r="KM50" s="29"/>
      <c r="KN50" s="21">
        <v>5493.62109375</v>
      </c>
      <c r="KO50" s="20">
        <v>3620.35107421875</v>
      </c>
      <c r="KP50" s="20">
        <v>864.26849365234375</v>
      </c>
      <c r="KQ50" s="19">
        <v>15.732219696044922</v>
      </c>
      <c r="KR50" s="39">
        <v>2008</v>
      </c>
      <c r="KS50" s="39" t="s">
        <v>363</v>
      </c>
    </row>
    <row r="51" spans="1:305" s="39" customFormat="1" ht="12.75">
      <c r="A51" s="39">
        <v>2009</v>
      </c>
      <c r="B51" s="39" t="s">
        <v>363</v>
      </c>
      <c r="C51" s="39">
        <v>9</v>
      </c>
      <c r="D51" s="44" t="s">
        <v>364</v>
      </c>
      <c r="E51" s="44">
        <v>208</v>
      </c>
      <c r="F51" s="39">
        <v>1</v>
      </c>
      <c r="G51" s="39">
        <v>0</v>
      </c>
      <c r="H51" s="39">
        <v>1</v>
      </c>
      <c r="I51" s="39">
        <v>0</v>
      </c>
      <c r="J51" s="29">
        <v>100</v>
      </c>
      <c r="K51" s="29">
        <v>0</v>
      </c>
      <c r="L51" s="29">
        <v>0</v>
      </c>
      <c r="M51" s="18">
        <v>1</v>
      </c>
      <c r="N51" s="39">
        <v>0</v>
      </c>
      <c r="O51" s="39">
        <v>0</v>
      </c>
      <c r="P51" s="39">
        <v>1</v>
      </c>
      <c r="Q51" s="29">
        <v>100</v>
      </c>
      <c r="R51" s="29">
        <v>0</v>
      </c>
      <c r="S51" s="29">
        <v>0</v>
      </c>
      <c r="T51" s="29">
        <v>36.6</v>
      </c>
      <c r="U51" s="29">
        <v>0</v>
      </c>
      <c r="V51" s="29">
        <v>0</v>
      </c>
      <c r="W51" s="29">
        <v>36.6</v>
      </c>
      <c r="X51" s="39">
        <v>5</v>
      </c>
      <c r="Y51" s="39">
        <v>2009</v>
      </c>
      <c r="Z51" s="39" t="s">
        <v>363</v>
      </c>
      <c r="AA51" s="43"/>
      <c r="AB51" s="41">
        <v>86.6</v>
      </c>
      <c r="AC51" s="41">
        <v>25.5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13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2.2000000000000002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10.4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5.0999999999999996</v>
      </c>
      <c r="BO51" s="41">
        <v>26.3</v>
      </c>
      <c r="BP51" s="41">
        <v>0</v>
      </c>
      <c r="BQ51" s="41">
        <v>0</v>
      </c>
      <c r="BR51" s="41">
        <v>0</v>
      </c>
      <c r="BS51" s="41">
        <v>2.8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13.9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0.79999999999999716</v>
      </c>
      <c r="CZ51" s="39">
        <v>2009</v>
      </c>
      <c r="DA51" s="39" t="s">
        <v>363</v>
      </c>
      <c r="DB51" s="41">
        <v>25.7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13.1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2.2999999999999998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10.3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5.0999999999999996</v>
      </c>
      <c r="EN51" s="41">
        <v>26.3</v>
      </c>
      <c r="EO51" s="41">
        <v>0</v>
      </c>
      <c r="EP51" s="41">
        <v>0</v>
      </c>
      <c r="EQ51" s="41">
        <v>0</v>
      </c>
      <c r="ER51" s="41">
        <v>2.9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14.3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363</v>
      </c>
      <c r="GA51" s="41">
        <v>38</v>
      </c>
      <c r="GB51" s="29">
        <f t="shared" si="13"/>
        <v>0.81489999999999996</v>
      </c>
      <c r="GC51" s="29">
        <f t="shared" si="14"/>
        <v>0.81259199999999998</v>
      </c>
      <c r="GD51" s="29">
        <f t="shared" si="15"/>
        <v>5.4024851431658547</v>
      </c>
      <c r="GE51" s="29">
        <f t="shared" si="16"/>
        <v>5.3359515068727053</v>
      </c>
      <c r="GF51" s="29">
        <f t="shared" si="17"/>
        <v>6.6533636293149456E-2</v>
      </c>
      <c r="GG51" s="29">
        <f t="shared" si="18"/>
        <v>1.2315376077861968E-2</v>
      </c>
      <c r="GH51" s="29">
        <f t="shared" si="19"/>
        <v>0.34641016151377529</v>
      </c>
      <c r="GI51" s="39">
        <v>2009</v>
      </c>
      <c r="GJ51" s="39" t="s">
        <v>363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1.258977</v>
      </c>
      <c r="GX51" s="36">
        <v>1.177495</v>
      </c>
      <c r="GY51" s="36">
        <v>0.65562520000000002</v>
      </c>
      <c r="GZ51" s="39">
        <v>2009</v>
      </c>
      <c r="HA51" s="39" t="s">
        <v>363</v>
      </c>
      <c r="HB51" s="42">
        <v>2</v>
      </c>
      <c r="HC51" s="42">
        <f t="shared" si="20"/>
        <v>0</v>
      </c>
      <c r="HD51" s="42">
        <v>0</v>
      </c>
      <c r="HE51" s="42">
        <v>0</v>
      </c>
      <c r="HF51" s="42">
        <v>2</v>
      </c>
      <c r="HG51" s="42">
        <v>1</v>
      </c>
      <c r="HH51" s="42">
        <v>0</v>
      </c>
      <c r="HI51" s="42">
        <v>1</v>
      </c>
      <c r="HJ51" s="39">
        <v>2009</v>
      </c>
      <c r="HK51" s="39" t="s">
        <v>363</v>
      </c>
      <c r="HL51" s="104">
        <v>1</v>
      </c>
      <c r="HM51" s="29">
        <v>89.07732</v>
      </c>
      <c r="HN51" s="27">
        <v>56.5363947920671</v>
      </c>
      <c r="HO51" s="32">
        <v>53.738251549523802</v>
      </c>
      <c r="HP51" s="32">
        <v>-4.9065764268432099</v>
      </c>
      <c r="HQ51" s="32">
        <v>-4.4035149072701696</v>
      </c>
      <c r="HR51" s="27">
        <v>1.3047099102433699</v>
      </c>
      <c r="HS51" s="27">
        <v>49.2674820078716</v>
      </c>
      <c r="HT51" s="27">
        <v>49.495337221607102</v>
      </c>
      <c r="HU51" s="27">
        <v>-2.7981432425433002</v>
      </c>
      <c r="HV51" s="27">
        <v>-2.3741363952566101</v>
      </c>
      <c r="HW51" s="27">
        <v>-0.559988617349924</v>
      </c>
      <c r="HX51" s="27">
        <v>3.5862416666666701</v>
      </c>
      <c r="HY51" s="29">
        <v>3.4</v>
      </c>
      <c r="HZ51" s="39">
        <v>2009</v>
      </c>
      <c r="IA51" s="39" t="s">
        <v>363</v>
      </c>
      <c r="IB51" s="29">
        <v>2974.5</v>
      </c>
      <c r="IC51" s="29">
        <v>2947.5</v>
      </c>
      <c r="ID51" s="29">
        <v>2770.5</v>
      </c>
      <c r="IE51" s="32">
        <v>81.959869384765625</v>
      </c>
      <c r="IF51" s="32">
        <v>76.338821411132813</v>
      </c>
      <c r="IG51" s="32">
        <v>71.5</v>
      </c>
      <c r="IH51" s="32">
        <v>561.9</v>
      </c>
      <c r="II51" s="32">
        <v>2137.1</v>
      </c>
      <c r="IJ51" s="31">
        <v>177.10000610351563</v>
      </c>
      <c r="IK51" s="31">
        <v>6</v>
      </c>
      <c r="IL51" s="39">
        <v>2009</v>
      </c>
      <c r="IM51" s="39" t="s">
        <v>363</v>
      </c>
      <c r="IN51" s="30">
        <v>207</v>
      </c>
      <c r="IO51" s="27">
        <v>13</v>
      </c>
      <c r="IP51" s="27">
        <v>15</v>
      </c>
      <c r="IQ51" s="29">
        <f t="shared" si="21"/>
        <v>5.0428643469490675</v>
      </c>
      <c r="IR51" s="46">
        <v>2047.9169999999999</v>
      </c>
      <c r="IS51" s="46">
        <v>1700</v>
      </c>
      <c r="IT51" s="28">
        <v>67.688632291459285</v>
      </c>
      <c r="IU51" s="28">
        <v>82</v>
      </c>
      <c r="IV51" s="28">
        <v>2047.9169999999999</v>
      </c>
      <c r="IW51" s="28">
        <v>1700</v>
      </c>
      <c r="IX51" s="28">
        <v>67.688632291459285</v>
      </c>
      <c r="IY51" s="28">
        <v>82</v>
      </c>
      <c r="IZ51" s="39">
        <v>2009</v>
      </c>
      <c r="JA51" s="39" t="s">
        <v>363</v>
      </c>
      <c r="JB51" s="27">
        <v>16.580156326293945</v>
      </c>
      <c r="JC51" s="27">
        <v>30.854000091552734</v>
      </c>
      <c r="JD51" s="27">
        <v>15.427000045776367</v>
      </c>
      <c r="JE51" s="27">
        <v>13.864999771118164</v>
      </c>
      <c r="JF51" s="27">
        <v>10.10200023651123</v>
      </c>
      <c r="JG51" s="27">
        <v>1.8689999580383301</v>
      </c>
      <c r="JH51" s="27">
        <v>5.0279998779296875</v>
      </c>
      <c r="JI51" s="27">
        <v>6.8220000267028809</v>
      </c>
      <c r="JJ51" s="32">
        <v>3.9560000896453857</v>
      </c>
      <c r="JK51" s="32">
        <v>1.562000036239624</v>
      </c>
      <c r="JL51" s="32">
        <v>2.2080000000000002</v>
      </c>
      <c r="JM51" s="32">
        <v>0.67799997329711914</v>
      </c>
      <c r="JN51" s="32">
        <v>0.83600002527236938</v>
      </c>
      <c r="JO51" s="39">
        <v>2009</v>
      </c>
      <c r="JP51" s="39" t="s">
        <v>363</v>
      </c>
      <c r="JQ51" s="32">
        <v>0.99099999999999999</v>
      </c>
      <c r="JR51" s="32">
        <v>0.59299999999999997</v>
      </c>
      <c r="JS51" s="29">
        <v>5.3999999999999999E-2</v>
      </c>
      <c r="JT51" s="32">
        <v>1.3120000000000001</v>
      </c>
      <c r="JU51" s="29">
        <v>0.55200000000000005</v>
      </c>
      <c r="JV51" s="32">
        <v>0.45300000000000001</v>
      </c>
      <c r="JW51" s="27">
        <v>0.26399999856948853</v>
      </c>
      <c r="JX51" s="27">
        <v>0.46000000834465027</v>
      </c>
      <c r="JY51" s="29"/>
      <c r="JZ51" s="40">
        <v>0.18000000715255737</v>
      </c>
      <c r="KA51" s="27">
        <v>0.67900000000000005</v>
      </c>
      <c r="KB51" s="27">
        <v>0.6589999794960022</v>
      </c>
      <c r="KC51" s="21">
        <v>0</v>
      </c>
      <c r="KD51" s="21">
        <v>0</v>
      </c>
      <c r="KE51" s="20">
        <v>0.91800000000000004</v>
      </c>
      <c r="KF51" s="20">
        <v>1.29</v>
      </c>
      <c r="KG51" s="39">
        <v>2009</v>
      </c>
      <c r="KH51" s="39" t="s">
        <v>363</v>
      </c>
      <c r="KI51" s="23">
        <v>2.134920597076416</v>
      </c>
      <c r="KJ51" s="23">
        <v>1.375</v>
      </c>
      <c r="KK51" s="29"/>
      <c r="KL51" s="29"/>
      <c r="KM51" s="29"/>
      <c r="KN51" s="21">
        <v>5523.09521484375</v>
      </c>
      <c r="KO51" s="20">
        <v>3629.215087890625</v>
      </c>
      <c r="KP51" s="20">
        <v>889.177490234375</v>
      </c>
      <c r="KQ51" s="19">
        <v>16.099260330200195</v>
      </c>
      <c r="KR51" s="39">
        <v>2009</v>
      </c>
      <c r="KS51" s="39" t="s">
        <v>363</v>
      </c>
    </row>
    <row r="52" spans="1:305" s="39" customFormat="1" ht="12.75">
      <c r="A52" s="39">
        <v>2010</v>
      </c>
      <c r="B52" s="39" t="s">
        <v>363</v>
      </c>
      <c r="C52" s="39">
        <v>9</v>
      </c>
      <c r="D52" s="44" t="s">
        <v>364</v>
      </c>
      <c r="E52" s="44">
        <v>208</v>
      </c>
      <c r="F52" s="39">
        <v>1</v>
      </c>
      <c r="G52" s="39">
        <v>0</v>
      </c>
      <c r="H52" s="39">
        <v>1</v>
      </c>
      <c r="I52" s="39">
        <v>0</v>
      </c>
      <c r="J52" s="29">
        <v>100</v>
      </c>
      <c r="K52" s="29">
        <v>0</v>
      </c>
      <c r="L52" s="29">
        <v>0</v>
      </c>
      <c r="M52" s="18">
        <v>1</v>
      </c>
      <c r="N52" s="39">
        <v>0</v>
      </c>
      <c r="O52" s="39">
        <v>0</v>
      </c>
      <c r="P52" s="39">
        <v>0</v>
      </c>
      <c r="Q52" s="29">
        <v>100</v>
      </c>
      <c r="R52" s="29">
        <v>0</v>
      </c>
      <c r="S52" s="29">
        <v>0</v>
      </c>
      <c r="T52" s="29">
        <v>36.6</v>
      </c>
      <c r="U52" s="29">
        <v>0</v>
      </c>
      <c r="V52" s="29">
        <v>0</v>
      </c>
      <c r="W52" s="29">
        <v>36.6</v>
      </c>
      <c r="X52" s="39">
        <v>5</v>
      </c>
      <c r="Y52" s="39">
        <v>2010</v>
      </c>
      <c r="Z52" s="39" t="s">
        <v>363</v>
      </c>
      <c r="AA52" s="43"/>
      <c r="AB52" s="41">
        <v>86.6</v>
      </c>
      <c r="AC52" s="41">
        <v>25.5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13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2.2000000000000002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10.4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5.0999999999999996</v>
      </c>
      <c r="BO52" s="41">
        <v>26.3</v>
      </c>
      <c r="BP52" s="41">
        <v>0</v>
      </c>
      <c r="BQ52" s="41">
        <v>0</v>
      </c>
      <c r="BR52" s="41">
        <v>0</v>
      </c>
      <c r="BS52" s="41">
        <v>2.8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13.9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0.79999999999999716</v>
      </c>
      <c r="CZ52" s="39">
        <v>2010</v>
      </c>
      <c r="DA52" s="39" t="s">
        <v>363</v>
      </c>
      <c r="DB52" s="41">
        <v>25.7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13.1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2.2999999999999998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10.3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5.0999999999999996</v>
      </c>
      <c r="EN52" s="41">
        <v>26.3</v>
      </c>
      <c r="EO52" s="41">
        <v>0</v>
      </c>
      <c r="EP52" s="41">
        <v>0</v>
      </c>
      <c r="EQ52" s="41">
        <v>0</v>
      </c>
      <c r="ER52" s="41">
        <v>2.9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14.3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363</v>
      </c>
      <c r="GA52" s="41">
        <v>38</v>
      </c>
      <c r="GB52" s="25">
        <f t="shared" si="13"/>
        <v>0.81489999999999996</v>
      </c>
      <c r="GC52" s="25">
        <f t="shared" si="14"/>
        <v>0.81259199999999998</v>
      </c>
      <c r="GD52" s="25">
        <f t="shared" si="15"/>
        <v>5.4024851431658547</v>
      </c>
      <c r="GE52" s="25">
        <f t="shared" si="16"/>
        <v>5.3359515068727053</v>
      </c>
      <c r="GF52" s="25">
        <f t="shared" si="17"/>
        <v>6.6533636293149456E-2</v>
      </c>
      <c r="GG52" s="25">
        <f t="shared" si="18"/>
        <v>1.2315376077861968E-2</v>
      </c>
      <c r="GH52" s="25">
        <f t="shared" si="19"/>
        <v>0.34641016151377529</v>
      </c>
      <c r="GI52" s="39">
        <v>2010</v>
      </c>
      <c r="GJ52" s="39" t="s">
        <v>363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1.294656</v>
      </c>
      <c r="GX52" s="36">
        <v>1.2130270000000001</v>
      </c>
      <c r="GY52" s="36">
        <v>0.64574370000000003</v>
      </c>
      <c r="GZ52" s="39">
        <v>2010</v>
      </c>
      <c r="HA52" s="39" t="s">
        <v>363</v>
      </c>
      <c r="HB52" s="42">
        <v>2</v>
      </c>
      <c r="HC52" s="42">
        <f t="shared" si="20"/>
        <v>0</v>
      </c>
      <c r="HD52" s="42">
        <v>0</v>
      </c>
      <c r="HE52" s="42">
        <v>0</v>
      </c>
      <c r="HF52" s="42">
        <v>2</v>
      </c>
      <c r="HG52" s="42">
        <v>1</v>
      </c>
      <c r="HH52" s="42">
        <v>0</v>
      </c>
      <c r="HI52" s="42">
        <v>1</v>
      </c>
      <c r="HJ52" s="39">
        <v>2010</v>
      </c>
      <c r="HK52" s="39" t="s">
        <v>363</v>
      </c>
      <c r="HL52" s="104">
        <v>1</v>
      </c>
      <c r="HM52" s="29">
        <v>93.325710000000001</v>
      </c>
      <c r="HN52" s="27">
        <v>56.673184507161302</v>
      </c>
      <c r="HO52" s="32">
        <v>53.962915125789202</v>
      </c>
      <c r="HP52" s="32">
        <v>1.8709363851252701</v>
      </c>
      <c r="HQ52" s="32">
        <v>5.1554982109489202</v>
      </c>
      <c r="HR52" s="27">
        <v>2.31092436974791</v>
      </c>
      <c r="HS52" s="27">
        <v>53.441248598093701</v>
      </c>
      <c r="HT52" s="27">
        <v>53.8060510972402</v>
      </c>
      <c r="HU52" s="27">
        <v>-2.71026938137208</v>
      </c>
      <c r="HV52" s="27">
        <v>-2.11504936422065</v>
      </c>
      <c r="HW52" s="27">
        <v>-0.86339316200931104</v>
      </c>
      <c r="HX52" s="27">
        <v>2.9260583333333301</v>
      </c>
      <c r="HY52" s="29">
        <v>5.8</v>
      </c>
      <c r="HZ52" s="39">
        <v>2010</v>
      </c>
      <c r="IA52" s="39" t="s">
        <v>363</v>
      </c>
      <c r="IB52" s="29">
        <v>2952.39990234375</v>
      </c>
      <c r="IC52" s="29">
        <v>2924.39990234375</v>
      </c>
      <c r="ID52" s="29">
        <v>2706.10009765625</v>
      </c>
      <c r="IE52" s="32">
        <v>81.307342529296875</v>
      </c>
      <c r="IF52" s="32">
        <v>74.524383544921875</v>
      </c>
      <c r="IG52" s="32">
        <v>65.5</v>
      </c>
      <c r="IH52" s="32">
        <v>530.29999999999995</v>
      </c>
      <c r="II52" s="32">
        <v>2110.3000000000002</v>
      </c>
      <c r="IJ52" s="31">
        <v>218</v>
      </c>
      <c r="IK52" s="31">
        <v>7.5</v>
      </c>
      <c r="IL52" s="39">
        <v>2010</v>
      </c>
      <c r="IM52" s="39" t="s">
        <v>363</v>
      </c>
      <c r="IN52" s="30">
        <v>329</v>
      </c>
      <c r="IO52" s="27">
        <v>16</v>
      </c>
      <c r="IP52" s="27">
        <v>18.5</v>
      </c>
      <c r="IQ52" s="29">
        <f t="shared" si="21"/>
        <v>6.266088813142777</v>
      </c>
      <c r="IR52" s="46">
        <v>2024.614</v>
      </c>
      <c r="IS52" s="46">
        <v>1648</v>
      </c>
      <c r="IT52" s="28">
        <v>66.997316855028856</v>
      </c>
      <c r="IU52" s="28">
        <v>83</v>
      </c>
      <c r="IV52" s="28">
        <v>2024.614</v>
      </c>
      <c r="IW52" s="28">
        <v>1648</v>
      </c>
      <c r="IX52" s="28">
        <v>66.997316855028856</v>
      </c>
      <c r="IY52" s="28">
        <v>83</v>
      </c>
      <c r="IZ52" s="39">
        <v>2010</v>
      </c>
      <c r="JA52" s="39" t="s">
        <v>363</v>
      </c>
      <c r="JB52" s="27">
        <v>17.13609504699707</v>
      </c>
      <c r="JC52" s="27">
        <v>30.974000930786133</v>
      </c>
      <c r="JD52" s="27">
        <v>15.281999588012695</v>
      </c>
      <c r="JE52" s="27">
        <v>13.736000061035156</v>
      </c>
      <c r="JF52" s="27">
        <v>10.017000198364258</v>
      </c>
      <c r="JG52" s="27">
        <v>1.4919999837875366</v>
      </c>
      <c r="JH52" s="27">
        <v>5.0450000762939453</v>
      </c>
      <c r="JI52" s="27">
        <v>6.7109999656677246</v>
      </c>
      <c r="JJ52" s="32">
        <v>3.7909998893737793</v>
      </c>
      <c r="JK52" s="32">
        <v>1.9559999704360962</v>
      </c>
      <c r="JL52" s="32">
        <v>2.2829999999999999</v>
      </c>
      <c r="JM52" s="32">
        <v>0.67699998617172241</v>
      </c>
      <c r="JN52" s="32">
        <v>1.2849999666213989</v>
      </c>
      <c r="JO52" s="39">
        <v>2010</v>
      </c>
      <c r="JP52" s="39" t="s">
        <v>363</v>
      </c>
      <c r="JQ52" s="32">
        <v>0.97099999999999997</v>
      </c>
      <c r="JR52" s="32">
        <v>0.56499999999999995</v>
      </c>
      <c r="JS52" s="29">
        <v>4.3999999999999997E-2</v>
      </c>
      <c r="JT52" s="32">
        <v>1.2450000000000001</v>
      </c>
      <c r="JU52" s="29">
        <v>0.53800000000000003</v>
      </c>
      <c r="JV52" s="32">
        <v>0.42899999999999999</v>
      </c>
      <c r="JW52" s="27">
        <v>0.34400001168251038</v>
      </c>
      <c r="JX52" s="27">
        <v>0.65600001811981201</v>
      </c>
      <c r="JY52" s="29"/>
      <c r="JZ52" s="40">
        <v>0.31000000238418579</v>
      </c>
      <c r="KA52" s="27">
        <v>0.66</v>
      </c>
      <c r="KB52" s="27">
        <v>0.64600002765655518</v>
      </c>
      <c r="KC52" s="21">
        <v>0</v>
      </c>
      <c r="KD52" s="21">
        <v>0</v>
      </c>
      <c r="KE52" s="20">
        <v>1.07</v>
      </c>
      <c r="KF52" s="20">
        <v>1.2130000000000001</v>
      </c>
      <c r="KG52" s="39">
        <v>2010</v>
      </c>
      <c r="KH52" s="39" t="s">
        <v>363</v>
      </c>
      <c r="KI52" s="23">
        <v>2.134920597076416</v>
      </c>
      <c r="KJ52" s="23">
        <v>1.375</v>
      </c>
      <c r="KK52" s="22">
        <v>35.9</v>
      </c>
      <c r="KL52" s="22">
        <v>35.4</v>
      </c>
      <c r="KM52" s="22">
        <v>22.6</v>
      </c>
      <c r="KN52" s="21">
        <v>5547.68310546875</v>
      </c>
      <c r="KO52" s="20">
        <v>3631.159912109375</v>
      </c>
      <c r="KP52" s="20">
        <v>918.32000732421875</v>
      </c>
      <c r="KQ52" s="19">
        <v>16.553220748901367</v>
      </c>
      <c r="KR52" s="39">
        <v>2010</v>
      </c>
      <c r="KS52" s="39" t="s">
        <v>363</v>
      </c>
    </row>
    <row r="53" spans="1:305" s="39" customFormat="1" ht="12.75">
      <c r="A53" s="39">
        <v>2011</v>
      </c>
      <c r="B53" s="39" t="s">
        <v>363</v>
      </c>
      <c r="C53" s="39">
        <v>9</v>
      </c>
      <c r="D53" s="44" t="s">
        <v>364</v>
      </c>
      <c r="E53" s="44">
        <v>208</v>
      </c>
      <c r="F53" s="39">
        <v>1</v>
      </c>
      <c r="G53" s="39">
        <v>0</v>
      </c>
      <c r="H53" s="39">
        <v>1</v>
      </c>
      <c r="I53" s="39">
        <v>0</v>
      </c>
      <c r="J53" s="29">
        <v>81.77</v>
      </c>
      <c r="K53" s="29">
        <v>0</v>
      </c>
      <c r="L53" s="29">
        <v>18.23</v>
      </c>
      <c r="M53" s="18">
        <v>2</v>
      </c>
      <c r="N53" s="39">
        <v>1</v>
      </c>
      <c r="O53" s="39">
        <v>1</v>
      </c>
      <c r="P53" s="39">
        <v>1</v>
      </c>
      <c r="Q53" s="29">
        <v>80.790000000000006</v>
      </c>
      <c r="R53" s="29">
        <v>0</v>
      </c>
      <c r="S53" s="29">
        <v>19.21</v>
      </c>
      <c r="T53" s="29">
        <v>29.97</v>
      </c>
      <c r="U53" s="29">
        <v>0</v>
      </c>
      <c r="V53" s="29">
        <v>8.43</v>
      </c>
      <c r="W53" s="29">
        <v>38.4</v>
      </c>
      <c r="X53" s="39">
        <v>5</v>
      </c>
      <c r="Y53" s="39">
        <v>2011</v>
      </c>
      <c r="Z53" s="39" t="s">
        <v>363</v>
      </c>
      <c r="AA53" s="43">
        <v>40801</v>
      </c>
      <c r="AB53" s="41">
        <v>87.7</v>
      </c>
      <c r="AC53" s="41">
        <v>24.8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9.1999999999999993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6.7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4.9000000000000004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9.5</v>
      </c>
      <c r="BO53" s="41">
        <v>26.7</v>
      </c>
      <c r="BP53" s="41">
        <v>0</v>
      </c>
      <c r="BQ53" s="41">
        <v>0</v>
      </c>
      <c r="BR53" s="41">
        <v>0</v>
      </c>
      <c r="BS53" s="41">
        <v>5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12.3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0.90000000000000568</v>
      </c>
      <c r="CZ53" s="39">
        <v>2011</v>
      </c>
      <c r="DA53" s="39" t="s">
        <v>363</v>
      </c>
      <c r="DB53" s="41">
        <v>25.1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9.1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6.9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4.5999999999999996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9.6999999999999993</v>
      </c>
      <c r="EN53" s="41">
        <v>26.9</v>
      </c>
      <c r="EO53" s="41">
        <v>0</v>
      </c>
      <c r="EP53" s="41">
        <v>0</v>
      </c>
      <c r="EQ53" s="41">
        <v>0</v>
      </c>
      <c r="ER53" s="41">
        <v>5.0999999999999996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12.6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363</v>
      </c>
      <c r="GA53" s="41">
        <v>39.1</v>
      </c>
      <c r="GB53" s="25">
        <f t="shared" si="13"/>
        <v>0.82519900000000002</v>
      </c>
      <c r="GC53" s="25">
        <f t="shared" si="14"/>
        <v>0.82159400000000005</v>
      </c>
      <c r="GD53" s="25">
        <f t="shared" si="15"/>
        <v>5.7207910709892973</v>
      </c>
      <c r="GE53" s="25">
        <f t="shared" si="16"/>
        <v>5.6051926504713983</v>
      </c>
      <c r="GF53" s="25">
        <f t="shared" si="17"/>
        <v>0.11559842051789904</v>
      </c>
      <c r="GG53" s="25">
        <f t="shared" si="18"/>
        <v>2.0206719504949268E-2</v>
      </c>
      <c r="GH53" s="25">
        <f t="shared" si="19"/>
        <v>0.45276925690687059</v>
      </c>
      <c r="GI53" s="39">
        <v>2011</v>
      </c>
      <c r="GJ53" s="39" t="s">
        <v>363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1.317823</v>
      </c>
      <c r="GX53" s="36">
        <v>1.2718849999999999</v>
      </c>
      <c r="GY53" s="36">
        <v>0.6379901</v>
      </c>
      <c r="GZ53" s="39">
        <v>2011</v>
      </c>
      <c r="HA53" s="39" t="s">
        <v>363</v>
      </c>
      <c r="HB53" s="42">
        <v>2</v>
      </c>
      <c r="HC53" s="42">
        <f t="shared" si="20"/>
        <v>0</v>
      </c>
      <c r="HD53" s="42">
        <v>0</v>
      </c>
      <c r="HE53" s="42">
        <v>0</v>
      </c>
      <c r="HF53" s="42">
        <v>2</v>
      </c>
      <c r="HG53" s="42">
        <v>1</v>
      </c>
      <c r="HH53" s="42">
        <v>0</v>
      </c>
      <c r="HI53" s="42">
        <v>1</v>
      </c>
      <c r="HJ53" s="39">
        <v>2011</v>
      </c>
      <c r="HK53" s="39" t="s">
        <v>363</v>
      </c>
      <c r="HL53" s="104">
        <v>1</v>
      </c>
      <c r="HM53" s="29">
        <v>100.3387</v>
      </c>
      <c r="HN53" s="27">
        <v>56.429311683544</v>
      </c>
      <c r="HO53" s="32">
        <v>54.373545499536</v>
      </c>
      <c r="HP53" s="32">
        <v>1.33683062523296</v>
      </c>
      <c r="HQ53" s="32">
        <v>1.98390106282583</v>
      </c>
      <c r="HR53" s="27">
        <v>2.7586822605124399</v>
      </c>
      <c r="HS53" s="27">
        <v>60.111194496153999</v>
      </c>
      <c r="HT53" s="27">
        <v>60.552175079796903</v>
      </c>
      <c r="HU53" s="27">
        <v>-2.0557661840080499</v>
      </c>
      <c r="HV53" s="27">
        <v>-1.44402318753946</v>
      </c>
      <c r="HW53" s="27">
        <v>-0.49211255002455001</v>
      </c>
      <c r="HX53" s="27">
        <v>2.7293500000000002</v>
      </c>
      <c r="HY53" s="29">
        <v>5.9</v>
      </c>
      <c r="HZ53" s="39">
        <v>2011</v>
      </c>
      <c r="IA53" s="39" t="s">
        <v>363</v>
      </c>
      <c r="IB53" s="29">
        <v>2951.10009765625</v>
      </c>
      <c r="IC53" s="29">
        <v>2924.10009765625</v>
      </c>
      <c r="ID53" s="29">
        <v>2702.699951171875</v>
      </c>
      <c r="IE53" s="32">
        <v>81.322906494140625</v>
      </c>
      <c r="IF53" s="32">
        <v>74.477790832519531</v>
      </c>
      <c r="IG53" s="32">
        <v>64.800003051757813</v>
      </c>
      <c r="IH53" s="32">
        <v>537.1</v>
      </c>
      <c r="II53" s="32">
        <v>2100.8000000000002</v>
      </c>
      <c r="IJ53" s="31">
        <v>221.39999389648438</v>
      </c>
      <c r="IK53" s="31">
        <v>7.5999999046325684</v>
      </c>
      <c r="IL53" s="39">
        <v>2011</v>
      </c>
      <c r="IM53" s="39" t="s">
        <v>363</v>
      </c>
      <c r="IN53" s="30">
        <v>280</v>
      </c>
      <c r="IO53" s="27">
        <v>13</v>
      </c>
      <c r="IP53" s="27">
        <v>15</v>
      </c>
      <c r="IQ53" s="29">
        <f t="shared" si="21"/>
        <v>5.0828502943403819</v>
      </c>
      <c r="IR53" s="46">
        <v>2050.7339999999999</v>
      </c>
      <c r="IS53" s="46">
        <v>1630</v>
      </c>
      <c r="IT53" s="28">
        <v>66.357270802800841</v>
      </c>
      <c r="IU53" s="112"/>
      <c r="IV53" s="112">
        <v>2050.7339999999999</v>
      </c>
      <c r="IW53" s="112">
        <v>1630</v>
      </c>
      <c r="IX53" s="112">
        <v>66.357270802800841</v>
      </c>
      <c r="IY53" s="112">
        <v>83.333333333333258</v>
      </c>
      <c r="IZ53" s="39">
        <v>2011</v>
      </c>
      <c r="JA53" s="39" t="s">
        <v>363</v>
      </c>
      <c r="JB53" s="27">
        <v>17.249332427978516</v>
      </c>
      <c r="JC53" s="27">
        <v>30.843000411987305</v>
      </c>
      <c r="JD53" s="27">
        <v>15.432000160217285</v>
      </c>
      <c r="JE53" s="27">
        <v>13.477999687194824</v>
      </c>
      <c r="JF53" s="27">
        <v>10.199999809265137</v>
      </c>
      <c r="JG53" s="27">
        <v>1.4630000591278076</v>
      </c>
      <c r="JH53" s="27">
        <v>4.8959999084472656</v>
      </c>
      <c r="JI53" s="27">
        <v>6.625</v>
      </c>
      <c r="JJ53" s="32">
        <v>3.8139998912811279</v>
      </c>
      <c r="JK53" s="32">
        <v>1.9329999685287476</v>
      </c>
      <c r="JL53" s="32">
        <v>2.1880000000000002</v>
      </c>
      <c r="JM53" s="32">
        <v>0.69300001859664917</v>
      </c>
      <c r="JN53" s="32">
        <v>1.218999981880188</v>
      </c>
      <c r="JO53" s="39">
        <v>2011</v>
      </c>
      <c r="JP53" s="39" t="s">
        <v>363</v>
      </c>
      <c r="JQ53" s="32">
        <v>0.94</v>
      </c>
      <c r="JR53" s="32">
        <v>0.53900000000000003</v>
      </c>
      <c r="JS53" s="29">
        <v>3.4000000000000002E-2</v>
      </c>
      <c r="JT53" s="32">
        <v>1.4</v>
      </c>
      <c r="JU53" s="29">
        <v>0.497</v>
      </c>
      <c r="JV53" s="32">
        <v>0.40300000000000002</v>
      </c>
      <c r="JW53" s="27">
        <v>0.32800000905990601</v>
      </c>
      <c r="JX53" s="27">
        <v>0.58700001239776611</v>
      </c>
      <c r="JY53" s="29"/>
      <c r="JZ53" s="40">
        <v>0.39100000262260437</v>
      </c>
      <c r="KA53" s="27">
        <v>0.64200000000000002</v>
      </c>
      <c r="KB53" s="27">
        <v>0.62699997425079346</v>
      </c>
      <c r="KC53" s="21">
        <v>0</v>
      </c>
      <c r="KD53" s="21">
        <v>0</v>
      </c>
      <c r="KE53" s="20">
        <v>1.056</v>
      </c>
      <c r="KF53" s="20">
        <v>1.1319999999999999</v>
      </c>
      <c r="KG53" s="39">
        <v>2011</v>
      </c>
      <c r="KH53" s="39" t="s">
        <v>363</v>
      </c>
      <c r="KI53" s="23">
        <v>2.1984126567840576</v>
      </c>
      <c r="KJ53" s="23">
        <v>1.375</v>
      </c>
      <c r="KK53" s="29"/>
      <c r="KL53" s="29"/>
      <c r="KM53" s="29"/>
      <c r="KN53" s="21">
        <v>5570.57177734375</v>
      </c>
      <c r="KO53" s="20">
        <v>3628.866943359375</v>
      </c>
      <c r="KP53" s="20">
        <v>950.9324951171875</v>
      </c>
      <c r="KQ53" s="19">
        <v>17.070640563964844</v>
      </c>
      <c r="KR53" s="39">
        <v>2011</v>
      </c>
      <c r="KS53" s="39" t="s">
        <v>363</v>
      </c>
    </row>
    <row r="54" spans="1:305" s="39" customFormat="1" ht="12.75">
      <c r="A54" s="39">
        <v>2012</v>
      </c>
      <c r="B54" s="39" t="s">
        <v>363</v>
      </c>
      <c r="C54" s="39">
        <v>9</v>
      </c>
      <c r="D54" s="44" t="s">
        <v>364</v>
      </c>
      <c r="E54" s="44">
        <v>208</v>
      </c>
      <c r="F54" s="39">
        <v>1</v>
      </c>
      <c r="G54" s="39">
        <v>0</v>
      </c>
      <c r="H54" s="39">
        <v>1</v>
      </c>
      <c r="I54" s="39">
        <v>0</v>
      </c>
      <c r="J54" s="29">
        <v>26.09</v>
      </c>
      <c r="K54" s="29">
        <v>0</v>
      </c>
      <c r="L54" s="29">
        <v>73.91</v>
      </c>
      <c r="M54" s="18">
        <v>4</v>
      </c>
      <c r="N54" s="39">
        <v>1</v>
      </c>
      <c r="O54" s="39">
        <v>2</v>
      </c>
      <c r="P54" s="39">
        <v>0</v>
      </c>
      <c r="Q54" s="29">
        <v>22.1</v>
      </c>
      <c r="R54" s="29">
        <v>0</v>
      </c>
      <c r="S54" s="29">
        <v>77.900000000000006</v>
      </c>
      <c r="T54" s="29">
        <v>9.6999999999999993</v>
      </c>
      <c r="U54" s="29">
        <v>0</v>
      </c>
      <c r="V54" s="29">
        <v>34.200000000000003</v>
      </c>
      <c r="W54" s="29">
        <v>43.9</v>
      </c>
      <c r="X54" s="39">
        <v>5</v>
      </c>
      <c r="Y54" s="39">
        <v>2012</v>
      </c>
      <c r="Z54" s="39" t="s">
        <v>363</v>
      </c>
      <c r="AA54" s="43"/>
      <c r="AB54" s="41">
        <v>87.7</v>
      </c>
      <c r="AC54" s="41">
        <v>24.8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9.1999999999999993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6.7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4.9000000000000004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9.5</v>
      </c>
      <c r="BO54" s="41">
        <v>26.7</v>
      </c>
      <c r="BP54" s="41">
        <v>0</v>
      </c>
      <c r="BQ54" s="41">
        <v>0</v>
      </c>
      <c r="BR54" s="41">
        <v>0</v>
      </c>
      <c r="BS54" s="41">
        <v>5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12.3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0.90000000000000568</v>
      </c>
      <c r="CZ54" s="39">
        <v>2012</v>
      </c>
      <c r="DA54" s="39" t="s">
        <v>363</v>
      </c>
      <c r="DB54" s="41">
        <v>25.1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9.1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6.9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4.5999999999999996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9.6999999999999993</v>
      </c>
      <c r="EN54" s="41">
        <v>26.9</v>
      </c>
      <c r="EO54" s="41">
        <v>0</v>
      </c>
      <c r="EP54" s="41">
        <v>0</v>
      </c>
      <c r="EQ54" s="41">
        <v>0</v>
      </c>
      <c r="ER54" s="41">
        <v>5.0999999999999996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12.6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363</v>
      </c>
      <c r="GA54" s="41">
        <v>39.1</v>
      </c>
      <c r="GB54" s="25">
        <f t="shared" si="13"/>
        <v>0.82519900000000002</v>
      </c>
      <c r="GC54" s="25">
        <f t="shared" si="14"/>
        <v>0.82159400000000005</v>
      </c>
      <c r="GD54" s="25">
        <f t="shared" si="15"/>
        <v>5.7207910709892973</v>
      </c>
      <c r="GE54" s="25">
        <f t="shared" si="16"/>
        <v>5.6051926504713983</v>
      </c>
      <c r="GF54" s="25">
        <f t="shared" si="17"/>
        <v>0.11559842051789904</v>
      </c>
      <c r="GG54" s="25">
        <f t="shared" si="18"/>
        <v>2.0206719504949268E-2</v>
      </c>
      <c r="GH54" s="25">
        <f t="shared" si="19"/>
        <v>0.45276925690687059</v>
      </c>
      <c r="GI54" s="39">
        <v>2012</v>
      </c>
      <c r="GJ54" s="39" t="s">
        <v>363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1.464113</v>
      </c>
      <c r="GX54" s="36">
        <v>1.343154</v>
      </c>
      <c r="GY54" s="36">
        <v>0.71480600000000005</v>
      </c>
      <c r="GZ54" s="39">
        <v>2012</v>
      </c>
      <c r="HA54" s="39" t="s">
        <v>363</v>
      </c>
      <c r="HB54" s="42">
        <v>2</v>
      </c>
      <c r="HC54" s="42">
        <f t="shared" si="20"/>
        <v>0</v>
      </c>
      <c r="HD54" s="42">
        <v>0</v>
      </c>
      <c r="HE54" s="42">
        <v>0</v>
      </c>
      <c r="HF54" s="42">
        <v>2</v>
      </c>
      <c r="HG54" s="42">
        <v>1</v>
      </c>
      <c r="HH54" s="42">
        <v>0</v>
      </c>
      <c r="HI54" s="42">
        <v>1</v>
      </c>
      <c r="HJ54" s="39">
        <v>2012</v>
      </c>
      <c r="HK54" s="39" t="s">
        <v>363</v>
      </c>
      <c r="HL54" s="104">
        <v>1</v>
      </c>
      <c r="HM54" s="29">
        <v>101.7195</v>
      </c>
      <c r="HN54" s="27">
        <v>57.954978411632297</v>
      </c>
      <c r="HO54" s="32">
        <v>54.464428005880698</v>
      </c>
      <c r="HP54" s="32">
        <v>0.22646847587146299</v>
      </c>
      <c r="HQ54" s="32">
        <v>2.6070279513161299</v>
      </c>
      <c r="HR54" s="27">
        <v>2.3979148566464201</v>
      </c>
      <c r="HS54" s="27">
        <v>60.615239456211597</v>
      </c>
      <c r="HT54" s="27">
        <v>61.013711698446699</v>
      </c>
      <c r="HU54" s="27">
        <v>-3.49055040575155</v>
      </c>
      <c r="HV54" s="27">
        <v>-2.9718174439921401</v>
      </c>
      <c r="HW54" s="27">
        <v>-1.6312747390935101</v>
      </c>
      <c r="HX54" s="27">
        <v>1.40305833333333</v>
      </c>
      <c r="HY54" s="29">
        <v>6</v>
      </c>
      <c r="HZ54" s="39">
        <v>2012</v>
      </c>
      <c r="IA54" s="39" t="s">
        <v>363</v>
      </c>
      <c r="IB54" s="29"/>
      <c r="IC54" s="29">
        <v>2907.39990234375</v>
      </c>
      <c r="ID54" s="29">
        <v>2688.60009765625</v>
      </c>
      <c r="IE54" s="29"/>
      <c r="IF54" s="32">
        <v>74.155952453613281</v>
      </c>
      <c r="IG54" s="32">
        <v>69.599998474121094</v>
      </c>
      <c r="IH54" s="32">
        <v>529.20001220703125</v>
      </c>
      <c r="II54" s="32">
        <v>2089.800048828125</v>
      </c>
      <c r="IJ54" s="31">
        <v>219</v>
      </c>
      <c r="IK54" s="31">
        <v>7.5</v>
      </c>
      <c r="IL54" s="39">
        <v>2012</v>
      </c>
      <c r="IM54" s="39" t="s">
        <v>363</v>
      </c>
      <c r="IN54" s="30">
        <v>225</v>
      </c>
      <c r="IO54" s="27">
        <v>9</v>
      </c>
      <c r="IP54" s="27">
        <v>10.199999999999999</v>
      </c>
      <c r="IQ54" s="29" t="str">
        <f t="shared" si="21"/>
        <v/>
      </c>
      <c r="IR54" s="46">
        <v>2017.307</v>
      </c>
      <c r="IS54" s="46">
        <v>1642</v>
      </c>
      <c r="IT54" s="28">
        <v>67.204191053083946</v>
      </c>
      <c r="IU54" s="28"/>
      <c r="IV54" s="28">
        <v>2017.307</v>
      </c>
      <c r="IW54" s="28">
        <v>1642</v>
      </c>
      <c r="IX54" s="28">
        <v>67.204191053083946</v>
      </c>
      <c r="IY54" s="28">
        <v>83.666666666666629</v>
      </c>
      <c r="IZ54" s="39">
        <v>2012</v>
      </c>
      <c r="JA54" s="39" t="s">
        <v>363</v>
      </c>
      <c r="JB54" s="27">
        <v>17.307580947875977</v>
      </c>
      <c r="JC54" s="29">
        <v>30.784999847412109</v>
      </c>
      <c r="JD54" s="29">
        <v>15.465999603271484</v>
      </c>
      <c r="JE54" s="29">
        <v>13.486000061035156</v>
      </c>
      <c r="JF54" s="29">
        <v>10.402000427246094</v>
      </c>
      <c r="JG54" s="29">
        <v>1.3220000267028809</v>
      </c>
      <c r="JH54" s="29">
        <v>4.879000186920166</v>
      </c>
      <c r="JI54" s="29">
        <v>6.7199997901916504</v>
      </c>
      <c r="JJ54" s="29">
        <v>3.6919999122619629</v>
      </c>
      <c r="JK54" s="29">
        <v>1.8329999446868896</v>
      </c>
      <c r="JL54" s="41"/>
      <c r="JM54" s="29">
        <v>0.69999998807907104</v>
      </c>
      <c r="JN54" s="29">
        <v>1.2380000352859497</v>
      </c>
      <c r="JO54" s="39">
        <v>2012</v>
      </c>
      <c r="JP54" s="39" t="s">
        <v>363</v>
      </c>
      <c r="JQ54" s="29">
        <v>0.90500000000000003</v>
      </c>
      <c r="JR54" s="29">
        <v>0.49</v>
      </c>
      <c r="JS54" s="29">
        <v>0.03</v>
      </c>
      <c r="JT54" s="29">
        <v>1.385</v>
      </c>
      <c r="JU54" s="29">
        <v>0.48299999999999998</v>
      </c>
      <c r="JV54" s="29">
        <v>0.39900000000000002</v>
      </c>
      <c r="JW54" s="29">
        <v>0.32400000095367432</v>
      </c>
      <c r="JX54" s="29">
        <v>0.5339999794960022</v>
      </c>
      <c r="JY54" s="29"/>
      <c r="JZ54" s="29">
        <v>0.38199999928474426</v>
      </c>
      <c r="KA54" s="41"/>
      <c r="KB54" s="29">
        <v>0.59299999475479126</v>
      </c>
      <c r="KC54" s="29">
        <v>0</v>
      </c>
      <c r="KD54" s="29">
        <v>0</v>
      </c>
      <c r="KE54" s="29"/>
      <c r="KF54" s="29"/>
      <c r="KG54" s="39">
        <v>2012</v>
      </c>
      <c r="KH54" s="39" t="s">
        <v>363</v>
      </c>
      <c r="KI54" s="23">
        <v>2.1984126567840576</v>
      </c>
      <c r="KJ54" s="23">
        <v>1.375</v>
      </c>
      <c r="KK54" s="29"/>
      <c r="KL54" s="29"/>
      <c r="KM54" s="29"/>
      <c r="KN54" s="21">
        <v>5591.57177734375</v>
      </c>
      <c r="KO54" s="20">
        <v>3625.60302734375</v>
      </c>
      <c r="KP54" s="20">
        <v>983.9425048828125</v>
      </c>
      <c r="KQ54" s="19">
        <v>17.596889495849609</v>
      </c>
      <c r="KR54" s="39">
        <v>2012</v>
      </c>
      <c r="KS54" s="39" t="s">
        <v>363</v>
      </c>
    </row>
    <row r="55" spans="1:305" s="18" customFormat="1" ht="12.75">
      <c r="A55" s="18">
        <v>2013</v>
      </c>
      <c r="B55" s="18" t="s">
        <v>363</v>
      </c>
      <c r="C55" s="18">
        <v>9</v>
      </c>
      <c r="D55" s="38" t="s">
        <v>364</v>
      </c>
      <c r="E55" s="38">
        <v>208</v>
      </c>
      <c r="F55" s="18">
        <v>1</v>
      </c>
      <c r="G55" s="18">
        <v>0</v>
      </c>
      <c r="H55" s="18">
        <v>1</v>
      </c>
      <c r="I55" s="18">
        <v>0</v>
      </c>
      <c r="J55" s="25">
        <v>26.56</v>
      </c>
      <c r="K55" s="25">
        <v>0</v>
      </c>
      <c r="L55" s="25">
        <v>73.44</v>
      </c>
      <c r="M55" s="18">
        <v>4</v>
      </c>
      <c r="N55" s="18">
        <v>0</v>
      </c>
      <c r="O55" s="18">
        <v>0</v>
      </c>
      <c r="P55" s="18">
        <v>0</v>
      </c>
      <c r="Q55" s="25">
        <v>22.1</v>
      </c>
      <c r="R55" s="25">
        <v>0</v>
      </c>
      <c r="S55" s="25">
        <v>77.900000000000006</v>
      </c>
      <c r="T55" s="25">
        <v>9.6999999999999993</v>
      </c>
      <c r="U55" s="25">
        <v>0</v>
      </c>
      <c r="V55" s="25">
        <v>34.200000000000003</v>
      </c>
      <c r="W55" s="25">
        <v>43.9</v>
      </c>
      <c r="X55" s="18">
        <v>5</v>
      </c>
      <c r="Y55" s="18">
        <v>2013</v>
      </c>
      <c r="Z55" s="18" t="s">
        <v>363</v>
      </c>
      <c r="AA55" s="37"/>
      <c r="AB55" s="26">
        <v>87.7</v>
      </c>
      <c r="AC55" s="26">
        <v>24.8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9.1999999999999993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6.7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4.9000000000000004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9.5</v>
      </c>
      <c r="BO55" s="26">
        <v>26.7</v>
      </c>
      <c r="BP55" s="26">
        <v>0</v>
      </c>
      <c r="BQ55" s="26">
        <v>0</v>
      </c>
      <c r="BR55" s="26">
        <v>0</v>
      </c>
      <c r="BS55" s="26">
        <v>5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12.3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0.90000000000000568</v>
      </c>
      <c r="CZ55" s="18">
        <v>2013</v>
      </c>
      <c r="DA55" s="18" t="s">
        <v>363</v>
      </c>
      <c r="DB55" s="26">
        <v>25.1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9.1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6.9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4.5999999999999996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9.6999999999999993</v>
      </c>
      <c r="EN55" s="26">
        <v>26.9</v>
      </c>
      <c r="EO55" s="26">
        <v>0</v>
      </c>
      <c r="EP55" s="26">
        <v>0</v>
      </c>
      <c r="EQ55" s="26">
        <v>0</v>
      </c>
      <c r="ER55" s="26">
        <v>5.0999999999999996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12.6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</v>
      </c>
      <c r="FY55" s="18">
        <v>2013</v>
      </c>
      <c r="FZ55" s="18" t="s">
        <v>363</v>
      </c>
      <c r="GA55" s="26">
        <v>39.1</v>
      </c>
      <c r="GB55" s="25">
        <f t="shared" si="13"/>
        <v>0.82519900000000002</v>
      </c>
      <c r="GC55" s="25">
        <f t="shared" si="14"/>
        <v>0.82159400000000005</v>
      </c>
      <c r="GD55" s="25">
        <f t="shared" si="15"/>
        <v>5.7207910709892973</v>
      </c>
      <c r="GE55" s="25">
        <f t="shared" si="16"/>
        <v>5.6051926504713983</v>
      </c>
      <c r="GF55" s="25">
        <f t="shared" si="17"/>
        <v>0.11559842051789904</v>
      </c>
      <c r="GG55" s="25">
        <f t="shared" si="18"/>
        <v>2.0206719504949268E-2</v>
      </c>
      <c r="GH55" s="25">
        <f t="shared" si="19"/>
        <v>0.45276925690687059</v>
      </c>
      <c r="GI55" s="18">
        <v>2013</v>
      </c>
      <c r="GJ55" s="18" t="s">
        <v>363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1.5220800000000001</v>
      </c>
      <c r="GX55" s="36">
        <v>1.4015299999999999</v>
      </c>
      <c r="GY55" s="36">
        <v>0.68820680000000001</v>
      </c>
      <c r="GZ55" s="18">
        <v>2013</v>
      </c>
      <c r="HA55" s="18" t="s">
        <v>363</v>
      </c>
      <c r="HB55" s="35">
        <v>2</v>
      </c>
      <c r="HC55" s="35">
        <f t="shared" si="20"/>
        <v>0</v>
      </c>
      <c r="HD55" s="35">
        <v>0</v>
      </c>
      <c r="HE55" s="35">
        <v>0</v>
      </c>
      <c r="HF55" s="35">
        <v>2</v>
      </c>
      <c r="HG55" s="35">
        <v>1</v>
      </c>
      <c r="HH55" s="35">
        <v>0</v>
      </c>
      <c r="HI55" s="35">
        <v>1</v>
      </c>
      <c r="HJ55" s="18">
        <v>2013</v>
      </c>
      <c r="HK55" s="18" t="s">
        <v>363</v>
      </c>
      <c r="HL55" s="104">
        <v>1</v>
      </c>
      <c r="HM55" s="25">
        <v>101.74850000000001</v>
      </c>
      <c r="HN55" s="27">
        <v>55.820430051246902</v>
      </c>
      <c r="HO55" s="32">
        <v>54.820003554999097</v>
      </c>
      <c r="HP55" s="32">
        <v>0.93334928151623697</v>
      </c>
      <c r="HQ55" s="32">
        <v>1.8298133722286301</v>
      </c>
      <c r="HR55" s="27">
        <v>0.78907178007805101</v>
      </c>
      <c r="HS55" s="27">
        <v>56.732240680694197</v>
      </c>
      <c r="HT55" s="27">
        <v>57.469530133647098</v>
      </c>
      <c r="HU55" s="27">
        <v>-1.00042649624782</v>
      </c>
      <c r="HV55" s="27">
        <v>-0.594918216882934</v>
      </c>
      <c r="HW55" s="27">
        <v>0.78094560425729298</v>
      </c>
      <c r="HX55" s="27">
        <v>1.74583333333333</v>
      </c>
      <c r="HY55" s="25">
        <v>7.3</v>
      </c>
      <c r="HZ55" s="18">
        <v>2013</v>
      </c>
      <c r="IA55" s="18" t="s">
        <v>363</v>
      </c>
      <c r="IB55" s="29"/>
      <c r="IC55" s="29">
        <v>2889.800048828125</v>
      </c>
      <c r="ID55" s="29">
        <v>2687.60009765625</v>
      </c>
      <c r="IE55" s="25"/>
      <c r="IF55" s="32">
        <v>74.06854248046875</v>
      </c>
      <c r="IG55" s="32">
        <v>68.099998474121094</v>
      </c>
      <c r="IH55" s="32">
        <v>522.20001220703125</v>
      </c>
      <c r="II55" s="32">
        <v>2097.300048828125</v>
      </c>
      <c r="IJ55" s="31">
        <v>202</v>
      </c>
      <c r="IK55" s="31">
        <v>7</v>
      </c>
      <c r="IL55" s="18">
        <v>2013</v>
      </c>
      <c r="IM55" s="18" t="s">
        <v>363</v>
      </c>
      <c r="IN55" s="30">
        <v>197</v>
      </c>
      <c r="IO55" s="27">
        <v>57</v>
      </c>
      <c r="IP55" s="27">
        <v>930.3</v>
      </c>
      <c r="IQ55" s="29" t="str">
        <f t="shared" si="21"/>
        <v/>
      </c>
      <c r="IR55" s="46">
        <v>1983.778</v>
      </c>
      <c r="IS55" s="46">
        <v>1633</v>
      </c>
      <c r="IT55" s="28">
        <v>66.77298004579653</v>
      </c>
      <c r="IU55" s="28">
        <v>84</v>
      </c>
      <c r="IV55" s="28">
        <v>1983.778</v>
      </c>
      <c r="IW55" s="28">
        <v>1633</v>
      </c>
      <c r="IX55" s="28">
        <v>66.77298004579653</v>
      </c>
      <c r="IY55" s="28">
        <v>84</v>
      </c>
      <c r="IZ55" s="18">
        <v>2013</v>
      </c>
      <c r="JA55" s="18" t="s">
        <v>363</v>
      </c>
      <c r="JB55" s="27">
        <v>17.412136077880859</v>
      </c>
      <c r="JC55" s="25">
        <v>31.472000122070313</v>
      </c>
      <c r="JD55" s="25">
        <v>16.281000137329102</v>
      </c>
      <c r="JE55" s="25">
        <v>13.383999824523926</v>
      </c>
      <c r="JF55" s="25">
        <v>10.720000267028809</v>
      </c>
      <c r="JG55" s="25">
        <v>1.8420000076293945</v>
      </c>
      <c r="JH55" s="25">
        <v>4.7439999580383301</v>
      </c>
      <c r="JI55" s="25">
        <v>6.6750001907348633</v>
      </c>
      <c r="JJ55" s="25">
        <v>3.6559998989105225</v>
      </c>
      <c r="JK55" s="25">
        <v>1.8070000410079956</v>
      </c>
      <c r="JL55" s="26"/>
      <c r="JM55" s="25">
        <v>0.69800001382827759</v>
      </c>
      <c r="JN55" s="25">
        <v>1.3289999961853027</v>
      </c>
      <c r="JO55" s="18">
        <v>2013</v>
      </c>
      <c r="JP55" s="18" t="s">
        <v>363</v>
      </c>
      <c r="JQ55" s="25">
        <v>0.90700000000000003</v>
      </c>
      <c r="JR55" s="25">
        <v>0.48399999999999999</v>
      </c>
      <c r="JS55" s="25">
        <v>2.7E-2</v>
      </c>
      <c r="JT55" s="25">
        <v>1.355</v>
      </c>
      <c r="JU55" s="25">
        <v>0.47799999999999998</v>
      </c>
      <c r="JV55" s="25">
        <v>0.40500000000000003</v>
      </c>
      <c r="JW55" s="25">
        <v>0.31600001454353333</v>
      </c>
      <c r="JX55" s="25">
        <v>0.52799999713897705</v>
      </c>
      <c r="JY55" s="25"/>
      <c r="JZ55" s="25">
        <v>0.39300000667572021</v>
      </c>
      <c r="KA55" s="26"/>
      <c r="KB55" s="25">
        <v>0.56999999284744263</v>
      </c>
      <c r="KC55" s="25">
        <v>0</v>
      </c>
      <c r="KD55" s="25">
        <v>0</v>
      </c>
      <c r="KE55" s="25"/>
      <c r="KF55" s="25"/>
      <c r="KG55" s="18">
        <v>2013</v>
      </c>
      <c r="KH55" s="18" t="s">
        <v>363</v>
      </c>
      <c r="KI55" s="23">
        <v>2.1984126567840576</v>
      </c>
      <c r="KJ55" s="23">
        <v>1.375</v>
      </c>
      <c r="KK55" s="25">
        <v>36.6</v>
      </c>
      <c r="KL55" s="25">
        <v>36.4</v>
      </c>
      <c r="KM55" s="25">
        <v>23.1</v>
      </c>
      <c r="KN55" s="21">
        <v>5614.93212890625</v>
      </c>
      <c r="KO55" s="20">
        <v>3628.531005859375</v>
      </c>
      <c r="KP55" s="20">
        <v>1013.2680053710938</v>
      </c>
      <c r="KQ55" s="19">
        <v>18.045949935913086</v>
      </c>
      <c r="KR55" s="18">
        <v>2013</v>
      </c>
      <c r="KS55" s="18" t="s">
        <v>363</v>
      </c>
    </row>
    <row r="56" spans="1:305" s="18" customFormat="1" ht="12.75">
      <c r="A56" s="18">
        <v>2014</v>
      </c>
      <c r="B56" s="18" t="s">
        <v>363</v>
      </c>
      <c r="C56" s="18">
        <v>9</v>
      </c>
      <c r="D56" s="38" t="s">
        <v>364</v>
      </c>
      <c r="E56" s="38">
        <v>208</v>
      </c>
      <c r="F56" s="18">
        <v>1</v>
      </c>
      <c r="G56" s="18">
        <v>0</v>
      </c>
      <c r="H56" s="18">
        <v>1</v>
      </c>
      <c r="I56" s="18">
        <v>0</v>
      </c>
      <c r="J56" s="25">
        <v>32.643835616438352</v>
      </c>
      <c r="K56" s="25">
        <v>0</v>
      </c>
      <c r="L56" s="25">
        <v>67.356164383561634</v>
      </c>
      <c r="M56" s="18">
        <v>4</v>
      </c>
      <c r="N56" s="18">
        <v>0</v>
      </c>
      <c r="O56" s="18">
        <v>0</v>
      </c>
      <c r="P56" s="18">
        <v>1</v>
      </c>
      <c r="Q56" s="25">
        <v>24.99</v>
      </c>
      <c r="R56" s="25">
        <v>0</v>
      </c>
      <c r="S56" s="25">
        <v>75.010000000000005</v>
      </c>
      <c r="T56" s="25">
        <v>9.15</v>
      </c>
      <c r="U56" s="25">
        <v>0</v>
      </c>
      <c r="V56" s="25">
        <v>27.56</v>
      </c>
      <c r="W56" s="25">
        <v>36.71</v>
      </c>
      <c r="X56" s="18">
        <v>5</v>
      </c>
      <c r="Y56" s="18">
        <v>2014</v>
      </c>
      <c r="Z56" s="18" t="s">
        <v>363</v>
      </c>
      <c r="AA56" s="37"/>
      <c r="AB56" s="26">
        <v>87.7</v>
      </c>
      <c r="AC56" s="26">
        <v>24.8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9.1999999999999993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6.7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4.9000000000000004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9.5</v>
      </c>
      <c r="BO56" s="26">
        <v>26.7</v>
      </c>
      <c r="BP56" s="26">
        <v>0</v>
      </c>
      <c r="BQ56" s="26">
        <v>0</v>
      </c>
      <c r="BR56" s="26">
        <v>0</v>
      </c>
      <c r="BS56" s="26">
        <v>5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12.3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0.90000000000000568</v>
      </c>
      <c r="CZ56" s="18">
        <v>2014</v>
      </c>
      <c r="DA56" s="18" t="s">
        <v>363</v>
      </c>
      <c r="DB56" s="26">
        <v>25.1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9.1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6.9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4.5999999999999996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9.6999999999999993</v>
      </c>
      <c r="EN56" s="26">
        <v>26.9</v>
      </c>
      <c r="EO56" s="26">
        <v>0</v>
      </c>
      <c r="EP56" s="26">
        <v>0</v>
      </c>
      <c r="EQ56" s="26">
        <v>0</v>
      </c>
      <c r="ER56" s="26">
        <v>5.0999999999999996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12.6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0</v>
      </c>
      <c r="FY56" s="18">
        <v>2014</v>
      </c>
      <c r="FZ56" s="18" t="s">
        <v>363</v>
      </c>
      <c r="GA56" s="26">
        <v>39.1</v>
      </c>
      <c r="GB56" s="25">
        <f t="shared" si="13"/>
        <v>0.82519900000000002</v>
      </c>
      <c r="GC56" s="25">
        <f t="shared" si="14"/>
        <v>0.82159400000000005</v>
      </c>
      <c r="GD56" s="25">
        <f t="shared" si="15"/>
        <v>5.7207910709892973</v>
      </c>
      <c r="GE56" s="25">
        <f t="shared" si="16"/>
        <v>5.6051926504713983</v>
      </c>
      <c r="GF56" s="25">
        <f t="shared" si="17"/>
        <v>0.11559842051789904</v>
      </c>
      <c r="GG56" s="25">
        <f t="shared" si="18"/>
        <v>2.0206719504949268E-2</v>
      </c>
      <c r="GH56" s="25">
        <f t="shared" si="19"/>
        <v>0.45276925690687059</v>
      </c>
      <c r="GI56" s="18">
        <v>2014</v>
      </c>
      <c r="GJ56" s="18" t="s">
        <v>363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1.6413169999999999</v>
      </c>
      <c r="GX56" s="36">
        <v>1.452717</v>
      </c>
      <c r="GY56" s="36">
        <v>0.94253030000000004</v>
      </c>
      <c r="GZ56" s="18">
        <v>2014</v>
      </c>
      <c r="HA56" s="18" t="s">
        <v>363</v>
      </c>
      <c r="HB56" s="35">
        <v>2</v>
      </c>
      <c r="HC56" s="35">
        <v>0</v>
      </c>
      <c r="HD56" s="35">
        <v>0</v>
      </c>
      <c r="HE56" s="35">
        <v>0</v>
      </c>
      <c r="HF56" s="35">
        <v>2</v>
      </c>
      <c r="HG56" s="35">
        <v>1</v>
      </c>
      <c r="HH56" s="35">
        <v>0</v>
      </c>
      <c r="HI56" s="35">
        <v>1</v>
      </c>
      <c r="HJ56" s="18">
        <v>2014</v>
      </c>
      <c r="HK56" s="18" t="s">
        <v>363</v>
      </c>
      <c r="HL56" s="104">
        <v>1</v>
      </c>
      <c r="HM56" s="25">
        <v>100.7017</v>
      </c>
      <c r="HN56" s="27">
        <v>55.3218477131174</v>
      </c>
      <c r="HO56" s="32">
        <v>56.7485731481271</v>
      </c>
      <c r="HP56" s="32">
        <v>1.6758804540046399</v>
      </c>
      <c r="HQ56" s="32">
        <v>2.4655939828271798</v>
      </c>
      <c r="HR56" s="27">
        <v>0.56402054044952699</v>
      </c>
      <c r="HS56" s="27">
        <v>58.989761057627902</v>
      </c>
      <c r="HT56" s="27">
        <v>60.0317206523479</v>
      </c>
      <c r="HU56" s="27">
        <v>1.4267254350096501</v>
      </c>
      <c r="HV56" s="27">
        <v>1.87861454390051</v>
      </c>
      <c r="HW56" s="27">
        <v>3.0172175294074601</v>
      </c>
      <c r="HX56" s="27">
        <v>1.32666666666667</v>
      </c>
      <c r="HY56" s="25"/>
      <c r="HZ56" s="18">
        <v>2014</v>
      </c>
      <c r="IA56" s="18" t="s">
        <v>363</v>
      </c>
      <c r="IB56" s="29"/>
      <c r="IC56" s="29">
        <v>2905.60009765625</v>
      </c>
      <c r="ID56" s="29">
        <v>2714.10009765625</v>
      </c>
      <c r="IE56" s="25"/>
      <c r="IF56" s="32"/>
      <c r="IG56" s="32">
        <v>67.199996948242188</v>
      </c>
      <c r="IH56" s="32">
        <v>521.29998779296875</v>
      </c>
      <c r="II56" s="32">
        <v>2125.60009765625</v>
      </c>
      <c r="IJ56" s="31">
        <v>191</v>
      </c>
      <c r="IK56" s="31">
        <v>6.5999999046325684</v>
      </c>
      <c r="IL56" s="18">
        <v>2014</v>
      </c>
      <c r="IM56" s="18" t="s">
        <v>363</v>
      </c>
      <c r="IN56" s="30">
        <v>318</v>
      </c>
      <c r="IO56" s="27">
        <v>11</v>
      </c>
      <c r="IP56" s="27">
        <v>16.899999999999999</v>
      </c>
      <c r="IQ56" s="29" t="str">
        <f t="shared" si="21"/>
        <v/>
      </c>
      <c r="IR56" s="46"/>
      <c r="IS56" s="46"/>
      <c r="IT56" s="28"/>
      <c r="IU56" s="28"/>
      <c r="IV56" s="28"/>
      <c r="IW56" s="28"/>
      <c r="IX56" s="28"/>
      <c r="IY56" s="28"/>
      <c r="IZ56" s="18">
        <v>2014</v>
      </c>
      <c r="JA56" s="18" t="s">
        <v>363</v>
      </c>
      <c r="JB56" s="27">
        <v>17.27647590637207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363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363</v>
      </c>
      <c r="KI56" s="23"/>
      <c r="KJ56" s="23"/>
      <c r="KK56" s="25"/>
      <c r="KL56" s="25"/>
      <c r="KM56" s="25"/>
      <c r="KN56" s="21"/>
      <c r="KO56" s="20"/>
      <c r="KP56" s="20"/>
      <c r="KQ56" s="19"/>
      <c r="KR56" s="18">
        <v>2014</v>
      </c>
      <c r="KS56" s="18" t="s">
        <v>363</v>
      </c>
    </row>
    <row r="57" spans="1:305" s="1" customFormat="1" ht="12.75">
      <c r="A57" s="1">
        <v>2015</v>
      </c>
      <c r="B57" s="1" t="s">
        <v>363</v>
      </c>
      <c r="C57" s="1">
        <v>9</v>
      </c>
      <c r="D57" s="17" t="s">
        <v>364</v>
      </c>
      <c r="E57" s="17">
        <v>208</v>
      </c>
      <c r="F57" s="1">
        <v>1</v>
      </c>
      <c r="G57" s="1">
        <v>0</v>
      </c>
      <c r="H57" s="1">
        <v>1</v>
      </c>
      <c r="I57" s="1">
        <v>0</v>
      </c>
      <c r="J57" s="94">
        <v>65.863013698630141</v>
      </c>
      <c r="K57" s="94">
        <v>0</v>
      </c>
      <c r="L57" s="94">
        <v>34.136986301369859</v>
      </c>
      <c r="M57" s="1">
        <v>3</v>
      </c>
      <c r="N57" s="1">
        <v>1</v>
      </c>
      <c r="O57" s="1">
        <v>-1</v>
      </c>
      <c r="P57" s="1">
        <v>1</v>
      </c>
      <c r="Q57" s="64">
        <v>63.560121765601217</v>
      </c>
      <c r="R57" s="64">
        <v>0</v>
      </c>
      <c r="S57" s="64">
        <v>36.439878234398783</v>
      </c>
      <c r="T57" s="63">
        <v>14.376986301369863</v>
      </c>
      <c r="U57" s="63">
        <v>0</v>
      </c>
      <c r="V57" s="63">
        <v>13.118356164383561</v>
      </c>
      <c r="W57" s="63">
        <v>27.495342465753424</v>
      </c>
      <c r="X57" s="1">
        <v>4</v>
      </c>
      <c r="Y57" s="1">
        <v>2015</v>
      </c>
      <c r="Z57" s="1" t="s">
        <v>363</v>
      </c>
      <c r="AA57" s="16">
        <v>42173</v>
      </c>
      <c r="AB57" s="6">
        <v>85.9</v>
      </c>
      <c r="AC57" s="6">
        <v>26.3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4.2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7.8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3.4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4.5999999999999996</v>
      </c>
      <c r="BO57" s="6">
        <v>19.5</v>
      </c>
      <c r="BP57" s="6">
        <v>0</v>
      </c>
      <c r="BQ57" s="6">
        <v>0</v>
      </c>
      <c r="BR57" s="6">
        <v>0</v>
      </c>
      <c r="BS57" s="6">
        <v>7.5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4.8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21.1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0.80000000000001137</v>
      </c>
      <c r="CZ57" s="1">
        <v>2015</v>
      </c>
      <c r="DA57" s="1" t="s">
        <v>363</v>
      </c>
      <c r="DB57" s="6">
        <v>26.9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4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8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3.4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4.5999999999999996</v>
      </c>
      <c r="EN57" s="6">
        <v>19.399999999999999</v>
      </c>
      <c r="EO57" s="6">
        <v>0</v>
      </c>
      <c r="EP57" s="6">
        <v>0</v>
      </c>
      <c r="EQ57" s="6">
        <v>0</v>
      </c>
      <c r="ER57" s="6">
        <v>7.4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5.0999999999999996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21.1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9.9999999999994316E-2</v>
      </c>
      <c r="FY57" s="1">
        <v>2015</v>
      </c>
      <c r="FZ57" s="1" t="s">
        <v>363</v>
      </c>
      <c r="GA57" s="6">
        <v>37.4</v>
      </c>
      <c r="GB57" s="5">
        <f t="shared" si="13"/>
        <v>0.82923599999999997</v>
      </c>
      <c r="GC57" s="5">
        <f t="shared" si="14"/>
        <v>0.82613300000000001</v>
      </c>
      <c r="GD57" s="5">
        <f t="shared" si="15"/>
        <v>5.8560352299079419</v>
      </c>
      <c r="GE57" s="5">
        <f t="shared" si="16"/>
        <v>5.7515227156389654</v>
      </c>
      <c r="GF57" s="5">
        <f t="shared" si="17"/>
        <v>0.10451251426897645</v>
      </c>
      <c r="GG57" s="5">
        <f t="shared" si="18"/>
        <v>1.78469749866275E-2</v>
      </c>
      <c r="GH57" s="5">
        <f t="shared" si="19"/>
        <v>0.52440442408507471</v>
      </c>
      <c r="GI57" s="1">
        <v>2015</v>
      </c>
      <c r="GJ57" s="1" t="s">
        <v>363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1.7102679999999999</v>
      </c>
      <c r="GX57" s="15">
        <v>1.4935350000000001</v>
      </c>
      <c r="GY57" s="15">
        <v>1.019131</v>
      </c>
      <c r="GZ57" s="1">
        <v>2015</v>
      </c>
      <c r="HA57" s="1" t="s">
        <v>363</v>
      </c>
      <c r="HB57" s="14">
        <v>2</v>
      </c>
      <c r="HC57" s="14">
        <v>0</v>
      </c>
      <c r="HD57" s="14">
        <v>0</v>
      </c>
      <c r="HE57" s="14">
        <v>0</v>
      </c>
      <c r="HF57" s="14">
        <v>2</v>
      </c>
      <c r="HG57" s="14">
        <v>1</v>
      </c>
      <c r="HH57" s="14">
        <v>0</v>
      </c>
      <c r="HI57" s="14">
        <v>1</v>
      </c>
      <c r="HJ57" s="1">
        <v>2015</v>
      </c>
      <c r="HK57" s="1" t="s">
        <v>363</v>
      </c>
      <c r="HL57" s="13">
        <v>1</v>
      </c>
      <c r="HM57" s="5"/>
      <c r="HN57" s="7">
        <v>54.825194902060602</v>
      </c>
      <c r="HO57" s="11">
        <v>53.481993634481903</v>
      </c>
      <c r="HP57" s="11">
        <v>1.60619293917197</v>
      </c>
      <c r="HQ57" s="11">
        <v>2.5245605650257601</v>
      </c>
      <c r="HR57" s="7">
        <v>0.45203415369160699</v>
      </c>
      <c r="HS57" s="7">
        <v>53.091745545025297</v>
      </c>
      <c r="HT57" s="7"/>
      <c r="HU57" s="7">
        <v>-1.34320126757868</v>
      </c>
      <c r="HV57" s="7">
        <v>-0.58441020298228197</v>
      </c>
      <c r="HW57" s="7">
        <v>0.34537310218015599</v>
      </c>
      <c r="HX57" s="7">
        <v>0.69083333333333297</v>
      </c>
      <c r="HY57" s="5"/>
      <c r="HZ57" s="1">
        <v>2015</v>
      </c>
      <c r="IA57" s="1" t="s">
        <v>363</v>
      </c>
      <c r="IB57" s="5"/>
      <c r="IC57" s="5">
        <v>2932.89990234375</v>
      </c>
      <c r="ID57" s="5">
        <v>2752</v>
      </c>
      <c r="IE57" s="5"/>
      <c r="IF57" s="5"/>
      <c r="IG57" s="11">
        <v>68.5</v>
      </c>
      <c r="IH57" s="11">
        <v>529.20001220703125</v>
      </c>
      <c r="II57" s="5">
        <v>2154.300048828125</v>
      </c>
      <c r="IJ57" s="10">
        <v>181</v>
      </c>
      <c r="IK57" s="10">
        <v>6.1999998092651367</v>
      </c>
      <c r="IL57" s="1">
        <v>2015</v>
      </c>
      <c r="IM57" s="1" t="s">
        <v>363</v>
      </c>
      <c r="IN57" s="9">
        <v>158</v>
      </c>
      <c r="IO57" s="7">
        <v>6</v>
      </c>
      <c r="IP57" s="7">
        <v>9.4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363</v>
      </c>
      <c r="JB57" s="7">
        <v>17.075471878051758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363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363</v>
      </c>
      <c r="KI57" s="5"/>
      <c r="KJ57" s="5"/>
      <c r="KK57" s="5"/>
      <c r="KL57" s="5"/>
      <c r="KM57" s="5"/>
      <c r="KN57" s="6"/>
      <c r="KO57" s="6"/>
      <c r="KP57" s="6"/>
      <c r="KQ57" s="5"/>
      <c r="KR57" s="1">
        <v>2015</v>
      </c>
      <c r="KS57" s="1" t="s">
        <v>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A2BB-E2F6-41BC-ACF8-993B07827CE9}">
  <dimension ref="A1:KS25"/>
  <sheetViews>
    <sheetView workbookViewId="0">
      <selection activeCell="G23" sqref="G23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" customHeight="1">
      <c r="A2" s="39">
        <v>1992</v>
      </c>
      <c r="B2" s="39" t="s">
        <v>361</v>
      </c>
      <c r="C2" s="39">
        <v>10</v>
      </c>
      <c r="D2" s="44" t="s">
        <v>362</v>
      </c>
      <c r="E2" s="44">
        <v>233</v>
      </c>
      <c r="F2" s="39">
        <v>0</v>
      </c>
      <c r="G2" s="39">
        <v>1</v>
      </c>
      <c r="H2" s="39">
        <v>0</v>
      </c>
      <c r="I2" s="39">
        <v>0</v>
      </c>
      <c r="J2" s="29">
        <v>50</v>
      </c>
      <c r="K2" s="29">
        <v>0</v>
      </c>
      <c r="L2" s="29">
        <v>21.43</v>
      </c>
      <c r="M2" s="18">
        <v>2</v>
      </c>
      <c r="N2" s="39">
        <v>1</v>
      </c>
      <c r="P2" s="39">
        <v>0</v>
      </c>
      <c r="Q2" s="29">
        <v>76.44</v>
      </c>
      <c r="R2" s="29">
        <v>0</v>
      </c>
      <c r="S2" s="29">
        <v>23.56</v>
      </c>
      <c r="T2" s="29">
        <v>38.6</v>
      </c>
      <c r="U2" s="29">
        <v>0</v>
      </c>
      <c r="V2" s="29">
        <v>11.9</v>
      </c>
      <c r="W2" s="29">
        <v>50.5</v>
      </c>
      <c r="X2" s="39">
        <v>2</v>
      </c>
      <c r="Y2" s="39">
        <v>1992</v>
      </c>
      <c r="Z2" s="39" t="s">
        <v>361</v>
      </c>
      <c r="AA2" s="43">
        <v>33867</v>
      </c>
      <c r="AB2" s="41">
        <v>67.8</v>
      </c>
      <c r="AC2" s="41">
        <v>13.6</v>
      </c>
      <c r="AD2" s="41">
        <v>9.6999999999999993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2.9</v>
      </c>
      <c r="AW2" s="41">
        <v>0</v>
      </c>
      <c r="AX2" s="41">
        <v>0</v>
      </c>
      <c r="AY2" s="41">
        <v>22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2.4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7.1</v>
      </c>
      <c r="BX2" s="41">
        <v>0</v>
      </c>
      <c r="BY2" s="41">
        <v>0</v>
      </c>
      <c r="BZ2" s="41">
        <v>0</v>
      </c>
      <c r="CA2" s="41">
        <v>0</v>
      </c>
      <c r="CB2" s="41">
        <v>2.6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6.9</v>
      </c>
      <c r="CJ2" s="41">
        <v>8.8000000000000007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3.7</v>
      </c>
      <c r="CS2" s="41">
        <v>0</v>
      </c>
      <c r="CT2" s="41">
        <v>0</v>
      </c>
      <c r="CU2" s="41">
        <v>0</v>
      </c>
      <c r="CV2" s="41">
        <v>12.3</v>
      </c>
      <c r="CW2" s="41">
        <v>0</v>
      </c>
      <c r="CX2" s="41">
        <v>0</v>
      </c>
      <c r="CY2" s="41">
        <f t="shared" ref="CY2:CY25" si="0">IF(100-SUM(AC2:CX2)&gt;=0,100-SUM(AC2:CX2),0)</f>
        <v>8</v>
      </c>
      <c r="CZ2" s="39">
        <v>1992</v>
      </c>
      <c r="DA2" s="39" t="s">
        <v>361</v>
      </c>
      <c r="DB2" s="41">
        <v>16.8</v>
      </c>
      <c r="DC2" s="41">
        <v>11.9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28.7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1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7.9</v>
      </c>
      <c r="EW2" s="41">
        <v>0</v>
      </c>
      <c r="EX2" s="41">
        <v>0</v>
      </c>
      <c r="EY2" s="41">
        <v>0</v>
      </c>
      <c r="EZ2" s="41">
        <v>0</v>
      </c>
      <c r="FA2" s="41">
        <v>1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7.9</v>
      </c>
      <c r="FI2" s="41">
        <v>9.9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14.9</v>
      </c>
      <c r="FV2" s="41">
        <v>0</v>
      </c>
      <c r="FW2" s="41">
        <v>0</v>
      </c>
      <c r="FX2" s="41">
        <f t="shared" ref="FX2:FX25" si="1">IF(100-SUM(DB2:FW2)&gt;=0,100-SUM(DB2:FW2),0)</f>
        <v>0</v>
      </c>
      <c r="FY2" s="39">
        <v>1992</v>
      </c>
      <c r="FZ2" s="39" t="s">
        <v>361</v>
      </c>
      <c r="GA2" s="41">
        <v>13.7</v>
      </c>
      <c r="GB2" s="29">
        <f t="shared" ref="GB2:GB25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0.88755799999999996</v>
      </c>
      <c r="GC2" s="29">
        <f t="shared" ref="GC2:GC25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0.83056200000000002</v>
      </c>
      <c r="GD2" s="29">
        <f t="shared" ref="GD2:GD25" si="4">1/(1-GB2)</f>
        <v>8.8934739688016897</v>
      </c>
      <c r="GE2" s="29">
        <f t="shared" ref="GE2:GE25" si="5">1/(1-GC2)</f>
        <v>5.901863808590754</v>
      </c>
      <c r="GF2" s="29">
        <f t="shared" ref="GF2:GF25" si="6">GD2-GE2</f>
        <v>2.9916101602109357</v>
      </c>
      <c r="GG2" s="29">
        <f t="shared" ref="GG2:GG25" si="7">(GD2-GE2)/GD2</f>
        <v>0.33638262963443816</v>
      </c>
      <c r="GH2" s="29">
        <f t="shared" ref="GH2:GH25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6.9354163537598801</v>
      </c>
      <c r="GI2" s="39">
        <v>1992</v>
      </c>
      <c r="GJ2" s="39" t="s">
        <v>361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1992</v>
      </c>
      <c r="HA2" s="39" t="s">
        <v>361</v>
      </c>
      <c r="HB2" s="42"/>
      <c r="HC2" s="42">
        <f t="shared" ref="HC2:HC23" si="9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</v>
      </c>
      <c r="HH2" s="42">
        <v>0</v>
      </c>
      <c r="HI2" s="42">
        <v>1</v>
      </c>
      <c r="HJ2" s="39">
        <v>1992</v>
      </c>
      <c r="HK2" s="39" t="s">
        <v>361</v>
      </c>
      <c r="HL2" s="29"/>
      <c r="HM2" s="29">
        <v>109.7115</v>
      </c>
      <c r="HN2" s="25"/>
      <c r="HO2" s="32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39">
        <v>1992</v>
      </c>
      <c r="IA2" s="39" t="s">
        <v>361</v>
      </c>
      <c r="IB2" s="29">
        <v>792.5999755859375</v>
      </c>
      <c r="IC2" s="29">
        <v>789.4000244140625</v>
      </c>
      <c r="ID2" s="29">
        <v>760.20001220703125</v>
      </c>
      <c r="IE2" s="32">
        <v>78.376541137695313</v>
      </c>
      <c r="IF2" s="32">
        <v>75.172653198242188</v>
      </c>
      <c r="IG2" s="32">
        <v>137.69999694824219</v>
      </c>
      <c r="IH2" s="32">
        <v>274.10000610351563</v>
      </c>
      <c r="II2" s="32">
        <v>348.39999389648438</v>
      </c>
      <c r="IJ2" s="29"/>
      <c r="IK2" s="29"/>
      <c r="IL2" s="39">
        <v>1992</v>
      </c>
      <c r="IM2" s="39" t="s">
        <v>361</v>
      </c>
      <c r="IN2" s="30">
        <v>0</v>
      </c>
      <c r="IO2" s="27">
        <v>0</v>
      </c>
      <c r="IP2" s="27">
        <v>0</v>
      </c>
      <c r="IQ2" s="29">
        <f t="shared" ref="IQ2:IQ25" si="10">IF(OR(IB2="",IP2=""),"",IP2*1000/IB2)</f>
        <v>0</v>
      </c>
      <c r="IR2" s="46">
        <v>669.9</v>
      </c>
      <c r="IS2" s="46">
        <v>669.9</v>
      </c>
      <c r="IT2" s="28">
        <v>93.91560353287538</v>
      </c>
      <c r="IU2" s="58"/>
      <c r="IV2" s="58">
        <v>669.9</v>
      </c>
      <c r="IW2" s="58">
        <v>669.9</v>
      </c>
      <c r="IX2" s="58">
        <v>93.91560353287538</v>
      </c>
      <c r="IY2" s="58"/>
      <c r="IZ2" s="39">
        <v>1992</v>
      </c>
      <c r="JA2" s="39" t="s">
        <v>361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1992</v>
      </c>
      <c r="JP2" s="39" t="s">
        <v>361</v>
      </c>
      <c r="JQ2" s="29"/>
      <c r="JR2" s="41"/>
      <c r="JS2" s="41"/>
      <c r="JT2" s="41"/>
      <c r="JU2" s="41"/>
      <c r="JV2" s="41"/>
      <c r="JW2" s="29"/>
      <c r="JX2" s="29"/>
      <c r="JY2" s="29"/>
      <c r="JZ2" s="29"/>
      <c r="KA2" s="41"/>
      <c r="KB2" s="29"/>
      <c r="KC2" s="29"/>
      <c r="KD2" s="29"/>
      <c r="KE2" s="29"/>
      <c r="KF2" s="29"/>
      <c r="KG2" s="39">
        <v>1992</v>
      </c>
      <c r="KH2" s="39" t="s">
        <v>361</v>
      </c>
      <c r="KI2" s="29"/>
      <c r="KJ2" s="29"/>
      <c r="KK2" s="29"/>
      <c r="KL2" s="29"/>
      <c r="KM2" s="29"/>
      <c r="KN2" s="21">
        <v>1533.0899658203125</v>
      </c>
      <c r="KO2" s="20">
        <v>1011.27197265625</v>
      </c>
      <c r="KP2" s="20">
        <v>187.5050048828125</v>
      </c>
      <c r="KQ2" s="19">
        <v>12.23052978515625</v>
      </c>
      <c r="KR2" s="39">
        <v>1992</v>
      </c>
      <c r="KS2" s="39" t="s">
        <v>361</v>
      </c>
    </row>
    <row r="3" spans="1:305" s="39" customFormat="1" ht="12.75">
      <c r="A3" s="39">
        <v>1993</v>
      </c>
      <c r="B3" s="39" t="s">
        <v>361</v>
      </c>
      <c r="C3" s="39">
        <v>10</v>
      </c>
      <c r="D3" s="44" t="s">
        <v>362</v>
      </c>
      <c r="E3" s="44">
        <v>233</v>
      </c>
      <c r="F3" s="39">
        <v>0</v>
      </c>
      <c r="G3" s="39">
        <v>1</v>
      </c>
      <c r="H3" s="39">
        <v>0</v>
      </c>
      <c r="I3" s="39">
        <v>0</v>
      </c>
      <c r="J3" s="29">
        <v>50</v>
      </c>
      <c r="K3" s="29">
        <v>0</v>
      </c>
      <c r="L3" s="29">
        <v>21.43</v>
      </c>
      <c r="M3" s="18">
        <v>2</v>
      </c>
      <c r="N3" s="39">
        <v>0</v>
      </c>
      <c r="O3" s="39">
        <v>0</v>
      </c>
      <c r="P3" s="39">
        <v>0</v>
      </c>
      <c r="Q3" s="29">
        <v>76.44</v>
      </c>
      <c r="R3" s="29">
        <v>0</v>
      </c>
      <c r="S3" s="29">
        <v>23.56</v>
      </c>
      <c r="T3" s="29">
        <v>38.6</v>
      </c>
      <c r="U3" s="29">
        <v>0</v>
      </c>
      <c r="V3" s="29">
        <v>11.9</v>
      </c>
      <c r="W3" s="29">
        <v>50.5</v>
      </c>
      <c r="X3" s="39">
        <v>2</v>
      </c>
      <c r="Y3" s="39">
        <v>1993</v>
      </c>
      <c r="Z3" s="39" t="s">
        <v>361</v>
      </c>
      <c r="AA3" s="43"/>
      <c r="AB3" s="41">
        <v>67.8</v>
      </c>
      <c r="AC3" s="41">
        <v>13.6</v>
      </c>
      <c r="AD3" s="41">
        <v>9.6999999999999993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2.9</v>
      </c>
      <c r="AW3" s="41">
        <v>0</v>
      </c>
      <c r="AX3" s="41">
        <v>0</v>
      </c>
      <c r="AY3" s="41">
        <v>22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2.4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7.1</v>
      </c>
      <c r="BX3" s="41">
        <v>0</v>
      </c>
      <c r="BY3" s="41">
        <v>0</v>
      </c>
      <c r="BZ3" s="41">
        <v>0</v>
      </c>
      <c r="CA3" s="41">
        <v>0</v>
      </c>
      <c r="CB3" s="41">
        <v>2.6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6.9</v>
      </c>
      <c r="CJ3" s="41">
        <v>8.8000000000000007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3.7</v>
      </c>
      <c r="CS3" s="41">
        <v>0</v>
      </c>
      <c r="CT3" s="41">
        <v>0</v>
      </c>
      <c r="CU3" s="41">
        <v>0</v>
      </c>
      <c r="CV3" s="41">
        <v>12.3</v>
      </c>
      <c r="CW3" s="41">
        <v>0</v>
      </c>
      <c r="CX3" s="41">
        <v>0</v>
      </c>
      <c r="CY3" s="41">
        <f t="shared" si="0"/>
        <v>8</v>
      </c>
      <c r="CZ3" s="39">
        <v>1993</v>
      </c>
      <c r="DA3" s="39" t="s">
        <v>361</v>
      </c>
      <c r="DB3" s="41">
        <v>16.8</v>
      </c>
      <c r="DC3" s="41">
        <v>11.9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28.7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1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7.9</v>
      </c>
      <c r="EW3" s="41">
        <v>0</v>
      </c>
      <c r="EX3" s="41">
        <v>0</v>
      </c>
      <c r="EY3" s="41">
        <v>0</v>
      </c>
      <c r="EZ3" s="41">
        <v>0</v>
      </c>
      <c r="FA3" s="41">
        <v>1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7.9</v>
      </c>
      <c r="FI3" s="41">
        <v>9.9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14.9</v>
      </c>
      <c r="FV3" s="41">
        <v>0</v>
      </c>
      <c r="FW3" s="41">
        <v>0</v>
      </c>
      <c r="FX3" s="41">
        <f t="shared" si="1"/>
        <v>0</v>
      </c>
      <c r="FY3" s="39">
        <v>1993</v>
      </c>
      <c r="FZ3" s="39" t="s">
        <v>361</v>
      </c>
      <c r="GA3" s="41">
        <v>13.7</v>
      </c>
      <c r="GB3" s="29">
        <f t="shared" si="2"/>
        <v>0.88755799999999996</v>
      </c>
      <c r="GC3" s="29">
        <f t="shared" si="3"/>
        <v>0.83056200000000002</v>
      </c>
      <c r="GD3" s="29">
        <f t="shared" si="4"/>
        <v>8.8934739688016897</v>
      </c>
      <c r="GE3" s="29">
        <f t="shared" si="5"/>
        <v>5.901863808590754</v>
      </c>
      <c r="GF3" s="29">
        <f t="shared" si="6"/>
        <v>2.9916101602109357</v>
      </c>
      <c r="GG3" s="29">
        <f t="shared" si="7"/>
        <v>0.33638262963443816</v>
      </c>
      <c r="GH3" s="29">
        <f t="shared" si="8"/>
        <v>6.9354163537598801</v>
      </c>
      <c r="GI3" s="39">
        <v>1993</v>
      </c>
      <c r="GJ3" s="39" t="s">
        <v>361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1993</v>
      </c>
      <c r="HA3" s="39" t="s">
        <v>361</v>
      </c>
      <c r="HB3" s="42"/>
      <c r="HC3" s="42">
        <f t="shared" si="9"/>
        <v>0</v>
      </c>
      <c r="HD3" s="42">
        <v>0</v>
      </c>
      <c r="HE3" s="42">
        <v>0</v>
      </c>
      <c r="HF3" s="42">
        <v>2</v>
      </c>
      <c r="HG3" s="42">
        <v>1</v>
      </c>
      <c r="HH3" s="42">
        <v>0</v>
      </c>
      <c r="HI3" s="42">
        <v>1</v>
      </c>
      <c r="HJ3" s="39">
        <v>1993</v>
      </c>
      <c r="HK3" s="39" t="s">
        <v>361</v>
      </c>
      <c r="HL3" s="29"/>
      <c r="HM3" s="29">
        <v>135.14689999999999</v>
      </c>
      <c r="HN3" s="25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>
        <v>1.2</v>
      </c>
      <c r="HZ3" s="39">
        <v>1993</v>
      </c>
      <c r="IA3" s="39" t="s">
        <v>361</v>
      </c>
      <c r="IB3" s="29">
        <v>750.70001220703125</v>
      </c>
      <c r="IC3" s="29">
        <v>746.5999755859375</v>
      </c>
      <c r="ID3" s="29">
        <v>697.5</v>
      </c>
      <c r="IE3" s="32">
        <v>76.281112670898438</v>
      </c>
      <c r="IF3" s="32">
        <v>70.875289916992188</v>
      </c>
      <c r="IG3" s="32">
        <v>111.80000305175781</v>
      </c>
      <c r="IH3" s="32">
        <v>232.39999389648438</v>
      </c>
      <c r="II3" s="32">
        <v>353.29998779296875</v>
      </c>
      <c r="IJ3" s="31">
        <v>48.299999237060547</v>
      </c>
      <c r="IK3" s="31">
        <v>6.5999999046325684</v>
      </c>
      <c r="IL3" s="39">
        <v>1993</v>
      </c>
      <c r="IM3" s="39" t="s">
        <v>361</v>
      </c>
      <c r="IN3" s="30">
        <v>0</v>
      </c>
      <c r="IO3" s="27">
        <v>0</v>
      </c>
      <c r="IP3" s="27">
        <v>0</v>
      </c>
      <c r="IQ3" s="29">
        <f t="shared" si="10"/>
        <v>0</v>
      </c>
      <c r="IR3" s="46">
        <v>397</v>
      </c>
      <c r="IS3" s="46">
        <v>397</v>
      </c>
      <c r="IT3" s="28">
        <v>62.050640825257901</v>
      </c>
      <c r="IU3" s="58"/>
      <c r="IV3" s="58">
        <v>397</v>
      </c>
      <c r="IW3" s="58">
        <v>397</v>
      </c>
      <c r="IX3" s="58">
        <v>62.050640825257901</v>
      </c>
      <c r="IY3" s="58"/>
      <c r="IZ3" s="39">
        <v>1993</v>
      </c>
      <c r="JA3" s="39" t="s">
        <v>361</v>
      </c>
      <c r="JB3" s="29"/>
      <c r="JC3" s="29"/>
      <c r="JD3" s="29"/>
      <c r="JE3" s="29"/>
      <c r="JF3" s="29"/>
      <c r="JG3" s="29"/>
      <c r="JH3" s="29"/>
      <c r="JI3" s="29"/>
      <c r="JJ3" s="29"/>
      <c r="JK3" s="32">
        <v>0</v>
      </c>
      <c r="JL3" s="29"/>
      <c r="JM3" s="29"/>
      <c r="JN3" s="29"/>
      <c r="JO3" s="39">
        <v>1993</v>
      </c>
      <c r="JP3" s="39" t="s">
        <v>361</v>
      </c>
      <c r="JQ3" s="29"/>
      <c r="JR3" s="41"/>
      <c r="JS3" s="41"/>
      <c r="JT3" s="41"/>
      <c r="JU3" s="41"/>
      <c r="JV3" s="41"/>
      <c r="JW3" s="29"/>
      <c r="JX3" s="29"/>
      <c r="JY3" s="29"/>
      <c r="JZ3" s="29"/>
      <c r="KA3" s="41"/>
      <c r="KB3" s="29"/>
      <c r="KC3" s="29"/>
      <c r="KD3" s="29"/>
      <c r="KE3" s="29"/>
      <c r="KF3" s="29"/>
      <c r="KG3" s="39">
        <v>1993</v>
      </c>
      <c r="KH3" s="39" t="s">
        <v>361</v>
      </c>
      <c r="KI3" s="29"/>
      <c r="KJ3" s="29"/>
      <c r="KK3" s="29"/>
      <c r="KL3" s="29"/>
      <c r="KM3" s="29"/>
      <c r="KN3" s="21">
        <v>1494.126953125</v>
      </c>
      <c r="KO3" s="20">
        <v>984.12298583984375</v>
      </c>
      <c r="KP3" s="20">
        <v>189.8489990234375</v>
      </c>
      <c r="KQ3" s="19">
        <v>12.706350326538086</v>
      </c>
      <c r="KR3" s="39">
        <v>1993</v>
      </c>
      <c r="KS3" s="39" t="s">
        <v>361</v>
      </c>
    </row>
    <row r="4" spans="1:305" s="39" customFormat="1" ht="12.75">
      <c r="A4" s="39">
        <v>1994</v>
      </c>
      <c r="B4" s="39" t="s">
        <v>361</v>
      </c>
      <c r="C4" s="39">
        <v>10</v>
      </c>
      <c r="D4" s="44" t="s">
        <v>362</v>
      </c>
      <c r="E4" s="44">
        <v>233</v>
      </c>
      <c r="F4" s="39">
        <v>0</v>
      </c>
      <c r="G4" s="39">
        <v>1</v>
      </c>
      <c r="H4" s="39">
        <v>0</v>
      </c>
      <c r="I4" s="39">
        <v>0</v>
      </c>
      <c r="J4" s="29">
        <v>50</v>
      </c>
      <c r="K4" s="29">
        <v>0</v>
      </c>
      <c r="L4" s="29">
        <v>21.43</v>
      </c>
      <c r="M4" s="18">
        <v>2</v>
      </c>
      <c r="N4" s="39">
        <v>0</v>
      </c>
      <c r="O4" s="39">
        <v>0</v>
      </c>
      <c r="P4" s="39">
        <v>1</v>
      </c>
      <c r="Q4" s="29">
        <v>76.44</v>
      </c>
      <c r="R4" s="29">
        <v>0</v>
      </c>
      <c r="S4" s="29">
        <v>23.56</v>
      </c>
      <c r="T4" s="29">
        <v>38.6</v>
      </c>
      <c r="U4" s="29">
        <v>0</v>
      </c>
      <c r="V4" s="29">
        <v>11.9</v>
      </c>
      <c r="W4" s="29">
        <v>50.5</v>
      </c>
      <c r="X4" s="39">
        <v>2</v>
      </c>
      <c r="Y4" s="39">
        <v>1994</v>
      </c>
      <c r="Z4" s="39" t="s">
        <v>361</v>
      </c>
      <c r="AA4" s="43"/>
      <c r="AB4" s="41">
        <v>67.8</v>
      </c>
      <c r="AC4" s="41">
        <v>13.6</v>
      </c>
      <c r="AD4" s="41">
        <v>9.6999999999999993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2.9</v>
      </c>
      <c r="AW4" s="41">
        <v>0</v>
      </c>
      <c r="AX4" s="41">
        <v>0</v>
      </c>
      <c r="AY4" s="41">
        <v>22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2.4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7.1</v>
      </c>
      <c r="BX4" s="41">
        <v>0</v>
      </c>
      <c r="BY4" s="41">
        <v>0</v>
      </c>
      <c r="BZ4" s="41">
        <v>0</v>
      </c>
      <c r="CA4" s="41">
        <v>0</v>
      </c>
      <c r="CB4" s="41">
        <v>2.6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6.9</v>
      </c>
      <c r="CJ4" s="41">
        <v>8.8000000000000007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3.7</v>
      </c>
      <c r="CS4" s="41">
        <v>0</v>
      </c>
      <c r="CT4" s="41">
        <v>0</v>
      </c>
      <c r="CU4" s="41">
        <v>0</v>
      </c>
      <c r="CV4" s="41">
        <v>12.3</v>
      </c>
      <c r="CW4" s="41">
        <v>0</v>
      </c>
      <c r="CX4" s="41">
        <v>0</v>
      </c>
      <c r="CY4" s="41">
        <f t="shared" si="0"/>
        <v>8</v>
      </c>
      <c r="CZ4" s="39">
        <v>1994</v>
      </c>
      <c r="DA4" s="39" t="s">
        <v>361</v>
      </c>
      <c r="DB4" s="41">
        <v>16.8</v>
      </c>
      <c r="DC4" s="41">
        <v>11.9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28.7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1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7.9</v>
      </c>
      <c r="EW4" s="41">
        <v>0</v>
      </c>
      <c r="EX4" s="41">
        <v>0</v>
      </c>
      <c r="EY4" s="41">
        <v>0</v>
      </c>
      <c r="EZ4" s="41">
        <v>0</v>
      </c>
      <c r="FA4" s="41">
        <v>1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7.9</v>
      </c>
      <c r="FI4" s="41">
        <v>9.9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14.9</v>
      </c>
      <c r="FV4" s="41">
        <v>0</v>
      </c>
      <c r="FW4" s="41">
        <v>0</v>
      </c>
      <c r="FX4" s="41">
        <f t="shared" si="1"/>
        <v>0</v>
      </c>
      <c r="FY4" s="39">
        <v>1994</v>
      </c>
      <c r="FZ4" s="39" t="s">
        <v>361</v>
      </c>
      <c r="GA4" s="41">
        <v>13.7</v>
      </c>
      <c r="GB4" s="29">
        <f t="shared" si="2"/>
        <v>0.88755799999999996</v>
      </c>
      <c r="GC4" s="29">
        <f t="shared" si="3"/>
        <v>0.83056200000000002</v>
      </c>
      <c r="GD4" s="29">
        <f t="shared" si="4"/>
        <v>8.8934739688016897</v>
      </c>
      <c r="GE4" s="29">
        <f t="shared" si="5"/>
        <v>5.901863808590754</v>
      </c>
      <c r="GF4" s="29">
        <f t="shared" si="6"/>
        <v>2.9916101602109357</v>
      </c>
      <c r="GG4" s="29">
        <f t="shared" si="7"/>
        <v>0.33638262963443816</v>
      </c>
      <c r="GH4" s="29">
        <f t="shared" si="8"/>
        <v>6.9354163537598801</v>
      </c>
      <c r="GI4" s="39">
        <v>1994</v>
      </c>
      <c r="GJ4" s="39" t="s">
        <v>361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1994</v>
      </c>
      <c r="HA4" s="39" t="s">
        <v>361</v>
      </c>
      <c r="HB4" s="42"/>
      <c r="HC4" s="42">
        <f t="shared" si="9"/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1</v>
      </c>
      <c r="HJ4" s="39">
        <v>1994</v>
      </c>
      <c r="HK4" s="39" t="s">
        <v>361</v>
      </c>
      <c r="HL4" s="29"/>
      <c r="HM4" s="29">
        <v>152.05869999999999</v>
      </c>
      <c r="HN4" s="25"/>
      <c r="HO4" s="29"/>
      <c r="HP4" s="31">
        <v>-1.642383624461516</v>
      </c>
      <c r="HQ4" s="31">
        <v>37.374745417515271</v>
      </c>
      <c r="HR4" s="29"/>
      <c r="HS4" s="29"/>
      <c r="HT4" s="29"/>
      <c r="HU4" s="29"/>
      <c r="HV4" s="29"/>
      <c r="HW4" s="29"/>
      <c r="HX4" s="29"/>
      <c r="HY4" s="29">
        <v>-6.9</v>
      </c>
      <c r="HZ4" s="39">
        <v>1994</v>
      </c>
      <c r="IA4" s="39" t="s">
        <v>361</v>
      </c>
      <c r="IB4" s="29">
        <v>734</v>
      </c>
      <c r="IC4" s="29">
        <v>729.0999755859375</v>
      </c>
      <c r="ID4" s="29">
        <v>673.5999755859375</v>
      </c>
      <c r="IE4" s="32">
        <v>76.260452270507813</v>
      </c>
      <c r="IF4" s="32">
        <v>69.985069274902344</v>
      </c>
      <c r="IG4" s="32">
        <v>95.599998474121094</v>
      </c>
      <c r="IH4" s="32">
        <v>219.39999389648438</v>
      </c>
      <c r="II4" s="32">
        <v>358.60000610351563</v>
      </c>
      <c r="IJ4" s="31">
        <v>54.299999237060547</v>
      </c>
      <c r="IK4" s="31">
        <v>7.5999999046325684</v>
      </c>
      <c r="IL4" s="39">
        <v>1994</v>
      </c>
      <c r="IM4" s="39" t="s">
        <v>361</v>
      </c>
      <c r="IN4" s="30">
        <v>0</v>
      </c>
      <c r="IO4" s="27">
        <v>0</v>
      </c>
      <c r="IP4" s="27">
        <v>0</v>
      </c>
      <c r="IQ4" s="29">
        <f t="shared" si="10"/>
        <v>0</v>
      </c>
      <c r="IR4" s="46">
        <v>250</v>
      </c>
      <c r="IS4" s="46">
        <v>250</v>
      </c>
      <c r="IT4" s="28">
        <v>40.822991508817772</v>
      </c>
      <c r="IU4" s="58"/>
      <c r="IV4" s="58">
        <v>250</v>
      </c>
      <c r="IW4" s="58">
        <v>250</v>
      </c>
      <c r="IX4" s="58">
        <v>40.822991508817772</v>
      </c>
      <c r="IY4" s="58"/>
      <c r="IZ4" s="39">
        <v>1994</v>
      </c>
      <c r="JA4" s="39" t="s">
        <v>361</v>
      </c>
      <c r="JB4" s="29"/>
      <c r="JC4" s="29"/>
      <c r="JD4" s="29"/>
      <c r="JE4" s="29"/>
      <c r="JF4" s="29"/>
      <c r="JG4" s="29"/>
      <c r="JH4" s="29"/>
      <c r="JI4" s="29"/>
      <c r="JJ4" s="29"/>
      <c r="JK4" s="32">
        <v>0</v>
      </c>
      <c r="JL4" s="29"/>
      <c r="JM4" s="29"/>
      <c r="JN4" s="29"/>
      <c r="JO4" s="39">
        <v>1994</v>
      </c>
      <c r="JP4" s="39" t="s">
        <v>361</v>
      </c>
      <c r="JQ4" s="29"/>
      <c r="JR4" s="41"/>
      <c r="JS4" s="41"/>
      <c r="JT4" s="41"/>
      <c r="JU4" s="41"/>
      <c r="JV4" s="41"/>
      <c r="JW4" s="29"/>
      <c r="JX4" s="29"/>
      <c r="JY4" s="29"/>
      <c r="JZ4" s="29"/>
      <c r="KA4" s="41"/>
      <c r="KB4" s="29"/>
      <c r="KC4" s="29"/>
      <c r="KD4" s="29"/>
      <c r="KE4" s="29"/>
      <c r="KF4" s="29"/>
      <c r="KG4" s="39">
        <v>1994</v>
      </c>
      <c r="KH4" s="39" t="s">
        <v>361</v>
      </c>
      <c r="KI4" s="29"/>
      <c r="KJ4" s="29"/>
      <c r="KK4" s="29"/>
      <c r="KL4" s="29"/>
      <c r="KM4" s="29"/>
      <c r="KN4" s="21">
        <v>1462.512939453125</v>
      </c>
      <c r="KO4" s="20">
        <v>962.49102783203125</v>
      </c>
      <c r="KP4" s="20">
        <v>191.97200012207031</v>
      </c>
      <c r="KQ4" s="19">
        <v>13.12617015838623</v>
      </c>
      <c r="KR4" s="39">
        <v>1994</v>
      </c>
      <c r="KS4" s="39" t="s">
        <v>361</v>
      </c>
    </row>
    <row r="5" spans="1:305" s="39" customFormat="1" ht="12.75">
      <c r="A5" s="39">
        <v>1995</v>
      </c>
      <c r="B5" s="39" t="s">
        <v>361</v>
      </c>
      <c r="C5" s="39">
        <v>10</v>
      </c>
      <c r="D5" s="44" t="s">
        <v>362</v>
      </c>
      <c r="E5" s="44">
        <v>233</v>
      </c>
      <c r="F5" s="39">
        <v>0</v>
      </c>
      <c r="G5" s="39">
        <v>1</v>
      </c>
      <c r="H5" s="39">
        <v>0</v>
      </c>
      <c r="I5" s="39">
        <v>0</v>
      </c>
      <c r="J5" s="29">
        <v>20.99</v>
      </c>
      <c r="K5" s="29">
        <v>19.57</v>
      </c>
      <c r="L5" s="29">
        <v>51.15</v>
      </c>
      <c r="M5" s="18">
        <v>3</v>
      </c>
      <c r="N5" s="39">
        <v>1</v>
      </c>
      <c r="O5" s="39">
        <v>1</v>
      </c>
      <c r="P5" s="39">
        <v>2</v>
      </c>
      <c r="Q5" s="29">
        <v>27.31</v>
      </c>
      <c r="R5" s="29">
        <v>15.35</v>
      </c>
      <c r="S5" s="29">
        <v>57.34</v>
      </c>
      <c r="T5" s="29">
        <v>14.25</v>
      </c>
      <c r="U5" s="29">
        <v>8.66</v>
      </c>
      <c r="V5" s="29">
        <v>32.270000000000003</v>
      </c>
      <c r="W5" s="29">
        <v>55.17</v>
      </c>
      <c r="X5" s="39">
        <v>2</v>
      </c>
      <c r="Y5" s="39">
        <v>1995</v>
      </c>
      <c r="Z5" s="39" t="s">
        <v>361</v>
      </c>
      <c r="AA5" s="43">
        <v>34763</v>
      </c>
      <c r="AB5" s="41">
        <v>68.900000000000006</v>
      </c>
      <c r="AC5" s="41">
        <v>0</v>
      </c>
      <c r="AD5" s="41">
        <v>6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2.2999999999999998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32.200000000000003</v>
      </c>
      <c r="AX5" s="41">
        <v>0</v>
      </c>
      <c r="AY5" s="41">
        <v>0</v>
      </c>
      <c r="AZ5" s="41">
        <v>5</v>
      </c>
      <c r="BA5" s="41">
        <v>0</v>
      </c>
      <c r="BB5" s="41">
        <v>0</v>
      </c>
      <c r="BC5" s="41">
        <v>0</v>
      </c>
      <c r="BD5" s="41">
        <v>7.9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16.2</v>
      </c>
      <c r="BP5" s="41">
        <v>14.2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5.9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2.6</v>
      </c>
      <c r="CL5" s="41">
        <v>3.6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4.1000000000000085</v>
      </c>
      <c r="CZ5" s="39">
        <v>1995</v>
      </c>
      <c r="DA5" s="39" t="s">
        <v>361</v>
      </c>
      <c r="DB5" s="41">
        <v>0</v>
      </c>
      <c r="DC5" s="41">
        <v>5.9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40.6</v>
      </c>
      <c r="DW5" s="41">
        <v>0</v>
      </c>
      <c r="DX5" s="41">
        <v>0</v>
      </c>
      <c r="DY5" s="41">
        <v>4.9000000000000004</v>
      </c>
      <c r="DZ5" s="41">
        <v>0</v>
      </c>
      <c r="EA5" s="41">
        <v>0</v>
      </c>
      <c r="EB5" s="41">
        <v>0</v>
      </c>
      <c r="EC5" s="41">
        <v>7.9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18.8</v>
      </c>
      <c r="EO5" s="41">
        <v>15.8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5.9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0.20000000000000284</v>
      </c>
      <c r="FY5" s="39">
        <v>1995</v>
      </c>
      <c r="FZ5" s="39" t="s">
        <v>361</v>
      </c>
      <c r="GA5" s="41">
        <v>12.9</v>
      </c>
      <c r="GB5" s="29">
        <f t="shared" si="2"/>
        <v>0.83158500000000002</v>
      </c>
      <c r="GC5" s="29">
        <f t="shared" si="3"/>
        <v>0.75925200000000004</v>
      </c>
      <c r="GD5" s="29">
        <f t="shared" si="4"/>
        <v>5.9377133865748304</v>
      </c>
      <c r="GE5" s="29">
        <f t="shared" si="5"/>
        <v>4.1537209031850741</v>
      </c>
      <c r="GF5" s="29">
        <f t="shared" si="6"/>
        <v>1.7839924833897562</v>
      </c>
      <c r="GG5" s="29">
        <f t="shared" si="7"/>
        <v>0.3004510940900858</v>
      </c>
      <c r="GH5" s="29">
        <f t="shared" si="8"/>
        <v>7.2425824123719851</v>
      </c>
      <c r="GI5" s="39">
        <v>1995</v>
      </c>
      <c r="GJ5" s="39" t="s">
        <v>361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1995</v>
      </c>
      <c r="HA5" s="39" t="s">
        <v>361</v>
      </c>
      <c r="HB5" s="42"/>
      <c r="HC5" s="42">
        <f t="shared" si="9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1</v>
      </c>
      <c r="HJ5" s="39">
        <v>1995</v>
      </c>
      <c r="HK5" s="39" t="s">
        <v>361</v>
      </c>
      <c r="HL5" s="29"/>
      <c r="HM5" s="29">
        <v>143.1995</v>
      </c>
      <c r="HN5" s="27">
        <v>41.010847731053502</v>
      </c>
      <c r="HO5" s="32">
        <v>42.087332980073398</v>
      </c>
      <c r="HP5" s="31">
        <v>4.526698452424327</v>
      </c>
      <c r="HQ5" s="31">
        <v>37.356994954361909</v>
      </c>
      <c r="HR5" s="29"/>
      <c r="HS5" s="27">
        <v>13.2886523549573</v>
      </c>
      <c r="HT5" s="27">
        <v>13.2910344032898</v>
      </c>
      <c r="HU5" s="27">
        <v>1.07648524901984</v>
      </c>
      <c r="HV5" s="27">
        <v>1.2348977940261101</v>
      </c>
      <c r="HW5" s="29"/>
      <c r="HX5" s="29"/>
      <c r="HY5" s="29">
        <v>-4.2</v>
      </c>
      <c r="HZ5" s="39">
        <v>1995</v>
      </c>
      <c r="IA5" s="39" t="s">
        <v>361</v>
      </c>
      <c r="IB5" s="29">
        <v>704.5</v>
      </c>
      <c r="IC5" s="29">
        <v>699</v>
      </c>
      <c r="ID5" s="29">
        <v>631</v>
      </c>
      <c r="IE5" s="32">
        <v>74.557693481445313</v>
      </c>
      <c r="IF5" s="32">
        <v>66.769660949707031</v>
      </c>
      <c r="IG5" s="32">
        <v>64.5</v>
      </c>
      <c r="IH5" s="32">
        <v>216.80000305175781</v>
      </c>
      <c r="II5" s="32">
        <v>349.70001220703125</v>
      </c>
      <c r="IJ5" s="31">
        <v>67.300003051757813</v>
      </c>
      <c r="IK5" s="31">
        <v>9.8000001907348633</v>
      </c>
      <c r="IL5" s="39">
        <v>1995</v>
      </c>
      <c r="IM5" s="39" t="s">
        <v>361</v>
      </c>
      <c r="IN5" s="30">
        <v>0</v>
      </c>
      <c r="IO5" s="27">
        <v>0</v>
      </c>
      <c r="IP5" s="27">
        <v>0</v>
      </c>
      <c r="IQ5" s="29">
        <f t="shared" si="10"/>
        <v>0</v>
      </c>
      <c r="IR5" s="29"/>
      <c r="IS5" s="46">
        <v>190</v>
      </c>
      <c r="IT5" s="28">
        <v>32.3514387876724</v>
      </c>
      <c r="IU5" s="58"/>
      <c r="IV5" s="58">
        <v>207.15000000000873</v>
      </c>
      <c r="IW5" s="58">
        <v>190</v>
      </c>
      <c r="IX5" s="58">
        <v>32.3514387876724</v>
      </c>
      <c r="IY5" s="58"/>
      <c r="IZ5" s="39">
        <v>1995</v>
      </c>
      <c r="JA5" s="39" t="s">
        <v>361</v>
      </c>
      <c r="JB5" s="27">
        <v>9.4910383224487305</v>
      </c>
      <c r="JC5" s="29"/>
      <c r="JD5" s="29"/>
      <c r="JE5" s="29"/>
      <c r="JF5" s="29"/>
      <c r="JG5" s="29"/>
      <c r="JH5" s="29"/>
      <c r="JI5" s="29"/>
      <c r="JJ5" s="29"/>
      <c r="JK5" s="32">
        <v>0</v>
      </c>
      <c r="JL5" s="29"/>
      <c r="JM5" s="29"/>
      <c r="JN5" s="29"/>
      <c r="JO5" s="39">
        <v>1995</v>
      </c>
      <c r="JP5" s="39" t="s">
        <v>361</v>
      </c>
      <c r="JQ5" s="29"/>
      <c r="JR5" s="41"/>
      <c r="JS5" s="41"/>
      <c r="JT5" s="41"/>
      <c r="JU5" s="41"/>
      <c r="JV5" s="41"/>
      <c r="JW5" s="29"/>
      <c r="JX5" s="29"/>
      <c r="JY5" s="29"/>
      <c r="JZ5" s="29"/>
      <c r="KA5" s="41"/>
      <c r="KB5" s="29"/>
      <c r="KC5" s="29"/>
      <c r="KD5" s="29"/>
      <c r="KE5" s="29"/>
      <c r="KF5" s="29"/>
      <c r="KG5" s="39">
        <v>1995</v>
      </c>
      <c r="KH5" s="39" t="s">
        <v>361</v>
      </c>
      <c r="KI5" s="29"/>
      <c r="KJ5" s="29"/>
      <c r="KK5" s="29"/>
      <c r="KL5" s="29"/>
      <c r="KM5" s="29"/>
      <c r="KN5" s="21">
        <v>1436.633056640625</v>
      </c>
      <c r="KO5" s="20">
        <v>945.03997802734375</v>
      </c>
      <c r="KP5" s="20">
        <v>194.35800170898438</v>
      </c>
      <c r="KQ5" s="19">
        <v>13.528719902038574</v>
      </c>
      <c r="KR5" s="39">
        <v>1995</v>
      </c>
      <c r="KS5" s="39" t="s">
        <v>361</v>
      </c>
    </row>
    <row r="6" spans="1:305" s="39" customFormat="1" ht="12.75">
      <c r="A6" s="39">
        <v>1996</v>
      </c>
      <c r="B6" s="39" t="s">
        <v>361</v>
      </c>
      <c r="C6" s="39">
        <v>10</v>
      </c>
      <c r="D6" s="44" t="s">
        <v>362</v>
      </c>
      <c r="E6" s="44">
        <v>233</v>
      </c>
      <c r="F6" s="39">
        <v>0</v>
      </c>
      <c r="G6" s="39">
        <v>1</v>
      </c>
      <c r="H6" s="39">
        <v>0</v>
      </c>
      <c r="I6" s="39">
        <v>0</v>
      </c>
      <c r="J6" s="29">
        <v>40</v>
      </c>
      <c r="K6" s="29">
        <v>0</v>
      </c>
      <c r="L6" s="29">
        <v>60</v>
      </c>
      <c r="M6" s="18">
        <v>3</v>
      </c>
      <c r="N6" s="39">
        <v>0</v>
      </c>
      <c r="O6" s="39">
        <v>0</v>
      </c>
      <c r="P6" s="39">
        <v>0</v>
      </c>
      <c r="Q6" s="29">
        <v>31.65</v>
      </c>
      <c r="R6" s="29">
        <v>0</v>
      </c>
      <c r="S6" s="29">
        <v>68.349999999999994</v>
      </c>
      <c r="T6" s="29">
        <v>18.8</v>
      </c>
      <c r="U6" s="29">
        <v>0</v>
      </c>
      <c r="V6" s="29">
        <v>40.6</v>
      </c>
      <c r="W6" s="29">
        <v>59.4</v>
      </c>
      <c r="X6" s="39">
        <v>2</v>
      </c>
      <c r="Y6" s="39">
        <v>1996</v>
      </c>
      <c r="Z6" s="39" t="s">
        <v>361</v>
      </c>
      <c r="AA6" s="43"/>
      <c r="AB6" s="41">
        <v>68.900000000000006</v>
      </c>
      <c r="AC6" s="41">
        <v>0</v>
      </c>
      <c r="AD6" s="41">
        <v>6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2.2999999999999998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32.200000000000003</v>
      </c>
      <c r="AX6" s="41">
        <v>0</v>
      </c>
      <c r="AY6" s="41">
        <v>0</v>
      </c>
      <c r="AZ6" s="41">
        <v>5</v>
      </c>
      <c r="BA6" s="41">
        <v>0</v>
      </c>
      <c r="BB6" s="41">
        <v>0</v>
      </c>
      <c r="BC6" s="41">
        <v>0</v>
      </c>
      <c r="BD6" s="41">
        <v>7.9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16.2</v>
      </c>
      <c r="BP6" s="41">
        <v>14.2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5.9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2.6</v>
      </c>
      <c r="CL6" s="41">
        <v>3.6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4.1000000000000085</v>
      </c>
      <c r="CZ6" s="39">
        <v>1996</v>
      </c>
      <c r="DA6" s="39" t="s">
        <v>361</v>
      </c>
      <c r="DB6" s="41">
        <v>0</v>
      </c>
      <c r="DC6" s="41">
        <v>5.9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40.6</v>
      </c>
      <c r="DW6" s="41">
        <v>0</v>
      </c>
      <c r="DX6" s="41">
        <v>0</v>
      </c>
      <c r="DY6" s="41">
        <v>4.9000000000000004</v>
      </c>
      <c r="DZ6" s="41">
        <v>0</v>
      </c>
      <c r="EA6" s="41">
        <v>0</v>
      </c>
      <c r="EB6" s="41">
        <v>0</v>
      </c>
      <c r="EC6" s="41">
        <v>7.9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18.8</v>
      </c>
      <c r="EO6" s="41">
        <v>15.8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5.9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0.20000000000000284</v>
      </c>
      <c r="FY6" s="39">
        <v>1996</v>
      </c>
      <c r="FZ6" s="39" t="s">
        <v>361</v>
      </c>
      <c r="GA6" s="41">
        <v>12.9</v>
      </c>
      <c r="GB6" s="29">
        <f t="shared" si="2"/>
        <v>0.83158500000000002</v>
      </c>
      <c r="GC6" s="29">
        <f t="shared" si="3"/>
        <v>0.75925200000000004</v>
      </c>
      <c r="GD6" s="29">
        <f t="shared" si="4"/>
        <v>5.9377133865748304</v>
      </c>
      <c r="GE6" s="29">
        <f t="shared" si="5"/>
        <v>4.1537209031850741</v>
      </c>
      <c r="GF6" s="29">
        <f t="shared" si="6"/>
        <v>1.7839924833897562</v>
      </c>
      <c r="GG6" s="29">
        <f t="shared" si="7"/>
        <v>0.3004510940900858</v>
      </c>
      <c r="GH6" s="29">
        <f t="shared" si="8"/>
        <v>7.2425824123719851</v>
      </c>
      <c r="GI6" s="39">
        <v>1996</v>
      </c>
      <c r="GJ6" s="39" t="s">
        <v>361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1996</v>
      </c>
      <c r="HA6" s="39" t="s">
        <v>361</v>
      </c>
      <c r="HB6" s="42"/>
      <c r="HC6" s="42">
        <f t="shared" si="9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1</v>
      </c>
      <c r="HJ6" s="39">
        <v>1996</v>
      </c>
      <c r="HK6" s="39" t="s">
        <v>361</v>
      </c>
      <c r="HL6" s="104">
        <v>0.87919460000000005</v>
      </c>
      <c r="HM6" s="29">
        <v>134.09559999999999</v>
      </c>
      <c r="HN6" s="27">
        <v>39.377812992488501</v>
      </c>
      <c r="HO6" s="32">
        <v>39.026568388792398</v>
      </c>
      <c r="HP6" s="32">
        <v>5.3079543048033901</v>
      </c>
      <c r="HQ6" s="32">
        <v>31.201017670991401</v>
      </c>
      <c r="HR6" s="29">
        <v>19.8</v>
      </c>
      <c r="HS6" s="27">
        <v>12.2359350615684</v>
      </c>
      <c r="HT6" s="27">
        <v>12.254713351289</v>
      </c>
      <c r="HU6" s="27">
        <v>-0.35124460369606297</v>
      </c>
      <c r="HV6" s="27">
        <v>-5.7626067793884003E-2</v>
      </c>
      <c r="HW6" s="29"/>
      <c r="HX6" s="29"/>
      <c r="HY6" s="29">
        <v>-8.4</v>
      </c>
      <c r="HZ6" s="39">
        <v>1996</v>
      </c>
      <c r="IA6" s="39" t="s">
        <v>361</v>
      </c>
      <c r="IB6" s="29">
        <v>689.5999755859375</v>
      </c>
      <c r="IC6" s="29">
        <v>685.4000244140625</v>
      </c>
      <c r="ID6" s="29">
        <v>617</v>
      </c>
      <c r="IE6" s="32">
        <v>74.010940551757813</v>
      </c>
      <c r="IF6" s="32">
        <v>66.228790283203125</v>
      </c>
      <c r="IG6" s="32">
        <v>60.200000762939453</v>
      </c>
      <c r="IH6" s="32">
        <v>208.39999389648438</v>
      </c>
      <c r="II6" s="32">
        <v>348.39999389648438</v>
      </c>
      <c r="IJ6" s="31">
        <v>68.699996948242188</v>
      </c>
      <c r="IK6" s="31">
        <v>10.199999809265137</v>
      </c>
      <c r="IL6" s="39">
        <v>1996</v>
      </c>
      <c r="IM6" s="39" t="s">
        <v>361</v>
      </c>
      <c r="IN6" s="30">
        <v>0</v>
      </c>
      <c r="IO6" s="27">
        <v>0</v>
      </c>
      <c r="IP6" s="27">
        <v>0</v>
      </c>
      <c r="IQ6" s="29">
        <f t="shared" si="10"/>
        <v>0</v>
      </c>
      <c r="IR6" s="46">
        <v>164.3</v>
      </c>
      <c r="IS6" s="46">
        <v>164.3</v>
      </c>
      <c r="IT6" s="28">
        <v>28.794251664914128</v>
      </c>
      <c r="IU6" s="58"/>
      <c r="IV6" s="58">
        <v>164.3</v>
      </c>
      <c r="IW6" s="58">
        <v>164.3</v>
      </c>
      <c r="IX6" s="58">
        <v>28.794251664914128</v>
      </c>
      <c r="IY6" s="58"/>
      <c r="IZ6" s="39">
        <v>1996</v>
      </c>
      <c r="JA6" s="39" t="s">
        <v>361</v>
      </c>
      <c r="JB6" s="27">
        <v>9.8457679748535156</v>
      </c>
      <c r="JC6" s="29"/>
      <c r="JD6" s="29"/>
      <c r="JE6" s="29"/>
      <c r="JF6" s="29"/>
      <c r="JG6" s="29"/>
      <c r="JH6" s="29"/>
      <c r="JI6" s="29"/>
      <c r="JJ6" s="29"/>
      <c r="JK6" s="32">
        <v>0</v>
      </c>
      <c r="JL6" s="29"/>
      <c r="JM6" s="29"/>
      <c r="JN6" s="29"/>
      <c r="JO6" s="39">
        <v>1996</v>
      </c>
      <c r="JP6" s="39" t="s">
        <v>361</v>
      </c>
      <c r="JQ6" s="29"/>
      <c r="JR6" s="41"/>
      <c r="JS6" s="41"/>
      <c r="JT6" s="41"/>
      <c r="JU6" s="41"/>
      <c r="JV6" s="41"/>
      <c r="JW6" s="29"/>
      <c r="JX6" s="29"/>
      <c r="JY6" s="29"/>
      <c r="JZ6" s="29"/>
      <c r="KA6" s="41"/>
      <c r="KB6" s="29"/>
      <c r="KC6" s="29"/>
      <c r="KD6" s="29"/>
      <c r="KE6" s="29"/>
      <c r="KF6" s="29"/>
      <c r="KG6" s="39">
        <v>1996</v>
      </c>
      <c r="KH6" s="39" t="s">
        <v>361</v>
      </c>
      <c r="KI6" s="29"/>
      <c r="KJ6" s="29"/>
      <c r="KK6" s="29"/>
      <c r="KL6" s="29"/>
      <c r="KM6" s="29"/>
      <c r="KN6" s="21">
        <v>1415.593994140625</v>
      </c>
      <c r="KO6" s="20">
        <v>931.6190185546875</v>
      </c>
      <c r="KP6" s="20">
        <v>197.33999633789063</v>
      </c>
      <c r="KQ6" s="19">
        <v>13.94044017791748</v>
      </c>
      <c r="KR6" s="39">
        <v>1996</v>
      </c>
      <c r="KS6" s="39" t="s">
        <v>361</v>
      </c>
    </row>
    <row r="7" spans="1:305" s="39" customFormat="1" ht="12.75">
      <c r="A7" s="39">
        <v>1997</v>
      </c>
      <c r="B7" s="39" t="s">
        <v>361</v>
      </c>
      <c r="C7" s="39">
        <v>10</v>
      </c>
      <c r="D7" s="44" t="s">
        <v>362</v>
      </c>
      <c r="E7" s="44">
        <v>233</v>
      </c>
      <c r="F7" s="39">
        <v>0</v>
      </c>
      <c r="G7" s="39">
        <v>1</v>
      </c>
      <c r="H7" s="39">
        <v>0</v>
      </c>
      <c r="I7" s="39">
        <v>0</v>
      </c>
      <c r="J7" s="29">
        <v>8.2200000000000006</v>
      </c>
      <c r="K7" s="29">
        <v>0</v>
      </c>
      <c r="L7" s="29">
        <v>74.760000000000005</v>
      </c>
      <c r="M7" s="18">
        <v>4</v>
      </c>
      <c r="N7" s="39">
        <v>1</v>
      </c>
      <c r="O7" s="39">
        <v>1</v>
      </c>
      <c r="P7" s="39">
        <v>1</v>
      </c>
      <c r="Q7" s="29">
        <v>6.5</v>
      </c>
      <c r="R7" s="29">
        <v>0</v>
      </c>
      <c r="S7" s="29">
        <v>93.5</v>
      </c>
      <c r="T7" s="29">
        <v>3.86</v>
      </c>
      <c r="U7" s="29">
        <v>0</v>
      </c>
      <c r="V7" s="29">
        <v>40.6</v>
      </c>
      <c r="W7" s="29">
        <v>44.46</v>
      </c>
      <c r="X7" s="39">
        <v>4</v>
      </c>
      <c r="Y7" s="39">
        <v>1997</v>
      </c>
      <c r="Z7" s="39" t="s">
        <v>361</v>
      </c>
      <c r="AA7" s="43"/>
      <c r="AB7" s="41">
        <v>68.900000000000006</v>
      </c>
      <c r="AC7" s="41">
        <v>0</v>
      </c>
      <c r="AD7" s="41">
        <v>6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2.2999999999999998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32.200000000000003</v>
      </c>
      <c r="AX7" s="41">
        <v>0</v>
      </c>
      <c r="AY7" s="41">
        <v>0</v>
      </c>
      <c r="AZ7" s="41">
        <v>5</v>
      </c>
      <c r="BA7" s="41">
        <v>0</v>
      </c>
      <c r="BB7" s="41">
        <v>0</v>
      </c>
      <c r="BC7" s="41">
        <v>0</v>
      </c>
      <c r="BD7" s="41">
        <v>7.9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16.2</v>
      </c>
      <c r="BP7" s="41">
        <v>14.2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5.9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2.6</v>
      </c>
      <c r="CL7" s="41">
        <v>3.6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4.1000000000000085</v>
      </c>
      <c r="CZ7" s="39">
        <v>1997</v>
      </c>
      <c r="DA7" s="39" t="s">
        <v>361</v>
      </c>
      <c r="DB7" s="41">
        <v>0</v>
      </c>
      <c r="DC7" s="41">
        <v>5.9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40.6</v>
      </c>
      <c r="DW7" s="41">
        <v>0</v>
      </c>
      <c r="DX7" s="41">
        <v>0</v>
      </c>
      <c r="DY7" s="41">
        <v>4.9000000000000004</v>
      </c>
      <c r="DZ7" s="41">
        <v>0</v>
      </c>
      <c r="EA7" s="41">
        <v>0</v>
      </c>
      <c r="EB7" s="41">
        <v>0</v>
      </c>
      <c r="EC7" s="41">
        <v>7.9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18.8</v>
      </c>
      <c r="EO7" s="41">
        <v>15.8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5.9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0.20000000000000284</v>
      </c>
      <c r="FY7" s="39">
        <v>1997</v>
      </c>
      <c r="FZ7" s="39" t="s">
        <v>361</v>
      </c>
      <c r="GA7" s="41">
        <v>12.9</v>
      </c>
      <c r="GB7" s="29">
        <f t="shared" si="2"/>
        <v>0.83158500000000002</v>
      </c>
      <c r="GC7" s="29">
        <f t="shared" si="3"/>
        <v>0.75925200000000004</v>
      </c>
      <c r="GD7" s="29">
        <f t="shared" si="4"/>
        <v>5.9377133865748304</v>
      </c>
      <c r="GE7" s="29">
        <f t="shared" si="5"/>
        <v>4.1537209031850741</v>
      </c>
      <c r="GF7" s="29">
        <f t="shared" si="6"/>
        <v>1.7839924833897562</v>
      </c>
      <c r="GG7" s="29">
        <f t="shared" si="7"/>
        <v>0.3004510940900858</v>
      </c>
      <c r="GH7" s="29">
        <f t="shared" si="8"/>
        <v>7.2425824123719851</v>
      </c>
      <c r="GI7" s="39">
        <v>1997</v>
      </c>
      <c r="GJ7" s="39" t="s">
        <v>361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1997</v>
      </c>
      <c r="HA7" s="39" t="s">
        <v>361</v>
      </c>
      <c r="HB7" s="42"/>
      <c r="HC7" s="42">
        <f t="shared" si="9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1</v>
      </c>
      <c r="HJ7" s="39">
        <v>1997</v>
      </c>
      <c r="HK7" s="39" t="s">
        <v>361</v>
      </c>
      <c r="HL7" s="104">
        <v>0.93959729999999997</v>
      </c>
      <c r="HM7" s="29">
        <v>153.68049999999999</v>
      </c>
      <c r="HN7" s="27">
        <v>37.459358333531199</v>
      </c>
      <c r="HO7" s="32">
        <v>39.619875492737101</v>
      </c>
      <c r="HP7" s="32">
        <v>11.714458837487999</v>
      </c>
      <c r="HQ7" s="32">
        <v>23.200850363185499</v>
      </c>
      <c r="HR7" s="29">
        <v>9.27</v>
      </c>
      <c r="HS7" s="27">
        <v>11.2636446124787</v>
      </c>
      <c r="HT7" s="27">
        <v>11.2564885632117</v>
      </c>
      <c r="HU7" s="27">
        <v>2.1605171592059298</v>
      </c>
      <c r="HV7" s="27">
        <v>2.16497183376099</v>
      </c>
      <c r="HW7" s="29"/>
      <c r="HX7" s="29"/>
      <c r="HY7" s="29">
        <v>-11.2</v>
      </c>
      <c r="HZ7" s="39">
        <v>1997</v>
      </c>
      <c r="IA7" s="39" t="s">
        <v>361</v>
      </c>
      <c r="IB7" s="29">
        <v>687.5</v>
      </c>
      <c r="IC7" s="29">
        <v>680.79998779296875</v>
      </c>
      <c r="ID7" s="29">
        <v>615</v>
      </c>
      <c r="IE7" s="32">
        <v>74.529296875</v>
      </c>
      <c r="IF7" s="32">
        <v>66.669853210449219</v>
      </c>
      <c r="IG7" s="32">
        <v>58.400001525878906</v>
      </c>
      <c r="IH7" s="32">
        <v>201.69999694824219</v>
      </c>
      <c r="II7" s="32">
        <v>354.89999389648438</v>
      </c>
      <c r="IJ7" s="31">
        <v>63.799999237060547</v>
      </c>
      <c r="IK7" s="31">
        <v>9.6000003814697266</v>
      </c>
      <c r="IL7" s="39">
        <v>1997</v>
      </c>
      <c r="IM7" s="39" t="s">
        <v>361</v>
      </c>
      <c r="IN7" s="30">
        <v>0</v>
      </c>
      <c r="IO7" s="27">
        <v>0</v>
      </c>
      <c r="IP7" s="27">
        <v>0</v>
      </c>
      <c r="IQ7" s="29">
        <f t="shared" si="10"/>
        <v>0</v>
      </c>
      <c r="IR7" s="29"/>
      <c r="IS7" s="46"/>
      <c r="IT7" s="28"/>
      <c r="IU7" s="58"/>
      <c r="IV7" s="58">
        <v>134.70000000000437</v>
      </c>
      <c r="IW7" s="58">
        <v>129.44499999999243</v>
      </c>
      <c r="IX7" s="58">
        <v>22.96506061506625</v>
      </c>
      <c r="IY7" s="58"/>
      <c r="IZ7" s="39">
        <v>1997</v>
      </c>
      <c r="JA7" s="39" t="s">
        <v>361</v>
      </c>
      <c r="JB7" s="27">
        <v>9.4420881271362305</v>
      </c>
      <c r="JC7" s="29"/>
      <c r="JD7" s="29"/>
      <c r="JE7" s="29"/>
      <c r="JF7" s="29"/>
      <c r="JG7" s="29"/>
      <c r="JH7" s="29"/>
      <c r="JI7" s="29"/>
      <c r="JJ7" s="29"/>
      <c r="JK7" s="32">
        <v>0</v>
      </c>
      <c r="JL7" s="29"/>
      <c r="JM7" s="29"/>
      <c r="JN7" s="29"/>
      <c r="JO7" s="39">
        <v>1997</v>
      </c>
      <c r="JP7" s="39" t="s">
        <v>361</v>
      </c>
      <c r="JQ7" s="29"/>
      <c r="JR7" s="41"/>
      <c r="JS7" s="41"/>
      <c r="JT7" s="41"/>
      <c r="JU7" s="41"/>
      <c r="JV7" s="41"/>
      <c r="JW7" s="29"/>
      <c r="JX7" s="29"/>
      <c r="JY7" s="29"/>
      <c r="JZ7" s="29"/>
      <c r="KA7" s="41"/>
      <c r="KB7" s="29"/>
      <c r="KC7" s="29"/>
      <c r="KD7" s="29"/>
      <c r="KE7" s="29"/>
      <c r="KF7" s="29"/>
      <c r="KG7" s="39">
        <v>1997</v>
      </c>
      <c r="KH7" s="39" t="s">
        <v>361</v>
      </c>
      <c r="KI7" s="29"/>
      <c r="KJ7" s="29"/>
      <c r="KK7" s="29"/>
      <c r="KL7" s="29"/>
      <c r="KM7" s="29"/>
      <c r="KN7" s="21">
        <v>1399.5350341796875</v>
      </c>
      <c r="KO7" s="20">
        <v>922.45599365234375</v>
      </c>
      <c r="KP7" s="20">
        <v>200.69999694824219</v>
      </c>
      <c r="KQ7" s="19">
        <v>14.340479850769043</v>
      </c>
      <c r="KR7" s="39">
        <v>1997</v>
      </c>
      <c r="KS7" s="39" t="s">
        <v>361</v>
      </c>
    </row>
    <row r="8" spans="1:305" s="39" customFormat="1" ht="12.75">
      <c r="A8" s="39">
        <v>1998</v>
      </c>
      <c r="B8" s="39" t="s">
        <v>361</v>
      </c>
      <c r="C8" s="39">
        <v>10</v>
      </c>
      <c r="D8" s="44" t="s">
        <v>362</v>
      </c>
      <c r="E8" s="44">
        <v>233</v>
      </c>
      <c r="F8" s="39">
        <v>0</v>
      </c>
      <c r="G8" s="39">
        <v>1</v>
      </c>
      <c r="H8" s="39">
        <v>0</v>
      </c>
      <c r="I8" s="39">
        <v>0</v>
      </c>
      <c r="J8" s="29">
        <v>0</v>
      </c>
      <c r="K8" s="29">
        <v>0</v>
      </c>
      <c r="L8" s="29">
        <v>78.569999999999993</v>
      </c>
      <c r="M8" s="18">
        <v>5</v>
      </c>
      <c r="N8" s="39">
        <v>1</v>
      </c>
      <c r="O8" s="39">
        <v>1</v>
      </c>
      <c r="P8" s="39">
        <v>0</v>
      </c>
      <c r="Q8" s="29">
        <v>0</v>
      </c>
      <c r="R8" s="29">
        <v>0</v>
      </c>
      <c r="S8" s="29">
        <v>100</v>
      </c>
      <c r="T8" s="29">
        <v>0</v>
      </c>
      <c r="U8" s="29">
        <v>0</v>
      </c>
      <c r="V8" s="29">
        <v>40.6</v>
      </c>
      <c r="W8" s="29">
        <v>40.6</v>
      </c>
      <c r="X8" s="39">
        <v>4</v>
      </c>
      <c r="Y8" s="39">
        <v>1998</v>
      </c>
      <c r="Z8" s="39" t="s">
        <v>361</v>
      </c>
      <c r="AA8" s="43"/>
      <c r="AB8" s="41">
        <v>68.900000000000006</v>
      </c>
      <c r="AC8" s="41">
        <v>0</v>
      </c>
      <c r="AD8" s="41">
        <v>6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2.2999999999999998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32.200000000000003</v>
      </c>
      <c r="AX8" s="41">
        <v>0</v>
      </c>
      <c r="AY8" s="41">
        <v>0</v>
      </c>
      <c r="AZ8" s="41">
        <v>5</v>
      </c>
      <c r="BA8" s="41">
        <v>0</v>
      </c>
      <c r="BB8" s="41">
        <v>0</v>
      </c>
      <c r="BC8" s="41">
        <v>0</v>
      </c>
      <c r="BD8" s="41">
        <v>7.9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16.2</v>
      </c>
      <c r="BP8" s="41">
        <v>14.2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5.9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2.6</v>
      </c>
      <c r="CL8" s="41">
        <v>3.6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4.1000000000000085</v>
      </c>
      <c r="CZ8" s="39">
        <v>1998</v>
      </c>
      <c r="DA8" s="39" t="s">
        <v>361</v>
      </c>
      <c r="DB8" s="41">
        <v>0</v>
      </c>
      <c r="DC8" s="41">
        <v>5.9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40.6</v>
      </c>
      <c r="DW8" s="41">
        <v>0</v>
      </c>
      <c r="DX8" s="41">
        <v>0</v>
      </c>
      <c r="DY8" s="41">
        <v>4.9000000000000004</v>
      </c>
      <c r="DZ8" s="41">
        <v>0</v>
      </c>
      <c r="EA8" s="41">
        <v>0</v>
      </c>
      <c r="EB8" s="41">
        <v>0</v>
      </c>
      <c r="EC8" s="41">
        <v>7.9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18.8</v>
      </c>
      <c r="EO8" s="41">
        <v>15.8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5.9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0.20000000000000284</v>
      </c>
      <c r="FY8" s="39">
        <v>1998</v>
      </c>
      <c r="FZ8" s="39" t="s">
        <v>361</v>
      </c>
      <c r="GA8" s="41">
        <v>12.9</v>
      </c>
      <c r="GB8" s="29">
        <f t="shared" si="2"/>
        <v>0.83158500000000002</v>
      </c>
      <c r="GC8" s="29">
        <f t="shared" si="3"/>
        <v>0.75925200000000004</v>
      </c>
      <c r="GD8" s="29">
        <f t="shared" si="4"/>
        <v>5.9377133865748304</v>
      </c>
      <c r="GE8" s="29">
        <f t="shared" si="5"/>
        <v>4.1537209031850741</v>
      </c>
      <c r="GF8" s="29">
        <f t="shared" si="6"/>
        <v>1.7839924833897562</v>
      </c>
      <c r="GG8" s="29">
        <f t="shared" si="7"/>
        <v>0.3004510940900858</v>
      </c>
      <c r="GH8" s="29">
        <f t="shared" si="8"/>
        <v>7.2425824123719851</v>
      </c>
      <c r="GI8" s="39">
        <v>1998</v>
      </c>
      <c r="GJ8" s="39" t="s">
        <v>361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1998</v>
      </c>
      <c r="HA8" s="39" t="s">
        <v>361</v>
      </c>
      <c r="HB8" s="42"/>
      <c r="HC8" s="42">
        <f t="shared" si="9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1</v>
      </c>
      <c r="HJ8" s="39">
        <v>1998</v>
      </c>
      <c r="HK8" s="39" t="s">
        <v>361</v>
      </c>
      <c r="HL8" s="104">
        <v>1</v>
      </c>
      <c r="HM8" s="29">
        <v>158.429</v>
      </c>
      <c r="HN8" s="27">
        <v>39.496225788585903</v>
      </c>
      <c r="HO8" s="32">
        <v>38.733826845060896</v>
      </c>
      <c r="HP8" s="32">
        <v>4.2763106618714799</v>
      </c>
      <c r="HQ8" s="32">
        <v>12.477182600094601</v>
      </c>
      <c r="HR8" s="27">
        <v>8.7447506172462397</v>
      </c>
      <c r="HS8" s="27">
        <v>10.0339621995871</v>
      </c>
      <c r="HT8" s="27">
        <v>10.034497918638801</v>
      </c>
      <c r="HU8" s="27">
        <v>-0.76239894352497195</v>
      </c>
      <c r="HV8" s="27">
        <v>-0.59407709885062698</v>
      </c>
      <c r="HW8" s="29"/>
      <c r="HX8" s="34">
        <v>13.17</v>
      </c>
      <c r="HY8" s="29">
        <v>-8.6</v>
      </c>
      <c r="HZ8" s="39">
        <v>1998</v>
      </c>
      <c r="IA8" s="39" t="s">
        <v>361</v>
      </c>
      <c r="IB8" s="29">
        <v>675.4000244140625</v>
      </c>
      <c r="IC8" s="29">
        <v>670.20001220703125</v>
      </c>
      <c r="ID8" s="29">
        <v>604</v>
      </c>
      <c r="IE8" s="32">
        <v>73.62615966796875</v>
      </c>
      <c r="IF8" s="32">
        <v>65.842758178710938</v>
      </c>
      <c r="IG8" s="32">
        <v>56.599998474121094</v>
      </c>
      <c r="IH8" s="32">
        <v>200.60000610351563</v>
      </c>
      <c r="II8" s="32">
        <v>346.79998779296875</v>
      </c>
      <c r="IJ8" s="31">
        <v>60.700000762939453</v>
      </c>
      <c r="IK8" s="31">
        <v>9.1999998092651367</v>
      </c>
      <c r="IL8" s="39">
        <v>1998</v>
      </c>
      <c r="IM8" s="39" t="s">
        <v>361</v>
      </c>
      <c r="IN8" s="30">
        <v>0</v>
      </c>
      <c r="IO8" s="27">
        <v>0</v>
      </c>
      <c r="IP8" s="27">
        <v>0</v>
      </c>
      <c r="IQ8" s="29">
        <f t="shared" si="10"/>
        <v>0</v>
      </c>
      <c r="IR8" s="46">
        <v>105.1</v>
      </c>
      <c r="IS8" s="46">
        <v>94.59</v>
      </c>
      <c r="IT8" s="28">
        <v>17.135869565217391</v>
      </c>
      <c r="IU8" s="58"/>
      <c r="IV8" s="58">
        <v>105.1</v>
      </c>
      <c r="IW8" s="58">
        <v>94.59</v>
      </c>
      <c r="IX8" s="58">
        <v>17.135869565217391</v>
      </c>
      <c r="IY8" s="58"/>
      <c r="IZ8" s="39">
        <v>1998</v>
      </c>
      <c r="JA8" s="39" t="s">
        <v>361</v>
      </c>
      <c r="JB8" s="27">
        <v>9.6470355987548828</v>
      </c>
      <c r="JC8" s="29"/>
      <c r="JD8" s="29"/>
      <c r="JE8" s="29"/>
      <c r="JF8" s="29"/>
      <c r="JG8" s="29"/>
      <c r="JH8" s="29"/>
      <c r="JI8" s="29"/>
      <c r="JJ8" s="29"/>
      <c r="JK8" s="32">
        <v>0</v>
      </c>
      <c r="JL8" s="29"/>
      <c r="JM8" s="29"/>
      <c r="JN8" s="29"/>
      <c r="JO8" s="39">
        <v>1998</v>
      </c>
      <c r="JP8" s="39" t="s">
        <v>361</v>
      </c>
      <c r="JQ8" s="29"/>
      <c r="JR8" s="41"/>
      <c r="JS8" s="41"/>
      <c r="JT8" s="41"/>
      <c r="JU8" s="41"/>
      <c r="JV8" s="41"/>
      <c r="JW8" s="29"/>
      <c r="JX8" s="29"/>
      <c r="JY8" s="29"/>
      <c r="JZ8" s="29"/>
      <c r="KA8" s="41"/>
      <c r="KB8" s="29"/>
      <c r="KC8" s="29"/>
      <c r="KD8" s="29"/>
      <c r="KE8" s="29"/>
      <c r="KF8" s="29"/>
      <c r="KG8" s="39">
        <v>1998</v>
      </c>
      <c r="KH8" s="39" t="s">
        <v>361</v>
      </c>
      <c r="KI8" s="29"/>
      <c r="KJ8" s="29"/>
      <c r="KK8" s="29"/>
      <c r="KL8" s="29"/>
      <c r="KM8" s="29"/>
      <c r="KN8" s="21">
        <v>1386.155029296875</v>
      </c>
      <c r="KO8" s="20">
        <v>917.33697509765625</v>
      </c>
      <c r="KP8" s="20">
        <v>202.79800415039063</v>
      </c>
      <c r="KQ8" s="19">
        <v>14.630249977111816</v>
      </c>
      <c r="KR8" s="39">
        <v>1998</v>
      </c>
      <c r="KS8" s="39" t="s">
        <v>361</v>
      </c>
    </row>
    <row r="9" spans="1:305" s="39" customFormat="1" ht="12.75">
      <c r="A9" s="39">
        <v>1999</v>
      </c>
      <c r="B9" s="39" t="s">
        <v>361</v>
      </c>
      <c r="C9" s="39">
        <v>10</v>
      </c>
      <c r="D9" s="44" t="s">
        <v>362</v>
      </c>
      <c r="E9" s="44">
        <v>233</v>
      </c>
      <c r="F9" s="39">
        <v>0</v>
      </c>
      <c r="G9" s="39">
        <v>1</v>
      </c>
      <c r="H9" s="39">
        <v>0</v>
      </c>
      <c r="I9" s="39">
        <v>0</v>
      </c>
      <c r="J9" s="29">
        <v>51.51</v>
      </c>
      <c r="K9" s="29">
        <v>0</v>
      </c>
      <c r="L9" s="29">
        <v>43.62</v>
      </c>
      <c r="M9" s="18">
        <v>3</v>
      </c>
      <c r="N9" s="39">
        <v>1</v>
      </c>
      <c r="O9" s="39">
        <v>-2</v>
      </c>
      <c r="P9" s="39">
        <v>1</v>
      </c>
      <c r="Q9" s="29">
        <v>52.49</v>
      </c>
      <c r="R9" s="29">
        <v>0</v>
      </c>
      <c r="S9" s="29">
        <v>47.51</v>
      </c>
      <c r="T9" s="29">
        <v>27.5</v>
      </c>
      <c r="U9" s="29">
        <v>0</v>
      </c>
      <c r="V9" s="29">
        <v>22.21</v>
      </c>
      <c r="W9" s="29">
        <v>49.72</v>
      </c>
      <c r="X9" s="39">
        <v>4</v>
      </c>
      <c r="Y9" s="39">
        <v>1999</v>
      </c>
      <c r="Z9" s="39" t="s">
        <v>361</v>
      </c>
      <c r="AA9" s="43">
        <v>36226</v>
      </c>
      <c r="AB9" s="41">
        <v>57.4</v>
      </c>
      <c r="AC9" s="41">
        <v>0</v>
      </c>
      <c r="AD9" s="41">
        <v>15.2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7.3</v>
      </c>
      <c r="AY9" s="41">
        <v>16.100000000000001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2.4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15.9</v>
      </c>
      <c r="BP9" s="41">
        <v>23.4</v>
      </c>
      <c r="BQ9" s="41">
        <v>7.6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6.1</v>
      </c>
      <c r="CG9" s="41">
        <v>2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4.0000000000000142</v>
      </c>
      <c r="CZ9" s="39">
        <v>1999</v>
      </c>
      <c r="DA9" s="39" t="s">
        <v>361</v>
      </c>
      <c r="DB9" s="41">
        <v>0</v>
      </c>
      <c r="DC9" s="41">
        <v>16.8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6.9</v>
      </c>
      <c r="DX9" s="41">
        <v>17.8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17.8</v>
      </c>
      <c r="EO9" s="41">
        <v>27.7</v>
      </c>
      <c r="EP9" s="41">
        <v>6.9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5.9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0.19999999999998863</v>
      </c>
      <c r="FY9" s="39">
        <v>1999</v>
      </c>
      <c r="FZ9" s="39" t="s">
        <v>361</v>
      </c>
      <c r="GA9" s="41">
        <v>17.8</v>
      </c>
      <c r="GB9" s="29">
        <f t="shared" si="2"/>
        <v>0.85513600000000001</v>
      </c>
      <c r="GC9" s="29">
        <f t="shared" si="3"/>
        <v>0.81867599999999996</v>
      </c>
      <c r="GD9" s="29">
        <f t="shared" si="4"/>
        <v>6.9030262867241001</v>
      </c>
      <c r="GE9" s="29">
        <f t="shared" si="5"/>
        <v>5.5149897421190781</v>
      </c>
      <c r="GF9" s="29">
        <f t="shared" si="6"/>
        <v>1.388036544605022</v>
      </c>
      <c r="GG9" s="29">
        <f t="shared" si="7"/>
        <v>0.2010765259976619</v>
      </c>
      <c r="GH9" s="29">
        <f t="shared" si="8"/>
        <v>4.358898943540674</v>
      </c>
      <c r="GI9" s="39">
        <v>1999</v>
      </c>
      <c r="GJ9" s="39" t="s">
        <v>361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1999</v>
      </c>
      <c r="HA9" s="39" t="s">
        <v>361</v>
      </c>
      <c r="HB9" s="42"/>
      <c r="HC9" s="42">
        <f t="shared" si="9"/>
        <v>0</v>
      </c>
      <c r="HD9" s="42">
        <v>0</v>
      </c>
      <c r="HE9" s="42">
        <v>0</v>
      </c>
      <c r="HF9" s="42">
        <v>2</v>
      </c>
      <c r="HG9" s="42">
        <v>1</v>
      </c>
      <c r="HH9" s="42">
        <v>0</v>
      </c>
      <c r="HI9" s="42">
        <v>1</v>
      </c>
      <c r="HJ9" s="39">
        <v>1999</v>
      </c>
      <c r="HK9" s="39" t="s">
        <v>361</v>
      </c>
      <c r="HL9" s="104">
        <v>1</v>
      </c>
      <c r="HM9" s="29">
        <v>144.87180000000001</v>
      </c>
      <c r="HN9" s="27">
        <v>40.3450808325506</v>
      </c>
      <c r="HO9" s="32">
        <v>37.026702584266999</v>
      </c>
      <c r="HP9" s="32">
        <v>-0.40820121710053497</v>
      </c>
      <c r="HQ9" s="32">
        <v>6.4609944026847801</v>
      </c>
      <c r="HR9" s="27">
        <v>3.2961108971890498</v>
      </c>
      <c r="HS9" s="27">
        <v>10.8107703918296</v>
      </c>
      <c r="HT9" s="27">
        <v>10.820995561381</v>
      </c>
      <c r="HU9" s="27">
        <v>-3.31837824828356</v>
      </c>
      <c r="HV9" s="27">
        <v>-3.25699569100028</v>
      </c>
      <c r="HW9" s="29"/>
      <c r="HX9" s="34">
        <v>11.39</v>
      </c>
      <c r="HY9" s="29">
        <v>-4.3</v>
      </c>
      <c r="HZ9" s="39">
        <v>1999</v>
      </c>
      <c r="IA9" s="39" t="s">
        <v>361</v>
      </c>
      <c r="IB9" s="29">
        <v>663.29998779296875</v>
      </c>
      <c r="IC9" s="29">
        <v>657.70001220703125</v>
      </c>
      <c r="ID9" s="29">
        <v>577.20001220703125</v>
      </c>
      <c r="IE9" s="32">
        <v>71.925132751464844</v>
      </c>
      <c r="IF9" s="32">
        <v>62.588848114013672</v>
      </c>
      <c r="IG9" s="32">
        <v>49.700000762939453</v>
      </c>
      <c r="IH9" s="32">
        <v>183.39999389648438</v>
      </c>
      <c r="II9" s="32">
        <v>344.10000610351563</v>
      </c>
      <c r="IJ9" s="31">
        <v>74.099998474121094</v>
      </c>
      <c r="IK9" s="31">
        <v>11.300000190734863</v>
      </c>
      <c r="IL9" s="39">
        <v>1999</v>
      </c>
      <c r="IM9" s="39" t="s">
        <v>361</v>
      </c>
      <c r="IN9" s="30">
        <v>0</v>
      </c>
      <c r="IO9" s="27">
        <v>0</v>
      </c>
      <c r="IP9" s="27">
        <v>0</v>
      </c>
      <c r="IQ9" s="29">
        <f t="shared" si="10"/>
        <v>0</v>
      </c>
      <c r="IR9" s="29"/>
      <c r="IS9" s="46"/>
      <c r="IT9" s="28"/>
      <c r="IU9" s="58"/>
      <c r="IV9" s="58">
        <v>96.5</v>
      </c>
      <c r="IW9" s="58">
        <v>85.97099999999773</v>
      </c>
      <c r="IX9" s="58">
        <v>15.829669668076349</v>
      </c>
      <c r="IY9" s="58"/>
      <c r="IZ9" s="39">
        <v>1999</v>
      </c>
      <c r="JA9" s="39" t="s">
        <v>361</v>
      </c>
      <c r="JB9" s="27">
        <v>10.519265174865723</v>
      </c>
      <c r="JC9" s="27">
        <v>15.135000228881836</v>
      </c>
      <c r="JD9" s="27">
        <v>10.111000061035156</v>
      </c>
      <c r="JE9" s="27">
        <v>5.0240001678466797</v>
      </c>
      <c r="JF9" s="27">
        <v>6.5450000762939453</v>
      </c>
      <c r="JG9" s="27">
        <v>0.30300000309944153</v>
      </c>
      <c r="JH9" s="27">
        <v>1.8489999771118164</v>
      </c>
      <c r="JI9" s="27">
        <v>4.2399997711181641</v>
      </c>
      <c r="JJ9" s="32">
        <v>1.746999979019165</v>
      </c>
      <c r="JK9" s="32">
        <v>0</v>
      </c>
      <c r="JL9" s="29"/>
      <c r="JM9" s="32">
        <v>0.125</v>
      </c>
      <c r="JN9" s="32">
        <v>0.32600000500679016</v>
      </c>
      <c r="JO9" s="39">
        <v>1999</v>
      </c>
      <c r="JP9" s="39" t="s">
        <v>361</v>
      </c>
      <c r="JQ9" s="32">
        <v>0.86599999999999999</v>
      </c>
      <c r="JR9" s="32">
        <v>0.41399999999999998</v>
      </c>
      <c r="JS9" s="32">
        <v>0.251</v>
      </c>
      <c r="JT9" s="32">
        <v>0.107</v>
      </c>
      <c r="JU9" s="32">
        <v>0.109</v>
      </c>
      <c r="JV9" s="32">
        <v>0</v>
      </c>
      <c r="JW9" s="29"/>
      <c r="JX9" s="29"/>
      <c r="JY9" s="29"/>
      <c r="JZ9" s="29"/>
      <c r="KA9" s="41"/>
      <c r="KB9" s="29"/>
      <c r="KC9" s="29"/>
      <c r="KD9" s="29"/>
      <c r="KE9" s="20">
        <v>0.14599999785423279</v>
      </c>
      <c r="KF9" s="29"/>
      <c r="KG9" s="39">
        <v>1999</v>
      </c>
      <c r="KH9" s="39" t="s">
        <v>361</v>
      </c>
      <c r="KI9" s="29"/>
      <c r="KJ9" s="29"/>
      <c r="KK9" s="29"/>
      <c r="KL9" s="29"/>
      <c r="KM9" s="29"/>
      <c r="KN9" s="21">
        <v>1380.6190185546875</v>
      </c>
      <c r="KO9" s="20">
        <v>922.208984375</v>
      </c>
      <c r="KP9" s="20">
        <v>204.15499877929688</v>
      </c>
      <c r="KQ9" s="19">
        <v>14.787210464477539</v>
      </c>
      <c r="KR9" s="39">
        <v>1999</v>
      </c>
      <c r="KS9" s="39" t="s">
        <v>361</v>
      </c>
    </row>
    <row r="10" spans="1:305" s="39" customFormat="1" ht="12.75">
      <c r="A10" s="39">
        <v>2000</v>
      </c>
      <c r="B10" s="39" t="s">
        <v>361</v>
      </c>
      <c r="C10" s="39">
        <v>10</v>
      </c>
      <c r="D10" s="44" t="s">
        <v>362</v>
      </c>
      <c r="E10" s="44">
        <v>233</v>
      </c>
      <c r="F10" s="39">
        <v>0</v>
      </c>
      <c r="G10" s="39">
        <v>1</v>
      </c>
      <c r="H10" s="39">
        <v>0</v>
      </c>
      <c r="I10" s="39">
        <v>0</v>
      </c>
      <c r="J10" s="29">
        <v>66.67</v>
      </c>
      <c r="K10" s="29">
        <v>0</v>
      </c>
      <c r="L10" s="29">
        <v>33.33</v>
      </c>
      <c r="M10" s="18">
        <v>2</v>
      </c>
      <c r="N10" s="39">
        <v>1</v>
      </c>
      <c r="O10" s="39">
        <v>-1</v>
      </c>
      <c r="P10" s="39">
        <v>0</v>
      </c>
      <c r="Q10" s="29">
        <v>67.94</v>
      </c>
      <c r="R10" s="29">
        <v>0</v>
      </c>
      <c r="S10" s="29">
        <v>32.06</v>
      </c>
      <c r="T10" s="29">
        <v>35.6</v>
      </c>
      <c r="U10" s="29">
        <v>0</v>
      </c>
      <c r="V10" s="29">
        <v>16.8</v>
      </c>
      <c r="W10" s="29">
        <v>52.4</v>
      </c>
      <c r="X10" s="39">
        <v>2</v>
      </c>
      <c r="Y10" s="39">
        <v>2000</v>
      </c>
      <c r="Z10" s="39" t="s">
        <v>361</v>
      </c>
      <c r="AA10" s="43"/>
      <c r="AB10" s="41">
        <v>57.4</v>
      </c>
      <c r="AC10" s="41">
        <v>0</v>
      </c>
      <c r="AD10" s="41">
        <v>15.2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7.3</v>
      </c>
      <c r="AY10" s="41">
        <v>16.100000000000001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2.4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15.9</v>
      </c>
      <c r="BP10" s="41">
        <v>23.4</v>
      </c>
      <c r="BQ10" s="41">
        <v>7.6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6.1</v>
      </c>
      <c r="CG10" s="41">
        <v>2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4.0000000000000142</v>
      </c>
      <c r="CZ10" s="39">
        <v>2000</v>
      </c>
      <c r="DA10" s="39" t="s">
        <v>361</v>
      </c>
      <c r="DB10" s="41">
        <v>0</v>
      </c>
      <c r="DC10" s="41">
        <v>16.8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6.9</v>
      </c>
      <c r="DX10" s="41">
        <v>17.8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17.8</v>
      </c>
      <c r="EO10" s="41">
        <v>27.7</v>
      </c>
      <c r="EP10" s="41">
        <v>6.9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5.9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0.19999999999998863</v>
      </c>
      <c r="FY10" s="39">
        <v>2000</v>
      </c>
      <c r="FZ10" s="39" t="s">
        <v>361</v>
      </c>
      <c r="GA10" s="41">
        <v>17.8</v>
      </c>
      <c r="GB10" s="29">
        <f t="shared" si="2"/>
        <v>0.85513600000000001</v>
      </c>
      <c r="GC10" s="29">
        <f t="shared" si="3"/>
        <v>0.81867599999999996</v>
      </c>
      <c r="GD10" s="29">
        <f t="shared" si="4"/>
        <v>6.9030262867241001</v>
      </c>
      <c r="GE10" s="29">
        <f t="shared" si="5"/>
        <v>5.5149897421190781</v>
      </c>
      <c r="GF10" s="29">
        <f t="shared" si="6"/>
        <v>1.388036544605022</v>
      </c>
      <c r="GG10" s="29">
        <f t="shared" si="7"/>
        <v>0.2010765259976619</v>
      </c>
      <c r="GH10" s="29">
        <f t="shared" si="8"/>
        <v>4.358898943540674</v>
      </c>
      <c r="GI10" s="39">
        <v>2000</v>
      </c>
      <c r="GJ10" s="39" t="s">
        <v>361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2000</v>
      </c>
      <c r="HA10" s="39" t="s">
        <v>361</v>
      </c>
      <c r="HB10" s="42"/>
      <c r="HC10" s="42">
        <f t="shared" si="9"/>
        <v>0</v>
      </c>
      <c r="HD10" s="42">
        <v>0</v>
      </c>
      <c r="HE10" s="42">
        <v>0</v>
      </c>
      <c r="HF10" s="42">
        <v>2</v>
      </c>
      <c r="HG10" s="42">
        <v>1</v>
      </c>
      <c r="HH10" s="42">
        <v>0</v>
      </c>
      <c r="HI10" s="42">
        <v>1</v>
      </c>
      <c r="HJ10" s="39">
        <v>2000</v>
      </c>
      <c r="HK10" s="39" t="s">
        <v>361</v>
      </c>
      <c r="HL10" s="104">
        <v>1</v>
      </c>
      <c r="HM10" s="29">
        <v>126.51349999999999</v>
      </c>
      <c r="HN10" s="27">
        <v>36.411064818749601</v>
      </c>
      <c r="HO10" s="32">
        <v>36.346198538397303</v>
      </c>
      <c r="HP10" s="32">
        <v>9.8021637506177903</v>
      </c>
      <c r="HQ10" s="32">
        <v>14.7022757173896</v>
      </c>
      <c r="HR10" s="27">
        <v>4.0184895250876096</v>
      </c>
      <c r="HS10" s="27">
        <v>6.8028511519464896</v>
      </c>
      <c r="HT10" s="27">
        <v>6.8153977625349702</v>
      </c>
      <c r="HU10" s="27">
        <v>-6.4866280352287004E-2</v>
      </c>
      <c r="HV10" s="27">
        <v>9.7299420528469995E-3</v>
      </c>
      <c r="HW10" s="27">
        <v>0.86027982628069399</v>
      </c>
      <c r="HX10" s="34">
        <v>10.48</v>
      </c>
      <c r="HY10" s="29">
        <v>-5.4</v>
      </c>
      <c r="HZ10" s="39">
        <v>2000</v>
      </c>
      <c r="IA10" s="39" t="s">
        <v>361</v>
      </c>
      <c r="IB10" s="29">
        <v>688.20001220703125</v>
      </c>
      <c r="IC10" s="29">
        <v>683.70001220703125</v>
      </c>
      <c r="ID10" s="29">
        <v>583.70001220703125</v>
      </c>
      <c r="IE10" s="32">
        <v>73.127326965332031</v>
      </c>
      <c r="IF10" s="32">
        <v>62.014270782470703</v>
      </c>
      <c r="IG10" s="32">
        <v>38</v>
      </c>
      <c r="IH10" s="32">
        <v>205</v>
      </c>
      <c r="II10" s="32">
        <v>340.70001220703125</v>
      </c>
      <c r="IJ10" s="31">
        <v>100</v>
      </c>
      <c r="IK10" s="31">
        <v>14.600000381469727</v>
      </c>
      <c r="IL10" s="39">
        <v>2000</v>
      </c>
      <c r="IM10" s="39" t="s">
        <v>361</v>
      </c>
      <c r="IN10" s="30">
        <v>0</v>
      </c>
      <c r="IO10" s="27">
        <v>0</v>
      </c>
      <c r="IP10" s="27">
        <v>0</v>
      </c>
      <c r="IQ10" s="29">
        <f t="shared" si="10"/>
        <v>0</v>
      </c>
      <c r="IR10" s="46">
        <v>87.9</v>
      </c>
      <c r="IS10" s="46">
        <v>77.352000000000004</v>
      </c>
      <c r="IT10" s="28">
        <v>14.523469770935041</v>
      </c>
      <c r="IU10" s="58"/>
      <c r="IV10" s="58">
        <v>87.9</v>
      </c>
      <c r="IW10" s="58">
        <v>77.352000000000004</v>
      </c>
      <c r="IX10" s="58">
        <v>14.523469770935041</v>
      </c>
      <c r="IY10" s="58"/>
      <c r="IZ10" s="39">
        <v>2000</v>
      </c>
      <c r="JA10" s="39" t="s">
        <v>361</v>
      </c>
      <c r="JB10" s="27">
        <v>9.5061044692993164</v>
      </c>
      <c r="JC10" s="27">
        <v>13.815999984741211</v>
      </c>
      <c r="JD10" s="27">
        <v>9.2919998168945313</v>
      </c>
      <c r="JE10" s="27">
        <v>4.5240001678466797</v>
      </c>
      <c r="JF10" s="27">
        <v>5.9079999923706055</v>
      </c>
      <c r="JG10" s="27">
        <v>0.2669999897480011</v>
      </c>
      <c r="JH10" s="27">
        <v>1.5379999876022339</v>
      </c>
      <c r="JI10" s="27">
        <v>3.8570001125335693</v>
      </c>
      <c r="JJ10" s="32">
        <v>1.7460000514984131</v>
      </c>
      <c r="JK10" s="32">
        <v>0</v>
      </c>
      <c r="JL10" s="32">
        <v>0.12800000607967377</v>
      </c>
      <c r="JM10" s="32">
        <v>9.7000002861022949E-2</v>
      </c>
      <c r="JN10" s="32">
        <v>0.27599999308586121</v>
      </c>
      <c r="JO10" s="39">
        <v>2000</v>
      </c>
      <c r="JP10" s="39" t="s">
        <v>361</v>
      </c>
      <c r="JQ10" s="32">
        <v>0.73699999999999999</v>
      </c>
      <c r="JR10" s="32">
        <v>0.54600000000000004</v>
      </c>
      <c r="JS10" s="32">
        <v>0.23699999999999999</v>
      </c>
      <c r="JT10" s="32">
        <v>0.122</v>
      </c>
      <c r="JU10" s="32">
        <v>0.104</v>
      </c>
      <c r="JV10" s="32">
        <v>0</v>
      </c>
      <c r="JW10" s="29"/>
      <c r="JX10" s="29"/>
      <c r="JY10" s="29"/>
      <c r="JZ10" s="29"/>
      <c r="KA10" s="41"/>
      <c r="KB10" s="29"/>
      <c r="KC10" s="29"/>
      <c r="KD10" s="29"/>
      <c r="KE10" s="20">
        <v>0.12800000607967377</v>
      </c>
      <c r="KF10" s="29"/>
      <c r="KG10" s="39">
        <v>2000</v>
      </c>
      <c r="KH10" s="39" t="s">
        <v>361</v>
      </c>
      <c r="KI10" s="29"/>
      <c r="KJ10" s="29"/>
      <c r="KK10" s="22">
        <v>43.7</v>
      </c>
      <c r="KL10" s="22">
        <v>42.8</v>
      </c>
      <c r="KM10" s="22">
        <v>35.200000000000003</v>
      </c>
      <c r="KN10" s="21">
        <v>1396.9849853515625</v>
      </c>
      <c r="KO10" s="20">
        <v>941.2349853515625</v>
      </c>
      <c r="KP10" s="20">
        <v>209.44500732421875</v>
      </c>
      <c r="KQ10" s="19">
        <v>14.992650032043457</v>
      </c>
      <c r="KR10" s="39">
        <v>2000</v>
      </c>
      <c r="KS10" s="39" t="s">
        <v>361</v>
      </c>
    </row>
    <row r="11" spans="1:305" s="39" customFormat="1" ht="12.75">
      <c r="A11" s="39">
        <v>2001</v>
      </c>
      <c r="B11" s="39" t="s">
        <v>361</v>
      </c>
      <c r="C11" s="39">
        <v>10</v>
      </c>
      <c r="D11" s="44" t="s">
        <v>362</v>
      </c>
      <c r="E11" s="44">
        <v>233</v>
      </c>
      <c r="F11" s="39">
        <v>0</v>
      </c>
      <c r="G11" s="39">
        <v>1</v>
      </c>
      <c r="H11" s="39">
        <v>0</v>
      </c>
      <c r="I11" s="39">
        <v>0</v>
      </c>
      <c r="J11" s="29">
        <v>66.67</v>
      </c>
      <c r="K11" s="29">
        <v>0</v>
      </c>
      <c r="L11" s="29">
        <v>33.33</v>
      </c>
      <c r="M11" s="18">
        <v>2</v>
      </c>
      <c r="N11" s="39">
        <v>0</v>
      </c>
      <c r="O11" s="39">
        <v>0</v>
      </c>
      <c r="P11" s="39">
        <v>0</v>
      </c>
      <c r="Q11" s="29">
        <v>67.94</v>
      </c>
      <c r="R11" s="29">
        <v>0</v>
      </c>
      <c r="S11" s="29">
        <v>32.06</v>
      </c>
      <c r="T11" s="29">
        <v>35.6</v>
      </c>
      <c r="U11" s="29">
        <v>0</v>
      </c>
      <c r="V11" s="29">
        <v>16.8</v>
      </c>
      <c r="W11" s="29">
        <v>52.4</v>
      </c>
      <c r="X11" s="39">
        <v>2</v>
      </c>
      <c r="Y11" s="39">
        <v>2001</v>
      </c>
      <c r="Z11" s="39" t="s">
        <v>361</v>
      </c>
      <c r="AA11" s="43"/>
      <c r="AB11" s="41">
        <v>57.4</v>
      </c>
      <c r="AC11" s="41">
        <v>0</v>
      </c>
      <c r="AD11" s="41">
        <v>15.2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7.3</v>
      </c>
      <c r="AY11" s="41">
        <v>16.100000000000001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2.4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15.9</v>
      </c>
      <c r="BP11" s="41">
        <v>23.4</v>
      </c>
      <c r="BQ11" s="41">
        <v>7.6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6.1</v>
      </c>
      <c r="CG11" s="41">
        <v>2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4.0000000000000142</v>
      </c>
      <c r="CZ11" s="39">
        <v>2001</v>
      </c>
      <c r="DA11" s="39" t="s">
        <v>361</v>
      </c>
      <c r="DB11" s="41">
        <v>0</v>
      </c>
      <c r="DC11" s="41">
        <v>16.8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6.9</v>
      </c>
      <c r="DX11" s="41">
        <v>17.8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17.8</v>
      </c>
      <c r="EO11" s="41">
        <v>27.7</v>
      </c>
      <c r="EP11" s="41">
        <v>6.9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5.9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0.19999999999998863</v>
      </c>
      <c r="FY11" s="39">
        <v>2001</v>
      </c>
      <c r="FZ11" s="39" t="s">
        <v>361</v>
      </c>
      <c r="GA11" s="41">
        <v>17.8</v>
      </c>
      <c r="GB11" s="29">
        <f t="shared" si="2"/>
        <v>0.85513600000000001</v>
      </c>
      <c r="GC11" s="29">
        <f t="shared" si="3"/>
        <v>0.81867599999999996</v>
      </c>
      <c r="GD11" s="29">
        <f t="shared" si="4"/>
        <v>6.9030262867241001</v>
      </c>
      <c r="GE11" s="29">
        <f t="shared" si="5"/>
        <v>5.5149897421190781</v>
      </c>
      <c r="GF11" s="29">
        <f t="shared" si="6"/>
        <v>1.388036544605022</v>
      </c>
      <c r="GG11" s="29">
        <f t="shared" si="7"/>
        <v>0.2010765259976619</v>
      </c>
      <c r="GH11" s="29">
        <f t="shared" si="8"/>
        <v>4.358898943540674</v>
      </c>
      <c r="GI11" s="39">
        <v>2001</v>
      </c>
      <c r="GJ11" s="39" t="s">
        <v>361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0.3095328</v>
      </c>
      <c r="GX11" s="36">
        <v>0.63261279999999998</v>
      </c>
      <c r="GY11" s="36">
        <v>-0.1496305</v>
      </c>
      <c r="GZ11" s="39">
        <v>2001</v>
      </c>
      <c r="HA11" s="39" t="s">
        <v>361</v>
      </c>
      <c r="HB11" s="42"/>
      <c r="HC11" s="42">
        <f t="shared" si="9"/>
        <v>0</v>
      </c>
      <c r="HD11" s="42">
        <v>0</v>
      </c>
      <c r="HE11" s="42">
        <v>0</v>
      </c>
      <c r="HF11" s="42">
        <v>2</v>
      </c>
      <c r="HG11" s="42">
        <v>1</v>
      </c>
      <c r="HH11" s="42">
        <v>0</v>
      </c>
      <c r="HI11" s="42">
        <v>1</v>
      </c>
      <c r="HJ11" s="39">
        <v>2001</v>
      </c>
      <c r="HK11" s="39" t="s">
        <v>361</v>
      </c>
      <c r="HL11" s="104">
        <v>1</v>
      </c>
      <c r="HM11" s="29">
        <v>126.651</v>
      </c>
      <c r="HN11" s="27">
        <v>35.041866956784403</v>
      </c>
      <c r="HO11" s="32">
        <v>35.2397787862039</v>
      </c>
      <c r="HP11" s="32">
        <v>6.4412977632890698</v>
      </c>
      <c r="HQ11" s="32">
        <v>13.074932343253399</v>
      </c>
      <c r="HR11" s="27">
        <v>5.7482798165137599</v>
      </c>
      <c r="HS11" s="27">
        <v>6.6673340215310901</v>
      </c>
      <c r="HT11" s="27">
        <v>6.6726757587674896</v>
      </c>
      <c r="HU11" s="27">
        <v>0.197911829419508</v>
      </c>
      <c r="HV11" s="27">
        <v>0.19217525465372501</v>
      </c>
      <c r="HW11" s="27">
        <v>0.96718301456793199</v>
      </c>
      <c r="HX11" s="34">
        <v>10.15</v>
      </c>
      <c r="HY11" s="29">
        <v>-5.2</v>
      </c>
      <c r="HZ11" s="39">
        <v>2001</v>
      </c>
      <c r="IA11" s="39" t="s">
        <v>361</v>
      </c>
      <c r="IB11" s="29">
        <v>680.20001220703125</v>
      </c>
      <c r="IC11" s="29">
        <v>675</v>
      </c>
      <c r="ID11" s="29">
        <v>586.79998779296875</v>
      </c>
      <c r="IE11" s="32">
        <v>72.527587890625</v>
      </c>
      <c r="IF11" s="32">
        <v>62.568641662597656</v>
      </c>
      <c r="IG11" s="32">
        <v>38.900001525878906</v>
      </c>
      <c r="IH11" s="32">
        <v>188.10000610351563</v>
      </c>
      <c r="II11" s="32">
        <v>359.79998779296875</v>
      </c>
      <c r="IJ11" s="31">
        <v>88</v>
      </c>
      <c r="IK11" s="31">
        <v>13</v>
      </c>
      <c r="IL11" s="39">
        <v>2001</v>
      </c>
      <c r="IM11" s="39" t="s">
        <v>361</v>
      </c>
      <c r="IN11" s="30">
        <v>0</v>
      </c>
      <c r="IO11" s="27">
        <v>0</v>
      </c>
      <c r="IP11" s="27">
        <v>0</v>
      </c>
      <c r="IQ11" s="29">
        <f t="shared" si="10"/>
        <v>0</v>
      </c>
      <c r="IR11" s="29"/>
      <c r="IS11" s="46"/>
      <c r="IT11" s="28"/>
      <c r="IU11" s="112">
        <v>28</v>
      </c>
      <c r="IV11" s="112">
        <v>86.449999999999818</v>
      </c>
      <c r="IW11" s="112">
        <v>75.225999999999658</v>
      </c>
      <c r="IX11" s="112">
        <v>14.022741174775774</v>
      </c>
      <c r="IY11" s="112">
        <v>28</v>
      </c>
      <c r="IZ11" s="39">
        <v>2001</v>
      </c>
      <c r="JA11" s="39" t="s">
        <v>361</v>
      </c>
      <c r="JB11" s="27">
        <v>9.0906906127929688</v>
      </c>
      <c r="JC11" s="27">
        <v>13.027000427246094</v>
      </c>
      <c r="JD11" s="27">
        <v>8.7489995956420898</v>
      </c>
      <c r="JE11" s="27">
        <v>4.2779998779296875</v>
      </c>
      <c r="JF11" s="27">
        <v>5.4310002326965332</v>
      </c>
      <c r="JG11" s="27">
        <v>0.21799999475479126</v>
      </c>
      <c r="JH11" s="27">
        <v>1.6319999694824219</v>
      </c>
      <c r="JI11" s="27">
        <v>3.6510000228881836</v>
      </c>
      <c r="JJ11" s="32">
        <v>1.6059999465942383</v>
      </c>
      <c r="JK11" s="32">
        <v>0</v>
      </c>
      <c r="JL11" s="32">
        <v>0.12200000137090683</v>
      </c>
      <c r="JM11" s="32">
        <v>7.6999999582767487E-2</v>
      </c>
      <c r="JN11" s="32">
        <v>0.289000004529953</v>
      </c>
      <c r="JO11" s="39">
        <v>2001</v>
      </c>
      <c r="JP11" s="39" t="s">
        <v>361</v>
      </c>
      <c r="JQ11" s="32">
        <v>0.63800000000000001</v>
      </c>
      <c r="JR11" s="32">
        <v>0.498</v>
      </c>
      <c r="JS11" s="32">
        <v>0.218</v>
      </c>
      <c r="JT11" s="32">
        <v>0.14099999999999999</v>
      </c>
      <c r="JU11" s="32">
        <v>0.11</v>
      </c>
      <c r="JV11" s="32">
        <v>0</v>
      </c>
      <c r="JW11" s="29"/>
      <c r="JX11" s="29"/>
      <c r="JY11" s="29"/>
      <c r="JZ11" s="29"/>
      <c r="KA11" s="41"/>
      <c r="KB11" s="29"/>
      <c r="KC11" s="29"/>
      <c r="KD11" s="29"/>
      <c r="KE11" s="20">
        <v>0.12200000137090683</v>
      </c>
      <c r="KF11" s="29"/>
      <c r="KG11" s="39">
        <v>2001</v>
      </c>
      <c r="KH11" s="39" t="s">
        <v>361</v>
      </c>
      <c r="KI11" s="29"/>
      <c r="KJ11" s="29"/>
      <c r="KK11" s="29"/>
      <c r="KL11" s="29"/>
      <c r="KM11" s="29"/>
      <c r="KN11" s="21">
        <v>1388.114990234375</v>
      </c>
      <c r="KO11" s="20">
        <v>937.8499755859375</v>
      </c>
      <c r="KP11" s="20">
        <v>212.16999816894531</v>
      </c>
      <c r="KQ11" s="19">
        <v>15.284760475158691</v>
      </c>
      <c r="KR11" s="39">
        <v>2001</v>
      </c>
      <c r="KS11" s="39" t="s">
        <v>361</v>
      </c>
    </row>
    <row r="12" spans="1:305" s="39" customFormat="1" ht="12.75">
      <c r="A12" s="39">
        <v>2002</v>
      </c>
      <c r="B12" s="39" t="s">
        <v>361</v>
      </c>
      <c r="C12" s="39">
        <v>10</v>
      </c>
      <c r="D12" s="44" t="s">
        <v>362</v>
      </c>
      <c r="E12" s="44">
        <v>233</v>
      </c>
      <c r="F12" s="39">
        <v>0</v>
      </c>
      <c r="G12" s="39">
        <v>1</v>
      </c>
      <c r="H12" s="39">
        <v>0</v>
      </c>
      <c r="I12" s="39">
        <v>0</v>
      </c>
      <c r="J12" s="29">
        <v>44.62</v>
      </c>
      <c r="K12" s="29">
        <v>52.92</v>
      </c>
      <c r="L12" s="29">
        <v>2.4700000000000002</v>
      </c>
      <c r="M12" s="18">
        <v>2</v>
      </c>
      <c r="N12" s="39">
        <v>0</v>
      </c>
      <c r="O12" s="39">
        <v>0</v>
      </c>
      <c r="P12" s="39">
        <v>1</v>
      </c>
      <c r="Q12" s="29">
        <v>41.25</v>
      </c>
      <c r="R12" s="29">
        <v>56.38</v>
      </c>
      <c r="S12" s="29">
        <v>2.37</v>
      </c>
      <c r="T12" s="29">
        <v>19.12</v>
      </c>
      <c r="U12" s="29">
        <v>25.65</v>
      </c>
      <c r="V12" s="29">
        <v>1.24</v>
      </c>
      <c r="W12" s="29">
        <v>46.01</v>
      </c>
      <c r="X12" s="39">
        <v>5</v>
      </c>
      <c r="Y12" s="39">
        <v>2002</v>
      </c>
      <c r="Z12" s="39" t="s">
        <v>361</v>
      </c>
      <c r="AA12" s="43"/>
      <c r="AB12" s="41">
        <v>57.4</v>
      </c>
      <c r="AC12" s="41">
        <v>0</v>
      </c>
      <c r="AD12" s="41">
        <v>15.2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7.3</v>
      </c>
      <c r="AY12" s="41">
        <v>16.100000000000001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2.4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15.9</v>
      </c>
      <c r="BP12" s="41">
        <v>23.4</v>
      </c>
      <c r="BQ12" s="41">
        <v>7.6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6.1</v>
      </c>
      <c r="CG12" s="41">
        <v>2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4.0000000000000142</v>
      </c>
      <c r="CZ12" s="39">
        <v>2002</v>
      </c>
      <c r="DA12" s="39" t="s">
        <v>361</v>
      </c>
      <c r="DB12" s="41">
        <v>0</v>
      </c>
      <c r="DC12" s="41">
        <v>16.8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6.9</v>
      </c>
      <c r="DX12" s="41">
        <v>17.8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17.8</v>
      </c>
      <c r="EO12" s="41">
        <v>27.7</v>
      </c>
      <c r="EP12" s="41">
        <v>6.9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5.9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0.19999999999998863</v>
      </c>
      <c r="FY12" s="39">
        <v>2002</v>
      </c>
      <c r="FZ12" s="39" t="s">
        <v>361</v>
      </c>
      <c r="GA12" s="41">
        <v>17.8</v>
      </c>
      <c r="GB12" s="29">
        <f t="shared" si="2"/>
        <v>0.85513600000000001</v>
      </c>
      <c r="GC12" s="29">
        <f t="shared" si="3"/>
        <v>0.81867599999999996</v>
      </c>
      <c r="GD12" s="29">
        <f t="shared" si="4"/>
        <v>6.9030262867241001</v>
      </c>
      <c r="GE12" s="29">
        <f t="shared" si="5"/>
        <v>5.5149897421190781</v>
      </c>
      <c r="GF12" s="29">
        <f t="shared" si="6"/>
        <v>1.388036544605022</v>
      </c>
      <c r="GG12" s="29">
        <f t="shared" si="7"/>
        <v>0.2010765259976619</v>
      </c>
      <c r="GH12" s="29">
        <f t="shared" si="8"/>
        <v>4.358898943540674</v>
      </c>
      <c r="GI12" s="39">
        <v>2002</v>
      </c>
      <c r="GJ12" s="39" t="s">
        <v>361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0.44584489999999999</v>
      </c>
      <c r="GX12" s="36">
        <v>0.53907819999999995</v>
      </c>
      <c r="GY12" s="36">
        <v>0.1664774</v>
      </c>
      <c r="GZ12" s="39">
        <v>2002</v>
      </c>
      <c r="HA12" s="39" t="s">
        <v>361</v>
      </c>
      <c r="HB12" s="42"/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</v>
      </c>
      <c r="HH12" s="42">
        <v>0</v>
      </c>
      <c r="HI12" s="42">
        <v>1</v>
      </c>
      <c r="HJ12" s="39">
        <v>2002</v>
      </c>
      <c r="HK12" s="39" t="s">
        <v>361</v>
      </c>
      <c r="HL12" s="104">
        <v>1</v>
      </c>
      <c r="HM12" s="29">
        <v>124.09139999999999</v>
      </c>
      <c r="HN12" s="27">
        <v>36.108657223927501</v>
      </c>
      <c r="HO12" s="32">
        <v>36.529348103331301</v>
      </c>
      <c r="HP12" s="32">
        <v>6.1324576482235402</v>
      </c>
      <c r="HQ12" s="32">
        <v>11.4749594209043</v>
      </c>
      <c r="HR12" s="27">
        <v>3.5719127016402301</v>
      </c>
      <c r="HS12" s="27">
        <v>7.6200369379457298</v>
      </c>
      <c r="HT12" s="27">
        <v>7.6201136005454897</v>
      </c>
      <c r="HU12" s="27">
        <v>0.42069087940371702</v>
      </c>
      <c r="HV12" s="27">
        <v>0.44256165906690798</v>
      </c>
      <c r="HW12" s="27">
        <v>1.3687427792290301</v>
      </c>
      <c r="HX12" s="34">
        <v>8.42</v>
      </c>
      <c r="HY12" s="29">
        <v>-10.6</v>
      </c>
      <c r="HZ12" s="39">
        <v>2002</v>
      </c>
      <c r="IA12" s="39" t="s">
        <v>361</v>
      </c>
      <c r="IB12" s="29">
        <v>666.4000244140625</v>
      </c>
      <c r="IC12" s="29">
        <v>661.4000244140625</v>
      </c>
      <c r="ID12" s="29">
        <v>586.79998779296875</v>
      </c>
      <c r="IE12" s="32">
        <v>71.351707458496094</v>
      </c>
      <c r="IF12" s="32">
        <v>62.828910827636719</v>
      </c>
      <c r="IG12" s="32">
        <v>40.400001525878906</v>
      </c>
      <c r="IH12" s="32">
        <v>183.30000305175781</v>
      </c>
      <c r="II12" s="32">
        <v>363.10000610351563</v>
      </c>
      <c r="IJ12" s="31">
        <v>75</v>
      </c>
      <c r="IK12" s="31">
        <v>11.199999809265137</v>
      </c>
      <c r="IL12" s="39">
        <v>2002</v>
      </c>
      <c r="IM12" s="39" t="s">
        <v>361</v>
      </c>
      <c r="IN12" s="29"/>
      <c r="IO12" s="29"/>
      <c r="IP12" s="27"/>
      <c r="IQ12" s="29" t="str">
        <f t="shared" si="10"/>
        <v/>
      </c>
      <c r="IR12" s="46">
        <v>85</v>
      </c>
      <c r="IS12" s="46">
        <v>73.099999999999994</v>
      </c>
      <c r="IT12" s="28">
        <v>13.52201257861635</v>
      </c>
      <c r="IU12" s="28"/>
      <c r="IV12" s="28">
        <v>85</v>
      </c>
      <c r="IW12" s="28">
        <v>73.099999999999994</v>
      </c>
      <c r="IX12" s="28">
        <v>13.52201257861635</v>
      </c>
      <c r="IY12" s="28">
        <v>28</v>
      </c>
      <c r="IZ12" s="39">
        <v>2002</v>
      </c>
      <c r="JA12" s="39" t="s">
        <v>361</v>
      </c>
      <c r="JB12" s="27">
        <v>8.9055070877075195</v>
      </c>
      <c r="JC12" s="27">
        <v>12.791999816894531</v>
      </c>
      <c r="JD12" s="27">
        <v>8.6219997406005859</v>
      </c>
      <c r="JE12" s="27">
        <v>4.1700000762939453</v>
      </c>
      <c r="JF12" s="27">
        <v>5.440000057220459</v>
      </c>
      <c r="JG12" s="27">
        <v>0.1550000011920929</v>
      </c>
      <c r="JH12" s="27">
        <v>1.6649999618530273</v>
      </c>
      <c r="JI12" s="27">
        <v>3.5290000438690186</v>
      </c>
      <c r="JJ12" s="32">
        <v>1.5850000381469727</v>
      </c>
      <c r="JK12" s="32">
        <v>0</v>
      </c>
      <c r="JL12" s="32">
        <v>8.6000002920627594E-2</v>
      </c>
      <c r="JM12" s="32">
        <v>7.9000003635883331E-2</v>
      </c>
      <c r="JN12" s="32">
        <v>0.25200000405311584</v>
      </c>
      <c r="JO12" s="39">
        <v>2002</v>
      </c>
      <c r="JP12" s="39" t="s">
        <v>361</v>
      </c>
      <c r="JQ12" s="32">
        <v>0.62</v>
      </c>
      <c r="JR12" s="32">
        <v>0.47699999999999998</v>
      </c>
      <c r="JS12" s="32">
        <v>0.21199999999999999</v>
      </c>
      <c r="JT12" s="32">
        <v>0.16600000000000001</v>
      </c>
      <c r="JU12" s="32">
        <v>0.11</v>
      </c>
      <c r="JV12" s="32">
        <v>0</v>
      </c>
      <c r="JW12" s="29"/>
      <c r="JX12" s="29"/>
      <c r="JY12" s="29"/>
      <c r="JZ12" s="29"/>
      <c r="KA12" s="41"/>
      <c r="KB12" s="29"/>
      <c r="KC12" s="29"/>
      <c r="KD12" s="29"/>
      <c r="KE12" s="20">
        <v>8.6000002920627594E-2</v>
      </c>
      <c r="KF12" s="29"/>
      <c r="KG12" s="39">
        <v>2002</v>
      </c>
      <c r="KH12" s="39" t="s">
        <v>361</v>
      </c>
      <c r="KI12" s="29"/>
      <c r="KJ12" s="29"/>
      <c r="KK12" s="29"/>
      <c r="KL12" s="29"/>
      <c r="KM12" s="29"/>
      <c r="KN12" s="21">
        <v>1379.3499755859375</v>
      </c>
      <c r="KO12" s="20">
        <v>933.96502685546875</v>
      </c>
      <c r="KP12" s="20">
        <v>215.76499938964844</v>
      </c>
      <c r="KQ12" s="19">
        <v>15.642510414123535</v>
      </c>
      <c r="KR12" s="39">
        <v>2002</v>
      </c>
      <c r="KS12" s="39" t="s">
        <v>361</v>
      </c>
    </row>
    <row r="13" spans="1:305" s="39" customFormat="1" ht="12.75">
      <c r="A13" s="39">
        <v>2003</v>
      </c>
      <c r="B13" s="39" t="s">
        <v>361</v>
      </c>
      <c r="C13" s="39">
        <v>10</v>
      </c>
      <c r="D13" s="44" t="s">
        <v>362</v>
      </c>
      <c r="E13" s="44">
        <v>233</v>
      </c>
      <c r="F13" s="39">
        <v>0</v>
      </c>
      <c r="G13" s="39">
        <v>1</v>
      </c>
      <c r="H13" s="39">
        <v>0</v>
      </c>
      <c r="I13" s="39">
        <v>0</v>
      </c>
      <c r="J13" s="29">
        <v>84.5</v>
      </c>
      <c r="K13" s="29">
        <v>15.5</v>
      </c>
      <c r="L13" s="29">
        <v>0</v>
      </c>
      <c r="M13" s="18">
        <v>1</v>
      </c>
      <c r="N13" s="39">
        <v>1</v>
      </c>
      <c r="O13" s="39">
        <v>-1</v>
      </c>
      <c r="P13" s="39">
        <v>1</v>
      </c>
      <c r="Q13" s="29">
        <v>83.49</v>
      </c>
      <c r="R13" s="29">
        <v>16.510000000000002</v>
      </c>
      <c r="S13" s="29">
        <v>0</v>
      </c>
      <c r="T13" s="29">
        <v>48.12</v>
      </c>
      <c r="U13" s="29">
        <v>7.51</v>
      </c>
      <c r="V13" s="29">
        <v>0</v>
      </c>
      <c r="W13" s="29">
        <v>55.63</v>
      </c>
      <c r="X13" s="39">
        <v>2</v>
      </c>
      <c r="Y13" s="39">
        <v>2003</v>
      </c>
      <c r="Z13" s="39" t="s">
        <v>361</v>
      </c>
      <c r="AA13" s="43">
        <v>37682</v>
      </c>
      <c r="AB13" s="41">
        <v>58.2</v>
      </c>
      <c r="AC13" s="41">
        <v>0</v>
      </c>
      <c r="AD13" s="41">
        <v>7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7.3</v>
      </c>
      <c r="AZ13" s="41">
        <v>0</v>
      </c>
      <c r="BA13" s="41">
        <v>24.6</v>
      </c>
      <c r="BB13" s="41">
        <v>13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17.7</v>
      </c>
      <c r="BP13" s="41">
        <v>25.4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2.2000000000000002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2.7999999999999972</v>
      </c>
      <c r="CZ13" s="39">
        <v>2003</v>
      </c>
      <c r="DA13" s="39" t="s">
        <v>361</v>
      </c>
      <c r="DB13" s="41">
        <v>0</v>
      </c>
      <c r="DC13" s="41">
        <v>5.9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6.9</v>
      </c>
      <c r="DY13" s="41">
        <v>0</v>
      </c>
      <c r="DZ13" s="41">
        <v>27.7</v>
      </c>
      <c r="EA13" s="41">
        <v>12.9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18.8</v>
      </c>
      <c r="EO13" s="41">
        <v>27.7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9.9999999999994316E-2</v>
      </c>
      <c r="FY13" s="39">
        <v>2003</v>
      </c>
      <c r="FZ13" s="39" t="s">
        <v>361</v>
      </c>
      <c r="GA13" s="41">
        <v>18.8</v>
      </c>
      <c r="GB13" s="29">
        <f t="shared" si="2"/>
        <v>0.81602600000000003</v>
      </c>
      <c r="GC13" s="29">
        <f t="shared" si="3"/>
        <v>0.78631499999999999</v>
      </c>
      <c r="GD13" s="29">
        <f t="shared" si="4"/>
        <v>5.4355506756389502</v>
      </c>
      <c r="GE13" s="29">
        <f t="shared" si="5"/>
        <v>4.6797856658165049</v>
      </c>
      <c r="GF13" s="29">
        <f t="shared" si="6"/>
        <v>0.75576500982244532</v>
      </c>
      <c r="GG13" s="29">
        <f t="shared" si="7"/>
        <v>0.13904111191707452</v>
      </c>
      <c r="GH13" s="29">
        <f t="shared" si="8"/>
        <v>3.3414068893207238</v>
      </c>
      <c r="GI13" s="39">
        <v>2003</v>
      </c>
      <c r="GJ13" s="39" t="s">
        <v>361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0.63146590000000002</v>
      </c>
      <c r="GX13" s="36">
        <v>0.52791679999999996</v>
      </c>
      <c r="GY13" s="36">
        <v>0.48617339999999998</v>
      </c>
      <c r="GZ13" s="39">
        <v>2003</v>
      </c>
      <c r="HA13" s="39" t="s">
        <v>361</v>
      </c>
      <c r="HB13" s="42"/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</v>
      </c>
      <c r="HH13" s="42">
        <v>0</v>
      </c>
      <c r="HI13" s="42">
        <v>1</v>
      </c>
      <c r="HJ13" s="39">
        <v>2003</v>
      </c>
      <c r="HK13" s="39" t="s">
        <v>361</v>
      </c>
      <c r="HL13" s="104">
        <v>1</v>
      </c>
      <c r="HM13" s="29">
        <v>123.27809999999999</v>
      </c>
      <c r="HN13" s="27">
        <v>35.170881797813898</v>
      </c>
      <c r="HO13" s="32">
        <v>36.973280427614398</v>
      </c>
      <c r="HP13" s="32">
        <v>7.47557549793214</v>
      </c>
      <c r="HQ13" s="32">
        <v>12.063491079204899</v>
      </c>
      <c r="HR13" s="27">
        <v>1.33499116549963</v>
      </c>
      <c r="HS13" s="27">
        <v>8.3886157885045698</v>
      </c>
      <c r="HT13" s="27">
        <v>8.3682152121257207</v>
      </c>
      <c r="HU13" s="27">
        <v>1.8023986298004899</v>
      </c>
      <c r="HV13" s="27">
        <v>1.5417970444726501</v>
      </c>
      <c r="HW13" s="27">
        <v>2.08072721837617</v>
      </c>
      <c r="HX13" s="34">
        <v>5.25</v>
      </c>
      <c r="HY13" s="29">
        <v>-11.3</v>
      </c>
      <c r="HZ13" s="39">
        <v>2003</v>
      </c>
      <c r="IA13" s="39" t="s">
        <v>361</v>
      </c>
      <c r="IB13" s="29">
        <v>674.70001220703125</v>
      </c>
      <c r="IC13" s="29">
        <v>668.70001220703125</v>
      </c>
      <c r="ID13" s="29">
        <v>599.20001220703125</v>
      </c>
      <c r="IE13" s="32">
        <v>72.52850341796875</v>
      </c>
      <c r="IF13" s="32">
        <v>64.412452697753906</v>
      </c>
      <c r="IG13" s="32">
        <v>37.400001525878906</v>
      </c>
      <c r="IH13" s="32">
        <v>194.60000610351563</v>
      </c>
      <c r="II13" s="32">
        <v>367.20001220703125</v>
      </c>
      <c r="IJ13" s="31">
        <v>70</v>
      </c>
      <c r="IK13" s="31">
        <v>10.300000190734863</v>
      </c>
      <c r="IL13" s="39">
        <v>2003</v>
      </c>
      <c r="IM13" s="39" t="s">
        <v>361</v>
      </c>
      <c r="IN13" s="30">
        <v>1</v>
      </c>
      <c r="IO13" s="27">
        <v>13</v>
      </c>
      <c r="IP13" s="27">
        <v>10.993</v>
      </c>
      <c r="IQ13" s="29">
        <f t="shared" si="10"/>
        <v>16.293167038845116</v>
      </c>
      <c r="IR13" s="46">
        <v>75.47</v>
      </c>
      <c r="IS13" s="46">
        <v>64.149500000000003</v>
      </c>
      <c r="IT13" s="28">
        <v>11.740391654465601</v>
      </c>
      <c r="IU13" s="28">
        <v>28</v>
      </c>
      <c r="IV13" s="28">
        <v>75.47</v>
      </c>
      <c r="IW13" s="28">
        <v>64.149500000000003</v>
      </c>
      <c r="IX13" s="28">
        <v>11.740391654465601</v>
      </c>
      <c r="IY13" s="28">
        <v>28</v>
      </c>
      <c r="IZ13" s="39">
        <v>2003</v>
      </c>
      <c r="JA13" s="39" t="s">
        <v>361</v>
      </c>
      <c r="JB13" s="27">
        <v>8.8679637908935547</v>
      </c>
      <c r="JC13" s="27">
        <v>12.918000221252441</v>
      </c>
      <c r="JD13" s="27">
        <v>8.5760002136230469</v>
      </c>
      <c r="JE13" s="27">
        <v>4.2670001983642578</v>
      </c>
      <c r="JF13" s="27">
        <v>5.4460000991821289</v>
      </c>
      <c r="JG13" s="27">
        <v>9.8999999463558197E-2</v>
      </c>
      <c r="JH13" s="27">
        <v>1.7569999694824219</v>
      </c>
      <c r="JI13" s="27">
        <v>3.6589999198913574</v>
      </c>
      <c r="JJ13" s="32">
        <v>1.4290000200271606</v>
      </c>
      <c r="JK13" s="32">
        <v>7.5000002980232239E-2</v>
      </c>
      <c r="JL13" s="32">
        <v>0.17700000107288361</v>
      </c>
      <c r="JM13" s="32">
        <v>7.5999997556209564E-2</v>
      </c>
      <c r="JN13" s="32">
        <v>0.20000000298023224</v>
      </c>
      <c r="JO13" s="39">
        <v>2003</v>
      </c>
      <c r="JP13" s="39" t="s">
        <v>361</v>
      </c>
      <c r="JQ13" s="32">
        <v>0.53600000000000003</v>
      </c>
      <c r="JR13" s="32">
        <v>0.45100000000000001</v>
      </c>
      <c r="JS13" s="32">
        <v>0.187</v>
      </c>
      <c r="JT13" s="32">
        <v>0.19500000000000001</v>
      </c>
      <c r="JU13" s="32">
        <v>0.06</v>
      </c>
      <c r="JV13" s="32">
        <v>0</v>
      </c>
      <c r="JW13" s="27">
        <v>2.8000000864267349E-2</v>
      </c>
      <c r="JX13" s="27">
        <v>3.9000000804662704E-2</v>
      </c>
      <c r="JY13" s="29"/>
      <c r="JZ13" s="40">
        <v>3.0000000260770321E-3</v>
      </c>
      <c r="KA13" s="41"/>
      <c r="KB13" s="29"/>
      <c r="KC13" s="21">
        <v>0</v>
      </c>
      <c r="KD13" s="21">
        <v>4.999999888241291E-3</v>
      </c>
      <c r="KE13" s="20">
        <v>0.17700000107288361</v>
      </c>
      <c r="KF13" s="29"/>
      <c r="KG13" s="39">
        <v>2003</v>
      </c>
      <c r="KH13" s="39" t="s">
        <v>361</v>
      </c>
      <c r="KI13" s="29"/>
      <c r="KJ13" s="29"/>
      <c r="KK13" s="29"/>
      <c r="KL13" s="29"/>
      <c r="KM13" s="29"/>
      <c r="KN13" s="21">
        <v>1370.719970703125</v>
      </c>
      <c r="KO13" s="20">
        <v>930.2550048828125</v>
      </c>
      <c r="KP13" s="20">
        <v>219.56500244140625</v>
      </c>
      <c r="KQ13" s="19">
        <v>16.018220901489258</v>
      </c>
      <c r="KR13" s="39">
        <v>2003</v>
      </c>
      <c r="KS13" s="39" t="s">
        <v>361</v>
      </c>
    </row>
    <row r="14" spans="1:305" s="39" customFormat="1" ht="12.75">
      <c r="A14" s="39">
        <v>2004</v>
      </c>
      <c r="B14" s="39" t="s">
        <v>361</v>
      </c>
      <c r="C14" s="39">
        <v>10</v>
      </c>
      <c r="D14" s="44" t="s">
        <v>362</v>
      </c>
      <c r="E14" s="44">
        <v>233</v>
      </c>
      <c r="F14" s="39">
        <v>0</v>
      </c>
      <c r="G14" s="39">
        <v>1</v>
      </c>
      <c r="H14" s="39">
        <v>1</v>
      </c>
      <c r="I14" s="39">
        <v>0</v>
      </c>
      <c r="J14" s="29">
        <v>100</v>
      </c>
      <c r="K14" s="29">
        <v>0</v>
      </c>
      <c r="L14" s="29">
        <v>0</v>
      </c>
      <c r="M14" s="18">
        <v>1</v>
      </c>
      <c r="N14" s="39">
        <v>0</v>
      </c>
      <c r="O14" s="39">
        <v>0</v>
      </c>
      <c r="P14" s="39">
        <v>0</v>
      </c>
      <c r="Q14" s="29">
        <v>100</v>
      </c>
      <c r="R14" s="29">
        <v>0</v>
      </c>
      <c r="S14" s="29">
        <v>0</v>
      </c>
      <c r="T14" s="29">
        <v>59.4</v>
      </c>
      <c r="U14" s="29">
        <v>0</v>
      </c>
      <c r="V14" s="29">
        <v>0</v>
      </c>
      <c r="W14" s="29">
        <v>59.4</v>
      </c>
      <c r="X14" s="39">
        <v>2</v>
      </c>
      <c r="Y14" s="39">
        <v>2004</v>
      </c>
      <c r="Z14" s="39" t="s">
        <v>361</v>
      </c>
      <c r="AA14" s="43"/>
      <c r="AB14" s="41">
        <v>58.2</v>
      </c>
      <c r="AC14" s="41">
        <v>0</v>
      </c>
      <c r="AD14" s="41">
        <v>7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7.3</v>
      </c>
      <c r="AZ14" s="41">
        <v>0</v>
      </c>
      <c r="BA14" s="41">
        <v>24.6</v>
      </c>
      <c r="BB14" s="41">
        <v>13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17.7</v>
      </c>
      <c r="BP14" s="41">
        <v>25.4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2.2000000000000002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2.7999999999999972</v>
      </c>
      <c r="CZ14" s="39">
        <v>2004</v>
      </c>
      <c r="DA14" s="39" t="s">
        <v>361</v>
      </c>
      <c r="DB14" s="41">
        <v>0</v>
      </c>
      <c r="DC14" s="41">
        <v>5.9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6.9</v>
      </c>
      <c r="DY14" s="41">
        <v>0</v>
      </c>
      <c r="DZ14" s="41">
        <v>27.7</v>
      </c>
      <c r="EA14" s="41">
        <v>12.9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18.8</v>
      </c>
      <c r="EO14" s="41">
        <v>27.7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9.9999999999994316E-2</v>
      </c>
      <c r="FY14" s="39">
        <v>2004</v>
      </c>
      <c r="FZ14" s="39" t="s">
        <v>361</v>
      </c>
      <c r="GA14" s="41">
        <v>18.8</v>
      </c>
      <c r="GB14" s="29">
        <f t="shared" si="2"/>
        <v>0.81602600000000003</v>
      </c>
      <c r="GC14" s="29">
        <f t="shared" si="3"/>
        <v>0.78631499999999999</v>
      </c>
      <c r="GD14" s="29">
        <f t="shared" si="4"/>
        <v>5.4355506756389502</v>
      </c>
      <c r="GE14" s="29">
        <f t="shared" si="5"/>
        <v>4.6797856658165049</v>
      </c>
      <c r="GF14" s="29">
        <f t="shared" si="6"/>
        <v>0.75576500982244532</v>
      </c>
      <c r="GG14" s="29">
        <f t="shared" si="7"/>
        <v>0.13904111191707452</v>
      </c>
      <c r="GH14" s="29">
        <f t="shared" si="8"/>
        <v>3.3414068893207238</v>
      </c>
      <c r="GI14" s="39">
        <v>2004</v>
      </c>
      <c r="GJ14" s="39" t="s">
        <v>361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0.47154010000000002</v>
      </c>
      <c r="GX14" s="36">
        <v>0.52504010000000001</v>
      </c>
      <c r="GY14" s="36">
        <v>0.2086654</v>
      </c>
      <c r="GZ14" s="39">
        <v>2004</v>
      </c>
      <c r="HA14" s="39" t="s">
        <v>361</v>
      </c>
      <c r="HB14" s="42"/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</v>
      </c>
      <c r="HH14" s="42">
        <v>0</v>
      </c>
      <c r="HI14" s="42">
        <v>1</v>
      </c>
      <c r="HJ14" s="39">
        <v>2004</v>
      </c>
      <c r="HK14" s="39" t="s">
        <v>361</v>
      </c>
      <c r="HL14" s="104">
        <v>1</v>
      </c>
      <c r="HM14" s="29">
        <v>130.9128</v>
      </c>
      <c r="HN14" s="27">
        <v>34.318462209110599</v>
      </c>
      <c r="HO14" s="32">
        <v>36.706666322150099</v>
      </c>
      <c r="HP14" s="32">
        <v>6.4072979905590497</v>
      </c>
      <c r="HQ14" s="32">
        <v>11.4757756418729</v>
      </c>
      <c r="HR14" s="27">
        <v>3.0481110752340999</v>
      </c>
      <c r="HS14" s="27">
        <v>8.6249286100498708</v>
      </c>
      <c r="HT14" s="27">
        <v>8.6459556026308508</v>
      </c>
      <c r="HU14" s="27">
        <v>2.3882041130394698</v>
      </c>
      <c r="HV14" s="27">
        <v>2.23475762194724</v>
      </c>
      <c r="HW14" s="27">
        <v>2.6152003282059999</v>
      </c>
      <c r="HX14" s="34">
        <v>4.3899999999999997</v>
      </c>
      <c r="HY14" s="29">
        <v>-11.3</v>
      </c>
      <c r="HZ14" s="39">
        <v>2004</v>
      </c>
      <c r="IA14" s="39" t="s">
        <v>361</v>
      </c>
      <c r="IB14" s="29">
        <v>672.20001220703125</v>
      </c>
      <c r="IC14" s="29">
        <v>666.79998779296875</v>
      </c>
      <c r="ID14" s="29">
        <v>598.9000244140625</v>
      </c>
      <c r="IE14" s="32">
        <v>72.54205322265625</v>
      </c>
      <c r="IF14" s="32">
        <v>64.631706237792969</v>
      </c>
      <c r="IG14" s="32">
        <v>35.299999237060547</v>
      </c>
      <c r="IH14" s="32">
        <v>204.60000610351563</v>
      </c>
      <c r="II14" s="32">
        <v>359</v>
      </c>
      <c r="IJ14" s="31">
        <v>68</v>
      </c>
      <c r="IK14" s="31">
        <v>10.100000381469727</v>
      </c>
      <c r="IL14" s="39">
        <v>2004</v>
      </c>
      <c r="IM14" s="39" t="s">
        <v>361</v>
      </c>
      <c r="IN14" s="30">
        <v>1</v>
      </c>
      <c r="IO14" s="29"/>
      <c r="IP14" s="27"/>
      <c r="IQ14" s="29" t="str">
        <f t="shared" si="10"/>
        <v/>
      </c>
      <c r="IR14" s="29"/>
      <c r="IS14" s="46"/>
      <c r="IT14" s="28"/>
      <c r="IU14" s="112">
        <v>28</v>
      </c>
      <c r="IV14" s="112">
        <v>70.152499999998327</v>
      </c>
      <c r="IW14" s="112">
        <v>59.467537499998798</v>
      </c>
      <c r="IX14" s="112">
        <v>10.735699823680534</v>
      </c>
      <c r="IY14" s="112">
        <v>28</v>
      </c>
      <c r="IZ14" s="39">
        <v>2004</v>
      </c>
      <c r="JA14" s="39" t="s">
        <v>361</v>
      </c>
      <c r="JB14" s="27">
        <v>9.2226171493530273</v>
      </c>
      <c r="JC14" s="27">
        <v>13.407999992370605</v>
      </c>
      <c r="JD14" s="27">
        <v>8.9729995727539063</v>
      </c>
      <c r="JE14" s="27">
        <v>4.3720002174377441</v>
      </c>
      <c r="JF14" s="27">
        <v>5.4780001640319824</v>
      </c>
      <c r="JG14" s="27">
        <v>0.10400000214576721</v>
      </c>
      <c r="JH14" s="27">
        <v>1.7979999780654907</v>
      </c>
      <c r="JI14" s="27">
        <v>3.7639999389648438</v>
      </c>
      <c r="JJ14" s="32">
        <v>1.8509999513626099</v>
      </c>
      <c r="JK14" s="32">
        <v>6.3000001013278961E-2</v>
      </c>
      <c r="JL14" s="32">
        <v>0.164000004529953</v>
      </c>
      <c r="JM14" s="32">
        <v>4.6000000089406967E-2</v>
      </c>
      <c r="JN14" s="32">
        <v>0.13899999856948853</v>
      </c>
      <c r="JO14" s="39">
        <v>2004</v>
      </c>
      <c r="JP14" s="39" t="s">
        <v>361</v>
      </c>
      <c r="JQ14" s="32">
        <v>0.69699999999999995</v>
      </c>
      <c r="JR14" s="32">
        <v>0.68300000000000005</v>
      </c>
      <c r="JS14" s="32">
        <v>0.183</v>
      </c>
      <c r="JT14" s="32">
        <v>0.22900000000000001</v>
      </c>
      <c r="JU14" s="32">
        <v>5.8000000000000003E-2</v>
      </c>
      <c r="JV14" s="32">
        <v>2E-3</v>
      </c>
      <c r="JW14" s="27">
        <v>2.3000000044703484E-2</v>
      </c>
      <c r="JX14" s="27">
        <v>3.0999999493360519E-2</v>
      </c>
      <c r="JY14" s="29"/>
      <c r="JZ14" s="40">
        <v>4.999999888241291E-3</v>
      </c>
      <c r="KA14" s="41"/>
      <c r="KB14" s="29"/>
      <c r="KC14" s="21">
        <v>0</v>
      </c>
      <c r="KD14" s="21">
        <v>4.0000001899898052E-3</v>
      </c>
      <c r="KE14" s="20">
        <v>0.164000004529953</v>
      </c>
      <c r="KF14" s="29"/>
      <c r="KG14" s="39">
        <v>2004</v>
      </c>
      <c r="KH14" s="39" t="s">
        <v>361</v>
      </c>
      <c r="KI14" s="29"/>
      <c r="KJ14" s="29"/>
      <c r="KK14" s="22">
        <v>42</v>
      </c>
      <c r="KL14" s="22">
        <v>40.1</v>
      </c>
      <c r="KM14" s="22">
        <v>33.200000000000003</v>
      </c>
      <c r="KN14" s="21">
        <v>1362.550048828125</v>
      </c>
      <c r="KO14" s="20">
        <v>926.635009765625</v>
      </c>
      <c r="KP14" s="20">
        <v>223.19999694824219</v>
      </c>
      <c r="KQ14" s="19">
        <v>16.381050109863281</v>
      </c>
      <c r="KR14" s="39">
        <v>2004</v>
      </c>
      <c r="KS14" s="39" t="s">
        <v>361</v>
      </c>
    </row>
    <row r="15" spans="1:305" s="39" customFormat="1" ht="12.75">
      <c r="A15" s="39">
        <v>2005</v>
      </c>
      <c r="B15" s="39" t="s">
        <v>361</v>
      </c>
      <c r="C15" s="39">
        <v>10</v>
      </c>
      <c r="D15" s="44" t="s">
        <v>362</v>
      </c>
      <c r="E15" s="44">
        <v>233</v>
      </c>
      <c r="F15" s="39">
        <v>0</v>
      </c>
      <c r="G15" s="39">
        <v>1</v>
      </c>
      <c r="H15" s="39">
        <v>1</v>
      </c>
      <c r="I15" s="39">
        <v>0</v>
      </c>
      <c r="J15" s="29">
        <v>74.27</v>
      </c>
      <c r="K15" s="29">
        <v>25.73</v>
      </c>
      <c r="L15" s="29">
        <v>0</v>
      </c>
      <c r="M15" s="18">
        <v>1</v>
      </c>
      <c r="N15" s="39">
        <v>0</v>
      </c>
      <c r="O15" s="39">
        <v>0</v>
      </c>
      <c r="P15" s="39">
        <v>1</v>
      </c>
      <c r="Q15" s="29">
        <v>66.400000000000006</v>
      </c>
      <c r="R15" s="29">
        <v>33.6</v>
      </c>
      <c r="S15" s="29">
        <v>0</v>
      </c>
      <c r="T15" s="29">
        <v>39.44</v>
      </c>
      <c r="U15" s="29">
        <v>19.96</v>
      </c>
      <c r="V15" s="29">
        <v>0</v>
      </c>
      <c r="W15" s="29">
        <v>59.4</v>
      </c>
      <c r="X15" s="39">
        <v>2</v>
      </c>
      <c r="Y15" s="39">
        <v>2005</v>
      </c>
      <c r="Z15" s="39" t="s">
        <v>361</v>
      </c>
      <c r="AA15" s="43"/>
      <c r="AB15" s="41">
        <v>58.2</v>
      </c>
      <c r="AC15" s="41">
        <v>0</v>
      </c>
      <c r="AD15" s="41">
        <v>7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7.3</v>
      </c>
      <c r="AZ15" s="41">
        <v>0</v>
      </c>
      <c r="BA15" s="41">
        <v>24.6</v>
      </c>
      <c r="BB15" s="41">
        <v>13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17.7</v>
      </c>
      <c r="BP15" s="41">
        <v>25.4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2.2000000000000002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2.7999999999999972</v>
      </c>
      <c r="CZ15" s="39">
        <v>2005</v>
      </c>
      <c r="DA15" s="39" t="s">
        <v>361</v>
      </c>
      <c r="DB15" s="41">
        <v>0</v>
      </c>
      <c r="DC15" s="41">
        <v>5.9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6.9</v>
      </c>
      <c r="DY15" s="41">
        <v>0</v>
      </c>
      <c r="DZ15" s="41">
        <v>27.7</v>
      </c>
      <c r="EA15" s="41">
        <v>12.9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18.8</v>
      </c>
      <c r="EO15" s="41">
        <v>27.7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9.9999999999994316E-2</v>
      </c>
      <c r="FY15" s="39">
        <v>2005</v>
      </c>
      <c r="FZ15" s="39" t="s">
        <v>361</v>
      </c>
      <c r="GA15" s="41">
        <v>18.8</v>
      </c>
      <c r="GB15" s="29">
        <f t="shared" si="2"/>
        <v>0.81602600000000003</v>
      </c>
      <c r="GC15" s="29">
        <f t="shared" si="3"/>
        <v>0.78631499999999999</v>
      </c>
      <c r="GD15" s="29">
        <f t="shared" si="4"/>
        <v>5.4355506756389502</v>
      </c>
      <c r="GE15" s="29">
        <f t="shared" si="5"/>
        <v>4.6797856658165049</v>
      </c>
      <c r="GF15" s="29">
        <f t="shared" si="6"/>
        <v>0.75576500982244532</v>
      </c>
      <c r="GG15" s="29">
        <f t="shared" si="7"/>
        <v>0.13904111191707452</v>
      </c>
      <c r="GH15" s="29">
        <f t="shared" si="8"/>
        <v>3.3414068893207238</v>
      </c>
      <c r="GI15" s="39">
        <v>2005</v>
      </c>
      <c r="GJ15" s="39" t="s">
        <v>361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0.34629149999999997</v>
      </c>
      <c r="GX15" s="36">
        <v>0.60100849999999995</v>
      </c>
      <c r="GY15" s="36">
        <v>-6.2470199999999997E-2</v>
      </c>
      <c r="GZ15" s="39">
        <v>2005</v>
      </c>
      <c r="HA15" s="39" t="s">
        <v>361</v>
      </c>
      <c r="HB15" s="42"/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</v>
      </c>
      <c r="HH15" s="42">
        <v>0</v>
      </c>
      <c r="HI15" s="42">
        <v>1</v>
      </c>
      <c r="HJ15" s="39">
        <v>2005</v>
      </c>
      <c r="HK15" s="39" t="s">
        <v>361</v>
      </c>
      <c r="HL15" s="104">
        <v>1</v>
      </c>
      <c r="HM15" s="29">
        <v>136.91659999999999</v>
      </c>
      <c r="HN15" s="27">
        <v>34.012904088214398</v>
      </c>
      <c r="HO15" s="32">
        <v>35.137216813176899</v>
      </c>
      <c r="HP15" s="32">
        <v>9.1371453876510706</v>
      </c>
      <c r="HQ15" s="32">
        <v>15.8708233062316</v>
      </c>
      <c r="HR15" s="27">
        <v>4.0797142319985102</v>
      </c>
      <c r="HS15" s="27">
        <v>8.1661544007555396</v>
      </c>
      <c r="HT15" s="27">
        <v>8.1767851564829108</v>
      </c>
      <c r="HU15" s="27">
        <v>1.12431272496254</v>
      </c>
      <c r="HV15" s="27">
        <v>0.94833334192492202</v>
      </c>
      <c r="HW15" s="27">
        <v>-0.208378396912173</v>
      </c>
      <c r="HX15" s="34">
        <v>4.17</v>
      </c>
      <c r="HY15" s="29">
        <v>-10</v>
      </c>
      <c r="HZ15" s="39">
        <v>2005</v>
      </c>
      <c r="IA15" s="39" t="s">
        <v>361</v>
      </c>
      <c r="IB15" s="29">
        <v>671.29998779296875</v>
      </c>
      <c r="IC15" s="29">
        <v>665.29998779296875</v>
      </c>
      <c r="ID15" s="29">
        <v>611.5999755859375</v>
      </c>
      <c r="IE15" s="32">
        <v>72.788581848144531</v>
      </c>
      <c r="IF15" s="32">
        <v>66.315353393554688</v>
      </c>
      <c r="IG15" s="32">
        <v>31</v>
      </c>
      <c r="IH15" s="32">
        <v>207.80000305175781</v>
      </c>
      <c r="II15" s="32">
        <v>372.79998779296875</v>
      </c>
      <c r="IJ15" s="31">
        <v>54</v>
      </c>
      <c r="IK15" s="31">
        <v>8</v>
      </c>
      <c r="IL15" s="39">
        <v>2005</v>
      </c>
      <c r="IM15" s="39" t="s">
        <v>361</v>
      </c>
      <c r="IN15" s="30">
        <v>0</v>
      </c>
      <c r="IO15" s="27">
        <v>0</v>
      </c>
      <c r="IP15" s="27">
        <v>0</v>
      </c>
      <c r="IQ15" s="29">
        <f t="shared" si="10"/>
        <v>0</v>
      </c>
      <c r="IR15" s="46">
        <v>64.834999999999994</v>
      </c>
      <c r="IS15" s="46">
        <v>54.785574999999987</v>
      </c>
      <c r="IT15" s="28">
        <v>9.7310079928952025</v>
      </c>
      <c r="IU15" s="112">
        <v>25</v>
      </c>
      <c r="IV15" s="112">
        <v>64.834999999999994</v>
      </c>
      <c r="IW15" s="112">
        <v>54.785574999999987</v>
      </c>
      <c r="IX15" s="112">
        <v>9.7310079928952025</v>
      </c>
      <c r="IY15" s="112">
        <v>25</v>
      </c>
      <c r="IZ15" s="39">
        <v>2005</v>
      </c>
      <c r="JA15" s="39" t="s">
        <v>361</v>
      </c>
      <c r="JB15" s="27">
        <v>8.907597541809082</v>
      </c>
      <c r="JC15" s="27">
        <v>12.970000267028809</v>
      </c>
      <c r="JD15" s="27">
        <v>8.5480003356933594</v>
      </c>
      <c r="JE15" s="27">
        <v>4.3540000915527344</v>
      </c>
      <c r="JF15" s="27">
        <v>5.2989997863769531</v>
      </c>
      <c r="JG15" s="27">
        <v>0.10499999672174454</v>
      </c>
      <c r="JH15" s="27">
        <v>1.7669999599456787</v>
      </c>
      <c r="JI15" s="27">
        <v>3.7239999771118164</v>
      </c>
      <c r="JJ15" s="32">
        <v>1.7510000467300415</v>
      </c>
      <c r="JK15" s="32">
        <v>6.8000003695487976E-2</v>
      </c>
      <c r="JL15" s="32">
        <v>0.1080000028014183</v>
      </c>
      <c r="JM15" s="32">
        <v>2.8999999165534973E-2</v>
      </c>
      <c r="JN15" s="32">
        <v>0.11999999731779099</v>
      </c>
      <c r="JO15" s="39">
        <v>2005</v>
      </c>
      <c r="JP15" s="39" t="s">
        <v>361</v>
      </c>
      <c r="JQ15" s="32">
        <v>0.58699999999999997</v>
      </c>
      <c r="JR15" s="32">
        <v>0.67300000000000004</v>
      </c>
      <c r="JS15" s="32">
        <v>0.16300000000000001</v>
      </c>
      <c r="JT15" s="32">
        <v>0.25800000000000001</v>
      </c>
      <c r="JU15" s="32">
        <v>6.2E-2</v>
      </c>
      <c r="JV15" s="32">
        <v>7.0000000000000001E-3</v>
      </c>
      <c r="JW15" s="27">
        <v>2.199999988079071E-2</v>
      </c>
      <c r="JX15" s="27">
        <v>3.2999999821186066E-2</v>
      </c>
      <c r="JY15" s="29"/>
      <c r="JZ15" s="40">
        <v>8.0000003799796104E-3</v>
      </c>
      <c r="KA15" s="41"/>
      <c r="KB15" s="29"/>
      <c r="KC15" s="21">
        <v>0</v>
      </c>
      <c r="KD15" s="21">
        <v>4.999999888241291E-3</v>
      </c>
      <c r="KE15" s="20">
        <v>0.1080000028014183</v>
      </c>
      <c r="KF15" s="29"/>
      <c r="KG15" s="39">
        <v>2005</v>
      </c>
      <c r="KH15" s="39" t="s">
        <v>361</v>
      </c>
      <c r="KI15" s="29"/>
      <c r="KJ15" s="29"/>
      <c r="KK15" s="29"/>
      <c r="KL15" s="29"/>
      <c r="KM15" s="29"/>
      <c r="KN15" s="21">
        <v>1354.7750244140625</v>
      </c>
      <c r="KO15" s="20">
        <v>922.260009765625</v>
      </c>
      <c r="KP15" s="20">
        <v>226.5050048828125</v>
      </c>
      <c r="KQ15" s="19">
        <v>16.719009399414063</v>
      </c>
      <c r="KR15" s="39">
        <v>2005</v>
      </c>
      <c r="KS15" s="39" t="s">
        <v>361</v>
      </c>
    </row>
    <row r="16" spans="1:305" s="39" customFormat="1" ht="12.75">
      <c r="A16" s="39">
        <v>2006</v>
      </c>
      <c r="B16" s="39" t="s">
        <v>361</v>
      </c>
      <c r="C16" s="39">
        <v>10</v>
      </c>
      <c r="D16" s="44" t="s">
        <v>362</v>
      </c>
      <c r="E16" s="44">
        <v>233</v>
      </c>
      <c r="F16" s="39">
        <v>0</v>
      </c>
      <c r="G16" s="39">
        <v>1</v>
      </c>
      <c r="H16" s="39">
        <v>1</v>
      </c>
      <c r="I16" s="39">
        <v>0</v>
      </c>
      <c r="J16" s="29">
        <v>64.290000000000006</v>
      </c>
      <c r="K16" s="29">
        <v>35.71</v>
      </c>
      <c r="L16" s="29">
        <v>0</v>
      </c>
      <c r="M16" s="18">
        <v>1</v>
      </c>
      <c r="N16" s="39">
        <v>0</v>
      </c>
      <c r="O16" s="39">
        <v>0</v>
      </c>
      <c r="P16" s="39">
        <v>0</v>
      </c>
      <c r="Q16" s="29">
        <v>53.37</v>
      </c>
      <c r="R16" s="29">
        <v>46.63</v>
      </c>
      <c r="S16" s="29">
        <v>0</v>
      </c>
      <c r="T16" s="29">
        <v>31.7</v>
      </c>
      <c r="U16" s="29">
        <v>27.7</v>
      </c>
      <c r="V16" s="29">
        <v>0</v>
      </c>
      <c r="W16" s="29">
        <v>59.4</v>
      </c>
      <c r="X16" s="39">
        <v>2</v>
      </c>
      <c r="Y16" s="39">
        <v>2006</v>
      </c>
      <c r="Z16" s="39" t="s">
        <v>361</v>
      </c>
      <c r="AA16" s="43"/>
      <c r="AB16" s="41">
        <v>58.2</v>
      </c>
      <c r="AC16" s="41">
        <v>0</v>
      </c>
      <c r="AD16" s="41">
        <v>7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7.3</v>
      </c>
      <c r="AZ16" s="41">
        <v>0</v>
      </c>
      <c r="BA16" s="41">
        <v>24.6</v>
      </c>
      <c r="BB16" s="41">
        <v>13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17.7</v>
      </c>
      <c r="BP16" s="41">
        <v>25.4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2.2000000000000002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2.7999999999999972</v>
      </c>
      <c r="CZ16" s="39">
        <v>2006</v>
      </c>
      <c r="DA16" s="39" t="s">
        <v>361</v>
      </c>
      <c r="DB16" s="41">
        <v>0</v>
      </c>
      <c r="DC16" s="41">
        <v>5.9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6.9</v>
      </c>
      <c r="DY16" s="41">
        <v>0</v>
      </c>
      <c r="DZ16" s="41">
        <v>27.7</v>
      </c>
      <c r="EA16" s="41">
        <v>12.9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18.8</v>
      </c>
      <c r="EO16" s="41">
        <v>27.7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9.9999999999994316E-2</v>
      </c>
      <c r="FY16" s="39">
        <v>2006</v>
      </c>
      <c r="FZ16" s="39" t="s">
        <v>361</v>
      </c>
      <c r="GA16" s="41">
        <v>18.8</v>
      </c>
      <c r="GB16" s="29">
        <f t="shared" si="2"/>
        <v>0.81602600000000003</v>
      </c>
      <c r="GC16" s="29">
        <f t="shared" si="3"/>
        <v>0.78631499999999999</v>
      </c>
      <c r="GD16" s="29">
        <f t="shared" si="4"/>
        <v>5.4355506756389502</v>
      </c>
      <c r="GE16" s="29">
        <f t="shared" si="5"/>
        <v>4.6797856658165049</v>
      </c>
      <c r="GF16" s="29">
        <f t="shared" si="6"/>
        <v>0.75576500982244532</v>
      </c>
      <c r="GG16" s="29">
        <f t="shared" si="7"/>
        <v>0.13904111191707452</v>
      </c>
      <c r="GH16" s="29">
        <f t="shared" si="8"/>
        <v>3.3414068893207238</v>
      </c>
      <c r="GI16" s="39">
        <v>2006</v>
      </c>
      <c r="GJ16" s="39" t="s">
        <v>361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0.42518299999999998</v>
      </c>
      <c r="GX16" s="36">
        <v>0.66780329999999999</v>
      </c>
      <c r="GY16" s="36">
        <v>-1.08711E-2</v>
      </c>
      <c r="GZ16" s="39">
        <v>2006</v>
      </c>
      <c r="HA16" s="39" t="s">
        <v>361</v>
      </c>
      <c r="HB16" s="42"/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1</v>
      </c>
      <c r="HJ16" s="39">
        <v>2006</v>
      </c>
      <c r="HK16" s="39" t="s">
        <v>361</v>
      </c>
      <c r="HL16" s="104">
        <v>1</v>
      </c>
      <c r="HM16" s="29">
        <v>137.12139999999999</v>
      </c>
      <c r="HN16" s="27">
        <v>33.610647713379599</v>
      </c>
      <c r="HO16" s="32">
        <v>36.520272594749798</v>
      </c>
      <c r="HP16" s="32">
        <v>10.457263416032101</v>
      </c>
      <c r="HQ16" s="32">
        <v>20.016685156352299</v>
      </c>
      <c r="HR16" s="27">
        <v>4.4376204238920796</v>
      </c>
      <c r="HS16" s="27">
        <v>8.0209078875339106</v>
      </c>
      <c r="HT16" s="27">
        <v>8.0217626695857298</v>
      </c>
      <c r="HU16" s="27">
        <v>2.9096248813702101</v>
      </c>
      <c r="HV16" s="27">
        <v>2.66450250017053</v>
      </c>
      <c r="HW16" s="27">
        <v>-0.75130580853967299</v>
      </c>
      <c r="HX16" s="34">
        <v>5.01</v>
      </c>
      <c r="HY16" s="29">
        <v>-15.3</v>
      </c>
      <c r="HZ16" s="39">
        <v>2006</v>
      </c>
      <c r="IA16" s="39" t="s">
        <v>361</v>
      </c>
      <c r="IB16" s="29">
        <v>694.0999755859375</v>
      </c>
      <c r="IC16" s="29">
        <v>688.4000244140625</v>
      </c>
      <c r="ID16" s="29">
        <v>647.4000244140625</v>
      </c>
      <c r="IE16" s="32">
        <v>75.828086853027344</v>
      </c>
      <c r="IF16" s="32">
        <v>70.726272583007813</v>
      </c>
      <c r="IG16" s="32">
        <v>31.899999618530273</v>
      </c>
      <c r="IH16" s="32">
        <v>217</v>
      </c>
      <c r="II16" s="32">
        <v>398.5</v>
      </c>
      <c r="IJ16" s="31">
        <v>40.5</v>
      </c>
      <c r="IK16" s="31">
        <v>5.9000000953674316</v>
      </c>
      <c r="IL16" s="39">
        <v>2006</v>
      </c>
      <c r="IM16" s="39" t="s">
        <v>361</v>
      </c>
      <c r="IN16" s="30">
        <v>1</v>
      </c>
      <c r="IO16" s="27">
        <v>0</v>
      </c>
      <c r="IP16" s="27">
        <v>7.4999999999999997E-3</v>
      </c>
      <c r="IQ16" s="29">
        <f t="shared" si="10"/>
        <v>1.0805359838355757E-2</v>
      </c>
      <c r="IR16" s="29"/>
      <c r="IS16" s="46"/>
      <c r="IT16" s="28"/>
      <c r="IU16" s="28"/>
      <c r="IV16" s="28">
        <v>60.014499999999316</v>
      </c>
      <c r="IW16" s="28">
        <v>50.463879499999166</v>
      </c>
      <c r="IX16" s="28">
        <v>8.7501802045635486</v>
      </c>
      <c r="IY16" s="28">
        <v>25</v>
      </c>
      <c r="IZ16" s="39">
        <v>2006</v>
      </c>
      <c r="JA16" s="39" t="s">
        <v>361</v>
      </c>
      <c r="JB16" s="27">
        <v>8.6231727600097656</v>
      </c>
      <c r="JC16" s="27">
        <v>12.550999641418457</v>
      </c>
      <c r="JD16" s="27">
        <v>8.3389997482299805</v>
      </c>
      <c r="JE16" s="27">
        <v>4.1409997940063477</v>
      </c>
      <c r="JF16" s="27">
        <v>5.255000114440918</v>
      </c>
      <c r="JG16" s="27">
        <v>0.10100000351667404</v>
      </c>
      <c r="JH16" s="27">
        <v>1.718999981880188</v>
      </c>
      <c r="JI16" s="27">
        <v>3.5350000858306885</v>
      </c>
      <c r="JJ16" s="32">
        <v>1.687999963760376</v>
      </c>
      <c r="JK16" s="32">
        <v>7.1000002324581146E-2</v>
      </c>
      <c r="JL16" s="32">
        <v>6.4000003039836884E-2</v>
      </c>
      <c r="JM16" s="32">
        <v>3.9000000804662704E-2</v>
      </c>
      <c r="JN16" s="32">
        <v>7.9000003635883331E-2</v>
      </c>
      <c r="JO16" s="39">
        <v>2006</v>
      </c>
      <c r="JP16" s="39" t="s">
        <v>361</v>
      </c>
      <c r="JQ16" s="32">
        <v>0.47599999999999998</v>
      </c>
      <c r="JR16" s="32">
        <v>0.755</v>
      </c>
      <c r="JS16" s="32">
        <v>0.14599999999999999</v>
      </c>
      <c r="JT16" s="32">
        <v>0.249</v>
      </c>
      <c r="JU16" s="32">
        <v>5.1999999999999998E-2</v>
      </c>
      <c r="JV16" s="32">
        <v>0.01</v>
      </c>
      <c r="JW16" s="27">
        <v>2.4000000208616257E-2</v>
      </c>
      <c r="JX16" s="27">
        <v>3.9999999105930328E-2</v>
      </c>
      <c r="JY16" s="29"/>
      <c r="JZ16" s="40">
        <v>4.0000001899898052E-3</v>
      </c>
      <c r="KA16" s="41"/>
      <c r="KB16" s="29"/>
      <c r="KC16" s="21">
        <v>0</v>
      </c>
      <c r="KD16" s="21">
        <v>3.0000000260770321E-3</v>
      </c>
      <c r="KE16" s="20">
        <v>6.4000003039836884E-2</v>
      </c>
      <c r="KF16" s="29"/>
      <c r="KG16" s="39">
        <v>2006</v>
      </c>
      <c r="KH16" s="39" t="s">
        <v>361</v>
      </c>
      <c r="KI16" s="29"/>
      <c r="KJ16" s="29"/>
      <c r="KK16" s="29"/>
      <c r="KL16" s="29"/>
      <c r="KM16" s="29"/>
      <c r="KN16" s="21">
        <v>1346.81005859375</v>
      </c>
      <c r="KO16" s="20">
        <v>915.3599853515625</v>
      </c>
      <c r="KP16" s="20">
        <v>229.99000549316406</v>
      </c>
      <c r="KQ16" s="19">
        <v>17.076650619506836</v>
      </c>
      <c r="KR16" s="39">
        <v>2006</v>
      </c>
      <c r="KS16" s="39" t="s">
        <v>361</v>
      </c>
    </row>
    <row r="17" spans="1:305" s="39" customFormat="1" ht="12.75">
      <c r="A17" s="39">
        <v>2007</v>
      </c>
      <c r="B17" s="39" t="s">
        <v>361</v>
      </c>
      <c r="C17" s="39">
        <v>10</v>
      </c>
      <c r="D17" s="44" t="s">
        <v>362</v>
      </c>
      <c r="E17" s="44">
        <v>233</v>
      </c>
      <c r="F17" s="39">
        <v>0</v>
      </c>
      <c r="G17" s="39">
        <v>1</v>
      </c>
      <c r="H17" s="39">
        <v>1</v>
      </c>
      <c r="I17" s="39">
        <v>0</v>
      </c>
      <c r="J17" s="29">
        <v>74.89</v>
      </c>
      <c r="K17" s="29">
        <v>9.1999999999999993</v>
      </c>
      <c r="L17" s="29">
        <v>15.91</v>
      </c>
      <c r="M17" s="18">
        <v>2</v>
      </c>
      <c r="N17" s="39">
        <v>1</v>
      </c>
      <c r="O17" s="39">
        <v>1</v>
      </c>
      <c r="P17" s="39">
        <v>1</v>
      </c>
      <c r="Q17" s="29">
        <v>75.62</v>
      </c>
      <c r="R17" s="29">
        <v>12.01</v>
      </c>
      <c r="S17" s="29">
        <v>12.37</v>
      </c>
      <c r="T17" s="29">
        <v>44.92</v>
      </c>
      <c r="U17" s="29">
        <v>7.13</v>
      </c>
      <c r="V17" s="29">
        <v>7.35</v>
      </c>
      <c r="W17" s="29">
        <v>59.4</v>
      </c>
      <c r="X17" s="39">
        <v>2</v>
      </c>
      <c r="Y17" s="39">
        <v>2007</v>
      </c>
      <c r="Z17" s="39" t="s">
        <v>361</v>
      </c>
      <c r="AA17" s="43">
        <v>39145</v>
      </c>
      <c r="AB17" s="41">
        <v>61.9</v>
      </c>
      <c r="AC17" s="41">
        <v>0</v>
      </c>
      <c r="AD17" s="41">
        <v>10.6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7.1</v>
      </c>
      <c r="BC17" s="41">
        <v>17.899999999999999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27.8</v>
      </c>
      <c r="BP17" s="41">
        <v>26.1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7.1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3.4000000000000057</v>
      </c>
      <c r="CZ17" s="39">
        <v>2007</v>
      </c>
      <c r="DA17" s="39" t="s">
        <v>361</v>
      </c>
      <c r="DB17" s="41">
        <v>0</v>
      </c>
      <c r="DC17" s="41">
        <v>9.9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5.9</v>
      </c>
      <c r="EB17" s="41">
        <v>18.8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30.7</v>
      </c>
      <c r="EO17" s="41">
        <v>28.7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5.9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9.9999999999994316E-2</v>
      </c>
      <c r="FY17" s="39">
        <v>2007</v>
      </c>
      <c r="FZ17" s="39" t="s">
        <v>361</v>
      </c>
      <c r="GA17" s="41">
        <v>20.8</v>
      </c>
      <c r="GB17" s="29">
        <f t="shared" si="2"/>
        <v>0.80123600000000006</v>
      </c>
      <c r="GC17" s="29">
        <f t="shared" si="3"/>
        <v>0.77127499999999993</v>
      </c>
      <c r="GD17" s="29">
        <f t="shared" si="4"/>
        <v>5.0310921494838112</v>
      </c>
      <c r="GE17" s="29">
        <f t="shared" si="5"/>
        <v>4.3720625204940422</v>
      </c>
      <c r="GF17" s="29">
        <f t="shared" si="6"/>
        <v>0.65902962898976902</v>
      </c>
      <c r="GG17" s="29">
        <f t="shared" si="7"/>
        <v>0.13099136517652241</v>
      </c>
      <c r="GH17" s="29">
        <f t="shared" si="8"/>
        <v>3.1104662029991563</v>
      </c>
      <c r="GI17" s="39">
        <v>2007</v>
      </c>
      <c r="GJ17" s="39" t="s">
        <v>361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0.34329179999999998</v>
      </c>
      <c r="GX17" s="36">
        <v>0.71797759999999999</v>
      </c>
      <c r="GY17" s="36">
        <v>-0.18594910000000001</v>
      </c>
      <c r="GZ17" s="39">
        <v>2007</v>
      </c>
      <c r="HA17" s="39" t="s">
        <v>361</v>
      </c>
      <c r="HB17" s="42"/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1</v>
      </c>
      <c r="HJ17" s="39">
        <v>2007</v>
      </c>
      <c r="HK17" s="39" t="s">
        <v>361</v>
      </c>
      <c r="HL17" s="104">
        <v>1</v>
      </c>
      <c r="HM17" s="29">
        <v>135.26570000000001</v>
      </c>
      <c r="HN17" s="27">
        <v>34.147157688432102</v>
      </c>
      <c r="HO17" s="32">
        <v>36.869336396214997</v>
      </c>
      <c r="HP17" s="32">
        <v>7.2167260619966003</v>
      </c>
      <c r="HQ17" s="32">
        <v>20.107201570406499</v>
      </c>
      <c r="HR17" s="27">
        <v>6.6013260305563701</v>
      </c>
      <c r="HS17" s="27">
        <v>7.2614039958229197</v>
      </c>
      <c r="HT17" s="27">
        <v>7.2793690430568896</v>
      </c>
      <c r="HU17" s="27">
        <v>2.7221787077828199</v>
      </c>
      <c r="HV17" s="27">
        <v>2.35901602173886</v>
      </c>
      <c r="HW17" s="27">
        <v>-2.6368129071301198</v>
      </c>
      <c r="HX17" s="34">
        <v>6.09</v>
      </c>
      <c r="HY17" s="29">
        <v>-15.9</v>
      </c>
      <c r="HZ17" s="39">
        <v>2007</v>
      </c>
      <c r="IA17" s="39" t="s">
        <v>361</v>
      </c>
      <c r="IB17" s="29">
        <v>690.70001220703125</v>
      </c>
      <c r="IC17" s="29">
        <v>685.70001220703125</v>
      </c>
      <c r="ID17" s="29">
        <v>654.0999755859375</v>
      </c>
      <c r="IE17" s="32">
        <v>76.013031005859375</v>
      </c>
      <c r="IF17" s="32">
        <v>71.985122680664063</v>
      </c>
      <c r="IG17" s="32">
        <v>30.799999237060547</v>
      </c>
      <c r="IH17" s="32">
        <v>230</v>
      </c>
      <c r="II17" s="32">
        <v>393.29998779296875</v>
      </c>
      <c r="IJ17" s="31">
        <v>32</v>
      </c>
      <c r="IK17" s="31">
        <v>4.5999999046325684</v>
      </c>
      <c r="IL17" s="39">
        <v>2007</v>
      </c>
      <c r="IM17" s="39" t="s">
        <v>361</v>
      </c>
      <c r="IN17" s="30">
        <v>2</v>
      </c>
      <c r="IO17" s="27">
        <v>1</v>
      </c>
      <c r="IP17" s="27">
        <v>7.4999999999999997E-2</v>
      </c>
      <c r="IQ17" s="29">
        <f t="shared" si="10"/>
        <v>0.10858549105906112</v>
      </c>
      <c r="IR17" s="46">
        <v>55.194000000000003</v>
      </c>
      <c r="IS17" s="46">
        <v>46.142184</v>
      </c>
      <c r="IT17" s="28">
        <v>7.7693524162316887</v>
      </c>
      <c r="IU17" s="112">
        <v>25</v>
      </c>
      <c r="IV17" s="112">
        <v>55.194000000000003</v>
      </c>
      <c r="IW17" s="112">
        <v>46.142184</v>
      </c>
      <c r="IX17" s="112">
        <v>7.7693524162316887</v>
      </c>
      <c r="IY17" s="112">
        <v>25</v>
      </c>
      <c r="IZ17" s="39">
        <v>2007</v>
      </c>
      <c r="JA17" s="39" t="s">
        <v>361</v>
      </c>
      <c r="JB17" s="27">
        <v>8.4461803436279297</v>
      </c>
      <c r="JC17" s="27">
        <v>12.574000358581543</v>
      </c>
      <c r="JD17" s="27">
        <v>8.1579999923706055</v>
      </c>
      <c r="JE17" s="27">
        <v>4.3649997711181641</v>
      </c>
      <c r="JF17" s="27">
        <v>5.0850000381469727</v>
      </c>
      <c r="JG17" s="27">
        <v>9.3999996781349182E-2</v>
      </c>
      <c r="JH17" s="27">
        <v>1.7690000534057617</v>
      </c>
      <c r="JI17" s="27">
        <v>3.7650001049041748</v>
      </c>
      <c r="JJ17" s="32">
        <v>1.6269999742507935</v>
      </c>
      <c r="JK17" s="32">
        <v>5.0999999046325684E-2</v>
      </c>
      <c r="JL17" s="32">
        <v>9.0999998152256012E-2</v>
      </c>
      <c r="JM17" s="32">
        <v>2.0999999716877937E-2</v>
      </c>
      <c r="JN17" s="32">
        <v>7.1999996900558472E-2</v>
      </c>
      <c r="JO17" s="39">
        <v>2007</v>
      </c>
      <c r="JP17" s="39" t="s">
        <v>361</v>
      </c>
      <c r="JQ17" s="32">
        <v>0.41699999999999998</v>
      </c>
      <c r="JR17" s="32">
        <v>0.75900000000000001</v>
      </c>
      <c r="JS17" s="32">
        <v>0.13</v>
      </c>
      <c r="JT17" s="32">
        <v>0.25800000000000001</v>
      </c>
      <c r="JU17" s="32">
        <v>4.7E-2</v>
      </c>
      <c r="JV17" s="32">
        <v>1.6E-2</v>
      </c>
      <c r="JW17" s="27">
        <v>2.8000000864267349E-2</v>
      </c>
      <c r="JX17" s="27">
        <v>2.0999999716877937E-2</v>
      </c>
      <c r="JY17" s="29"/>
      <c r="JZ17" s="40">
        <v>1.0000000474974513E-3</v>
      </c>
      <c r="KA17" s="41"/>
      <c r="KB17" s="29"/>
      <c r="KC17" s="21">
        <v>0</v>
      </c>
      <c r="KD17" s="21">
        <v>1.0000000474974513E-3</v>
      </c>
      <c r="KE17" s="20">
        <v>9.0999998152256012E-2</v>
      </c>
      <c r="KF17" s="29"/>
      <c r="KG17" s="39">
        <v>2007</v>
      </c>
      <c r="KH17" s="39" t="s">
        <v>361</v>
      </c>
      <c r="KI17" s="29"/>
      <c r="KJ17" s="29"/>
      <c r="KK17" s="22">
        <v>36</v>
      </c>
      <c r="KL17" s="22">
        <v>34.799999999999997</v>
      </c>
      <c r="KM17" s="22">
        <v>28.7</v>
      </c>
      <c r="KN17" s="21">
        <v>1340.6800537109375</v>
      </c>
      <c r="KO17" s="20">
        <v>908.65997314453125</v>
      </c>
      <c r="KP17" s="20">
        <v>232.88499450683594</v>
      </c>
      <c r="KQ17" s="19">
        <v>17.370660781860352</v>
      </c>
      <c r="KR17" s="39">
        <v>2007</v>
      </c>
      <c r="KS17" s="39" t="s">
        <v>361</v>
      </c>
    </row>
    <row r="18" spans="1:305" s="39" customFormat="1" ht="12.75">
      <c r="A18" s="39">
        <v>2008</v>
      </c>
      <c r="B18" s="39" t="s">
        <v>361</v>
      </c>
      <c r="C18" s="39">
        <v>10</v>
      </c>
      <c r="D18" s="44" t="s">
        <v>362</v>
      </c>
      <c r="E18" s="44">
        <v>233</v>
      </c>
      <c r="F18" s="39">
        <v>0</v>
      </c>
      <c r="G18" s="39">
        <v>1</v>
      </c>
      <c r="H18" s="39">
        <v>1</v>
      </c>
      <c r="I18" s="39">
        <v>0</v>
      </c>
      <c r="J18" s="29">
        <v>78.569999999999993</v>
      </c>
      <c r="K18" s="29">
        <v>0</v>
      </c>
      <c r="L18" s="29">
        <v>21.43</v>
      </c>
      <c r="M18" s="18">
        <v>2</v>
      </c>
      <c r="N18" s="39">
        <v>0</v>
      </c>
      <c r="O18" s="39">
        <v>0</v>
      </c>
      <c r="P18" s="39">
        <v>0</v>
      </c>
      <c r="Q18" s="29">
        <v>83.33</v>
      </c>
      <c r="R18" s="29">
        <v>0</v>
      </c>
      <c r="S18" s="29">
        <v>16.670000000000002</v>
      </c>
      <c r="T18" s="29">
        <v>49.5</v>
      </c>
      <c r="U18" s="29">
        <v>0</v>
      </c>
      <c r="V18" s="29">
        <v>9.9</v>
      </c>
      <c r="W18" s="29">
        <v>59.4</v>
      </c>
      <c r="X18" s="39">
        <v>2</v>
      </c>
      <c r="Y18" s="39">
        <v>2008</v>
      </c>
      <c r="Z18" s="39" t="s">
        <v>361</v>
      </c>
      <c r="AA18" s="43"/>
      <c r="AB18" s="41">
        <v>61.9</v>
      </c>
      <c r="AC18" s="41">
        <v>0</v>
      </c>
      <c r="AD18" s="41">
        <v>10.6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7.1</v>
      </c>
      <c r="BC18" s="41">
        <v>17.899999999999999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27.8</v>
      </c>
      <c r="BP18" s="41">
        <v>26.1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7.1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3.4000000000000057</v>
      </c>
      <c r="CZ18" s="39">
        <v>2008</v>
      </c>
      <c r="DA18" s="39" t="s">
        <v>361</v>
      </c>
      <c r="DB18" s="41">
        <v>0</v>
      </c>
      <c r="DC18" s="41">
        <v>9.9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5.9</v>
      </c>
      <c r="EB18" s="41">
        <v>18.8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30.7</v>
      </c>
      <c r="EO18" s="41">
        <v>28.7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5.9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9.9999999999994316E-2</v>
      </c>
      <c r="FY18" s="39">
        <v>2008</v>
      </c>
      <c r="FZ18" s="39" t="s">
        <v>361</v>
      </c>
      <c r="GA18" s="41">
        <v>20.8</v>
      </c>
      <c r="GB18" s="29">
        <f t="shared" si="2"/>
        <v>0.80123600000000006</v>
      </c>
      <c r="GC18" s="29">
        <f t="shared" si="3"/>
        <v>0.77127499999999993</v>
      </c>
      <c r="GD18" s="29">
        <f t="shared" si="4"/>
        <v>5.0310921494838112</v>
      </c>
      <c r="GE18" s="29">
        <f t="shared" si="5"/>
        <v>4.3720625204940422</v>
      </c>
      <c r="GF18" s="29">
        <f t="shared" si="6"/>
        <v>0.65902962898976902</v>
      </c>
      <c r="GG18" s="29">
        <f t="shared" si="7"/>
        <v>0.13099136517652241</v>
      </c>
      <c r="GH18" s="29">
        <f t="shared" si="8"/>
        <v>3.1104662029991563</v>
      </c>
      <c r="GI18" s="39">
        <v>2008</v>
      </c>
      <c r="GJ18" s="39" t="s">
        <v>361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0.30351830000000002</v>
      </c>
      <c r="GX18" s="36">
        <v>0.77860960000000001</v>
      </c>
      <c r="GY18" s="36">
        <v>-0.31859670000000001</v>
      </c>
      <c r="GZ18" s="39">
        <v>2008</v>
      </c>
      <c r="HA18" s="39" t="s">
        <v>361</v>
      </c>
      <c r="HB18" s="42"/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1</v>
      </c>
      <c r="HJ18" s="39">
        <v>2008</v>
      </c>
      <c r="HK18" s="39" t="s">
        <v>361</v>
      </c>
      <c r="HL18" s="104">
        <v>1</v>
      </c>
      <c r="HM18" s="29">
        <v>137.52289999999999</v>
      </c>
      <c r="HN18" s="27">
        <v>39.7718757174408</v>
      </c>
      <c r="HO18" s="32">
        <v>37.1040615272099</v>
      </c>
      <c r="HP18" s="32">
        <v>-5.0111974732849696</v>
      </c>
      <c r="HQ18" s="32">
        <v>1.7835647070140901</v>
      </c>
      <c r="HR18" s="27">
        <v>10.3623580313683</v>
      </c>
      <c r="HS18" s="27">
        <v>8.4099147145720803</v>
      </c>
      <c r="HT18" s="27">
        <v>8.3977292317556707</v>
      </c>
      <c r="HU18" s="27">
        <v>-2.6678141902308901</v>
      </c>
      <c r="HV18" s="27">
        <v>-3.1330460926144799</v>
      </c>
      <c r="HW18" s="27">
        <v>-5.0552333633475</v>
      </c>
      <c r="HX18" s="34">
        <v>8.16</v>
      </c>
      <c r="HY18" s="29">
        <v>-9.1999999999999993</v>
      </c>
      <c r="HZ18" s="39">
        <v>2008</v>
      </c>
      <c r="IA18" s="39" t="s">
        <v>361</v>
      </c>
      <c r="IB18" s="29">
        <v>696</v>
      </c>
      <c r="IC18" s="29">
        <v>690.79998779296875</v>
      </c>
      <c r="ID18" s="29">
        <v>652.9000244140625</v>
      </c>
      <c r="IE18" s="32">
        <v>76.911598205566406</v>
      </c>
      <c r="IF18" s="32">
        <v>72.159187316894531</v>
      </c>
      <c r="IG18" s="32">
        <v>25.5</v>
      </c>
      <c r="IH18" s="32">
        <v>230.89999389648438</v>
      </c>
      <c r="II18" s="32">
        <v>396.5</v>
      </c>
      <c r="IJ18" s="31">
        <v>38</v>
      </c>
      <c r="IK18" s="31">
        <v>5.5</v>
      </c>
      <c r="IL18" s="39">
        <v>2008</v>
      </c>
      <c r="IM18" s="39" t="s">
        <v>361</v>
      </c>
      <c r="IN18" s="30">
        <v>1</v>
      </c>
      <c r="IO18" s="27">
        <v>0</v>
      </c>
      <c r="IP18" s="27">
        <v>0.05</v>
      </c>
      <c r="IQ18" s="29">
        <f t="shared" si="10"/>
        <v>7.183908045977011E-2</v>
      </c>
      <c r="IR18" s="46">
        <v>52.796999999999997</v>
      </c>
      <c r="IS18" s="46">
        <v>42.5</v>
      </c>
      <c r="IT18" s="28">
        <v>7.066844030595278</v>
      </c>
      <c r="IU18" s="28"/>
      <c r="IV18" s="28">
        <v>52.796999999999997</v>
      </c>
      <c r="IW18" s="28">
        <v>42.5</v>
      </c>
      <c r="IX18" s="28">
        <v>7.066844030595278</v>
      </c>
      <c r="IY18" s="28">
        <v>24.5</v>
      </c>
      <c r="IZ18" s="39">
        <v>2008</v>
      </c>
      <c r="JA18" s="39" t="s">
        <v>361</v>
      </c>
      <c r="JB18" s="27">
        <v>10.392758369445801</v>
      </c>
      <c r="JC18" s="27">
        <v>15.399999618530273</v>
      </c>
      <c r="JD18" s="27">
        <v>10.048999786376953</v>
      </c>
      <c r="JE18" s="27">
        <v>5.2849998474121094</v>
      </c>
      <c r="JF18" s="27">
        <v>6.1360001564025879</v>
      </c>
      <c r="JG18" s="27">
        <v>0.1080000028014183</v>
      </c>
      <c r="JH18" s="27">
        <v>2.2230000495910645</v>
      </c>
      <c r="JI18" s="27">
        <v>4.4050002098083496</v>
      </c>
      <c r="JJ18" s="32">
        <v>2.1159999370574951</v>
      </c>
      <c r="JK18" s="32">
        <v>6.5999999642372131E-2</v>
      </c>
      <c r="JL18" s="32">
        <v>0.25</v>
      </c>
      <c r="JM18" s="32">
        <v>2.199999988079071E-2</v>
      </c>
      <c r="JN18" s="32">
        <v>7.4000000953674316E-2</v>
      </c>
      <c r="JO18" s="39">
        <v>2008</v>
      </c>
      <c r="JP18" s="39" t="s">
        <v>361</v>
      </c>
      <c r="JQ18" s="32">
        <v>0.435</v>
      </c>
      <c r="JR18" s="32">
        <v>1.1000000000000001</v>
      </c>
      <c r="JS18" s="32">
        <v>0.125</v>
      </c>
      <c r="JT18" s="32">
        <v>0.373</v>
      </c>
      <c r="JU18" s="32">
        <v>0.06</v>
      </c>
      <c r="JV18" s="32">
        <v>2.1999999999999999E-2</v>
      </c>
      <c r="JW18" s="27">
        <v>3.7999998778104782E-2</v>
      </c>
      <c r="JX18" s="27">
        <v>2.4000000208616257E-2</v>
      </c>
      <c r="JY18" s="29"/>
      <c r="JZ18" s="40">
        <v>1.0000000474974513E-3</v>
      </c>
      <c r="KA18" s="41"/>
      <c r="KB18" s="29"/>
      <c r="KC18" s="21">
        <v>0</v>
      </c>
      <c r="KD18" s="21">
        <v>4.0000001899898052E-3</v>
      </c>
      <c r="KE18" s="20">
        <v>0.25</v>
      </c>
      <c r="KF18" s="29"/>
      <c r="KG18" s="39">
        <v>2008</v>
      </c>
      <c r="KH18" s="39" t="s">
        <v>361</v>
      </c>
      <c r="KI18" s="23">
        <v>2.7420635223388672</v>
      </c>
      <c r="KJ18" s="23">
        <v>1.875</v>
      </c>
      <c r="KK18" s="29"/>
      <c r="KL18" s="29"/>
      <c r="KM18" s="29"/>
      <c r="KN18" s="21">
        <v>1337.0899658203125</v>
      </c>
      <c r="KO18" s="20">
        <v>904.80499267578125</v>
      </c>
      <c r="KP18" s="20">
        <v>233.23500061035156</v>
      </c>
      <c r="KQ18" s="19">
        <v>17.443479537963867</v>
      </c>
      <c r="KR18" s="39">
        <v>2008</v>
      </c>
      <c r="KS18" s="39" t="s">
        <v>361</v>
      </c>
    </row>
    <row r="19" spans="1:305" s="39" customFormat="1" ht="12.75">
      <c r="A19" s="39">
        <v>2009</v>
      </c>
      <c r="B19" s="39" t="s">
        <v>361</v>
      </c>
      <c r="C19" s="39">
        <v>10</v>
      </c>
      <c r="D19" s="44" t="s">
        <v>362</v>
      </c>
      <c r="E19" s="44">
        <v>233</v>
      </c>
      <c r="F19" s="39">
        <v>0</v>
      </c>
      <c r="G19" s="39">
        <v>1</v>
      </c>
      <c r="H19" s="39">
        <v>1</v>
      </c>
      <c r="I19" s="39">
        <v>0</v>
      </c>
      <c r="J19" s="29">
        <v>90.96</v>
      </c>
      <c r="K19" s="29">
        <v>0</v>
      </c>
      <c r="L19" s="29">
        <v>9.0399999999999991</v>
      </c>
      <c r="M19" s="18">
        <v>2</v>
      </c>
      <c r="N19" s="39">
        <v>0</v>
      </c>
      <c r="O19" s="39">
        <v>0</v>
      </c>
      <c r="P19" s="39">
        <v>1</v>
      </c>
      <c r="Q19" s="29">
        <v>92.97</v>
      </c>
      <c r="R19" s="29">
        <v>0</v>
      </c>
      <c r="S19" s="29">
        <v>7.03</v>
      </c>
      <c r="T19" s="29">
        <v>49.5</v>
      </c>
      <c r="U19" s="29">
        <v>0</v>
      </c>
      <c r="V19" s="29">
        <v>4.18</v>
      </c>
      <c r="W19" s="29">
        <v>53.68</v>
      </c>
      <c r="X19" s="39">
        <v>5</v>
      </c>
      <c r="Y19" s="39">
        <v>2009</v>
      </c>
      <c r="Z19" s="39" t="s">
        <v>361</v>
      </c>
      <c r="AA19" s="43"/>
      <c r="AB19" s="41">
        <v>61.9</v>
      </c>
      <c r="AC19" s="41">
        <v>0</v>
      </c>
      <c r="AD19" s="41">
        <v>10.6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7.1</v>
      </c>
      <c r="BC19" s="41">
        <v>17.899999999999999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27.8</v>
      </c>
      <c r="BP19" s="41">
        <v>26.1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7.1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3.4000000000000057</v>
      </c>
      <c r="CZ19" s="39">
        <v>2009</v>
      </c>
      <c r="DA19" s="39" t="s">
        <v>361</v>
      </c>
      <c r="DB19" s="41">
        <v>0</v>
      </c>
      <c r="DC19" s="41">
        <v>9.9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5.9</v>
      </c>
      <c r="EB19" s="41">
        <v>18.8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30.7</v>
      </c>
      <c r="EO19" s="41">
        <v>28.7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5.9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9.9999999999994316E-2</v>
      </c>
      <c r="FY19" s="39">
        <v>2009</v>
      </c>
      <c r="FZ19" s="39" t="s">
        <v>361</v>
      </c>
      <c r="GA19" s="41">
        <v>22.8</v>
      </c>
      <c r="GB19" s="29">
        <f t="shared" si="2"/>
        <v>0.80123600000000006</v>
      </c>
      <c r="GC19" s="29">
        <f t="shared" si="3"/>
        <v>0.77127499999999993</v>
      </c>
      <c r="GD19" s="29">
        <f t="shared" si="4"/>
        <v>5.0310921494838112</v>
      </c>
      <c r="GE19" s="29">
        <f t="shared" si="5"/>
        <v>4.3720625204940422</v>
      </c>
      <c r="GF19" s="29">
        <f t="shared" si="6"/>
        <v>0.65902962898976902</v>
      </c>
      <c r="GG19" s="29">
        <f t="shared" si="7"/>
        <v>0.13099136517652241</v>
      </c>
      <c r="GH19" s="29">
        <f t="shared" si="8"/>
        <v>3.1104662029991563</v>
      </c>
      <c r="GI19" s="39">
        <v>2009</v>
      </c>
      <c r="GJ19" s="39" t="s">
        <v>361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0.27917799999999998</v>
      </c>
      <c r="GX19" s="36">
        <v>0.76115690000000003</v>
      </c>
      <c r="GY19" s="36">
        <v>-0.3479158</v>
      </c>
      <c r="GZ19" s="39">
        <v>2009</v>
      </c>
      <c r="HA19" s="39" t="s">
        <v>361</v>
      </c>
      <c r="HB19" s="42"/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1</v>
      </c>
      <c r="HJ19" s="39">
        <v>2009</v>
      </c>
      <c r="HK19" s="39" t="s">
        <v>361</v>
      </c>
      <c r="HL19" s="104">
        <v>1</v>
      </c>
      <c r="HM19" s="29">
        <v>116.64960000000001</v>
      </c>
      <c r="HN19" s="27">
        <v>46.008671312088801</v>
      </c>
      <c r="HO19" s="32">
        <v>43.828476848347599</v>
      </c>
      <c r="HP19" s="32">
        <v>-14.219027573137</v>
      </c>
      <c r="HQ19" s="32">
        <v>-14.227184720078499</v>
      </c>
      <c r="HR19" s="27">
        <v>-7.8408311280989004E-2</v>
      </c>
      <c r="HS19" s="27">
        <v>12.6291666344734</v>
      </c>
      <c r="HT19" s="27">
        <v>12.6132099427249</v>
      </c>
      <c r="HU19" s="27">
        <v>-2.1801944637411701</v>
      </c>
      <c r="HV19" s="27">
        <v>-2.47328830969276</v>
      </c>
      <c r="HW19" s="27">
        <v>3.3325623937843201</v>
      </c>
      <c r="HX19" s="34">
        <v>7.78</v>
      </c>
      <c r="HY19" s="29">
        <v>2.7</v>
      </c>
      <c r="HZ19" s="39">
        <v>2009</v>
      </c>
      <c r="IA19" s="39" t="s">
        <v>361</v>
      </c>
      <c r="IB19" s="29">
        <v>689.20001220703125</v>
      </c>
      <c r="IC19" s="29">
        <v>684.0999755859375</v>
      </c>
      <c r="ID19" s="29">
        <v>591.0999755859375</v>
      </c>
      <c r="IE19" s="32">
        <v>76.4732666015625</v>
      </c>
      <c r="IF19" s="32">
        <v>65.588142395019531</v>
      </c>
      <c r="IG19" s="32">
        <v>24</v>
      </c>
      <c r="IH19" s="32">
        <v>186.39999389648438</v>
      </c>
      <c r="II19" s="32">
        <v>380.70001220703125</v>
      </c>
      <c r="IJ19" s="31">
        <v>93</v>
      </c>
      <c r="IK19" s="31">
        <v>13.5</v>
      </c>
      <c r="IL19" s="39">
        <v>2009</v>
      </c>
      <c r="IM19" s="39" t="s">
        <v>361</v>
      </c>
      <c r="IN19" s="29"/>
      <c r="IO19" s="29"/>
      <c r="IP19" s="27"/>
      <c r="IQ19" s="29" t="str">
        <f t="shared" si="10"/>
        <v/>
      </c>
      <c r="IR19" s="59">
        <v>51.8</v>
      </c>
      <c r="IS19" s="59">
        <v>41.957999999999998</v>
      </c>
      <c r="IT19" s="28">
        <v>7.7484764542936304</v>
      </c>
      <c r="IU19" s="28">
        <v>24</v>
      </c>
      <c r="IV19" s="28">
        <v>51.8</v>
      </c>
      <c r="IW19" s="28">
        <v>41.957999999999998</v>
      </c>
      <c r="IX19" s="28">
        <v>7.7484764542936304</v>
      </c>
      <c r="IY19" s="28">
        <v>24</v>
      </c>
      <c r="IZ19" s="39">
        <v>2009</v>
      </c>
      <c r="JA19" s="39" t="s">
        <v>361</v>
      </c>
      <c r="JB19" s="27">
        <v>13.763740539550781</v>
      </c>
      <c r="JC19" s="27">
        <v>19.589000701904297</v>
      </c>
      <c r="JD19" s="27">
        <v>13.362000465393066</v>
      </c>
      <c r="JE19" s="27">
        <v>5.994999885559082</v>
      </c>
      <c r="JF19" s="27">
        <v>7.7760000228881836</v>
      </c>
      <c r="JG19" s="27">
        <v>0.11999999731779099</v>
      </c>
      <c r="JH19" s="27">
        <v>2.6389999389648438</v>
      </c>
      <c r="JI19" s="27">
        <v>5.0529999732971191</v>
      </c>
      <c r="JJ19" s="32">
        <v>2.5580000877380371</v>
      </c>
      <c r="JK19" s="32">
        <v>0.23199999332427979</v>
      </c>
      <c r="JL19" s="32">
        <v>1.065000057220459</v>
      </c>
      <c r="JM19" s="32">
        <v>3.4000001847743988E-2</v>
      </c>
      <c r="JN19" s="32">
        <v>0.11299999803304672</v>
      </c>
      <c r="JO19" s="39">
        <v>2009</v>
      </c>
      <c r="JP19" s="39" t="s">
        <v>361</v>
      </c>
      <c r="JQ19" s="32">
        <v>0.501</v>
      </c>
      <c r="JR19" s="32">
        <v>1.52</v>
      </c>
      <c r="JS19" s="32">
        <v>0.108</v>
      </c>
      <c r="JT19" s="32">
        <v>0.34399999999999997</v>
      </c>
      <c r="JU19" s="32">
        <v>0.06</v>
      </c>
      <c r="JV19" s="32">
        <v>2.5000000000000001E-2</v>
      </c>
      <c r="JW19" s="27">
        <v>0.10000000149011612</v>
      </c>
      <c r="JX19" s="27">
        <v>0.11599999666213989</v>
      </c>
      <c r="JY19" s="29"/>
      <c r="JZ19" s="40">
        <v>1.0000000474974513E-3</v>
      </c>
      <c r="KA19" s="41"/>
      <c r="KB19" s="29"/>
      <c r="KC19" s="21">
        <v>0</v>
      </c>
      <c r="KD19" s="21">
        <v>1.4999999664723873E-2</v>
      </c>
      <c r="KE19" s="20">
        <v>1.065000057220459</v>
      </c>
      <c r="KF19" s="29"/>
      <c r="KG19" s="39">
        <v>2009</v>
      </c>
      <c r="KH19" s="39" t="s">
        <v>361</v>
      </c>
      <c r="KI19" s="23">
        <v>2.7420635223388672</v>
      </c>
      <c r="KJ19" s="23">
        <v>1.875</v>
      </c>
      <c r="KK19" s="29"/>
      <c r="KL19" s="29"/>
      <c r="KM19" s="29"/>
      <c r="KN19" s="21">
        <v>1334.5150146484375</v>
      </c>
      <c r="KO19" s="20">
        <v>901.22998046875</v>
      </c>
      <c r="KP19" s="20">
        <v>232.6300048828125</v>
      </c>
      <c r="KQ19" s="19">
        <v>17.431800842285156</v>
      </c>
      <c r="KR19" s="39">
        <v>2009</v>
      </c>
      <c r="KS19" s="39" t="s">
        <v>361</v>
      </c>
    </row>
    <row r="20" spans="1:305" s="39" customFormat="1" ht="12.75">
      <c r="A20" s="39">
        <v>2010</v>
      </c>
      <c r="B20" s="39" t="s">
        <v>361</v>
      </c>
      <c r="C20" s="39">
        <v>10</v>
      </c>
      <c r="D20" s="44" t="s">
        <v>362</v>
      </c>
      <c r="E20" s="44">
        <v>233</v>
      </c>
      <c r="F20" s="39">
        <v>0</v>
      </c>
      <c r="G20" s="39">
        <v>1</v>
      </c>
      <c r="H20" s="39">
        <v>1</v>
      </c>
      <c r="I20" s="39">
        <v>0</v>
      </c>
      <c r="J20" s="29">
        <v>100</v>
      </c>
      <c r="K20" s="29">
        <v>0</v>
      </c>
      <c r="L20" s="29">
        <v>0</v>
      </c>
      <c r="M20" s="18">
        <v>1</v>
      </c>
      <c r="N20" s="39">
        <v>1</v>
      </c>
      <c r="O20" s="39">
        <v>-1</v>
      </c>
      <c r="P20" s="39">
        <v>0</v>
      </c>
      <c r="Q20" s="29">
        <v>100</v>
      </c>
      <c r="R20" s="29">
        <v>0</v>
      </c>
      <c r="S20" s="29">
        <v>0</v>
      </c>
      <c r="T20" s="29">
        <v>49.5</v>
      </c>
      <c r="U20" s="29">
        <v>0</v>
      </c>
      <c r="V20" s="29">
        <v>0</v>
      </c>
      <c r="W20" s="29">
        <v>49.5</v>
      </c>
      <c r="X20" s="39">
        <v>5</v>
      </c>
      <c r="Y20" s="39">
        <v>2010</v>
      </c>
      <c r="Z20" s="39" t="s">
        <v>361</v>
      </c>
      <c r="AA20" s="43"/>
      <c r="AB20" s="41">
        <v>61.9</v>
      </c>
      <c r="AC20" s="41">
        <v>0</v>
      </c>
      <c r="AD20" s="41">
        <v>10.6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7.1</v>
      </c>
      <c r="BC20" s="41">
        <v>17.899999999999999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27.8</v>
      </c>
      <c r="BP20" s="41">
        <v>26.1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7.1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3.4000000000000057</v>
      </c>
      <c r="CZ20" s="39">
        <v>2010</v>
      </c>
      <c r="DA20" s="39" t="s">
        <v>361</v>
      </c>
      <c r="DB20" s="41">
        <v>0</v>
      </c>
      <c r="DC20" s="41">
        <v>9.9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5.9</v>
      </c>
      <c r="EB20" s="41">
        <v>18.8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30.7</v>
      </c>
      <c r="EO20" s="41">
        <v>28.7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5.9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9.9999999999994316E-2</v>
      </c>
      <c r="FY20" s="39">
        <v>2010</v>
      </c>
      <c r="FZ20" s="39" t="s">
        <v>361</v>
      </c>
      <c r="GA20" s="41">
        <v>22.8</v>
      </c>
      <c r="GB20" s="29">
        <f t="shared" si="2"/>
        <v>0.80123600000000006</v>
      </c>
      <c r="GC20" s="29">
        <f t="shared" si="3"/>
        <v>0.77127499999999993</v>
      </c>
      <c r="GD20" s="29">
        <f t="shared" si="4"/>
        <v>5.0310921494838112</v>
      </c>
      <c r="GE20" s="29">
        <f t="shared" si="5"/>
        <v>4.3720625204940422</v>
      </c>
      <c r="GF20" s="29">
        <f t="shared" si="6"/>
        <v>0.65902962898976902</v>
      </c>
      <c r="GG20" s="29">
        <f t="shared" si="7"/>
        <v>0.13099136517652241</v>
      </c>
      <c r="GH20" s="29">
        <f t="shared" si="8"/>
        <v>3.1104662029991563</v>
      </c>
      <c r="GI20" s="39">
        <v>2010</v>
      </c>
      <c r="GJ20" s="39" t="s">
        <v>361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0.36816149999999997</v>
      </c>
      <c r="GX20" s="36">
        <v>0.73140320000000003</v>
      </c>
      <c r="GY20" s="36">
        <v>-0.19971849999999999</v>
      </c>
      <c r="GZ20" s="39">
        <v>2010</v>
      </c>
      <c r="HA20" s="39" t="s">
        <v>361</v>
      </c>
      <c r="HB20" s="42"/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1</v>
      </c>
      <c r="HJ20" s="39">
        <v>2010</v>
      </c>
      <c r="HK20" s="39" t="s">
        <v>361</v>
      </c>
      <c r="HL20" s="104">
        <v>1</v>
      </c>
      <c r="HM20" s="29">
        <v>143.78129999999999</v>
      </c>
      <c r="HN20" s="27">
        <v>40.533739514643202</v>
      </c>
      <c r="HO20" s="32">
        <v>40.720017140804899</v>
      </c>
      <c r="HP20" s="32">
        <v>1.6540198787939999</v>
      </c>
      <c r="HQ20" s="32">
        <v>3.88395393400942</v>
      </c>
      <c r="HR20" s="27">
        <v>2.9720451201569298</v>
      </c>
      <c r="HS20" s="27">
        <v>11.9503215790882</v>
      </c>
      <c r="HT20" s="27">
        <v>11.945942198982999</v>
      </c>
      <c r="HU20" s="27">
        <v>0.18627762616169499</v>
      </c>
      <c r="HV20" s="27">
        <v>1.3596907019159999E-3</v>
      </c>
      <c r="HW20" s="27">
        <v>4.4397399591836999</v>
      </c>
      <c r="HX20" s="34">
        <v>5.9</v>
      </c>
      <c r="HY20" s="29">
        <v>2.8</v>
      </c>
      <c r="HZ20" s="39">
        <v>2010</v>
      </c>
      <c r="IA20" s="39" t="s">
        <v>361</v>
      </c>
      <c r="IB20" s="29">
        <v>684</v>
      </c>
      <c r="IC20" s="29">
        <v>678.5999755859375</v>
      </c>
      <c r="ID20" s="29">
        <v>564.70001220703125</v>
      </c>
      <c r="IE20" s="32">
        <v>76.318077087402344</v>
      </c>
      <c r="IF20" s="32">
        <v>62.997840881347656</v>
      </c>
      <c r="IG20" s="32">
        <v>23.899999618530273</v>
      </c>
      <c r="IH20" s="32">
        <v>171.89999389648438</v>
      </c>
      <c r="II20" s="32">
        <v>368.89999389648438</v>
      </c>
      <c r="IJ20" s="31">
        <v>114</v>
      </c>
      <c r="IK20" s="31">
        <v>16.700000762939453</v>
      </c>
      <c r="IL20" s="39">
        <v>2010</v>
      </c>
      <c r="IM20" s="39" t="s">
        <v>361</v>
      </c>
      <c r="IN20" s="29"/>
      <c r="IO20" s="29"/>
      <c r="IP20" s="27"/>
      <c r="IQ20" s="29" t="str">
        <f t="shared" si="10"/>
        <v/>
      </c>
      <c r="IR20" s="46">
        <v>49.16</v>
      </c>
      <c r="IS20" s="59">
        <v>39.819600000000008</v>
      </c>
      <c r="IT20" s="28">
        <v>7.7080139372822316</v>
      </c>
      <c r="IU20" s="28"/>
      <c r="IV20" s="28">
        <v>49.16</v>
      </c>
      <c r="IW20" s="28">
        <v>39.819600000000008</v>
      </c>
      <c r="IX20" s="28">
        <v>7.7080139372822316</v>
      </c>
      <c r="IY20" s="28">
        <v>23.5</v>
      </c>
      <c r="IZ20" s="39">
        <v>2010</v>
      </c>
      <c r="JA20" s="39" t="s">
        <v>361</v>
      </c>
      <c r="JB20" s="27">
        <v>12.738734245300293</v>
      </c>
      <c r="JC20" s="27">
        <v>18.320999145507813</v>
      </c>
      <c r="JD20" s="27">
        <v>12.38599967956543</v>
      </c>
      <c r="JE20" s="27">
        <v>5.7100000381469727</v>
      </c>
      <c r="JF20" s="27">
        <v>7.5890002250671387</v>
      </c>
      <c r="JG20" s="27">
        <v>0.10300000011920929</v>
      </c>
      <c r="JH20" s="27">
        <v>2.2880001068115234</v>
      </c>
      <c r="JI20" s="27">
        <v>4.7769999504089355</v>
      </c>
      <c r="JJ20" s="32">
        <v>2.5610001087188721</v>
      </c>
      <c r="JK20" s="32">
        <v>0.22499999403953552</v>
      </c>
      <c r="JL20" s="32">
        <v>0.58700001239776611</v>
      </c>
      <c r="JM20" s="32">
        <v>4.8999998718500137E-2</v>
      </c>
      <c r="JN20" s="32">
        <v>0.14300000667572021</v>
      </c>
      <c r="JO20" s="39">
        <v>2010</v>
      </c>
      <c r="JP20" s="39" t="s">
        <v>361</v>
      </c>
      <c r="JQ20" s="32">
        <v>0.47599999999999998</v>
      </c>
      <c r="JR20" s="32">
        <v>1.5620000000000001</v>
      </c>
      <c r="JS20" s="32">
        <v>0.1</v>
      </c>
      <c r="JT20" s="32">
        <v>0.34200000000000003</v>
      </c>
      <c r="JU20" s="32">
        <v>5.8999999999999997E-2</v>
      </c>
      <c r="JV20" s="32">
        <v>2.1999999999999999E-2</v>
      </c>
      <c r="JW20" s="27">
        <v>9.0999998152256012E-2</v>
      </c>
      <c r="JX20" s="27">
        <v>5.2000001072883606E-2</v>
      </c>
      <c r="JY20" s="29"/>
      <c r="JZ20" s="40">
        <v>5.9000000357627869E-2</v>
      </c>
      <c r="KA20" s="41"/>
      <c r="KB20" s="29"/>
      <c r="KC20" s="21">
        <v>2.0000000949949026E-3</v>
      </c>
      <c r="KD20" s="21">
        <v>1.9999999552965164E-2</v>
      </c>
      <c r="KE20" s="20">
        <v>0.58700001239776611</v>
      </c>
      <c r="KF20" s="29"/>
      <c r="KG20" s="39">
        <v>2010</v>
      </c>
      <c r="KH20" s="39" t="s">
        <v>361</v>
      </c>
      <c r="KI20" s="23">
        <v>1.8095238208770752</v>
      </c>
      <c r="KJ20" s="23">
        <v>1.875</v>
      </c>
      <c r="KK20" s="22">
        <v>40.4</v>
      </c>
      <c r="KL20" s="22">
        <v>39.200000000000003</v>
      </c>
      <c r="KM20" s="22">
        <v>30.7</v>
      </c>
      <c r="KN20" s="21">
        <v>1331.4749755859375</v>
      </c>
      <c r="KO20" s="20">
        <v>896.3800048828125</v>
      </c>
      <c r="KP20" s="20">
        <v>232.23500061035156</v>
      </c>
      <c r="KQ20" s="19">
        <v>17.441930770874023</v>
      </c>
      <c r="KR20" s="39">
        <v>2010</v>
      </c>
      <c r="KS20" s="39" t="s">
        <v>361</v>
      </c>
    </row>
    <row r="21" spans="1:305" s="39" customFormat="1" ht="12.75">
      <c r="A21" s="39">
        <v>2011</v>
      </c>
      <c r="B21" s="39" t="s">
        <v>361</v>
      </c>
      <c r="C21" s="39">
        <v>10</v>
      </c>
      <c r="D21" s="44" t="s">
        <v>362</v>
      </c>
      <c r="E21" s="44">
        <v>233</v>
      </c>
      <c r="F21" s="39">
        <v>0</v>
      </c>
      <c r="G21" s="39">
        <v>1</v>
      </c>
      <c r="H21" s="39">
        <v>1</v>
      </c>
      <c r="I21" s="39">
        <v>1</v>
      </c>
      <c r="J21" s="29">
        <v>100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1</v>
      </c>
      <c r="Q21" s="29">
        <v>100</v>
      </c>
      <c r="R21" s="29">
        <v>0</v>
      </c>
      <c r="S21" s="29">
        <v>0</v>
      </c>
      <c r="T21" s="29">
        <v>53.94</v>
      </c>
      <c r="U21" s="29">
        <v>0</v>
      </c>
      <c r="V21" s="29">
        <v>0</v>
      </c>
      <c r="W21" s="29">
        <v>53.94</v>
      </c>
      <c r="X21" s="39">
        <v>2</v>
      </c>
      <c r="Y21" s="39">
        <v>2011</v>
      </c>
      <c r="Z21" s="39" t="s">
        <v>361</v>
      </c>
      <c r="AA21" s="43">
        <v>40608</v>
      </c>
      <c r="AB21" s="41">
        <v>63.5</v>
      </c>
      <c r="AC21" s="41">
        <v>0</v>
      </c>
      <c r="AD21" s="41">
        <v>17.100000000000001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2.1</v>
      </c>
      <c r="BC21" s="41">
        <v>20.5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28.6</v>
      </c>
      <c r="BP21" s="41">
        <v>23.3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3.8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4.5999999999999943</v>
      </c>
      <c r="CZ21" s="39">
        <v>2011</v>
      </c>
      <c r="DA21" s="39" t="s">
        <v>361</v>
      </c>
      <c r="DB21" s="41">
        <v>0</v>
      </c>
      <c r="DC21" s="41">
        <v>18.8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22.8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32.700000000000003</v>
      </c>
      <c r="EO21" s="41">
        <v>25.7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2011</v>
      </c>
      <c r="FZ21" s="39" t="s">
        <v>361</v>
      </c>
      <c r="GA21" s="41">
        <v>19.8</v>
      </c>
      <c r="GB21" s="29">
        <f t="shared" si="2"/>
        <v>0.79076400000000002</v>
      </c>
      <c r="GC21" s="29">
        <f t="shared" si="3"/>
        <v>0.73969399999999996</v>
      </c>
      <c r="GD21" s="29">
        <f t="shared" si="4"/>
        <v>4.7792922823988233</v>
      </c>
      <c r="GE21" s="29">
        <f t="shared" si="5"/>
        <v>3.8416325401642677</v>
      </c>
      <c r="GF21" s="29">
        <f t="shared" si="6"/>
        <v>0.93765974223455562</v>
      </c>
      <c r="GG21" s="29">
        <f t="shared" si="7"/>
        <v>0.19619217382618945</v>
      </c>
      <c r="GH21" s="29">
        <f t="shared" si="8"/>
        <v>4.9799598391954927</v>
      </c>
      <c r="GI21" s="39">
        <v>2011</v>
      </c>
      <c r="GJ21" s="39" t="s">
        <v>361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0.47253220000000001</v>
      </c>
      <c r="GX21" s="36">
        <v>0.64847580000000005</v>
      </c>
      <c r="GY21" s="36">
        <v>3.6105100000000001E-2</v>
      </c>
      <c r="GZ21" s="39">
        <v>2011</v>
      </c>
      <c r="HA21" s="39" t="s">
        <v>361</v>
      </c>
      <c r="HB21" s="42"/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1</v>
      </c>
      <c r="HJ21" s="39">
        <v>2011</v>
      </c>
      <c r="HK21" s="39" t="s">
        <v>361</v>
      </c>
      <c r="HL21" s="104">
        <v>1</v>
      </c>
      <c r="HM21" s="29">
        <v>167.34989999999999</v>
      </c>
      <c r="HN21" s="27">
        <v>37.442719574666199</v>
      </c>
      <c r="HO21" s="32">
        <v>38.599955966194898</v>
      </c>
      <c r="HP21" s="32">
        <v>7.5484777445865499</v>
      </c>
      <c r="HQ21" s="32">
        <v>13.2648304388192</v>
      </c>
      <c r="HR21" s="27">
        <v>4.9819013145361302</v>
      </c>
      <c r="HS21" s="27">
        <v>9.5550031725863604</v>
      </c>
      <c r="HT21" s="27">
        <v>9.3906618724581907</v>
      </c>
      <c r="HU21" s="27">
        <v>1.15723639152877</v>
      </c>
      <c r="HV21" s="27">
        <v>0.98377097806828495</v>
      </c>
      <c r="HW21" s="27">
        <v>2.4093064686785701</v>
      </c>
      <c r="HX21" s="29"/>
      <c r="HY21" s="29">
        <v>1.8</v>
      </c>
      <c r="HZ21" s="39">
        <v>2011</v>
      </c>
      <c r="IA21" s="39" t="s">
        <v>361</v>
      </c>
      <c r="IB21" s="29">
        <v>690.29998779296875</v>
      </c>
      <c r="IC21" s="29">
        <v>686</v>
      </c>
      <c r="ID21" s="29">
        <v>601.0999755859375</v>
      </c>
      <c r="IE21" s="32">
        <v>77.625991821289063</v>
      </c>
      <c r="IF21" s="32">
        <v>67.595222473144531</v>
      </c>
      <c r="IG21" s="32">
        <v>26.600000381469727</v>
      </c>
      <c r="IH21" s="32">
        <v>195.60000610351563</v>
      </c>
      <c r="II21" s="32">
        <v>378.89999389648438</v>
      </c>
      <c r="IJ21" s="31">
        <v>85</v>
      </c>
      <c r="IK21" s="31">
        <v>12.300000190734863</v>
      </c>
      <c r="IL21" s="39">
        <v>2011</v>
      </c>
      <c r="IM21" s="39" t="s">
        <v>361</v>
      </c>
      <c r="IN21" s="30">
        <v>0</v>
      </c>
      <c r="IO21" s="27">
        <v>0</v>
      </c>
      <c r="IP21" s="27">
        <v>0</v>
      </c>
      <c r="IQ21" s="29">
        <f t="shared" si="10"/>
        <v>0</v>
      </c>
      <c r="IR21" s="46">
        <v>46.646000000000001</v>
      </c>
      <c r="IS21" s="59">
        <v>37.783260000000013</v>
      </c>
      <c r="IT21" s="28">
        <v>6.8884703737465829</v>
      </c>
      <c r="IU21" s="28">
        <v>23</v>
      </c>
      <c r="IV21" s="28">
        <v>46.646000000000001</v>
      </c>
      <c r="IW21" s="28">
        <v>37.783260000000013</v>
      </c>
      <c r="IX21" s="28">
        <v>6.8884703737465829</v>
      </c>
      <c r="IY21" s="28">
        <v>23</v>
      </c>
      <c r="IZ21" s="39">
        <v>2011</v>
      </c>
      <c r="JA21" s="39" t="s">
        <v>361</v>
      </c>
      <c r="JB21" s="27">
        <v>11.208549499511719</v>
      </c>
      <c r="JC21" s="27">
        <v>16.333000183105469</v>
      </c>
      <c r="JD21" s="27">
        <v>10.847000122070313</v>
      </c>
      <c r="JE21" s="27">
        <v>5.2649998664855957</v>
      </c>
      <c r="JF21" s="27">
        <v>6.7150001525878906</v>
      </c>
      <c r="JG21" s="27">
        <v>8.3999998867511749E-2</v>
      </c>
      <c r="JH21" s="27">
        <v>2.1649999618530273</v>
      </c>
      <c r="JI21" s="27">
        <v>4.4159998893737793</v>
      </c>
      <c r="JJ21" s="32">
        <v>2.2330000400543213</v>
      </c>
      <c r="JK21" s="32">
        <v>0.22200000286102295</v>
      </c>
      <c r="JL21" s="32">
        <v>0.30700001120567322</v>
      </c>
      <c r="JM21" s="32">
        <v>4.8999998718500137E-2</v>
      </c>
      <c r="JN21" s="32">
        <v>0.14300000667572021</v>
      </c>
      <c r="JO21" s="39">
        <v>2011</v>
      </c>
      <c r="JP21" s="39" t="s">
        <v>361</v>
      </c>
      <c r="JQ21" s="32">
        <v>0.41299999999999998</v>
      </c>
      <c r="JR21" s="32">
        <v>1.345</v>
      </c>
      <c r="JS21" s="32">
        <v>9.0999999999999998E-2</v>
      </c>
      <c r="JT21" s="32">
        <v>0.317</v>
      </c>
      <c r="JU21" s="32">
        <v>5.0999999999999997E-2</v>
      </c>
      <c r="JV21" s="32">
        <v>1.6E-2</v>
      </c>
      <c r="JW21" s="27">
        <v>8.6999997496604919E-2</v>
      </c>
      <c r="JX21" s="27">
        <v>8.2000002264976501E-2</v>
      </c>
      <c r="JY21" s="29"/>
      <c r="JZ21" s="40">
        <v>3.9999999105930328E-2</v>
      </c>
      <c r="KA21" s="41"/>
      <c r="KB21" s="29"/>
      <c r="KC21" s="21">
        <v>1.0000000474974513E-3</v>
      </c>
      <c r="KD21" s="21">
        <v>1.0999999940395355E-2</v>
      </c>
      <c r="KE21" s="20">
        <v>0.30700001120567322</v>
      </c>
      <c r="KF21" s="29"/>
      <c r="KG21" s="39">
        <v>2011</v>
      </c>
      <c r="KH21" s="39" t="s">
        <v>361</v>
      </c>
      <c r="KI21" s="23">
        <v>1.8095238208770752</v>
      </c>
      <c r="KJ21" s="23">
        <v>1.875</v>
      </c>
      <c r="KK21" s="29"/>
      <c r="KL21" s="29"/>
      <c r="KM21" s="29"/>
      <c r="KN21" s="21">
        <v>1327.43896484375</v>
      </c>
      <c r="KO21" s="20">
        <v>889.26397705078125</v>
      </c>
      <c r="KP21" s="20">
        <v>233.32400512695313</v>
      </c>
      <c r="KQ21" s="19">
        <v>17.576999664306641</v>
      </c>
      <c r="KR21" s="39">
        <v>2011</v>
      </c>
      <c r="KS21" s="39" t="s">
        <v>361</v>
      </c>
    </row>
    <row r="22" spans="1:305" s="39" customFormat="1" ht="12.75">
      <c r="A22" s="39">
        <v>2012</v>
      </c>
      <c r="B22" s="39" t="s">
        <v>361</v>
      </c>
      <c r="C22" s="39">
        <v>10</v>
      </c>
      <c r="D22" s="44" t="s">
        <v>362</v>
      </c>
      <c r="E22" s="44">
        <v>233</v>
      </c>
      <c r="F22" s="39">
        <v>0</v>
      </c>
      <c r="G22" s="39">
        <v>1</v>
      </c>
      <c r="H22" s="39">
        <v>1</v>
      </c>
      <c r="I22" s="39">
        <v>1</v>
      </c>
      <c r="J22" s="29">
        <v>100</v>
      </c>
      <c r="K22" s="29">
        <v>0</v>
      </c>
      <c r="L22" s="29">
        <v>0</v>
      </c>
      <c r="M22" s="18">
        <v>1</v>
      </c>
      <c r="N22" s="39">
        <v>0</v>
      </c>
      <c r="O22" s="39">
        <v>0</v>
      </c>
      <c r="P22" s="39">
        <v>0</v>
      </c>
      <c r="Q22" s="29">
        <v>100</v>
      </c>
      <c r="R22" s="29">
        <v>0</v>
      </c>
      <c r="S22" s="29">
        <v>0</v>
      </c>
      <c r="T22" s="29">
        <v>55.5</v>
      </c>
      <c r="U22" s="29">
        <v>0</v>
      </c>
      <c r="V22" s="29">
        <v>0</v>
      </c>
      <c r="W22" s="29">
        <v>55.5</v>
      </c>
      <c r="X22" s="39">
        <v>2</v>
      </c>
      <c r="Y22" s="39">
        <v>2012</v>
      </c>
      <c r="Z22" s="39" t="s">
        <v>361</v>
      </c>
      <c r="AA22" s="43"/>
      <c r="AB22" s="41">
        <v>63.5</v>
      </c>
      <c r="AC22" s="41">
        <v>0</v>
      </c>
      <c r="AD22" s="41">
        <v>17.100000000000001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2.1</v>
      </c>
      <c r="BC22" s="41">
        <v>20.5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28.6</v>
      </c>
      <c r="BP22" s="41">
        <v>23.3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3.8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4.5999999999999943</v>
      </c>
      <c r="CZ22" s="39">
        <v>2012</v>
      </c>
      <c r="DA22" s="39" t="s">
        <v>361</v>
      </c>
      <c r="DB22" s="41">
        <v>0</v>
      </c>
      <c r="DC22" s="41">
        <v>18.8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22.8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32.700000000000003</v>
      </c>
      <c r="EO22" s="41">
        <v>25.7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2012</v>
      </c>
      <c r="FZ22" s="39" t="s">
        <v>361</v>
      </c>
      <c r="GA22" s="41">
        <v>20.8</v>
      </c>
      <c r="GB22" s="25">
        <f t="shared" si="2"/>
        <v>0.79076400000000002</v>
      </c>
      <c r="GC22" s="25">
        <f t="shared" si="3"/>
        <v>0.73969399999999996</v>
      </c>
      <c r="GD22" s="25">
        <f t="shared" si="4"/>
        <v>4.7792922823988233</v>
      </c>
      <c r="GE22" s="25">
        <f t="shared" si="5"/>
        <v>3.8416325401642677</v>
      </c>
      <c r="GF22" s="25">
        <f t="shared" si="6"/>
        <v>0.93765974223455562</v>
      </c>
      <c r="GG22" s="25">
        <f t="shared" si="7"/>
        <v>0.19619217382618945</v>
      </c>
      <c r="GH22" s="25">
        <f t="shared" si="8"/>
        <v>4.9799598391954927</v>
      </c>
      <c r="GI22" s="39">
        <v>2012</v>
      </c>
      <c r="GJ22" s="39" t="s">
        <v>361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0.18039069999999999</v>
      </c>
      <c r="GX22" s="36">
        <v>0.5754861</v>
      </c>
      <c r="GY22" s="36">
        <v>-0.32595760000000001</v>
      </c>
      <c r="GZ22" s="39">
        <v>2012</v>
      </c>
      <c r="HA22" s="39" t="s">
        <v>361</v>
      </c>
      <c r="HB22" s="42"/>
      <c r="HC22" s="42">
        <f t="shared" si="9"/>
        <v>0</v>
      </c>
      <c r="HD22" s="42">
        <v>0</v>
      </c>
      <c r="HE22" s="42">
        <v>0</v>
      </c>
      <c r="HF22" s="42">
        <v>2</v>
      </c>
      <c r="HG22" s="42">
        <v>1</v>
      </c>
      <c r="HH22" s="42">
        <v>0</v>
      </c>
      <c r="HI22" s="42">
        <v>1</v>
      </c>
      <c r="HJ22" s="39">
        <v>2012</v>
      </c>
      <c r="HK22" s="39" t="s">
        <v>361</v>
      </c>
      <c r="HL22" s="104">
        <v>1</v>
      </c>
      <c r="HM22" s="29">
        <v>172.18510000000001</v>
      </c>
      <c r="HN22" s="27">
        <v>39.321964159164899</v>
      </c>
      <c r="HO22" s="32">
        <v>39.0642432421336</v>
      </c>
      <c r="HP22" s="32">
        <v>4.2860836749495999</v>
      </c>
      <c r="HQ22" s="32">
        <v>7.5987832859795796</v>
      </c>
      <c r="HR22" s="27">
        <v>3.9333998729697601</v>
      </c>
      <c r="HS22" s="27">
        <v>13.1694272928013</v>
      </c>
      <c r="HT22" s="27">
        <v>12.942293134636399</v>
      </c>
      <c r="HU22" s="27">
        <v>-0.25772091703126898</v>
      </c>
      <c r="HV22" s="27">
        <v>-0.353668964064556</v>
      </c>
      <c r="HW22" s="27">
        <v>4.3822935046836001E-2</v>
      </c>
      <c r="HX22" s="29"/>
      <c r="HY22" s="29">
        <v>-1.8</v>
      </c>
      <c r="HZ22" s="39">
        <v>2012</v>
      </c>
      <c r="IA22" s="39" t="s">
        <v>361</v>
      </c>
      <c r="IB22" s="29">
        <v>687.20001220703125</v>
      </c>
      <c r="IC22" s="29">
        <v>681.0999755859375</v>
      </c>
      <c r="ID22" s="29">
        <v>612.5999755859375</v>
      </c>
      <c r="IE22" s="32">
        <v>78.077598571777344</v>
      </c>
      <c r="IF22" s="32">
        <v>69.601783752441406</v>
      </c>
      <c r="IG22" s="32">
        <v>27.600000381469727</v>
      </c>
      <c r="IH22" s="32">
        <v>191.10000610351563</v>
      </c>
      <c r="II22" s="32">
        <v>393.89999389648438</v>
      </c>
      <c r="IJ22" s="31">
        <v>68</v>
      </c>
      <c r="IK22" s="31">
        <v>10</v>
      </c>
      <c r="IL22" s="39">
        <v>2012</v>
      </c>
      <c r="IM22" s="39" t="s">
        <v>361</v>
      </c>
      <c r="IN22" s="30">
        <v>2</v>
      </c>
      <c r="IO22" s="27">
        <v>13</v>
      </c>
      <c r="IP22" s="29" t="s">
        <v>317</v>
      </c>
      <c r="IQ22" s="29" t="str">
        <f t="shared" si="10"/>
        <v/>
      </c>
      <c r="IR22" s="46">
        <v>45</v>
      </c>
      <c r="IS22" s="59">
        <v>36.450000000000003</v>
      </c>
      <c r="IT22" s="28">
        <v>6.5310876187063256</v>
      </c>
      <c r="IU22" s="28">
        <v>23</v>
      </c>
      <c r="IV22" s="28">
        <v>45</v>
      </c>
      <c r="IW22" s="28">
        <v>36.450000000000003</v>
      </c>
      <c r="IX22" s="28">
        <v>6.5310876187063256</v>
      </c>
      <c r="IY22" s="28">
        <v>23</v>
      </c>
      <c r="IZ22" s="39">
        <v>2012</v>
      </c>
      <c r="JA22" s="39" t="s">
        <v>361</v>
      </c>
      <c r="JB22" s="27">
        <v>10.72490406036377</v>
      </c>
      <c r="JC22" s="29">
        <v>15.852999687194824</v>
      </c>
      <c r="JD22" s="29">
        <v>10.309000015258789</v>
      </c>
      <c r="JE22" s="29">
        <v>5.2649998664855957</v>
      </c>
      <c r="JF22" s="29">
        <v>6.4980001449584961</v>
      </c>
      <c r="JG22" s="29">
        <v>7.4000000953674316E-2</v>
      </c>
      <c r="JH22" s="29">
        <v>2.1099998950958252</v>
      </c>
      <c r="JI22" s="29">
        <v>4.4320001602172852</v>
      </c>
      <c r="JJ22" s="32">
        <v>2.0290000438690186</v>
      </c>
      <c r="JK22" s="29">
        <v>0.27900001406669617</v>
      </c>
      <c r="JL22" s="29">
        <v>0.27099999785423279</v>
      </c>
      <c r="JM22" s="29">
        <v>4.3000001460313797E-2</v>
      </c>
      <c r="JN22" s="29">
        <v>0.11699999868869781</v>
      </c>
      <c r="JO22" s="39">
        <v>2012</v>
      </c>
      <c r="JP22" s="39" t="s">
        <v>361</v>
      </c>
      <c r="JQ22" s="29">
        <v>0.38</v>
      </c>
      <c r="JR22" s="29">
        <v>1.171</v>
      </c>
      <c r="JS22" s="29">
        <v>8.2000000000000003E-2</v>
      </c>
      <c r="JT22" s="29">
        <v>0.33600000000000002</v>
      </c>
      <c r="JU22" s="29">
        <v>4.7E-2</v>
      </c>
      <c r="JV22" s="29">
        <v>1.2E-2</v>
      </c>
      <c r="JW22" s="29">
        <v>0.10199999809265137</v>
      </c>
      <c r="JX22" s="29">
        <v>0.14000000059604645</v>
      </c>
      <c r="JY22" s="29"/>
      <c r="JZ22" s="29">
        <v>2.199999988079071E-2</v>
      </c>
      <c r="KA22" s="41"/>
      <c r="KB22" s="29"/>
      <c r="KC22" s="29">
        <v>1.0000000474974513E-3</v>
      </c>
      <c r="KD22" s="29">
        <v>1.4000000432133675E-2</v>
      </c>
      <c r="KE22" s="29">
        <v>0.27099999785423279</v>
      </c>
      <c r="KF22" s="29"/>
      <c r="KG22" s="39">
        <v>2012</v>
      </c>
      <c r="KH22" s="39" t="s">
        <v>361</v>
      </c>
      <c r="KI22" s="23">
        <v>1.8095238208770752</v>
      </c>
      <c r="KJ22" s="23">
        <v>1.875</v>
      </c>
      <c r="KK22" s="29"/>
      <c r="KL22" s="29"/>
      <c r="KM22" s="29"/>
      <c r="KN22" s="21">
        <v>1322.696044921875</v>
      </c>
      <c r="KO22" s="20">
        <v>880.1500244140625</v>
      </c>
      <c r="KP22" s="20">
        <v>236.33599853515625</v>
      </c>
      <c r="KQ22" s="19">
        <v>17.86775016784668</v>
      </c>
      <c r="KR22" s="39">
        <v>2012</v>
      </c>
      <c r="KS22" s="39" t="s">
        <v>361</v>
      </c>
    </row>
    <row r="23" spans="1:305" s="18" customFormat="1" ht="12.75">
      <c r="A23" s="18">
        <v>2013</v>
      </c>
      <c r="B23" s="18" t="s">
        <v>361</v>
      </c>
      <c r="C23" s="18">
        <v>10</v>
      </c>
      <c r="D23" s="38" t="s">
        <v>362</v>
      </c>
      <c r="E23" s="38">
        <v>233</v>
      </c>
      <c r="F23" s="18">
        <v>0</v>
      </c>
      <c r="G23" s="18">
        <v>1</v>
      </c>
      <c r="H23" s="18">
        <v>1</v>
      </c>
      <c r="I23" s="18">
        <v>1</v>
      </c>
      <c r="J23" s="25">
        <v>100</v>
      </c>
      <c r="K23" s="25">
        <v>0</v>
      </c>
      <c r="L23" s="25">
        <v>0</v>
      </c>
      <c r="M23" s="18">
        <v>1</v>
      </c>
      <c r="N23" s="18">
        <v>0</v>
      </c>
      <c r="O23" s="18">
        <v>0</v>
      </c>
      <c r="P23" s="18">
        <v>0</v>
      </c>
      <c r="Q23" s="25">
        <v>100</v>
      </c>
      <c r="R23" s="25">
        <v>0</v>
      </c>
      <c r="S23" s="25">
        <v>0</v>
      </c>
      <c r="T23" s="25">
        <v>55.5</v>
      </c>
      <c r="U23" s="25">
        <v>0</v>
      </c>
      <c r="V23" s="25">
        <v>0</v>
      </c>
      <c r="W23" s="25">
        <v>55.5</v>
      </c>
      <c r="X23" s="18">
        <v>2</v>
      </c>
      <c r="Y23" s="18">
        <v>2013</v>
      </c>
      <c r="Z23" s="18" t="s">
        <v>361</v>
      </c>
      <c r="AA23" s="37"/>
      <c r="AB23" s="26">
        <v>63.5</v>
      </c>
      <c r="AC23" s="26">
        <v>0</v>
      </c>
      <c r="AD23" s="26">
        <v>17.100000000000001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2.1</v>
      </c>
      <c r="BC23" s="26">
        <v>20.5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28.6</v>
      </c>
      <c r="BP23" s="26">
        <v>23.3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3.8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f t="shared" si="0"/>
        <v>4.5999999999999943</v>
      </c>
      <c r="CZ23" s="18">
        <v>2013</v>
      </c>
      <c r="DA23" s="18" t="s">
        <v>361</v>
      </c>
      <c r="DB23" s="26">
        <v>0</v>
      </c>
      <c r="DC23" s="26">
        <v>18.8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22.8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32.700000000000003</v>
      </c>
      <c r="EO23" s="26">
        <v>25.7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f t="shared" si="1"/>
        <v>0</v>
      </c>
      <c r="FY23" s="18">
        <v>2013</v>
      </c>
      <c r="FZ23" s="18" t="s">
        <v>361</v>
      </c>
      <c r="GA23" s="26">
        <v>20.8</v>
      </c>
      <c r="GB23" s="25">
        <f t="shared" si="2"/>
        <v>0.79076400000000002</v>
      </c>
      <c r="GC23" s="25">
        <f t="shared" si="3"/>
        <v>0.73969399999999996</v>
      </c>
      <c r="GD23" s="25">
        <f t="shared" si="4"/>
        <v>4.7792922823988233</v>
      </c>
      <c r="GE23" s="25">
        <f t="shared" si="5"/>
        <v>3.8416325401642677</v>
      </c>
      <c r="GF23" s="25">
        <f t="shared" si="6"/>
        <v>0.93765974223455562</v>
      </c>
      <c r="GG23" s="25">
        <f t="shared" si="7"/>
        <v>0.19619217382618945</v>
      </c>
      <c r="GH23" s="25">
        <f t="shared" si="8"/>
        <v>4.9799598391954927</v>
      </c>
      <c r="GI23" s="18">
        <v>2013</v>
      </c>
      <c r="GJ23" s="18" t="s">
        <v>361</v>
      </c>
      <c r="GK23" s="25"/>
      <c r="GL23" s="25"/>
      <c r="GM23" s="25"/>
      <c r="GN23" s="26"/>
      <c r="GO23" s="25"/>
      <c r="GP23" s="25"/>
      <c r="GQ23" s="25"/>
      <c r="GR23" s="26"/>
      <c r="GS23" s="26"/>
      <c r="GT23" s="26"/>
      <c r="GU23" s="26"/>
      <c r="GV23" s="25"/>
      <c r="GW23" s="36">
        <v>-5.84731E-2</v>
      </c>
      <c r="GX23" s="36">
        <v>0.52156009999999997</v>
      </c>
      <c r="GY23" s="36">
        <v>-0.62600259999999996</v>
      </c>
      <c r="GZ23" s="18">
        <v>2013</v>
      </c>
      <c r="HA23" s="18" t="s">
        <v>361</v>
      </c>
      <c r="HB23" s="35"/>
      <c r="HC23" s="35">
        <f t="shared" si="9"/>
        <v>0</v>
      </c>
      <c r="HD23" s="35">
        <v>0</v>
      </c>
      <c r="HE23" s="35">
        <v>0</v>
      </c>
      <c r="HF23" s="35">
        <v>2</v>
      </c>
      <c r="HG23" s="35">
        <v>1</v>
      </c>
      <c r="HH23" s="35">
        <v>0</v>
      </c>
      <c r="HI23" s="35">
        <v>1</v>
      </c>
      <c r="HJ23" s="18">
        <v>2013</v>
      </c>
      <c r="HK23" s="18" t="s">
        <v>361</v>
      </c>
      <c r="HL23" s="104">
        <v>1</v>
      </c>
      <c r="HM23" s="25">
        <v>171.33170000000001</v>
      </c>
      <c r="HN23" s="27">
        <v>38.549700016709998</v>
      </c>
      <c r="HO23" s="32">
        <v>38.380227506676398</v>
      </c>
      <c r="HP23" s="32">
        <v>1.5614682486625799</v>
      </c>
      <c r="HQ23" s="32">
        <v>5.3315339727489697</v>
      </c>
      <c r="HR23" s="27">
        <v>2.7805665895499598</v>
      </c>
      <c r="HS23" s="27">
        <v>13.6653099262422</v>
      </c>
      <c r="HT23" s="27">
        <v>13.3614065059209</v>
      </c>
      <c r="HU23" s="27">
        <v>-0.16947251003362501</v>
      </c>
      <c r="HV23" s="27">
        <v>-0.24997195229959501</v>
      </c>
      <c r="HW23" s="27">
        <v>0.36270756089547701</v>
      </c>
      <c r="HX23" s="25"/>
      <c r="HY23" s="25">
        <v>-1.1000000000000001</v>
      </c>
      <c r="HZ23" s="18">
        <v>2013</v>
      </c>
      <c r="IA23" s="18" t="s">
        <v>361</v>
      </c>
      <c r="IB23" s="29">
        <v>682.79998779296875</v>
      </c>
      <c r="IC23" s="29">
        <v>677.9000244140625</v>
      </c>
      <c r="ID23" s="29">
        <v>619.20001220703125</v>
      </c>
      <c r="IE23" s="32">
        <v>78.423622131347656</v>
      </c>
      <c r="IF23" s="32">
        <v>71.118789672851563</v>
      </c>
      <c r="IG23" s="32">
        <v>26.5</v>
      </c>
      <c r="IH23" s="32">
        <v>187.89999389648438</v>
      </c>
      <c r="II23" s="32">
        <v>404.79998779296875</v>
      </c>
      <c r="IJ23" s="31">
        <v>59</v>
      </c>
      <c r="IK23" s="31">
        <v>8.6000003814697266</v>
      </c>
      <c r="IL23" s="18">
        <v>2013</v>
      </c>
      <c r="IM23" s="18" t="s">
        <v>361</v>
      </c>
      <c r="IN23" s="30">
        <v>0</v>
      </c>
      <c r="IO23" s="25"/>
      <c r="IP23" s="25"/>
      <c r="IQ23" s="29" t="str">
        <f t="shared" si="10"/>
        <v/>
      </c>
      <c r="IR23" s="25"/>
      <c r="IS23" s="25"/>
      <c r="IT23" s="25"/>
      <c r="IU23" s="22"/>
      <c r="IV23" s="22"/>
      <c r="IW23" s="22"/>
      <c r="IX23" s="22"/>
      <c r="IY23" s="22"/>
      <c r="IZ23" s="18">
        <v>2013</v>
      </c>
      <c r="JA23" s="18" t="s">
        <v>361</v>
      </c>
      <c r="JB23" s="27">
        <v>10.670125007629395</v>
      </c>
      <c r="JC23" s="25">
        <v>15.871000289916992</v>
      </c>
      <c r="JD23" s="25">
        <v>10.26200008392334</v>
      </c>
      <c r="JE23" s="25">
        <v>5.379000186920166</v>
      </c>
      <c r="JF23" s="25">
        <v>6.4559998512268066</v>
      </c>
      <c r="JG23" s="25">
        <v>6.5999999642372131E-2</v>
      </c>
      <c r="JH23" s="25">
        <v>2.1510000228881836</v>
      </c>
      <c r="JI23" s="25">
        <v>4.500999927520752</v>
      </c>
      <c r="JJ23" s="25">
        <v>1.9980000257492065</v>
      </c>
      <c r="JK23" s="25">
        <v>0.23100000619888306</v>
      </c>
      <c r="JL23" s="25">
        <v>0.32600000500679016</v>
      </c>
      <c r="JM23" s="25">
        <v>3.9000000804662704E-2</v>
      </c>
      <c r="JN23" s="25">
        <v>0.10300000011920929</v>
      </c>
      <c r="JO23" s="18">
        <v>2013</v>
      </c>
      <c r="JP23" s="18" t="s">
        <v>361</v>
      </c>
      <c r="JQ23" s="25">
        <v>0.372</v>
      </c>
      <c r="JR23" s="25">
        <v>1.1040000000000001</v>
      </c>
      <c r="JS23" s="25">
        <v>8.4000000000000005E-2</v>
      </c>
      <c r="JT23" s="25">
        <v>0.38400000000000001</v>
      </c>
      <c r="JU23" s="25">
        <v>4.4999999999999998E-2</v>
      </c>
      <c r="JV23" s="25">
        <v>8.9999999999999993E-3</v>
      </c>
      <c r="JW23" s="25">
        <v>9.7999997437000275E-2</v>
      </c>
      <c r="JX23" s="25">
        <v>0.10400000214576721</v>
      </c>
      <c r="JY23" s="25"/>
      <c r="JZ23" s="25">
        <v>1.8999999389052391E-2</v>
      </c>
      <c r="KA23" s="26"/>
      <c r="KB23" s="25"/>
      <c r="KC23" s="25">
        <v>1.0000000474974513E-3</v>
      </c>
      <c r="KD23" s="25">
        <v>8.999999612569809E-3</v>
      </c>
      <c r="KE23" s="25">
        <v>0.32600000500679016</v>
      </c>
      <c r="KF23" s="25"/>
      <c r="KG23" s="18">
        <v>2013</v>
      </c>
      <c r="KH23" s="18" t="s">
        <v>361</v>
      </c>
      <c r="KI23" s="23">
        <v>1.8095238208770752</v>
      </c>
      <c r="KJ23" s="23">
        <v>3</v>
      </c>
      <c r="KK23" s="25">
        <v>41.4</v>
      </c>
      <c r="KL23" s="25">
        <v>40.4</v>
      </c>
      <c r="KM23" s="25">
        <v>33.299999999999997</v>
      </c>
      <c r="KN23" s="21">
        <v>1317.9969482421875</v>
      </c>
      <c r="KO23" s="20">
        <v>870.656005859375</v>
      </c>
      <c r="KP23" s="20">
        <v>239.91799926757813</v>
      </c>
      <c r="KQ23" s="19">
        <v>18.203229904174805</v>
      </c>
      <c r="KR23" s="18">
        <v>2013</v>
      </c>
      <c r="KS23" s="18" t="s">
        <v>361</v>
      </c>
    </row>
    <row r="24" spans="1:305" s="18" customFormat="1" ht="12.75">
      <c r="A24" s="18">
        <v>2014</v>
      </c>
      <c r="B24" s="18" t="s">
        <v>361</v>
      </c>
      <c r="C24" s="18">
        <v>10</v>
      </c>
      <c r="D24" s="38" t="s">
        <v>362</v>
      </c>
      <c r="E24" s="38">
        <v>233</v>
      </c>
      <c r="F24" s="18">
        <v>0</v>
      </c>
      <c r="G24" s="18">
        <v>1</v>
      </c>
      <c r="H24" s="18">
        <v>1</v>
      </c>
      <c r="I24" s="18">
        <v>1</v>
      </c>
      <c r="J24" s="25">
        <v>67.010000000000005</v>
      </c>
      <c r="K24" s="25">
        <v>0</v>
      </c>
      <c r="L24" s="25">
        <v>32.99</v>
      </c>
      <c r="M24" s="18">
        <v>2</v>
      </c>
      <c r="N24" s="18">
        <v>1</v>
      </c>
      <c r="O24" s="18">
        <v>1</v>
      </c>
      <c r="P24" s="18">
        <v>1</v>
      </c>
      <c r="Q24" s="25">
        <v>70.62</v>
      </c>
      <c r="R24" s="25">
        <v>0</v>
      </c>
      <c r="S24" s="25">
        <v>29.38</v>
      </c>
      <c r="T24" s="25">
        <v>38.72</v>
      </c>
      <c r="U24" s="25">
        <v>0</v>
      </c>
      <c r="V24" s="25">
        <v>16.010000000000002</v>
      </c>
      <c r="W24" s="25">
        <v>54.73</v>
      </c>
      <c r="X24" s="18">
        <v>2</v>
      </c>
      <c r="Y24" s="18">
        <v>2014</v>
      </c>
      <c r="Z24" s="18" t="s">
        <v>361</v>
      </c>
      <c r="AA24" s="37"/>
      <c r="AB24" s="26">
        <v>63.5</v>
      </c>
      <c r="AC24" s="26">
        <v>0</v>
      </c>
      <c r="AD24" s="26">
        <v>17.100000000000001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2.1</v>
      </c>
      <c r="BC24" s="26">
        <v>20.5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28.6</v>
      </c>
      <c r="BP24" s="26">
        <v>23.3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3.8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f t="shared" si="0"/>
        <v>4.5999999999999943</v>
      </c>
      <c r="CZ24" s="18">
        <v>2014</v>
      </c>
      <c r="DA24" s="18" t="s">
        <v>361</v>
      </c>
      <c r="DB24" s="26">
        <v>0</v>
      </c>
      <c r="DC24" s="26">
        <v>18.8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22.8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32.700000000000003</v>
      </c>
      <c r="EO24" s="26">
        <v>25.7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f t="shared" si="1"/>
        <v>0</v>
      </c>
      <c r="FY24" s="18">
        <v>2014</v>
      </c>
      <c r="FZ24" s="18" t="s">
        <v>361</v>
      </c>
      <c r="GA24" s="26">
        <v>19</v>
      </c>
      <c r="GB24" s="25">
        <f t="shared" si="2"/>
        <v>0.79076400000000002</v>
      </c>
      <c r="GC24" s="25">
        <f t="shared" si="3"/>
        <v>0.73969399999999996</v>
      </c>
      <c r="GD24" s="25">
        <f t="shared" si="4"/>
        <v>4.7792922823988233</v>
      </c>
      <c r="GE24" s="25">
        <f t="shared" si="5"/>
        <v>3.8416325401642677</v>
      </c>
      <c r="GF24" s="25">
        <f t="shared" si="6"/>
        <v>0.93765974223455562</v>
      </c>
      <c r="GG24" s="25">
        <f t="shared" si="7"/>
        <v>0.19619217382618945</v>
      </c>
      <c r="GH24" s="25">
        <f t="shared" si="8"/>
        <v>4.9799598391954927</v>
      </c>
      <c r="GI24" s="18">
        <v>2014</v>
      </c>
      <c r="GJ24" s="18" t="s">
        <v>361</v>
      </c>
      <c r="GK24" s="25"/>
      <c r="GL24" s="25"/>
      <c r="GM24" s="25"/>
      <c r="GN24" s="26"/>
      <c r="GO24" s="25"/>
      <c r="GP24" s="25"/>
      <c r="GQ24" s="25"/>
      <c r="GR24" s="26"/>
      <c r="GS24" s="26"/>
      <c r="GT24" s="26"/>
      <c r="GU24" s="26"/>
      <c r="GV24" s="25"/>
      <c r="GW24" s="36">
        <v>9.93058E-2</v>
      </c>
      <c r="GX24" s="36">
        <v>0.46844950000000002</v>
      </c>
      <c r="GY24" s="36">
        <v>-0.32002190000000003</v>
      </c>
      <c r="GZ24" s="18">
        <v>2014</v>
      </c>
      <c r="HA24" s="18" t="s">
        <v>361</v>
      </c>
      <c r="HB24" s="35"/>
      <c r="HC24" s="35">
        <v>0</v>
      </c>
      <c r="HD24" s="35">
        <v>0</v>
      </c>
      <c r="HE24" s="35">
        <v>0</v>
      </c>
      <c r="HF24" s="35">
        <v>2</v>
      </c>
      <c r="HG24" s="35">
        <v>1</v>
      </c>
      <c r="HH24" s="35">
        <v>0</v>
      </c>
      <c r="HI24" s="35">
        <v>1</v>
      </c>
      <c r="HJ24" s="18">
        <v>2014</v>
      </c>
      <c r="HK24" s="18" t="s">
        <v>361</v>
      </c>
      <c r="HL24" s="104">
        <v>1</v>
      </c>
      <c r="HM24" s="25">
        <v>164.39879999999999</v>
      </c>
      <c r="HN24" s="27">
        <v>38.472558161986498</v>
      </c>
      <c r="HO24" s="32">
        <v>39.150642633415103</v>
      </c>
      <c r="HP24" s="32">
        <v>2.65849546588906</v>
      </c>
      <c r="HQ24" s="32">
        <v>4.5793797162081704</v>
      </c>
      <c r="HR24" s="27">
        <v>-0.106175146521696</v>
      </c>
      <c r="HS24" s="27">
        <v>14.083799279238301</v>
      </c>
      <c r="HT24" s="27">
        <v>13.6557850962439</v>
      </c>
      <c r="HU24" s="27">
        <v>0.67808447142857098</v>
      </c>
      <c r="HV24" s="27">
        <v>0.60161639436679804</v>
      </c>
      <c r="HW24" s="27">
        <v>0.95722601614541403</v>
      </c>
      <c r="HX24" s="25"/>
      <c r="HY24" s="25"/>
      <c r="HZ24" s="18">
        <v>2014</v>
      </c>
      <c r="IA24" s="18" t="s">
        <v>361</v>
      </c>
      <c r="IB24" s="29">
        <v>677.29998779296875</v>
      </c>
      <c r="IC24" s="29">
        <v>672</v>
      </c>
      <c r="ID24" s="29">
        <v>622.4000244140625</v>
      </c>
      <c r="IE24" s="32"/>
      <c r="IF24" s="32">
        <v>71.870002746582031</v>
      </c>
      <c r="IG24" s="32">
        <v>24.100000381469727</v>
      </c>
      <c r="IH24" s="32">
        <v>188.10000610351563</v>
      </c>
      <c r="II24" s="32">
        <v>410.20001220703125</v>
      </c>
      <c r="IJ24" s="31">
        <v>50</v>
      </c>
      <c r="IK24" s="31">
        <v>7.4000000953674316</v>
      </c>
      <c r="IL24" s="18">
        <v>2014</v>
      </c>
      <c r="IM24" s="18" t="s">
        <v>361</v>
      </c>
      <c r="IN24" s="30"/>
      <c r="IO24" s="25"/>
      <c r="IP24" s="25"/>
      <c r="IQ24" s="29" t="str">
        <f t="shared" si="10"/>
        <v/>
      </c>
      <c r="IR24" s="25"/>
      <c r="IS24" s="25"/>
      <c r="IT24" s="25"/>
      <c r="IU24" s="22"/>
      <c r="IV24" s="22"/>
      <c r="IW24" s="22"/>
      <c r="IX24" s="22"/>
      <c r="IY24" s="22"/>
      <c r="IZ24" s="18">
        <v>2014</v>
      </c>
      <c r="JA24" s="18" t="s">
        <v>361</v>
      </c>
      <c r="JB24" s="27">
        <v>10.751457214355469</v>
      </c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18">
        <v>2014</v>
      </c>
      <c r="JP24" s="18" t="s">
        <v>361</v>
      </c>
      <c r="JQ24" s="25"/>
      <c r="JR24" s="26"/>
      <c r="JS24" s="26"/>
      <c r="JT24" s="26"/>
      <c r="JU24" s="26"/>
      <c r="JV24" s="26"/>
      <c r="JW24" s="25"/>
      <c r="JX24" s="25"/>
      <c r="JY24" s="25"/>
      <c r="JZ24" s="25"/>
      <c r="KA24" s="26"/>
      <c r="KB24" s="25"/>
      <c r="KC24" s="25"/>
      <c r="KD24" s="25"/>
      <c r="KE24" s="25"/>
      <c r="KF24" s="25"/>
      <c r="KG24" s="18">
        <v>2014</v>
      </c>
      <c r="KH24" s="18" t="s">
        <v>361</v>
      </c>
      <c r="KI24" s="23"/>
      <c r="KJ24" s="23"/>
      <c r="KK24" s="25"/>
      <c r="KL24" s="25"/>
      <c r="KM24" s="25"/>
      <c r="KN24" s="21">
        <v>1315.8189697265625</v>
      </c>
      <c r="KO24" s="20">
        <v>866.00799560546875</v>
      </c>
      <c r="KP24" s="20">
        <v>241.78300476074219</v>
      </c>
      <c r="KQ24" s="19">
        <v>18.375099182128906</v>
      </c>
      <c r="KR24" s="18">
        <v>2014</v>
      </c>
      <c r="KS24" s="18" t="s">
        <v>361</v>
      </c>
    </row>
    <row r="25" spans="1:305" s="1" customFormat="1" ht="12.75">
      <c r="A25" s="1">
        <v>2015</v>
      </c>
      <c r="B25" s="1" t="s">
        <v>361</v>
      </c>
      <c r="C25" s="1">
        <v>10</v>
      </c>
      <c r="D25" s="17" t="s">
        <v>362</v>
      </c>
      <c r="E25" s="17">
        <v>233</v>
      </c>
      <c r="F25" s="1">
        <v>0</v>
      </c>
      <c r="G25" s="1">
        <v>1</v>
      </c>
      <c r="H25" s="1">
        <v>1</v>
      </c>
      <c r="I25" s="1">
        <v>1</v>
      </c>
      <c r="J25" s="11">
        <v>65.899543378995418</v>
      </c>
      <c r="K25" s="11">
        <v>0</v>
      </c>
      <c r="L25" s="11">
        <v>31.013698630136986</v>
      </c>
      <c r="M25" s="1">
        <v>2</v>
      </c>
      <c r="N25" s="1">
        <v>0</v>
      </c>
      <c r="O25" s="1">
        <v>0</v>
      </c>
      <c r="P25" s="1">
        <v>1</v>
      </c>
      <c r="Q25" s="87">
        <v>71.121379981503139</v>
      </c>
      <c r="R25" s="87">
        <v>0</v>
      </c>
      <c r="S25" s="87">
        <v>28.878620018496854</v>
      </c>
      <c r="T25" s="86">
        <v>40.941917808219173</v>
      </c>
      <c r="U25" s="86">
        <v>0</v>
      </c>
      <c r="V25" s="86">
        <v>16.484109589041097</v>
      </c>
      <c r="W25" s="86">
        <v>57.42602739726027</v>
      </c>
      <c r="X25" s="1">
        <v>2</v>
      </c>
      <c r="Y25" s="1">
        <v>2015</v>
      </c>
      <c r="Z25" s="1" t="s">
        <v>361</v>
      </c>
      <c r="AA25" s="16">
        <v>42064</v>
      </c>
      <c r="AB25" s="6">
        <v>64.2</v>
      </c>
      <c r="AC25" s="6">
        <v>0</v>
      </c>
      <c r="AD25" s="6">
        <v>15.2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8.1</v>
      </c>
      <c r="BC25" s="6">
        <v>13.7</v>
      </c>
      <c r="BD25" s="6">
        <v>0</v>
      </c>
      <c r="BE25" s="6">
        <v>8.6999999999999993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27.7</v>
      </c>
      <c r="BP25" s="6">
        <v>24.8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f t="shared" si="0"/>
        <v>1.7999999999999972</v>
      </c>
      <c r="CZ25" s="1">
        <v>2015</v>
      </c>
      <c r="DA25" s="1" t="s">
        <v>361</v>
      </c>
      <c r="DB25" s="6">
        <v>0</v>
      </c>
      <c r="DC25" s="6">
        <v>14.9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6.9</v>
      </c>
      <c r="EB25" s="6">
        <v>13.9</v>
      </c>
      <c r="EC25" s="6">
        <v>0</v>
      </c>
      <c r="ED25" s="6">
        <v>7.9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29.7</v>
      </c>
      <c r="EO25" s="6">
        <v>26.7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f t="shared" si="1"/>
        <v>0</v>
      </c>
      <c r="FY25" s="1">
        <v>2015</v>
      </c>
      <c r="FZ25" s="1" t="s">
        <v>361</v>
      </c>
      <c r="GA25" s="6">
        <v>23.8</v>
      </c>
      <c r="GB25" s="5">
        <f t="shared" si="2"/>
        <v>0.81333299999999997</v>
      </c>
      <c r="GC25" s="5">
        <f t="shared" si="3"/>
        <v>0.79421900000000001</v>
      </c>
      <c r="GD25" s="5">
        <f t="shared" si="4"/>
        <v>5.3571332908334082</v>
      </c>
      <c r="GE25" s="5">
        <f t="shared" si="5"/>
        <v>4.8595351368688071</v>
      </c>
      <c r="GF25" s="5">
        <f t="shared" si="6"/>
        <v>0.49759815396460105</v>
      </c>
      <c r="GG25" s="5">
        <f t="shared" si="7"/>
        <v>9.2885154606110201E-2</v>
      </c>
      <c r="GH25" s="5">
        <f t="shared" si="8"/>
        <v>2.1424285285628542</v>
      </c>
      <c r="GI25" s="1">
        <v>2015</v>
      </c>
      <c r="GJ25" s="1" t="s">
        <v>361</v>
      </c>
      <c r="GK25" s="5"/>
      <c r="GL25" s="5"/>
      <c r="GM25" s="5"/>
      <c r="GN25" s="6"/>
      <c r="GO25" s="5"/>
      <c r="GP25" s="5"/>
      <c r="GQ25" s="5"/>
      <c r="GR25" s="6"/>
      <c r="GS25" s="6"/>
      <c r="GT25" s="6"/>
      <c r="GU25" s="6"/>
      <c r="GV25" s="5"/>
      <c r="GW25" s="15">
        <v>0.13638320000000001</v>
      </c>
      <c r="GX25" s="15">
        <v>0.49798530000000002</v>
      </c>
      <c r="GY25" s="15">
        <v>-0.30487520000000001</v>
      </c>
      <c r="GZ25" s="1">
        <v>2015</v>
      </c>
      <c r="HA25" s="1" t="s">
        <v>361</v>
      </c>
      <c r="HB25" s="14"/>
      <c r="HC25" s="14">
        <v>0</v>
      </c>
      <c r="HD25" s="14">
        <v>0</v>
      </c>
      <c r="HE25" s="14">
        <v>0</v>
      </c>
      <c r="HF25" s="14">
        <v>2</v>
      </c>
      <c r="HG25" s="14">
        <v>1</v>
      </c>
      <c r="HH25" s="14">
        <v>0</v>
      </c>
      <c r="HI25" s="14">
        <v>1</v>
      </c>
      <c r="HJ25" s="1">
        <v>2015</v>
      </c>
      <c r="HK25" s="1" t="s">
        <v>361</v>
      </c>
      <c r="HL25" s="13">
        <v>1</v>
      </c>
      <c r="HM25" s="5"/>
      <c r="HN25" s="7">
        <v>40.378421871327397</v>
      </c>
      <c r="HO25" s="11">
        <v>40.482151333233503</v>
      </c>
      <c r="HP25" s="11">
        <v>1.50591641263523</v>
      </c>
      <c r="HQ25" s="11">
        <v>2.5227841573113801</v>
      </c>
      <c r="HR25" s="7">
        <v>-0.49232600654731501</v>
      </c>
      <c r="HS25" s="7">
        <v>12.9790254335503</v>
      </c>
      <c r="HT25" s="7"/>
      <c r="HU25" s="7">
        <v>0.103729461906133</v>
      </c>
      <c r="HV25" s="7">
        <v>7.9031970976100006E-3</v>
      </c>
      <c r="HW25" s="7">
        <v>0.68554689626769105</v>
      </c>
      <c r="HX25" s="5"/>
      <c r="HY25" s="5"/>
      <c r="HZ25" s="1">
        <v>2015</v>
      </c>
      <c r="IA25" s="1" t="s">
        <v>361</v>
      </c>
      <c r="IB25" s="5"/>
      <c r="IC25" s="5">
        <v>680.0999755859375</v>
      </c>
      <c r="ID25" s="5">
        <v>637.79998779296875</v>
      </c>
      <c r="IE25" s="5"/>
      <c r="IF25" s="11"/>
      <c r="IG25" s="11">
        <v>25</v>
      </c>
      <c r="IH25" s="11">
        <v>196.10000610351563</v>
      </c>
      <c r="II25" s="11">
        <v>416.70001220703125</v>
      </c>
      <c r="IJ25" s="10">
        <v>42</v>
      </c>
      <c r="IK25" s="10">
        <v>6.1999998092651367</v>
      </c>
      <c r="IL25" s="1">
        <v>2015</v>
      </c>
      <c r="IM25" s="1" t="s">
        <v>361</v>
      </c>
      <c r="IN25" s="5"/>
      <c r="IO25" s="5"/>
      <c r="IP25" s="5"/>
      <c r="IQ25" s="5" t="str">
        <f t="shared" si="10"/>
        <v/>
      </c>
      <c r="IR25" s="5"/>
      <c r="IS25" s="5"/>
      <c r="IT25" s="5"/>
      <c r="IU25" s="8"/>
      <c r="IV25" s="8"/>
      <c r="IW25" s="8"/>
      <c r="IX25" s="8"/>
      <c r="IY25" s="8"/>
      <c r="IZ25" s="1">
        <v>2015</v>
      </c>
      <c r="JA25" s="1" t="s">
        <v>361</v>
      </c>
      <c r="JB25" s="7">
        <v>11.572370529174805</v>
      </c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1">
        <v>2015</v>
      </c>
      <c r="JP25" s="1" t="s">
        <v>361</v>
      </c>
      <c r="JQ25" s="5"/>
      <c r="JR25" s="6"/>
      <c r="JS25" s="6"/>
      <c r="JT25" s="6"/>
      <c r="JU25" s="6"/>
      <c r="JV25" s="6"/>
      <c r="JW25" s="5"/>
      <c r="JX25" s="5"/>
      <c r="JY25" s="5"/>
      <c r="JZ25" s="5"/>
      <c r="KA25" s="6"/>
      <c r="KB25" s="5"/>
      <c r="KC25" s="5"/>
      <c r="KD25" s="5"/>
      <c r="KE25" s="5"/>
      <c r="KF25" s="5"/>
      <c r="KG25" s="1">
        <v>2015</v>
      </c>
      <c r="KH25" s="1" t="s">
        <v>361</v>
      </c>
      <c r="KI25" s="5"/>
      <c r="KJ25" s="5"/>
      <c r="KK25" s="5"/>
      <c r="KL25" s="5"/>
      <c r="KM25" s="5"/>
      <c r="KN25" s="4"/>
      <c r="KO25" s="3"/>
      <c r="KP25" s="3"/>
      <c r="KQ25" s="2"/>
      <c r="KR25" s="1">
        <v>2015</v>
      </c>
      <c r="KS25" s="1" t="s">
        <v>361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E3228-1F4E-4D30-9177-9F50927F053B}">
  <dimension ref="A1:KS57"/>
  <sheetViews>
    <sheetView workbookViewId="0">
      <selection activeCell="C25" sqref="C25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3.5" customHeight="1">
      <c r="A2" s="39">
        <v>1960</v>
      </c>
      <c r="B2" s="39" t="s">
        <v>359</v>
      </c>
      <c r="C2" s="39">
        <v>11</v>
      </c>
      <c r="D2" s="44" t="s">
        <v>360</v>
      </c>
      <c r="E2" s="44">
        <v>246</v>
      </c>
      <c r="F2" s="39">
        <v>1</v>
      </c>
      <c r="G2" s="39">
        <v>0</v>
      </c>
      <c r="H2" s="39">
        <v>0</v>
      </c>
      <c r="I2" s="39">
        <v>0</v>
      </c>
      <c r="J2" s="29">
        <v>0</v>
      </c>
      <c r="K2" s="29">
        <v>100</v>
      </c>
      <c r="L2" s="29">
        <v>0</v>
      </c>
      <c r="M2" s="18">
        <v>1</v>
      </c>
      <c r="N2" s="39">
        <v>1</v>
      </c>
      <c r="O2" s="39">
        <v>-1</v>
      </c>
      <c r="P2" s="39">
        <v>0</v>
      </c>
      <c r="Q2" s="29">
        <v>0</v>
      </c>
      <c r="R2" s="29">
        <v>100</v>
      </c>
      <c r="S2" s="29">
        <v>0</v>
      </c>
      <c r="T2" s="29">
        <v>0</v>
      </c>
      <c r="U2" s="29">
        <v>24</v>
      </c>
      <c r="V2" s="29">
        <v>0</v>
      </c>
      <c r="W2" s="29">
        <v>24</v>
      </c>
      <c r="X2" s="39">
        <v>4</v>
      </c>
      <c r="Y2" s="39">
        <v>1960</v>
      </c>
      <c r="Z2" s="39" t="s">
        <v>359</v>
      </c>
      <c r="AA2" s="43"/>
      <c r="AB2" s="41">
        <v>75</v>
      </c>
      <c r="AC2" s="41">
        <v>23.2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23.2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23.1</v>
      </c>
      <c r="AW2" s="41">
        <v>0</v>
      </c>
      <c r="AX2" s="41">
        <v>0</v>
      </c>
      <c r="AY2" s="41">
        <v>15.3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5.9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6.7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2.5999999999999943</v>
      </c>
      <c r="CZ2" s="39">
        <v>1960</v>
      </c>
      <c r="DA2" s="39" t="s">
        <v>359</v>
      </c>
      <c r="DB2" s="41">
        <v>24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25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24</v>
      </c>
      <c r="DV2" s="41">
        <v>0</v>
      </c>
      <c r="DW2" s="41">
        <v>0</v>
      </c>
      <c r="DX2" s="41">
        <v>14.5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4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7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1.5</v>
      </c>
      <c r="FY2" s="39">
        <v>1960</v>
      </c>
      <c r="FZ2" s="39" t="s">
        <v>359</v>
      </c>
      <c r="GA2" s="41">
        <v>15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0.807612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0.79477500000000001</v>
      </c>
      <c r="GD2" s="29">
        <f t="shared" ref="GD2:GD33" si="4">1/(1-GB2)</f>
        <v>5.1978293864482188</v>
      </c>
      <c r="GE2" s="29">
        <f t="shared" ref="GE2:GE33" si="5">1/(1-GC2)</f>
        <v>4.8727006943598488</v>
      </c>
      <c r="GF2" s="29">
        <f t="shared" ref="GF2:GF33" si="6">GD2-GE2</f>
        <v>0.32512869208837003</v>
      </c>
      <c r="GG2" s="29">
        <f t="shared" ref="GG2:GG33" si="7">(GD2-GE2)/GD2</f>
        <v>6.255085881349734E-2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2.1248529360875783</v>
      </c>
      <c r="GI2" s="39">
        <v>1960</v>
      </c>
      <c r="GJ2" s="39" t="s">
        <v>359</v>
      </c>
      <c r="GK2" s="29">
        <v>1.58</v>
      </c>
      <c r="GL2" s="29">
        <v>-0.83</v>
      </c>
      <c r="GM2" s="29">
        <v>5.04</v>
      </c>
      <c r="GN2" s="41">
        <v>10</v>
      </c>
      <c r="GO2" s="29">
        <v>1.55</v>
      </c>
      <c r="GP2" s="29">
        <v>2.96</v>
      </c>
      <c r="GQ2" s="29">
        <v>0.85</v>
      </c>
      <c r="GR2" s="41">
        <v>2</v>
      </c>
      <c r="GS2" s="41">
        <v>1</v>
      </c>
      <c r="GT2" s="41">
        <v>3</v>
      </c>
      <c r="GU2" s="41">
        <v>1</v>
      </c>
      <c r="GV2" s="29">
        <v>0.28000000000000003</v>
      </c>
      <c r="GW2" s="29"/>
      <c r="GX2" s="29"/>
      <c r="GY2" s="29"/>
      <c r="GZ2" s="39">
        <v>1960</v>
      </c>
      <c r="HA2" s="39" t="s">
        <v>359</v>
      </c>
      <c r="HB2" s="42">
        <v>0</v>
      </c>
      <c r="HC2" s="42">
        <f t="shared" ref="HC2:HC33" si="9">HD2+IF(HE2&gt;=2,1,0)+IF(HF2=2,0,IF(HF2=0,2,1))+IF(HG2&gt;3,2,IF(HG2&lt;3,0,1))+IF(HH2=1,1,0)</f>
        <v>0</v>
      </c>
      <c r="HD2" s="42">
        <v>0</v>
      </c>
      <c r="HE2" s="42">
        <v>1</v>
      </c>
      <c r="HF2" s="42">
        <v>2</v>
      </c>
      <c r="HG2" s="42">
        <v>1</v>
      </c>
      <c r="HH2" s="42">
        <v>0</v>
      </c>
      <c r="HI2" s="42">
        <v>0</v>
      </c>
      <c r="HJ2" s="39">
        <v>1960</v>
      </c>
      <c r="HK2" s="39" t="s">
        <v>359</v>
      </c>
      <c r="HL2" s="29"/>
      <c r="HM2" s="29">
        <v>42.86721</v>
      </c>
      <c r="HN2" s="27">
        <v>27.903335735976299</v>
      </c>
      <c r="HO2" s="32">
        <v>30.235200488138499</v>
      </c>
      <c r="HP2" s="29"/>
      <c r="HQ2" s="29"/>
      <c r="HR2" s="27">
        <v>3.4181240063592901</v>
      </c>
      <c r="HS2" s="29">
        <v>12.572309542251929</v>
      </c>
      <c r="HT2" s="29">
        <v>12.57231</v>
      </c>
      <c r="HU2" s="27">
        <v>2.3318647521621898</v>
      </c>
      <c r="HV2" s="27">
        <v>1.99747899127555</v>
      </c>
      <c r="HW2" s="29"/>
      <c r="HX2" s="29"/>
      <c r="HY2" s="29"/>
      <c r="HZ2" s="39">
        <v>1960</v>
      </c>
      <c r="IA2" s="39" t="s">
        <v>359</v>
      </c>
      <c r="IB2" s="29">
        <v>2152</v>
      </c>
      <c r="IC2" s="29">
        <v>2118</v>
      </c>
      <c r="ID2" s="29">
        <v>2087</v>
      </c>
      <c r="IE2" s="32">
        <v>77.999282836914063</v>
      </c>
      <c r="IF2" s="32">
        <v>75.643348693847656</v>
      </c>
      <c r="IG2" s="32">
        <v>734</v>
      </c>
      <c r="IH2" s="32">
        <v>680</v>
      </c>
      <c r="II2" s="32">
        <v>673</v>
      </c>
      <c r="IJ2" s="31">
        <v>30.299999237060547</v>
      </c>
      <c r="IK2" s="31">
        <v>1.3999999761581421</v>
      </c>
      <c r="IL2" s="39">
        <v>1960</v>
      </c>
      <c r="IM2" s="39" t="s">
        <v>359</v>
      </c>
      <c r="IN2" s="29">
        <v>44</v>
      </c>
      <c r="IO2" s="29">
        <v>19.3</v>
      </c>
      <c r="IP2" s="29">
        <v>96.21</v>
      </c>
      <c r="IQ2" s="29">
        <f t="shared" ref="IQ2:IQ33" si="10">IF(OR(IB2="",IP2=""),"",IP2*1000/IB2)</f>
        <v>44.707249070631967</v>
      </c>
      <c r="IR2" s="46">
        <v>468.3</v>
      </c>
      <c r="IS2" s="46">
        <v>423.99599999999998</v>
      </c>
      <c r="IT2" s="28">
        <v>31.879398496240601</v>
      </c>
      <c r="IU2" s="28">
        <v>63</v>
      </c>
      <c r="IV2" s="28">
        <v>468.3</v>
      </c>
      <c r="IW2" s="28">
        <v>423.99599999999998</v>
      </c>
      <c r="IX2" s="28">
        <v>31.879398496240601</v>
      </c>
      <c r="IY2" s="28">
        <v>63</v>
      </c>
      <c r="IZ2" s="39">
        <v>1960</v>
      </c>
      <c r="JA2" s="39" t="s">
        <v>359</v>
      </c>
      <c r="JB2" s="29">
        <v>5.0999999999999996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359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359</v>
      </c>
      <c r="KI2" s="29"/>
      <c r="KJ2" s="29"/>
      <c r="KK2" s="29"/>
      <c r="KL2" s="29"/>
      <c r="KM2" s="29"/>
      <c r="KN2" s="21">
        <v>4430</v>
      </c>
      <c r="KO2" s="20">
        <v>2759</v>
      </c>
      <c r="KP2" s="20">
        <v>324</v>
      </c>
      <c r="KQ2" s="19">
        <v>7.3137698173522949</v>
      </c>
      <c r="KR2" s="39">
        <v>1960</v>
      </c>
      <c r="KS2" s="39" t="s">
        <v>359</v>
      </c>
    </row>
    <row r="3" spans="1:305" s="39" customFormat="1" ht="12.75">
      <c r="A3" s="39">
        <v>1961</v>
      </c>
      <c r="B3" s="39" t="s">
        <v>359</v>
      </c>
      <c r="C3" s="39">
        <v>11</v>
      </c>
      <c r="D3" s="44" t="s">
        <v>360</v>
      </c>
      <c r="E3" s="44">
        <v>246</v>
      </c>
      <c r="F3" s="39">
        <v>1</v>
      </c>
      <c r="G3" s="39">
        <v>0</v>
      </c>
      <c r="H3" s="39">
        <v>0</v>
      </c>
      <c r="I3" s="39">
        <v>0</v>
      </c>
      <c r="J3" s="29">
        <v>0</v>
      </c>
      <c r="K3" s="29">
        <v>96.4</v>
      </c>
      <c r="L3" s="29">
        <v>0</v>
      </c>
      <c r="M3" s="18">
        <v>1</v>
      </c>
      <c r="N3" s="39">
        <v>0</v>
      </c>
      <c r="O3" s="39">
        <v>0</v>
      </c>
      <c r="P3" s="39">
        <v>1</v>
      </c>
      <c r="Q3" s="29">
        <v>0</v>
      </c>
      <c r="R3" s="29">
        <v>100</v>
      </c>
      <c r="S3" s="29">
        <v>0</v>
      </c>
      <c r="T3" s="29">
        <v>0</v>
      </c>
      <c r="U3" s="29">
        <v>24</v>
      </c>
      <c r="V3" s="29">
        <v>0</v>
      </c>
      <c r="W3" s="29">
        <v>24</v>
      </c>
      <c r="X3" s="39">
        <v>4</v>
      </c>
      <c r="Y3" s="39">
        <v>1961</v>
      </c>
      <c r="Z3" s="39" t="s">
        <v>359</v>
      </c>
      <c r="AA3" s="43"/>
      <c r="AB3" s="41">
        <v>75</v>
      </c>
      <c r="AC3" s="41">
        <v>23.2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23.2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23.1</v>
      </c>
      <c r="AW3" s="41">
        <v>0</v>
      </c>
      <c r="AX3" s="41">
        <v>0</v>
      </c>
      <c r="AY3" s="41">
        <v>15.3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5.9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6.7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2.5999999999999943</v>
      </c>
      <c r="CZ3" s="39">
        <v>1961</v>
      </c>
      <c r="DA3" s="39" t="s">
        <v>359</v>
      </c>
      <c r="DB3" s="41">
        <v>24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25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24</v>
      </c>
      <c r="DV3" s="41">
        <v>0</v>
      </c>
      <c r="DW3" s="41">
        <v>0</v>
      </c>
      <c r="DX3" s="41">
        <v>14.5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4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7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1.5</v>
      </c>
      <c r="FY3" s="39">
        <v>1961</v>
      </c>
      <c r="FZ3" s="39" t="s">
        <v>359</v>
      </c>
      <c r="GA3" s="41">
        <v>15</v>
      </c>
      <c r="GB3" s="29">
        <f t="shared" si="2"/>
        <v>0.807612</v>
      </c>
      <c r="GC3" s="29">
        <f t="shared" si="3"/>
        <v>0.79477500000000001</v>
      </c>
      <c r="GD3" s="29">
        <f t="shared" si="4"/>
        <v>5.1978293864482188</v>
      </c>
      <c r="GE3" s="29">
        <f t="shared" si="5"/>
        <v>4.8727006943598488</v>
      </c>
      <c r="GF3" s="29">
        <f t="shared" si="6"/>
        <v>0.32512869208837003</v>
      </c>
      <c r="GG3" s="29">
        <f t="shared" si="7"/>
        <v>6.255085881349734E-2</v>
      </c>
      <c r="GH3" s="29">
        <f t="shared" si="8"/>
        <v>2.1248529360875783</v>
      </c>
      <c r="GI3" s="39">
        <v>1961</v>
      </c>
      <c r="GJ3" s="39" t="s">
        <v>359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359</v>
      </c>
      <c r="HB3" s="42">
        <v>0</v>
      </c>
      <c r="HC3" s="42">
        <f t="shared" si="9"/>
        <v>0</v>
      </c>
      <c r="HD3" s="42">
        <v>0</v>
      </c>
      <c r="HE3" s="42">
        <v>1</v>
      </c>
      <c r="HF3" s="42">
        <v>2</v>
      </c>
      <c r="HG3" s="42">
        <v>1</v>
      </c>
      <c r="HH3" s="42">
        <v>0</v>
      </c>
      <c r="HI3" s="42">
        <v>0</v>
      </c>
      <c r="HJ3" s="39">
        <v>1961</v>
      </c>
      <c r="HK3" s="39" t="s">
        <v>359</v>
      </c>
      <c r="HL3" s="29"/>
      <c r="HM3" s="29">
        <v>40.929870000000001</v>
      </c>
      <c r="HN3" s="27">
        <v>26.853637201401</v>
      </c>
      <c r="HO3" s="32">
        <v>29.062877658250201</v>
      </c>
      <c r="HP3" s="29">
        <v>7.6051127605587103</v>
      </c>
      <c r="HQ3" s="29">
        <v>13.353</v>
      </c>
      <c r="HR3" s="27">
        <v>1.6910069177556</v>
      </c>
      <c r="HS3" s="29">
        <v>10.66116814660351</v>
      </c>
      <c r="HT3" s="29">
        <v>10.66117</v>
      </c>
      <c r="HU3" s="27">
        <v>2.2092404568491499</v>
      </c>
      <c r="HV3" s="27">
        <v>1.95947021564382</v>
      </c>
      <c r="HW3" s="29"/>
      <c r="HX3" s="27">
        <v>6.58083333333333</v>
      </c>
      <c r="HY3" s="29"/>
      <c r="HZ3" s="39">
        <v>1961</v>
      </c>
      <c r="IA3" s="39" t="s">
        <v>359</v>
      </c>
      <c r="IB3" s="29">
        <v>2173</v>
      </c>
      <c r="IC3" s="29">
        <v>2137</v>
      </c>
      <c r="ID3" s="29">
        <v>2111</v>
      </c>
      <c r="IE3" s="32">
        <v>77.579437255859375</v>
      </c>
      <c r="IF3" s="32">
        <v>75.365936279296875</v>
      </c>
      <c r="IG3" s="32">
        <v>724</v>
      </c>
      <c r="IH3" s="32">
        <v>686</v>
      </c>
      <c r="II3" s="32">
        <v>701</v>
      </c>
      <c r="IJ3" s="31">
        <v>24</v>
      </c>
      <c r="IK3" s="31">
        <v>1.1000000238418579</v>
      </c>
      <c r="IL3" s="39">
        <v>1961</v>
      </c>
      <c r="IM3" s="39" t="s">
        <v>359</v>
      </c>
      <c r="IN3" s="29">
        <v>51</v>
      </c>
      <c r="IO3" s="29">
        <v>45.3</v>
      </c>
      <c r="IP3" s="29">
        <v>41.44</v>
      </c>
      <c r="IQ3" s="29">
        <f t="shared" si="10"/>
        <v>19.07040957202025</v>
      </c>
      <c r="IR3" s="46">
        <v>482.4</v>
      </c>
      <c r="IS3" s="46">
        <v>436.94299999999998</v>
      </c>
      <c r="IT3" s="28">
        <v>31.502739726027393</v>
      </c>
      <c r="IU3" s="28"/>
      <c r="IV3" s="28">
        <v>482.4</v>
      </c>
      <c r="IW3" s="28">
        <v>436.94299999999998</v>
      </c>
      <c r="IX3" s="28">
        <v>31.502739726027389</v>
      </c>
      <c r="IY3" s="28">
        <v>63.599999999999909</v>
      </c>
      <c r="IZ3" s="39">
        <v>1961</v>
      </c>
      <c r="JA3" s="39" t="s">
        <v>359</v>
      </c>
      <c r="JB3" s="29">
        <v>6.1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359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359</v>
      </c>
      <c r="KI3" s="29"/>
      <c r="KJ3" s="29"/>
      <c r="KK3" s="29"/>
      <c r="KL3" s="29"/>
      <c r="KM3" s="29"/>
      <c r="KN3" s="21">
        <v>4461</v>
      </c>
      <c r="KO3" s="20">
        <v>2801</v>
      </c>
      <c r="KP3" s="20">
        <v>332</v>
      </c>
      <c r="KQ3" s="19">
        <v>7.4422769546508789</v>
      </c>
      <c r="KR3" s="39">
        <v>1961</v>
      </c>
      <c r="KS3" s="39" t="s">
        <v>359</v>
      </c>
    </row>
    <row r="4" spans="1:305" s="39" customFormat="1" ht="12.75">
      <c r="A4" s="39">
        <v>1962</v>
      </c>
      <c r="B4" s="39" t="s">
        <v>359</v>
      </c>
      <c r="C4" s="39">
        <v>11</v>
      </c>
      <c r="D4" s="44" t="s">
        <v>360</v>
      </c>
      <c r="E4" s="44">
        <v>246</v>
      </c>
      <c r="F4" s="39">
        <v>1</v>
      </c>
      <c r="G4" s="39">
        <v>0</v>
      </c>
      <c r="H4" s="39">
        <v>0</v>
      </c>
      <c r="I4" s="39">
        <v>0</v>
      </c>
      <c r="J4" s="29">
        <v>19.649999999999999</v>
      </c>
      <c r="K4" s="29">
        <v>71.650000000000006</v>
      </c>
      <c r="L4" s="29">
        <v>0</v>
      </c>
      <c r="M4" s="18">
        <v>1</v>
      </c>
      <c r="N4" s="39">
        <v>0</v>
      </c>
      <c r="O4" s="39">
        <v>0</v>
      </c>
      <c r="P4" s="39">
        <v>1</v>
      </c>
      <c r="Q4" s="29">
        <v>29.59</v>
      </c>
      <c r="R4" s="29">
        <v>70.41</v>
      </c>
      <c r="S4" s="29">
        <v>0</v>
      </c>
      <c r="T4" s="29">
        <v>16.57</v>
      </c>
      <c r="U4" s="29">
        <v>30.48</v>
      </c>
      <c r="V4" s="29">
        <v>0</v>
      </c>
      <c r="W4" s="29">
        <v>47.06</v>
      </c>
      <c r="X4" s="39">
        <v>2</v>
      </c>
      <c r="Y4" s="39">
        <v>1962</v>
      </c>
      <c r="Z4" s="39" t="s">
        <v>359</v>
      </c>
      <c r="AA4" s="43">
        <v>22681</v>
      </c>
      <c r="AB4" s="41">
        <v>85.1</v>
      </c>
      <c r="AC4" s="41">
        <v>19.5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4.4000000000000004</v>
      </c>
      <c r="AL4" s="41">
        <v>0</v>
      </c>
      <c r="AM4" s="41">
        <v>0</v>
      </c>
      <c r="AN4" s="41">
        <v>0</v>
      </c>
      <c r="AO4" s="41">
        <v>0</v>
      </c>
      <c r="AP4" s="41">
        <v>22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23</v>
      </c>
      <c r="AW4" s="41">
        <v>0</v>
      </c>
      <c r="AX4" s="41">
        <v>0</v>
      </c>
      <c r="AY4" s="41">
        <v>14.6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5.9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2.2000000000000002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6.4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1.9999999999999858</v>
      </c>
      <c r="CZ4" s="39">
        <v>1962</v>
      </c>
      <c r="DA4" s="39" t="s">
        <v>359</v>
      </c>
      <c r="DB4" s="41">
        <v>19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1</v>
      </c>
      <c r="DK4" s="41">
        <v>0</v>
      </c>
      <c r="DL4" s="41">
        <v>0</v>
      </c>
      <c r="DM4" s="41">
        <v>0</v>
      </c>
      <c r="DN4" s="41">
        <v>0</v>
      </c>
      <c r="DO4" s="41">
        <v>23.5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26.5</v>
      </c>
      <c r="DV4" s="41">
        <v>0</v>
      </c>
      <c r="DW4" s="41">
        <v>0</v>
      </c>
      <c r="DX4" s="41">
        <v>16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6.5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7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0.5</v>
      </c>
      <c r="FY4" s="39">
        <v>1962</v>
      </c>
      <c r="FZ4" s="39" t="s">
        <v>359</v>
      </c>
      <c r="GA4" s="41">
        <v>14</v>
      </c>
      <c r="GB4" s="29">
        <f t="shared" si="2"/>
        <v>0.82936199999999993</v>
      </c>
      <c r="GC4" s="29">
        <f t="shared" si="3"/>
        <v>0.80362500000000003</v>
      </c>
      <c r="GD4" s="29">
        <f t="shared" si="4"/>
        <v>5.8603593572357831</v>
      </c>
      <c r="GE4" s="29">
        <f t="shared" si="5"/>
        <v>5.0922978994271171</v>
      </c>
      <c r="GF4" s="29">
        <f t="shared" si="6"/>
        <v>0.76806145780866597</v>
      </c>
      <c r="GG4" s="29">
        <f t="shared" si="7"/>
        <v>0.13106047103755519</v>
      </c>
      <c r="GH4" s="29">
        <f t="shared" si="8"/>
        <v>4.1127849445357585</v>
      </c>
      <c r="GI4" s="39">
        <v>1962</v>
      </c>
      <c r="GJ4" s="39" t="s">
        <v>359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359</v>
      </c>
      <c r="HB4" s="42">
        <v>0</v>
      </c>
      <c r="HC4" s="42">
        <f t="shared" si="9"/>
        <v>0</v>
      </c>
      <c r="HD4" s="42">
        <v>0</v>
      </c>
      <c r="HE4" s="42">
        <v>1</v>
      </c>
      <c r="HF4" s="42">
        <v>2</v>
      </c>
      <c r="HG4" s="42">
        <v>1</v>
      </c>
      <c r="HH4" s="42">
        <v>0</v>
      </c>
      <c r="HI4" s="42">
        <v>0</v>
      </c>
      <c r="HJ4" s="39">
        <v>1962</v>
      </c>
      <c r="HK4" s="39" t="s">
        <v>359</v>
      </c>
      <c r="HL4" s="29"/>
      <c r="HM4" s="29">
        <v>40.897190000000002</v>
      </c>
      <c r="HN4" s="27">
        <v>28.0991576913909</v>
      </c>
      <c r="HO4" s="32">
        <v>30.222492661227001</v>
      </c>
      <c r="HP4" s="29">
        <v>2.9817524682651602</v>
      </c>
      <c r="HQ4" s="29">
        <v>7.0739999999999998</v>
      </c>
      <c r="HR4" s="27">
        <v>4.3839758125471997</v>
      </c>
      <c r="HS4" s="29">
        <v>11.354912155674141</v>
      </c>
      <c r="HT4" s="29">
        <v>11.35491</v>
      </c>
      <c r="HU4" s="27">
        <v>2.12333496983605</v>
      </c>
      <c r="HV4" s="27">
        <v>1.75985810463458</v>
      </c>
      <c r="HW4" s="29"/>
      <c r="HX4" s="27">
        <v>7.0883333333333303</v>
      </c>
      <c r="HY4" s="29"/>
      <c r="HZ4" s="39">
        <v>1962</v>
      </c>
      <c r="IA4" s="39" t="s">
        <v>359</v>
      </c>
      <c r="IB4" s="29">
        <v>2185</v>
      </c>
      <c r="IC4" s="29">
        <v>2150</v>
      </c>
      <c r="ID4" s="29">
        <v>2122</v>
      </c>
      <c r="IE4" s="32">
        <v>76.747451782226563</v>
      </c>
      <c r="IF4" s="32">
        <v>74.534599304199219</v>
      </c>
      <c r="IG4" s="32">
        <v>682</v>
      </c>
      <c r="IH4" s="32">
        <v>702</v>
      </c>
      <c r="II4" s="32">
        <v>738</v>
      </c>
      <c r="IJ4" s="31">
        <v>26.299999237060547</v>
      </c>
      <c r="IK4" s="31">
        <v>1.2000000476837158</v>
      </c>
      <c r="IL4" s="39">
        <v>1962</v>
      </c>
      <c r="IM4" s="39" t="s">
        <v>359</v>
      </c>
      <c r="IN4" s="29">
        <v>46</v>
      </c>
      <c r="IO4" s="29">
        <v>7</v>
      </c>
      <c r="IP4" s="29">
        <v>33.049999999999997</v>
      </c>
      <c r="IQ4" s="29">
        <f t="shared" si="10"/>
        <v>15.125858123569794</v>
      </c>
      <c r="IR4" s="46">
        <v>557.9</v>
      </c>
      <c r="IS4" s="46">
        <v>503.66899999999998</v>
      </c>
      <c r="IT4" s="28">
        <v>35.295655220742816</v>
      </c>
      <c r="IU4" s="28"/>
      <c r="IV4" s="28">
        <v>557.9</v>
      </c>
      <c r="IW4" s="28">
        <v>503.66899999999998</v>
      </c>
      <c r="IX4" s="28">
        <v>35.295655220742823</v>
      </c>
      <c r="IY4" s="28">
        <v>64.200000000000045</v>
      </c>
      <c r="IZ4" s="39">
        <v>1962</v>
      </c>
      <c r="JA4" s="39" t="s">
        <v>359</v>
      </c>
      <c r="JB4" s="29">
        <v>6.5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359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359</v>
      </c>
      <c r="KI4" s="29"/>
      <c r="KJ4" s="29"/>
      <c r="KK4" s="29"/>
      <c r="KL4" s="29"/>
      <c r="KM4" s="29"/>
      <c r="KN4" s="21">
        <v>4491</v>
      </c>
      <c r="KO4" s="20">
        <v>2847</v>
      </c>
      <c r="KP4" s="20">
        <v>338</v>
      </c>
      <c r="KQ4" s="19">
        <v>7.5261640548706055</v>
      </c>
      <c r="KR4" s="39">
        <v>1962</v>
      </c>
      <c r="KS4" s="39" t="s">
        <v>359</v>
      </c>
    </row>
    <row r="5" spans="1:305" s="39" customFormat="1" ht="12.75">
      <c r="A5" s="39">
        <v>1963</v>
      </c>
      <c r="B5" s="39" t="s">
        <v>359</v>
      </c>
      <c r="C5" s="39">
        <v>11</v>
      </c>
      <c r="D5" s="44" t="s">
        <v>360</v>
      </c>
      <c r="E5" s="44">
        <v>246</v>
      </c>
      <c r="F5" s="39">
        <v>1</v>
      </c>
      <c r="G5" s="39">
        <v>0</v>
      </c>
      <c r="H5" s="39">
        <v>0</v>
      </c>
      <c r="I5" s="39">
        <v>0</v>
      </c>
      <c r="J5" s="29">
        <v>26.65</v>
      </c>
      <c r="K5" s="29">
        <v>62.19</v>
      </c>
      <c r="L5" s="29">
        <v>0</v>
      </c>
      <c r="M5" s="18">
        <v>1</v>
      </c>
      <c r="N5" s="39">
        <v>0</v>
      </c>
      <c r="O5" s="39">
        <v>0</v>
      </c>
      <c r="P5" s="39">
        <v>2</v>
      </c>
      <c r="Q5" s="29">
        <v>39.5</v>
      </c>
      <c r="R5" s="29">
        <v>56.67</v>
      </c>
      <c r="S5" s="29">
        <v>0</v>
      </c>
      <c r="T5" s="29">
        <v>22.12</v>
      </c>
      <c r="U5" s="29">
        <v>31.73</v>
      </c>
      <c r="V5" s="29">
        <v>0</v>
      </c>
      <c r="W5" s="29">
        <v>53.85</v>
      </c>
      <c r="X5" s="39">
        <v>2</v>
      </c>
      <c r="Y5" s="39">
        <v>1963</v>
      </c>
      <c r="Z5" s="39" t="s">
        <v>359</v>
      </c>
      <c r="AA5" s="43"/>
      <c r="AB5" s="41">
        <v>85.1</v>
      </c>
      <c r="AC5" s="41">
        <v>19.5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4.4000000000000004</v>
      </c>
      <c r="AL5" s="41">
        <v>0</v>
      </c>
      <c r="AM5" s="41">
        <v>0</v>
      </c>
      <c r="AN5" s="41">
        <v>0</v>
      </c>
      <c r="AO5" s="41">
        <v>0</v>
      </c>
      <c r="AP5" s="41">
        <v>22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23</v>
      </c>
      <c r="AW5" s="41">
        <v>0</v>
      </c>
      <c r="AX5" s="41">
        <v>0</v>
      </c>
      <c r="AY5" s="41">
        <v>14.6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5.9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2.2000000000000002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6.4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1.9999999999999858</v>
      </c>
      <c r="CZ5" s="39">
        <v>1963</v>
      </c>
      <c r="DA5" s="39" t="s">
        <v>359</v>
      </c>
      <c r="DB5" s="41">
        <v>19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1</v>
      </c>
      <c r="DK5" s="41">
        <v>0</v>
      </c>
      <c r="DL5" s="41">
        <v>0</v>
      </c>
      <c r="DM5" s="41">
        <v>0</v>
      </c>
      <c r="DN5" s="41">
        <v>0</v>
      </c>
      <c r="DO5" s="41">
        <v>23.5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26.5</v>
      </c>
      <c r="DV5" s="41">
        <v>0</v>
      </c>
      <c r="DW5" s="41">
        <v>0</v>
      </c>
      <c r="DX5" s="41">
        <v>16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6.5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7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0.5</v>
      </c>
      <c r="FY5" s="39">
        <v>1963</v>
      </c>
      <c r="FZ5" s="39" t="s">
        <v>359</v>
      </c>
      <c r="GA5" s="41">
        <v>14</v>
      </c>
      <c r="GB5" s="29">
        <f t="shared" si="2"/>
        <v>0.82936199999999993</v>
      </c>
      <c r="GC5" s="29">
        <f t="shared" si="3"/>
        <v>0.80362500000000003</v>
      </c>
      <c r="GD5" s="29">
        <f t="shared" si="4"/>
        <v>5.8603593572357831</v>
      </c>
      <c r="GE5" s="29">
        <f t="shared" si="5"/>
        <v>5.0922978994271171</v>
      </c>
      <c r="GF5" s="29">
        <f t="shared" si="6"/>
        <v>0.76806145780866597</v>
      </c>
      <c r="GG5" s="29">
        <f t="shared" si="7"/>
        <v>0.13106047103755519</v>
      </c>
      <c r="GH5" s="29">
        <f t="shared" si="8"/>
        <v>4.1127849445357585</v>
      </c>
      <c r="GI5" s="39">
        <v>1963</v>
      </c>
      <c r="GJ5" s="39" t="s">
        <v>359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359</v>
      </c>
      <c r="HB5" s="42">
        <v>0</v>
      </c>
      <c r="HC5" s="42">
        <f t="shared" si="9"/>
        <v>0</v>
      </c>
      <c r="HD5" s="42">
        <v>0</v>
      </c>
      <c r="HE5" s="42">
        <v>1</v>
      </c>
      <c r="HF5" s="42">
        <v>2</v>
      </c>
      <c r="HG5" s="42">
        <v>1</v>
      </c>
      <c r="HH5" s="42">
        <v>0</v>
      </c>
      <c r="HI5" s="42">
        <v>0</v>
      </c>
      <c r="HJ5" s="39">
        <v>1963</v>
      </c>
      <c r="HK5" s="39" t="s">
        <v>359</v>
      </c>
      <c r="HL5" s="29"/>
      <c r="HM5" s="29">
        <v>38.051690000000001</v>
      </c>
      <c r="HN5" s="27">
        <v>29.624738287853098</v>
      </c>
      <c r="HO5" s="32">
        <v>29.511603617869699</v>
      </c>
      <c r="HP5" s="29">
        <v>3.28489802906117</v>
      </c>
      <c r="HQ5" s="29">
        <v>8.6010000000000009</v>
      </c>
      <c r="HR5" s="27">
        <v>4.9963794351919004</v>
      </c>
      <c r="HS5" s="29">
        <v>12.73399867495664</v>
      </c>
      <c r="HT5" s="29">
        <v>12.734</v>
      </c>
      <c r="HU5" s="27">
        <v>-0.11313466998346799</v>
      </c>
      <c r="HV5" s="27">
        <v>-0.35514703310901402</v>
      </c>
      <c r="HW5" s="29"/>
      <c r="HX5" s="27">
        <v>7.9474999999999998</v>
      </c>
      <c r="HY5" s="29"/>
      <c r="HZ5" s="39">
        <v>1963</v>
      </c>
      <c r="IA5" s="39" t="s">
        <v>359</v>
      </c>
      <c r="IB5" s="29">
        <v>2184</v>
      </c>
      <c r="IC5" s="29">
        <v>2147</v>
      </c>
      <c r="ID5" s="29">
        <v>2115</v>
      </c>
      <c r="IE5" s="32">
        <v>75.466476440429688</v>
      </c>
      <c r="IF5" s="32">
        <v>73.082237243652344</v>
      </c>
      <c r="IG5" s="32">
        <v>663</v>
      </c>
      <c r="IH5" s="32">
        <v>702</v>
      </c>
      <c r="II5" s="32">
        <v>750</v>
      </c>
      <c r="IJ5" s="31">
        <v>30.700000762939453</v>
      </c>
      <c r="IK5" s="31">
        <v>1.3999999761581421</v>
      </c>
      <c r="IL5" s="39">
        <v>1963</v>
      </c>
      <c r="IM5" s="39" t="s">
        <v>359</v>
      </c>
      <c r="IN5" s="29">
        <v>66</v>
      </c>
      <c r="IO5" s="29">
        <v>104.7</v>
      </c>
      <c r="IP5" s="29">
        <v>1380.27</v>
      </c>
      <c r="IQ5" s="29">
        <f t="shared" si="10"/>
        <v>631.99175824175825</v>
      </c>
      <c r="IR5" s="46">
        <v>595.9</v>
      </c>
      <c r="IS5" s="46">
        <v>534.77</v>
      </c>
      <c r="IT5" s="28">
        <v>37.448879551820731</v>
      </c>
      <c r="IU5" s="28"/>
      <c r="IV5" s="28">
        <v>595.9</v>
      </c>
      <c r="IW5" s="28">
        <v>534.77</v>
      </c>
      <c r="IX5" s="28">
        <v>37.448879551820731</v>
      </c>
      <c r="IY5" s="28">
        <v>64.799999999999955</v>
      </c>
      <c r="IZ5" s="39">
        <v>1963</v>
      </c>
      <c r="JA5" s="39" t="s">
        <v>359</v>
      </c>
      <c r="JB5" s="29">
        <v>6.8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359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359</v>
      </c>
      <c r="KI5" s="29"/>
      <c r="KJ5" s="29"/>
      <c r="KK5" s="29"/>
      <c r="KL5" s="29"/>
      <c r="KM5" s="29"/>
      <c r="KN5" s="21">
        <v>4523</v>
      </c>
      <c r="KO5" s="20">
        <v>2894</v>
      </c>
      <c r="KP5" s="20">
        <v>346</v>
      </c>
      <c r="KQ5" s="19">
        <v>7.6497898101806641</v>
      </c>
      <c r="KR5" s="39">
        <v>1963</v>
      </c>
      <c r="KS5" s="39" t="s">
        <v>359</v>
      </c>
    </row>
    <row r="6" spans="1:305" s="39" customFormat="1" ht="12.75">
      <c r="A6" s="39">
        <v>1964</v>
      </c>
      <c r="B6" s="39" t="s">
        <v>359</v>
      </c>
      <c r="C6" s="39">
        <v>11</v>
      </c>
      <c r="D6" s="44" t="s">
        <v>360</v>
      </c>
      <c r="E6" s="44">
        <v>246</v>
      </c>
      <c r="F6" s="39">
        <v>1</v>
      </c>
      <c r="G6" s="39">
        <v>0</v>
      </c>
      <c r="H6" s="39">
        <v>0</v>
      </c>
      <c r="I6" s="39">
        <v>0</v>
      </c>
      <c r="J6" s="29">
        <v>11.03</v>
      </c>
      <c r="K6" s="29">
        <v>19.3</v>
      </c>
      <c r="L6" s="29">
        <v>0</v>
      </c>
      <c r="M6" s="18">
        <v>1</v>
      </c>
      <c r="N6" s="39">
        <v>0</v>
      </c>
      <c r="O6" s="39">
        <v>0</v>
      </c>
      <c r="P6" s="39">
        <v>1</v>
      </c>
      <c r="Q6" s="29">
        <v>12.46</v>
      </c>
      <c r="R6" s="29">
        <v>17.87</v>
      </c>
      <c r="S6" s="29">
        <v>0</v>
      </c>
      <c r="T6" s="29">
        <v>6.98</v>
      </c>
      <c r="U6" s="29">
        <v>10.01</v>
      </c>
      <c r="V6" s="29">
        <v>0</v>
      </c>
      <c r="W6" s="29">
        <v>16.98</v>
      </c>
      <c r="X6" s="39">
        <v>7</v>
      </c>
      <c r="Y6" s="39">
        <v>1964</v>
      </c>
      <c r="Z6" s="39" t="s">
        <v>359</v>
      </c>
      <c r="AA6" s="43"/>
      <c r="AB6" s="41">
        <v>85.1</v>
      </c>
      <c r="AC6" s="41">
        <v>19.5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4.4000000000000004</v>
      </c>
      <c r="AL6" s="41">
        <v>0</v>
      </c>
      <c r="AM6" s="41">
        <v>0</v>
      </c>
      <c r="AN6" s="41">
        <v>0</v>
      </c>
      <c r="AO6" s="41">
        <v>0</v>
      </c>
      <c r="AP6" s="41">
        <v>22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23</v>
      </c>
      <c r="AW6" s="41">
        <v>0</v>
      </c>
      <c r="AX6" s="41">
        <v>0</v>
      </c>
      <c r="AY6" s="41">
        <v>14.6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5.9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2.2000000000000002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6.4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1.9999999999999858</v>
      </c>
      <c r="CZ6" s="39">
        <v>1964</v>
      </c>
      <c r="DA6" s="39" t="s">
        <v>359</v>
      </c>
      <c r="DB6" s="41">
        <v>19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1</v>
      </c>
      <c r="DK6" s="41">
        <v>0</v>
      </c>
      <c r="DL6" s="41">
        <v>0</v>
      </c>
      <c r="DM6" s="41">
        <v>0</v>
      </c>
      <c r="DN6" s="41">
        <v>0</v>
      </c>
      <c r="DO6" s="41">
        <v>23.5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26.5</v>
      </c>
      <c r="DV6" s="41">
        <v>0</v>
      </c>
      <c r="DW6" s="41">
        <v>0</v>
      </c>
      <c r="DX6" s="41">
        <v>16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6.5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7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0.5</v>
      </c>
      <c r="FY6" s="39">
        <v>1964</v>
      </c>
      <c r="FZ6" s="39" t="s">
        <v>359</v>
      </c>
      <c r="GA6" s="41">
        <v>14</v>
      </c>
      <c r="GB6" s="29">
        <f t="shared" si="2"/>
        <v>0.82936199999999993</v>
      </c>
      <c r="GC6" s="29">
        <f t="shared" si="3"/>
        <v>0.80362500000000003</v>
      </c>
      <c r="GD6" s="29">
        <f t="shared" si="4"/>
        <v>5.8603593572357831</v>
      </c>
      <c r="GE6" s="29">
        <f t="shared" si="5"/>
        <v>5.0922978994271171</v>
      </c>
      <c r="GF6" s="29">
        <f t="shared" si="6"/>
        <v>0.76806145780866597</v>
      </c>
      <c r="GG6" s="29">
        <f t="shared" si="7"/>
        <v>0.13106047103755519</v>
      </c>
      <c r="GH6" s="29">
        <f t="shared" si="8"/>
        <v>4.1127849445357585</v>
      </c>
      <c r="GI6" s="39">
        <v>1964</v>
      </c>
      <c r="GJ6" s="39" t="s">
        <v>359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359</v>
      </c>
      <c r="HB6" s="42">
        <v>0</v>
      </c>
      <c r="HC6" s="42">
        <f t="shared" si="9"/>
        <v>0</v>
      </c>
      <c r="HD6" s="42">
        <v>0</v>
      </c>
      <c r="HE6" s="42">
        <v>1</v>
      </c>
      <c r="HF6" s="42">
        <v>2</v>
      </c>
      <c r="HG6" s="42">
        <v>1</v>
      </c>
      <c r="HH6" s="42">
        <v>0</v>
      </c>
      <c r="HI6" s="42">
        <v>0</v>
      </c>
      <c r="HJ6" s="39">
        <v>1964</v>
      </c>
      <c r="HK6" s="39" t="s">
        <v>359</v>
      </c>
      <c r="HL6" s="29"/>
      <c r="HM6" s="29">
        <v>39.720770000000002</v>
      </c>
      <c r="HN6" s="27">
        <v>31.196070992496601</v>
      </c>
      <c r="HO6" s="32">
        <v>31.188353228039901</v>
      </c>
      <c r="HP6" s="29">
        <v>5.2388944140560403</v>
      </c>
      <c r="HQ6" s="29">
        <v>12.79</v>
      </c>
      <c r="HR6" s="27">
        <v>10.2758620689656</v>
      </c>
      <c r="HS6" s="29">
        <v>12.930785948082161</v>
      </c>
      <c r="HT6" s="29">
        <v>12.93079</v>
      </c>
      <c r="HU6" s="27">
        <v>-7.7177644566559997E-3</v>
      </c>
      <c r="HV6" s="27">
        <v>-0.17231887677329599</v>
      </c>
      <c r="HW6" s="29"/>
      <c r="HX6" s="27">
        <v>8.4075000000000006</v>
      </c>
      <c r="HY6" s="29"/>
      <c r="HZ6" s="39">
        <v>1964</v>
      </c>
      <c r="IA6" s="39" t="s">
        <v>359</v>
      </c>
      <c r="IB6" s="29">
        <v>2214</v>
      </c>
      <c r="IC6" s="29">
        <v>2175</v>
      </c>
      <c r="ID6" s="29">
        <v>2142</v>
      </c>
      <c r="IE6" s="32">
        <v>75.537361145019531</v>
      </c>
      <c r="IF6" s="32">
        <v>73.080856323242188</v>
      </c>
      <c r="IG6" s="32">
        <v>644</v>
      </c>
      <c r="IH6" s="32">
        <v>715</v>
      </c>
      <c r="II6" s="32">
        <v>783</v>
      </c>
      <c r="IJ6" s="31">
        <v>31.100000381469727</v>
      </c>
      <c r="IK6" s="31">
        <v>1.3999999761581421</v>
      </c>
      <c r="IL6" s="39">
        <v>1964</v>
      </c>
      <c r="IM6" s="39" t="s">
        <v>359</v>
      </c>
      <c r="IN6" s="29">
        <v>76</v>
      </c>
      <c r="IO6" s="29">
        <v>26.9</v>
      </c>
      <c r="IP6" s="29">
        <v>58.38</v>
      </c>
      <c r="IQ6" s="29">
        <f t="shared" si="10"/>
        <v>26.368563685636857</v>
      </c>
      <c r="IR6" s="46">
        <v>615.1</v>
      </c>
      <c r="IS6" s="46">
        <v>550.15</v>
      </c>
      <c r="IT6" s="28">
        <v>37.02220726783311</v>
      </c>
      <c r="IU6" s="28"/>
      <c r="IV6" s="28">
        <v>615.1</v>
      </c>
      <c r="IW6" s="28">
        <v>550.15</v>
      </c>
      <c r="IX6" s="28">
        <v>37.02220726783311</v>
      </c>
      <c r="IY6" s="28">
        <v>65.399999999999864</v>
      </c>
      <c r="IZ6" s="39">
        <v>1964</v>
      </c>
      <c r="JA6" s="39" t="s">
        <v>359</v>
      </c>
      <c r="JB6" s="29">
        <v>6.5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359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359</v>
      </c>
      <c r="KI6" s="29"/>
      <c r="KJ6" s="29"/>
      <c r="KK6" s="29"/>
      <c r="KL6" s="29"/>
      <c r="KM6" s="29"/>
      <c r="KN6" s="21">
        <v>4549</v>
      </c>
      <c r="KO6" s="20">
        <v>2931</v>
      </c>
      <c r="KP6" s="20">
        <v>357</v>
      </c>
      <c r="KQ6" s="19">
        <v>7.8478779792785645</v>
      </c>
      <c r="KR6" s="39">
        <v>1964</v>
      </c>
      <c r="KS6" s="39" t="s">
        <v>359</v>
      </c>
    </row>
    <row r="7" spans="1:305" s="39" customFormat="1" ht="12.75">
      <c r="A7" s="39">
        <v>1965</v>
      </c>
      <c r="B7" s="39" t="s">
        <v>359</v>
      </c>
      <c r="C7" s="39">
        <v>11</v>
      </c>
      <c r="D7" s="44" t="s">
        <v>360</v>
      </c>
      <c r="E7" s="44">
        <v>246</v>
      </c>
      <c r="F7" s="39">
        <v>1</v>
      </c>
      <c r="G7" s="39">
        <v>0</v>
      </c>
      <c r="H7" s="39">
        <v>0</v>
      </c>
      <c r="I7" s="39">
        <v>0</v>
      </c>
      <c r="J7" s="29">
        <v>36.36</v>
      </c>
      <c r="K7" s="29">
        <v>63.64</v>
      </c>
      <c r="L7" s="29">
        <v>0</v>
      </c>
      <c r="M7" s="18">
        <v>1</v>
      </c>
      <c r="N7" s="39">
        <v>0</v>
      </c>
      <c r="O7" s="39">
        <v>0</v>
      </c>
      <c r="P7" s="39">
        <v>0</v>
      </c>
      <c r="Q7" s="29">
        <v>41.07</v>
      </c>
      <c r="R7" s="29">
        <v>58.93</v>
      </c>
      <c r="S7" s="29">
        <v>0</v>
      </c>
      <c r="T7" s="29">
        <v>23</v>
      </c>
      <c r="U7" s="29">
        <v>33</v>
      </c>
      <c r="V7" s="29">
        <v>0</v>
      </c>
      <c r="W7" s="29">
        <v>56</v>
      </c>
      <c r="X7" s="39">
        <v>2</v>
      </c>
      <c r="Y7" s="39">
        <v>1965</v>
      </c>
      <c r="Z7" s="39" t="s">
        <v>359</v>
      </c>
      <c r="AA7" s="43"/>
      <c r="AB7" s="41">
        <v>85.1</v>
      </c>
      <c r="AC7" s="41">
        <v>19.5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4.4000000000000004</v>
      </c>
      <c r="AL7" s="41">
        <v>0</v>
      </c>
      <c r="AM7" s="41">
        <v>0</v>
      </c>
      <c r="AN7" s="41">
        <v>0</v>
      </c>
      <c r="AO7" s="41">
        <v>0</v>
      </c>
      <c r="AP7" s="41">
        <v>22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23</v>
      </c>
      <c r="AW7" s="41">
        <v>0</v>
      </c>
      <c r="AX7" s="41">
        <v>0</v>
      </c>
      <c r="AY7" s="41">
        <v>14.6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5.9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2.2000000000000002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6.4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1.9999999999999858</v>
      </c>
      <c r="CZ7" s="39">
        <v>1965</v>
      </c>
      <c r="DA7" s="39" t="s">
        <v>359</v>
      </c>
      <c r="DB7" s="41">
        <v>19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1</v>
      </c>
      <c r="DK7" s="41">
        <v>0</v>
      </c>
      <c r="DL7" s="41">
        <v>0</v>
      </c>
      <c r="DM7" s="41">
        <v>0</v>
      </c>
      <c r="DN7" s="41">
        <v>0</v>
      </c>
      <c r="DO7" s="41">
        <v>23.5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26.5</v>
      </c>
      <c r="DV7" s="41">
        <v>0</v>
      </c>
      <c r="DW7" s="41">
        <v>0</v>
      </c>
      <c r="DX7" s="41">
        <v>16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6.5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7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0.5</v>
      </c>
      <c r="FY7" s="39">
        <v>1965</v>
      </c>
      <c r="FZ7" s="39" t="s">
        <v>359</v>
      </c>
      <c r="GA7" s="41">
        <v>14</v>
      </c>
      <c r="GB7" s="29">
        <f t="shared" si="2"/>
        <v>0.82936199999999993</v>
      </c>
      <c r="GC7" s="29">
        <f t="shared" si="3"/>
        <v>0.80362500000000003</v>
      </c>
      <c r="GD7" s="29">
        <f t="shared" si="4"/>
        <v>5.8603593572357831</v>
      </c>
      <c r="GE7" s="29">
        <f t="shared" si="5"/>
        <v>5.0922978994271171</v>
      </c>
      <c r="GF7" s="29">
        <f t="shared" si="6"/>
        <v>0.76806145780866597</v>
      </c>
      <c r="GG7" s="29">
        <f t="shared" si="7"/>
        <v>0.13106047103755519</v>
      </c>
      <c r="GH7" s="29">
        <f t="shared" si="8"/>
        <v>4.1127849445357585</v>
      </c>
      <c r="GI7" s="39">
        <v>1965</v>
      </c>
      <c r="GJ7" s="39" t="s">
        <v>359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359</v>
      </c>
      <c r="HB7" s="42">
        <v>0</v>
      </c>
      <c r="HC7" s="42">
        <f t="shared" si="9"/>
        <v>0</v>
      </c>
      <c r="HD7" s="42">
        <v>0</v>
      </c>
      <c r="HE7" s="42">
        <v>1</v>
      </c>
      <c r="HF7" s="42">
        <v>2</v>
      </c>
      <c r="HG7" s="42">
        <v>1</v>
      </c>
      <c r="HH7" s="42">
        <v>0</v>
      </c>
      <c r="HI7" s="42">
        <v>0</v>
      </c>
      <c r="HJ7" s="39">
        <v>1965</v>
      </c>
      <c r="HK7" s="39" t="s">
        <v>359</v>
      </c>
      <c r="HL7" s="29"/>
      <c r="HM7" s="29">
        <v>39.610370000000003</v>
      </c>
      <c r="HN7" s="27">
        <v>32.116118077657497</v>
      </c>
      <c r="HO7" s="32">
        <v>32.225969589354598</v>
      </c>
      <c r="HP7" s="29">
        <v>5.3029482699217496</v>
      </c>
      <c r="HQ7" s="29">
        <v>10.593</v>
      </c>
      <c r="HR7" s="27">
        <v>4.9405878674171202</v>
      </c>
      <c r="HS7" s="29">
        <v>13.813590661549521</v>
      </c>
      <c r="HT7" s="29">
        <v>13.81359</v>
      </c>
      <c r="HU7" s="27">
        <v>0.109851511697068</v>
      </c>
      <c r="HV7" s="27">
        <v>5.0496976157558E-2</v>
      </c>
      <c r="HW7" s="29"/>
      <c r="HX7" s="27">
        <v>8.6274999999999995</v>
      </c>
      <c r="HY7" s="29"/>
      <c r="HZ7" s="39">
        <v>1965</v>
      </c>
      <c r="IA7" s="39" t="s">
        <v>359</v>
      </c>
      <c r="IB7" s="29">
        <v>2211</v>
      </c>
      <c r="IC7" s="29">
        <v>2174</v>
      </c>
      <c r="ID7" s="29">
        <v>2144</v>
      </c>
      <c r="IE7" s="32">
        <v>74.746452331542969</v>
      </c>
      <c r="IF7" s="32">
        <v>72.481407165527344</v>
      </c>
      <c r="IG7" s="32">
        <v>644</v>
      </c>
      <c r="IH7" s="32">
        <v>685</v>
      </c>
      <c r="II7" s="32">
        <v>815</v>
      </c>
      <c r="IJ7" s="31">
        <v>28.899999618530273</v>
      </c>
      <c r="IK7" s="31">
        <v>1.2999999523162842</v>
      </c>
      <c r="IL7" s="39">
        <v>1965</v>
      </c>
      <c r="IM7" s="39" t="s">
        <v>359</v>
      </c>
      <c r="IN7" s="29">
        <v>29</v>
      </c>
      <c r="IO7" s="29">
        <v>7</v>
      </c>
      <c r="IP7" s="29">
        <v>16.05</v>
      </c>
      <c r="IQ7" s="29">
        <f t="shared" si="10"/>
        <v>7.2591587516960647</v>
      </c>
      <c r="IR7" s="46">
        <v>642.4</v>
      </c>
      <c r="IS7" s="46">
        <v>573.66300000000001</v>
      </c>
      <c r="IT7" s="28">
        <v>38.320841683366737</v>
      </c>
      <c r="IU7" s="28">
        <v>66</v>
      </c>
      <c r="IV7" s="28">
        <v>642.4</v>
      </c>
      <c r="IW7" s="28">
        <v>573.66300000000001</v>
      </c>
      <c r="IX7" s="28">
        <v>38.320841683366737</v>
      </c>
      <c r="IY7" s="28">
        <v>66</v>
      </c>
      <c r="IZ7" s="39">
        <v>1965</v>
      </c>
      <c r="JA7" s="39" t="s">
        <v>359</v>
      </c>
      <c r="JB7" s="29">
        <v>7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359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359</v>
      </c>
      <c r="KI7" s="29"/>
      <c r="KJ7" s="29"/>
      <c r="KK7" s="29"/>
      <c r="KL7" s="29"/>
      <c r="KM7" s="29"/>
      <c r="KN7" s="21">
        <v>4564</v>
      </c>
      <c r="KO7" s="20">
        <v>2958</v>
      </c>
      <c r="KP7" s="20">
        <v>367</v>
      </c>
      <c r="KQ7" s="19">
        <v>8.0411920547485352</v>
      </c>
      <c r="KR7" s="39">
        <v>1965</v>
      </c>
      <c r="KS7" s="39" t="s">
        <v>359</v>
      </c>
    </row>
    <row r="8" spans="1:305" s="39" customFormat="1" ht="12.75">
      <c r="A8" s="39">
        <v>1966</v>
      </c>
      <c r="B8" s="39" t="s">
        <v>359</v>
      </c>
      <c r="C8" s="39">
        <v>11</v>
      </c>
      <c r="D8" s="44" t="s">
        <v>360</v>
      </c>
      <c r="E8" s="44">
        <v>246</v>
      </c>
      <c r="F8" s="39">
        <v>1</v>
      </c>
      <c r="G8" s="39">
        <v>0</v>
      </c>
      <c r="H8" s="39">
        <v>0</v>
      </c>
      <c r="I8" s="39">
        <v>0</v>
      </c>
      <c r="J8" s="29">
        <v>14.55</v>
      </c>
      <c r="K8" s="29">
        <v>45.45</v>
      </c>
      <c r="L8" s="29">
        <v>40</v>
      </c>
      <c r="M8" s="18">
        <v>3</v>
      </c>
      <c r="N8" s="39">
        <v>1</v>
      </c>
      <c r="O8" s="39">
        <v>2</v>
      </c>
      <c r="P8" s="39">
        <v>1</v>
      </c>
      <c r="Q8" s="29">
        <v>16.43</v>
      </c>
      <c r="R8" s="29">
        <v>42.91</v>
      </c>
      <c r="S8" s="29">
        <v>40.659999999999997</v>
      </c>
      <c r="T8" s="29">
        <v>9.1999999999999993</v>
      </c>
      <c r="U8" s="29">
        <v>27.9</v>
      </c>
      <c r="V8" s="29">
        <v>30.9</v>
      </c>
      <c r="W8" s="29">
        <v>68</v>
      </c>
      <c r="X8" s="39">
        <v>3</v>
      </c>
      <c r="Y8" s="39">
        <v>1966</v>
      </c>
      <c r="Z8" s="39" t="s">
        <v>359</v>
      </c>
      <c r="AA8" s="43">
        <v>24186</v>
      </c>
      <c r="AB8" s="41">
        <v>84.9</v>
      </c>
      <c r="AC8" s="41">
        <v>27.2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2.6</v>
      </c>
      <c r="AL8" s="41">
        <v>0</v>
      </c>
      <c r="AM8" s="41">
        <v>0</v>
      </c>
      <c r="AN8" s="41">
        <v>0</v>
      </c>
      <c r="AO8" s="41">
        <v>0</v>
      </c>
      <c r="AP8" s="41">
        <v>21.2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21.2</v>
      </c>
      <c r="AW8" s="41">
        <v>0</v>
      </c>
      <c r="AX8" s="41">
        <v>0</v>
      </c>
      <c r="AY8" s="41">
        <v>13.8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6.5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6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1.5</v>
      </c>
      <c r="CZ8" s="39">
        <v>1966</v>
      </c>
      <c r="DA8" s="39" t="s">
        <v>359</v>
      </c>
      <c r="DB8" s="41">
        <v>27.5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3.5</v>
      </c>
      <c r="DK8" s="41">
        <v>0</v>
      </c>
      <c r="DL8" s="41">
        <v>0</v>
      </c>
      <c r="DM8" s="41">
        <v>0</v>
      </c>
      <c r="DN8" s="41">
        <v>0</v>
      </c>
      <c r="DO8" s="41">
        <v>20.5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24.5</v>
      </c>
      <c r="DV8" s="41">
        <v>0</v>
      </c>
      <c r="DW8" s="41">
        <v>0</v>
      </c>
      <c r="DX8" s="41">
        <v>13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4.5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6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0.5</v>
      </c>
      <c r="FY8" s="39">
        <v>1966</v>
      </c>
      <c r="FZ8" s="39" t="s">
        <v>359</v>
      </c>
      <c r="GA8" s="41">
        <v>16.5</v>
      </c>
      <c r="GB8" s="29">
        <f t="shared" si="2"/>
        <v>0.80858300000000005</v>
      </c>
      <c r="GC8" s="29">
        <f t="shared" si="3"/>
        <v>0.79857500000000003</v>
      </c>
      <c r="GD8" s="29">
        <f t="shared" si="4"/>
        <v>5.2241963879906184</v>
      </c>
      <c r="GE8" s="29">
        <f t="shared" si="5"/>
        <v>4.9646270323941923</v>
      </c>
      <c r="GF8" s="29">
        <f t="shared" si="6"/>
        <v>0.25956935559642602</v>
      </c>
      <c r="GG8" s="29">
        <f t="shared" si="7"/>
        <v>4.968598734020107E-2</v>
      </c>
      <c r="GH8" s="29">
        <f t="shared" si="8"/>
        <v>2.9086079144497976</v>
      </c>
      <c r="GI8" s="39">
        <v>1966</v>
      </c>
      <c r="GJ8" s="39" t="s">
        <v>359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359</v>
      </c>
      <c r="HB8" s="42">
        <v>0</v>
      </c>
      <c r="HC8" s="42">
        <f t="shared" si="9"/>
        <v>0</v>
      </c>
      <c r="HD8" s="42">
        <v>0</v>
      </c>
      <c r="HE8" s="42">
        <v>1</v>
      </c>
      <c r="HF8" s="42">
        <v>2</v>
      </c>
      <c r="HG8" s="42">
        <v>1</v>
      </c>
      <c r="HH8" s="42">
        <v>0</v>
      </c>
      <c r="HI8" s="42">
        <v>0</v>
      </c>
      <c r="HJ8" s="39">
        <v>1966</v>
      </c>
      <c r="HK8" s="39" t="s">
        <v>359</v>
      </c>
      <c r="HL8" s="29"/>
      <c r="HM8" s="29">
        <v>38.890340000000002</v>
      </c>
      <c r="HN8" s="27">
        <v>33.229390340727299</v>
      </c>
      <c r="HO8" s="32">
        <v>33.4559085753245</v>
      </c>
      <c r="HP8" s="29">
        <v>2.3725834797891001</v>
      </c>
      <c r="HQ8" s="29">
        <v>7.2089999999999996</v>
      </c>
      <c r="HR8" s="27">
        <v>3.8736591179976099</v>
      </c>
      <c r="HS8" s="29">
        <v>13.832677455178921</v>
      </c>
      <c r="HT8" s="29">
        <v>13.83268</v>
      </c>
      <c r="HU8" s="27">
        <v>0.22651823459719</v>
      </c>
      <c r="HV8" s="27">
        <v>0.16249046065030401</v>
      </c>
      <c r="HW8" s="29"/>
      <c r="HX8" s="27">
        <v>8.41</v>
      </c>
      <c r="HY8" s="29"/>
      <c r="HZ8" s="39">
        <v>1966</v>
      </c>
      <c r="IA8" s="39" t="s">
        <v>359</v>
      </c>
      <c r="IB8" s="29">
        <v>2222</v>
      </c>
      <c r="IC8" s="29">
        <v>2181</v>
      </c>
      <c r="ID8" s="29">
        <v>2148</v>
      </c>
      <c r="IE8" s="32">
        <v>74.463813781738281</v>
      </c>
      <c r="IF8" s="32">
        <v>71.983917236328125</v>
      </c>
      <c r="IG8" s="32">
        <v>619</v>
      </c>
      <c r="IH8" s="32">
        <v>707</v>
      </c>
      <c r="II8" s="32">
        <v>822</v>
      </c>
      <c r="IJ8" s="31">
        <v>31.200000762939453</v>
      </c>
      <c r="IK8" s="31">
        <v>1.3999999761581421</v>
      </c>
      <c r="IL8" s="39">
        <v>1966</v>
      </c>
      <c r="IM8" s="39" t="s">
        <v>359</v>
      </c>
      <c r="IN8" s="29">
        <v>150</v>
      </c>
      <c r="IO8" s="29">
        <v>66.099999999999994</v>
      </c>
      <c r="IP8" s="29">
        <v>122.09</v>
      </c>
      <c r="IQ8" s="29">
        <f t="shared" si="10"/>
        <v>54.945994599459944</v>
      </c>
      <c r="IR8" s="46">
        <v>673.9</v>
      </c>
      <c r="IS8" s="46">
        <v>598.63300000000004</v>
      </c>
      <c r="IT8" s="28">
        <v>39.565961665565105</v>
      </c>
      <c r="IU8" s="28"/>
      <c r="IV8" s="28">
        <v>673.9</v>
      </c>
      <c r="IW8" s="28">
        <v>598.63300000000004</v>
      </c>
      <c r="IX8" s="28">
        <v>39.565961665565112</v>
      </c>
      <c r="IY8" s="28">
        <v>68.33333333333394</v>
      </c>
      <c r="IZ8" s="39">
        <v>1966</v>
      </c>
      <c r="JA8" s="39" t="s">
        <v>359</v>
      </c>
      <c r="JB8" s="29">
        <v>7.4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359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359</v>
      </c>
      <c r="KI8" s="29"/>
      <c r="KJ8" s="29"/>
      <c r="KK8" s="29"/>
      <c r="KL8" s="29"/>
      <c r="KM8" s="29"/>
      <c r="KN8" s="21">
        <v>4581</v>
      </c>
      <c r="KO8" s="20">
        <v>2984</v>
      </c>
      <c r="KP8" s="20">
        <v>376</v>
      </c>
      <c r="KQ8" s="19">
        <v>8.2078151702880859</v>
      </c>
      <c r="KR8" s="39">
        <v>1966</v>
      </c>
      <c r="KS8" s="39" t="s">
        <v>359</v>
      </c>
    </row>
    <row r="9" spans="1:305" s="39" customFormat="1" ht="12.75">
      <c r="A9" s="39">
        <v>1967</v>
      </c>
      <c r="B9" s="39" t="s">
        <v>359</v>
      </c>
      <c r="C9" s="39">
        <v>11</v>
      </c>
      <c r="D9" s="44" t="s">
        <v>360</v>
      </c>
      <c r="E9" s="44">
        <v>246</v>
      </c>
      <c r="F9" s="39">
        <v>1</v>
      </c>
      <c r="G9" s="39">
        <v>0</v>
      </c>
      <c r="H9" s="39">
        <v>0</v>
      </c>
      <c r="I9" s="39">
        <v>0</v>
      </c>
      <c r="J9" s="29">
        <v>0</v>
      </c>
      <c r="K9" s="29">
        <v>33.33</v>
      </c>
      <c r="L9" s="29">
        <v>66.67</v>
      </c>
      <c r="M9" s="18">
        <v>4</v>
      </c>
      <c r="N9" s="39">
        <v>1</v>
      </c>
      <c r="O9" s="39">
        <v>1</v>
      </c>
      <c r="P9" s="39">
        <v>0</v>
      </c>
      <c r="Q9" s="29">
        <v>0</v>
      </c>
      <c r="R9" s="29">
        <v>32.24</v>
      </c>
      <c r="S9" s="29">
        <v>67.760000000000005</v>
      </c>
      <c r="T9" s="29">
        <v>0</v>
      </c>
      <c r="U9" s="29">
        <v>24.5</v>
      </c>
      <c r="V9" s="29">
        <v>51.5</v>
      </c>
      <c r="W9" s="29">
        <v>76</v>
      </c>
      <c r="X9" s="39">
        <v>3</v>
      </c>
      <c r="Y9" s="39">
        <v>1967</v>
      </c>
      <c r="Z9" s="39" t="s">
        <v>359</v>
      </c>
      <c r="AA9" s="43"/>
      <c r="AB9" s="41">
        <v>84.9</v>
      </c>
      <c r="AC9" s="41">
        <v>27.2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2.6</v>
      </c>
      <c r="AL9" s="41">
        <v>0</v>
      </c>
      <c r="AM9" s="41">
        <v>0</v>
      </c>
      <c r="AN9" s="41">
        <v>0</v>
      </c>
      <c r="AO9" s="41">
        <v>0</v>
      </c>
      <c r="AP9" s="41">
        <v>21.2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21.2</v>
      </c>
      <c r="AW9" s="41">
        <v>0</v>
      </c>
      <c r="AX9" s="41">
        <v>0</v>
      </c>
      <c r="AY9" s="41">
        <v>13.8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6.5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6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1.5</v>
      </c>
      <c r="CZ9" s="39">
        <v>1967</v>
      </c>
      <c r="DA9" s="39" t="s">
        <v>359</v>
      </c>
      <c r="DB9" s="41">
        <v>27.5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3.5</v>
      </c>
      <c r="DK9" s="41">
        <v>0</v>
      </c>
      <c r="DL9" s="41">
        <v>0</v>
      </c>
      <c r="DM9" s="41">
        <v>0</v>
      </c>
      <c r="DN9" s="41">
        <v>0</v>
      </c>
      <c r="DO9" s="41">
        <v>20.5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24.5</v>
      </c>
      <c r="DV9" s="41">
        <v>0</v>
      </c>
      <c r="DW9" s="41">
        <v>0</v>
      </c>
      <c r="DX9" s="41">
        <v>13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4.5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6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0.5</v>
      </c>
      <c r="FY9" s="39">
        <v>1967</v>
      </c>
      <c r="FZ9" s="39" t="s">
        <v>359</v>
      </c>
      <c r="GA9" s="41">
        <v>16.5</v>
      </c>
      <c r="GB9" s="29">
        <f t="shared" si="2"/>
        <v>0.80858300000000005</v>
      </c>
      <c r="GC9" s="29">
        <f t="shared" si="3"/>
        <v>0.79857500000000003</v>
      </c>
      <c r="GD9" s="29">
        <f t="shared" si="4"/>
        <v>5.2241963879906184</v>
      </c>
      <c r="GE9" s="29">
        <f t="shared" si="5"/>
        <v>4.9646270323941923</v>
      </c>
      <c r="GF9" s="29">
        <f t="shared" si="6"/>
        <v>0.25956935559642602</v>
      </c>
      <c r="GG9" s="29">
        <f t="shared" si="7"/>
        <v>4.968598734020107E-2</v>
      </c>
      <c r="GH9" s="29">
        <f t="shared" si="8"/>
        <v>2.9086079144497976</v>
      </c>
      <c r="GI9" s="39">
        <v>1967</v>
      </c>
      <c r="GJ9" s="39" t="s">
        <v>359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359</v>
      </c>
      <c r="HB9" s="42">
        <v>0</v>
      </c>
      <c r="HC9" s="42">
        <f t="shared" si="9"/>
        <v>0</v>
      </c>
      <c r="HD9" s="42">
        <v>0</v>
      </c>
      <c r="HE9" s="42">
        <v>1</v>
      </c>
      <c r="HF9" s="42">
        <v>2</v>
      </c>
      <c r="HG9" s="42">
        <v>1</v>
      </c>
      <c r="HH9" s="42">
        <v>0</v>
      </c>
      <c r="HI9" s="42">
        <v>0</v>
      </c>
      <c r="HJ9" s="39">
        <v>1967</v>
      </c>
      <c r="HK9" s="39" t="s">
        <v>359</v>
      </c>
      <c r="HL9" s="29"/>
      <c r="HM9" s="29">
        <v>37.886189999999999</v>
      </c>
      <c r="HN9" s="27">
        <v>34.111589533574303</v>
      </c>
      <c r="HO9" s="32">
        <v>35.341014810925302</v>
      </c>
      <c r="HP9" s="29">
        <v>2.16875171217242</v>
      </c>
      <c r="HQ9" s="29">
        <v>9.69</v>
      </c>
      <c r="HR9" s="27">
        <v>5.3777793389300603</v>
      </c>
      <c r="HS9" s="29">
        <v>14.182281542070619</v>
      </c>
      <c r="HT9" s="29">
        <v>14.18228</v>
      </c>
      <c r="HU9" s="27">
        <v>1.22942527735095</v>
      </c>
      <c r="HV9" s="27">
        <v>1.2171836082218199</v>
      </c>
      <c r="HW9" s="29"/>
      <c r="HX9" s="27">
        <v>8.19</v>
      </c>
      <c r="HY9" s="29"/>
      <c r="HZ9" s="39">
        <v>1967</v>
      </c>
      <c r="IA9" s="39" t="s">
        <v>359</v>
      </c>
      <c r="IB9" s="29">
        <v>2206</v>
      </c>
      <c r="IC9" s="29">
        <v>2166</v>
      </c>
      <c r="ID9" s="29">
        <v>2103</v>
      </c>
      <c r="IE9" s="32">
        <v>73.1917724609375</v>
      </c>
      <c r="IF9" s="32">
        <v>69.774383544921875</v>
      </c>
      <c r="IG9" s="32">
        <v>563</v>
      </c>
      <c r="IH9" s="32">
        <v>707</v>
      </c>
      <c r="II9" s="32">
        <v>833</v>
      </c>
      <c r="IJ9" s="31">
        <v>59.599998474121094</v>
      </c>
      <c r="IK9" s="31">
        <v>2.7000000476837158</v>
      </c>
      <c r="IL9" s="39">
        <v>1967</v>
      </c>
      <c r="IM9" s="39" t="s">
        <v>359</v>
      </c>
      <c r="IN9" s="29">
        <v>43</v>
      </c>
      <c r="IO9" s="29">
        <v>26.6</v>
      </c>
      <c r="IP9" s="29">
        <v>320.67</v>
      </c>
      <c r="IQ9" s="29">
        <f t="shared" si="10"/>
        <v>145.36264732547596</v>
      </c>
      <c r="IR9" s="46">
        <v>712.89999999999986</v>
      </c>
      <c r="IS9" s="46">
        <v>619.37300000000005</v>
      </c>
      <c r="IT9" s="28">
        <v>40.694678055190543</v>
      </c>
      <c r="IU9" s="28"/>
      <c r="IV9" s="28">
        <v>712.89999999999986</v>
      </c>
      <c r="IW9" s="28">
        <v>619.37300000000005</v>
      </c>
      <c r="IX9" s="28">
        <v>40.694678055190543</v>
      </c>
      <c r="IY9" s="28">
        <v>70.66666666666697</v>
      </c>
      <c r="IZ9" s="39">
        <v>1967</v>
      </c>
      <c r="JA9" s="39" t="s">
        <v>359</v>
      </c>
      <c r="JB9" s="29">
        <v>7.9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359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359</v>
      </c>
      <c r="KI9" s="29"/>
      <c r="KJ9" s="29"/>
      <c r="KK9" s="29"/>
      <c r="KL9" s="29"/>
      <c r="KM9" s="29"/>
      <c r="KN9" s="21">
        <v>4606</v>
      </c>
      <c r="KO9" s="20">
        <v>3014</v>
      </c>
      <c r="KP9" s="20">
        <v>387</v>
      </c>
      <c r="KQ9" s="19">
        <v>8.4020843505859375</v>
      </c>
      <c r="KR9" s="39">
        <v>1967</v>
      </c>
      <c r="KS9" s="39" t="s">
        <v>359</v>
      </c>
    </row>
    <row r="10" spans="1:305" s="39" customFormat="1" ht="12.75">
      <c r="A10" s="39">
        <v>1968</v>
      </c>
      <c r="B10" s="39" t="s">
        <v>359</v>
      </c>
      <c r="C10" s="39">
        <v>11</v>
      </c>
      <c r="D10" s="44" t="s">
        <v>360</v>
      </c>
      <c r="E10" s="44">
        <v>246</v>
      </c>
      <c r="F10" s="39">
        <v>1</v>
      </c>
      <c r="G10" s="39">
        <v>0</v>
      </c>
      <c r="H10" s="39">
        <v>0</v>
      </c>
      <c r="I10" s="39">
        <v>0</v>
      </c>
      <c r="J10" s="29">
        <v>6.49</v>
      </c>
      <c r="K10" s="29">
        <v>33.33</v>
      </c>
      <c r="L10" s="29">
        <v>60.18</v>
      </c>
      <c r="M10" s="18">
        <v>3</v>
      </c>
      <c r="N10" s="39">
        <v>1</v>
      </c>
      <c r="O10" s="39">
        <v>-1</v>
      </c>
      <c r="P10" s="39">
        <v>1</v>
      </c>
      <c r="Q10" s="29">
        <v>7.32</v>
      </c>
      <c r="R10" s="29">
        <v>29.88</v>
      </c>
      <c r="S10" s="29">
        <v>62.8</v>
      </c>
      <c r="T10" s="29">
        <v>6</v>
      </c>
      <c r="U10" s="29">
        <v>24.5</v>
      </c>
      <c r="V10" s="29">
        <v>51.5</v>
      </c>
      <c r="W10" s="29">
        <v>82</v>
      </c>
      <c r="X10" s="39">
        <v>3</v>
      </c>
      <c r="Y10" s="39">
        <v>1968</v>
      </c>
      <c r="Z10" s="39" t="s">
        <v>359</v>
      </c>
      <c r="AA10" s="43"/>
      <c r="AB10" s="41">
        <v>84.9</v>
      </c>
      <c r="AC10" s="41">
        <v>27.2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2.6</v>
      </c>
      <c r="AL10" s="41">
        <v>0</v>
      </c>
      <c r="AM10" s="41">
        <v>0</v>
      </c>
      <c r="AN10" s="41">
        <v>0</v>
      </c>
      <c r="AO10" s="41">
        <v>0</v>
      </c>
      <c r="AP10" s="41">
        <v>21.2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21.2</v>
      </c>
      <c r="AW10" s="41">
        <v>0</v>
      </c>
      <c r="AX10" s="41">
        <v>0</v>
      </c>
      <c r="AY10" s="41">
        <v>13.8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6.5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6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1.5</v>
      </c>
      <c r="CZ10" s="39">
        <v>1968</v>
      </c>
      <c r="DA10" s="39" t="s">
        <v>359</v>
      </c>
      <c r="DB10" s="41">
        <v>27.5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3.5</v>
      </c>
      <c r="DK10" s="41">
        <v>0</v>
      </c>
      <c r="DL10" s="41">
        <v>0</v>
      </c>
      <c r="DM10" s="41">
        <v>0</v>
      </c>
      <c r="DN10" s="41">
        <v>0</v>
      </c>
      <c r="DO10" s="41">
        <v>20.5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24.5</v>
      </c>
      <c r="DV10" s="41">
        <v>0</v>
      </c>
      <c r="DW10" s="41">
        <v>0</v>
      </c>
      <c r="DX10" s="41">
        <v>13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4.5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6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0.5</v>
      </c>
      <c r="FY10" s="39">
        <v>1968</v>
      </c>
      <c r="FZ10" s="39" t="s">
        <v>359</v>
      </c>
      <c r="GA10" s="41">
        <v>16.5</v>
      </c>
      <c r="GB10" s="29">
        <f t="shared" si="2"/>
        <v>0.80858300000000005</v>
      </c>
      <c r="GC10" s="29">
        <f t="shared" si="3"/>
        <v>0.79857500000000003</v>
      </c>
      <c r="GD10" s="29">
        <f t="shared" si="4"/>
        <v>5.2241963879906184</v>
      </c>
      <c r="GE10" s="29">
        <f t="shared" si="5"/>
        <v>4.9646270323941923</v>
      </c>
      <c r="GF10" s="29">
        <f t="shared" si="6"/>
        <v>0.25956935559642602</v>
      </c>
      <c r="GG10" s="29">
        <f t="shared" si="7"/>
        <v>4.968598734020107E-2</v>
      </c>
      <c r="GH10" s="29">
        <f t="shared" si="8"/>
        <v>2.9086079144497976</v>
      </c>
      <c r="GI10" s="39">
        <v>1968</v>
      </c>
      <c r="GJ10" s="39" t="s">
        <v>359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359</v>
      </c>
      <c r="HB10" s="42">
        <v>0</v>
      </c>
      <c r="HC10" s="42">
        <f t="shared" si="9"/>
        <v>0</v>
      </c>
      <c r="HD10" s="42">
        <v>0</v>
      </c>
      <c r="HE10" s="42">
        <v>1</v>
      </c>
      <c r="HF10" s="42">
        <v>2</v>
      </c>
      <c r="HG10" s="42">
        <v>1</v>
      </c>
      <c r="HH10" s="42">
        <v>0</v>
      </c>
      <c r="HI10" s="42">
        <v>0</v>
      </c>
      <c r="HJ10" s="39">
        <v>1968</v>
      </c>
      <c r="HK10" s="39" t="s">
        <v>359</v>
      </c>
      <c r="HL10" s="29"/>
      <c r="HM10" s="29">
        <v>41.073430000000002</v>
      </c>
      <c r="HN10" s="27">
        <v>34.0535888699781</v>
      </c>
      <c r="HO10" s="32">
        <v>35.479421433562401</v>
      </c>
      <c r="HP10" s="29">
        <v>2.30325780935781</v>
      </c>
      <c r="HQ10" s="29">
        <v>14.645</v>
      </c>
      <c r="HR10" s="27">
        <v>9.1916666666666806</v>
      </c>
      <c r="HS10" s="29">
        <v>14.158127398729899</v>
      </c>
      <c r="HT10" s="29">
        <v>14.15813</v>
      </c>
      <c r="HU10" s="27">
        <v>1.4258325635842899</v>
      </c>
      <c r="HV10" s="27">
        <v>1.4181594548444501</v>
      </c>
      <c r="HW10" s="29"/>
      <c r="HX10" s="27">
        <v>8.1541666666666703</v>
      </c>
      <c r="HY10" s="29"/>
      <c r="HZ10" s="39">
        <v>1968</v>
      </c>
      <c r="IA10" s="39" t="s">
        <v>359</v>
      </c>
      <c r="IB10" s="29">
        <v>2189</v>
      </c>
      <c r="IC10" s="29">
        <v>2147</v>
      </c>
      <c r="ID10" s="29">
        <v>2063</v>
      </c>
      <c r="IE10" s="32">
        <v>71.959243774414063</v>
      </c>
      <c r="IF10" s="32">
        <v>67.817222595214844</v>
      </c>
      <c r="IG10" s="32">
        <v>528</v>
      </c>
      <c r="IH10" s="32">
        <v>687</v>
      </c>
      <c r="II10" s="32">
        <v>848</v>
      </c>
      <c r="IJ10" s="31">
        <v>81</v>
      </c>
      <c r="IK10" s="31">
        <v>3.7000000476837158</v>
      </c>
      <c r="IL10" s="39">
        <v>1968</v>
      </c>
      <c r="IM10" s="39" t="s">
        <v>359</v>
      </c>
      <c r="IN10" s="29">
        <v>68</v>
      </c>
      <c r="IO10" s="29">
        <v>26.8</v>
      </c>
      <c r="IP10" s="29">
        <v>282.29000000000002</v>
      </c>
      <c r="IQ10" s="29">
        <f t="shared" si="10"/>
        <v>128.95842850616719</v>
      </c>
      <c r="IR10" s="46">
        <v>732.19999999999993</v>
      </c>
      <c r="IS10" s="46">
        <v>622.71400000000006</v>
      </c>
      <c r="IT10" s="28">
        <v>41.022002635046121</v>
      </c>
      <c r="IU10" s="28">
        <v>73</v>
      </c>
      <c r="IV10" s="28">
        <v>732.19999999999993</v>
      </c>
      <c r="IW10" s="28">
        <v>622.71400000000006</v>
      </c>
      <c r="IX10" s="28">
        <v>41.022002635046121</v>
      </c>
      <c r="IY10" s="28">
        <v>73</v>
      </c>
      <c r="IZ10" s="39">
        <v>1968</v>
      </c>
      <c r="JA10" s="39" t="s">
        <v>359</v>
      </c>
      <c r="JB10" s="29">
        <v>7.5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359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359</v>
      </c>
      <c r="KI10" s="29"/>
      <c r="KJ10" s="29"/>
      <c r="KK10" s="29"/>
      <c r="KL10" s="29"/>
      <c r="KM10" s="29"/>
      <c r="KN10" s="21">
        <v>4626</v>
      </c>
      <c r="KO10" s="20">
        <v>3042</v>
      </c>
      <c r="KP10" s="20">
        <v>396</v>
      </c>
      <c r="KQ10" s="19">
        <v>8.5603113174438477</v>
      </c>
      <c r="KR10" s="39">
        <v>1968</v>
      </c>
      <c r="KS10" s="39" t="s">
        <v>359</v>
      </c>
    </row>
    <row r="11" spans="1:305" s="39" customFormat="1" ht="12.75">
      <c r="A11" s="39">
        <v>1969</v>
      </c>
      <c r="B11" s="39" t="s">
        <v>359</v>
      </c>
      <c r="C11" s="39">
        <v>11</v>
      </c>
      <c r="D11" s="44" t="s">
        <v>360</v>
      </c>
      <c r="E11" s="44">
        <v>246</v>
      </c>
      <c r="F11" s="39">
        <v>1</v>
      </c>
      <c r="G11" s="39">
        <v>0</v>
      </c>
      <c r="H11" s="39">
        <v>0</v>
      </c>
      <c r="I11" s="39">
        <v>0</v>
      </c>
      <c r="J11" s="29">
        <v>8.33</v>
      </c>
      <c r="K11" s="29">
        <v>33.33</v>
      </c>
      <c r="L11" s="29">
        <v>58.33</v>
      </c>
      <c r="M11" s="18">
        <v>3</v>
      </c>
      <c r="N11" s="39">
        <v>0</v>
      </c>
      <c r="O11" s="39">
        <v>0</v>
      </c>
      <c r="P11" s="39">
        <v>0</v>
      </c>
      <c r="Q11" s="29">
        <v>7.32</v>
      </c>
      <c r="R11" s="29">
        <v>29.88</v>
      </c>
      <c r="S11" s="29">
        <v>62.8</v>
      </c>
      <c r="T11" s="29">
        <v>6</v>
      </c>
      <c r="U11" s="29">
        <v>24.5</v>
      </c>
      <c r="V11" s="29">
        <v>51.5</v>
      </c>
      <c r="W11" s="29">
        <v>82</v>
      </c>
      <c r="X11" s="39">
        <v>3</v>
      </c>
      <c r="Y11" s="39">
        <v>1969</v>
      </c>
      <c r="Z11" s="39" t="s">
        <v>359</v>
      </c>
      <c r="AA11" s="43"/>
      <c r="AB11" s="41">
        <v>84.9</v>
      </c>
      <c r="AC11" s="41">
        <v>27.2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2.6</v>
      </c>
      <c r="AL11" s="41">
        <v>0</v>
      </c>
      <c r="AM11" s="41">
        <v>0</v>
      </c>
      <c r="AN11" s="41">
        <v>0</v>
      </c>
      <c r="AO11" s="41">
        <v>0</v>
      </c>
      <c r="AP11" s="41">
        <v>21.2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21.2</v>
      </c>
      <c r="AW11" s="41">
        <v>0</v>
      </c>
      <c r="AX11" s="41">
        <v>0</v>
      </c>
      <c r="AY11" s="41">
        <v>13.8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6.5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6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1.5</v>
      </c>
      <c r="CZ11" s="39">
        <v>1969</v>
      </c>
      <c r="DA11" s="39" t="s">
        <v>359</v>
      </c>
      <c r="DB11" s="41">
        <v>27.5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3.5</v>
      </c>
      <c r="DK11" s="41">
        <v>0</v>
      </c>
      <c r="DL11" s="41">
        <v>0</v>
      </c>
      <c r="DM11" s="41">
        <v>0</v>
      </c>
      <c r="DN11" s="41">
        <v>0</v>
      </c>
      <c r="DO11" s="41">
        <v>20.5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24.5</v>
      </c>
      <c r="DV11" s="41">
        <v>0</v>
      </c>
      <c r="DW11" s="41">
        <v>0</v>
      </c>
      <c r="DX11" s="41">
        <v>13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4.5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6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0.5</v>
      </c>
      <c r="FY11" s="39">
        <v>1969</v>
      </c>
      <c r="FZ11" s="39" t="s">
        <v>359</v>
      </c>
      <c r="GA11" s="41">
        <v>16.5</v>
      </c>
      <c r="GB11" s="29">
        <f t="shared" si="2"/>
        <v>0.80858300000000005</v>
      </c>
      <c r="GC11" s="29">
        <f t="shared" si="3"/>
        <v>0.79857500000000003</v>
      </c>
      <c r="GD11" s="29">
        <f t="shared" si="4"/>
        <v>5.2241963879906184</v>
      </c>
      <c r="GE11" s="29">
        <f t="shared" si="5"/>
        <v>4.9646270323941923</v>
      </c>
      <c r="GF11" s="29">
        <f t="shared" si="6"/>
        <v>0.25956935559642602</v>
      </c>
      <c r="GG11" s="29">
        <f t="shared" si="7"/>
        <v>4.968598734020107E-2</v>
      </c>
      <c r="GH11" s="29">
        <f t="shared" si="8"/>
        <v>2.9086079144497976</v>
      </c>
      <c r="GI11" s="39">
        <v>1969</v>
      </c>
      <c r="GJ11" s="39" t="s">
        <v>359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1.47217</v>
      </c>
      <c r="GX11" s="36">
        <v>1.4904010000000001</v>
      </c>
      <c r="GY11" s="36">
        <v>1.003398</v>
      </c>
      <c r="GZ11" s="39">
        <v>1969</v>
      </c>
      <c r="HA11" s="39" t="s">
        <v>359</v>
      </c>
      <c r="HB11" s="42">
        <v>0</v>
      </c>
      <c r="HC11" s="42">
        <f t="shared" si="9"/>
        <v>0</v>
      </c>
      <c r="HD11" s="42">
        <v>0</v>
      </c>
      <c r="HE11" s="42">
        <v>1</v>
      </c>
      <c r="HF11" s="42">
        <v>2</v>
      </c>
      <c r="HG11" s="42">
        <v>1</v>
      </c>
      <c r="HH11" s="42">
        <v>0</v>
      </c>
      <c r="HI11" s="42">
        <v>0</v>
      </c>
      <c r="HJ11" s="39">
        <v>1969</v>
      </c>
      <c r="HK11" s="39" t="s">
        <v>359</v>
      </c>
      <c r="HL11" s="29"/>
      <c r="HM11" s="29">
        <v>44.480640000000001</v>
      </c>
      <c r="HN11" s="27">
        <v>32.657228904624198</v>
      </c>
      <c r="HO11" s="32">
        <v>34.480644165625399</v>
      </c>
      <c r="HP11" s="29">
        <v>9.5935769076199993</v>
      </c>
      <c r="HQ11" s="29">
        <v>14.141999999999999</v>
      </c>
      <c r="HR11" s="27">
        <v>2.20560177058689</v>
      </c>
      <c r="HS11" s="29">
        <v>13.514559108932501</v>
      </c>
      <c r="HT11" s="29">
        <v>13.514559999999999</v>
      </c>
      <c r="HU11" s="27">
        <v>1.82341526100122</v>
      </c>
      <c r="HV11" s="27">
        <v>1.85630370936489</v>
      </c>
      <c r="HW11" s="29"/>
      <c r="HX11" s="27">
        <v>7.9091666666666702</v>
      </c>
      <c r="HY11" s="29"/>
      <c r="HZ11" s="39">
        <v>1969</v>
      </c>
      <c r="IA11" s="39" t="s">
        <v>359</v>
      </c>
      <c r="IB11" s="29">
        <v>2188</v>
      </c>
      <c r="IC11" s="29">
        <v>2147</v>
      </c>
      <c r="ID11" s="29">
        <v>2086</v>
      </c>
      <c r="IE11" s="32">
        <v>71.714202880859375</v>
      </c>
      <c r="IF11" s="32">
        <v>68.37103271484375</v>
      </c>
      <c r="IG11" s="32">
        <v>502</v>
      </c>
      <c r="IH11" s="32">
        <v>710</v>
      </c>
      <c r="II11" s="32">
        <v>874</v>
      </c>
      <c r="IJ11" s="31">
        <v>56.900001525878906</v>
      </c>
      <c r="IK11" s="31">
        <v>2.5999999046325684</v>
      </c>
      <c r="IL11" s="39">
        <v>1969</v>
      </c>
      <c r="IM11" s="39" t="s">
        <v>359</v>
      </c>
      <c r="IN11" s="29">
        <v>158</v>
      </c>
      <c r="IO11" s="29">
        <v>83.2</v>
      </c>
      <c r="IP11" s="29">
        <v>161.08000000000001</v>
      </c>
      <c r="IQ11" s="29">
        <f t="shared" si="10"/>
        <v>73.619744058500913</v>
      </c>
      <c r="IR11" s="46">
        <v>857.79999999999984</v>
      </c>
      <c r="IS11" s="46">
        <v>740.245</v>
      </c>
      <c r="IT11" s="28">
        <v>47.512516046213094</v>
      </c>
      <c r="IU11" s="28"/>
      <c r="IV11" s="28">
        <v>857.79999999999984</v>
      </c>
      <c r="IW11" s="28">
        <v>740.245</v>
      </c>
      <c r="IX11" s="28">
        <v>47.512516046213094</v>
      </c>
      <c r="IY11" s="28">
        <v>73</v>
      </c>
      <c r="IZ11" s="39">
        <v>1969</v>
      </c>
      <c r="JA11" s="39" t="s">
        <v>359</v>
      </c>
      <c r="JB11" s="29">
        <v>7.2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359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359</v>
      </c>
      <c r="KI11" s="29"/>
      <c r="KJ11" s="29"/>
      <c r="KK11" s="29"/>
      <c r="KL11" s="29"/>
      <c r="KM11" s="29"/>
      <c r="KN11" s="21">
        <v>4624</v>
      </c>
      <c r="KO11" s="20">
        <v>3051</v>
      </c>
      <c r="KP11" s="20">
        <v>409</v>
      </c>
      <c r="KQ11" s="19">
        <v>8.8451557159423828</v>
      </c>
      <c r="KR11" s="39">
        <v>1969</v>
      </c>
      <c r="KS11" s="39" t="s">
        <v>359</v>
      </c>
    </row>
    <row r="12" spans="1:305" s="39" customFormat="1" ht="12.75">
      <c r="A12" s="39">
        <v>1970</v>
      </c>
      <c r="B12" s="39" t="s">
        <v>359</v>
      </c>
      <c r="C12" s="39">
        <v>11</v>
      </c>
      <c r="D12" s="44" t="s">
        <v>360</v>
      </c>
      <c r="E12" s="44">
        <v>246</v>
      </c>
      <c r="F12" s="39">
        <v>1</v>
      </c>
      <c r="G12" s="39">
        <v>0</v>
      </c>
      <c r="H12" s="39">
        <v>0</v>
      </c>
      <c r="I12" s="39">
        <v>0</v>
      </c>
      <c r="J12" s="29">
        <v>11.62</v>
      </c>
      <c r="K12" s="29">
        <v>39.299999999999997</v>
      </c>
      <c r="L12" s="29">
        <v>49.08</v>
      </c>
      <c r="M12" s="18">
        <v>3</v>
      </c>
      <c r="N12" s="39">
        <v>0</v>
      </c>
      <c r="O12" s="39">
        <v>0</v>
      </c>
      <c r="P12" s="39">
        <v>2</v>
      </c>
      <c r="Q12" s="29">
        <v>12.29</v>
      </c>
      <c r="R12" s="29">
        <v>30.71</v>
      </c>
      <c r="S12" s="29">
        <v>57</v>
      </c>
      <c r="T12" s="29">
        <v>9.14</v>
      </c>
      <c r="U12" s="29">
        <v>23.23</v>
      </c>
      <c r="V12" s="29">
        <v>43.36</v>
      </c>
      <c r="W12" s="29">
        <v>75.73</v>
      </c>
      <c r="X12" s="39">
        <v>3</v>
      </c>
      <c r="Y12" s="39">
        <v>1970</v>
      </c>
      <c r="Z12" s="39" t="s">
        <v>359</v>
      </c>
      <c r="AA12" s="43">
        <v>25642</v>
      </c>
      <c r="AB12" s="41">
        <v>82.2</v>
      </c>
      <c r="AC12" s="41">
        <v>23.4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16.600000000000001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17.100000000000001</v>
      </c>
      <c r="AW12" s="41">
        <v>0</v>
      </c>
      <c r="AX12" s="41">
        <v>0</v>
      </c>
      <c r="AY12" s="41">
        <v>18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5.9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10.5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5.7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2.7999999999999972</v>
      </c>
      <c r="CZ12" s="39">
        <v>1970</v>
      </c>
      <c r="DA12" s="39" t="s">
        <v>359</v>
      </c>
      <c r="DB12" s="41">
        <v>25.5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18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18.5</v>
      </c>
      <c r="DV12" s="41">
        <v>0</v>
      </c>
      <c r="DW12" s="41">
        <v>0</v>
      </c>
      <c r="DX12" s="41">
        <v>18.5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4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9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6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0.5</v>
      </c>
      <c r="FY12" s="39">
        <v>1970</v>
      </c>
      <c r="FZ12" s="39" t="s">
        <v>359</v>
      </c>
      <c r="GA12" s="41">
        <v>16.5</v>
      </c>
      <c r="GB12" s="29">
        <f t="shared" si="2"/>
        <v>0.83829200000000004</v>
      </c>
      <c r="GC12" s="29">
        <f t="shared" si="3"/>
        <v>0.82082500000000003</v>
      </c>
      <c r="GD12" s="29">
        <f t="shared" si="4"/>
        <v>6.1839859499839234</v>
      </c>
      <c r="GE12" s="29">
        <f t="shared" si="5"/>
        <v>5.5811357611273902</v>
      </c>
      <c r="GF12" s="29">
        <f t="shared" si="6"/>
        <v>0.60285018885653319</v>
      </c>
      <c r="GG12" s="29">
        <f t="shared" si="7"/>
        <v>9.7485698339612237E-2</v>
      </c>
      <c r="GH12" s="29">
        <f t="shared" si="8"/>
        <v>2.695366394388711</v>
      </c>
      <c r="GI12" s="39">
        <v>1970</v>
      </c>
      <c r="GJ12" s="39" t="s">
        <v>359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1.772168</v>
      </c>
      <c r="GX12" s="36">
        <v>1.459252</v>
      </c>
      <c r="GY12" s="36">
        <v>1.5450790000000001</v>
      </c>
      <c r="GZ12" s="39">
        <v>1970</v>
      </c>
      <c r="HA12" s="39" t="s">
        <v>359</v>
      </c>
      <c r="HB12" s="42">
        <v>0</v>
      </c>
      <c r="HC12" s="42">
        <f t="shared" si="9"/>
        <v>0</v>
      </c>
      <c r="HD12" s="42">
        <v>0</v>
      </c>
      <c r="HE12" s="42">
        <v>1</v>
      </c>
      <c r="HF12" s="42">
        <v>2</v>
      </c>
      <c r="HG12" s="42">
        <v>1</v>
      </c>
      <c r="HH12" s="42">
        <v>0</v>
      </c>
      <c r="HI12" s="42">
        <v>0</v>
      </c>
      <c r="HJ12" s="39">
        <v>1970</v>
      </c>
      <c r="HK12" s="39" t="s">
        <v>359</v>
      </c>
      <c r="HL12" s="104">
        <v>0.16569700000000001</v>
      </c>
      <c r="HM12" s="29">
        <v>49.384689999999999</v>
      </c>
      <c r="HN12" s="27">
        <v>31.678331883135598</v>
      </c>
      <c r="HO12" s="32">
        <v>34.727200910427598</v>
      </c>
      <c r="HP12" s="29">
        <v>7.4703251676060098</v>
      </c>
      <c r="HQ12" s="29">
        <v>11.606402186112399</v>
      </c>
      <c r="HR12" s="27">
        <v>2.7404420549581898</v>
      </c>
      <c r="HS12" s="29">
        <v>11.82998584088744</v>
      </c>
      <c r="HT12" s="29">
        <v>11.82999</v>
      </c>
      <c r="HU12" s="27">
        <v>3.04886902729202</v>
      </c>
      <c r="HV12" s="27">
        <v>3.1202249169304102</v>
      </c>
      <c r="HW12" s="29"/>
      <c r="HX12" s="27">
        <v>7.8274999999999997</v>
      </c>
      <c r="HY12" s="29"/>
      <c r="HZ12" s="39">
        <v>1970</v>
      </c>
      <c r="IA12" s="39" t="s">
        <v>359</v>
      </c>
      <c r="IB12" s="29">
        <v>2197</v>
      </c>
      <c r="IC12" s="29">
        <v>2156</v>
      </c>
      <c r="ID12" s="29">
        <v>2115</v>
      </c>
      <c r="IE12" s="32">
        <v>72.009178161621094</v>
      </c>
      <c r="IF12" s="32">
        <v>69.321533203125</v>
      </c>
      <c r="IG12" s="32">
        <v>478</v>
      </c>
      <c r="IH12" s="32">
        <v>731</v>
      </c>
      <c r="II12" s="32">
        <v>906</v>
      </c>
      <c r="IJ12" s="31">
        <v>39.599998474121094</v>
      </c>
      <c r="IK12" s="31">
        <v>1.7999999523162842</v>
      </c>
      <c r="IL12" s="39">
        <v>1970</v>
      </c>
      <c r="IM12" s="39" t="s">
        <v>359</v>
      </c>
      <c r="IN12" s="29">
        <v>240</v>
      </c>
      <c r="IO12" s="29">
        <v>201.6</v>
      </c>
      <c r="IP12" s="29">
        <v>233.17</v>
      </c>
      <c r="IQ12" s="29">
        <f t="shared" si="10"/>
        <v>106.13108784706418</v>
      </c>
      <c r="IR12" s="46">
        <v>950.3</v>
      </c>
      <c r="IS12" s="46">
        <v>828.39800000000002</v>
      </c>
      <c r="IT12" s="28">
        <v>51.293993808049535</v>
      </c>
      <c r="IU12" s="28">
        <v>73</v>
      </c>
      <c r="IV12" s="28">
        <v>950.3</v>
      </c>
      <c r="IW12" s="28">
        <v>828.39800000000002</v>
      </c>
      <c r="IX12" s="28">
        <v>51.293993808049542</v>
      </c>
      <c r="IY12" s="28">
        <v>73</v>
      </c>
      <c r="IZ12" s="39">
        <v>1970</v>
      </c>
      <c r="JA12" s="39" t="s">
        <v>359</v>
      </c>
      <c r="JB12" s="29">
        <v>7.0262099999999998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359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359</v>
      </c>
      <c r="KI12" s="29"/>
      <c r="KJ12" s="29"/>
      <c r="KK12" s="29"/>
      <c r="KL12" s="29"/>
      <c r="KM12" s="29"/>
      <c r="KN12" s="21">
        <v>4606</v>
      </c>
      <c r="KO12" s="20">
        <v>3051</v>
      </c>
      <c r="KP12" s="20">
        <v>421</v>
      </c>
      <c r="KQ12" s="19">
        <v>9.1402521133422852</v>
      </c>
      <c r="KR12" s="39">
        <v>1970</v>
      </c>
      <c r="KS12" s="39" t="s">
        <v>359</v>
      </c>
    </row>
    <row r="13" spans="1:305" s="39" customFormat="1" ht="12.75">
      <c r="A13" s="39">
        <v>1971</v>
      </c>
      <c r="B13" s="39" t="s">
        <v>359</v>
      </c>
      <c r="C13" s="39">
        <v>11</v>
      </c>
      <c r="D13" s="44" t="s">
        <v>360</v>
      </c>
      <c r="E13" s="44">
        <v>246</v>
      </c>
      <c r="F13" s="39">
        <v>1</v>
      </c>
      <c r="G13" s="39">
        <v>0</v>
      </c>
      <c r="H13" s="39">
        <v>0</v>
      </c>
      <c r="I13" s="39">
        <v>0</v>
      </c>
      <c r="J13" s="29">
        <v>13.38</v>
      </c>
      <c r="K13" s="29">
        <v>41.5</v>
      </c>
      <c r="L13" s="29">
        <v>38.380000000000003</v>
      </c>
      <c r="M13" s="18">
        <v>3</v>
      </c>
      <c r="N13" s="39">
        <v>0</v>
      </c>
      <c r="O13" s="39">
        <v>0</v>
      </c>
      <c r="P13" s="39">
        <v>2</v>
      </c>
      <c r="Q13" s="29">
        <v>13.4</v>
      </c>
      <c r="R13" s="29">
        <v>37.9</v>
      </c>
      <c r="S13" s="29">
        <v>48.7</v>
      </c>
      <c r="T13" s="29">
        <v>8.19</v>
      </c>
      <c r="U13" s="29">
        <v>22.5</v>
      </c>
      <c r="V13" s="29">
        <v>29.64</v>
      </c>
      <c r="W13" s="29">
        <v>60.33</v>
      </c>
      <c r="X13" s="39">
        <v>3</v>
      </c>
      <c r="Y13" s="39">
        <v>1971</v>
      </c>
      <c r="Z13" s="39" t="s">
        <v>359</v>
      </c>
      <c r="AA13" s="43"/>
      <c r="AB13" s="41">
        <v>82.2</v>
      </c>
      <c r="AC13" s="41">
        <v>23.4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16.600000000000001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17.100000000000001</v>
      </c>
      <c r="AW13" s="41">
        <v>0</v>
      </c>
      <c r="AX13" s="41">
        <v>0</v>
      </c>
      <c r="AY13" s="41">
        <v>18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5.9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10.5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5.7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2.7999999999999972</v>
      </c>
      <c r="CZ13" s="39">
        <v>1971</v>
      </c>
      <c r="DA13" s="39" t="s">
        <v>359</v>
      </c>
      <c r="DB13" s="41">
        <v>25.5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18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18.5</v>
      </c>
      <c r="DV13" s="41">
        <v>0</v>
      </c>
      <c r="DW13" s="41">
        <v>0</v>
      </c>
      <c r="DX13" s="41">
        <v>18.5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4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9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6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0.5</v>
      </c>
      <c r="FY13" s="39">
        <v>1971</v>
      </c>
      <c r="FZ13" s="39" t="s">
        <v>359</v>
      </c>
      <c r="GA13" s="41">
        <v>16.5</v>
      </c>
      <c r="GB13" s="29">
        <f t="shared" si="2"/>
        <v>0.83829200000000004</v>
      </c>
      <c r="GC13" s="29">
        <f t="shared" si="3"/>
        <v>0.82082500000000003</v>
      </c>
      <c r="GD13" s="29">
        <f t="shared" si="4"/>
        <v>6.1839859499839234</v>
      </c>
      <c r="GE13" s="29">
        <f t="shared" si="5"/>
        <v>5.5811357611273902</v>
      </c>
      <c r="GF13" s="29">
        <f t="shared" si="6"/>
        <v>0.60285018885653319</v>
      </c>
      <c r="GG13" s="29">
        <f t="shared" si="7"/>
        <v>9.7485698339612237E-2</v>
      </c>
      <c r="GH13" s="29">
        <f t="shared" si="8"/>
        <v>2.695366394388711</v>
      </c>
      <c r="GI13" s="39">
        <v>1971</v>
      </c>
      <c r="GJ13" s="39" t="s">
        <v>359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1.817175</v>
      </c>
      <c r="GX13" s="36">
        <v>1.4096569999999999</v>
      </c>
      <c r="GY13" s="36">
        <v>1.673306</v>
      </c>
      <c r="GZ13" s="39">
        <v>1971</v>
      </c>
      <c r="HA13" s="39" t="s">
        <v>359</v>
      </c>
      <c r="HB13" s="42">
        <v>0</v>
      </c>
      <c r="HC13" s="42">
        <f t="shared" si="9"/>
        <v>0</v>
      </c>
      <c r="HD13" s="42">
        <v>0</v>
      </c>
      <c r="HE13" s="42">
        <v>1</v>
      </c>
      <c r="HF13" s="42">
        <v>2</v>
      </c>
      <c r="HG13" s="42">
        <v>1</v>
      </c>
      <c r="HH13" s="42">
        <v>0</v>
      </c>
      <c r="HI13" s="42">
        <v>0</v>
      </c>
      <c r="HJ13" s="39">
        <v>1971</v>
      </c>
      <c r="HK13" s="39" t="s">
        <v>359</v>
      </c>
      <c r="HL13" s="104">
        <v>0.41451329999999997</v>
      </c>
      <c r="HM13" s="29">
        <v>47.407229999999998</v>
      </c>
      <c r="HN13" s="27">
        <v>33.0545223281162</v>
      </c>
      <c r="HO13" s="32">
        <v>36.3654837819143</v>
      </c>
      <c r="HP13" s="32">
        <v>2.0636202619181101</v>
      </c>
      <c r="HQ13" s="32">
        <v>9.8681765972689401</v>
      </c>
      <c r="HR13" s="27">
        <v>6.4757613198633397</v>
      </c>
      <c r="HS13" s="29">
        <v>10.67845043142392</v>
      </c>
      <c r="HT13" s="29">
        <v>10.67845</v>
      </c>
      <c r="HU13" s="27">
        <v>3.31096145379811</v>
      </c>
      <c r="HV13" s="27">
        <v>3.26688161342003</v>
      </c>
      <c r="HW13" s="29"/>
      <c r="HX13" s="27">
        <v>8.1416666666666693</v>
      </c>
      <c r="HY13" s="29"/>
      <c r="HZ13" s="39">
        <v>1971</v>
      </c>
      <c r="IA13" s="39" t="s">
        <v>359</v>
      </c>
      <c r="IB13" s="29">
        <v>2203</v>
      </c>
      <c r="IC13" s="29">
        <v>2162</v>
      </c>
      <c r="ID13" s="29">
        <v>2113</v>
      </c>
      <c r="IE13" s="32">
        <v>71.758956909179688</v>
      </c>
      <c r="IF13" s="32">
        <v>68.827362060546875</v>
      </c>
      <c r="IG13" s="32">
        <v>448</v>
      </c>
      <c r="IH13" s="32">
        <v>744</v>
      </c>
      <c r="II13" s="32">
        <v>921</v>
      </c>
      <c r="IJ13" s="31">
        <v>46.299999237060547</v>
      </c>
      <c r="IK13" s="31">
        <v>2.0999999046325684</v>
      </c>
      <c r="IL13" s="39">
        <v>1971</v>
      </c>
      <c r="IM13" s="39" t="s">
        <v>359</v>
      </c>
      <c r="IN13" s="30">
        <v>838</v>
      </c>
      <c r="IO13" s="27">
        <v>403</v>
      </c>
      <c r="IP13" s="27">
        <v>2711.1</v>
      </c>
      <c r="IQ13" s="29">
        <f t="shared" si="10"/>
        <v>1230.6400363141172</v>
      </c>
      <c r="IR13" s="46">
        <v>1059.0999999999999</v>
      </c>
      <c r="IS13" s="46">
        <v>915.13599999999997</v>
      </c>
      <c r="IT13" s="28">
        <v>56.212285012285008</v>
      </c>
      <c r="IU13" s="28"/>
      <c r="IV13" s="28">
        <v>1059.0999999999999</v>
      </c>
      <c r="IW13" s="28">
        <v>915.13599999999997</v>
      </c>
      <c r="IX13" s="28">
        <v>56.212285012285008</v>
      </c>
      <c r="IY13" s="28">
        <v>73</v>
      </c>
      <c r="IZ13" s="39">
        <v>1971</v>
      </c>
      <c r="JA13" s="39" t="s">
        <v>359</v>
      </c>
      <c r="JB13" s="29">
        <v>7.6168500000000003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359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359</v>
      </c>
      <c r="KI13" s="29"/>
      <c r="KJ13" s="29"/>
      <c r="KK13" s="29"/>
      <c r="KL13" s="29"/>
      <c r="KM13" s="29"/>
      <c r="KN13" s="21">
        <v>4612</v>
      </c>
      <c r="KO13" s="20">
        <v>3070</v>
      </c>
      <c r="KP13" s="20">
        <v>435</v>
      </c>
      <c r="KQ13" s="19">
        <v>9.4319171905517578</v>
      </c>
      <c r="KR13" s="39">
        <v>1971</v>
      </c>
      <c r="KS13" s="39" t="s">
        <v>359</v>
      </c>
    </row>
    <row r="14" spans="1:305" s="39" customFormat="1" ht="12.75">
      <c r="A14" s="39">
        <v>1972</v>
      </c>
      <c r="B14" s="39" t="s">
        <v>359</v>
      </c>
      <c r="C14" s="39">
        <v>11</v>
      </c>
      <c r="D14" s="44" t="s">
        <v>360</v>
      </c>
      <c r="E14" s="44">
        <v>246</v>
      </c>
      <c r="F14" s="39">
        <v>1</v>
      </c>
      <c r="G14" s="39">
        <v>0</v>
      </c>
      <c r="H14" s="39">
        <v>0</v>
      </c>
      <c r="I14" s="39">
        <v>0</v>
      </c>
      <c r="J14" s="29">
        <v>5.18</v>
      </c>
      <c r="K14" s="29">
        <v>16.649999999999999</v>
      </c>
      <c r="L14" s="29">
        <v>70.569999999999993</v>
      </c>
      <c r="M14" s="18">
        <v>4</v>
      </c>
      <c r="N14" s="39">
        <v>1</v>
      </c>
      <c r="O14" s="39">
        <v>1</v>
      </c>
      <c r="P14" s="39">
        <v>2</v>
      </c>
      <c r="Q14" s="29">
        <v>7.07</v>
      </c>
      <c r="R14" s="29">
        <v>17.66</v>
      </c>
      <c r="S14" s="29">
        <v>75.27</v>
      </c>
      <c r="T14" s="29">
        <v>4.3</v>
      </c>
      <c r="U14" s="29">
        <v>10.09</v>
      </c>
      <c r="V14" s="29">
        <v>27.21</v>
      </c>
      <c r="W14" s="29">
        <v>41.6</v>
      </c>
      <c r="X14" s="39">
        <v>4</v>
      </c>
      <c r="Y14" s="39">
        <v>1972</v>
      </c>
      <c r="Z14" s="39" t="s">
        <v>359</v>
      </c>
      <c r="AA14" s="43">
        <v>26300</v>
      </c>
      <c r="AB14" s="41">
        <v>81.400000000000006</v>
      </c>
      <c r="AC14" s="41">
        <v>25.8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17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16.399999999999999</v>
      </c>
      <c r="AW14" s="41">
        <v>0</v>
      </c>
      <c r="AX14" s="41">
        <v>0</v>
      </c>
      <c r="AY14" s="41">
        <v>17.600000000000001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2.5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5.2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9.1999999999999993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5.4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0.89999999999999147</v>
      </c>
      <c r="CZ14" s="39">
        <v>1972</v>
      </c>
      <c r="DA14" s="39" t="s">
        <v>359</v>
      </c>
      <c r="DB14" s="41">
        <v>27.5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18.5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17.5</v>
      </c>
      <c r="DV14" s="41">
        <v>0</v>
      </c>
      <c r="DW14" s="41">
        <v>0</v>
      </c>
      <c r="DX14" s="41">
        <v>17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2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3.5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9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5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359</v>
      </c>
      <c r="GA14" s="41">
        <v>21.5</v>
      </c>
      <c r="GB14" s="29">
        <f t="shared" si="2"/>
        <v>0.831955</v>
      </c>
      <c r="GC14" s="29">
        <f t="shared" si="3"/>
        <v>0.81840000000000002</v>
      </c>
      <c r="GD14" s="29">
        <f t="shared" si="4"/>
        <v>5.9507869915796361</v>
      </c>
      <c r="GE14" s="29">
        <f t="shared" si="5"/>
        <v>5.5066079295154191</v>
      </c>
      <c r="GF14" s="29">
        <f t="shared" si="6"/>
        <v>0.44417906206421698</v>
      </c>
      <c r="GG14" s="29">
        <f t="shared" si="7"/>
        <v>7.4642070484581352E-2</v>
      </c>
      <c r="GH14" s="29">
        <f t="shared" si="8"/>
        <v>2.2416511771459895</v>
      </c>
      <c r="GI14" s="39">
        <v>1972</v>
      </c>
      <c r="GJ14" s="39" t="s">
        <v>359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1.9855100000000001</v>
      </c>
      <c r="GX14" s="36">
        <v>1.377518</v>
      </c>
      <c r="GY14" s="36">
        <v>1.959862</v>
      </c>
      <c r="GZ14" s="39">
        <v>1972</v>
      </c>
      <c r="HA14" s="39" t="s">
        <v>359</v>
      </c>
      <c r="HB14" s="42">
        <v>0</v>
      </c>
      <c r="HC14" s="42">
        <f t="shared" si="9"/>
        <v>0</v>
      </c>
      <c r="HD14" s="42">
        <v>0</v>
      </c>
      <c r="HE14" s="42">
        <v>1</v>
      </c>
      <c r="HF14" s="42">
        <v>2</v>
      </c>
      <c r="HG14" s="42">
        <v>1</v>
      </c>
      <c r="HH14" s="42">
        <v>0</v>
      </c>
      <c r="HI14" s="42">
        <v>0</v>
      </c>
      <c r="HJ14" s="39">
        <v>1972</v>
      </c>
      <c r="HK14" s="39" t="s">
        <v>359</v>
      </c>
      <c r="HL14" s="104">
        <v>0.41451329999999997</v>
      </c>
      <c r="HM14" s="29">
        <v>47.754860000000001</v>
      </c>
      <c r="HN14" s="27">
        <v>33.595336234858998</v>
      </c>
      <c r="HO14" s="32">
        <v>36.097773285129797</v>
      </c>
      <c r="HP14" s="32">
        <v>7.5997154099694599</v>
      </c>
      <c r="HQ14" s="32">
        <v>16.6504168573531</v>
      </c>
      <c r="HR14" s="27">
        <v>6.6624865511909697</v>
      </c>
      <c r="HS14" s="29">
        <v>9.7151141812021287</v>
      </c>
      <c r="HT14" s="29">
        <v>9.7151150000000008</v>
      </c>
      <c r="HU14" s="27">
        <v>2.5024370502707201</v>
      </c>
      <c r="HV14" s="27">
        <v>2.4760341388023601</v>
      </c>
      <c r="HW14" s="29"/>
      <c r="HX14" s="27">
        <v>7.9649999999999999</v>
      </c>
      <c r="HY14" s="29"/>
      <c r="HZ14" s="39">
        <v>1972</v>
      </c>
      <c r="IA14" s="39" t="s">
        <v>359</v>
      </c>
      <c r="IB14" s="29">
        <v>2204</v>
      </c>
      <c r="IC14" s="29">
        <v>2163</v>
      </c>
      <c r="ID14" s="29">
        <v>2108</v>
      </c>
      <c r="IE14" s="32">
        <v>71.005157470703125</v>
      </c>
      <c r="IF14" s="32">
        <v>67.912368774414063</v>
      </c>
      <c r="IG14" s="32">
        <v>399</v>
      </c>
      <c r="IH14" s="32">
        <v>750</v>
      </c>
      <c r="II14" s="32">
        <v>959</v>
      </c>
      <c r="IJ14" s="31">
        <v>53</v>
      </c>
      <c r="IK14" s="31">
        <v>2.4000000953674316</v>
      </c>
      <c r="IL14" s="39">
        <v>1972</v>
      </c>
      <c r="IM14" s="39" t="s">
        <v>359</v>
      </c>
      <c r="IN14" s="30">
        <v>849</v>
      </c>
      <c r="IO14" s="27">
        <v>240</v>
      </c>
      <c r="IP14" s="27">
        <v>473.1</v>
      </c>
      <c r="IQ14" s="29">
        <f t="shared" si="10"/>
        <v>214.65517241379311</v>
      </c>
      <c r="IR14" s="46">
        <v>1177.0999999999999</v>
      </c>
      <c r="IS14" s="46">
        <v>1010.194</v>
      </c>
      <c r="IT14" s="28">
        <v>60.818422636965678</v>
      </c>
      <c r="IU14" s="28">
        <v>73</v>
      </c>
      <c r="IV14" s="28">
        <v>1177.0999999999999</v>
      </c>
      <c r="IW14" s="28">
        <v>1010.194</v>
      </c>
      <c r="IX14" s="28">
        <v>60.818422636965678</v>
      </c>
      <c r="IY14" s="28">
        <v>73</v>
      </c>
      <c r="IZ14" s="39">
        <v>1972</v>
      </c>
      <c r="JA14" s="39" t="s">
        <v>359</v>
      </c>
      <c r="JB14" s="29">
        <v>7.8447800000000001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359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359</v>
      </c>
      <c r="KI14" s="29"/>
      <c r="KJ14" s="29"/>
      <c r="KK14" s="29"/>
      <c r="KL14" s="29"/>
      <c r="KM14" s="29"/>
      <c r="KN14" s="21">
        <v>4640</v>
      </c>
      <c r="KO14" s="20">
        <v>3104</v>
      </c>
      <c r="KP14" s="20">
        <v>450</v>
      </c>
      <c r="KQ14" s="19">
        <v>9.6982755661010742</v>
      </c>
      <c r="KR14" s="39">
        <v>1972</v>
      </c>
      <c r="KS14" s="39" t="s">
        <v>359</v>
      </c>
    </row>
    <row r="15" spans="1:305" s="39" customFormat="1" ht="12.75">
      <c r="A15" s="39">
        <v>1973</v>
      </c>
      <c r="B15" s="39" t="s">
        <v>359</v>
      </c>
      <c r="C15" s="39">
        <v>11</v>
      </c>
      <c r="D15" s="44" t="s">
        <v>360</v>
      </c>
      <c r="E15" s="44">
        <v>246</v>
      </c>
      <c r="F15" s="39">
        <v>1</v>
      </c>
      <c r="G15" s="39">
        <v>0</v>
      </c>
      <c r="H15" s="39">
        <v>0</v>
      </c>
      <c r="I15" s="39">
        <v>0</v>
      </c>
      <c r="J15" s="29">
        <v>12.5</v>
      </c>
      <c r="K15" s="29">
        <v>37.5</v>
      </c>
      <c r="L15" s="29">
        <v>43.75</v>
      </c>
      <c r="M15" s="18">
        <v>3</v>
      </c>
      <c r="N15" s="39">
        <v>1</v>
      </c>
      <c r="O15" s="39">
        <v>-1</v>
      </c>
      <c r="P15" s="39">
        <v>0</v>
      </c>
      <c r="Q15" s="29">
        <v>9.35</v>
      </c>
      <c r="R15" s="29">
        <v>39.25</v>
      </c>
      <c r="S15" s="29">
        <v>51.4</v>
      </c>
      <c r="T15" s="29">
        <v>5</v>
      </c>
      <c r="U15" s="29">
        <v>21</v>
      </c>
      <c r="V15" s="29">
        <v>27.5</v>
      </c>
      <c r="W15" s="29">
        <v>53.5</v>
      </c>
      <c r="X15" s="39">
        <v>2</v>
      </c>
      <c r="Y15" s="39">
        <v>1973</v>
      </c>
      <c r="Z15" s="39" t="s">
        <v>359</v>
      </c>
      <c r="AA15" s="43"/>
      <c r="AB15" s="41">
        <v>81.400000000000006</v>
      </c>
      <c r="AC15" s="41">
        <v>25.8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17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16.399999999999999</v>
      </c>
      <c r="AW15" s="41">
        <v>0</v>
      </c>
      <c r="AX15" s="41">
        <v>0</v>
      </c>
      <c r="AY15" s="41">
        <v>17.600000000000001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2.5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5.2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9.1999999999999993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5.4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0.89999999999999147</v>
      </c>
      <c r="CZ15" s="39">
        <v>1973</v>
      </c>
      <c r="DA15" s="39" t="s">
        <v>359</v>
      </c>
      <c r="DB15" s="41">
        <v>27.5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18.5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17.5</v>
      </c>
      <c r="DV15" s="41">
        <v>0</v>
      </c>
      <c r="DW15" s="41">
        <v>0</v>
      </c>
      <c r="DX15" s="41">
        <v>17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2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3.5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9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5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359</v>
      </c>
      <c r="GA15" s="41">
        <v>21.5</v>
      </c>
      <c r="GB15" s="29">
        <f t="shared" si="2"/>
        <v>0.831955</v>
      </c>
      <c r="GC15" s="29">
        <f t="shared" si="3"/>
        <v>0.81840000000000002</v>
      </c>
      <c r="GD15" s="29">
        <f t="shared" si="4"/>
        <v>5.9507869915796361</v>
      </c>
      <c r="GE15" s="29">
        <f t="shared" si="5"/>
        <v>5.5066079295154191</v>
      </c>
      <c r="GF15" s="29">
        <f t="shared" si="6"/>
        <v>0.44417906206421698</v>
      </c>
      <c r="GG15" s="29">
        <f t="shared" si="7"/>
        <v>7.4642070484581352E-2</v>
      </c>
      <c r="GH15" s="29">
        <f t="shared" si="8"/>
        <v>2.2416511771459895</v>
      </c>
      <c r="GI15" s="39">
        <v>1973</v>
      </c>
      <c r="GJ15" s="39" t="s">
        <v>359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1.746092</v>
      </c>
      <c r="GX15" s="36">
        <v>1.330665</v>
      </c>
      <c r="GY15" s="36">
        <v>1.6172150000000001</v>
      </c>
      <c r="GZ15" s="39">
        <v>1973</v>
      </c>
      <c r="HA15" s="39" t="s">
        <v>359</v>
      </c>
      <c r="HB15" s="42">
        <v>0</v>
      </c>
      <c r="HC15" s="42">
        <f t="shared" si="9"/>
        <v>0</v>
      </c>
      <c r="HD15" s="42">
        <v>0</v>
      </c>
      <c r="HE15" s="42">
        <v>1</v>
      </c>
      <c r="HF15" s="42">
        <v>2</v>
      </c>
      <c r="HG15" s="42">
        <v>1</v>
      </c>
      <c r="HH15" s="42">
        <v>0</v>
      </c>
      <c r="HI15" s="42">
        <v>0</v>
      </c>
      <c r="HJ15" s="39">
        <v>1973</v>
      </c>
      <c r="HK15" s="39" t="s">
        <v>359</v>
      </c>
      <c r="HL15" s="104">
        <v>0.41451329999999997</v>
      </c>
      <c r="HM15" s="29">
        <v>48.471730000000001</v>
      </c>
      <c r="HN15" s="27">
        <v>32.160907774791298</v>
      </c>
      <c r="HO15" s="32">
        <v>36.671385698735001</v>
      </c>
      <c r="HP15" s="32">
        <v>6.6007691788676999</v>
      </c>
      <c r="HQ15" s="32">
        <v>21.729637526652901</v>
      </c>
      <c r="HR15" s="27">
        <v>10.754481033764099</v>
      </c>
      <c r="HS15" s="29">
        <v>7.9239148627412224</v>
      </c>
      <c r="HT15" s="29">
        <v>7.923915</v>
      </c>
      <c r="HU15" s="27">
        <v>4.51047792394374</v>
      </c>
      <c r="HV15" s="27">
        <v>4.3936859113128701</v>
      </c>
      <c r="HW15" s="29"/>
      <c r="HX15" s="27">
        <v>8.2591666666666708</v>
      </c>
      <c r="HY15" s="29"/>
      <c r="HZ15" s="39">
        <v>1973</v>
      </c>
      <c r="IA15" s="39" t="s">
        <v>359</v>
      </c>
      <c r="IB15" s="29">
        <v>2245</v>
      </c>
      <c r="IC15" s="29">
        <v>2205</v>
      </c>
      <c r="ID15" s="29">
        <v>2154</v>
      </c>
      <c r="IE15" s="32">
        <v>71.656562805175781</v>
      </c>
      <c r="IF15" s="32">
        <v>68.751991271972656</v>
      </c>
      <c r="IG15" s="32">
        <v>369</v>
      </c>
      <c r="IH15" s="32">
        <v>769</v>
      </c>
      <c r="II15" s="32">
        <v>1016</v>
      </c>
      <c r="IJ15" s="31">
        <v>47.200000762939453</v>
      </c>
      <c r="IK15" s="31">
        <v>2.0999999046325684</v>
      </c>
      <c r="IL15" s="39">
        <v>1973</v>
      </c>
      <c r="IM15" s="39" t="s">
        <v>359</v>
      </c>
      <c r="IN15" s="30">
        <v>1010</v>
      </c>
      <c r="IO15" s="27">
        <v>678</v>
      </c>
      <c r="IP15" s="27">
        <v>2496.9290000000001</v>
      </c>
      <c r="IQ15" s="29">
        <f t="shared" si="10"/>
        <v>1112.2178173719376</v>
      </c>
      <c r="IR15" s="46">
        <v>1242.5</v>
      </c>
      <c r="IS15" s="46">
        <v>1067.29</v>
      </c>
      <c r="IT15" s="28">
        <v>61.373778033352501</v>
      </c>
      <c r="IU15" s="28"/>
      <c r="IV15" s="28">
        <v>1242.5</v>
      </c>
      <c r="IW15" s="28">
        <v>1067.29</v>
      </c>
      <c r="IX15" s="28">
        <v>61.373778033352501</v>
      </c>
      <c r="IY15" s="28">
        <v>75</v>
      </c>
      <c r="IZ15" s="39">
        <v>1973</v>
      </c>
      <c r="JA15" s="39" t="s">
        <v>359</v>
      </c>
      <c r="JB15" s="29">
        <v>7.3244199999999999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359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359</v>
      </c>
      <c r="KI15" s="29"/>
      <c r="KJ15" s="29"/>
      <c r="KK15" s="29"/>
      <c r="KL15" s="29"/>
      <c r="KM15" s="29"/>
      <c r="KN15" s="21">
        <v>4666</v>
      </c>
      <c r="KO15" s="20">
        <v>3133</v>
      </c>
      <c r="KP15" s="20">
        <v>466</v>
      </c>
      <c r="KQ15" s="19">
        <v>9.9871406555175781</v>
      </c>
      <c r="KR15" s="39">
        <v>1973</v>
      </c>
      <c r="KS15" s="39" t="s">
        <v>359</v>
      </c>
    </row>
    <row r="16" spans="1:305" s="39" customFormat="1" ht="12.75">
      <c r="A16" s="39">
        <v>1974</v>
      </c>
      <c r="B16" s="39" t="s">
        <v>359</v>
      </c>
      <c r="C16" s="39">
        <v>11</v>
      </c>
      <c r="D16" s="44" t="s">
        <v>360</v>
      </c>
      <c r="E16" s="44">
        <v>246</v>
      </c>
      <c r="F16" s="39">
        <v>1</v>
      </c>
      <c r="G16" s="39">
        <v>0</v>
      </c>
      <c r="H16" s="39">
        <v>0</v>
      </c>
      <c r="I16" s="39">
        <v>0</v>
      </c>
      <c r="J16" s="29">
        <v>12.5</v>
      </c>
      <c r="K16" s="29">
        <v>37.5</v>
      </c>
      <c r="L16" s="29">
        <v>43.75</v>
      </c>
      <c r="M16" s="18">
        <v>3</v>
      </c>
      <c r="N16" s="39">
        <v>0</v>
      </c>
      <c r="O16" s="39">
        <v>0</v>
      </c>
      <c r="P16" s="39">
        <v>0</v>
      </c>
      <c r="Q16" s="29">
        <v>9.35</v>
      </c>
      <c r="R16" s="29">
        <v>39.25</v>
      </c>
      <c r="S16" s="29">
        <v>51.4</v>
      </c>
      <c r="T16" s="29">
        <v>5</v>
      </c>
      <c r="U16" s="29">
        <v>21</v>
      </c>
      <c r="V16" s="29">
        <v>27.5</v>
      </c>
      <c r="W16" s="29">
        <v>53.5</v>
      </c>
      <c r="X16" s="39">
        <v>2</v>
      </c>
      <c r="Y16" s="39">
        <v>1974</v>
      </c>
      <c r="Z16" s="39" t="s">
        <v>359</v>
      </c>
      <c r="AA16" s="43"/>
      <c r="AB16" s="41">
        <v>81.400000000000006</v>
      </c>
      <c r="AC16" s="41">
        <v>25.8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17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16.399999999999999</v>
      </c>
      <c r="AW16" s="41">
        <v>0</v>
      </c>
      <c r="AX16" s="41">
        <v>0</v>
      </c>
      <c r="AY16" s="41">
        <v>17.600000000000001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2.5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5.2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9.1999999999999993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5.4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0.89999999999999147</v>
      </c>
      <c r="CZ16" s="39">
        <v>1974</v>
      </c>
      <c r="DA16" s="39" t="s">
        <v>359</v>
      </c>
      <c r="DB16" s="41">
        <v>27.5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18.5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17.5</v>
      </c>
      <c r="DV16" s="41">
        <v>0</v>
      </c>
      <c r="DW16" s="41">
        <v>0</v>
      </c>
      <c r="DX16" s="41">
        <v>17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2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3.5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9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5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359</v>
      </c>
      <c r="GA16" s="41">
        <v>21.5</v>
      </c>
      <c r="GB16" s="29">
        <f t="shared" si="2"/>
        <v>0.831955</v>
      </c>
      <c r="GC16" s="29">
        <f t="shared" si="3"/>
        <v>0.81840000000000002</v>
      </c>
      <c r="GD16" s="29">
        <f t="shared" si="4"/>
        <v>5.9507869915796361</v>
      </c>
      <c r="GE16" s="29">
        <f t="shared" si="5"/>
        <v>5.5066079295154191</v>
      </c>
      <c r="GF16" s="29">
        <f t="shared" si="6"/>
        <v>0.44417906206421698</v>
      </c>
      <c r="GG16" s="29">
        <f t="shared" si="7"/>
        <v>7.4642070484581352E-2</v>
      </c>
      <c r="GH16" s="29">
        <f t="shared" si="8"/>
        <v>2.2416511771459895</v>
      </c>
      <c r="GI16" s="39">
        <v>1974</v>
      </c>
      <c r="GJ16" s="39" t="s">
        <v>359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1.504419</v>
      </c>
      <c r="GX16" s="36">
        <v>1.2846340000000001</v>
      </c>
      <c r="GY16" s="36">
        <v>1.1581539999999999</v>
      </c>
      <c r="GZ16" s="39">
        <v>1974</v>
      </c>
      <c r="HA16" s="39" t="s">
        <v>359</v>
      </c>
      <c r="HB16" s="42">
        <v>0</v>
      </c>
      <c r="HC16" s="42">
        <f t="shared" si="9"/>
        <v>0</v>
      </c>
      <c r="HD16" s="42">
        <v>0</v>
      </c>
      <c r="HE16" s="42">
        <v>1</v>
      </c>
      <c r="HF16" s="42">
        <v>2</v>
      </c>
      <c r="HG16" s="42">
        <v>1</v>
      </c>
      <c r="HH16" s="42">
        <v>0</v>
      </c>
      <c r="HI16" s="42">
        <v>0</v>
      </c>
      <c r="HJ16" s="39">
        <v>1974</v>
      </c>
      <c r="HK16" s="39" t="s">
        <v>359</v>
      </c>
      <c r="HL16" s="104">
        <v>0.41451329999999997</v>
      </c>
      <c r="HM16" s="29">
        <v>55.173929999999999</v>
      </c>
      <c r="HN16" s="27">
        <v>33.0396162044376</v>
      </c>
      <c r="HO16" s="32">
        <v>36.454008220057197</v>
      </c>
      <c r="HP16" s="32">
        <v>3.0741868310620801</v>
      </c>
      <c r="HQ16" s="32">
        <v>26.191076733366899</v>
      </c>
      <c r="HR16" s="27">
        <v>16.9363944298081</v>
      </c>
      <c r="HS16" s="29">
        <v>6.2910856154896289</v>
      </c>
      <c r="HT16" s="29">
        <v>6.291086</v>
      </c>
      <c r="HU16" s="27">
        <v>3.4143920156195602</v>
      </c>
      <c r="HV16" s="27">
        <v>3.2236951206051301</v>
      </c>
      <c r="HW16" s="29"/>
      <c r="HX16" s="27">
        <v>8.7908333333333299</v>
      </c>
      <c r="HY16" s="29"/>
      <c r="HZ16" s="39">
        <v>1974</v>
      </c>
      <c r="IA16" s="39" t="s">
        <v>359</v>
      </c>
      <c r="IB16" s="29">
        <v>2298</v>
      </c>
      <c r="IC16" s="29">
        <v>2258</v>
      </c>
      <c r="ID16" s="29">
        <v>2219</v>
      </c>
      <c r="IE16" s="32">
        <v>72.790626525878906</v>
      </c>
      <c r="IF16" s="32">
        <v>70.288253784179688</v>
      </c>
      <c r="IG16" s="32">
        <v>362</v>
      </c>
      <c r="IH16" s="32">
        <v>800</v>
      </c>
      <c r="II16" s="32">
        <v>1057</v>
      </c>
      <c r="IJ16" s="31">
        <v>36.900001525878906</v>
      </c>
      <c r="IK16" s="31">
        <v>1.6000000238418579</v>
      </c>
      <c r="IL16" s="39">
        <v>1974</v>
      </c>
      <c r="IM16" s="39" t="s">
        <v>359</v>
      </c>
      <c r="IN16" s="30">
        <v>1795</v>
      </c>
      <c r="IO16" s="27">
        <v>371</v>
      </c>
      <c r="IP16" s="27">
        <v>434.79</v>
      </c>
      <c r="IQ16" s="29">
        <f t="shared" si="10"/>
        <v>189.20365535248041</v>
      </c>
      <c r="IR16" s="46">
        <v>1329.7</v>
      </c>
      <c r="IS16" s="46">
        <v>1147.538</v>
      </c>
      <c r="IT16" s="28">
        <v>63.190418502202647</v>
      </c>
      <c r="IU16" s="28">
        <v>77</v>
      </c>
      <c r="IV16" s="28">
        <v>1329.7</v>
      </c>
      <c r="IW16" s="28">
        <v>1147.538</v>
      </c>
      <c r="IX16" s="28">
        <v>63.190418502202647</v>
      </c>
      <c r="IY16" s="28">
        <v>77</v>
      </c>
      <c r="IZ16" s="39">
        <v>1974</v>
      </c>
      <c r="JA16" s="39" t="s">
        <v>359</v>
      </c>
      <c r="JB16" s="29">
        <v>7.5798100000000002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359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359</v>
      </c>
      <c r="KI16" s="29"/>
      <c r="KJ16" s="29"/>
      <c r="KK16" s="29"/>
      <c r="KL16" s="29"/>
      <c r="KM16" s="29"/>
      <c r="KN16" s="21">
        <v>4691</v>
      </c>
      <c r="KO16" s="20">
        <v>3157</v>
      </c>
      <c r="KP16" s="20">
        <v>483</v>
      </c>
      <c r="KQ16" s="19">
        <v>10.296310424804688</v>
      </c>
      <c r="KR16" s="39">
        <v>1974</v>
      </c>
      <c r="KS16" s="39" t="s">
        <v>359</v>
      </c>
    </row>
    <row r="17" spans="1:305" s="39" customFormat="1" ht="12.75">
      <c r="A17" s="39">
        <v>1975</v>
      </c>
      <c r="B17" s="39" t="s">
        <v>359</v>
      </c>
      <c r="C17" s="39">
        <v>11</v>
      </c>
      <c r="D17" s="44" t="s">
        <v>360</v>
      </c>
      <c r="E17" s="44">
        <v>246</v>
      </c>
      <c r="F17" s="39">
        <v>1</v>
      </c>
      <c r="G17" s="39">
        <v>0</v>
      </c>
      <c r="H17" s="39">
        <v>0</v>
      </c>
      <c r="I17" s="39">
        <v>0</v>
      </c>
      <c r="J17" s="29">
        <v>12.04</v>
      </c>
      <c r="K17" s="29">
        <v>30.14</v>
      </c>
      <c r="L17" s="29">
        <v>37.619999999999997</v>
      </c>
      <c r="M17" s="18">
        <v>3</v>
      </c>
      <c r="N17" s="39">
        <v>0</v>
      </c>
      <c r="O17" s="39">
        <v>0</v>
      </c>
      <c r="P17" s="39">
        <v>2</v>
      </c>
      <c r="Q17" s="29">
        <v>19.39</v>
      </c>
      <c r="R17" s="29">
        <v>34.270000000000003</v>
      </c>
      <c r="S17" s="29">
        <v>46.34</v>
      </c>
      <c r="T17" s="29">
        <v>12.92</v>
      </c>
      <c r="U17" s="29">
        <v>21.26</v>
      </c>
      <c r="V17" s="29">
        <v>28.98</v>
      </c>
      <c r="W17" s="29">
        <v>63.16</v>
      </c>
      <c r="X17" s="39">
        <v>6</v>
      </c>
      <c r="Y17" s="39">
        <v>1975</v>
      </c>
      <c r="Z17" s="39" t="s">
        <v>359</v>
      </c>
      <c r="AA17" s="43">
        <v>27658</v>
      </c>
      <c r="AB17" s="41">
        <v>73.8</v>
      </c>
      <c r="AC17" s="41">
        <v>24.9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18.899999999999999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17.600000000000001</v>
      </c>
      <c r="AW17" s="41">
        <v>0</v>
      </c>
      <c r="AX17" s="41">
        <v>0</v>
      </c>
      <c r="AY17" s="41">
        <v>18.399999999999999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3.3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4.3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3.6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5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4.0000000000000142</v>
      </c>
      <c r="CZ17" s="39">
        <v>1975</v>
      </c>
      <c r="DA17" s="39" t="s">
        <v>359</v>
      </c>
      <c r="DB17" s="41">
        <v>27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20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19.5</v>
      </c>
      <c r="DV17" s="41">
        <v>0</v>
      </c>
      <c r="DW17" s="41">
        <v>0</v>
      </c>
      <c r="DX17" s="41">
        <v>17.5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4.5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4.5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1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5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1</v>
      </c>
      <c r="FY17" s="39">
        <v>1975</v>
      </c>
      <c r="FZ17" s="39" t="s">
        <v>359</v>
      </c>
      <c r="GA17" s="41">
        <v>23</v>
      </c>
      <c r="GB17" s="29">
        <f t="shared" si="2"/>
        <v>0.83071200000000001</v>
      </c>
      <c r="GC17" s="29">
        <f t="shared" si="3"/>
        <v>0.81179999999999997</v>
      </c>
      <c r="GD17" s="29">
        <f t="shared" si="4"/>
        <v>5.9070932375596614</v>
      </c>
      <c r="GE17" s="29">
        <f t="shared" si="5"/>
        <v>5.3134962805526023</v>
      </c>
      <c r="GF17" s="29">
        <f t="shared" si="6"/>
        <v>0.59359695700705917</v>
      </c>
      <c r="GG17" s="29">
        <f t="shared" si="7"/>
        <v>0.10048884165781104</v>
      </c>
      <c r="GH17" s="29">
        <f t="shared" si="8"/>
        <v>3.0232432915661951</v>
      </c>
      <c r="GI17" s="39">
        <v>1975</v>
      </c>
      <c r="GJ17" s="39" t="s">
        <v>359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1.8399829999999999</v>
      </c>
      <c r="GX17" s="36">
        <v>1.288786</v>
      </c>
      <c r="GY17" s="36">
        <v>1.691157</v>
      </c>
      <c r="GZ17" s="39">
        <v>1975</v>
      </c>
      <c r="HA17" s="39" t="s">
        <v>359</v>
      </c>
      <c r="HB17" s="42">
        <v>0</v>
      </c>
      <c r="HC17" s="42">
        <f t="shared" si="9"/>
        <v>0</v>
      </c>
      <c r="HD17" s="42">
        <v>0</v>
      </c>
      <c r="HE17" s="42">
        <v>1</v>
      </c>
      <c r="HF17" s="42">
        <v>2</v>
      </c>
      <c r="HG17" s="42">
        <v>1</v>
      </c>
      <c r="HH17" s="42">
        <v>0</v>
      </c>
      <c r="HI17" s="42">
        <v>0</v>
      </c>
      <c r="HJ17" s="39">
        <v>1975</v>
      </c>
      <c r="HK17" s="39" t="s">
        <v>359</v>
      </c>
      <c r="HL17" s="104">
        <v>0.41451329999999997</v>
      </c>
      <c r="HM17" s="29">
        <v>50.29522</v>
      </c>
      <c r="HN17" s="27">
        <v>38.773072661329898</v>
      </c>
      <c r="HO17" s="32">
        <v>43.1842475395012</v>
      </c>
      <c r="HP17" s="32">
        <v>1.0690819772798399</v>
      </c>
      <c r="HQ17" s="32">
        <v>14.567764144133999</v>
      </c>
      <c r="HR17" s="27">
        <v>17.811393627293199</v>
      </c>
      <c r="HS17" s="27">
        <v>8.6294029569436201</v>
      </c>
      <c r="HT17" s="27">
        <v>8.6294029569436201</v>
      </c>
      <c r="HU17" s="27">
        <v>4.4111748781712796</v>
      </c>
      <c r="HV17" s="27">
        <v>3.4488518132241799</v>
      </c>
      <c r="HW17" s="29"/>
      <c r="HX17" s="27">
        <v>9.6258333333333308</v>
      </c>
      <c r="HY17" s="29">
        <v>-7.4</v>
      </c>
      <c r="HZ17" s="39">
        <v>1975</v>
      </c>
      <c r="IA17" s="39" t="s">
        <v>359</v>
      </c>
      <c r="IB17" s="29">
        <v>2302</v>
      </c>
      <c r="IC17" s="29">
        <v>2262</v>
      </c>
      <c r="ID17" s="29">
        <v>2211</v>
      </c>
      <c r="IE17" s="32">
        <v>72.526779174804688</v>
      </c>
      <c r="IF17" s="32">
        <v>69.659736633300781</v>
      </c>
      <c r="IG17" s="32">
        <v>329</v>
      </c>
      <c r="IH17" s="32">
        <v>798</v>
      </c>
      <c r="II17" s="32">
        <v>1084</v>
      </c>
      <c r="IJ17" s="31">
        <v>53.200000762939453</v>
      </c>
      <c r="IK17" s="31">
        <v>2.2999999523162842</v>
      </c>
      <c r="IL17" s="39">
        <v>1975</v>
      </c>
      <c r="IM17" s="39" t="s">
        <v>359</v>
      </c>
      <c r="IN17" s="30">
        <v>1530</v>
      </c>
      <c r="IO17" s="27">
        <v>215</v>
      </c>
      <c r="IP17" s="27">
        <v>284.2</v>
      </c>
      <c r="IQ17" s="29">
        <f t="shared" si="10"/>
        <v>123.45786272806255</v>
      </c>
      <c r="IR17" s="46">
        <v>1408.4</v>
      </c>
      <c r="IS17" s="46">
        <v>1198.587</v>
      </c>
      <c r="IT17" s="28">
        <v>65.282516339869275</v>
      </c>
      <c r="IU17" s="28"/>
      <c r="IV17" s="28">
        <v>1408.4</v>
      </c>
      <c r="IW17" s="28">
        <v>1198.587</v>
      </c>
      <c r="IX17" s="28">
        <v>65.282516339869275</v>
      </c>
      <c r="IY17" s="28">
        <v>75.83333333333303</v>
      </c>
      <c r="IZ17" s="39">
        <v>1975</v>
      </c>
      <c r="JA17" s="39" t="s">
        <v>359</v>
      </c>
      <c r="JB17" s="27">
        <v>9.1899185180664063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359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359</v>
      </c>
      <c r="KI17" s="29"/>
      <c r="KJ17" s="29"/>
      <c r="KK17" s="29"/>
      <c r="KL17" s="29"/>
      <c r="KM17" s="29"/>
      <c r="KN17" s="21">
        <v>4712</v>
      </c>
      <c r="KO17" s="20">
        <v>3174</v>
      </c>
      <c r="KP17" s="20">
        <v>500</v>
      </c>
      <c r="KQ17" s="19">
        <v>10.611209869384766</v>
      </c>
      <c r="KR17" s="39">
        <v>1975</v>
      </c>
      <c r="KS17" s="39" t="s">
        <v>359</v>
      </c>
    </row>
    <row r="18" spans="1:305" s="39" customFormat="1" ht="12.75">
      <c r="A18" s="39">
        <v>1976</v>
      </c>
      <c r="B18" s="39" t="s">
        <v>359</v>
      </c>
      <c r="C18" s="39">
        <v>11</v>
      </c>
      <c r="D18" s="44" t="s">
        <v>360</v>
      </c>
      <c r="E18" s="44">
        <v>246</v>
      </c>
      <c r="F18" s="39">
        <v>1</v>
      </c>
      <c r="G18" s="39">
        <v>0</v>
      </c>
      <c r="H18" s="39">
        <v>0</v>
      </c>
      <c r="I18" s="39">
        <v>0</v>
      </c>
      <c r="J18" s="29">
        <v>13.07</v>
      </c>
      <c r="K18" s="29">
        <v>39.909999999999997</v>
      </c>
      <c r="L18" s="29">
        <v>37.159999999999997</v>
      </c>
      <c r="M18" s="18">
        <v>3</v>
      </c>
      <c r="N18" s="39">
        <v>0</v>
      </c>
      <c r="O18" s="39">
        <v>0</v>
      </c>
      <c r="P18" s="39">
        <v>1</v>
      </c>
      <c r="Q18" s="29">
        <v>9.32</v>
      </c>
      <c r="R18" s="29">
        <v>44.72</v>
      </c>
      <c r="S18" s="29">
        <v>45.96</v>
      </c>
      <c r="T18" s="29">
        <v>5</v>
      </c>
      <c r="U18" s="29">
        <v>24</v>
      </c>
      <c r="V18" s="29">
        <v>34.93</v>
      </c>
      <c r="W18" s="29">
        <v>63.93</v>
      </c>
      <c r="X18" s="39">
        <v>3</v>
      </c>
      <c r="Y18" s="39">
        <v>1976</v>
      </c>
      <c r="Z18" s="39" t="s">
        <v>359</v>
      </c>
      <c r="AA18" s="43"/>
      <c r="AB18" s="41">
        <v>73.8</v>
      </c>
      <c r="AC18" s="41">
        <v>24.9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18.899999999999999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17.600000000000001</v>
      </c>
      <c r="AW18" s="41">
        <v>0</v>
      </c>
      <c r="AX18" s="41">
        <v>0</v>
      </c>
      <c r="AY18" s="41">
        <v>18.399999999999999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3.3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4.3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3.6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5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4.0000000000000142</v>
      </c>
      <c r="CZ18" s="39">
        <v>1976</v>
      </c>
      <c r="DA18" s="39" t="s">
        <v>359</v>
      </c>
      <c r="DB18" s="41">
        <v>27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20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19.5</v>
      </c>
      <c r="DV18" s="41">
        <v>0</v>
      </c>
      <c r="DW18" s="41">
        <v>0</v>
      </c>
      <c r="DX18" s="41">
        <v>17.5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4.5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4.5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1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5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1</v>
      </c>
      <c r="FY18" s="39">
        <v>1976</v>
      </c>
      <c r="FZ18" s="39" t="s">
        <v>359</v>
      </c>
      <c r="GA18" s="41">
        <v>23</v>
      </c>
      <c r="GB18" s="29">
        <f t="shared" si="2"/>
        <v>0.83071200000000001</v>
      </c>
      <c r="GC18" s="29">
        <f t="shared" si="3"/>
        <v>0.81179999999999997</v>
      </c>
      <c r="GD18" s="29">
        <f t="shared" si="4"/>
        <v>5.9070932375596614</v>
      </c>
      <c r="GE18" s="29">
        <f t="shared" si="5"/>
        <v>5.3134962805526023</v>
      </c>
      <c r="GF18" s="29">
        <f t="shared" si="6"/>
        <v>0.59359695700705917</v>
      </c>
      <c r="GG18" s="29">
        <f t="shared" si="7"/>
        <v>0.10048884165781104</v>
      </c>
      <c r="GH18" s="29">
        <f t="shared" si="8"/>
        <v>3.0232432915661951</v>
      </c>
      <c r="GI18" s="39">
        <v>1976</v>
      </c>
      <c r="GJ18" s="39" t="s">
        <v>359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1.8379490000000001</v>
      </c>
      <c r="GX18" s="36">
        <v>1.276308</v>
      </c>
      <c r="GY18" s="36">
        <v>1.670283</v>
      </c>
      <c r="GZ18" s="39">
        <v>1976</v>
      </c>
      <c r="HA18" s="39" t="s">
        <v>359</v>
      </c>
      <c r="HB18" s="42">
        <v>0</v>
      </c>
      <c r="HC18" s="42">
        <f t="shared" si="9"/>
        <v>0</v>
      </c>
      <c r="HD18" s="42">
        <v>0</v>
      </c>
      <c r="HE18" s="42">
        <v>1</v>
      </c>
      <c r="HF18" s="42">
        <v>2</v>
      </c>
      <c r="HG18" s="42">
        <v>1</v>
      </c>
      <c r="HH18" s="42">
        <v>0</v>
      </c>
      <c r="HI18" s="42">
        <v>0</v>
      </c>
      <c r="HJ18" s="39">
        <v>1976</v>
      </c>
      <c r="HK18" s="39" t="s">
        <v>359</v>
      </c>
      <c r="HL18" s="104">
        <v>0.69798640000000001</v>
      </c>
      <c r="HM18" s="29">
        <v>49.23151</v>
      </c>
      <c r="HN18" s="27">
        <v>40.160747469028102</v>
      </c>
      <c r="HO18" s="32">
        <v>47.285603151190799</v>
      </c>
      <c r="HP18" s="32">
        <v>0.165341538107632</v>
      </c>
      <c r="HQ18" s="32">
        <v>13.1346762110871</v>
      </c>
      <c r="HR18" s="27">
        <v>14.342694787454899</v>
      </c>
      <c r="HS18" s="27">
        <v>7.8484183215193699</v>
      </c>
      <c r="HT18" s="27">
        <v>7.8484183215193699</v>
      </c>
      <c r="HU18" s="27">
        <v>7.1248556821627398</v>
      </c>
      <c r="HV18" s="27">
        <v>6.0809380328723401</v>
      </c>
      <c r="HW18" s="29"/>
      <c r="HX18" s="27">
        <v>10.1666666666667</v>
      </c>
      <c r="HY18" s="29">
        <v>-3.6</v>
      </c>
      <c r="HZ18" s="39">
        <v>1976</v>
      </c>
      <c r="IA18" s="39" t="s">
        <v>359</v>
      </c>
      <c r="IB18" s="29">
        <v>2404</v>
      </c>
      <c r="IC18" s="29">
        <v>2360</v>
      </c>
      <c r="ID18" s="29">
        <v>2268</v>
      </c>
      <c r="IE18" s="32">
        <v>75.455116271972656</v>
      </c>
      <c r="IF18" s="32">
        <v>71.186439514160156</v>
      </c>
      <c r="IG18" s="32">
        <v>367</v>
      </c>
      <c r="IH18" s="32">
        <v>790</v>
      </c>
      <c r="II18" s="32">
        <v>1111</v>
      </c>
      <c r="IJ18" s="31">
        <v>94</v>
      </c>
      <c r="IK18" s="31">
        <v>3.9000000953674316</v>
      </c>
      <c r="IL18" s="39">
        <v>1976</v>
      </c>
      <c r="IM18" s="39" t="s">
        <v>359</v>
      </c>
      <c r="IN18" s="30">
        <v>3199</v>
      </c>
      <c r="IO18" s="27">
        <v>497</v>
      </c>
      <c r="IP18" s="27">
        <v>1237.83</v>
      </c>
      <c r="IQ18" s="29">
        <f t="shared" si="10"/>
        <v>514.90432612312816</v>
      </c>
      <c r="IR18" s="46">
        <v>1473.1999999999998</v>
      </c>
      <c r="IS18" s="46">
        <v>1222.1469999999999</v>
      </c>
      <c r="IT18" s="28">
        <v>67.559259259259264</v>
      </c>
      <c r="IU18" s="28"/>
      <c r="IV18" s="28">
        <v>1473.2</v>
      </c>
      <c r="IW18" s="28">
        <v>1222.1469999999999</v>
      </c>
      <c r="IX18" s="28">
        <v>67.559259259259264</v>
      </c>
      <c r="IY18" s="28">
        <v>74.666666666666515</v>
      </c>
      <c r="IZ18" s="39">
        <v>1976</v>
      </c>
      <c r="JA18" s="39" t="s">
        <v>359</v>
      </c>
      <c r="JB18" s="27">
        <v>10.133060455322266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359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359</v>
      </c>
      <c r="KI18" s="29"/>
      <c r="KJ18" s="29"/>
      <c r="KK18" s="29"/>
      <c r="KL18" s="29"/>
      <c r="KM18" s="29"/>
      <c r="KN18" s="21">
        <v>4726</v>
      </c>
      <c r="KO18" s="20">
        <v>3186</v>
      </c>
      <c r="KP18" s="20">
        <v>516</v>
      </c>
      <c r="KQ18" s="19">
        <v>10.918319702148438</v>
      </c>
      <c r="KR18" s="39">
        <v>1976</v>
      </c>
      <c r="KS18" s="39" t="s">
        <v>359</v>
      </c>
    </row>
    <row r="19" spans="1:305" s="39" customFormat="1" ht="12.75">
      <c r="A19" s="39">
        <v>1977</v>
      </c>
      <c r="B19" s="39" t="s">
        <v>359</v>
      </c>
      <c r="C19" s="39">
        <v>11</v>
      </c>
      <c r="D19" s="44" t="s">
        <v>360</v>
      </c>
      <c r="E19" s="44">
        <v>246</v>
      </c>
      <c r="F19" s="39">
        <v>1</v>
      </c>
      <c r="G19" s="39">
        <v>0</v>
      </c>
      <c r="H19" s="39">
        <v>0</v>
      </c>
      <c r="I19" s="39">
        <v>0</v>
      </c>
      <c r="J19" s="29">
        <v>11.1</v>
      </c>
      <c r="K19" s="29">
        <v>52.85</v>
      </c>
      <c r="L19" s="29">
        <v>29.53</v>
      </c>
      <c r="M19" s="18">
        <v>2</v>
      </c>
      <c r="N19" s="39">
        <v>1</v>
      </c>
      <c r="O19" s="39">
        <v>-1</v>
      </c>
      <c r="P19" s="39">
        <v>1</v>
      </c>
      <c r="Q19" s="29">
        <v>10.49</v>
      </c>
      <c r="R19" s="29">
        <v>50.37</v>
      </c>
      <c r="S19" s="29">
        <v>39.14</v>
      </c>
      <c r="T19" s="29">
        <v>5</v>
      </c>
      <c r="U19" s="29">
        <v>24</v>
      </c>
      <c r="V19" s="29">
        <v>29.75</v>
      </c>
      <c r="W19" s="29">
        <v>58.75</v>
      </c>
      <c r="X19" s="39">
        <v>3</v>
      </c>
      <c r="Y19" s="39">
        <v>1977</v>
      </c>
      <c r="Z19" s="39" t="s">
        <v>359</v>
      </c>
      <c r="AA19" s="43"/>
      <c r="AB19" s="41">
        <v>73.8</v>
      </c>
      <c r="AC19" s="41">
        <v>24.9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18.899999999999999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17.600000000000001</v>
      </c>
      <c r="AW19" s="41">
        <v>0</v>
      </c>
      <c r="AX19" s="41">
        <v>0</v>
      </c>
      <c r="AY19" s="41">
        <v>18.399999999999999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3.3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4.3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3.6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5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4.0000000000000142</v>
      </c>
      <c r="CZ19" s="39">
        <v>1977</v>
      </c>
      <c r="DA19" s="39" t="s">
        <v>359</v>
      </c>
      <c r="DB19" s="41">
        <v>27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20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19.5</v>
      </c>
      <c r="DV19" s="41">
        <v>0</v>
      </c>
      <c r="DW19" s="41">
        <v>0</v>
      </c>
      <c r="DX19" s="41">
        <v>17.5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4.5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4.5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1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5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1</v>
      </c>
      <c r="FY19" s="39">
        <v>1977</v>
      </c>
      <c r="FZ19" s="39" t="s">
        <v>359</v>
      </c>
      <c r="GA19" s="41">
        <v>23</v>
      </c>
      <c r="GB19" s="29">
        <f t="shared" si="2"/>
        <v>0.83071200000000001</v>
      </c>
      <c r="GC19" s="29">
        <f t="shared" si="3"/>
        <v>0.81179999999999997</v>
      </c>
      <c r="GD19" s="29">
        <f t="shared" si="4"/>
        <v>5.9070932375596614</v>
      </c>
      <c r="GE19" s="29">
        <f t="shared" si="5"/>
        <v>5.3134962805526023</v>
      </c>
      <c r="GF19" s="29">
        <f t="shared" si="6"/>
        <v>0.59359695700705917</v>
      </c>
      <c r="GG19" s="29">
        <f t="shared" si="7"/>
        <v>0.10048884165781104</v>
      </c>
      <c r="GH19" s="29">
        <f t="shared" si="8"/>
        <v>3.0232432915661951</v>
      </c>
      <c r="GI19" s="39">
        <v>1977</v>
      </c>
      <c r="GJ19" s="39" t="s">
        <v>359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1.9251199999999999</v>
      </c>
      <c r="GX19" s="36">
        <v>1.3153889999999999</v>
      </c>
      <c r="GY19" s="36">
        <v>1.8069630000000001</v>
      </c>
      <c r="GZ19" s="39">
        <v>1977</v>
      </c>
      <c r="HA19" s="39" t="s">
        <v>359</v>
      </c>
      <c r="HB19" s="42">
        <v>0</v>
      </c>
      <c r="HC19" s="42">
        <f t="shared" si="9"/>
        <v>0</v>
      </c>
      <c r="HD19" s="42">
        <v>0</v>
      </c>
      <c r="HE19" s="42">
        <v>1</v>
      </c>
      <c r="HF19" s="42">
        <v>2</v>
      </c>
      <c r="HG19" s="42">
        <v>1</v>
      </c>
      <c r="HH19" s="42">
        <v>0</v>
      </c>
      <c r="HI19" s="42">
        <v>0</v>
      </c>
      <c r="HJ19" s="39">
        <v>1977</v>
      </c>
      <c r="HK19" s="39" t="s">
        <v>359</v>
      </c>
      <c r="HL19" s="104">
        <v>0.69798640000000001</v>
      </c>
      <c r="HM19" s="29">
        <v>52.351089999999999</v>
      </c>
      <c r="HN19" s="27">
        <v>41.696137155717601</v>
      </c>
      <c r="HO19" s="32">
        <v>47.467381600166597</v>
      </c>
      <c r="HP19" s="32">
        <v>0.60285927542058304</v>
      </c>
      <c r="HQ19" s="32">
        <v>10.368844418285301</v>
      </c>
      <c r="HR19" s="27">
        <v>11.793351800526199</v>
      </c>
      <c r="HS19" s="27">
        <v>9.8457733238515992</v>
      </c>
      <c r="HT19" s="27">
        <v>9.8457733238515992</v>
      </c>
      <c r="HU19" s="27">
        <v>5.7712444444489801</v>
      </c>
      <c r="HV19" s="27">
        <v>4.6940326479876404</v>
      </c>
      <c r="HW19" s="29">
        <v>6.2158860369999998</v>
      </c>
      <c r="HX19" s="27">
        <v>10.7533333333333</v>
      </c>
      <c r="HY19" s="29">
        <v>-0.4</v>
      </c>
      <c r="HZ19" s="39">
        <v>1977</v>
      </c>
      <c r="IA19" s="39" t="s">
        <v>359</v>
      </c>
      <c r="IB19" s="29">
        <v>2405</v>
      </c>
      <c r="IC19" s="29">
        <v>2361</v>
      </c>
      <c r="ID19" s="29">
        <v>2221</v>
      </c>
      <c r="IE19" s="32">
        <v>75.273857116699219</v>
      </c>
      <c r="IF19" s="32">
        <v>69.514869689941406</v>
      </c>
      <c r="IG19" s="32">
        <v>336</v>
      </c>
      <c r="IH19" s="32">
        <v>775</v>
      </c>
      <c r="II19" s="32">
        <v>1110</v>
      </c>
      <c r="IJ19" s="31">
        <v>142.30000305175781</v>
      </c>
      <c r="IK19" s="31">
        <v>5.9000000953674316</v>
      </c>
      <c r="IL19" s="39">
        <v>1977</v>
      </c>
      <c r="IM19" s="39" t="s">
        <v>359</v>
      </c>
      <c r="IN19" s="30">
        <v>1633</v>
      </c>
      <c r="IO19" s="27">
        <v>739</v>
      </c>
      <c r="IP19" s="27">
        <v>2374.6999999999998</v>
      </c>
      <c r="IQ19" s="29">
        <f t="shared" si="10"/>
        <v>987.40124740124736</v>
      </c>
      <c r="IR19" s="46">
        <v>1498.3000000000002</v>
      </c>
      <c r="IS19" s="46">
        <v>1202.9870000000001</v>
      </c>
      <c r="IT19" s="28">
        <v>66.353392167677882</v>
      </c>
      <c r="IU19" s="28"/>
      <c r="IV19" s="28">
        <v>1498.3</v>
      </c>
      <c r="IW19" s="28">
        <v>1202.9870000000001</v>
      </c>
      <c r="IX19" s="28">
        <v>66.353392167677882</v>
      </c>
      <c r="IY19" s="28">
        <v>73.5</v>
      </c>
      <c r="IZ19" s="39">
        <v>1977</v>
      </c>
      <c r="JA19" s="39" t="s">
        <v>359</v>
      </c>
      <c r="JB19" s="27">
        <v>11.404211044311523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359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359</v>
      </c>
      <c r="KI19" s="29"/>
      <c r="KJ19" s="29"/>
      <c r="KK19" s="29"/>
      <c r="KL19" s="29"/>
      <c r="KM19" s="29"/>
      <c r="KN19" s="21">
        <v>4739</v>
      </c>
      <c r="KO19" s="20">
        <v>3195</v>
      </c>
      <c r="KP19" s="20">
        <v>533</v>
      </c>
      <c r="KQ19" s="19">
        <v>11.247099876403809</v>
      </c>
      <c r="KR19" s="39">
        <v>1977</v>
      </c>
      <c r="KS19" s="39" t="s">
        <v>359</v>
      </c>
    </row>
    <row r="20" spans="1:305" s="39" customFormat="1" ht="12.75">
      <c r="A20" s="39">
        <v>1978</v>
      </c>
      <c r="B20" s="39" t="s">
        <v>359</v>
      </c>
      <c r="C20" s="39">
        <v>11</v>
      </c>
      <c r="D20" s="44" t="s">
        <v>360</v>
      </c>
      <c r="E20" s="44">
        <v>246</v>
      </c>
      <c r="F20" s="39">
        <v>1</v>
      </c>
      <c r="G20" s="39">
        <v>0</v>
      </c>
      <c r="H20" s="39">
        <v>0</v>
      </c>
      <c r="I20" s="39">
        <v>0</v>
      </c>
      <c r="J20" s="29">
        <v>1.1000000000000001</v>
      </c>
      <c r="K20" s="29">
        <v>45.57</v>
      </c>
      <c r="L20" s="29">
        <v>46.67</v>
      </c>
      <c r="M20" s="18">
        <v>3</v>
      </c>
      <c r="N20" s="39">
        <v>1</v>
      </c>
      <c r="O20" s="39">
        <v>1</v>
      </c>
      <c r="P20" s="39">
        <v>1</v>
      </c>
      <c r="Q20" s="29">
        <v>1.08</v>
      </c>
      <c r="R20" s="29">
        <v>33.44</v>
      </c>
      <c r="S20" s="29">
        <v>65.48</v>
      </c>
      <c r="T20" s="29">
        <v>0.82</v>
      </c>
      <c r="U20" s="29">
        <v>24</v>
      </c>
      <c r="V20" s="29">
        <v>47</v>
      </c>
      <c r="W20" s="29">
        <v>71.819999999999993</v>
      </c>
      <c r="X20" s="39">
        <v>3</v>
      </c>
      <c r="Y20" s="39">
        <v>1978</v>
      </c>
      <c r="Z20" s="39" t="s">
        <v>359</v>
      </c>
      <c r="AA20" s="43"/>
      <c r="AB20" s="41">
        <v>73.8</v>
      </c>
      <c r="AC20" s="41">
        <v>24.9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18.899999999999999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17.600000000000001</v>
      </c>
      <c r="AW20" s="41">
        <v>0</v>
      </c>
      <c r="AX20" s="41">
        <v>0</v>
      </c>
      <c r="AY20" s="41">
        <v>18.399999999999999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3.3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4.3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3.6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5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4.0000000000000142</v>
      </c>
      <c r="CZ20" s="39">
        <v>1978</v>
      </c>
      <c r="DA20" s="39" t="s">
        <v>359</v>
      </c>
      <c r="DB20" s="41">
        <v>27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20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19.5</v>
      </c>
      <c r="DV20" s="41">
        <v>0</v>
      </c>
      <c r="DW20" s="41">
        <v>0</v>
      </c>
      <c r="DX20" s="41">
        <v>17.5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4.5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4.5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1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5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1</v>
      </c>
      <c r="FY20" s="39">
        <v>1978</v>
      </c>
      <c r="FZ20" s="39" t="s">
        <v>359</v>
      </c>
      <c r="GA20" s="41">
        <v>23</v>
      </c>
      <c r="GB20" s="29">
        <f t="shared" si="2"/>
        <v>0.83071200000000001</v>
      </c>
      <c r="GC20" s="29">
        <f t="shared" si="3"/>
        <v>0.81179999999999997</v>
      </c>
      <c r="GD20" s="29">
        <f t="shared" si="4"/>
        <v>5.9070932375596614</v>
      </c>
      <c r="GE20" s="29">
        <f t="shared" si="5"/>
        <v>5.3134962805526023</v>
      </c>
      <c r="GF20" s="29">
        <f t="shared" si="6"/>
        <v>0.59359695700705917</v>
      </c>
      <c r="GG20" s="29">
        <f t="shared" si="7"/>
        <v>0.10048884165781104</v>
      </c>
      <c r="GH20" s="29">
        <f t="shared" si="8"/>
        <v>3.0232432915661951</v>
      </c>
      <c r="GI20" s="39">
        <v>1978</v>
      </c>
      <c r="GJ20" s="39" t="s">
        <v>359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1.9269210000000001</v>
      </c>
      <c r="GX20" s="36">
        <v>1.316406</v>
      </c>
      <c r="GY20" s="36">
        <v>1.872406</v>
      </c>
      <c r="GZ20" s="39">
        <v>1978</v>
      </c>
      <c r="HA20" s="39" t="s">
        <v>359</v>
      </c>
      <c r="HB20" s="42">
        <v>0</v>
      </c>
      <c r="HC20" s="42">
        <f t="shared" si="9"/>
        <v>0</v>
      </c>
      <c r="HD20" s="42">
        <v>0</v>
      </c>
      <c r="HE20" s="42">
        <v>1</v>
      </c>
      <c r="HF20" s="42">
        <v>2</v>
      </c>
      <c r="HG20" s="42">
        <v>1</v>
      </c>
      <c r="HH20" s="42">
        <v>0</v>
      </c>
      <c r="HI20" s="42">
        <v>0</v>
      </c>
      <c r="HJ20" s="39">
        <v>1978</v>
      </c>
      <c r="HK20" s="39" t="s">
        <v>359</v>
      </c>
      <c r="HL20" s="104">
        <v>0.69798640000000001</v>
      </c>
      <c r="HM20" s="29">
        <v>52.586880000000001</v>
      </c>
      <c r="HN20" s="27">
        <v>41.257187913693798</v>
      </c>
      <c r="HO20" s="32">
        <v>44.713476015604897</v>
      </c>
      <c r="HP20" s="32">
        <v>2.5011414222120401</v>
      </c>
      <c r="HQ20" s="32">
        <v>10.683494800462199</v>
      </c>
      <c r="HR20" s="27">
        <v>7.7993500541621499</v>
      </c>
      <c r="HS20" s="27">
        <v>13.027505995773399</v>
      </c>
      <c r="HT20" s="27">
        <v>13.027505995773399</v>
      </c>
      <c r="HU20" s="27">
        <v>3.4562881019110199</v>
      </c>
      <c r="HV20" s="27">
        <v>2.3406271360288202</v>
      </c>
      <c r="HW20" s="29">
        <v>4.0953868370000004</v>
      </c>
      <c r="HX20" s="27">
        <v>9.7991666666666593</v>
      </c>
      <c r="HY20" s="29">
        <v>1.8</v>
      </c>
      <c r="HZ20" s="39">
        <v>1978</v>
      </c>
      <c r="IA20" s="39" t="s">
        <v>359</v>
      </c>
      <c r="IB20" s="29">
        <v>2404</v>
      </c>
      <c r="IC20" s="29">
        <v>2362</v>
      </c>
      <c r="ID20" s="29">
        <v>2190</v>
      </c>
      <c r="IE20" s="32">
        <v>74.961021423339844</v>
      </c>
      <c r="IF20" s="32">
        <v>68.288116455078125</v>
      </c>
      <c r="IG20" s="32">
        <v>316</v>
      </c>
      <c r="IH20" s="32">
        <v>757</v>
      </c>
      <c r="II20" s="32">
        <v>1117</v>
      </c>
      <c r="IJ20" s="31">
        <v>176.19999694824219</v>
      </c>
      <c r="IK20" s="31">
        <v>7.3000001907348633</v>
      </c>
      <c r="IL20" s="39">
        <v>1978</v>
      </c>
      <c r="IM20" s="39" t="s">
        <v>359</v>
      </c>
      <c r="IN20" s="30">
        <v>1207</v>
      </c>
      <c r="IO20" s="27">
        <v>161</v>
      </c>
      <c r="IP20" s="27">
        <v>132.4</v>
      </c>
      <c r="IQ20" s="29">
        <f t="shared" si="10"/>
        <v>55.074875207986686</v>
      </c>
      <c r="IR20" s="46">
        <v>1537.6999999999998</v>
      </c>
      <c r="IS20" s="46">
        <v>1206.0909999999999</v>
      </c>
      <c r="IT20" s="28">
        <v>66.930688124306315</v>
      </c>
      <c r="IU20" s="28"/>
      <c r="IV20" s="28">
        <v>1537.7</v>
      </c>
      <c r="IW20" s="28">
        <v>1206.0909999999999</v>
      </c>
      <c r="IX20" s="28">
        <v>66.930688124306315</v>
      </c>
      <c r="IY20" s="28">
        <v>72.33333333333303</v>
      </c>
      <c r="IZ20" s="39">
        <v>1978</v>
      </c>
      <c r="JA20" s="39" t="s">
        <v>359</v>
      </c>
      <c r="JB20" s="27">
        <v>11.760706901550293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359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359</v>
      </c>
      <c r="KI20" s="29"/>
      <c r="KJ20" s="29"/>
      <c r="KK20" s="29"/>
      <c r="KL20" s="29"/>
      <c r="KM20" s="29"/>
      <c r="KN20" s="21">
        <v>4753</v>
      </c>
      <c r="KO20" s="20">
        <v>3207</v>
      </c>
      <c r="KP20" s="20">
        <v>548</v>
      </c>
      <c r="KQ20" s="19">
        <v>11.529560089111328</v>
      </c>
      <c r="KR20" s="39">
        <v>1978</v>
      </c>
      <c r="KS20" s="39" t="s">
        <v>359</v>
      </c>
    </row>
    <row r="21" spans="1:305" s="39" customFormat="1" ht="12.75">
      <c r="A21" s="39">
        <v>1979</v>
      </c>
      <c r="B21" s="39" t="s">
        <v>359</v>
      </c>
      <c r="C21" s="39">
        <v>11</v>
      </c>
      <c r="D21" s="44" t="s">
        <v>360</v>
      </c>
      <c r="E21" s="44">
        <v>246</v>
      </c>
      <c r="F21" s="39">
        <v>1</v>
      </c>
      <c r="G21" s="39">
        <v>0</v>
      </c>
      <c r="H21" s="39">
        <v>0</v>
      </c>
      <c r="I21" s="39">
        <v>0</v>
      </c>
      <c r="J21" s="29">
        <v>7.12</v>
      </c>
      <c r="K21" s="29">
        <v>39.78</v>
      </c>
      <c r="L21" s="29">
        <v>46.9</v>
      </c>
      <c r="M21" s="18">
        <v>3</v>
      </c>
      <c r="N21" s="39">
        <v>0</v>
      </c>
      <c r="O21" s="39">
        <v>0</v>
      </c>
      <c r="P21" s="39">
        <v>1</v>
      </c>
      <c r="Q21" s="29">
        <v>4.55</v>
      </c>
      <c r="R21" s="29">
        <v>29.72</v>
      </c>
      <c r="S21" s="29">
        <v>65.72</v>
      </c>
      <c r="T21" s="29">
        <v>3.03</v>
      </c>
      <c r="U21" s="29">
        <v>20.37</v>
      </c>
      <c r="V21" s="29">
        <v>44.88</v>
      </c>
      <c r="W21" s="29">
        <v>68.28</v>
      </c>
      <c r="X21" s="39">
        <v>3</v>
      </c>
      <c r="Y21" s="39">
        <v>1979</v>
      </c>
      <c r="Z21" s="39" t="s">
        <v>359</v>
      </c>
      <c r="AA21" s="43">
        <v>28926</v>
      </c>
      <c r="AB21" s="41">
        <v>75.3</v>
      </c>
      <c r="AC21" s="41">
        <v>23.9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17.899999999999999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17.3</v>
      </c>
      <c r="AW21" s="41">
        <v>0</v>
      </c>
      <c r="AX21" s="41">
        <v>0</v>
      </c>
      <c r="AY21" s="41">
        <v>21.7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4.8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3.7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4.5999999999999996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4.5999999999999996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1.5000000000000142</v>
      </c>
      <c r="CZ21" s="39">
        <v>1979</v>
      </c>
      <c r="DA21" s="39" t="s">
        <v>359</v>
      </c>
      <c r="DB21" s="41">
        <v>26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17.5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18</v>
      </c>
      <c r="DV21" s="41">
        <v>0</v>
      </c>
      <c r="DW21" s="41">
        <v>0</v>
      </c>
      <c r="DX21" s="41">
        <v>23.5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4.5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2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3.5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5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359</v>
      </c>
      <c r="GA21" s="41">
        <v>26</v>
      </c>
      <c r="GB21" s="29">
        <f t="shared" si="2"/>
        <v>0.82591499999999995</v>
      </c>
      <c r="GC21" s="29">
        <f t="shared" si="3"/>
        <v>0.80800000000000005</v>
      </c>
      <c r="GD21" s="29">
        <f t="shared" si="4"/>
        <v>5.7443203033001105</v>
      </c>
      <c r="GE21" s="29">
        <f t="shared" si="5"/>
        <v>5.2083333333333348</v>
      </c>
      <c r="GF21" s="29">
        <f t="shared" si="6"/>
        <v>0.53598696996677564</v>
      </c>
      <c r="GG21" s="29">
        <f t="shared" si="7"/>
        <v>9.3307291666666167E-2</v>
      </c>
      <c r="GH21" s="29">
        <f t="shared" si="8"/>
        <v>2.514955267991859</v>
      </c>
      <c r="GI21" s="39">
        <v>1979</v>
      </c>
      <c r="GJ21" s="39" t="s">
        <v>359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1.9166179999999999</v>
      </c>
      <c r="GX21" s="36">
        <v>1.312346</v>
      </c>
      <c r="GY21" s="36">
        <v>1.934806</v>
      </c>
      <c r="GZ21" s="39">
        <v>1979</v>
      </c>
      <c r="HA21" s="39" t="s">
        <v>359</v>
      </c>
      <c r="HB21" s="42">
        <v>0</v>
      </c>
      <c r="HC21" s="42">
        <f t="shared" si="9"/>
        <v>0</v>
      </c>
      <c r="HD21" s="42">
        <v>0</v>
      </c>
      <c r="HE21" s="42">
        <v>1</v>
      </c>
      <c r="HF21" s="42">
        <v>2</v>
      </c>
      <c r="HG21" s="42">
        <v>1</v>
      </c>
      <c r="HH21" s="42">
        <v>0</v>
      </c>
      <c r="HI21" s="42">
        <v>0</v>
      </c>
      <c r="HJ21" s="39">
        <v>1979</v>
      </c>
      <c r="HK21" s="39" t="s">
        <v>359</v>
      </c>
      <c r="HL21" s="104">
        <v>0.69798640000000001</v>
      </c>
      <c r="HM21" s="29">
        <v>58.070399999999999</v>
      </c>
      <c r="HN21" s="27">
        <v>40.323493127261699</v>
      </c>
      <c r="HO21" s="32">
        <v>43.408774141203999</v>
      </c>
      <c r="HP21" s="32">
        <v>6.7231803566208903</v>
      </c>
      <c r="HQ21" s="32">
        <v>15.783345378623601</v>
      </c>
      <c r="HR21" s="27">
        <v>7.4669552446471501</v>
      </c>
      <c r="HS21" s="27">
        <v>13.9505468140375</v>
      </c>
      <c r="HT21" s="27">
        <v>13.9505468140375</v>
      </c>
      <c r="HU21" s="27">
        <v>3.0852810139423399</v>
      </c>
      <c r="HV21" s="27">
        <v>2.0396981355411699</v>
      </c>
      <c r="HW21" s="29">
        <v>2.5083890640000002</v>
      </c>
      <c r="HX21" s="27">
        <v>9.4991666666666692</v>
      </c>
      <c r="HY21" s="29">
        <v>-0.4</v>
      </c>
      <c r="HZ21" s="39">
        <v>1979</v>
      </c>
      <c r="IA21" s="39" t="s">
        <v>359</v>
      </c>
      <c r="IB21" s="29">
        <v>2432</v>
      </c>
      <c r="IC21" s="29">
        <v>2389</v>
      </c>
      <c r="ID21" s="29">
        <v>2246</v>
      </c>
      <c r="IE21" s="32">
        <v>75.504501342773438</v>
      </c>
      <c r="IF21" s="32">
        <v>69.729896545410156</v>
      </c>
      <c r="IG21" s="32">
        <v>309</v>
      </c>
      <c r="IH21" s="32">
        <v>779</v>
      </c>
      <c r="II21" s="32">
        <v>1158</v>
      </c>
      <c r="IJ21" s="31">
        <v>146.5</v>
      </c>
      <c r="IK21" s="31">
        <v>6</v>
      </c>
      <c r="IL21" s="39">
        <v>1979</v>
      </c>
      <c r="IM21" s="39" t="s">
        <v>359</v>
      </c>
      <c r="IN21" s="30">
        <v>1715</v>
      </c>
      <c r="IO21" s="27">
        <v>225</v>
      </c>
      <c r="IP21" s="27">
        <v>243.4</v>
      </c>
      <c r="IQ21" s="29">
        <f t="shared" si="10"/>
        <v>100.08223684210526</v>
      </c>
      <c r="IR21" s="46">
        <v>1585.6999999999998</v>
      </c>
      <c r="IS21" s="46">
        <v>1263.1790000000001</v>
      </c>
      <c r="IT21" s="28">
        <v>68.095902964959578</v>
      </c>
      <c r="IU21" s="28"/>
      <c r="IV21" s="28">
        <v>1585.7</v>
      </c>
      <c r="IW21" s="28">
        <v>1263.1790000000001</v>
      </c>
      <c r="IX21" s="28">
        <v>68.095902964959578</v>
      </c>
      <c r="IY21" s="28">
        <v>71.166666666666515</v>
      </c>
      <c r="IZ21" s="39">
        <v>1979</v>
      </c>
      <c r="JA21" s="39" t="s">
        <v>359</v>
      </c>
      <c r="JB21" s="27">
        <v>11.073442459106445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359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359</v>
      </c>
      <c r="KI21" s="29"/>
      <c r="KJ21" s="29"/>
      <c r="KK21" s="29"/>
      <c r="KL21" s="29"/>
      <c r="KM21" s="29"/>
      <c r="KN21" s="21">
        <v>4765</v>
      </c>
      <c r="KO21" s="20">
        <v>3221</v>
      </c>
      <c r="KP21" s="20">
        <v>561</v>
      </c>
      <c r="KQ21" s="19">
        <v>11.773349761962891</v>
      </c>
      <c r="KR21" s="39">
        <v>1979</v>
      </c>
      <c r="KS21" s="39" t="s">
        <v>359</v>
      </c>
    </row>
    <row r="22" spans="1:305" s="39" customFormat="1" ht="12.75">
      <c r="A22" s="39">
        <v>1980</v>
      </c>
      <c r="B22" s="39" t="s">
        <v>359</v>
      </c>
      <c r="C22" s="39">
        <v>11</v>
      </c>
      <c r="D22" s="44" t="s">
        <v>360</v>
      </c>
      <c r="E22" s="44">
        <v>246</v>
      </c>
      <c r="F22" s="39">
        <v>1</v>
      </c>
      <c r="G22" s="39">
        <v>0</v>
      </c>
      <c r="H22" s="39">
        <v>0</v>
      </c>
      <c r="I22" s="39">
        <v>0</v>
      </c>
      <c r="J22" s="29">
        <v>11.76</v>
      </c>
      <c r="K22" s="29">
        <v>35.29</v>
      </c>
      <c r="L22" s="29">
        <v>47.06</v>
      </c>
      <c r="M22" s="18">
        <v>3</v>
      </c>
      <c r="N22" s="39">
        <v>0</v>
      </c>
      <c r="O22" s="39">
        <v>0</v>
      </c>
      <c r="P22" s="39">
        <v>0</v>
      </c>
      <c r="Q22" s="29">
        <v>7.52</v>
      </c>
      <c r="R22" s="29">
        <v>27.07</v>
      </c>
      <c r="S22" s="29">
        <v>65.41</v>
      </c>
      <c r="T22" s="29">
        <v>5</v>
      </c>
      <c r="U22" s="29">
        <v>18</v>
      </c>
      <c r="V22" s="29">
        <v>43.5</v>
      </c>
      <c r="W22" s="29">
        <v>66.5</v>
      </c>
      <c r="X22" s="39">
        <v>3</v>
      </c>
      <c r="Y22" s="39">
        <v>1980</v>
      </c>
      <c r="Z22" s="39" t="s">
        <v>359</v>
      </c>
      <c r="AA22" s="43"/>
      <c r="AB22" s="41">
        <v>75.3</v>
      </c>
      <c r="AC22" s="41">
        <v>23.9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17.899999999999999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17.3</v>
      </c>
      <c r="AW22" s="41">
        <v>0</v>
      </c>
      <c r="AX22" s="41">
        <v>0</v>
      </c>
      <c r="AY22" s="41">
        <v>21.7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4.8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3.7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4.5999999999999996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4.5999999999999996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1.5000000000000142</v>
      </c>
      <c r="CZ22" s="39">
        <v>1980</v>
      </c>
      <c r="DA22" s="39" t="s">
        <v>359</v>
      </c>
      <c r="DB22" s="41">
        <v>26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17.5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18</v>
      </c>
      <c r="DV22" s="41">
        <v>0</v>
      </c>
      <c r="DW22" s="41">
        <v>0</v>
      </c>
      <c r="DX22" s="41">
        <v>23.5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4.5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2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3.5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5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359</v>
      </c>
      <c r="GA22" s="41">
        <v>26</v>
      </c>
      <c r="GB22" s="29">
        <f t="shared" si="2"/>
        <v>0.82591499999999995</v>
      </c>
      <c r="GC22" s="29">
        <f t="shared" si="3"/>
        <v>0.80800000000000005</v>
      </c>
      <c r="GD22" s="29">
        <f t="shared" si="4"/>
        <v>5.7443203033001105</v>
      </c>
      <c r="GE22" s="29">
        <f t="shared" si="5"/>
        <v>5.2083333333333348</v>
      </c>
      <c r="GF22" s="29">
        <f t="shared" si="6"/>
        <v>0.53598696996677564</v>
      </c>
      <c r="GG22" s="29">
        <f t="shared" si="7"/>
        <v>9.3307291666666167E-2</v>
      </c>
      <c r="GH22" s="29">
        <f t="shared" si="8"/>
        <v>2.514955267991859</v>
      </c>
      <c r="GI22" s="39">
        <v>1980</v>
      </c>
      <c r="GJ22" s="39" t="s">
        <v>359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1.615513</v>
      </c>
      <c r="GX22" s="36">
        <v>1.2775989999999999</v>
      </c>
      <c r="GY22" s="36">
        <v>1.496437</v>
      </c>
      <c r="GZ22" s="39">
        <v>1980</v>
      </c>
      <c r="HA22" s="39" t="s">
        <v>359</v>
      </c>
      <c r="HB22" s="42">
        <v>0</v>
      </c>
      <c r="HC22" s="42">
        <f t="shared" si="9"/>
        <v>0</v>
      </c>
      <c r="HD22" s="42">
        <v>0</v>
      </c>
      <c r="HE22" s="42">
        <v>1</v>
      </c>
      <c r="HF22" s="42">
        <v>2</v>
      </c>
      <c r="HG22" s="42">
        <v>1</v>
      </c>
      <c r="HH22" s="42">
        <v>0</v>
      </c>
      <c r="HI22" s="42">
        <v>0</v>
      </c>
      <c r="HJ22" s="39">
        <v>1980</v>
      </c>
      <c r="HK22" s="39" t="s">
        <v>359</v>
      </c>
      <c r="HL22" s="104">
        <v>0.69798640000000001</v>
      </c>
      <c r="HM22" s="29">
        <v>62.900069999999999</v>
      </c>
      <c r="HN22" s="27">
        <v>40.197447919666303</v>
      </c>
      <c r="HO22" s="32">
        <v>43.625547157933703</v>
      </c>
      <c r="HP22" s="32">
        <v>5.0892775625725504</v>
      </c>
      <c r="HQ22" s="32">
        <v>15.410757013559</v>
      </c>
      <c r="HR22" s="27">
        <v>11.594619866215901</v>
      </c>
      <c r="HS22" s="27">
        <v>13.445724183353899</v>
      </c>
      <c r="HT22" s="27">
        <v>13.445724183353899</v>
      </c>
      <c r="HU22" s="27">
        <v>3.4280992382673801</v>
      </c>
      <c r="HV22" s="27">
        <v>2.38002026345174</v>
      </c>
      <c r="HW22" s="29">
        <v>2.0144646079999999</v>
      </c>
      <c r="HX22" s="27">
        <v>10.421666666666701</v>
      </c>
      <c r="HY22" s="29">
        <v>-2.7</v>
      </c>
      <c r="HZ22" s="39">
        <v>1980</v>
      </c>
      <c r="IA22" s="39" t="s">
        <v>359</v>
      </c>
      <c r="IB22" s="29">
        <v>2473</v>
      </c>
      <c r="IC22" s="29">
        <v>2432</v>
      </c>
      <c r="ID22" s="29">
        <v>2318</v>
      </c>
      <c r="IE22" s="32">
        <v>76.44512939453125</v>
      </c>
      <c r="IF22" s="32">
        <v>71.653793334960938</v>
      </c>
      <c r="IG22" s="32">
        <v>314</v>
      </c>
      <c r="IH22" s="32">
        <v>803</v>
      </c>
      <c r="II22" s="32">
        <v>1201</v>
      </c>
      <c r="IJ22" s="31">
        <v>116.80000305175781</v>
      </c>
      <c r="IK22" s="31">
        <v>4.6999998092651367</v>
      </c>
      <c r="IL22" s="39">
        <v>1980</v>
      </c>
      <c r="IM22" s="39" t="s">
        <v>359</v>
      </c>
      <c r="IN22" s="30">
        <v>2182</v>
      </c>
      <c r="IO22" s="27">
        <v>407</v>
      </c>
      <c r="IP22" s="27">
        <v>1605.6</v>
      </c>
      <c r="IQ22" s="29">
        <f t="shared" si="10"/>
        <v>649.2519207440356</v>
      </c>
      <c r="IR22" s="46">
        <v>1646.3999999999999</v>
      </c>
      <c r="IS22" s="46">
        <v>1332.2</v>
      </c>
      <c r="IT22" s="28">
        <v>69.385416666666671</v>
      </c>
      <c r="IU22" s="120">
        <v>70</v>
      </c>
      <c r="IV22" s="120">
        <v>1646.4</v>
      </c>
      <c r="IW22" s="120">
        <v>1332.2</v>
      </c>
      <c r="IX22" s="120">
        <v>69.385416666666671</v>
      </c>
      <c r="IY22" s="120">
        <v>70</v>
      </c>
      <c r="IZ22" s="39">
        <v>1980</v>
      </c>
      <c r="JA22" s="39" t="s">
        <v>359</v>
      </c>
      <c r="JB22" s="27">
        <v>10.723828315734863</v>
      </c>
      <c r="JC22" s="27">
        <v>17.742000579833984</v>
      </c>
      <c r="JD22" s="27">
        <v>10.248000144958496</v>
      </c>
      <c r="JE22" s="27">
        <v>6.744999885559082</v>
      </c>
      <c r="JF22" s="27">
        <v>5.0590000152587891</v>
      </c>
      <c r="JG22" s="27">
        <v>0.83899998664855957</v>
      </c>
      <c r="JH22" s="27">
        <v>3.4509999752044678</v>
      </c>
      <c r="JI22" s="27">
        <v>4.6079998016357422</v>
      </c>
      <c r="JJ22" s="32">
        <v>2.0369999408721924</v>
      </c>
      <c r="JK22" s="32">
        <v>0.75</v>
      </c>
      <c r="JL22" s="32">
        <v>0.63999998569488525</v>
      </c>
      <c r="JM22" s="32">
        <v>0.20399999618530273</v>
      </c>
      <c r="JN22" s="32">
        <v>0.15299999713897705</v>
      </c>
      <c r="JO22" s="39">
        <v>1980</v>
      </c>
      <c r="JP22" s="39" t="s">
        <v>359</v>
      </c>
      <c r="JQ22" s="32">
        <v>0.71599999999999997</v>
      </c>
      <c r="JR22" s="32">
        <v>0.25900000000000001</v>
      </c>
      <c r="JS22" s="32">
        <v>6.5000000000000002E-2</v>
      </c>
      <c r="JT22" s="32">
        <v>0.56799999999999995</v>
      </c>
      <c r="JU22" s="32">
        <v>0.28699999999999998</v>
      </c>
      <c r="JV22" s="32">
        <v>0.14299999999999999</v>
      </c>
      <c r="JW22" s="27">
        <v>7.1999996900558472E-2</v>
      </c>
      <c r="JX22" s="27">
        <v>0.37900000810623169</v>
      </c>
      <c r="JY22" s="27">
        <v>0</v>
      </c>
      <c r="JZ22" s="40">
        <v>4.8999998718500137E-2</v>
      </c>
      <c r="KA22" s="27">
        <v>0</v>
      </c>
      <c r="KB22" s="27">
        <v>0</v>
      </c>
      <c r="KC22" s="21">
        <v>0.24899999797344208</v>
      </c>
      <c r="KD22" s="21">
        <v>0</v>
      </c>
      <c r="KE22" s="20">
        <v>0.39100000262260437</v>
      </c>
      <c r="KF22" s="20">
        <v>0.24799999594688416</v>
      </c>
      <c r="KG22" s="39">
        <v>1980</v>
      </c>
      <c r="KH22" s="39" t="s">
        <v>359</v>
      </c>
      <c r="KI22" s="29"/>
      <c r="KJ22" s="29"/>
      <c r="KK22" s="29"/>
      <c r="KL22" s="29"/>
      <c r="KM22" s="29"/>
      <c r="KN22" s="21">
        <v>4779</v>
      </c>
      <c r="KO22" s="20">
        <v>3235</v>
      </c>
      <c r="KP22" s="20">
        <v>572</v>
      </c>
      <c r="KQ22" s="19">
        <v>11.969030380249023</v>
      </c>
      <c r="KR22" s="39">
        <v>1980</v>
      </c>
      <c r="KS22" s="39" t="s">
        <v>359</v>
      </c>
    </row>
    <row r="23" spans="1:305" s="39" customFormat="1" ht="12.75">
      <c r="A23" s="39">
        <v>1981</v>
      </c>
      <c r="B23" s="39" t="s">
        <v>359</v>
      </c>
      <c r="C23" s="39">
        <v>11</v>
      </c>
      <c r="D23" s="44" t="s">
        <v>360</v>
      </c>
      <c r="E23" s="44">
        <v>246</v>
      </c>
      <c r="F23" s="39">
        <v>1</v>
      </c>
      <c r="G23" s="39">
        <v>0</v>
      </c>
      <c r="H23" s="39">
        <v>0</v>
      </c>
      <c r="I23" s="39">
        <v>0</v>
      </c>
      <c r="J23" s="29">
        <v>11.76</v>
      </c>
      <c r="K23" s="29">
        <v>35.29</v>
      </c>
      <c r="L23" s="29">
        <v>47.06</v>
      </c>
      <c r="M23" s="18">
        <v>3</v>
      </c>
      <c r="N23" s="39">
        <v>0</v>
      </c>
      <c r="O23" s="39">
        <v>0</v>
      </c>
      <c r="P23" s="39">
        <v>0</v>
      </c>
      <c r="Q23" s="29">
        <v>7.52</v>
      </c>
      <c r="R23" s="29">
        <v>27.07</v>
      </c>
      <c r="S23" s="29">
        <v>65.41</v>
      </c>
      <c r="T23" s="29">
        <v>5</v>
      </c>
      <c r="U23" s="29">
        <v>18</v>
      </c>
      <c r="V23" s="29">
        <v>43.5</v>
      </c>
      <c r="W23" s="29">
        <v>66.5</v>
      </c>
      <c r="X23" s="39">
        <v>3</v>
      </c>
      <c r="Y23" s="39">
        <v>1981</v>
      </c>
      <c r="Z23" s="39" t="s">
        <v>359</v>
      </c>
      <c r="AA23" s="43"/>
      <c r="AB23" s="41">
        <v>75.3</v>
      </c>
      <c r="AC23" s="41">
        <v>23.9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17.899999999999999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17.3</v>
      </c>
      <c r="AW23" s="41">
        <v>0</v>
      </c>
      <c r="AX23" s="41">
        <v>0</v>
      </c>
      <c r="AY23" s="41">
        <v>21.7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4.8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3.7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4.5999999999999996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4.5999999999999996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1.5000000000000142</v>
      </c>
      <c r="CZ23" s="39">
        <v>1981</v>
      </c>
      <c r="DA23" s="39" t="s">
        <v>359</v>
      </c>
      <c r="DB23" s="41">
        <v>26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17.5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18</v>
      </c>
      <c r="DV23" s="41">
        <v>0</v>
      </c>
      <c r="DW23" s="41">
        <v>0</v>
      </c>
      <c r="DX23" s="41">
        <v>23.5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4.5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2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3.5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5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359</v>
      </c>
      <c r="GA23" s="41">
        <v>26</v>
      </c>
      <c r="GB23" s="29">
        <f t="shared" si="2"/>
        <v>0.82591499999999995</v>
      </c>
      <c r="GC23" s="29">
        <f t="shared" si="3"/>
        <v>0.80800000000000005</v>
      </c>
      <c r="GD23" s="29">
        <f t="shared" si="4"/>
        <v>5.7443203033001105</v>
      </c>
      <c r="GE23" s="29">
        <f t="shared" si="5"/>
        <v>5.2083333333333348</v>
      </c>
      <c r="GF23" s="29">
        <f t="shared" si="6"/>
        <v>0.53598696996677564</v>
      </c>
      <c r="GG23" s="29">
        <f t="shared" si="7"/>
        <v>9.3307291666666167E-2</v>
      </c>
      <c r="GH23" s="29">
        <f t="shared" si="8"/>
        <v>2.514955267991859</v>
      </c>
      <c r="GI23" s="39">
        <v>1981</v>
      </c>
      <c r="GJ23" s="39" t="s">
        <v>359</v>
      </c>
      <c r="GK23" s="29">
        <v>1.48</v>
      </c>
      <c r="GL23" s="29">
        <v>-0.83</v>
      </c>
      <c r="GM23" s="29">
        <v>5.05</v>
      </c>
      <c r="GN23" s="41">
        <v>1.4</v>
      </c>
      <c r="GO23" s="29">
        <v>2.68</v>
      </c>
      <c r="GP23" s="29">
        <v>3.34</v>
      </c>
      <c r="GQ23" s="29">
        <v>0.67</v>
      </c>
      <c r="GR23" s="41">
        <v>2</v>
      </c>
      <c r="GS23" s="41">
        <v>1</v>
      </c>
      <c r="GT23" s="41">
        <v>3</v>
      </c>
      <c r="GU23" s="41">
        <v>1</v>
      </c>
      <c r="GV23" s="29">
        <v>0.28000000000000003</v>
      </c>
      <c r="GW23" s="36">
        <v>1.303582</v>
      </c>
      <c r="GX23" s="36">
        <v>1.247943</v>
      </c>
      <c r="GY23" s="36">
        <v>1.00545</v>
      </c>
      <c r="GZ23" s="39">
        <v>1981</v>
      </c>
      <c r="HA23" s="39" t="s">
        <v>359</v>
      </c>
      <c r="HB23" s="42">
        <v>0</v>
      </c>
      <c r="HC23" s="42">
        <f t="shared" si="9"/>
        <v>0</v>
      </c>
      <c r="HD23" s="42">
        <v>0</v>
      </c>
      <c r="HE23" s="42">
        <v>1</v>
      </c>
      <c r="HF23" s="42">
        <v>2</v>
      </c>
      <c r="HG23" s="42">
        <v>1</v>
      </c>
      <c r="HH23" s="42">
        <v>0</v>
      </c>
      <c r="HI23" s="42">
        <v>0</v>
      </c>
      <c r="HJ23" s="39">
        <v>1981</v>
      </c>
      <c r="HK23" s="39" t="s">
        <v>359</v>
      </c>
      <c r="HL23" s="104">
        <v>0.69798640000000001</v>
      </c>
      <c r="HM23" s="29">
        <v>61.552999999999997</v>
      </c>
      <c r="HN23" s="27">
        <v>41.232147273314503</v>
      </c>
      <c r="HO23" s="32">
        <v>46.0104005548977</v>
      </c>
      <c r="HP23" s="32">
        <v>1.27337941990494</v>
      </c>
      <c r="HQ23" s="32">
        <v>13.0464829782759</v>
      </c>
      <c r="HR23" s="27">
        <v>11.3057548572915</v>
      </c>
      <c r="HS23" s="27">
        <v>13.8146458398931</v>
      </c>
      <c r="HT23" s="27">
        <v>13.8146458398931</v>
      </c>
      <c r="HU23" s="27">
        <v>4.7782532815831402</v>
      </c>
      <c r="HV23" s="27">
        <v>3.63113605463385</v>
      </c>
      <c r="HW23" s="29">
        <v>4.0980150999999996</v>
      </c>
      <c r="HX23" s="27">
        <v>10.984166666666701</v>
      </c>
      <c r="HY23" s="29">
        <v>-0.8</v>
      </c>
      <c r="HZ23" s="39">
        <v>1981</v>
      </c>
      <c r="IA23" s="39" t="s">
        <v>359</v>
      </c>
      <c r="IB23" s="29">
        <v>2506</v>
      </c>
      <c r="IC23" s="29">
        <v>2464</v>
      </c>
      <c r="ID23" s="29">
        <v>2343</v>
      </c>
      <c r="IE23" s="32">
        <v>76.941970825195313</v>
      </c>
      <c r="IF23" s="32">
        <v>71.937362670898438</v>
      </c>
      <c r="IG23" s="32">
        <v>305</v>
      </c>
      <c r="IH23" s="32">
        <v>821</v>
      </c>
      <c r="II23" s="32">
        <v>1217</v>
      </c>
      <c r="IJ23" s="31">
        <v>123.30000305175781</v>
      </c>
      <c r="IK23" s="31">
        <v>4.9000000953674316</v>
      </c>
      <c r="IL23" s="39">
        <v>1981</v>
      </c>
      <c r="IM23" s="39" t="s">
        <v>359</v>
      </c>
      <c r="IN23" s="30">
        <v>1591</v>
      </c>
      <c r="IO23" s="27">
        <v>489</v>
      </c>
      <c r="IP23" s="27">
        <v>659.1</v>
      </c>
      <c r="IQ23" s="29">
        <f t="shared" si="10"/>
        <v>263.00877893056662</v>
      </c>
      <c r="IR23" s="46">
        <v>1661.3000000000002</v>
      </c>
      <c r="IS23" s="46">
        <v>1334</v>
      </c>
      <c r="IT23" s="28">
        <v>68.305171530977987</v>
      </c>
      <c r="IU23" s="28"/>
      <c r="IV23" s="28">
        <v>1661.3</v>
      </c>
      <c r="IW23" s="28">
        <v>1334</v>
      </c>
      <c r="IX23" s="28">
        <v>68.305171530977987</v>
      </c>
      <c r="IY23" s="28">
        <v>71.399999999999636</v>
      </c>
      <c r="IZ23" s="39">
        <v>1981</v>
      </c>
      <c r="JA23" s="39" t="s">
        <v>359</v>
      </c>
      <c r="JB23" s="27">
        <v>10.959731101989746</v>
      </c>
      <c r="JC23" s="27">
        <v>17.881999969482422</v>
      </c>
      <c r="JD23" s="27">
        <v>10.515000343322754</v>
      </c>
      <c r="JE23" s="27">
        <v>6.6319999694824219</v>
      </c>
      <c r="JF23" s="27">
        <v>5.2800002098083496</v>
      </c>
      <c r="JG23" s="27">
        <v>0.87300002574920654</v>
      </c>
      <c r="JH23" s="27">
        <v>3.2869999408721924</v>
      </c>
      <c r="JI23" s="27">
        <v>4.7389998435974121</v>
      </c>
      <c r="JJ23" s="32">
        <v>1.9110000133514404</v>
      </c>
      <c r="JK23" s="32">
        <v>0.73500001430511475</v>
      </c>
      <c r="JL23" s="32">
        <v>0.69300001859664917</v>
      </c>
      <c r="JM23" s="32">
        <v>0.20299999415874481</v>
      </c>
      <c r="JN23" s="32">
        <v>0.16099999845027924</v>
      </c>
      <c r="JO23" s="39">
        <v>1981</v>
      </c>
      <c r="JP23" s="39" t="s">
        <v>359</v>
      </c>
      <c r="JQ23" s="32">
        <v>0.73899999999999999</v>
      </c>
      <c r="JR23" s="32">
        <v>0.253</v>
      </c>
      <c r="JS23" s="32">
        <v>6.6000000000000003E-2</v>
      </c>
      <c r="JT23" s="32">
        <v>0.63</v>
      </c>
      <c r="JU23" s="32">
        <v>0.08</v>
      </c>
      <c r="JV23" s="32">
        <v>0.14399999999999999</v>
      </c>
      <c r="JW23" s="27">
        <v>7.5000002980232239E-2</v>
      </c>
      <c r="JX23" s="27">
        <v>0.36800000071525574</v>
      </c>
      <c r="JY23" s="27">
        <v>0</v>
      </c>
      <c r="JZ23" s="40">
        <v>4.8000000417232513E-2</v>
      </c>
      <c r="KA23" s="27">
        <v>0</v>
      </c>
      <c r="KB23" s="27">
        <v>0</v>
      </c>
      <c r="KC23" s="21">
        <v>0.24400000274181366</v>
      </c>
      <c r="KD23" s="21">
        <v>0</v>
      </c>
      <c r="KE23" s="20">
        <v>0.41699999570846558</v>
      </c>
      <c r="KF23" s="20">
        <v>0.27599999308586121</v>
      </c>
      <c r="KG23" s="39">
        <v>1981</v>
      </c>
      <c r="KH23" s="39" t="s">
        <v>359</v>
      </c>
      <c r="KI23" s="29"/>
      <c r="KJ23" s="29"/>
      <c r="KK23" s="29"/>
      <c r="KL23" s="29"/>
      <c r="KM23" s="29"/>
      <c r="KN23" s="21">
        <v>4800</v>
      </c>
      <c r="KO23" s="20">
        <v>3257</v>
      </c>
      <c r="KP23" s="20">
        <v>582</v>
      </c>
      <c r="KQ23" s="19">
        <v>12.125</v>
      </c>
      <c r="KR23" s="39">
        <v>1981</v>
      </c>
      <c r="KS23" s="39" t="s">
        <v>359</v>
      </c>
    </row>
    <row r="24" spans="1:305" s="39" customFormat="1" ht="12.75">
      <c r="A24" s="39">
        <v>1982</v>
      </c>
      <c r="B24" s="39" t="s">
        <v>359</v>
      </c>
      <c r="C24" s="39">
        <v>11</v>
      </c>
      <c r="D24" s="44" t="s">
        <v>360</v>
      </c>
      <c r="E24" s="44">
        <v>246</v>
      </c>
      <c r="F24" s="39">
        <v>1</v>
      </c>
      <c r="G24" s="39">
        <v>0</v>
      </c>
      <c r="H24" s="39">
        <v>0</v>
      </c>
      <c r="I24" s="39">
        <v>0</v>
      </c>
      <c r="J24" s="29">
        <v>11.76</v>
      </c>
      <c r="K24" s="29">
        <v>35.33</v>
      </c>
      <c r="L24" s="29">
        <v>47.06</v>
      </c>
      <c r="M24" s="18">
        <v>3</v>
      </c>
      <c r="N24" s="39">
        <v>0</v>
      </c>
      <c r="O24" s="39">
        <v>0</v>
      </c>
      <c r="P24" s="39">
        <v>2</v>
      </c>
      <c r="Q24" s="29">
        <v>7.53</v>
      </c>
      <c r="R24" s="29">
        <v>27.12</v>
      </c>
      <c r="S24" s="29">
        <v>65.349999999999994</v>
      </c>
      <c r="T24" s="29">
        <v>5</v>
      </c>
      <c r="U24" s="29">
        <v>18</v>
      </c>
      <c r="V24" s="29">
        <v>43.4</v>
      </c>
      <c r="W24" s="29">
        <v>66.400000000000006</v>
      </c>
      <c r="X24" s="39">
        <v>3</v>
      </c>
      <c r="Y24" s="39">
        <v>1982</v>
      </c>
      <c r="Z24" s="39" t="s">
        <v>359</v>
      </c>
      <c r="AA24" s="43"/>
      <c r="AB24" s="41">
        <v>75.3</v>
      </c>
      <c r="AC24" s="41">
        <v>23.9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17.899999999999999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17.3</v>
      </c>
      <c r="AW24" s="41">
        <v>0</v>
      </c>
      <c r="AX24" s="41">
        <v>0</v>
      </c>
      <c r="AY24" s="41">
        <v>21.7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4.8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3.7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4.5999999999999996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4.5999999999999996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1.5000000000000142</v>
      </c>
      <c r="CZ24" s="39">
        <v>1982</v>
      </c>
      <c r="DA24" s="39" t="s">
        <v>359</v>
      </c>
      <c r="DB24" s="41">
        <v>26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17.5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18</v>
      </c>
      <c r="DV24" s="41">
        <v>0</v>
      </c>
      <c r="DW24" s="41">
        <v>0</v>
      </c>
      <c r="DX24" s="41">
        <v>23.5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4.5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2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3.5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5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359</v>
      </c>
      <c r="GA24" s="41">
        <v>26</v>
      </c>
      <c r="GB24" s="29">
        <f t="shared" si="2"/>
        <v>0.82591499999999995</v>
      </c>
      <c r="GC24" s="29">
        <f t="shared" si="3"/>
        <v>0.80800000000000005</v>
      </c>
      <c r="GD24" s="29">
        <f t="shared" si="4"/>
        <v>5.7443203033001105</v>
      </c>
      <c r="GE24" s="29">
        <f t="shared" si="5"/>
        <v>5.2083333333333348</v>
      </c>
      <c r="GF24" s="29">
        <f t="shared" si="6"/>
        <v>0.53598696996677564</v>
      </c>
      <c r="GG24" s="29">
        <f t="shared" si="7"/>
        <v>9.3307291666666167E-2</v>
      </c>
      <c r="GH24" s="29">
        <f t="shared" si="8"/>
        <v>2.514955267991859</v>
      </c>
      <c r="GI24" s="39">
        <v>1982</v>
      </c>
      <c r="GJ24" s="39" t="s">
        <v>359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1.245538</v>
      </c>
      <c r="GX24" s="36">
        <v>1.222577</v>
      </c>
      <c r="GY24" s="36">
        <v>0.99783149999999998</v>
      </c>
      <c r="GZ24" s="39">
        <v>1982</v>
      </c>
      <c r="HA24" s="39" t="s">
        <v>359</v>
      </c>
      <c r="HB24" s="42">
        <v>0</v>
      </c>
      <c r="HC24" s="42">
        <f t="shared" si="9"/>
        <v>0</v>
      </c>
      <c r="HD24" s="42">
        <v>0</v>
      </c>
      <c r="HE24" s="42">
        <v>1</v>
      </c>
      <c r="HF24" s="42">
        <v>2</v>
      </c>
      <c r="HG24" s="42">
        <v>1</v>
      </c>
      <c r="HH24" s="42">
        <v>0</v>
      </c>
      <c r="HI24" s="42">
        <v>0</v>
      </c>
      <c r="HJ24" s="39">
        <v>1982</v>
      </c>
      <c r="HK24" s="39" t="s">
        <v>359</v>
      </c>
      <c r="HL24" s="104">
        <v>0.69798640000000001</v>
      </c>
      <c r="HM24" s="29">
        <v>57.537770000000002</v>
      </c>
      <c r="HN24" s="27">
        <v>42.858599747237498</v>
      </c>
      <c r="HO24" s="32">
        <v>45.679877651884603</v>
      </c>
      <c r="HP24" s="32">
        <v>3.0968516771038899</v>
      </c>
      <c r="HQ24" s="32">
        <v>12.3966722483587</v>
      </c>
      <c r="HR24" s="27">
        <v>9.5849308218036295</v>
      </c>
      <c r="HS24" s="27">
        <v>16.123291261392701</v>
      </c>
      <c r="HT24" s="27">
        <v>16.123291261392701</v>
      </c>
      <c r="HU24" s="27">
        <v>2.8212779046471499</v>
      </c>
      <c r="HV24" s="27">
        <v>1.73543710757623</v>
      </c>
      <c r="HW24" s="29">
        <v>2.2359394099999998</v>
      </c>
      <c r="HX24" s="27">
        <v>10.987500000000001</v>
      </c>
      <c r="HY24" s="29">
        <v>-1.7</v>
      </c>
      <c r="HZ24" s="39">
        <v>1982</v>
      </c>
      <c r="IA24" s="39" t="s">
        <v>359</v>
      </c>
      <c r="IB24" s="29">
        <v>2542</v>
      </c>
      <c r="IC24" s="29">
        <v>2502</v>
      </c>
      <c r="ID24" s="29">
        <v>2367</v>
      </c>
      <c r="IE24" s="32">
        <v>77.452766418457031</v>
      </c>
      <c r="IF24" s="32">
        <v>72.120658874511719</v>
      </c>
      <c r="IG24" s="32">
        <v>312</v>
      </c>
      <c r="IH24" s="32">
        <v>801</v>
      </c>
      <c r="II24" s="32">
        <v>1254</v>
      </c>
      <c r="IJ24" s="31">
        <v>138</v>
      </c>
      <c r="IK24" s="31">
        <v>5.4000000953674316</v>
      </c>
      <c r="IL24" s="39">
        <v>1982</v>
      </c>
      <c r="IM24" s="39" t="s">
        <v>359</v>
      </c>
      <c r="IN24" s="30">
        <v>1212</v>
      </c>
      <c r="IO24" s="27">
        <v>166</v>
      </c>
      <c r="IP24" s="27">
        <v>207.6</v>
      </c>
      <c r="IQ24" s="29">
        <f t="shared" si="10"/>
        <v>81.667977970102285</v>
      </c>
      <c r="IR24" s="46">
        <v>1703.4000000000003</v>
      </c>
      <c r="IS24" s="46">
        <v>1354.8</v>
      </c>
      <c r="IT24" s="28">
        <v>68.424242424242422</v>
      </c>
      <c r="IU24" s="28"/>
      <c r="IV24" s="28">
        <v>1703.4</v>
      </c>
      <c r="IW24" s="28">
        <v>1354.8</v>
      </c>
      <c r="IX24" s="28">
        <v>68.424242424242422</v>
      </c>
      <c r="IY24" s="28">
        <v>72.799999999999727</v>
      </c>
      <c r="IZ24" s="39">
        <v>1982</v>
      </c>
      <c r="JA24" s="39" t="s">
        <v>359</v>
      </c>
      <c r="JB24" s="27">
        <v>11.923606872558594</v>
      </c>
      <c r="JC24" s="27">
        <v>18.91200065612793</v>
      </c>
      <c r="JD24" s="27">
        <v>11.472999572753906</v>
      </c>
      <c r="JE24" s="27">
        <v>6.6630001068115234</v>
      </c>
      <c r="JF24" s="27">
        <v>5.6030001640319824</v>
      </c>
      <c r="JG24" s="27">
        <v>0.91399997472763062</v>
      </c>
      <c r="JH24" s="27">
        <v>3.3619999885559082</v>
      </c>
      <c r="JI24" s="27">
        <v>4.8280000686645508</v>
      </c>
      <c r="JJ24" s="32">
        <v>2.2070000171661377</v>
      </c>
      <c r="JK24" s="32">
        <v>0.77499997615814209</v>
      </c>
      <c r="JL24" s="32">
        <v>0.84299999475479126</v>
      </c>
      <c r="JM24" s="32">
        <v>0.20999999344348907</v>
      </c>
      <c r="JN24" s="32">
        <v>0.16899999976158142</v>
      </c>
      <c r="JO24" s="39">
        <v>1982</v>
      </c>
      <c r="JP24" s="39" t="s">
        <v>359</v>
      </c>
      <c r="JQ24" s="32">
        <v>0.71299999999999997</v>
      </c>
      <c r="JR24" s="32">
        <v>0.55000000000000004</v>
      </c>
      <c r="JS24" s="32">
        <v>7.0000000000000007E-2</v>
      </c>
      <c r="JT24" s="32">
        <v>0.68200000000000005</v>
      </c>
      <c r="JU24" s="32">
        <v>4.1000000000000002E-2</v>
      </c>
      <c r="JV24" s="32">
        <v>0.15</v>
      </c>
      <c r="JW24" s="27">
        <v>7.5000002980232239E-2</v>
      </c>
      <c r="JX24" s="27">
        <v>0.40700000524520874</v>
      </c>
      <c r="JY24" s="27">
        <v>0</v>
      </c>
      <c r="JZ24" s="40">
        <v>4.8000000417232513E-2</v>
      </c>
      <c r="KA24" s="27">
        <v>0</v>
      </c>
      <c r="KB24" s="27">
        <v>0</v>
      </c>
      <c r="KC24" s="21">
        <v>0.24500000476837158</v>
      </c>
      <c r="KD24" s="21">
        <v>0</v>
      </c>
      <c r="KE24" s="20">
        <v>0.5339999794960022</v>
      </c>
      <c r="KF24" s="20">
        <v>0.30899998545646667</v>
      </c>
      <c r="KG24" s="39">
        <v>1982</v>
      </c>
      <c r="KH24" s="39" t="s">
        <v>359</v>
      </c>
      <c r="KI24" s="29"/>
      <c r="KJ24" s="29"/>
      <c r="KK24" s="29"/>
      <c r="KL24" s="29"/>
      <c r="KM24" s="29"/>
      <c r="KN24" s="21">
        <v>4827</v>
      </c>
      <c r="KO24" s="20">
        <v>3282</v>
      </c>
      <c r="KP24" s="20">
        <v>591</v>
      </c>
      <c r="KQ24" s="19">
        <v>12.243630409240723</v>
      </c>
      <c r="KR24" s="39">
        <v>1982</v>
      </c>
      <c r="KS24" s="39" t="s">
        <v>359</v>
      </c>
    </row>
    <row r="25" spans="1:305" s="39" customFormat="1" ht="12.75">
      <c r="A25" s="39">
        <v>1983</v>
      </c>
      <c r="B25" s="39" t="s">
        <v>359</v>
      </c>
      <c r="C25" s="39">
        <v>11</v>
      </c>
      <c r="D25" s="44" t="s">
        <v>360</v>
      </c>
      <c r="E25" s="44">
        <v>246</v>
      </c>
      <c r="F25" s="39">
        <v>1</v>
      </c>
      <c r="G25" s="39">
        <v>0</v>
      </c>
      <c r="H25" s="39">
        <v>0</v>
      </c>
      <c r="I25" s="39">
        <v>0</v>
      </c>
      <c r="J25" s="29">
        <v>11.76</v>
      </c>
      <c r="K25" s="29">
        <v>41.18</v>
      </c>
      <c r="L25" s="29">
        <v>47.06</v>
      </c>
      <c r="M25" s="18">
        <v>3</v>
      </c>
      <c r="N25" s="39">
        <v>0</v>
      </c>
      <c r="O25" s="39">
        <v>0</v>
      </c>
      <c r="P25" s="39">
        <v>1</v>
      </c>
      <c r="Q25" s="29">
        <v>9.3800000000000008</v>
      </c>
      <c r="R25" s="29">
        <v>41.96</v>
      </c>
      <c r="S25" s="29">
        <v>48.66</v>
      </c>
      <c r="T25" s="29">
        <v>5.33</v>
      </c>
      <c r="U25" s="29">
        <v>24.22</v>
      </c>
      <c r="V25" s="29">
        <v>27.64</v>
      </c>
      <c r="W25" s="29">
        <v>57.18</v>
      </c>
      <c r="X25" s="39">
        <v>3</v>
      </c>
      <c r="Y25" s="39">
        <v>1983</v>
      </c>
      <c r="Z25" s="39" t="s">
        <v>359</v>
      </c>
      <c r="AA25" s="43">
        <v>30395</v>
      </c>
      <c r="AB25" s="41">
        <v>75.7</v>
      </c>
      <c r="AC25" s="41">
        <v>26.7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14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17.600000000000001</v>
      </c>
      <c r="AW25" s="41">
        <v>0</v>
      </c>
      <c r="AX25" s="41">
        <v>0</v>
      </c>
      <c r="AY25" s="41">
        <v>22.1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3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9.6999999999999993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4.9000000000000004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1.9999999999999858</v>
      </c>
      <c r="CZ25" s="39">
        <v>1983</v>
      </c>
      <c r="DA25" s="39" t="s">
        <v>359</v>
      </c>
      <c r="DB25" s="41">
        <v>28.5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13.5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19</v>
      </c>
      <c r="DV25" s="41">
        <v>0</v>
      </c>
      <c r="DW25" s="41">
        <v>0</v>
      </c>
      <c r="DX25" s="41">
        <v>22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1.5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8.5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5.5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1.5</v>
      </c>
      <c r="FY25" s="39">
        <v>1983</v>
      </c>
      <c r="FZ25" s="39" t="s">
        <v>359</v>
      </c>
      <c r="GA25" s="41">
        <v>30.5</v>
      </c>
      <c r="GB25" s="29">
        <f t="shared" si="2"/>
        <v>0.81658399999999998</v>
      </c>
      <c r="GC25" s="29">
        <f t="shared" si="3"/>
        <v>0.80557500000000004</v>
      </c>
      <c r="GD25" s="29">
        <f t="shared" si="4"/>
        <v>5.4520870589261561</v>
      </c>
      <c r="GE25" s="29">
        <f t="shared" si="5"/>
        <v>5.1433714800051442</v>
      </c>
      <c r="GF25" s="29">
        <f t="shared" si="6"/>
        <v>0.30871557892101187</v>
      </c>
      <c r="GG25" s="29">
        <f t="shared" si="7"/>
        <v>5.6623376623376319E-2</v>
      </c>
      <c r="GH25" s="29">
        <f t="shared" si="8"/>
        <v>2.1805962487356521</v>
      </c>
      <c r="GI25" s="39">
        <v>1983</v>
      </c>
      <c r="GJ25" s="39" t="s">
        <v>359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1.482977</v>
      </c>
      <c r="GX25" s="36">
        <v>1.2477419999999999</v>
      </c>
      <c r="GY25" s="36">
        <v>1.363545</v>
      </c>
      <c r="GZ25" s="39">
        <v>1983</v>
      </c>
      <c r="HA25" s="39" t="s">
        <v>359</v>
      </c>
      <c r="HB25" s="42">
        <v>0</v>
      </c>
      <c r="HC25" s="42">
        <f t="shared" si="9"/>
        <v>0</v>
      </c>
      <c r="HD25" s="42">
        <v>0</v>
      </c>
      <c r="HE25" s="42">
        <v>1</v>
      </c>
      <c r="HF25" s="42">
        <v>2</v>
      </c>
      <c r="HG25" s="42">
        <v>1</v>
      </c>
      <c r="HH25" s="42">
        <v>0</v>
      </c>
      <c r="HI25" s="42">
        <v>0</v>
      </c>
      <c r="HJ25" s="39">
        <v>1983</v>
      </c>
      <c r="HK25" s="39" t="s">
        <v>359</v>
      </c>
      <c r="HL25" s="104">
        <v>0.69798640000000001</v>
      </c>
      <c r="HM25" s="29">
        <v>57.373930000000001</v>
      </c>
      <c r="HN25" s="27">
        <v>44.384337768435998</v>
      </c>
      <c r="HO25" s="32">
        <v>45.761229677559399</v>
      </c>
      <c r="HP25" s="32">
        <v>3.0692057152366399</v>
      </c>
      <c r="HQ25" s="32">
        <v>11.625322203041099</v>
      </c>
      <c r="HR25" s="27">
        <v>8.3662914511712696</v>
      </c>
      <c r="HS25" s="27">
        <v>17.6324605087019</v>
      </c>
      <c r="HT25" s="27">
        <v>17.6324605087019</v>
      </c>
      <c r="HU25" s="27">
        <v>1.3768919091234599</v>
      </c>
      <c r="HV25" s="27">
        <v>0.36656278021465699</v>
      </c>
      <c r="HW25" s="29">
        <v>0.80967420700000003</v>
      </c>
      <c r="HX25" s="27">
        <v>10.76</v>
      </c>
      <c r="HY25" s="29">
        <v>-2.1</v>
      </c>
      <c r="HZ25" s="39">
        <v>1983</v>
      </c>
      <c r="IA25" s="39" t="s">
        <v>359</v>
      </c>
      <c r="IB25" s="29">
        <v>2557</v>
      </c>
      <c r="IC25" s="29">
        <v>2518</v>
      </c>
      <c r="ID25" s="29">
        <v>2380</v>
      </c>
      <c r="IE25" s="32">
        <v>77.367622375488281</v>
      </c>
      <c r="IF25" s="32">
        <v>72.012100219726563</v>
      </c>
      <c r="IG25" s="32">
        <v>302</v>
      </c>
      <c r="IH25" s="32">
        <v>789</v>
      </c>
      <c r="II25" s="32">
        <v>1289</v>
      </c>
      <c r="IJ25" s="31">
        <v>141.5</v>
      </c>
      <c r="IK25" s="31">
        <v>5.5</v>
      </c>
      <c r="IL25" s="39">
        <v>1983</v>
      </c>
      <c r="IM25" s="39" t="s">
        <v>359</v>
      </c>
      <c r="IN25" s="30">
        <v>1919</v>
      </c>
      <c r="IO25" s="27">
        <v>420</v>
      </c>
      <c r="IP25" s="27">
        <v>719.7</v>
      </c>
      <c r="IQ25" s="29">
        <f t="shared" si="10"/>
        <v>281.46265154477902</v>
      </c>
      <c r="IR25" s="46">
        <v>1733.9</v>
      </c>
      <c r="IS25" s="46">
        <v>1371.5</v>
      </c>
      <c r="IT25" s="28">
        <v>68.781344032096285</v>
      </c>
      <c r="IU25" s="28"/>
      <c r="IV25" s="28">
        <v>1733.9</v>
      </c>
      <c r="IW25" s="28">
        <v>1371.5</v>
      </c>
      <c r="IX25" s="28">
        <v>68.781344032096285</v>
      </c>
      <c r="IY25" s="28">
        <v>74.199999999999818</v>
      </c>
      <c r="IZ25" s="39">
        <v>1983</v>
      </c>
      <c r="JA25" s="39" t="s">
        <v>359</v>
      </c>
      <c r="JB25" s="27">
        <v>12.718141555786133</v>
      </c>
      <c r="JC25" s="27">
        <v>19.815999984741211</v>
      </c>
      <c r="JD25" s="27">
        <v>11.97700023651123</v>
      </c>
      <c r="JE25" s="27">
        <v>7.0479998588562012</v>
      </c>
      <c r="JF25" s="27">
        <v>5.8649997711181641</v>
      </c>
      <c r="JG25" s="27">
        <v>0.93900001049041748</v>
      </c>
      <c r="JH25" s="27">
        <v>3.7239999771118164</v>
      </c>
      <c r="JI25" s="27">
        <v>4.8319997787475586</v>
      </c>
      <c r="JJ25" s="32">
        <v>2.3849999904632568</v>
      </c>
      <c r="JK25" s="32">
        <v>0.79199999570846558</v>
      </c>
      <c r="JL25" s="32">
        <v>0.90200001001358032</v>
      </c>
      <c r="JM25" s="32">
        <v>0.20399999618530273</v>
      </c>
      <c r="JN25" s="32">
        <v>0.17299999296665192</v>
      </c>
      <c r="JO25" s="39">
        <v>1983</v>
      </c>
      <c r="JP25" s="39" t="s">
        <v>359</v>
      </c>
      <c r="JQ25" s="32">
        <v>0.78700000000000003</v>
      </c>
      <c r="JR25" s="32">
        <v>0.60899999999999999</v>
      </c>
      <c r="JS25" s="32">
        <v>6.2E-2</v>
      </c>
      <c r="JT25" s="32">
        <v>0.72699999999999998</v>
      </c>
      <c r="JU25" s="32">
        <v>4.2999999999999997E-2</v>
      </c>
      <c r="JV25" s="32">
        <v>0.157</v>
      </c>
      <c r="JW25" s="27">
        <v>7.5000002980232239E-2</v>
      </c>
      <c r="JX25" s="27">
        <v>0.41299998760223389</v>
      </c>
      <c r="JY25" s="27">
        <v>0</v>
      </c>
      <c r="JZ25" s="40">
        <v>5.000000074505806E-2</v>
      </c>
      <c r="KA25" s="27">
        <v>0</v>
      </c>
      <c r="KB25" s="27">
        <v>0</v>
      </c>
      <c r="KC25" s="21">
        <v>0.25299999117851257</v>
      </c>
      <c r="KD25" s="21">
        <v>0</v>
      </c>
      <c r="KE25" s="20">
        <v>0.55400002002716064</v>
      </c>
      <c r="KF25" s="20">
        <v>0.34799998998641968</v>
      </c>
      <c r="KG25" s="39">
        <v>1983</v>
      </c>
      <c r="KH25" s="39" t="s">
        <v>359</v>
      </c>
      <c r="KI25" s="29"/>
      <c r="KJ25" s="29"/>
      <c r="KK25" s="29"/>
      <c r="KL25" s="29"/>
      <c r="KM25" s="29"/>
      <c r="KN25" s="21">
        <v>4856</v>
      </c>
      <c r="KO25" s="20">
        <v>3305</v>
      </c>
      <c r="KP25" s="20">
        <v>600</v>
      </c>
      <c r="KQ25" s="19">
        <v>12.355850219726563</v>
      </c>
      <c r="KR25" s="39">
        <v>1983</v>
      </c>
      <c r="KS25" s="39" t="s">
        <v>359</v>
      </c>
    </row>
    <row r="26" spans="1:305" s="39" customFormat="1" ht="12.75">
      <c r="A26" s="39">
        <v>1984</v>
      </c>
      <c r="B26" s="39" t="s">
        <v>359</v>
      </c>
      <c r="C26" s="39">
        <v>11</v>
      </c>
      <c r="D26" s="44" t="s">
        <v>360</v>
      </c>
      <c r="E26" s="44">
        <v>246</v>
      </c>
      <c r="F26" s="39">
        <v>1</v>
      </c>
      <c r="G26" s="39">
        <v>0</v>
      </c>
      <c r="H26" s="39">
        <v>0</v>
      </c>
      <c r="I26" s="39">
        <v>0</v>
      </c>
      <c r="J26" s="29">
        <v>11.76</v>
      </c>
      <c r="K26" s="29">
        <v>41.18</v>
      </c>
      <c r="L26" s="29">
        <v>47.06</v>
      </c>
      <c r="M26" s="18">
        <v>3</v>
      </c>
      <c r="N26" s="39">
        <v>0</v>
      </c>
      <c r="O26" s="39">
        <v>0</v>
      </c>
      <c r="P26" s="39">
        <v>0</v>
      </c>
      <c r="Q26" s="29">
        <v>8.94</v>
      </c>
      <c r="R26" s="29">
        <v>44.72</v>
      </c>
      <c r="S26" s="29">
        <v>46.34</v>
      </c>
      <c r="T26" s="29">
        <v>5.5</v>
      </c>
      <c r="U26" s="29">
        <v>27.5</v>
      </c>
      <c r="V26" s="29">
        <v>28.5</v>
      </c>
      <c r="W26" s="29">
        <v>61.5</v>
      </c>
      <c r="X26" s="39">
        <v>3</v>
      </c>
      <c r="Y26" s="39">
        <v>1984</v>
      </c>
      <c r="Z26" s="39" t="s">
        <v>359</v>
      </c>
      <c r="AA26" s="43"/>
      <c r="AB26" s="41">
        <v>75.7</v>
      </c>
      <c r="AC26" s="41">
        <v>26.7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14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17.600000000000001</v>
      </c>
      <c r="AW26" s="41">
        <v>0</v>
      </c>
      <c r="AX26" s="41">
        <v>0</v>
      </c>
      <c r="AY26" s="41">
        <v>22.1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3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9.6999999999999993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4.9000000000000004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1.9999999999999858</v>
      </c>
      <c r="CZ26" s="39">
        <v>1984</v>
      </c>
      <c r="DA26" s="39" t="s">
        <v>359</v>
      </c>
      <c r="DB26" s="41">
        <v>28.5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13.5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19</v>
      </c>
      <c r="DV26" s="41">
        <v>0</v>
      </c>
      <c r="DW26" s="41">
        <v>0</v>
      </c>
      <c r="DX26" s="41">
        <v>22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1.5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8.5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5.5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1.5</v>
      </c>
      <c r="FY26" s="39">
        <v>1984</v>
      </c>
      <c r="FZ26" s="39" t="s">
        <v>359</v>
      </c>
      <c r="GA26" s="41">
        <v>30.5</v>
      </c>
      <c r="GB26" s="29">
        <f t="shared" si="2"/>
        <v>0.81658399999999998</v>
      </c>
      <c r="GC26" s="29">
        <f t="shared" si="3"/>
        <v>0.80557500000000004</v>
      </c>
      <c r="GD26" s="29">
        <f t="shared" si="4"/>
        <v>5.4520870589261561</v>
      </c>
      <c r="GE26" s="29">
        <f t="shared" si="5"/>
        <v>5.1433714800051442</v>
      </c>
      <c r="GF26" s="29">
        <f t="shared" si="6"/>
        <v>0.30871557892101187</v>
      </c>
      <c r="GG26" s="29">
        <f t="shared" si="7"/>
        <v>5.6623376623376319E-2</v>
      </c>
      <c r="GH26" s="29">
        <f t="shared" si="8"/>
        <v>2.1805962487356521</v>
      </c>
      <c r="GI26" s="39">
        <v>1984</v>
      </c>
      <c r="GJ26" s="39" t="s">
        <v>359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1.6382060000000001</v>
      </c>
      <c r="GX26" s="36">
        <v>1.256556</v>
      </c>
      <c r="GY26" s="36">
        <v>1.6428700000000001</v>
      </c>
      <c r="GZ26" s="39">
        <v>1984</v>
      </c>
      <c r="HA26" s="39" t="s">
        <v>359</v>
      </c>
      <c r="HB26" s="42">
        <v>0</v>
      </c>
      <c r="HC26" s="42">
        <f t="shared" si="9"/>
        <v>0</v>
      </c>
      <c r="HD26" s="42">
        <v>0</v>
      </c>
      <c r="HE26" s="42">
        <v>1</v>
      </c>
      <c r="HF26" s="42">
        <v>2</v>
      </c>
      <c r="HG26" s="42">
        <v>1</v>
      </c>
      <c r="HH26" s="42">
        <v>0</v>
      </c>
      <c r="HI26" s="42">
        <v>0</v>
      </c>
      <c r="HJ26" s="39">
        <v>1984</v>
      </c>
      <c r="HK26" s="39" t="s">
        <v>359</v>
      </c>
      <c r="HL26" s="104">
        <v>0.69798640000000001</v>
      </c>
      <c r="HM26" s="29">
        <v>56.55912</v>
      </c>
      <c r="HN26" s="27">
        <v>44.4934241611274</v>
      </c>
      <c r="HO26" s="32">
        <v>47.5547176708602</v>
      </c>
      <c r="HP26" s="32">
        <v>2.9870369516077</v>
      </c>
      <c r="HQ26" s="32">
        <v>11.7238311124293</v>
      </c>
      <c r="HR26" s="27">
        <v>7.0676586187535104</v>
      </c>
      <c r="HS26" s="27">
        <v>17.042276705552499</v>
      </c>
      <c r="HT26" s="27">
        <v>17.042276705552499</v>
      </c>
      <c r="HU26" s="27">
        <v>3.0612935097327401</v>
      </c>
      <c r="HV26" s="27">
        <v>2.0710373268961799</v>
      </c>
      <c r="HW26" s="29">
        <v>2.6005471280000001</v>
      </c>
      <c r="HX26" s="27">
        <v>11.115833333333301</v>
      </c>
      <c r="HY26" s="29">
        <v>0.1</v>
      </c>
      <c r="HZ26" s="39">
        <v>1984</v>
      </c>
      <c r="IA26" s="39" t="s">
        <v>359</v>
      </c>
      <c r="IB26" s="29">
        <v>2575</v>
      </c>
      <c r="IC26" s="29">
        <v>2536</v>
      </c>
      <c r="ID26" s="29">
        <v>2403</v>
      </c>
      <c r="IE26" s="32">
        <v>77.420326232910156</v>
      </c>
      <c r="IF26" s="32">
        <v>72.248947143554688</v>
      </c>
      <c r="IG26" s="32">
        <v>294</v>
      </c>
      <c r="IH26" s="32">
        <v>784</v>
      </c>
      <c r="II26" s="32">
        <v>1325</v>
      </c>
      <c r="IJ26" s="31">
        <v>134.69999694824219</v>
      </c>
      <c r="IK26" s="31">
        <v>5.1999998092651367</v>
      </c>
      <c r="IL26" s="39">
        <v>1984</v>
      </c>
      <c r="IM26" s="39" t="s">
        <v>359</v>
      </c>
      <c r="IN26" s="30">
        <v>1679</v>
      </c>
      <c r="IO26" s="27">
        <v>559</v>
      </c>
      <c r="IP26" s="27">
        <v>1526.9</v>
      </c>
      <c r="IQ26" s="29">
        <f t="shared" si="10"/>
        <v>592.97087378640776</v>
      </c>
      <c r="IR26" s="46">
        <v>1765.8000000000002</v>
      </c>
      <c r="IS26" s="46">
        <v>1396.9</v>
      </c>
      <c r="IT26" s="28">
        <v>68.982716049382717</v>
      </c>
      <c r="IU26" s="28"/>
      <c r="IV26" s="28">
        <v>1765.8</v>
      </c>
      <c r="IW26" s="28">
        <v>1396.9</v>
      </c>
      <c r="IX26" s="28">
        <v>68.982716049382717</v>
      </c>
      <c r="IY26" s="28">
        <v>75.599999999999909</v>
      </c>
      <c r="IZ26" s="39">
        <v>1984</v>
      </c>
      <c r="JA26" s="39" t="s">
        <v>359</v>
      </c>
      <c r="JB26" s="27">
        <v>12.850947380065918</v>
      </c>
      <c r="JC26" s="27">
        <v>20.611000061035156</v>
      </c>
      <c r="JD26" s="27">
        <v>12.935999870300293</v>
      </c>
      <c r="JE26" s="27">
        <v>6.875</v>
      </c>
      <c r="JF26" s="27">
        <v>6.7150001525878906</v>
      </c>
      <c r="JG26" s="27">
        <v>0.92900002002716064</v>
      </c>
      <c r="JH26" s="27">
        <v>3.8640000820159912</v>
      </c>
      <c r="JI26" s="27">
        <v>4.6380000114440918</v>
      </c>
      <c r="JJ26" s="32">
        <v>2.3399999141693115</v>
      </c>
      <c r="JK26" s="32">
        <v>0.80099999904632568</v>
      </c>
      <c r="JL26" s="32">
        <v>0.86400002241134644</v>
      </c>
      <c r="JM26" s="32">
        <v>0.18400000035762787</v>
      </c>
      <c r="JN26" s="32">
        <v>0.27799999713897705</v>
      </c>
      <c r="JO26" s="39">
        <v>1984</v>
      </c>
      <c r="JP26" s="39" t="s">
        <v>359</v>
      </c>
      <c r="JQ26" s="32">
        <v>0.73799999999999999</v>
      </c>
      <c r="JR26" s="32">
        <v>0.58499999999999996</v>
      </c>
      <c r="JS26" s="32">
        <v>5.8999999999999997E-2</v>
      </c>
      <c r="JT26" s="32">
        <v>0.73799999999999999</v>
      </c>
      <c r="JU26" s="32">
        <v>4.1000000000000002E-2</v>
      </c>
      <c r="JV26" s="32">
        <v>0.17899999999999999</v>
      </c>
      <c r="JW26" s="27">
        <v>7.9000003635883331E-2</v>
      </c>
      <c r="JX26" s="27">
        <v>0.36899998784065247</v>
      </c>
      <c r="JY26" s="27">
        <v>0</v>
      </c>
      <c r="JZ26" s="40">
        <v>4.8000000417232513E-2</v>
      </c>
      <c r="KA26" s="27">
        <v>6.2E-2</v>
      </c>
      <c r="KB26" s="27">
        <v>6.1000000685453415E-2</v>
      </c>
      <c r="KC26" s="21">
        <v>0.24400000274181366</v>
      </c>
      <c r="KD26" s="21">
        <v>0</v>
      </c>
      <c r="KE26" s="20">
        <v>0.47299998998641968</v>
      </c>
      <c r="KF26" s="20">
        <v>0.39100000262260437</v>
      </c>
      <c r="KG26" s="39">
        <v>1984</v>
      </c>
      <c r="KH26" s="39" t="s">
        <v>359</v>
      </c>
      <c r="KI26" s="29"/>
      <c r="KJ26" s="29"/>
      <c r="KK26" s="29"/>
      <c r="KL26" s="29"/>
      <c r="KM26" s="29"/>
      <c r="KN26" s="21">
        <v>4882</v>
      </c>
      <c r="KO26" s="20">
        <v>3326</v>
      </c>
      <c r="KP26" s="20">
        <v>605</v>
      </c>
      <c r="KQ26" s="19">
        <v>12.392459869384766</v>
      </c>
      <c r="KR26" s="39">
        <v>1984</v>
      </c>
      <c r="KS26" s="39" t="s">
        <v>359</v>
      </c>
    </row>
    <row r="27" spans="1:305" s="39" customFormat="1" ht="12.75">
      <c r="A27" s="39">
        <v>1985</v>
      </c>
      <c r="B27" s="39" t="s">
        <v>359</v>
      </c>
      <c r="C27" s="39">
        <v>11</v>
      </c>
      <c r="D27" s="44" t="s">
        <v>360</v>
      </c>
      <c r="E27" s="44">
        <v>246</v>
      </c>
      <c r="F27" s="39">
        <v>1</v>
      </c>
      <c r="G27" s="39">
        <v>0</v>
      </c>
      <c r="H27" s="39">
        <v>0</v>
      </c>
      <c r="I27" s="39">
        <v>0</v>
      </c>
      <c r="J27" s="29">
        <v>11.76</v>
      </c>
      <c r="K27" s="29">
        <v>41.18</v>
      </c>
      <c r="L27" s="29">
        <v>47.06</v>
      </c>
      <c r="M27" s="18">
        <v>3</v>
      </c>
      <c r="N27" s="39">
        <v>0</v>
      </c>
      <c r="O27" s="39">
        <v>0</v>
      </c>
      <c r="P27" s="39">
        <v>0</v>
      </c>
      <c r="Q27" s="29">
        <v>8.94</v>
      </c>
      <c r="R27" s="29">
        <v>44.72</v>
      </c>
      <c r="S27" s="29">
        <v>46.34</v>
      </c>
      <c r="T27" s="29">
        <v>5.5</v>
      </c>
      <c r="U27" s="29">
        <v>27.5</v>
      </c>
      <c r="V27" s="29">
        <v>28.5</v>
      </c>
      <c r="W27" s="29">
        <v>61.5</v>
      </c>
      <c r="X27" s="39">
        <v>3</v>
      </c>
      <c r="Y27" s="39">
        <v>1985</v>
      </c>
      <c r="Z27" s="39" t="s">
        <v>359</v>
      </c>
      <c r="AA27" s="43"/>
      <c r="AB27" s="41">
        <v>75.7</v>
      </c>
      <c r="AC27" s="41">
        <v>26.7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14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17.600000000000001</v>
      </c>
      <c r="AW27" s="41">
        <v>0</v>
      </c>
      <c r="AX27" s="41">
        <v>0</v>
      </c>
      <c r="AY27" s="41">
        <v>22.1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3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9.6999999999999993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4.9000000000000004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1.9999999999999858</v>
      </c>
      <c r="CZ27" s="39">
        <v>1985</v>
      </c>
      <c r="DA27" s="39" t="s">
        <v>359</v>
      </c>
      <c r="DB27" s="41">
        <v>28.5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13.5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19</v>
      </c>
      <c r="DV27" s="41">
        <v>0</v>
      </c>
      <c r="DW27" s="41">
        <v>0</v>
      </c>
      <c r="DX27" s="41">
        <v>22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1.5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8.5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5.5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1.5</v>
      </c>
      <c r="FY27" s="39">
        <v>1985</v>
      </c>
      <c r="FZ27" s="39" t="s">
        <v>359</v>
      </c>
      <c r="GA27" s="41">
        <v>30.5</v>
      </c>
      <c r="GB27" s="29">
        <f t="shared" si="2"/>
        <v>0.81658399999999998</v>
      </c>
      <c r="GC27" s="29">
        <f t="shared" si="3"/>
        <v>0.80557500000000004</v>
      </c>
      <c r="GD27" s="29">
        <f t="shared" si="4"/>
        <v>5.4520870589261561</v>
      </c>
      <c r="GE27" s="29">
        <f t="shared" si="5"/>
        <v>5.1433714800051442</v>
      </c>
      <c r="GF27" s="29">
        <f t="shared" si="6"/>
        <v>0.30871557892101187</v>
      </c>
      <c r="GG27" s="29">
        <f t="shared" si="7"/>
        <v>5.6623376623376319E-2</v>
      </c>
      <c r="GH27" s="29">
        <f t="shared" si="8"/>
        <v>2.1805962487356521</v>
      </c>
      <c r="GI27" s="39">
        <v>1985</v>
      </c>
      <c r="GJ27" s="39" t="s">
        <v>359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1.413327</v>
      </c>
      <c r="GX27" s="36">
        <v>1.254669</v>
      </c>
      <c r="GY27" s="36">
        <v>1.274791</v>
      </c>
      <c r="GZ27" s="39">
        <v>1985</v>
      </c>
      <c r="HA27" s="39" t="s">
        <v>359</v>
      </c>
      <c r="HB27" s="42">
        <v>0</v>
      </c>
      <c r="HC27" s="42">
        <f t="shared" si="9"/>
        <v>0</v>
      </c>
      <c r="HD27" s="42">
        <v>0</v>
      </c>
      <c r="HE27" s="42">
        <v>1</v>
      </c>
      <c r="HF27" s="42">
        <v>2</v>
      </c>
      <c r="HG27" s="42">
        <v>1</v>
      </c>
      <c r="HH27" s="42">
        <v>0</v>
      </c>
      <c r="HI27" s="42">
        <v>0</v>
      </c>
      <c r="HJ27" s="39">
        <v>1985</v>
      </c>
      <c r="HK27" s="39" t="s">
        <v>359</v>
      </c>
      <c r="HL27" s="104">
        <v>0.69798640000000001</v>
      </c>
      <c r="HM27" s="29">
        <v>55.26979</v>
      </c>
      <c r="HN27" s="27">
        <v>46.308046043884801</v>
      </c>
      <c r="HO27" s="32">
        <v>49.625123198724701</v>
      </c>
      <c r="HP27" s="32">
        <v>3.2273959103227599</v>
      </c>
      <c r="HQ27" s="32">
        <v>8.8135464664277201</v>
      </c>
      <c r="HR27" s="27">
        <v>5.1956227650164699</v>
      </c>
      <c r="HS27" s="27">
        <v>18.097512426758598</v>
      </c>
      <c r="HT27" s="27">
        <v>18.097512426758598</v>
      </c>
      <c r="HU27" s="27">
        <v>3.3170771548399598</v>
      </c>
      <c r="HV27" s="27">
        <v>2.34521390683891</v>
      </c>
      <c r="HW27" s="27">
        <v>2.3025359717064</v>
      </c>
      <c r="HX27" s="27">
        <v>10.650833333333299</v>
      </c>
      <c r="HY27" s="29">
        <v>-1.3</v>
      </c>
      <c r="HZ27" s="39">
        <v>1985</v>
      </c>
      <c r="IA27" s="39" t="s">
        <v>359</v>
      </c>
      <c r="IB27" s="29">
        <v>2596</v>
      </c>
      <c r="IC27" s="29">
        <v>2556</v>
      </c>
      <c r="ID27" s="29">
        <v>2427</v>
      </c>
      <c r="IE27" s="32">
        <v>77.747833251953125</v>
      </c>
      <c r="IF27" s="32">
        <v>72.686431884765625</v>
      </c>
      <c r="IG27" s="32">
        <v>280</v>
      </c>
      <c r="IH27" s="32">
        <v>777</v>
      </c>
      <c r="II27" s="32">
        <v>1370</v>
      </c>
      <c r="IJ27" s="31">
        <v>127.80000305175781</v>
      </c>
      <c r="IK27" s="31">
        <v>4.9000000953674316</v>
      </c>
      <c r="IL27" s="39">
        <v>1985</v>
      </c>
      <c r="IM27" s="39" t="s">
        <v>359</v>
      </c>
      <c r="IN27" s="30">
        <v>833</v>
      </c>
      <c r="IO27" s="27">
        <v>170</v>
      </c>
      <c r="IP27" s="27">
        <v>174.27</v>
      </c>
      <c r="IQ27" s="29">
        <f t="shared" si="10"/>
        <v>67.130200308166408</v>
      </c>
      <c r="IR27" s="46">
        <v>1784</v>
      </c>
      <c r="IS27" s="46">
        <v>1427.2</v>
      </c>
      <c r="IT27" s="28">
        <v>69.080348499515978</v>
      </c>
      <c r="IU27" s="28">
        <v>77</v>
      </c>
      <c r="IV27" s="28">
        <v>1784</v>
      </c>
      <c r="IW27" s="28">
        <v>1427.2</v>
      </c>
      <c r="IX27" s="28">
        <v>69.080348499515978</v>
      </c>
      <c r="IY27" s="28">
        <v>77</v>
      </c>
      <c r="IZ27" s="39">
        <v>1985</v>
      </c>
      <c r="JA27" s="39" t="s">
        <v>359</v>
      </c>
      <c r="JB27" s="27">
        <v>13.586686134338379</v>
      </c>
      <c r="JC27" s="27">
        <v>21.663000106811523</v>
      </c>
      <c r="JD27" s="27">
        <v>13.583999633789063</v>
      </c>
      <c r="JE27" s="27">
        <v>7.3629999160766602</v>
      </c>
      <c r="JF27" s="27">
        <v>6.9169998168945313</v>
      </c>
      <c r="JG27" s="27">
        <v>0.97000002861022949</v>
      </c>
      <c r="JH27" s="27">
        <v>3.8359999656677246</v>
      </c>
      <c r="JI27" s="27">
        <v>4.9549999237060547</v>
      </c>
      <c r="JJ27" s="32">
        <v>2.5120000839233398</v>
      </c>
      <c r="JK27" s="32">
        <v>0.71700000762939453</v>
      </c>
      <c r="JL27" s="32">
        <v>1.2669999599456787</v>
      </c>
      <c r="JM27" s="32">
        <v>0.17100000381469727</v>
      </c>
      <c r="JN27" s="32">
        <v>0.31799998879432678</v>
      </c>
      <c r="JO27" s="39">
        <v>1985</v>
      </c>
      <c r="JP27" s="39" t="s">
        <v>359</v>
      </c>
      <c r="JQ27" s="32">
        <v>0.71599999999999997</v>
      </c>
      <c r="JR27" s="32">
        <v>0.65700000000000003</v>
      </c>
      <c r="JS27" s="32">
        <v>5.8999999999999997E-2</v>
      </c>
      <c r="JT27" s="32">
        <v>0.85099999999999998</v>
      </c>
      <c r="JU27" s="32">
        <v>4.8000000000000001E-2</v>
      </c>
      <c r="JV27" s="32">
        <v>0.183</v>
      </c>
      <c r="JW27" s="27">
        <v>9.8999999463558197E-2</v>
      </c>
      <c r="JX27" s="27">
        <v>0.289000004529953</v>
      </c>
      <c r="JY27" s="27">
        <v>0</v>
      </c>
      <c r="JZ27" s="40">
        <v>4.5000001788139343E-2</v>
      </c>
      <c r="KA27" s="27">
        <v>5.5E-2</v>
      </c>
      <c r="KB27" s="27">
        <v>5.4999999701976776E-2</v>
      </c>
      <c r="KC27" s="21">
        <v>0.22900000214576721</v>
      </c>
      <c r="KD27" s="21">
        <v>0</v>
      </c>
      <c r="KE27" s="20">
        <v>0.8190000057220459</v>
      </c>
      <c r="KF27" s="20">
        <v>0.44800001382827759</v>
      </c>
      <c r="KG27" s="39">
        <v>1985</v>
      </c>
      <c r="KH27" s="39" t="s">
        <v>359</v>
      </c>
      <c r="KI27" s="23">
        <v>2.7857141494750977</v>
      </c>
      <c r="KJ27" s="23">
        <v>1.25</v>
      </c>
      <c r="KK27" s="29"/>
      <c r="KL27" s="29"/>
      <c r="KM27" s="29"/>
      <c r="KN27" s="21">
        <v>4902</v>
      </c>
      <c r="KO27" s="20">
        <v>3339</v>
      </c>
      <c r="KP27" s="20">
        <v>612</v>
      </c>
      <c r="KQ27" s="19">
        <v>12.484700202941895</v>
      </c>
      <c r="KR27" s="39">
        <v>1985</v>
      </c>
      <c r="KS27" s="39" t="s">
        <v>359</v>
      </c>
    </row>
    <row r="28" spans="1:305" s="39" customFormat="1" ht="12.75">
      <c r="A28" s="39">
        <v>1986</v>
      </c>
      <c r="B28" s="39" t="s">
        <v>359</v>
      </c>
      <c r="C28" s="39">
        <v>11</v>
      </c>
      <c r="D28" s="44" t="s">
        <v>360</v>
      </c>
      <c r="E28" s="44">
        <v>246</v>
      </c>
      <c r="F28" s="39">
        <v>1</v>
      </c>
      <c r="G28" s="39">
        <v>0</v>
      </c>
      <c r="H28" s="39">
        <v>0</v>
      </c>
      <c r="I28" s="39">
        <v>0</v>
      </c>
      <c r="J28" s="29">
        <v>11.76</v>
      </c>
      <c r="K28" s="29">
        <v>41.18</v>
      </c>
      <c r="L28" s="29">
        <v>47.06</v>
      </c>
      <c r="M28" s="18">
        <v>3</v>
      </c>
      <c r="N28" s="39">
        <v>0</v>
      </c>
      <c r="O28" s="39">
        <v>0</v>
      </c>
      <c r="P28" s="39">
        <v>0</v>
      </c>
      <c r="Q28" s="29">
        <v>8.94</v>
      </c>
      <c r="R28" s="29">
        <v>44.72</v>
      </c>
      <c r="S28" s="29">
        <v>46.34</v>
      </c>
      <c r="T28" s="29">
        <v>5.5</v>
      </c>
      <c r="U28" s="29">
        <v>27.5</v>
      </c>
      <c r="V28" s="29">
        <v>28.5</v>
      </c>
      <c r="W28" s="29">
        <v>61.5</v>
      </c>
      <c r="X28" s="39">
        <v>3</v>
      </c>
      <c r="Y28" s="39">
        <v>1986</v>
      </c>
      <c r="Z28" s="39" t="s">
        <v>359</v>
      </c>
      <c r="AA28" s="43"/>
      <c r="AB28" s="41">
        <v>75.7</v>
      </c>
      <c r="AC28" s="41">
        <v>26.7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14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17.600000000000001</v>
      </c>
      <c r="AW28" s="41">
        <v>0</v>
      </c>
      <c r="AX28" s="41">
        <v>0</v>
      </c>
      <c r="AY28" s="41">
        <v>22.1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3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9.6999999999999993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4.9000000000000004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1.9999999999999858</v>
      </c>
      <c r="CZ28" s="39">
        <v>1986</v>
      </c>
      <c r="DA28" s="39" t="s">
        <v>359</v>
      </c>
      <c r="DB28" s="41">
        <v>28.5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13.5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19</v>
      </c>
      <c r="DV28" s="41">
        <v>0</v>
      </c>
      <c r="DW28" s="41">
        <v>0</v>
      </c>
      <c r="DX28" s="41">
        <v>22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1.5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8.5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5.5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1.5</v>
      </c>
      <c r="FY28" s="39">
        <v>1986</v>
      </c>
      <c r="FZ28" s="39" t="s">
        <v>359</v>
      </c>
      <c r="GA28" s="41">
        <v>30.5</v>
      </c>
      <c r="GB28" s="29">
        <f t="shared" si="2"/>
        <v>0.81658399999999998</v>
      </c>
      <c r="GC28" s="29">
        <f t="shared" si="3"/>
        <v>0.80557500000000004</v>
      </c>
      <c r="GD28" s="29">
        <f t="shared" si="4"/>
        <v>5.4520870589261561</v>
      </c>
      <c r="GE28" s="29">
        <f t="shared" si="5"/>
        <v>5.1433714800051442</v>
      </c>
      <c r="GF28" s="29">
        <f t="shared" si="6"/>
        <v>0.30871557892101187</v>
      </c>
      <c r="GG28" s="29">
        <f t="shared" si="7"/>
        <v>5.6623376623376319E-2</v>
      </c>
      <c r="GH28" s="29">
        <f t="shared" si="8"/>
        <v>2.1805962487356521</v>
      </c>
      <c r="GI28" s="39">
        <v>1986</v>
      </c>
      <c r="GJ28" s="39" t="s">
        <v>359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1.327035</v>
      </c>
      <c r="GX28" s="36">
        <v>1.2743450000000001</v>
      </c>
      <c r="GY28" s="36">
        <v>1.110579</v>
      </c>
      <c r="GZ28" s="39">
        <v>1986</v>
      </c>
      <c r="HA28" s="39" t="s">
        <v>359</v>
      </c>
      <c r="HB28" s="42">
        <v>0</v>
      </c>
      <c r="HC28" s="42">
        <f t="shared" si="9"/>
        <v>0</v>
      </c>
      <c r="HD28" s="42">
        <v>0</v>
      </c>
      <c r="HE28" s="42">
        <v>1</v>
      </c>
      <c r="HF28" s="42">
        <v>2</v>
      </c>
      <c r="HG28" s="42">
        <v>1</v>
      </c>
      <c r="HH28" s="42">
        <v>0</v>
      </c>
      <c r="HI28" s="42">
        <v>0</v>
      </c>
      <c r="HJ28" s="39">
        <v>1986</v>
      </c>
      <c r="HK28" s="39" t="s">
        <v>359</v>
      </c>
      <c r="HL28" s="104">
        <v>0.69798640000000001</v>
      </c>
      <c r="HM28" s="29">
        <v>49.945810000000002</v>
      </c>
      <c r="HN28" s="27">
        <v>46.835764555293103</v>
      </c>
      <c r="HO28" s="32">
        <v>50.7517447605969</v>
      </c>
      <c r="HP28" s="32">
        <v>2.7543935777826398</v>
      </c>
      <c r="HQ28" s="32">
        <v>7.6762220092358699</v>
      </c>
      <c r="HR28" s="27">
        <v>2.9335777981498299</v>
      </c>
      <c r="HS28" s="27">
        <v>19.072885160847399</v>
      </c>
      <c r="HT28" s="27">
        <v>19.072885160847399</v>
      </c>
      <c r="HU28" s="27">
        <v>3.9159802053037498</v>
      </c>
      <c r="HV28" s="27">
        <v>2.7534708754955699</v>
      </c>
      <c r="HW28" s="27">
        <v>2.5392605616023198</v>
      </c>
      <c r="HX28" s="27">
        <v>8.9141666666666701</v>
      </c>
      <c r="HY28" s="29">
        <v>-0.9</v>
      </c>
      <c r="HZ28" s="39">
        <v>1986</v>
      </c>
      <c r="IA28" s="39" t="s">
        <v>359</v>
      </c>
      <c r="IB28" s="29">
        <v>2596</v>
      </c>
      <c r="IC28" s="29">
        <v>2559</v>
      </c>
      <c r="ID28" s="29">
        <v>2421</v>
      </c>
      <c r="IE28" s="32">
        <v>77.654800415039063</v>
      </c>
      <c r="IF28" s="32">
        <v>72.41998291015625</v>
      </c>
      <c r="IG28" s="32">
        <v>266</v>
      </c>
      <c r="IH28" s="32">
        <v>774</v>
      </c>
      <c r="II28" s="32">
        <v>1381</v>
      </c>
      <c r="IJ28" s="31">
        <v>135.69999694824219</v>
      </c>
      <c r="IK28" s="31">
        <v>5.1999998092651367</v>
      </c>
      <c r="IL28" s="39">
        <v>1986</v>
      </c>
      <c r="IM28" s="39" t="s">
        <v>359</v>
      </c>
      <c r="IN28" s="30">
        <v>1225</v>
      </c>
      <c r="IO28" s="27">
        <v>603</v>
      </c>
      <c r="IP28" s="27">
        <v>2787.5529999999999</v>
      </c>
      <c r="IQ28" s="29">
        <f t="shared" si="10"/>
        <v>1073.787750385208</v>
      </c>
      <c r="IR28" s="46">
        <v>1818.2</v>
      </c>
      <c r="IS28" s="46">
        <v>1442.7</v>
      </c>
      <c r="IT28" s="28">
        <v>70</v>
      </c>
      <c r="IU28" s="28"/>
      <c r="IV28" s="28">
        <v>1818.2</v>
      </c>
      <c r="IW28" s="28">
        <v>1442.7</v>
      </c>
      <c r="IX28" s="28">
        <v>70</v>
      </c>
      <c r="IY28" s="28">
        <v>79</v>
      </c>
      <c r="IZ28" s="39">
        <v>1986</v>
      </c>
      <c r="JA28" s="39" t="s">
        <v>359</v>
      </c>
      <c r="JB28" s="27">
        <v>13.94166374206543</v>
      </c>
      <c r="JC28" s="27">
        <v>22.104999542236328</v>
      </c>
      <c r="JD28" s="27">
        <v>13.829999923706055</v>
      </c>
      <c r="JE28" s="27">
        <v>7.5430002212524414</v>
      </c>
      <c r="JF28" s="27">
        <v>6.874000072479248</v>
      </c>
      <c r="JG28" s="27">
        <v>0.99599999189376831</v>
      </c>
      <c r="JH28" s="27">
        <v>3.8689999580383301</v>
      </c>
      <c r="JI28" s="27">
        <v>5.1050000190734863</v>
      </c>
      <c r="JJ28" s="32">
        <v>2.5429999828338623</v>
      </c>
      <c r="JK28" s="32">
        <v>0.73199999332427979</v>
      </c>
      <c r="JL28" s="32">
        <v>1.4630000591278076</v>
      </c>
      <c r="JM28" s="32">
        <v>0.15899999439716339</v>
      </c>
      <c r="JN28" s="32">
        <v>0.36500000953674316</v>
      </c>
      <c r="JO28" s="39">
        <v>1986</v>
      </c>
      <c r="JP28" s="39" t="s">
        <v>359</v>
      </c>
      <c r="JQ28" s="32">
        <v>0.69699999999999995</v>
      </c>
      <c r="JR28" s="32">
        <v>0.67</v>
      </c>
      <c r="JS28" s="32">
        <v>5.7000000000000002E-2</v>
      </c>
      <c r="JT28" s="32">
        <v>0.89100000000000001</v>
      </c>
      <c r="JU28" s="32">
        <v>4.1000000000000002E-2</v>
      </c>
      <c r="JV28" s="32">
        <v>0.188</v>
      </c>
      <c r="JW28" s="27">
        <v>0.11500000208616257</v>
      </c>
      <c r="JX28" s="27">
        <v>0.29199999570846558</v>
      </c>
      <c r="JY28" s="27">
        <v>0</v>
      </c>
      <c r="JZ28" s="40">
        <v>4.1999999433755875E-2</v>
      </c>
      <c r="KA28" s="27">
        <v>5.2999999999999999E-2</v>
      </c>
      <c r="KB28" s="27">
        <v>5.299999937415123E-2</v>
      </c>
      <c r="KC28" s="21">
        <v>0.22499999403953552</v>
      </c>
      <c r="KD28" s="21">
        <v>6.0000000521540642E-3</v>
      </c>
      <c r="KE28" s="20">
        <v>0.92199999094009399</v>
      </c>
      <c r="KF28" s="20">
        <v>0.54000002145767212</v>
      </c>
      <c r="KG28" s="39">
        <v>1986</v>
      </c>
      <c r="KH28" s="39" t="s">
        <v>359</v>
      </c>
      <c r="KI28" s="23">
        <v>2.7857141494750977</v>
      </c>
      <c r="KJ28" s="23">
        <v>1.25</v>
      </c>
      <c r="KK28" s="29"/>
      <c r="KL28" s="29"/>
      <c r="KM28" s="29"/>
      <c r="KN28" s="21">
        <v>4918</v>
      </c>
      <c r="KO28" s="20">
        <v>3343</v>
      </c>
      <c r="KP28" s="20">
        <v>623</v>
      </c>
      <c r="KQ28" s="19">
        <v>12.667750358581543</v>
      </c>
      <c r="KR28" s="39">
        <v>1986</v>
      </c>
      <c r="KS28" s="39" t="s">
        <v>359</v>
      </c>
    </row>
    <row r="29" spans="1:305" s="39" customFormat="1" ht="12.75">
      <c r="A29" s="39">
        <v>1987</v>
      </c>
      <c r="B29" s="39" t="s">
        <v>359</v>
      </c>
      <c r="C29" s="39">
        <v>11</v>
      </c>
      <c r="D29" s="44" t="s">
        <v>360</v>
      </c>
      <c r="E29" s="44">
        <v>246</v>
      </c>
      <c r="F29" s="39">
        <v>1</v>
      </c>
      <c r="G29" s="39">
        <v>0</v>
      </c>
      <c r="H29" s="39">
        <v>0</v>
      </c>
      <c r="I29" s="39">
        <v>0</v>
      </c>
      <c r="J29" s="29">
        <v>37.53</v>
      </c>
      <c r="K29" s="29">
        <v>17.170000000000002</v>
      </c>
      <c r="L29" s="29">
        <v>45.3</v>
      </c>
      <c r="M29" s="18">
        <v>3</v>
      </c>
      <c r="N29" s="39">
        <v>0</v>
      </c>
      <c r="O29" s="39">
        <v>0</v>
      </c>
      <c r="P29" s="39">
        <v>1</v>
      </c>
      <c r="Q29" s="29">
        <v>36.869999999999997</v>
      </c>
      <c r="R29" s="29">
        <v>19.21</v>
      </c>
      <c r="S29" s="29">
        <v>43.92</v>
      </c>
      <c r="T29" s="29">
        <v>24.03</v>
      </c>
      <c r="U29" s="29">
        <v>12</v>
      </c>
      <c r="V29" s="29">
        <v>28.16</v>
      </c>
      <c r="W29" s="29">
        <v>64.2</v>
      </c>
      <c r="X29" s="39">
        <v>3</v>
      </c>
      <c r="Y29" s="39">
        <v>1987</v>
      </c>
      <c r="Z29" s="39" t="s">
        <v>359</v>
      </c>
      <c r="AA29" s="43">
        <v>31851</v>
      </c>
      <c r="AB29" s="41">
        <v>72.099999999999994</v>
      </c>
      <c r="AC29" s="41">
        <v>24.1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9.4</v>
      </c>
      <c r="AQ29" s="41">
        <v>4.2</v>
      </c>
      <c r="AR29" s="41">
        <v>0</v>
      </c>
      <c r="AS29" s="41">
        <v>0</v>
      </c>
      <c r="AT29" s="41">
        <v>0</v>
      </c>
      <c r="AU29" s="41">
        <v>0</v>
      </c>
      <c r="AV29" s="41">
        <v>17.600000000000001</v>
      </c>
      <c r="AW29" s="41">
        <v>0</v>
      </c>
      <c r="AX29" s="41">
        <v>0</v>
      </c>
      <c r="AY29" s="41">
        <v>23.1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2.6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6.3</v>
      </c>
      <c r="BX29" s="41">
        <v>0</v>
      </c>
      <c r="BY29" s="41">
        <v>0</v>
      </c>
      <c r="BZ29" s="41">
        <v>0</v>
      </c>
      <c r="CA29" s="41">
        <v>0</v>
      </c>
      <c r="CB29" s="41">
        <v>4</v>
      </c>
      <c r="CC29" s="41">
        <v>0</v>
      </c>
      <c r="CD29" s="41">
        <v>0</v>
      </c>
      <c r="CE29" s="41">
        <v>5.6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3.1000000000000085</v>
      </c>
      <c r="CZ29" s="39">
        <v>1987</v>
      </c>
      <c r="DA29" s="39" t="s">
        <v>359</v>
      </c>
      <c r="DB29" s="41">
        <v>28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8</v>
      </c>
      <c r="DP29" s="41">
        <v>2</v>
      </c>
      <c r="DQ29" s="41">
        <v>0</v>
      </c>
      <c r="DR29" s="41">
        <v>0</v>
      </c>
      <c r="DS29" s="41">
        <v>0</v>
      </c>
      <c r="DT29" s="41">
        <v>0</v>
      </c>
      <c r="DU29" s="41">
        <v>20</v>
      </c>
      <c r="DV29" s="41">
        <v>0</v>
      </c>
      <c r="DW29" s="41">
        <v>0</v>
      </c>
      <c r="DX29" s="41">
        <v>26.5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2.5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4.5</v>
      </c>
      <c r="EW29" s="41">
        <v>0</v>
      </c>
      <c r="EX29" s="41">
        <v>0</v>
      </c>
      <c r="EY29" s="41">
        <v>0</v>
      </c>
      <c r="EZ29" s="41">
        <v>0</v>
      </c>
      <c r="FA29" s="41">
        <v>2</v>
      </c>
      <c r="FB29" s="41">
        <v>0</v>
      </c>
      <c r="FC29" s="41">
        <v>0</v>
      </c>
      <c r="FD29" s="41">
        <v>6.5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1987</v>
      </c>
      <c r="FZ29" s="39" t="s">
        <v>359</v>
      </c>
      <c r="GA29" s="41">
        <v>31.5</v>
      </c>
      <c r="GB29" s="29">
        <f t="shared" si="2"/>
        <v>0.83760100000000004</v>
      </c>
      <c r="GC29" s="29">
        <f t="shared" si="3"/>
        <v>0.79730000000000001</v>
      </c>
      <c r="GD29" s="29">
        <f t="shared" si="4"/>
        <v>6.1576733846883309</v>
      </c>
      <c r="GE29" s="29">
        <f t="shared" si="5"/>
        <v>4.9333991119881597</v>
      </c>
      <c r="GF29" s="29">
        <f t="shared" si="6"/>
        <v>1.2242742727001712</v>
      </c>
      <c r="GG29" s="29">
        <f t="shared" si="7"/>
        <v>0.19882091761223505</v>
      </c>
      <c r="GH29" s="29">
        <f t="shared" si="8"/>
        <v>4.867751020748698</v>
      </c>
      <c r="GI29" s="39">
        <v>1987</v>
      </c>
      <c r="GJ29" s="39" t="s">
        <v>359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1.285744</v>
      </c>
      <c r="GX29" s="36">
        <v>1.205924</v>
      </c>
      <c r="GY29" s="36">
        <v>1.087672</v>
      </c>
      <c r="GZ29" s="39">
        <v>1987</v>
      </c>
      <c r="HA29" s="39" t="s">
        <v>359</v>
      </c>
      <c r="HB29" s="42">
        <v>0</v>
      </c>
      <c r="HC29" s="42">
        <f t="shared" si="9"/>
        <v>0</v>
      </c>
      <c r="HD29" s="42">
        <v>0</v>
      </c>
      <c r="HE29" s="42">
        <v>1</v>
      </c>
      <c r="HF29" s="42">
        <v>2</v>
      </c>
      <c r="HG29" s="42">
        <v>1</v>
      </c>
      <c r="HH29" s="42">
        <v>0</v>
      </c>
      <c r="HI29" s="42">
        <v>0</v>
      </c>
      <c r="HJ29" s="39">
        <v>1987</v>
      </c>
      <c r="HK29" s="39" t="s">
        <v>359</v>
      </c>
      <c r="HL29" s="104">
        <v>0.69798640000000001</v>
      </c>
      <c r="HM29" s="29">
        <v>49.453139999999998</v>
      </c>
      <c r="HN29" s="27">
        <v>47.432094958532304</v>
      </c>
      <c r="HO29" s="32">
        <v>49.065328415265597</v>
      </c>
      <c r="HP29" s="32">
        <v>3.6191260465165098</v>
      </c>
      <c r="HQ29" s="32">
        <v>8.6632141123159006</v>
      </c>
      <c r="HR29" s="27">
        <v>4.11302728524005</v>
      </c>
      <c r="HS29" s="27">
        <v>19.582591428936801</v>
      </c>
      <c r="HT29" s="27">
        <v>19.582591428936801</v>
      </c>
      <c r="HU29" s="27">
        <v>1.63323345673332</v>
      </c>
      <c r="HV29" s="27">
        <v>0.63384694447645895</v>
      </c>
      <c r="HW29" s="27">
        <v>-0.21748252330271201</v>
      </c>
      <c r="HX29" s="27">
        <v>7.9091666666666702</v>
      </c>
      <c r="HY29" s="29">
        <v>-1.9</v>
      </c>
      <c r="HZ29" s="39">
        <v>1987</v>
      </c>
      <c r="IA29" s="39" t="s">
        <v>359</v>
      </c>
      <c r="IB29" s="29">
        <v>2583</v>
      </c>
      <c r="IC29" s="29">
        <v>2544</v>
      </c>
      <c r="ID29" s="29">
        <v>2413</v>
      </c>
      <c r="IE29" s="32">
        <v>77.196662902832031</v>
      </c>
      <c r="IF29" s="32">
        <v>72.115959167480469</v>
      </c>
      <c r="IG29" s="32">
        <v>251</v>
      </c>
      <c r="IH29" s="32">
        <v>753</v>
      </c>
      <c r="II29" s="32">
        <v>1409</v>
      </c>
      <c r="IJ29" s="31">
        <v>124.30000305175781</v>
      </c>
      <c r="IK29" s="31">
        <v>4.8000001907348633</v>
      </c>
      <c r="IL29" s="39">
        <v>1987</v>
      </c>
      <c r="IM29" s="39" t="s">
        <v>359</v>
      </c>
      <c r="IN29" s="30">
        <v>802</v>
      </c>
      <c r="IO29" s="27">
        <v>99</v>
      </c>
      <c r="IP29" s="27">
        <v>130.88999999999999</v>
      </c>
      <c r="IQ29" s="29">
        <f t="shared" si="10"/>
        <v>50.673635307781645</v>
      </c>
      <c r="IR29" s="46">
        <v>1819</v>
      </c>
      <c r="IS29" s="46">
        <v>1442</v>
      </c>
      <c r="IT29" s="28">
        <v>70.65164135227829</v>
      </c>
      <c r="IU29" s="28"/>
      <c r="IV29" s="28">
        <v>1819</v>
      </c>
      <c r="IW29" s="28">
        <v>1442</v>
      </c>
      <c r="IX29" s="28">
        <v>70.65164135227829</v>
      </c>
      <c r="IY29" s="28">
        <v>81</v>
      </c>
      <c r="IZ29" s="39">
        <v>1987</v>
      </c>
      <c r="JA29" s="39" t="s">
        <v>359</v>
      </c>
      <c r="JB29" s="27">
        <v>14.162152290344238</v>
      </c>
      <c r="JC29" s="27">
        <v>22.743999481201172</v>
      </c>
      <c r="JD29" s="27">
        <v>14.253999710083008</v>
      </c>
      <c r="JE29" s="27">
        <v>7.7239999771118164</v>
      </c>
      <c r="JF29" s="27">
        <v>7.1399998664855957</v>
      </c>
      <c r="JG29" s="27">
        <v>0.99400001764297485</v>
      </c>
      <c r="JH29" s="27">
        <v>3.9360001087188721</v>
      </c>
      <c r="JI29" s="27">
        <v>5.2480001449584961</v>
      </c>
      <c r="JJ29" s="32">
        <v>2.6470000743865967</v>
      </c>
      <c r="JK29" s="32">
        <v>0.76499998569488525</v>
      </c>
      <c r="JL29" s="32">
        <v>1.4889999628067017</v>
      </c>
      <c r="JM29" s="32">
        <v>0.13400000333786011</v>
      </c>
      <c r="JN29" s="32">
        <v>0.38999998569488525</v>
      </c>
      <c r="JO29" s="39">
        <v>1987</v>
      </c>
      <c r="JP29" s="39" t="s">
        <v>359</v>
      </c>
      <c r="JQ29" s="32">
        <v>0.69399999999999995</v>
      </c>
      <c r="JR29" s="32">
        <v>0.75600000000000001</v>
      </c>
      <c r="JS29" s="32">
        <v>4.3999999999999997E-2</v>
      </c>
      <c r="JT29" s="32">
        <v>0.91900000000000004</v>
      </c>
      <c r="JU29" s="32">
        <v>4.1000000000000002E-2</v>
      </c>
      <c r="JV29" s="32">
        <v>0.192</v>
      </c>
      <c r="JW29" s="27">
        <v>0.12099999934434891</v>
      </c>
      <c r="JX29" s="27">
        <v>0.27300000190734863</v>
      </c>
      <c r="JY29" s="27">
        <v>0</v>
      </c>
      <c r="JZ29" s="40">
        <v>4.8000000417232513E-2</v>
      </c>
      <c r="KA29" s="27">
        <v>5.8999999999999997E-2</v>
      </c>
      <c r="KB29" s="27">
        <v>5.7999998331069946E-2</v>
      </c>
      <c r="KC29" s="21">
        <v>0.24699999392032623</v>
      </c>
      <c r="KD29" s="21">
        <v>1.7999999225139618E-2</v>
      </c>
      <c r="KE29" s="20">
        <v>0.88899999856948853</v>
      </c>
      <c r="KF29" s="20">
        <v>0.59899997711181641</v>
      </c>
      <c r="KG29" s="39">
        <v>1987</v>
      </c>
      <c r="KH29" s="39" t="s">
        <v>359</v>
      </c>
      <c r="KI29" s="23">
        <v>2.7857141494750977</v>
      </c>
      <c r="KJ29" s="23">
        <v>1.25</v>
      </c>
      <c r="KK29" s="22">
        <v>31.5</v>
      </c>
      <c r="KL29" s="22">
        <v>29.4</v>
      </c>
      <c r="KM29" s="22">
        <v>18.899999999999999</v>
      </c>
      <c r="KN29" s="21">
        <v>4932</v>
      </c>
      <c r="KO29" s="20">
        <v>3346</v>
      </c>
      <c r="KP29" s="20">
        <v>634</v>
      </c>
      <c r="KQ29" s="19">
        <v>12.854829788208008</v>
      </c>
      <c r="KR29" s="39">
        <v>1987</v>
      </c>
      <c r="KS29" s="39" t="s">
        <v>359</v>
      </c>
    </row>
    <row r="30" spans="1:305" s="39" customFormat="1" ht="12.75">
      <c r="A30" s="39">
        <v>1988</v>
      </c>
      <c r="B30" s="39" t="s">
        <v>359</v>
      </c>
      <c r="C30" s="39">
        <v>11</v>
      </c>
      <c r="D30" s="44" t="s">
        <v>360</v>
      </c>
      <c r="E30" s="44">
        <v>246</v>
      </c>
      <c r="F30" s="39">
        <v>1</v>
      </c>
      <c r="G30" s="39">
        <v>0</v>
      </c>
      <c r="H30" s="39">
        <v>0</v>
      </c>
      <c r="I30" s="39">
        <v>0</v>
      </c>
      <c r="J30" s="29">
        <v>50</v>
      </c>
      <c r="K30" s="29">
        <v>5.56</v>
      </c>
      <c r="L30" s="29">
        <v>44.44</v>
      </c>
      <c r="M30" s="18">
        <v>3</v>
      </c>
      <c r="N30" s="39">
        <v>0</v>
      </c>
      <c r="O30" s="39">
        <v>0</v>
      </c>
      <c r="P30" s="39">
        <v>0</v>
      </c>
      <c r="Q30" s="29">
        <v>50.38</v>
      </c>
      <c r="R30" s="29">
        <v>6.87</v>
      </c>
      <c r="S30" s="29">
        <v>42.75</v>
      </c>
      <c r="T30" s="29">
        <v>33</v>
      </c>
      <c r="U30" s="29">
        <v>4.5</v>
      </c>
      <c r="V30" s="29">
        <v>28</v>
      </c>
      <c r="W30" s="29">
        <v>65.5</v>
      </c>
      <c r="X30" s="39">
        <v>3</v>
      </c>
      <c r="Y30" s="39">
        <v>1988</v>
      </c>
      <c r="Z30" s="39" t="s">
        <v>359</v>
      </c>
      <c r="AA30" s="43"/>
      <c r="AB30" s="41">
        <v>72.099999999999994</v>
      </c>
      <c r="AC30" s="41">
        <v>24.1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9.4</v>
      </c>
      <c r="AQ30" s="41">
        <v>4.2</v>
      </c>
      <c r="AR30" s="41">
        <v>0</v>
      </c>
      <c r="AS30" s="41">
        <v>0</v>
      </c>
      <c r="AT30" s="41">
        <v>0</v>
      </c>
      <c r="AU30" s="41">
        <v>0</v>
      </c>
      <c r="AV30" s="41">
        <v>17.600000000000001</v>
      </c>
      <c r="AW30" s="41">
        <v>0</v>
      </c>
      <c r="AX30" s="41">
        <v>0</v>
      </c>
      <c r="AY30" s="41">
        <v>23.1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2.6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6.3</v>
      </c>
      <c r="BX30" s="41">
        <v>0</v>
      </c>
      <c r="BY30" s="41">
        <v>0</v>
      </c>
      <c r="BZ30" s="41">
        <v>0</v>
      </c>
      <c r="CA30" s="41">
        <v>0</v>
      </c>
      <c r="CB30" s="41">
        <v>4</v>
      </c>
      <c r="CC30" s="41">
        <v>0</v>
      </c>
      <c r="CD30" s="41">
        <v>0</v>
      </c>
      <c r="CE30" s="41">
        <v>5.6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3.1000000000000085</v>
      </c>
      <c r="CZ30" s="39">
        <v>1988</v>
      </c>
      <c r="DA30" s="39" t="s">
        <v>359</v>
      </c>
      <c r="DB30" s="41">
        <v>28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8</v>
      </c>
      <c r="DP30" s="41">
        <v>2</v>
      </c>
      <c r="DQ30" s="41">
        <v>0</v>
      </c>
      <c r="DR30" s="41">
        <v>0</v>
      </c>
      <c r="DS30" s="41">
        <v>0</v>
      </c>
      <c r="DT30" s="41">
        <v>0</v>
      </c>
      <c r="DU30" s="41">
        <v>20</v>
      </c>
      <c r="DV30" s="41">
        <v>0</v>
      </c>
      <c r="DW30" s="41">
        <v>0</v>
      </c>
      <c r="DX30" s="41">
        <v>26.5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2.5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4.5</v>
      </c>
      <c r="EW30" s="41">
        <v>0</v>
      </c>
      <c r="EX30" s="41">
        <v>0</v>
      </c>
      <c r="EY30" s="41">
        <v>0</v>
      </c>
      <c r="EZ30" s="41">
        <v>0</v>
      </c>
      <c r="FA30" s="41">
        <v>2</v>
      </c>
      <c r="FB30" s="41">
        <v>0</v>
      </c>
      <c r="FC30" s="41">
        <v>0</v>
      </c>
      <c r="FD30" s="41">
        <v>6.5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359</v>
      </c>
      <c r="GA30" s="41">
        <v>31.5</v>
      </c>
      <c r="GB30" s="29">
        <f t="shared" si="2"/>
        <v>0.83760100000000004</v>
      </c>
      <c r="GC30" s="29">
        <f t="shared" si="3"/>
        <v>0.79730000000000001</v>
      </c>
      <c r="GD30" s="29">
        <f t="shared" si="4"/>
        <v>6.1576733846883309</v>
      </c>
      <c r="GE30" s="29">
        <f t="shared" si="5"/>
        <v>4.9333991119881597</v>
      </c>
      <c r="GF30" s="29">
        <f t="shared" si="6"/>
        <v>1.2242742727001712</v>
      </c>
      <c r="GG30" s="29">
        <f t="shared" si="7"/>
        <v>0.19882091761223505</v>
      </c>
      <c r="GH30" s="29">
        <f t="shared" si="8"/>
        <v>4.867751020748698</v>
      </c>
      <c r="GI30" s="39">
        <v>1988</v>
      </c>
      <c r="GJ30" s="39" t="s">
        <v>359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1.1397440000000001</v>
      </c>
      <c r="GX30" s="36">
        <v>1.156749</v>
      </c>
      <c r="GY30" s="36">
        <v>0.87553990000000004</v>
      </c>
      <c r="GZ30" s="39">
        <v>1988</v>
      </c>
      <c r="HA30" s="39" t="s">
        <v>359</v>
      </c>
      <c r="HB30" s="42">
        <v>0</v>
      </c>
      <c r="HC30" s="42">
        <f t="shared" si="9"/>
        <v>0</v>
      </c>
      <c r="HD30" s="42">
        <v>0</v>
      </c>
      <c r="HE30" s="42">
        <v>1</v>
      </c>
      <c r="HF30" s="42">
        <v>2</v>
      </c>
      <c r="HG30" s="42">
        <v>1</v>
      </c>
      <c r="HH30" s="42">
        <v>0</v>
      </c>
      <c r="HI30" s="42">
        <v>0</v>
      </c>
      <c r="HJ30" s="39">
        <v>1988</v>
      </c>
      <c r="HK30" s="39" t="s">
        <v>359</v>
      </c>
      <c r="HL30" s="104">
        <v>0.69798640000000001</v>
      </c>
      <c r="HM30" s="29">
        <v>48.138210000000001</v>
      </c>
      <c r="HN30" s="27">
        <v>46.042910915518704</v>
      </c>
      <c r="HO30" s="32">
        <v>51.127177283121199</v>
      </c>
      <c r="HP30" s="32">
        <v>5.1534942484232102</v>
      </c>
      <c r="HQ30" s="32">
        <v>13.4533756311157</v>
      </c>
      <c r="HR30" s="27">
        <v>5.0859320320398496</v>
      </c>
      <c r="HS30" s="27">
        <v>18.488929054076898</v>
      </c>
      <c r="HT30" s="27">
        <v>18.488929054076898</v>
      </c>
      <c r="HU30" s="27">
        <v>5.0842663676025301</v>
      </c>
      <c r="HV30" s="27">
        <v>4.09085261074787</v>
      </c>
      <c r="HW30" s="27">
        <v>1.9028429616983999</v>
      </c>
      <c r="HX30" s="27">
        <v>10.557499999999999</v>
      </c>
      <c r="HY30" s="29">
        <v>-2.5</v>
      </c>
      <c r="HZ30" s="39">
        <v>1988</v>
      </c>
      <c r="IA30" s="39" t="s">
        <v>359</v>
      </c>
      <c r="IB30" s="29">
        <v>2574</v>
      </c>
      <c r="IC30" s="29">
        <v>2536</v>
      </c>
      <c r="ID30" s="29">
        <v>2420</v>
      </c>
      <c r="IE30" s="32">
        <v>76.92767333984375</v>
      </c>
      <c r="IF30" s="32">
        <v>72.325157165527344</v>
      </c>
      <c r="IG30" s="32">
        <v>238</v>
      </c>
      <c r="IH30" s="32">
        <v>741</v>
      </c>
      <c r="II30" s="32">
        <v>1441</v>
      </c>
      <c r="IJ30" s="31">
        <v>108.40000152587891</v>
      </c>
      <c r="IK30" s="31">
        <v>4.1999998092651367</v>
      </c>
      <c r="IL30" s="39">
        <v>1988</v>
      </c>
      <c r="IM30" s="39" t="s">
        <v>359</v>
      </c>
      <c r="IN30" s="30">
        <v>1353</v>
      </c>
      <c r="IO30" s="27">
        <v>244</v>
      </c>
      <c r="IP30" s="27">
        <v>179.82</v>
      </c>
      <c r="IQ30" s="29">
        <f t="shared" si="10"/>
        <v>69.860139860139867</v>
      </c>
      <c r="IR30" s="46">
        <v>1866.1</v>
      </c>
      <c r="IS30" s="46">
        <v>1483.7</v>
      </c>
      <c r="IT30" s="28">
        <v>72.305068226120852</v>
      </c>
      <c r="IU30" s="28"/>
      <c r="IV30" s="28">
        <v>1866.1</v>
      </c>
      <c r="IW30" s="28">
        <v>1483.7</v>
      </c>
      <c r="IX30" s="28">
        <v>72.305068226120852</v>
      </c>
      <c r="IY30" s="28">
        <v>83</v>
      </c>
      <c r="IZ30" s="39">
        <v>1988</v>
      </c>
      <c r="JA30" s="39" t="s">
        <v>359</v>
      </c>
      <c r="JB30" s="27">
        <v>13.466399192810059</v>
      </c>
      <c r="JC30" s="27">
        <v>22.077999114990234</v>
      </c>
      <c r="JD30" s="27">
        <v>13.605999946594238</v>
      </c>
      <c r="JE30" s="27">
        <v>7.5890002250671387</v>
      </c>
      <c r="JF30" s="27">
        <v>6.7849998474121094</v>
      </c>
      <c r="JG30" s="27">
        <v>0.94800001382827759</v>
      </c>
      <c r="JH30" s="27">
        <v>3.872999906539917</v>
      </c>
      <c r="JI30" s="27">
        <v>5.1009998321533203</v>
      </c>
      <c r="JJ30" s="32">
        <v>2.6419999599456787</v>
      </c>
      <c r="JK30" s="32">
        <v>0.88200002908706665</v>
      </c>
      <c r="JL30" s="32">
        <v>1.3389999866485596</v>
      </c>
      <c r="JM30" s="32">
        <v>0.15000000596046448</v>
      </c>
      <c r="JN30" s="32">
        <v>0.3580000102519989</v>
      </c>
      <c r="JO30" s="39">
        <v>1988</v>
      </c>
      <c r="JP30" s="39" t="s">
        <v>359</v>
      </c>
      <c r="JQ30" s="32">
        <v>0.66100000000000003</v>
      </c>
      <c r="JR30" s="32">
        <v>0.77</v>
      </c>
      <c r="JS30" s="32">
        <v>0.05</v>
      </c>
      <c r="JT30" s="32">
        <v>0.92800000000000005</v>
      </c>
      <c r="JU30" s="32">
        <v>0.04</v>
      </c>
      <c r="JV30" s="32">
        <v>0.193</v>
      </c>
      <c r="JW30" s="27">
        <v>0.12099999934434891</v>
      </c>
      <c r="JX30" s="27">
        <v>0.27599999308586121</v>
      </c>
      <c r="JY30" s="27">
        <v>0</v>
      </c>
      <c r="JZ30" s="40">
        <v>5.4999999701976776E-2</v>
      </c>
      <c r="KA30" s="27">
        <v>6.9000000000000006E-2</v>
      </c>
      <c r="KB30" s="27">
        <v>6.8000003695487976E-2</v>
      </c>
      <c r="KC30" s="21">
        <v>0.33300000429153442</v>
      </c>
      <c r="KD30" s="21">
        <v>2.8999999165534973E-2</v>
      </c>
      <c r="KE30" s="20">
        <v>0.76499998569488525</v>
      </c>
      <c r="KF30" s="20">
        <v>0.57300001382827759</v>
      </c>
      <c r="KG30" s="39">
        <v>1988</v>
      </c>
      <c r="KH30" s="39" t="s">
        <v>359</v>
      </c>
      <c r="KI30" s="23">
        <v>2.7857141494750977</v>
      </c>
      <c r="KJ30" s="23">
        <v>1.25</v>
      </c>
      <c r="KK30" s="29"/>
      <c r="KL30" s="29"/>
      <c r="KM30" s="29"/>
      <c r="KN30" s="21">
        <v>4947</v>
      </c>
      <c r="KO30" s="20">
        <v>3346</v>
      </c>
      <c r="KP30" s="20">
        <v>645</v>
      </c>
      <c r="KQ30" s="19">
        <v>13.038209915161133</v>
      </c>
      <c r="KR30" s="39">
        <v>1988</v>
      </c>
      <c r="KS30" s="39" t="s">
        <v>359</v>
      </c>
    </row>
    <row r="31" spans="1:305" s="39" customFormat="1" ht="12.75">
      <c r="A31" s="39">
        <v>1989</v>
      </c>
      <c r="B31" s="39" t="s">
        <v>359</v>
      </c>
      <c r="C31" s="39">
        <v>11</v>
      </c>
      <c r="D31" s="44" t="s">
        <v>360</v>
      </c>
      <c r="E31" s="44">
        <v>246</v>
      </c>
      <c r="F31" s="39">
        <v>1</v>
      </c>
      <c r="G31" s="39">
        <v>0</v>
      </c>
      <c r="H31" s="39">
        <v>0</v>
      </c>
      <c r="I31" s="39">
        <v>0</v>
      </c>
      <c r="J31" s="29">
        <v>50</v>
      </c>
      <c r="K31" s="29">
        <v>5.56</v>
      </c>
      <c r="L31" s="29">
        <v>44.44</v>
      </c>
      <c r="M31" s="18">
        <v>3</v>
      </c>
      <c r="N31" s="39">
        <v>0</v>
      </c>
      <c r="O31" s="39">
        <v>0</v>
      </c>
      <c r="P31" s="39">
        <v>0</v>
      </c>
      <c r="Q31" s="29">
        <v>50.38</v>
      </c>
      <c r="R31" s="29">
        <v>6.87</v>
      </c>
      <c r="S31" s="29">
        <v>42.75</v>
      </c>
      <c r="T31" s="29">
        <v>33</v>
      </c>
      <c r="U31" s="29">
        <v>4.5</v>
      </c>
      <c r="V31" s="29">
        <v>28</v>
      </c>
      <c r="W31" s="29">
        <v>65.5</v>
      </c>
      <c r="X31" s="39">
        <v>3</v>
      </c>
      <c r="Y31" s="39">
        <v>1989</v>
      </c>
      <c r="Z31" s="39" t="s">
        <v>359</v>
      </c>
      <c r="AA31" s="43"/>
      <c r="AB31" s="41">
        <v>72.099999999999994</v>
      </c>
      <c r="AC31" s="41">
        <v>24.1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9.4</v>
      </c>
      <c r="AQ31" s="41">
        <v>4.2</v>
      </c>
      <c r="AR31" s="41">
        <v>0</v>
      </c>
      <c r="AS31" s="41">
        <v>0</v>
      </c>
      <c r="AT31" s="41">
        <v>0</v>
      </c>
      <c r="AU31" s="41">
        <v>0</v>
      </c>
      <c r="AV31" s="41">
        <v>17.600000000000001</v>
      </c>
      <c r="AW31" s="41">
        <v>0</v>
      </c>
      <c r="AX31" s="41">
        <v>0</v>
      </c>
      <c r="AY31" s="41">
        <v>23.1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2.6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6.3</v>
      </c>
      <c r="BX31" s="41">
        <v>0</v>
      </c>
      <c r="BY31" s="41">
        <v>0</v>
      </c>
      <c r="BZ31" s="41">
        <v>0</v>
      </c>
      <c r="CA31" s="41">
        <v>0</v>
      </c>
      <c r="CB31" s="41">
        <v>4</v>
      </c>
      <c r="CC31" s="41">
        <v>0</v>
      </c>
      <c r="CD31" s="41">
        <v>0</v>
      </c>
      <c r="CE31" s="41">
        <v>5.6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3.1000000000000085</v>
      </c>
      <c r="CZ31" s="39">
        <v>1989</v>
      </c>
      <c r="DA31" s="39" t="s">
        <v>359</v>
      </c>
      <c r="DB31" s="41">
        <v>28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8</v>
      </c>
      <c r="DP31" s="41">
        <v>2</v>
      </c>
      <c r="DQ31" s="41">
        <v>0</v>
      </c>
      <c r="DR31" s="41">
        <v>0</v>
      </c>
      <c r="DS31" s="41">
        <v>0</v>
      </c>
      <c r="DT31" s="41">
        <v>0</v>
      </c>
      <c r="DU31" s="41">
        <v>20</v>
      </c>
      <c r="DV31" s="41">
        <v>0</v>
      </c>
      <c r="DW31" s="41">
        <v>0</v>
      </c>
      <c r="DX31" s="41">
        <v>26.5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2.5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4.5</v>
      </c>
      <c r="EW31" s="41">
        <v>0</v>
      </c>
      <c r="EX31" s="41">
        <v>0</v>
      </c>
      <c r="EY31" s="41">
        <v>0</v>
      </c>
      <c r="EZ31" s="41">
        <v>0</v>
      </c>
      <c r="FA31" s="41">
        <v>2</v>
      </c>
      <c r="FB31" s="41">
        <v>0</v>
      </c>
      <c r="FC31" s="41">
        <v>0</v>
      </c>
      <c r="FD31" s="41">
        <v>6.5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359</v>
      </c>
      <c r="GA31" s="41">
        <v>31.5</v>
      </c>
      <c r="GB31" s="29">
        <f t="shared" si="2"/>
        <v>0.83760100000000004</v>
      </c>
      <c r="GC31" s="29">
        <f t="shared" si="3"/>
        <v>0.79730000000000001</v>
      </c>
      <c r="GD31" s="29">
        <f t="shared" si="4"/>
        <v>6.1576733846883309</v>
      </c>
      <c r="GE31" s="29">
        <f t="shared" si="5"/>
        <v>4.9333991119881597</v>
      </c>
      <c r="GF31" s="29">
        <f t="shared" si="6"/>
        <v>1.2242742727001712</v>
      </c>
      <c r="GG31" s="29">
        <f t="shared" si="7"/>
        <v>0.19882091761223505</v>
      </c>
      <c r="GH31" s="29">
        <f t="shared" si="8"/>
        <v>4.867751020748698</v>
      </c>
      <c r="GI31" s="39">
        <v>1989</v>
      </c>
      <c r="GJ31" s="39" t="s">
        <v>359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0.98716210000000004</v>
      </c>
      <c r="GX31" s="36">
        <v>1.0971979999999999</v>
      </c>
      <c r="GY31" s="36">
        <v>0.64547589999999999</v>
      </c>
      <c r="GZ31" s="39">
        <v>1989</v>
      </c>
      <c r="HA31" s="39" t="s">
        <v>359</v>
      </c>
      <c r="HB31" s="42">
        <v>0</v>
      </c>
      <c r="HC31" s="42">
        <f t="shared" si="9"/>
        <v>0</v>
      </c>
      <c r="HD31" s="42">
        <v>0</v>
      </c>
      <c r="HE31" s="42">
        <v>1</v>
      </c>
      <c r="HF31" s="42">
        <v>2</v>
      </c>
      <c r="HG31" s="42">
        <v>1</v>
      </c>
      <c r="HH31" s="42">
        <v>0</v>
      </c>
      <c r="HI31" s="42">
        <v>0</v>
      </c>
      <c r="HJ31" s="39">
        <v>1989</v>
      </c>
      <c r="HK31" s="39" t="s">
        <v>359</v>
      </c>
      <c r="HL31" s="104">
        <v>0.69798640000000001</v>
      </c>
      <c r="HM31" s="29">
        <v>47.853459999999998</v>
      </c>
      <c r="HN31" s="27">
        <v>44.096549490846201</v>
      </c>
      <c r="HO31" s="32">
        <v>50.8245253996405</v>
      </c>
      <c r="HP31" s="32">
        <v>5.4173731892835404</v>
      </c>
      <c r="HQ31" s="32">
        <v>11.7504200798151</v>
      </c>
      <c r="HR31" s="27">
        <v>6.5929105306001601</v>
      </c>
      <c r="HS31" s="27">
        <v>16.260275203661902</v>
      </c>
      <c r="HT31" s="27">
        <v>16.260275203661902</v>
      </c>
      <c r="HU31" s="27">
        <v>6.7279759087943098</v>
      </c>
      <c r="HV31" s="27">
        <v>5.3621297275654998</v>
      </c>
      <c r="HW31" s="27">
        <v>1.8206151011318901</v>
      </c>
      <c r="HX31" s="27">
        <v>12.0858333333333</v>
      </c>
      <c r="HY31" s="29">
        <v>-4.9000000000000004</v>
      </c>
      <c r="HZ31" s="39">
        <v>1989</v>
      </c>
      <c r="IA31" s="39" t="s">
        <v>359</v>
      </c>
      <c r="IB31" s="29">
        <v>2612</v>
      </c>
      <c r="IC31" s="29">
        <v>2575</v>
      </c>
      <c r="ID31" s="29">
        <v>2494</v>
      </c>
      <c r="IE31" s="32">
        <v>78.0400390625</v>
      </c>
      <c r="IF31" s="32">
        <v>74.514488220214844</v>
      </c>
      <c r="IG31" s="32">
        <v>218</v>
      </c>
      <c r="IH31" s="32">
        <v>763</v>
      </c>
      <c r="II31" s="32">
        <v>1513</v>
      </c>
      <c r="IJ31" s="31">
        <v>80.400001525878906</v>
      </c>
      <c r="IK31" s="31">
        <v>3.0999999046325684</v>
      </c>
      <c r="IL31" s="39">
        <v>1989</v>
      </c>
      <c r="IM31" s="39" t="s">
        <v>359</v>
      </c>
      <c r="IN31" s="30">
        <v>629</v>
      </c>
      <c r="IO31" s="27">
        <v>158</v>
      </c>
      <c r="IP31" s="27">
        <v>204.21</v>
      </c>
      <c r="IQ31" s="29">
        <f t="shared" si="10"/>
        <v>78.181470137825414</v>
      </c>
      <c r="IR31" s="46">
        <v>1908.3</v>
      </c>
      <c r="IS31" s="46">
        <v>1531.8</v>
      </c>
      <c r="IT31" s="28">
        <v>72.977608384945214</v>
      </c>
      <c r="IU31" s="28">
        <v>85</v>
      </c>
      <c r="IV31" s="28">
        <v>1908.3</v>
      </c>
      <c r="IW31" s="28">
        <v>1531.8</v>
      </c>
      <c r="IX31" s="28">
        <v>72.977608384945214</v>
      </c>
      <c r="IY31" s="28">
        <v>85</v>
      </c>
      <c r="IZ31" s="39">
        <v>1989</v>
      </c>
      <c r="JA31" s="39" t="s">
        <v>359</v>
      </c>
      <c r="JB31" s="27">
        <v>13.118969917297363</v>
      </c>
      <c r="JC31" s="27">
        <v>21.805000305175781</v>
      </c>
      <c r="JD31" s="27">
        <v>13.265000343322754</v>
      </c>
      <c r="JE31" s="27">
        <v>7.7399997711181641</v>
      </c>
      <c r="JF31" s="27">
        <v>6.619999885559082</v>
      </c>
      <c r="JG31" s="27">
        <v>0.93500000238418579</v>
      </c>
      <c r="JH31" s="27">
        <v>3.8489999771118164</v>
      </c>
      <c r="JI31" s="27">
        <v>5.185999870300293</v>
      </c>
      <c r="JJ31" s="32">
        <v>2.7829999923706055</v>
      </c>
      <c r="JK31" s="32">
        <v>0.79900002479553223</v>
      </c>
      <c r="JL31" s="32">
        <v>1.0950000286102295</v>
      </c>
      <c r="JM31" s="32">
        <v>0.16200000047683716</v>
      </c>
      <c r="JN31" s="32">
        <v>0.37599998712539673</v>
      </c>
      <c r="JO31" s="39">
        <v>1989</v>
      </c>
      <c r="JP31" s="39" t="s">
        <v>359</v>
      </c>
      <c r="JQ31" s="32">
        <v>0.68500000000000005</v>
      </c>
      <c r="JR31" s="32">
        <v>0.81699999999999995</v>
      </c>
      <c r="JS31" s="32">
        <v>6.3E-2</v>
      </c>
      <c r="JT31" s="32">
        <v>0.98499999999999999</v>
      </c>
      <c r="JU31" s="32">
        <v>3.7999999999999999E-2</v>
      </c>
      <c r="JV31" s="32">
        <v>0.19500000000000001</v>
      </c>
      <c r="JW31" s="27">
        <v>0.12200000137090683</v>
      </c>
      <c r="JX31" s="27">
        <v>0.24300000071525574</v>
      </c>
      <c r="JY31" s="27">
        <v>0</v>
      </c>
      <c r="JZ31" s="40">
        <v>4.6000000089406967E-2</v>
      </c>
      <c r="KA31" s="27">
        <v>7.0000000000000007E-2</v>
      </c>
      <c r="KB31" s="27">
        <v>6.8999998271465302E-2</v>
      </c>
      <c r="KC31" s="21">
        <v>0.30199998617172241</v>
      </c>
      <c r="KD31" s="21">
        <v>1.7999999225139618E-2</v>
      </c>
      <c r="KE31" s="20">
        <v>0.57099997997283936</v>
      </c>
      <c r="KF31" s="20">
        <v>0.52399998903274536</v>
      </c>
      <c r="KG31" s="39">
        <v>1989</v>
      </c>
      <c r="KH31" s="39" t="s">
        <v>359</v>
      </c>
      <c r="KI31" s="23">
        <v>2.7857141494750977</v>
      </c>
      <c r="KJ31" s="23">
        <v>1.25</v>
      </c>
      <c r="KK31" s="29"/>
      <c r="KL31" s="29"/>
      <c r="KM31" s="29"/>
      <c r="KN31" s="21">
        <v>4964</v>
      </c>
      <c r="KO31" s="20">
        <v>3347</v>
      </c>
      <c r="KP31" s="20">
        <v>656</v>
      </c>
      <c r="KQ31" s="19">
        <v>13.215149879455566</v>
      </c>
      <c r="KR31" s="39">
        <v>1989</v>
      </c>
      <c r="KS31" s="39" t="s">
        <v>359</v>
      </c>
    </row>
    <row r="32" spans="1:305" s="39" customFormat="1" ht="12.75">
      <c r="A32" s="39">
        <v>1990</v>
      </c>
      <c r="B32" s="39" t="s">
        <v>359</v>
      </c>
      <c r="C32" s="39">
        <v>11</v>
      </c>
      <c r="D32" s="44" t="s">
        <v>360</v>
      </c>
      <c r="E32" s="44">
        <v>246</v>
      </c>
      <c r="F32" s="39">
        <v>1</v>
      </c>
      <c r="G32" s="39">
        <v>0</v>
      </c>
      <c r="H32" s="39">
        <v>0</v>
      </c>
      <c r="I32" s="39">
        <v>0</v>
      </c>
      <c r="J32" s="29">
        <v>47.35</v>
      </c>
      <c r="K32" s="29">
        <v>7.27</v>
      </c>
      <c r="L32" s="29">
        <v>45.32</v>
      </c>
      <c r="M32" s="18">
        <v>3</v>
      </c>
      <c r="N32" s="39">
        <v>0</v>
      </c>
      <c r="O32" s="39">
        <v>0</v>
      </c>
      <c r="P32" s="39">
        <v>1</v>
      </c>
      <c r="Q32" s="29">
        <v>51.66</v>
      </c>
      <c r="R32" s="29">
        <v>4.5</v>
      </c>
      <c r="S32" s="29">
        <v>43.84</v>
      </c>
      <c r="T32" s="29">
        <v>33</v>
      </c>
      <c r="U32" s="29">
        <v>2.95</v>
      </c>
      <c r="V32" s="29">
        <v>28</v>
      </c>
      <c r="W32" s="29">
        <v>63.95</v>
      </c>
      <c r="X32" s="39">
        <v>3</v>
      </c>
      <c r="Y32" s="39">
        <v>1990</v>
      </c>
      <c r="Z32" s="39" t="s">
        <v>359</v>
      </c>
      <c r="AA32" s="43"/>
      <c r="AB32" s="41">
        <v>72.099999999999994</v>
      </c>
      <c r="AC32" s="41">
        <v>24.1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9.4</v>
      </c>
      <c r="AQ32" s="41">
        <v>4.2</v>
      </c>
      <c r="AR32" s="41">
        <v>0</v>
      </c>
      <c r="AS32" s="41">
        <v>0</v>
      </c>
      <c r="AT32" s="41">
        <v>0</v>
      </c>
      <c r="AU32" s="41">
        <v>0</v>
      </c>
      <c r="AV32" s="41">
        <v>17.600000000000001</v>
      </c>
      <c r="AW32" s="41">
        <v>0</v>
      </c>
      <c r="AX32" s="41">
        <v>0</v>
      </c>
      <c r="AY32" s="41">
        <v>23.1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2.6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6.3</v>
      </c>
      <c r="BX32" s="41">
        <v>0</v>
      </c>
      <c r="BY32" s="41">
        <v>0</v>
      </c>
      <c r="BZ32" s="41">
        <v>0</v>
      </c>
      <c r="CA32" s="41">
        <v>0</v>
      </c>
      <c r="CB32" s="41">
        <v>4</v>
      </c>
      <c r="CC32" s="41">
        <v>0</v>
      </c>
      <c r="CD32" s="41">
        <v>0</v>
      </c>
      <c r="CE32" s="41">
        <v>5.6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3.1000000000000085</v>
      </c>
      <c r="CZ32" s="39">
        <v>1990</v>
      </c>
      <c r="DA32" s="39" t="s">
        <v>359</v>
      </c>
      <c r="DB32" s="41">
        <v>28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8</v>
      </c>
      <c r="DP32" s="41">
        <v>2</v>
      </c>
      <c r="DQ32" s="41">
        <v>0</v>
      </c>
      <c r="DR32" s="41">
        <v>0</v>
      </c>
      <c r="DS32" s="41">
        <v>0</v>
      </c>
      <c r="DT32" s="41">
        <v>0</v>
      </c>
      <c r="DU32" s="41">
        <v>20</v>
      </c>
      <c r="DV32" s="41">
        <v>0</v>
      </c>
      <c r="DW32" s="41">
        <v>0</v>
      </c>
      <c r="DX32" s="41">
        <v>26.5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2.5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4.5</v>
      </c>
      <c r="EW32" s="41">
        <v>0</v>
      </c>
      <c r="EX32" s="41">
        <v>0</v>
      </c>
      <c r="EY32" s="41">
        <v>0</v>
      </c>
      <c r="EZ32" s="41">
        <v>0</v>
      </c>
      <c r="FA32" s="41">
        <v>2</v>
      </c>
      <c r="FB32" s="41">
        <v>0</v>
      </c>
      <c r="FC32" s="41">
        <v>0</v>
      </c>
      <c r="FD32" s="41">
        <v>6.5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1990</v>
      </c>
      <c r="FZ32" s="39" t="s">
        <v>359</v>
      </c>
      <c r="GA32" s="41">
        <v>31.5</v>
      </c>
      <c r="GB32" s="29">
        <f t="shared" si="2"/>
        <v>0.83760100000000004</v>
      </c>
      <c r="GC32" s="29">
        <f t="shared" si="3"/>
        <v>0.79730000000000001</v>
      </c>
      <c r="GD32" s="29">
        <f t="shared" si="4"/>
        <v>6.1576733846883309</v>
      </c>
      <c r="GE32" s="29">
        <f t="shared" si="5"/>
        <v>4.9333991119881597</v>
      </c>
      <c r="GF32" s="29">
        <f t="shared" si="6"/>
        <v>1.2242742727001712</v>
      </c>
      <c r="GG32" s="29">
        <f t="shared" si="7"/>
        <v>0.19882091761223505</v>
      </c>
      <c r="GH32" s="29">
        <f t="shared" si="8"/>
        <v>4.867751020748698</v>
      </c>
      <c r="GI32" s="39">
        <v>1990</v>
      </c>
      <c r="GJ32" s="39" t="s">
        <v>359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1.2238519999999999</v>
      </c>
      <c r="GX32" s="36">
        <v>1.1687719999999999</v>
      </c>
      <c r="GY32" s="36">
        <v>0.92797180000000001</v>
      </c>
      <c r="GZ32" s="39">
        <v>1990</v>
      </c>
      <c r="HA32" s="39" t="s">
        <v>359</v>
      </c>
      <c r="HB32" s="42">
        <v>0</v>
      </c>
      <c r="HC32" s="42">
        <f t="shared" si="9"/>
        <v>0</v>
      </c>
      <c r="HD32" s="42">
        <v>0</v>
      </c>
      <c r="HE32" s="42">
        <v>1</v>
      </c>
      <c r="HF32" s="42">
        <v>2</v>
      </c>
      <c r="HG32" s="42">
        <v>1</v>
      </c>
      <c r="HH32" s="42">
        <v>0</v>
      </c>
      <c r="HI32" s="42">
        <v>0</v>
      </c>
      <c r="HJ32" s="39">
        <v>1990</v>
      </c>
      <c r="HK32" s="39" t="s">
        <v>359</v>
      </c>
      <c r="HL32" s="104">
        <v>0.69798640000000001</v>
      </c>
      <c r="HM32" s="29">
        <v>45.815840000000001</v>
      </c>
      <c r="HN32" s="27">
        <v>47.851884408306802</v>
      </c>
      <c r="HO32" s="32">
        <v>53.163388638611103</v>
      </c>
      <c r="HP32" s="32">
        <v>0.142468473105613</v>
      </c>
      <c r="HQ32" s="32">
        <v>5.3437804691813504</v>
      </c>
      <c r="HR32" s="27">
        <v>6.1495612605736296</v>
      </c>
      <c r="HS32" s="27">
        <v>16.101551639299501</v>
      </c>
      <c r="HT32" s="27">
        <v>16.101551639299501</v>
      </c>
      <c r="HU32" s="27">
        <v>5.3115042303043696</v>
      </c>
      <c r="HV32" s="27">
        <v>3.4270959235248899</v>
      </c>
      <c r="HW32" s="27">
        <v>0.79649441349751104</v>
      </c>
      <c r="HX32" s="27">
        <v>13.21</v>
      </c>
      <c r="HY32" s="29">
        <v>-5</v>
      </c>
      <c r="HZ32" s="39">
        <v>1990</v>
      </c>
      <c r="IA32" s="39" t="s">
        <v>359</v>
      </c>
      <c r="IB32" s="29">
        <v>2606</v>
      </c>
      <c r="IC32" s="29">
        <v>2574</v>
      </c>
      <c r="ID32" s="29">
        <v>2493</v>
      </c>
      <c r="IE32" s="32">
        <v>77.651969909667969</v>
      </c>
      <c r="IF32" s="32">
        <v>74.284866333007813</v>
      </c>
      <c r="IG32" s="32">
        <v>222</v>
      </c>
      <c r="IH32" s="32">
        <v>758</v>
      </c>
      <c r="II32" s="32">
        <v>1513</v>
      </c>
      <c r="IJ32" s="31">
        <v>81.699996948242188</v>
      </c>
      <c r="IK32" s="31">
        <v>3.2000000476837158</v>
      </c>
      <c r="IL32" s="39">
        <v>1990</v>
      </c>
      <c r="IM32" s="39" t="s">
        <v>359</v>
      </c>
      <c r="IN32" s="30">
        <v>455</v>
      </c>
      <c r="IO32" s="27">
        <v>245</v>
      </c>
      <c r="IP32" s="27">
        <v>935.15</v>
      </c>
      <c r="IQ32" s="29">
        <f t="shared" si="10"/>
        <v>358.84497313891023</v>
      </c>
      <c r="IR32" s="46">
        <v>1915.443</v>
      </c>
      <c r="IS32" s="46">
        <v>1526.8</v>
      </c>
      <c r="IT32" s="28">
        <v>72.549299120931337</v>
      </c>
      <c r="IU32" s="28"/>
      <c r="IV32" s="28">
        <v>1915.443</v>
      </c>
      <c r="IW32" s="28">
        <v>1526.8</v>
      </c>
      <c r="IX32" s="28">
        <v>72.549299120931337</v>
      </c>
      <c r="IY32" s="28">
        <v>84.666666666666742</v>
      </c>
      <c r="IZ32" s="39">
        <v>1990</v>
      </c>
      <c r="JA32" s="39" t="s">
        <v>359</v>
      </c>
      <c r="JB32" s="27">
        <v>14.362157821655273</v>
      </c>
      <c r="JC32" s="27">
        <v>23.318000793457031</v>
      </c>
      <c r="JD32" s="27">
        <v>14.008000373840332</v>
      </c>
      <c r="JE32" s="27">
        <v>8.4790000915527344</v>
      </c>
      <c r="JF32" s="27">
        <v>6.9010000228881836</v>
      </c>
      <c r="JG32" s="27">
        <v>0.96899998188018799</v>
      </c>
      <c r="JH32" s="27">
        <v>4.1469998359680176</v>
      </c>
      <c r="JI32" s="27">
        <v>5.6329998970031738</v>
      </c>
      <c r="JJ32" s="32">
        <v>3.1400001049041748</v>
      </c>
      <c r="JK32" s="32">
        <v>0.8320000171661377</v>
      </c>
      <c r="JL32" s="32">
        <v>1.0720000267028809</v>
      </c>
      <c r="JM32" s="32">
        <v>0.17700000107288361</v>
      </c>
      <c r="JN32" s="32">
        <v>0.44800001382827759</v>
      </c>
      <c r="JO32" s="39">
        <v>1990</v>
      </c>
      <c r="JP32" s="39" t="s">
        <v>359</v>
      </c>
      <c r="JQ32" s="32">
        <v>0.75700000000000001</v>
      </c>
      <c r="JR32" s="32">
        <v>1.002</v>
      </c>
      <c r="JS32" s="32">
        <v>5.5E-2</v>
      </c>
      <c r="JT32" s="32">
        <v>1.085</v>
      </c>
      <c r="JU32" s="32">
        <v>3.9E-2</v>
      </c>
      <c r="JV32" s="32">
        <v>0.20300000000000001</v>
      </c>
      <c r="JW32" s="27">
        <v>0.12999999523162842</v>
      </c>
      <c r="JX32" s="27">
        <v>0.25499999523162842</v>
      </c>
      <c r="JY32" s="27">
        <v>0</v>
      </c>
      <c r="JZ32" s="40">
        <v>5.2000001072883606E-2</v>
      </c>
      <c r="KA32" s="27">
        <v>7.6999999999999999E-2</v>
      </c>
      <c r="KB32" s="27">
        <v>7.5999997556209564E-2</v>
      </c>
      <c r="KC32" s="21">
        <v>0.30700001120567322</v>
      </c>
      <c r="KD32" s="21">
        <v>1.2000000104308128E-2</v>
      </c>
      <c r="KE32" s="20">
        <v>0.58600002527236938</v>
      </c>
      <c r="KF32" s="20">
        <v>0.48600000143051147</v>
      </c>
      <c r="KG32" s="39">
        <v>1990</v>
      </c>
      <c r="KH32" s="39" t="s">
        <v>359</v>
      </c>
      <c r="KI32" s="23">
        <v>2.7857141494750977</v>
      </c>
      <c r="KJ32" s="23">
        <v>1.25</v>
      </c>
      <c r="KK32" s="29"/>
      <c r="KL32" s="29"/>
      <c r="KM32" s="29"/>
      <c r="KN32" s="21">
        <v>4986</v>
      </c>
      <c r="KO32" s="20">
        <v>3356</v>
      </c>
      <c r="KP32" s="20">
        <v>667</v>
      </c>
      <c r="KQ32" s="19">
        <v>13.377459526062012</v>
      </c>
      <c r="KR32" s="39">
        <v>1990</v>
      </c>
      <c r="KS32" s="39" t="s">
        <v>359</v>
      </c>
    </row>
    <row r="33" spans="1:305" s="39" customFormat="1" ht="12.75">
      <c r="A33" s="39">
        <v>1991</v>
      </c>
      <c r="B33" s="39" t="s">
        <v>359</v>
      </c>
      <c r="C33" s="39">
        <v>11</v>
      </c>
      <c r="D33" s="44" t="s">
        <v>360</v>
      </c>
      <c r="E33" s="44">
        <v>246</v>
      </c>
      <c r="F33" s="39">
        <v>1</v>
      </c>
      <c r="G33" s="39">
        <v>0</v>
      </c>
      <c r="H33" s="39">
        <v>0</v>
      </c>
      <c r="I33" s="39">
        <v>0</v>
      </c>
      <c r="J33" s="29">
        <v>48.91</v>
      </c>
      <c r="K33" s="29">
        <v>36.26</v>
      </c>
      <c r="L33" s="29">
        <v>14.83</v>
      </c>
      <c r="M33" s="18">
        <v>2</v>
      </c>
      <c r="N33" s="39">
        <v>1</v>
      </c>
      <c r="O33" s="39">
        <v>-1</v>
      </c>
      <c r="P33" s="39">
        <v>1</v>
      </c>
      <c r="Q33" s="29">
        <v>48.02</v>
      </c>
      <c r="R33" s="29">
        <v>37.520000000000003</v>
      </c>
      <c r="S33" s="29">
        <v>14.46</v>
      </c>
      <c r="T33" s="29">
        <v>28.21</v>
      </c>
      <c r="U33" s="29">
        <v>21.58</v>
      </c>
      <c r="V33" s="29">
        <v>8.82</v>
      </c>
      <c r="W33" s="29">
        <v>58.6</v>
      </c>
      <c r="X33" s="39">
        <v>3</v>
      </c>
      <c r="Y33" s="39">
        <v>1991</v>
      </c>
      <c r="Z33" s="39" t="s">
        <v>359</v>
      </c>
      <c r="AA33" s="43">
        <v>33314</v>
      </c>
      <c r="AB33" s="41">
        <v>72.099999999999994</v>
      </c>
      <c r="AC33" s="41">
        <v>22.1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10.1</v>
      </c>
      <c r="AS33" s="41">
        <v>0</v>
      </c>
      <c r="AT33" s="41">
        <v>0</v>
      </c>
      <c r="AU33" s="41">
        <v>0</v>
      </c>
      <c r="AV33" s="41">
        <v>24.8</v>
      </c>
      <c r="AW33" s="41">
        <v>0</v>
      </c>
      <c r="AX33" s="41">
        <v>0</v>
      </c>
      <c r="AY33" s="41">
        <v>19.3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3.1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4.8</v>
      </c>
      <c r="BX33" s="41">
        <v>0</v>
      </c>
      <c r="BY33" s="41">
        <v>0</v>
      </c>
      <c r="BZ33" s="41">
        <v>0</v>
      </c>
      <c r="CA33" s="41">
        <v>0</v>
      </c>
      <c r="CB33" s="41">
        <v>6.8</v>
      </c>
      <c r="CC33" s="41">
        <v>0</v>
      </c>
      <c r="CD33" s="41">
        <v>0</v>
      </c>
      <c r="CE33" s="41">
        <v>5.8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3.2000000000000171</v>
      </c>
      <c r="CZ33" s="39">
        <v>1991</v>
      </c>
      <c r="DA33" s="39" t="s">
        <v>359</v>
      </c>
      <c r="DB33" s="41">
        <v>24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9.5</v>
      </c>
      <c r="DR33" s="41">
        <v>0</v>
      </c>
      <c r="DS33" s="41">
        <v>0</v>
      </c>
      <c r="DT33" s="41">
        <v>0</v>
      </c>
      <c r="DU33" s="41">
        <v>27.5</v>
      </c>
      <c r="DV33" s="41">
        <v>0</v>
      </c>
      <c r="DW33" s="41">
        <v>0</v>
      </c>
      <c r="DX33" s="41">
        <v>20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4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3.5</v>
      </c>
      <c r="EW33" s="41">
        <v>0</v>
      </c>
      <c r="EX33" s="41">
        <v>0</v>
      </c>
      <c r="EY33" s="41">
        <v>0</v>
      </c>
      <c r="EZ33" s="41">
        <v>0</v>
      </c>
      <c r="FA33" s="41">
        <v>5</v>
      </c>
      <c r="FB33" s="41">
        <v>0</v>
      </c>
      <c r="FC33" s="41">
        <v>0</v>
      </c>
      <c r="FD33" s="41">
        <v>6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0.5</v>
      </c>
      <c r="FY33" s="39">
        <v>1991</v>
      </c>
      <c r="FZ33" s="39" t="s">
        <v>359</v>
      </c>
      <c r="GA33" s="41">
        <v>39</v>
      </c>
      <c r="GB33" s="29">
        <f t="shared" si="2"/>
        <v>0.83095200000000002</v>
      </c>
      <c r="GC33" s="29">
        <f t="shared" si="3"/>
        <v>0.80882500000000002</v>
      </c>
      <c r="GD33" s="29">
        <f t="shared" si="4"/>
        <v>5.9154796270881649</v>
      </c>
      <c r="GE33" s="29">
        <f t="shared" si="5"/>
        <v>5.2308094677651367</v>
      </c>
      <c r="GF33" s="29">
        <f t="shared" si="6"/>
        <v>0.68467015932302822</v>
      </c>
      <c r="GG33" s="29">
        <f t="shared" si="7"/>
        <v>0.11574212109323927</v>
      </c>
      <c r="GH33" s="29">
        <f t="shared" si="8"/>
        <v>2.9605742686174912</v>
      </c>
      <c r="GI33" s="39">
        <v>1991</v>
      </c>
      <c r="GJ33" s="39" t="s">
        <v>359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1.475935</v>
      </c>
      <c r="GX33" s="36">
        <v>1.167414</v>
      </c>
      <c r="GY33" s="36">
        <v>1.3730450000000001</v>
      </c>
      <c r="GZ33" s="39">
        <v>1991</v>
      </c>
      <c r="HA33" s="39" t="s">
        <v>359</v>
      </c>
      <c r="HB33" s="42">
        <v>0</v>
      </c>
      <c r="HC33" s="42">
        <f t="shared" si="9"/>
        <v>0</v>
      </c>
      <c r="HD33" s="42">
        <v>0</v>
      </c>
      <c r="HE33" s="42">
        <v>1</v>
      </c>
      <c r="HF33" s="42">
        <v>2</v>
      </c>
      <c r="HG33" s="42">
        <v>1</v>
      </c>
      <c r="HH33" s="42">
        <v>0</v>
      </c>
      <c r="HI33" s="42">
        <v>0</v>
      </c>
      <c r="HJ33" s="39">
        <v>1991</v>
      </c>
      <c r="HK33" s="39" t="s">
        <v>359</v>
      </c>
      <c r="HL33" s="104">
        <v>0.75838910000000004</v>
      </c>
      <c r="HM33" s="29">
        <v>43.456910000000001</v>
      </c>
      <c r="HN33" s="27">
        <v>56.643131482716598</v>
      </c>
      <c r="HO33" s="32">
        <v>55.731238931947303</v>
      </c>
      <c r="HP33" s="32">
        <v>-5.9159639890952898</v>
      </c>
      <c r="HQ33" s="32">
        <v>-4.4478628722118403</v>
      </c>
      <c r="HR33" s="27">
        <v>4.3102155107755298</v>
      </c>
      <c r="HS33" s="27">
        <v>24.3270746786106</v>
      </c>
      <c r="HT33" s="27">
        <v>24.3270746786106</v>
      </c>
      <c r="HU33" s="27">
        <v>-0.91189255076930797</v>
      </c>
      <c r="HV33" s="27">
        <v>-2.92886548147467</v>
      </c>
      <c r="HW33" s="27">
        <v>-1.27291820622444</v>
      </c>
      <c r="HX33" s="27">
        <v>11.7116666666667</v>
      </c>
      <c r="HY33" s="29">
        <v>-5.4</v>
      </c>
      <c r="HZ33" s="39">
        <v>1991</v>
      </c>
      <c r="IA33" s="39" t="s">
        <v>359</v>
      </c>
      <c r="IB33" s="29">
        <v>2571</v>
      </c>
      <c r="IC33" s="29">
        <v>2534</v>
      </c>
      <c r="ID33" s="29">
        <v>2365</v>
      </c>
      <c r="IE33" s="32">
        <v>76.290802001953125</v>
      </c>
      <c r="IF33" s="32">
        <v>70.17803955078125</v>
      </c>
      <c r="IG33" s="32">
        <v>210</v>
      </c>
      <c r="IH33" s="32">
        <v>681</v>
      </c>
      <c r="II33" s="32">
        <v>1474</v>
      </c>
      <c r="IJ33" s="31">
        <v>168.5</v>
      </c>
      <c r="IK33" s="31">
        <v>6.5999999046325684</v>
      </c>
      <c r="IL33" s="39">
        <v>1991</v>
      </c>
      <c r="IM33" s="39" t="s">
        <v>359</v>
      </c>
      <c r="IN33" s="30">
        <v>284</v>
      </c>
      <c r="IO33" s="27">
        <v>167</v>
      </c>
      <c r="IP33" s="27">
        <v>458.33800000000002</v>
      </c>
      <c r="IQ33" s="29">
        <f t="shared" si="10"/>
        <v>178.27226760015557</v>
      </c>
      <c r="IR33" s="46">
        <v>1978.538</v>
      </c>
      <c r="IS33" s="46">
        <v>1510.2</v>
      </c>
      <c r="IT33" s="28">
        <v>75.396904643035441</v>
      </c>
      <c r="IU33" s="28"/>
      <c r="IV33" s="28">
        <v>1978.538</v>
      </c>
      <c r="IW33" s="28">
        <v>1510.2</v>
      </c>
      <c r="IX33" s="28">
        <v>75.396904643035441</v>
      </c>
      <c r="IY33" s="28">
        <v>84.333333333333371</v>
      </c>
      <c r="IZ33" s="39">
        <v>1991</v>
      </c>
      <c r="JA33" s="39" t="s">
        <v>359</v>
      </c>
      <c r="JB33" s="27">
        <v>17.934270858764648</v>
      </c>
      <c r="JC33" s="27">
        <v>28.228000640869141</v>
      </c>
      <c r="JD33" s="27">
        <v>17.232999801635742</v>
      </c>
      <c r="JE33" s="27">
        <v>9.8149995803833008</v>
      </c>
      <c r="JF33" s="27">
        <v>8.0030002593994141</v>
      </c>
      <c r="JG33" s="27">
        <v>1.1230000257492065</v>
      </c>
      <c r="JH33" s="27">
        <v>4.8359999656677246</v>
      </c>
      <c r="JI33" s="27">
        <v>6.4889998435974121</v>
      </c>
      <c r="JJ33" s="32">
        <v>3.7000000476837158</v>
      </c>
      <c r="JK33" s="32">
        <v>1.1790000200271606</v>
      </c>
      <c r="JL33" s="32">
        <v>2.0729999542236328</v>
      </c>
      <c r="JM33" s="32">
        <v>0.24799999594688416</v>
      </c>
      <c r="JN33" s="32">
        <v>0.57599997520446777</v>
      </c>
      <c r="JO33" s="39">
        <v>1991</v>
      </c>
      <c r="JP33" s="39" t="s">
        <v>359</v>
      </c>
      <c r="JQ33" s="32">
        <v>0.92700000000000005</v>
      </c>
      <c r="JR33" s="32">
        <v>1.2170000000000001</v>
      </c>
      <c r="JS33" s="32">
        <v>6.3E-2</v>
      </c>
      <c r="JT33" s="32">
        <v>1.2170000000000001</v>
      </c>
      <c r="JU33" s="32">
        <v>4.2000000000000003E-2</v>
      </c>
      <c r="JV33" s="32">
        <v>0.23499999999999999</v>
      </c>
      <c r="JW33" s="27">
        <v>0.17399999499320984</v>
      </c>
      <c r="JX33" s="27">
        <v>0.33799999952316284</v>
      </c>
      <c r="JY33" s="27">
        <v>0</v>
      </c>
      <c r="JZ33" s="40">
        <v>7.8000001609325409E-2</v>
      </c>
      <c r="KA33" s="27">
        <v>9.0999999999999998E-2</v>
      </c>
      <c r="KB33" s="27">
        <v>9.0000003576278687E-2</v>
      </c>
      <c r="KC33" s="21">
        <v>0.4830000102519989</v>
      </c>
      <c r="KD33" s="21">
        <v>1.7999999225139618E-2</v>
      </c>
      <c r="KE33" s="20">
        <v>1.593999981880188</v>
      </c>
      <c r="KF33" s="20">
        <v>0.47999998927116394</v>
      </c>
      <c r="KG33" s="39">
        <v>1991</v>
      </c>
      <c r="KH33" s="39" t="s">
        <v>359</v>
      </c>
      <c r="KI33" s="23">
        <v>2.7857141494750977</v>
      </c>
      <c r="KJ33" s="23">
        <v>1.25</v>
      </c>
      <c r="KK33" s="22">
        <v>32.799999999999997</v>
      </c>
      <c r="KL33" s="22">
        <v>31.3</v>
      </c>
      <c r="KM33" s="22">
        <v>19</v>
      </c>
      <c r="KN33" s="21">
        <v>5014</v>
      </c>
      <c r="KO33" s="20">
        <v>3370</v>
      </c>
      <c r="KP33" s="20">
        <v>679</v>
      </c>
      <c r="KQ33" s="19">
        <v>13.542079925537109</v>
      </c>
      <c r="KR33" s="39">
        <v>1991</v>
      </c>
      <c r="KS33" s="39" t="s">
        <v>359</v>
      </c>
    </row>
    <row r="34" spans="1:305" s="39" customFormat="1" ht="12.75">
      <c r="A34" s="39">
        <v>1992</v>
      </c>
      <c r="B34" s="39" t="s">
        <v>359</v>
      </c>
      <c r="C34" s="39">
        <v>11</v>
      </c>
      <c r="D34" s="44" t="s">
        <v>360</v>
      </c>
      <c r="E34" s="44">
        <v>246</v>
      </c>
      <c r="F34" s="39">
        <v>1</v>
      </c>
      <c r="G34" s="39">
        <v>0</v>
      </c>
      <c r="H34" s="39">
        <v>0</v>
      </c>
      <c r="I34" s="39">
        <v>0</v>
      </c>
      <c r="J34" s="29">
        <v>47.06</v>
      </c>
      <c r="K34" s="29">
        <v>52.94</v>
      </c>
      <c r="L34" s="29">
        <v>0</v>
      </c>
      <c r="M34" s="18">
        <v>1</v>
      </c>
      <c r="N34" s="39">
        <v>1</v>
      </c>
      <c r="O34" s="39">
        <v>-1</v>
      </c>
      <c r="P34" s="39">
        <v>0</v>
      </c>
      <c r="Q34" s="29">
        <v>45.22</v>
      </c>
      <c r="R34" s="29">
        <v>54.78</v>
      </c>
      <c r="S34" s="29">
        <v>0</v>
      </c>
      <c r="T34" s="29">
        <v>26</v>
      </c>
      <c r="U34" s="29">
        <v>31.5</v>
      </c>
      <c r="V34" s="29">
        <v>0</v>
      </c>
      <c r="W34" s="29">
        <v>57.5</v>
      </c>
      <c r="X34" s="39">
        <v>3</v>
      </c>
      <c r="Y34" s="39">
        <v>1992</v>
      </c>
      <c r="Z34" s="39" t="s">
        <v>359</v>
      </c>
      <c r="AA34" s="43"/>
      <c r="AB34" s="41">
        <v>72.099999999999994</v>
      </c>
      <c r="AC34" s="41">
        <v>22.1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10.1</v>
      </c>
      <c r="AS34" s="41">
        <v>0</v>
      </c>
      <c r="AT34" s="41">
        <v>0</v>
      </c>
      <c r="AU34" s="41">
        <v>0</v>
      </c>
      <c r="AV34" s="41">
        <v>24.8</v>
      </c>
      <c r="AW34" s="41">
        <v>0</v>
      </c>
      <c r="AX34" s="41">
        <v>0</v>
      </c>
      <c r="AY34" s="41">
        <v>19.3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3.1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4.8</v>
      </c>
      <c r="BX34" s="41">
        <v>0</v>
      </c>
      <c r="BY34" s="41">
        <v>0</v>
      </c>
      <c r="BZ34" s="41">
        <v>0</v>
      </c>
      <c r="CA34" s="41">
        <v>0</v>
      </c>
      <c r="CB34" s="41">
        <v>6.8</v>
      </c>
      <c r="CC34" s="41">
        <v>0</v>
      </c>
      <c r="CD34" s="41">
        <v>0</v>
      </c>
      <c r="CE34" s="41">
        <v>5.8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3.2000000000000171</v>
      </c>
      <c r="CZ34" s="39">
        <v>1992</v>
      </c>
      <c r="DA34" s="39" t="s">
        <v>359</v>
      </c>
      <c r="DB34" s="41">
        <v>24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9.5</v>
      </c>
      <c r="DR34" s="41">
        <v>0</v>
      </c>
      <c r="DS34" s="41">
        <v>0</v>
      </c>
      <c r="DT34" s="41">
        <v>0</v>
      </c>
      <c r="DU34" s="41">
        <v>27.5</v>
      </c>
      <c r="DV34" s="41">
        <v>0</v>
      </c>
      <c r="DW34" s="41">
        <v>0</v>
      </c>
      <c r="DX34" s="41">
        <v>20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4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3.5</v>
      </c>
      <c r="EW34" s="41">
        <v>0</v>
      </c>
      <c r="EX34" s="41">
        <v>0</v>
      </c>
      <c r="EY34" s="41">
        <v>0</v>
      </c>
      <c r="EZ34" s="41">
        <v>0</v>
      </c>
      <c r="FA34" s="41">
        <v>5</v>
      </c>
      <c r="FB34" s="41">
        <v>0</v>
      </c>
      <c r="FC34" s="41">
        <v>0</v>
      </c>
      <c r="FD34" s="41">
        <v>6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0.5</v>
      </c>
      <c r="FY34" s="39">
        <v>1992</v>
      </c>
      <c r="FZ34" s="39" t="s">
        <v>359</v>
      </c>
      <c r="GA34" s="41">
        <v>39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0.83095200000000002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0.80882500000000002</v>
      </c>
      <c r="GD34" s="29">
        <f t="shared" ref="GD34:GD57" si="15">1/(1-GB34)</f>
        <v>5.9154796270881649</v>
      </c>
      <c r="GE34" s="29">
        <f t="shared" ref="GE34:GE57" si="16">1/(1-GC34)</f>
        <v>5.2308094677651367</v>
      </c>
      <c r="GF34" s="29">
        <f t="shared" ref="GF34:GF57" si="17">GD34-GE34</f>
        <v>0.68467015932302822</v>
      </c>
      <c r="GG34" s="29">
        <f t="shared" ref="GG34:GG57" si="18">(GD34-GE34)/GD34</f>
        <v>0.11574212109323927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2.9605742686174912</v>
      </c>
      <c r="GI34" s="39">
        <v>1992</v>
      </c>
      <c r="GJ34" s="39" t="s">
        <v>359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1.2373369999999999</v>
      </c>
      <c r="GX34" s="36">
        <v>1.171808</v>
      </c>
      <c r="GY34" s="36">
        <v>0.91843900000000001</v>
      </c>
      <c r="GZ34" s="39">
        <v>1992</v>
      </c>
      <c r="HA34" s="39" t="s">
        <v>359</v>
      </c>
      <c r="HB34" s="42">
        <v>0</v>
      </c>
      <c r="HC34" s="42">
        <f t="shared" ref="HC34:HC55" si="20">HD34+IF(HE34&gt;=2,1,0)+IF(HF34=2,0,IF(HF34=0,2,1))+IF(HG34&gt;3,2,IF(HG34&lt;3,0,1))+IF(HH34=1,1,0)</f>
        <v>0</v>
      </c>
      <c r="HD34" s="42">
        <v>0</v>
      </c>
      <c r="HE34" s="42">
        <v>1</v>
      </c>
      <c r="HF34" s="42">
        <v>2</v>
      </c>
      <c r="HG34" s="42">
        <v>1</v>
      </c>
      <c r="HH34" s="42">
        <v>0</v>
      </c>
      <c r="HI34" s="42">
        <v>0</v>
      </c>
      <c r="HJ34" s="39">
        <v>1992</v>
      </c>
      <c r="HK34" s="39" t="s">
        <v>359</v>
      </c>
      <c r="HL34" s="104">
        <v>0.81879190000000002</v>
      </c>
      <c r="HM34" s="29">
        <v>50.20035</v>
      </c>
      <c r="HN34" s="27">
        <v>61.735728091264797</v>
      </c>
      <c r="HO34" s="32">
        <v>56.426483759958501</v>
      </c>
      <c r="HP34" s="32">
        <v>-3.3246573842434701</v>
      </c>
      <c r="HQ34" s="32">
        <v>-2.4263471401301699</v>
      </c>
      <c r="HR34" s="27">
        <v>2.9193231388716101</v>
      </c>
      <c r="HS34" s="27">
        <v>43.708442991823603</v>
      </c>
      <c r="HT34" s="27">
        <v>43.708442991823603</v>
      </c>
      <c r="HU34" s="27">
        <v>-5.30924433130627</v>
      </c>
      <c r="HV34" s="27">
        <v>-7.2926978739452197</v>
      </c>
      <c r="HW34" s="27">
        <v>-2.7622107655472599</v>
      </c>
      <c r="HX34" s="27">
        <v>11.9725</v>
      </c>
      <c r="HY34" s="29">
        <v>-4.5999999999999996</v>
      </c>
      <c r="HZ34" s="39">
        <v>1992</v>
      </c>
      <c r="IA34" s="39" t="s">
        <v>359</v>
      </c>
      <c r="IB34" s="29">
        <v>2526</v>
      </c>
      <c r="IC34" s="29">
        <v>2489</v>
      </c>
      <c r="ID34" s="29">
        <v>2196</v>
      </c>
      <c r="IE34" s="32">
        <v>74.623336791992188</v>
      </c>
      <c r="IF34" s="32">
        <v>64.874443054199219</v>
      </c>
      <c r="IG34" s="32">
        <v>198</v>
      </c>
      <c r="IH34" s="32">
        <v>603</v>
      </c>
      <c r="II34" s="32">
        <v>1395</v>
      </c>
      <c r="IJ34" s="31">
        <v>292.39999389648438</v>
      </c>
      <c r="IK34" s="31">
        <v>11.699999809265137</v>
      </c>
      <c r="IL34" s="39">
        <v>1992</v>
      </c>
      <c r="IM34" s="39" t="s">
        <v>359</v>
      </c>
      <c r="IN34" s="30">
        <v>168</v>
      </c>
      <c r="IO34" s="27">
        <v>104</v>
      </c>
      <c r="IP34" s="27">
        <v>76.093999999999994</v>
      </c>
      <c r="IQ34" s="29">
        <f t="shared" ref="IQ34:IQ57" si="21">IF(OR(IB34="",IP34=""),"",IP34*1000/IB34)</f>
        <v>30.1243072050673</v>
      </c>
      <c r="IR34" s="46">
        <v>2035.3609999999999</v>
      </c>
      <c r="IS34" s="46">
        <v>1451</v>
      </c>
      <c r="IT34" s="28">
        <v>78.390059427336581</v>
      </c>
      <c r="IU34" s="28"/>
      <c r="IV34" s="28">
        <v>2035.3610000000001</v>
      </c>
      <c r="IW34" s="28">
        <v>1451</v>
      </c>
      <c r="IX34" s="28">
        <v>78.390059427336581</v>
      </c>
      <c r="IY34" s="28">
        <v>84</v>
      </c>
      <c r="IZ34" s="39">
        <v>1992</v>
      </c>
      <c r="JA34" s="39" t="s">
        <v>359</v>
      </c>
      <c r="JB34" s="27">
        <v>21.635318756103516</v>
      </c>
      <c r="JC34" s="27">
        <v>32.172000885009766</v>
      </c>
      <c r="JD34" s="27">
        <v>20.591999053955078</v>
      </c>
      <c r="JE34" s="27">
        <v>9.9849996566772461</v>
      </c>
      <c r="JF34" s="27">
        <v>8.8170003890991211</v>
      </c>
      <c r="JG34" s="27">
        <v>1.246999979019165</v>
      </c>
      <c r="JH34" s="27">
        <v>5.3169999122619629</v>
      </c>
      <c r="JI34" s="27">
        <v>6.5359997749328613</v>
      </c>
      <c r="JJ34" s="32">
        <v>4.0180001258850098</v>
      </c>
      <c r="JK34" s="32">
        <v>1.5959999561309814</v>
      </c>
      <c r="JL34" s="32">
        <v>3.6150000095367432</v>
      </c>
      <c r="JM34" s="32">
        <v>0.37099999189376831</v>
      </c>
      <c r="JN34" s="32">
        <v>0.65700000524520874</v>
      </c>
      <c r="JO34" s="39">
        <v>1992</v>
      </c>
      <c r="JP34" s="39" t="s">
        <v>359</v>
      </c>
      <c r="JQ34" s="32">
        <v>1.1000000000000001</v>
      </c>
      <c r="JR34" s="32">
        <v>1.3959999999999999</v>
      </c>
      <c r="JS34" s="32">
        <v>6.9000000000000006E-2</v>
      </c>
      <c r="JT34" s="32">
        <v>1.1679999999999999</v>
      </c>
      <c r="JU34" s="32">
        <v>4.2000000000000003E-2</v>
      </c>
      <c r="JV34" s="32">
        <v>0.24199999999999999</v>
      </c>
      <c r="JW34" s="27">
        <v>0.20800000429153442</v>
      </c>
      <c r="JX34" s="27">
        <v>0.46200001239776611</v>
      </c>
      <c r="JY34" s="27">
        <v>0</v>
      </c>
      <c r="JZ34" s="40">
        <v>0.17599999904632568</v>
      </c>
      <c r="KA34" s="27">
        <v>0.11</v>
      </c>
      <c r="KB34" s="27">
        <v>0.1080000028014183</v>
      </c>
      <c r="KC34" s="21">
        <v>0.61000001430511475</v>
      </c>
      <c r="KD34" s="21">
        <v>3.2000001519918442E-2</v>
      </c>
      <c r="KE34" s="20">
        <v>3.1540000438690186</v>
      </c>
      <c r="KF34" s="20">
        <v>0.460999995470047</v>
      </c>
      <c r="KG34" s="39">
        <v>1992</v>
      </c>
      <c r="KH34" s="39" t="s">
        <v>359</v>
      </c>
      <c r="KI34" s="23">
        <v>2.452380895614624</v>
      </c>
      <c r="KJ34" s="23">
        <v>1.25</v>
      </c>
      <c r="KK34" s="29"/>
      <c r="KL34" s="29"/>
      <c r="KM34" s="29"/>
      <c r="KN34" s="21">
        <v>5042</v>
      </c>
      <c r="KO34" s="20">
        <v>3385</v>
      </c>
      <c r="KP34" s="20">
        <v>690</v>
      </c>
      <c r="KQ34" s="19">
        <v>13.685050010681152</v>
      </c>
      <c r="KR34" s="39">
        <v>1992</v>
      </c>
      <c r="KS34" s="39" t="s">
        <v>359</v>
      </c>
    </row>
    <row r="35" spans="1:305" s="39" customFormat="1" ht="12.75">
      <c r="A35" s="39">
        <v>1993</v>
      </c>
      <c r="B35" s="39" t="s">
        <v>359</v>
      </c>
      <c r="C35" s="39">
        <v>11</v>
      </c>
      <c r="D35" s="44" t="s">
        <v>360</v>
      </c>
      <c r="E35" s="44">
        <v>246</v>
      </c>
      <c r="F35" s="39">
        <v>1</v>
      </c>
      <c r="G35" s="39">
        <v>0</v>
      </c>
      <c r="H35" s="39">
        <v>0</v>
      </c>
      <c r="I35" s="39">
        <v>0</v>
      </c>
      <c r="J35" s="29">
        <v>47.06</v>
      </c>
      <c r="K35" s="29">
        <v>52.94</v>
      </c>
      <c r="L35" s="29">
        <v>0</v>
      </c>
      <c r="M35" s="18">
        <v>1</v>
      </c>
      <c r="N35" s="39">
        <v>0</v>
      </c>
      <c r="O35" s="39">
        <v>0</v>
      </c>
      <c r="P35" s="39">
        <v>0</v>
      </c>
      <c r="Q35" s="29">
        <v>45.22</v>
      </c>
      <c r="R35" s="29">
        <v>54.78</v>
      </c>
      <c r="S35" s="29">
        <v>0</v>
      </c>
      <c r="T35" s="29">
        <v>26</v>
      </c>
      <c r="U35" s="29">
        <v>31.5</v>
      </c>
      <c r="V35" s="29">
        <v>0</v>
      </c>
      <c r="W35" s="29">
        <v>57.5</v>
      </c>
      <c r="X35" s="39">
        <v>3</v>
      </c>
      <c r="Y35" s="39">
        <v>1993</v>
      </c>
      <c r="Z35" s="39" t="s">
        <v>359</v>
      </c>
      <c r="AA35" s="43"/>
      <c r="AB35" s="41">
        <v>72.099999999999994</v>
      </c>
      <c r="AC35" s="41">
        <v>22.1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10.1</v>
      </c>
      <c r="AS35" s="41">
        <v>0</v>
      </c>
      <c r="AT35" s="41">
        <v>0</v>
      </c>
      <c r="AU35" s="41">
        <v>0</v>
      </c>
      <c r="AV35" s="41">
        <v>24.8</v>
      </c>
      <c r="AW35" s="41">
        <v>0</v>
      </c>
      <c r="AX35" s="41">
        <v>0</v>
      </c>
      <c r="AY35" s="41">
        <v>19.3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3.1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4.8</v>
      </c>
      <c r="BX35" s="41">
        <v>0</v>
      </c>
      <c r="BY35" s="41">
        <v>0</v>
      </c>
      <c r="BZ35" s="41">
        <v>0</v>
      </c>
      <c r="CA35" s="41">
        <v>0</v>
      </c>
      <c r="CB35" s="41">
        <v>6.8</v>
      </c>
      <c r="CC35" s="41">
        <v>0</v>
      </c>
      <c r="CD35" s="41">
        <v>0</v>
      </c>
      <c r="CE35" s="41">
        <v>5.8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3.2000000000000171</v>
      </c>
      <c r="CZ35" s="39">
        <v>1993</v>
      </c>
      <c r="DA35" s="39" t="s">
        <v>359</v>
      </c>
      <c r="DB35" s="41">
        <v>24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9.5</v>
      </c>
      <c r="DR35" s="41">
        <v>0</v>
      </c>
      <c r="DS35" s="41">
        <v>0</v>
      </c>
      <c r="DT35" s="41">
        <v>0</v>
      </c>
      <c r="DU35" s="41">
        <v>27.5</v>
      </c>
      <c r="DV35" s="41">
        <v>0</v>
      </c>
      <c r="DW35" s="41">
        <v>0</v>
      </c>
      <c r="DX35" s="41">
        <v>20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4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3.5</v>
      </c>
      <c r="EW35" s="41">
        <v>0</v>
      </c>
      <c r="EX35" s="41">
        <v>0</v>
      </c>
      <c r="EY35" s="41">
        <v>0</v>
      </c>
      <c r="EZ35" s="41">
        <v>0</v>
      </c>
      <c r="FA35" s="41">
        <v>5</v>
      </c>
      <c r="FB35" s="41">
        <v>0</v>
      </c>
      <c r="FC35" s="41">
        <v>0</v>
      </c>
      <c r="FD35" s="41">
        <v>6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0.5</v>
      </c>
      <c r="FY35" s="39">
        <v>1993</v>
      </c>
      <c r="FZ35" s="39" t="s">
        <v>359</v>
      </c>
      <c r="GA35" s="41">
        <v>39</v>
      </c>
      <c r="GB35" s="29">
        <f t="shared" si="13"/>
        <v>0.83095200000000002</v>
      </c>
      <c r="GC35" s="29">
        <f t="shared" si="14"/>
        <v>0.80882500000000002</v>
      </c>
      <c r="GD35" s="29">
        <f t="shared" si="15"/>
        <v>5.9154796270881649</v>
      </c>
      <c r="GE35" s="29">
        <f t="shared" si="16"/>
        <v>5.2308094677651367</v>
      </c>
      <c r="GF35" s="29">
        <f t="shared" si="17"/>
        <v>0.68467015932302822</v>
      </c>
      <c r="GG35" s="29">
        <f t="shared" si="18"/>
        <v>0.11574212109323927</v>
      </c>
      <c r="GH35" s="29">
        <f t="shared" si="19"/>
        <v>2.9605742686174912</v>
      </c>
      <c r="GI35" s="39">
        <v>1993</v>
      </c>
      <c r="GJ35" s="39" t="s">
        <v>359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1.068001</v>
      </c>
      <c r="GX35" s="36">
        <v>1.1642330000000001</v>
      </c>
      <c r="GY35" s="36">
        <v>0.611622</v>
      </c>
      <c r="GZ35" s="39">
        <v>1993</v>
      </c>
      <c r="HA35" s="39" t="s">
        <v>359</v>
      </c>
      <c r="HB35" s="42">
        <v>0</v>
      </c>
      <c r="HC35" s="42">
        <f t="shared" si="20"/>
        <v>0</v>
      </c>
      <c r="HD35" s="42">
        <v>0</v>
      </c>
      <c r="HE35" s="42">
        <v>1</v>
      </c>
      <c r="HF35" s="42">
        <v>2</v>
      </c>
      <c r="HG35" s="42">
        <v>1</v>
      </c>
      <c r="HH35" s="42">
        <v>0</v>
      </c>
      <c r="HI35" s="42">
        <v>0</v>
      </c>
      <c r="HJ35" s="39">
        <v>1993</v>
      </c>
      <c r="HK35" s="39" t="s">
        <v>359</v>
      </c>
      <c r="HL35" s="104">
        <v>0.87919460000000005</v>
      </c>
      <c r="HM35" s="29">
        <v>58.137799999999999</v>
      </c>
      <c r="HN35" s="27">
        <v>64.118113542006796</v>
      </c>
      <c r="HO35" s="32">
        <v>56.049120679199497</v>
      </c>
      <c r="HP35" s="32">
        <v>-0.734499703760499</v>
      </c>
      <c r="HQ35" s="32">
        <v>1.0559562532409399</v>
      </c>
      <c r="HR35" s="27">
        <v>2.1906536252134599</v>
      </c>
      <c r="HS35" s="27">
        <v>56.584022289874298</v>
      </c>
      <c r="HT35" s="27">
        <v>56.584022289874298</v>
      </c>
      <c r="HU35" s="27">
        <v>-8.0689928628072902</v>
      </c>
      <c r="HV35" s="27">
        <v>-8.5098194710080701</v>
      </c>
      <c r="HW35" s="27">
        <v>-2.91128238073125</v>
      </c>
      <c r="HX35" s="27">
        <v>8.8249999999999993</v>
      </c>
      <c r="HY35" s="29">
        <v>-1.3</v>
      </c>
      <c r="HZ35" s="39">
        <v>1993</v>
      </c>
      <c r="IA35" s="39" t="s">
        <v>359</v>
      </c>
      <c r="IB35" s="29">
        <v>2504</v>
      </c>
      <c r="IC35" s="29">
        <v>2466</v>
      </c>
      <c r="ID35" s="29">
        <v>2061</v>
      </c>
      <c r="IE35" s="32">
        <v>73.733802795410156</v>
      </c>
      <c r="IF35" s="32">
        <v>60.689041137695313</v>
      </c>
      <c r="IG35" s="32">
        <v>183</v>
      </c>
      <c r="IH35" s="32">
        <v>549</v>
      </c>
      <c r="II35" s="32">
        <v>1329</v>
      </c>
      <c r="IJ35" s="31">
        <v>404.79998779296875</v>
      </c>
      <c r="IK35" s="31">
        <v>16.299999237060547</v>
      </c>
      <c r="IL35" s="39">
        <v>1993</v>
      </c>
      <c r="IM35" s="39" t="s">
        <v>359</v>
      </c>
      <c r="IN35" s="30">
        <v>126</v>
      </c>
      <c r="IO35" s="27">
        <v>23</v>
      </c>
      <c r="IP35" s="27">
        <v>17.315999999999999</v>
      </c>
      <c r="IQ35" s="29">
        <f t="shared" si="21"/>
        <v>6.9153354632587858</v>
      </c>
      <c r="IR35" s="46">
        <v>2089.7930000000001</v>
      </c>
      <c r="IS35" s="46">
        <v>1396.1</v>
      </c>
      <c r="IT35" s="28">
        <v>80.652801848642397</v>
      </c>
      <c r="IU35" s="28"/>
      <c r="IV35" s="28">
        <v>2089.7930000000001</v>
      </c>
      <c r="IW35" s="28">
        <v>1396.1</v>
      </c>
      <c r="IX35" s="28">
        <v>80.652801848642397</v>
      </c>
      <c r="IY35" s="28">
        <v>83.666666666666742</v>
      </c>
      <c r="IZ35" s="39">
        <v>1993</v>
      </c>
      <c r="JA35" s="39" t="s">
        <v>359</v>
      </c>
      <c r="JB35" s="27">
        <v>23.104911804199219</v>
      </c>
      <c r="JC35" s="27">
        <v>32.263999938964844</v>
      </c>
      <c r="JD35" s="27">
        <v>21.441999435424805</v>
      </c>
      <c r="JE35" s="27">
        <v>9.319000244140625</v>
      </c>
      <c r="JF35" s="27">
        <v>8.8129997253417969</v>
      </c>
      <c r="JG35" s="27">
        <v>1.2100000381469727</v>
      </c>
      <c r="JH35" s="27">
        <v>5.4310002326965332</v>
      </c>
      <c r="JI35" s="27">
        <v>5.7150001525878906</v>
      </c>
      <c r="JJ35" s="32">
        <v>3.8989999294281006</v>
      </c>
      <c r="JK35" s="32">
        <v>1.503000020980835</v>
      </c>
      <c r="JL35" s="32">
        <v>4.6430001258850098</v>
      </c>
      <c r="JM35" s="32">
        <v>0.37299999594688416</v>
      </c>
      <c r="JN35" s="32">
        <v>0.67799997329711914</v>
      </c>
      <c r="JO35" s="39">
        <v>1993</v>
      </c>
      <c r="JP35" s="39" t="s">
        <v>359</v>
      </c>
      <c r="JQ35" s="32">
        <v>1.0860000000000001</v>
      </c>
      <c r="JR35" s="32">
        <v>1.3140000000000001</v>
      </c>
      <c r="JS35" s="32">
        <v>7.5999999999999998E-2</v>
      </c>
      <c r="JT35" s="32">
        <v>1.089</v>
      </c>
      <c r="JU35" s="32">
        <v>3.9E-2</v>
      </c>
      <c r="JV35" s="32">
        <v>0.29299999999999998</v>
      </c>
      <c r="JW35" s="27">
        <v>0.22300000488758087</v>
      </c>
      <c r="JX35" s="27">
        <v>0.50999999046325684</v>
      </c>
      <c r="JY35" s="27">
        <v>0</v>
      </c>
      <c r="JZ35" s="40">
        <v>0.15399999916553497</v>
      </c>
      <c r="KA35" s="27">
        <v>0.11799999999999999</v>
      </c>
      <c r="KB35" s="27">
        <v>0.11500000208616257</v>
      </c>
      <c r="KC35" s="21">
        <v>0.44699999690055847</v>
      </c>
      <c r="KD35" s="21">
        <v>5.4000001400709152E-2</v>
      </c>
      <c r="KE35" s="20">
        <v>4.1939997673034668</v>
      </c>
      <c r="KF35" s="20">
        <v>0.44900000095367432</v>
      </c>
      <c r="KG35" s="39">
        <v>1993</v>
      </c>
      <c r="KH35" s="39" t="s">
        <v>359</v>
      </c>
      <c r="KI35" s="23">
        <v>2.452380895614624</v>
      </c>
      <c r="KJ35" s="23">
        <v>1.25</v>
      </c>
      <c r="KK35" s="29"/>
      <c r="KL35" s="29"/>
      <c r="KM35" s="29"/>
      <c r="KN35" s="21">
        <v>5066</v>
      </c>
      <c r="KO35" s="20">
        <v>3396</v>
      </c>
      <c r="KP35" s="20">
        <v>701</v>
      </c>
      <c r="KQ35" s="19">
        <v>13.837349891662598</v>
      </c>
      <c r="KR35" s="39">
        <v>1993</v>
      </c>
      <c r="KS35" s="39" t="s">
        <v>359</v>
      </c>
    </row>
    <row r="36" spans="1:305" s="39" customFormat="1" ht="12.75">
      <c r="A36" s="39">
        <v>1994</v>
      </c>
      <c r="B36" s="39" t="s">
        <v>359</v>
      </c>
      <c r="C36" s="39">
        <v>11</v>
      </c>
      <c r="D36" s="44" t="s">
        <v>360</v>
      </c>
      <c r="E36" s="44">
        <v>246</v>
      </c>
      <c r="F36" s="39">
        <v>1</v>
      </c>
      <c r="G36" s="39">
        <v>0</v>
      </c>
      <c r="H36" s="39">
        <v>0</v>
      </c>
      <c r="I36" s="39">
        <v>0</v>
      </c>
      <c r="J36" s="29">
        <v>48.63</v>
      </c>
      <c r="K36" s="29">
        <v>51.37</v>
      </c>
      <c r="L36" s="29">
        <v>0</v>
      </c>
      <c r="M36" s="18">
        <v>1</v>
      </c>
      <c r="N36" s="39">
        <v>0</v>
      </c>
      <c r="O36" s="39">
        <v>0</v>
      </c>
      <c r="P36" s="39">
        <v>1</v>
      </c>
      <c r="Q36" s="29">
        <v>47.02</v>
      </c>
      <c r="R36" s="29">
        <v>52.98</v>
      </c>
      <c r="S36" s="29">
        <v>0</v>
      </c>
      <c r="T36" s="29">
        <v>26</v>
      </c>
      <c r="U36" s="29">
        <v>29.36</v>
      </c>
      <c r="V36" s="29">
        <v>0</v>
      </c>
      <c r="W36" s="29">
        <v>55.36</v>
      </c>
      <c r="X36" s="39">
        <v>2</v>
      </c>
      <c r="Y36" s="39">
        <v>1994</v>
      </c>
      <c r="Z36" s="39" t="s">
        <v>359</v>
      </c>
      <c r="AA36" s="43"/>
      <c r="AB36" s="41">
        <v>72.099999999999994</v>
      </c>
      <c r="AC36" s="41">
        <v>22.1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10.1</v>
      </c>
      <c r="AS36" s="41">
        <v>0</v>
      </c>
      <c r="AT36" s="41">
        <v>0</v>
      </c>
      <c r="AU36" s="41">
        <v>0</v>
      </c>
      <c r="AV36" s="41">
        <v>24.8</v>
      </c>
      <c r="AW36" s="41">
        <v>0</v>
      </c>
      <c r="AX36" s="41">
        <v>0</v>
      </c>
      <c r="AY36" s="41">
        <v>19.3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3.1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4.8</v>
      </c>
      <c r="BX36" s="41">
        <v>0</v>
      </c>
      <c r="BY36" s="41">
        <v>0</v>
      </c>
      <c r="BZ36" s="41">
        <v>0</v>
      </c>
      <c r="CA36" s="41">
        <v>0</v>
      </c>
      <c r="CB36" s="41">
        <v>6.8</v>
      </c>
      <c r="CC36" s="41">
        <v>0</v>
      </c>
      <c r="CD36" s="41">
        <v>0</v>
      </c>
      <c r="CE36" s="41">
        <v>5.8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3.2000000000000171</v>
      </c>
      <c r="CZ36" s="39">
        <v>1994</v>
      </c>
      <c r="DA36" s="39" t="s">
        <v>359</v>
      </c>
      <c r="DB36" s="41">
        <v>24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9.5</v>
      </c>
      <c r="DR36" s="41">
        <v>0</v>
      </c>
      <c r="DS36" s="41">
        <v>0</v>
      </c>
      <c r="DT36" s="41">
        <v>0</v>
      </c>
      <c r="DU36" s="41">
        <v>27.5</v>
      </c>
      <c r="DV36" s="41">
        <v>0</v>
      </c>
      <c r="DW36" s="41">
        <v>0</v>
      </c>
      <c r="DX36" s="41">
        <v>20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4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3.5</v>
      </c>
      <c r="EW36" s="41">
        <v>0</v>
      </c>
      <c r="EX36" s="41">
        <v>0</v>
      </c>
      <c r="EY36" s="41">
        <v>0</v>
      </c>
      <c r="EZ36" s="41">
        <v>0</v>
      </c>
      <c r="FA36" s="41">
        <v>5</v>
      </c>
      <c r="FB36" s="41">
        <v>0</v>
      </c>
      <c r="FC36" s="41">
        <v>0</v>
      </c>
      <c r="FD36" s="41">
        <v>6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0.5</v>
      </c>
      <c r="FY36" s="39">
        <v>1994</v>
      </c>
      <c r="FZ36" s="39" t="s">
        <v>359</v>
      </c>
      <c r="GA36" s="41">
        <v>39</v>
      </c>
      <c r="GB36" s="29">
        <f t="shared" si="13"/>
        <v>0.83095200000000002</v>
      </c>
      <c r="GC36" s="29">
        <f t="shared" si="14"/>
        <v>0.80882500000000002</v>
      </c>
      <c r="GD36" s="29">
        <f t="shared" si="15"/>
        <v>5.9154796270881649</v>
      </c>
      <c r="GE36" s="29">
        <f t="shared" si="16"/>
        <v>5.2308094677651367</v>
      </c>
      <c r="GF36" s="29">
        <f t="shared" si="17"/>
        <v>0.68467015932302822</v>
      </c>
      <c r="GG36" s="29">
        <f t="shared" si="18"/>
        <v>0.11574212109323927</v>
      </c>
      <c r="GH36" s="29">
        <f t="shared" si="19"/>
        <v>2.9605742686174912</v>
      </c>
      <c r="GI36" s="39">
        <v>1994</v>
      </c>
      <c r="GJ36" s="39" t="s">
        <v>359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1.0920289999999999</v>
      </c>
      <c r="GX36" s="36">
        <v>1.122328</v>
      </c>
      <c r="GY36" s="36">
        <v>0.74865760000000003</v>
      </c>
      <c r="GZ36" s="39">
        <v>1994</v>
      </c>
      <c r="HA36" s="39" t="s">
        <v>359</v>
      </c>
      <c r="HB36" s="42">
        <v>0</v>
      </c>
      <c r="HC36" s="42">
        <f t="shared" si="20"/>
        <v>0</v>
      </c>
      <c r="HD36" s="42">
        <v>0</v>
      </c>
      <c r="HE36" s="42">
        <v>1</v>
      </c>
      <c r="HF36" s="42">
        <v>2</v>
      </c>
      <c r="HG36" s="42">
        <v>1</v>
      </c>
      <c r="HH36" s="42">
        <v>0</v>
      </c>
      <c r="HI36" s="42">
        <v>0</v>
      </c>
      <c r="HJ36" s="39">
        <v>1994</v>
      </c>
      <c r="HK36" s="39" t="s">
        <v>359</v>
      </c>
      <c r="HL36" s="104">
        <v>0.93959729999999997</v>
      </c>
      <c r="HM36" s="29">
        <v>62.415170000000003</v>
      </c>
      <c r="HN36" s="27">
        <v>62.5451701040014</v>
      </c>
      <c r="HO36" s="32">
        <v>56.074828133262798</v>
      </c>
      <c r="HP36" s="32">
        <v>3.9401732658059001</v>
      </c>
      <c r="HQ36" s="32">
        <v>5.8543639501796001</v>
      </c>
      <c r="HR36" s="27">
        <v>1.0885583628325399</v>
      </c>
      <c r="HS36" s="27">
        <v>59.146372127677303</v>
      </c>
      <c r="HT36" s="27">
        <v>59.146372127677303</v>
      </c>
      <c r="HU36" s="27">
        <v>-6.4703419707385903</v>
      </c>
      <c r="HV36" s="27">
        <v>-5.4876167812444896</v>
      </c>
      <c r="HW36" s="27">
        <v>-1.0901829316487699</v>
      </c>
      <c r="HX36" s="27">
        <v>9.0366666666666706</v>
      </c>
      <c r="HY36" s="29">
        <v>1.1000000000000001</v>
      </c>
      <c r="HZ36" s="39">
        <v>1994</v>
      </c>
      <c r="IA36" s="39" t="s">
        <v>359</v>
      </c>
      <c r="IB36" s="29">
        <v>2489</v>
      </c>
      <c r="IC36" s="29">
        <v>2454</v>
      </c>
      <c r="ID36" s="29">
        <v>2045</v>
      </c>
      <c r="IE36" s="32">
        <v>73.119857788085938</v>
      </c>
      <c r="IF36" s="32">
        <v>60.076381683349609</v>
      </c>
      <c r="IG36" s="32">
        <v>178</v>
      </c>
      <c r="IH36" s="32">
        <v>537</v>
      </c>
      <c r="II36" s="32">
        <v>1330</v>
      </c>
      <c r="IJ36" s="31">
        <v>408.29998779296875</v>
      </c>
      <c r="IK36" s="31">
        <v>16.600000381469727</v>
      </c>
      <c r="IL36" s="39">
        <v>1994</v>
      </c>
      <c r="IM36" s="39" t="s">
        <v>359</v>
      </c>
      <c r="IN36" s="30">
        <v>171</v>
      </c>
      <c r="IO36" s="27">
        <v>71</v>
      </c>
      <c r="IP36" s="27">
        <v>525.70299999999997</v>
      </c>
      <c r="IQ36" s="29">
        <f t="shared" si="21"/>
        <v>211.21052631578948</v>
      </c>
      <c r="IR36" s="46">
        <v>2070.1000000000004</v>
      </c>
      <c r="IS36" s="46">
        <v>1376.1</v>
      </c>
      <c r="IT36" s="28">
        <v>80.332749562171628</v>
      </c>
      <c r="IU36" s="28"/>
      <c r="IV36" s="28">
        <v>2070.1</v>
      </c>
      <c r="IW36" s="28">
        <v>1376.1</v>
      </c>
      <c r="IX36" s="28">
        <v>80.332749562171628</v>
      </c>
      <c r="IY36" s="28">
        <v>83.333333333333371</v>
      </c>
      <c r="IZ36" s="39">
        <v>1994</v>
      </c>
      <c r="JA36" s="39" t="s">
        <v>359</v>
      </c>
      <c r="JB36" s="27">
        <v>22.972854614257813</v>
      </c>
      <c r="JC36" s="27">
        <v>31.566999435424805</v>
      </c>
      <c r="JD36" s="27">
        <v>21.246999740600586</v>
      </c>
      <c r="JE36" s="27">
        <v>8.8570003509521484</v>
      </c>
      <c r="JF36" s="27">
        <v>8.5810003280639648</v>
      </c>
      <c r="JG36" s="27">
        <v>1.1619999408721924</v>
      </c>
      <c r="JH36" s="27">
        <v>5.2379999160766602</v>
      </c>
      <c r="JI36" s="27">
        <v>5.2820000648498535</v>
      </c>
      <c r="JJ36" s="32">
        <v>4.3090000152587891</v>
      </c>
      <c r="JK36" s="32">
        <v>1.4630000591278076</v>
      </c>
      <c r="JL36" s="32">
        <v>4.4270000457763672</v>
      </c>
      <c r="JM36" s="32">
        <v>0.45300000905990601</v>
      </c>
      <c r="JN36" s="32">
        <v>0.65100002288818359</v>
      </c>
      <c r="JO36" s="39">
        <v>1994</v>
      </c>
      <c r="JP36" s="39" t="s">
        <v>359</v>
      </c>
      <c r="JQ36" s="32">
        <v>1.6859999999999999</v>
      </c>
      <c r="JR36" s="32">
        <v>1.1970000000000001</v>
      </c>
      <c r="JS36" s="32">
        <v>8.4000000000000005E-2</v>
      </c>
      <c r="JT36" s="32">
        <v>1.024</v>
      </c>
      <c r="JU36" s="32">
        <v>3.4000000000000002E-2</v>
      </c>
      <c r="JV36" s="32">
        <v>0.28199999999999997</v>
      </c>
      <c r="JW36" s="27">
        <v>0.21699999272823334</v>
      </c>
      <c r="JX36" s="27">
        <v>0.51999998092651367</v>
      </c>
      <c r="JY36" s="27">
        <v>0</v>
      </c>
      <c r="JZ36" s="40">
        <v>0.14300000667572021</v>
      </c>
      <c r="KA36" s="27">
        <v>0.106</v>
      </c>
      <c r="KB36" s="27">
        <v>0.10400000214576721</v>
      </c>
      <c r="KC36" s="21">
        <v>0.42599999904632568</v>
      </c>
      <c r="KD36" s="21">
        <v>5.4000001400709152E-2</v>
      </c>
      <c r="KE36" s="20">
        <v>3.9930000305175781</v>
      </c>
      <c r="KF36" s="20">
        <v>0.43500000238418579</v>
      </c>
      <c r="KG36" s="39">
        <v>1994</v>
      </c>
      <c r="KH36" s="39" t="s">
        <v>359</v>
      </c>
      <c r="KI36" s="23">
        <v>2.452380895614624</v>
      </c>
      <c r="KJ36" s="23">
        <v>1.25</v>
      </c>
      <c r="KK36" s="29"/>
      <c r="KL36" s="29"/>
      <c r="KM36" s="29"/>
      <c r="KN36" s="21">
        <v>5088</v>
      </c>
      <c r="KO36" s="20">
        <v>3404</v>
      </c>
      <c r="KP36" s="20">
        <v>713</v>
      </c>
      <c r="KQ36" s="19">
        <v>14.013360023498535</v>
      </c>
      <c r="KR36" s="39">
        <v>1994</v>
      </c>
      <c r="KS36" s="39" t="s">
        <v>359</v>
      </c>
    </row>
    <row r="37" spans="1:305" s="39" customFormat="1" ht="12.75">
      <c r="A37" s="39">
        <v>1995</v>
      </c>
      <c r="B37" s="39" t="s">
        <v>359</v>
      </c>
      <c r="C37" s="39">
        <v>11</v>
      </c>
      <c r="D37" s="44" t="s">
        <v>360</v>
      </c>
      <c r="E37" s="44">
        <v>246</v>
      </c>
      <c r="F37" s="39">
        <v>1</v>
      </c>
      <c r="G37" s="39">
        <v>0</v>
      </c>
      <c r="H37" s="39">
        <v>1</v>
      </c>
      <c r="I37" s="39">
        <v>0</v>
      </c>
      <c r="J37" s="29">
        <v>41.99</v>
      </c>
      <c r="K37" s="29">
        <v>13.97</v>
      </c>
      <c r="L37" s="29">
        <v>40.03</v>
      </c>
      <c r="M37" s="18">
        <v>3</v>
      </c>
      <c r="N37" s="39">
        <v>1</v>
      </c>
      <c r="O37" s="39">
        <v>2</v>
      </c>
      <c r="P37" s="39">
        <v>1</v>
      </c>
      <c r="Q37" s="29">
        <v>38.92</v>
      </c>
      <c r="R37" s="29">
        <v>14.36</v>
      </c>
      <c r="S37" s="29">
        <v>46.71</v>
      </c>
      <c r="T37" s="29">
        <v>25.64</v>
      </c>
      <c r="U37" s="29">
        <v>7.68</v>
      </c>
      <c r="V37" s="29">
        <v>33.869999999999997</v>
      </c>
      <c r="W37" s="29">
        <v>67.19</v>
      </c>
      <c r="X37" s="39">
        <v>3</v>
      </c>
      <c r="Y37" s="39">
        <v>1995</v>
      </c>
      <c r="Z37" s="39" t="s">
        <v>359</v>
      </c>
      <c r="AA37" s="43">
        <v>34777</v>
      </c>
      <c r="AB37" s="41">
        <v>71.7</v>
      </c>
      <c r="AC37" s="41">
        <v>28.3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11.2</v>
      </c>
      <c r="AS37" s="41">
        <v>0</v>
      </c>
      <c r="AT37" s="41">
        <v>0</v>
      </c>
      <c r="AU37" s="41">
        <v>0</v>
      </c>
      <c r="AV37" s="41">
        <v>19.8</v>
      </c>
      <c r="AW37" s="41">
        <v>0</v>
      </c>
      <c r="AX37" s="41">
        <v>0</v>
      </c>
      <c r="AY37" s="41">
        <v>17.899999999999999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3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2.8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6.5</v>
      </c>
      <c r="CC37" s="41">
        <v>0</v>
      </c>
      <c r="CD37" s="41">
        <v>0</v>
      </c>
      <c r="CE37" s="41">
        <v>5.5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5.0000000000000142</v>
      </c>
      <c r="CZ37" s="39">
        <v>1995</v>
      </c>
      <c r="DA37" s="39" t="s">
        <v>359</v>
      </c>
      <c r="DB37" s="41">
        <v>31.5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11</v>
      </c>
      <c r="DR37" s="41">
        <v>0</v>
      </c>
      <c r="DS37" s="41">
        <v>0</v>
      </c>
      <c r="DT37" s="41">
        <v>0</v>
      </c>
      <c r="DU37" s="41">
        <v>22</v>
      </c>
      <c r="DV37" s="41">
        <v>0</v>
      </c>
      <c r="DW37" s="41">
        <v>0</v>
      </c>
      <c r="DX37" s="41">
        <v>19.5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3.5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1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4.5</v>
      </c>
      <c r="FB37" s="41">
        <v>0</v>
      </c>
      <c r="FC37" s="41">
        <v>0</v>
      </c>
      <c r="FD37" s="41">
        <v>6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1</v>
      </c>
      <c r="FY37" s="39">
        <v>1995</v>
      </c>
      <c r="FZ37" s="39" t="s">
        <v>359</v>
      </c>
      <c r="GA37" s="41">
        <v>33.5</v>
      </c>
      <c r="GB37" s="29">
        <f t="shared" si="13"/>
        <v>0.82718800000000003</v>
      </c>
      <c r="GC37" s="29">
        <f t="shared" si="14"/>
        <v>0.79530000000000001</v>
      </c>
      <c r="GD37" s="29">
        <f t="shared" si="15"/>
        <v>5.7866351873712487</v>
      </c>
      <c r="GE37" s="29">
        <f t="shared" si="16"/>
        <v>4.8851978505129461</v>
      </c>
      <c r="GF37" s="29">
        <f t="shared" si="17"/>
        <v>0.90143733685830263</v>
      </c>
      <c r="GG37" s="29">
        <f t="shared" si="18"/>
        <v>0.15577918905715696</v>
      </c>
      <c r="GH37" s="29">
        <f t="shared" si="19"/>
        <v>3.5651086939951773</v>
      </c>
      <c r="GI37" s="39">
        <v>1995</v>
      </c>
      <c r="GJ37" s="39" t="s">
        <v>359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1.2018899999999999</v>
      </c>
      <c r="GX37" s="36">
        <v>1.065062</v>
      </c>
      <c r="GY37" s="36">
        <v>0.97488870000000005</v>
      </c>
      <c r="GZ37" s="39">
        <v>1995</v>
      </c>
      <c r="HA37" s="39" t="s">
        <v>359</v>
      </c>
      <c r="HB37" s="42">
        <v>1</v>
      </c>
      <c r="HC37" s="42">
        <f t="shared" si="20"/>
        <v>0</v>
      </c>
      <c r="HD37" s="42">
        <v>0</v>
      </c>
      <c r="HE37" s="42">
        <v>1</v>
      </c>
      <c r="HF37" s="42">
        <v>2</v>
      </c>
      <c r="HG37" s="42">
        <v>1</v>
      </c>
      <c r="HH37" s="42">
        <v>0</v>
      </c>
      <c r="HI37" s="42">
        <v>0</v>
      </c>
      <c r="HJ37" s="39">
        <v>1995</v>
      </c>
      <c r="HK37" s="39" t="s">
        <v>359</v>
      </c>
      <c r="HL37" s="104">
        <v>1</v>
      </c>
      <c r="HM37" s="29">
        <v>64.069159999999997</v>
      </c>
      <c r="HN37" s="27">
        <v>61.052599537318898</v>
      </c>
      <c r="HO37" s="32">
        <v>55.1239904216892</v>
      </c>
      <c r="HP37" s="32">
        <v>4.2062862064888797</v>
      </c>
      <c r="HQ37" s="32">
        <v>8.5801163405605507</v>
      </c>
      <c r="HR37" s="27">
        <v>0.79123621571325098</v>
      </c>
      <c r="HS37" s="27">
        <v>63.6704005844393</v>
      </c>
      <c r="HT37" s="27">
        <v>63.6704005844393</v>
      </c>
      <c r="HU37" s="27">
        <v>-5.9286091156297003</v>
      </c>
      <c r="HV37" s="27">
        <v>-5.1716790454158099</v>
      </c>
      <c r="HW37" s="27">
        <v>-1.5173878178496201</v>
      </c>
      <c r="HX37" s="27">
        <v>8.7916666666666696</v>
      </c>
      <c r="HY37" s="29">
        <v>4.2</v>
      </c>
      <c r="HZ37" s="39">
        <v>1995</v>
      </c>
      <c r="IA37" s="39" t="s">
        <v>359</v>
      </c>
      <c r="IB37" s="29">
        <v>2510</v>
      </c>
      <c r="IC37" s="29">
        <v>2473</v>
      </c>
      <c r="ID37" s="29">
        <v>2090</v>
      </c>
      <c r="IE37" s="32">
        <v>73.607040405273438</v>
      </c>
      <c r="IF37" s="32">
        <v>61.290321350097656</v>
      </c>
      <c r="IG37" s="32">
        <v>170</v>
      </c>
      <c r="IH37" s="32">
        <v>571</v>
      </c>
      <c r="II37" s="32">
        <v>1349</v>
      </c>
      <c r="IJ37" s="31">
        <v>381.89999389648438</v>
      </c>
      <c r="IK37" s="31">
        <v>15.399999618530273</v>
      </c>
      <c r="IL37" s="39">
        <v>1995</v>
      </c>
      <c r="IM37" s="39" t="s">
        <v>359</v>
      </c>
      <c r="IN37" s="30">
        <v>112</v>
      </c>
      <c r="IO37" s="27">
        <v>127</v>
      </c>
      <c r="IP37" s="27">
        <v>869.42200000000003</v>
      </c>
      <c r="IQ37" s="29">
        <f t="shared" si="21"/>
        <v>346.38326693227094</v>
      </c>
      <c r="IR37" s="46">
        <v>2111.2909999999997</v>
      </c>
      <c r="IS37" s="46">
        <v>1419.7</v>
      </c>
      <c r="IT37" s="28">
        <v>80.436260623229458</v>
      </c>
      <c r="IU37" s="28">
        <v>83</v>
      </c>
      <c r="IV37" s="28">
        <v>2111.2910000000002</v>
      </c>
      <c r="IW37" s="28">
        <v>1419.7</v>
      </c>
      <c r="IX37" s="28">
        <v>80.436260623229458</v>
      </c>
      <c r="IY37" s="28">
        <v>83</v>
      </c>
      <c r="IZ37" s="39">
        <v>1995</v>
      </c>
      <c r="JA37" s="39" t="s">
        <v>359</v>
      </c>
      <c r="JB37" s="27">
        <v>21.299566268920898</v>
      </c>
      <c r="JC37" s="27">
        <v>28.902000427246094</v>
      </c>
      <c r="JD37" s="27">
        <v>19.645000457763672</v>
      </c>
      <c r="JE37" s="27">
        <v>7.880000114440918</v>
      </c>
      <c r="JF37" s="27">
        <v>8.305999755859375</v>
      </c>
      <c r="JG37" s="27">
        <v>1.1030000448226929</v>
      </c>
      <c r="JH37" s="27">
        <v>4.9330000877380371</v>
      </c>
      <c r="JI37" s="27">
        <v>4.3520002365112305</v>
      </c>
      <c r="JJ37" s="32">
        <v>3.9470000267028809</v>
      </c>
      <c r="JK37" s="32">
        <v>1.3769999742507935</v>
      </c>
      <c r="JL37" s="32">
        <v>3.812000036239624</v>
      </c>
      <c r="JM37" s="32">
        <v>0.44800001382827759</v>
      </c>
      <c r="JN37" s="32">
        <v>0.62400001287460327</v>
      </c>
      <c r="JO37" s="39">
        <v>1995</v>
      </c>
      <c r="JP37" s="39" t="s">
        <v>359</v>
      </c>
      <c r="JQ37" s="32">
        <v>1.496</v>
      </c>
      <c r="JR37" s="32">
        <v>1.046</v>
      </c>
      <c r="JS37" s="32">
        <v>8.1000000000000003E-2</v>
      </c>
      <c r="JT37" s="32">
        <v>1.0149999999999999</v>
      </c>
      <c r="JU37" s="32">
        <v>3.1E-2</v>
      </c>
      <c r="JV37" s="32">
        <v>0.27900000000000003</v>
      </c>
      <c r="JW37" s="27">
        <v>0.19900000095367432</v>
      </c>
      <c r="JX37" s="27">
        <v>0.50999999046325684</v>
      </c>
      <c r="JY37" s="27">
        <v>0</v>
      </c>
      <c r="JZ37" s="40">
        <v>0.10100000351667404</v>
      </c>
      <c r="KA37" s="27">
        <v>9.5000000000000001E-2</v>
      </c>
      <c r="KB37" s="27">
        <v>9.2000000178813934E-2</v>
      </c>
      <c r="KC37" s="21">
        <v>0.44100001454353333</v>
      </c>
      <c r="KD37" s="21">
        <v>3.2999999821186066E-2</v>
      </c>
      <c r="KE37" s="20">
        <v>3.4019999504089355</v>
      </c>
      <c r="KF37" s="20">
        <v>0.41100001335144043</v>
      </c>
      <c r="KG37" s="39">
        <v>1995</v>
      </c>
      <c r="KH37" s="39" t="s">
        <v>359</v>
      </c>
      <c r="KI37" s="23">
        <v>2.452380895614624</v>
      </c>
      <c r="KJ37" s="23">
        <v>1.25</v>
      </c>
      <c r="KK37" s="22">
        <v>39.5</v>
      </c>
      <c r="KL37" s="22">
        <v>39.5</v>
      </c>
      <c r="KM37" s="22">
        <v>20.399999999999999</v>
      </c>
      <c r="KN37" s="21">
        <v>5108</v>
      </c>
      <c r="KO37" s="20">
        <v>3410</v>
      </c>
      <c r="KP37" s="20">
        <v>726</v>
      </c>
      <c r="KQ37" s="19">
        <v>14.213000297546387</v>
      </c>
      <c r="KR37" s="39">
        <v>1995</v>
      </c>
      <c r="KS37" s="39" t="s">
        <v>359</v>
      </c>
    </row>
    <row r="38" spans="1:305" s="39" customFormat="1" ht="12.75">
      <c r="A38" s="39">
        <v>1996</v>
      </c>
      <c r="B38" s="39" t="s">
        <v>359</v>
      </c>
      <c r="C38" s="39">
        <v>11</v>
      </c>
      <c r="D38" s="44" t="s">
        <v>360</v>
      </c>
      <c r="E38" s="44">
        <v>246</v>
      </c>
      <c r="F38" s="39">
        <v>1</v>
      </c>
      <c r="G38" s="39">
        <v>0</v>
      </c>
      <c r="H38" s="39">
        <v>1</v>
      </c>
      <c r="I38" s="39">
        <v>0</v>
      </c>
      <c r="J38" s="29">
        <v>38.89</v>
      </c>
      <c r="K38" s="29">
        <v>0</v>
      </c>
      <c r="L38" s="29">
        <v>55.56</v>
      </c>
      <c r="M38" s="18">
        <v>3</v>
      </c>
      <c r="N38" s="39">
        <v>0</v>
      </c>
      <c r="O38" s="39">
        <v>0</v>
      </c>
      <c r="P38" s="39">
        <v>0</v>
      </c>
      <c r="Q38" s="29">
        <v>35.17</v>
      </c>
      <c r="R38" s="29">
        <v>0</v>
      </c>
      <c r="S38" s="29">
        <v>64.83</v>
      </c>
      <c r="T38" s="29">
        <v>25.5</v>
      </c>
      <c r="U38" s="29">
        <v>0</v>
      </c>
      <c r="V38" s="29">
        <v>47</v>
      </c>
      <c r="W38" s="29">
        <v>72.5</v>
      </c>
      <c r="X38" s="39">
        <v>3</v>
      </c>
      <c r="Y38" s="39">
        <v>1996</v>
      </c>
      <c r="Z38" s="39" t="s">
        <v>359</v>
      </c>
      <c r="AA38" s="43"/>
      <c r="AB38" s="41">
        <v>71.7</v>
      </c>
      <c r="AC38" s="41">
        <v>28.3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11.2</v>
      </c>
      <c r="AS38" s="41">
        <v>0</v>
      </c>
      <c r="AT38" s="41">
        <v>0</v>
      </c>
      <c r="AU38" s="41">
        <v>0</v>
      </c>
      <c r="AV38" s="41">
        <v>19.8</v>
      </c>
      <c r="AW38" s="41">
        <v>0</v>
      </c>
      <c r="AX38" s="41">
        <v>0</v>
      </c>
      <c r="AY38" s="41">
        <v>17.899999999999999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3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2.8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6.5</v>
      </c>
      <c r="CC38" s="41">
        <v>0</v>
      </c>
      <c r="CD38" s="41">
        <v>0</v>
      </c>
      <c r="CE38" s="41">
        <v>5.5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5.0000000000000142</v>
      </c>
      <c r="CZ38" s="39">
        <v>1996</v>
      </c>
      <c r="DA38" s="39" t="s">
        <v>359</v>
      </c>
      <c r="DB38" s="41">
        <v>31.5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11</v>
      </c>
      <c r="DR38" s="41">
        <v>0</v>
      </c>
      <c r="DS38" s="41">
        <v>0</v>
      </c>
      <c r="DT38" s="41">
        <v>0</v>
      </c>
      <c r="DU38" s="41">
        <v>22</v>
      </c>
      <c r="DV38" s="41">
        <v>0</v>
      </c>
      <c r="DW38" s="41">
        <v>0</v>
      </c>
      <c r="DX38" s="41">
        <v>19.5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3.5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1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4.5</v>
      </c>
      <c r="FB38" s="41">
        <v>0</v>
      </c>
      <c r="FC38" s="41">
        <v>0</v>
      </c>
      <c r="FD38" s="41">
        <v>6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1</v>
      </c>
      <c r="FY38" s="39">
        <v>1996</v>
      </c>
      <c r="FZ38" s="39" t="s">
        <v>359</v>
      </c>
      <c r="GA38" s="41">
        <v>33.5</v>
      </c>
      <c r="GB38" s="29">
        <f t="shared" si="13"/>
        <v>0.82718800000000003</v>
      </c>
      <c r="GC38" s="29">
        <f t="shared" si="14"/>
        <v>0.79530000000000001</v>
      </c>
      <c r="GD38" s="29">
        <f t="shared" si="15"/>
        <v>5.7866351873712487</v>
      </c>
      <c r="GE38" s="29">
        <f t="shared" si="16"/>
        <v>4.8851978505129461</v>
      </c>
      <c r="GF38" s="29">
        <f t="shared" si="17"/>
        <v>0.90143733685830263</v>
      </c>
      <c r="GG38" s="29">
        <f t="shared" si="18"/>
        <v>0.15577918905715696</v>
      </c>
      <c r="GH38" s="29">
        <f t="shared" si="19"/>
        <v>3.5651086939951773</v>
      </c>
      <c r="GI38" s="39">
        <v>1996</v>
      </c>
      <c r="GJ38" s="39" t="s">
        <v>359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1.1628099999999999</v>
      </c>
      <c r="GX38" s="36">
        <v>1.016419</v>
      </c>
      <c r="GY38" s="36">
        <v>0.91273260000000001</v>
      </c>
      <c r="GZ38" s="39">
        <v>1996</v>
      </c>
      <c r="HA38" s="39" t="s">
        <v>359</v>
      </c>
      <c r="HB38" s="42">
        <v>1</v>
      </c>
      <c r="HC38" s="42">
        <f t="shared" si="20"/>
        <v>0</v>
      </c>
      <c r="HD38" s="42">
        <v>0</v>
      </c>
      <c r="HE38" s="42">
        <v>1</v>
      </c>
      <c r="HF38" s="42">
        <v>2</v>
      </c>
      <c r="HG38" s="42">
        <v>1</v>
      </c>
      <c r="HH38" s="42">
        <v>0</v>
      </c>
      <c r="HI38" s="42">
        <v>0</v>
      </c>
      <c r="HJ38" s="39">
        <v>1996</v>
      </c>
      <c r="HK38" s="39" t="s">
        <v>359</v>
      </c>
      <c r="HL38" s="104">
        <v>1</v>
      </c>
      <c r="HM38" s="29">
        <v>65.736819999999994</v>
      </c>
      <c r="HN38" s="27">
        <v>59.512051734274003</v>
      </c>
      <c r="HO38" s="32">
        <v>56.264942190868098</v>
      </c>
      <c r="HP38" s="32">
        <v>3.6580523342976798</v>
      </c>
      <c r="HQ38" s="32">
        <v>3.5553390965542402</v>
      </c>
      <c r="HR38" s="27">
        <v>0.62919812657297103</v>
      </c>
      <c r="HS38" s="27">
        <v>64.376837154614904</v>
      </c>
      <c r="HT38" s="27">
        <v>64.376837154614904</v>
      </c>
      <c r="HU38" s="27">
        <v>-3.2471095434058399</v>
      </c>
      <c r="HV38" s="27">
        <v>-1.90966098373506</v>
      </c>
      <c r="HW38" s="27">
        <v>1.4173347602322</v>
      </c>
      <c r="HX38" s="27">
        <v>7.0766666666666698</v>
      </c>
      <c r="HY38" s="29">
        <v>3.9</v>
      </c>
      <c r="HZ38" s="39">
        <v>1996</v>
      </c>
      <c r="IA38" s="39" t="s">
        <v>359</v>
      </c>
      <c r="IB38" s="29">
        <v>2521</v>
      </c>
      <c r="IC38" s="29">
        <v>2481</v>
      </c>
      <c r="ID38" s="29">
        <v>2119</v>
      </c>
      <c r="IE38" s="32">
        <v>73.778167724609375</v>
      </c>
      <c r="IF38" s="32">
        <v>62.013458251953125</v>
      </c>
      <c r="IG38" s="32">
        <v>159</v>
      </c>
      <c r="IH38" s="32">
        <v>579</v>
      </c>
      <c r="II38" s="32">
        <v>1381</v>
      </c>
      <c r="IJ38" s="31">
        <v>362.70001220703125</v>
      </c>
      <c r="IK38" s="31">
        <v>14.600000381469727</v>
      </c>
      <c r="IL38" s="39">
        <v>1996</v>
      </c>
      <c r="IM38" s="39" t="s">
        <v>359</v>
      </c>
      <c r="IN38" s="30">
        <v>94</v>
      </c>
      <c r="IO38" s="27">
        <v>43</v>
      </c>
      <c r="IP38" s="27">
        <v>20.077999999999999</v>
      </c>
      <c r="IQ38" s="29">
        <f t="shared" si="21"/>
        <v>7.9642998809996035</v>
      </c>
      <c r="IR38" s="46">
        <v>2103.9490000000001</v>
      </c>
      <c r="IS38" s="46">
        <v>1442.7</v>
      </c>
      <c r="IT38" s="28">
        <v>80.41806020066889</v>
      </c>
      <c r="IU38" s="28"/>
      <c r="IV38" s="28">
        <v>2103.9490000000001</v>
      </c>
      <c r="IW38" s="28">
        <v>1442.7</v>
      </c>
      <c r="IX38" s="28">
        <v>80.41806020066889</v>
      </c>
      <c r="IY38" s="28">
        <v>83.400000000000091</v>
      </c>
      <c r="IZ38" s="39">
        <v>1996</v>
      </c>
      <c r="JA38" s="39" t="s">
        <v>359</v>
      </c>
      <c r="JB38" s="27">
        <v>20.682931900024414</v>
      </c>
      <c r="JC38" s="27">
        <v>28.738000869750977</v>
      </c>
      <c r="JD38" s="27">
        <v>19.169000625610352</v>
      </c>
      <c r="JE38" s="27">
        <v>8.055999755859375</v>
      </c>
      <c r="JF38" s="27">
        <v>8.5550003051757813</v>
      </c>
      <c r="JG38" s="27">
        <v>1.0950000286102295</v>
      </c>
      <c r="JH38" s="27">
        <v>4.7909998893737793</v>
      </c>
      <c r="JI38" s="27">
        <v>4.440000057220459</v>
      </c>
      <c r="JJ38" s="32">
        <v>3.6760001182556152</v>
      </c>
      <c r="JK38" s="32">
        <v>1.5130000114440918</v>
      </c>
      <c r="JL38" s="32">
        <v>3.5940001010894775</v>
      </c>
      <c r="JM38" s="32">
        <v>0.37900000810623169</v>
      </c>
      <c r="JN38" s="32">
        <v>0.69499999284744263</v>
      </c>
      <c r="JO38" s="39">
        <v>1996</v>
      </c>
      <c r="JP38" s="39" t="s">
        <v>359</v>
      </c>
      <c r="JQ38" s="32">
        <v>1.3839999999999999</v>
      </c>
      <c r="JR38" s="32">
        <v>0.80200000000000005</v>
      </c>
      <c r="JS38" s="32">
        <v>8.5999999999999993E-2</v>
      </c>
      <c r="JT38" s="32">
        <v>1.0860000000000001</v>
      </c>
      <c r="JU38" s="32">
        <v>3.2000000000000001E-2</v>
      </c>
      <c r="JV38" s="32">
        <v>0.28699999999999998</v>
      </c>
      <c r="JW38" s="27">
        <v>0.1940000057220459</v>
      </c>
      <c r="JX38" s="27">
        <v>0.66500002145767212</v>
      </c>
      <c r="JY38" s="27">
        <v>1.0999999940395355E-2</v>
      </c>
      <c r="JZ38" s="40">
        <v>7.5000002980232239E-2</v>
      </c>
      <c r="KA38" s="27">
        <v>0.09</v>
      </c>
      <c r="KB38" s="27">
        <v>8.7999999523162842E-2</v>
      </c>
      <c r="KC38" s="21">
        <v>0.45899999141693115</v>
      </c>
      <c r="KD38" s="21">
        <v>1.9999999552965164E-2</v>
      </c>
      <c r="KE38" s="20">
        <v>3.2030000686645508</v>
      </c>
      <c r="KF38" s="20">
        <v>0.39100000262260437</v>
      </c>
      <c r="KG38" s="39">
        <v>1996</v>
      </c>
      <c r="KH38" s="39" t="s">
        <v>359</v>
      </c>
      <c r="KI38" s="23">
        <v>2.452380895614624</v>
      </c>
      <c r="KJ38" s="23">
        <v>1.25</v>
      </c>
      <c r="KK38" s="29"/>
      <c r="KL38" s="29"/>
      <c r="KM38" s="29"/>
      <c r="KN38" s="21">
        <v>5125</v>
      </c>
      <c r="KO38" s="20">
        <v>3417</v>
      </c>
      <c r="KP38" s="20">
        <v>738</v>
      </c>
      <c r="KQ38" s="19">
        <v>14.399999618530273</v>
      </c>
      <c r="KR38" s="39">
        <v>1996</v>
      </c>
      <c r="KS38" s="39" t="s">
        <v>359</v>
      </c>
    </row>
    <row r="39" spans="1:305" s="39" customFormat="1" ht="12.75">
      <c r="A39" s="39">
        <v>1997</v>
      </c>
      <c r="B39" s="39" t="s">
        <v>359</v>
      </c>
      <c r="C39" s="39">
        <v>11</v>
      </c>
      <c r="D39" s="44" t="s">
        <v>360</v>
      </c>
      <c r="E39" s="44">
        <v>246</v>
      </c>
      <c r="F39" s="39">
        <v>1</v>
      </c>
      <c r="G39" s="39">
        <v>0</v>
      </c>
      <c r="H39" s="39">
        <v>1</v>
      </c>
      <c r="I39" s="39">
        <v>0</v>
      </c>
      <c r="J39" s="29">
        <v>38.89</v>
      </c>
      <c r="K39" s="29">
        <v>0</v>
      </c>
      <c r="L39" s="29">
        <v>55.56</v>
      </c>
      <c r="M39" s="18">
        <v>3</v>
      </c>
      <c r="N39" s="39">
        <v>0</v>
      </c>
      <c r="O39" s="39">
        <v>0</v>
      </c>
      <c r="P39" s="39">
        <v>0</v>
      </c>
      <c r="Q39" s="29">
        <v>35.17</v>
      </c>
      <c r="R39" s="29">
        <v>0</v>
      </c>
      <c r="S39" s="29">
        <v>64.83</v>
      </c>
      <c r="T39" s="29">
        <v>25.5</v>
      </c>
      <c r="U39" s="29">
        <v>0</v>
      </c>
      <c r="V39" s="29">
        <v>47</v>
      </c>
      <c r="W39" s="29">
        <v>72.5</v>
      </c>
      <c r="X39" s="39">
        <v>3</v>
      </c>
      <c r="Y39" s="39">
        <v>1997</v>
      </c>
      <c r="Z39" s="39" t="s">
        <v>359</v>
      </c>
      <c r="AA39" s="43"/>
      <c r="AB39" s="41">
        <v>71.7</v>
      </c>
      <c r="AC39" s="41">
        <v>28.3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11.2</v>
      </c>
      <c r="AS39" s="41">
        <v>0</v>
      </c>
      <c r="AT39" s="41">
        <v>0</v>
      </c>
      <c r="AU39" s="41">
        <v>0</v>
      </c>
      <c r="AV39" s="41">
        <v>19.8</v>
      </c>
      <c r="AW39" s="41">
        <v>0</v>
      </c>
      <c r="AX39" s="41">
        <v>0</v>
      </c>
      <c r="AY39" s="41">
        <v>17.899999999999999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3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2.8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6.5</v>
      </c>
      <c r="CC39" s="41">
        <v>0</v>
      </c>
      <c r="CD39" s="41">
        <v>0</v>
      </c>
      <c r="CE39" s="41">
        <v>5.5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5.0000000000000142</v>
      </c>
      <c r="CZ39" s="39">
        <v>1997</v>
      </c>
      <c r="DA39" s="39" t="s">
        <v>359</v>
      </c>
      <c r="DB39" s="41">
        <v>31.5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11</v>
      </c>
      <c r="DR39" s="41">
        <v>0</v>
      </c>
      <c r="DS39" s="41">
        <v>0</v>
      </c>
      <c r="DT39" s="41">
        <v>0</v>
      </c>
      <c r="DU39" s="41">
        <v>22</v>
      </c>
      <c r="DV39" s="41">
        <v>0</v>
      </c>
      <c r="DW39" s="41">
        <v>0</v>
      </c>
      <c r="DX39" s="41">
        <v>19.5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3.5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1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4.5</v>
      </c>
      <c r="FB39" s="41">
        <v>0</v>
      </c>
      <c r="FC39" s="41">
        <v>0</v>
      </c>
      <c r="FD39" s="41">
        <v>6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1</v>
      </c>
      <c r="FY39" s="39">
        <v>1997</v>
      </c>
      <c r="FZ39" s="39" t="s">
        <v>359</v>
      </c>
      <c r="GA39" s="41">
        <v>33.5</v>
      </c>
      <c r="GB39" s="29">
        <f t="shared" si="13"/>
        <v>0.82718800000000003</v>
      </c>
      <c r="GC39" s="29">
        <f t="shared" si="14"/>
        <v>0.79530000000000001</v>
      </c>
      <c r="GD39" s="29">
        <f t="shared" si="15"/>
        <v>5.7866351873712487</v>
      </c>
      <c r="GE39" s="29">
        <f t="shared" si="16"/>
        <v>4.8851978505129461</v>
      </c>
      <c r="GF39" s="29">
        <f t="shared" si="17"/>
        <v>0.90143733685830263</v>
      </c>
      <c r="GG39" s="29">
        <f t="shared" si="18"/>
        <v>0.15577918905715696</v>
      </c>
      <c r="GH39" s="29">
        <f t="shared" si="19"/>
        <v>3.5651086939951773</v>
      </c>
      <c r="GI39" s="39">
        <v>1997</v>
      </c>
      <c r="GJ39" s="39" t="s">
        <v>359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1.0600039999999999</v>
      </c>
      <c r="GX39" s="36">
        <v>1.020062</v>
      </c>
      <c r="GY39" s="36">
        <v>0.66713449999999996</v>
      </c>
      <c r="GZ39" s="39">
        <v>1997</v>
      </c>
      <c r="HA39" s="39" t="s">
        <v>359</v>
      </c>
      <c r="HB39" s="42">
        <v>2</v>
      </c>
      <c r="HC39" s="42">
        <f t="shared" si="20"/>
        <v>0</v>
      </c>
      <c r="HD39" s="42">
        <v>0</v>
      </c>
      <c r="HE39" s="42">
        <v>1</v>
      </c>
      <c r="HF39" s="42">
        <v>2</v>
      </c>
      <c r="HG39" s="42">
        <v>1</v>
      </c>
      <c r="HH39" s="42">
        <v>0</v>
      </c>
      <c r="HI39" s="42">
        <v>0</v>
      </c>
      <c r="HJ39" s="39">
        <v>1997</v>
      </c>
      <c r="HK39" s="39" t="s">
        <v>359</v>
      </c>
      <c r="HL39" s="104">
        <v>1</v>
      </c>
      <c r="HM39" s="29">
        <v>68.263829999999999</v>
      </c>
      <c r="HN39" s="27">
        <v>56.092759486355199</v>
      </c>
      <c r="HO39" s="32">
        <v>54.883599125864698</v>
      </c>
      <c r="HP39" s="32">
        <v>6.2526873734491399</v>
      </c>
      <c r="HQ39" s="32">
        <v>8.5028414658044298</v>
      </c>
      <c r="HR39" s="27">
        <v>1.1925564600949301</v>
      </c>
      <c r="HS39" s="27">
        <v>62.743592985244398</v>
      </c>
      <c r="HT39" s="27">
        <v>62.743592985244398</v>
      </c>
      <c r="HU39" s="27">
        <v>-1.2091603604905301</v>
      </c>
      <c r="HV39" s="27">
        <v>0.50118297242138998</v>
      </c>
      <c r="HW39" s="27">
        <v>2.1694716827000602</v>
      </c>
      <c r="HX39" s="27">
        <v>5.9574999999999996</v>
      </c>
      <c r="HY39" s="29">
        <v>5.2</v>
      </c>
      <c r="HZ39" s="39">
        <v>1997</v>
      </c>
      <c r="IA39" s="39" t="s">
        <v>359</v>
      </c>
      <c r="IB39" s="29">
        <v>2508</v>
      </c>
      <c r="IC39" s="29">
        <v>2476</v>
      </c>
      <c r="ID39" s="29">
        <v>2162</v>
      </c>
      <c r="IE39" s="32">
        <v>73.183540344238281</v>
      </c>
      <c r="IF39" s="32">
        <v>63.087249755859375</v>
      </c>
      <c r="IG39" s="32">
        <v>152</v>
      </c>
      <c r="IH39" s="32">
        <v>594</v>
      </c>
      <c r="II39" s="32">
        <v>1416</v>
      </c>
      <c r="IJ39" s="31">
        <v>314.39999389648438</v>
      </c>
      <c r="IK39" s="31">
        <v>12.699999809265137</v>
      </c>
      <c r="IL39" s="39">
        <v>1997</v>
      </c>
      <c r="IM39" s="39" t="s">
        <v>359</v>
      </c>
      <c r="IN39" s="30">
        <v>91</v>
      </c>
      <c r="IO39" s="27">
        <v>28</v>
      </c>
      <c r="IP39" s="27">
        <v>103.71299999999999</v>
      </c>
      <c r="IQ39" s="29">
        <f t="shared" si="21"/>
        <v>41.352870813397132</v>
      </c>
      <c r="IR39" s="46">
        <v>2107.982</v>
      </c>
      <c r="IS39" s="69">
        <v>1461.6</v>
      </c>
      <c r="IT39" s="28">
        <v>79.434782608695656</v>
      </c>
      <c r="IU39" s="28"/>
      <c r="IV39" s="28">
        <v>2107.982</v>
      </c>
      <c r="IW39" s="28">
        <v>1461.6</v>
      </c>
      <c r="IX39" s="28">
        <v>79.434782608695656</v>
      </c>
      <c r="IY39" s="28">
        <v>83.800000000000068</v>
      </c>
      <c r="IZ39" s="39">
        <v>1997</v>
      </c>
      <c r="JA39" s="39" t="s">
        <v>359</v>
      </c>
      <c r="JB39" s="27">
        <v>19.092813491821289</v>
      </c>
      <c r="JC39" s="27">
        <v>26.624000549316406</v>
      </c>
      <c r="JD39" s="27">
        <v>17.584999084472656</v>
      </c>
      <c r="JE39" s="27">
        <v>7.6659998893737793</v>
      </c>
      <c r="JF39" s="27">
        <v>7.9380002021789551</v>
      </c>
      <c r="JG39" s="27">
        <v>1.0399999618530273</v>
      </c>
      <c r="JH39" s="27">
        <v>4.4380002021789551</v>
      </c>
      <c r="JI39" s="27">
        <v>4.2470002174377441</v>
      </c>
      <c r="JJ39" s="32">
        <v>3.4419999122619629</v>
      </c>
      <c r="JK39" s="32">
        <v>1.3730000257492065</v>
      </c>
      <c r="JL39" s="32">
        <v>3.1459999084472656</v>
      </c>
      <c r="JM39" s="32">
        <v>0.32899999618530273</v>
      </c>
      <c r="JN39" s="32">
        <v>0.66900002956390381</v>
      </c>
      <c r="JO39" s="39">
        <v>1997</v>
      </c>
      <c r="JP39" s="39" t="s">
        <v>359</v>
      </c>
      <c r="JQ39" s="32">
        <v>1.2729999999999999</v>
      </c>
      <c r="JR39" s="32">
        <v>0.73499999999999999</v>
      </c>
      <c r="JS39" s="32">
        <v>7.3999999999999996E-2</v>
      </c>
      <c r="JT39" s="32">
        <v>1.056</v>
      </c>
      <c r="JU39" s="32">
        <v>2.8000000000000001E-2</v>
      </c>
      <c r="JV39" s="32">
        <v>0.27600000000000002</v>
      </c>
      <c r="JW39" s="27">
        <v>0.17399999499320984</v>
      </c>
      <c r="JX39" s="27">
        <v>0.64099997282028198</v>
      </c>
      <c r="JY39" s="27">
        <v>5.0999999046325684E-2</v>
      </c>
      <c r="JZ39" s="40">
        <v>6.7000001668930054E-2</v>
      </c>
      <c r="KA39" s="27">
        <v>8.7999999999999995E-2</v>
      </c>
      <c r="KB39" s="27">
        <v>8.6000002920627594E-2</v>
      </c>
      <c r="KC39" s="21">
        <v>0.33500000834465027</v>
      </c>
      <c r="KD39" s="21">
        <v>1.8999999389052391E-2</v>
      </c>
      <c r="KE39" s="20">
        <v>2.7420001029968262</v>
      </c>
      <c r="KF39" s="20">
        <v>0.40400001406669617</v>
      </c>
      <c r="KG39" s="39">
        <v>1997</v>
      </c>
      <c r="KH39" s="39" t="s">
        <v>359</v>
      </c>
      <c r="KI39" s="23">
        <v>2.3095238208770752</v>
      </c>
      <c r="KJ39" s="23">
        <v>1.25</v>
      </c>
      <c r="KK39" s="29"/>
      <c r="KL39" s="29"/>
      <c r="KM39" s="29"/>
      <c r="KN39" s="21">
        <v>5140</v>
      </c>
      <c r="KO39" s="20">
        <v>3427</v>
      </c>
      <c r="KP39" s="20">
        <v>748</v>
      </c>
      <c r="KQ39" s="19">
        <v>14.552530288696289</v>
      </c>
      <c r="KR39" s="39">
        <v>1997</v>
      </c>
      <c r="KS39" s="39" t="s">
        <v>359</v>
      </c>
    </row>
    <row r="40" spans="1:305" s="39" customFormat="1" ht="12.75">
      <c r="A40" s="39">
        <v>1998</v>
      </c>
      <c r="B40" s="39" t="s">
        <v>359</v>
      </c>
      <c r="C40" s="39">
        <v>11</v>
      </c>
      <c r="D40" s="44" t="s">
        <v>360</v>
      </c>
      <c r="E40" s="44">
        <v>246</v>
      </c>
      <c r="F40" s="39">
        <v>1</v>
      </c>
      <c r="G40" s="39">
        <v>0</v>
      </c>
      <c r="H40" s="39">
        <v>1</v>
      </c>
      <c r="I40" s="39">
        <v>0</v>
      </c>
      <c r="J40" s="29">
        <v>38.89</v>
      </c>
      <c r="K40" s="29">
        <v>0</v>
      </c>
      <c r="L40" s="29">
        <v>55.56</v>
      </c>
      <c r="M40" s="18">
        <v>3</v>
      </c>
      <c r="N40" s="39">
        <v>0</v>
      </c>
      <c r="O40" s="39">
        <v>0</v>
      </c>
      <c r="P40" s="39">
        <v>0</v>
      </c>
      <c r="Q40" s="29">
        <v>35.17</v>
      </c>
      <c r="R40" s="29">
        <v>0</v>
      </c>
      <c r="S40" s="29">
        <v>64.83</v>
      </c>
      <c r="T40" s="29">
        <v>25.5</v>
      </c>
      <c r="U40" s="29">
        <v>0</v>
      </c>
      <c r="V40" s="29">
        <v>47</v>
      </c>
      <c r="W40" s="29">
        <v>72.5</v>
      </c>
      <c r="X40" s="39">
        <v>3</v>
      </c>
      <c r="Y40" s="39">
        <v>1998</v>
      </c>
      <c r="Z40" s="39" t="s">
        <v>359</v>
      </c>
      <c r="AA40" s="43"/>
      <c r="AB40" s="41">
        <v>71.7</v>
      </c>
      <c r="AC40" s="41">
        <v>28.3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11.2</v>
      </c>
      <c r="AS40" s="41">
        <v>0</v>
      </c>
      <c r="AT40" s="41">
        <v>0</v>
      </c>
      <c r="AU40" s="41">
        <v>0</v>
      </c>
      <c r="AV40" s="41">
        <v>19.8</v>
      </c>
      <c r="AW40" s="41">
        <v>0</v>
      </c>
      <c r="AX40" s="41">
        <v>0</v>
      </c>
      <c r="AY40" s="41">
        <v>17.899999999999999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3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2.8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6.5</v>
      </c>
      <c r="CC40" s="41">
        <v>0</v>
      </c>
      <c r="CD40" s="41">
        <v>0</v>
      </c>
      <c r="CE40" s="41">
        <v>5.5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5.0000000000000142</v>
      </c>
      <c r="CZ40" s="39">
        <v>1998</v>
      </c>
      <c r="DA40" s="39" t="s">
        <v>359</v>
      </c>
      <c r="DB40" s="41">
        <v>31.5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11</v>
      </c>
      <c r="DR40" s="41">
        <v>0</v>
      </c>
      <c r="DS40" s="41">
        <v>0</v>
      </c>
      <c r="DT40" s="41">
        <v>0</v>
      </c>
      <c r="DU40" s="41">
        <v>22</v>
      </c>
      <c r="DV40" s="41">
        <v>0</v>
      </c>
      <c r="DW40" s="41">
        <v>0</v>
      </c>
      <c r="DX40" s="41">
        <v>19.5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3.5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1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4.5</v>
      </c>
      <c r="FB40" s="41">
        <v>0</v>
      </c>
      <c r="FC40" s="41">
        <v>0</v>
      </c>
      <c r="FD40" s="41">
        <v>6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1</v>
      </c>
      <c r="FY40" s="39">
        <v>1998</v>
      </c>
      <c r="FZ40" s="39" t="s">
        <v>359</v>
      </c>
      <c r="GA40" s="41">
        <v>33.5</v>
      </c>
      <c r="GB40" s="29">
        <f t="shared" si="13"/>
        <v>0.82718800000000003</v>
      </c>
      <c r="GC40" s="29">
        <f t="shared" si="14"/>
        <v>0.79530000000000001</v>
      </c>
      <c r="GD40" s="29">
        <f t="shared" si="15"/>
        <v>5.7866351873712487</v>
      </c>
      <c r="GE40" s="29">
        <f t="shared" si="16"/>
        <v>4.8851978505129461</v>
      </c>
      <c r="GF40" s="29">
        <f t="shared" si="17"/>
        <v>0.90143733685830263</v>
      </c>
      <c r="GG40" s="29">
        <f t="shared" si="18"/>
        <v>0.15577918905715696</v>
      </c>
      <c r="GH40" s="29">
        <f t="shared" si="19"/>
        <v>3.5651086939951773</v>
      </c>
      <c r="GI40" s="39">
        <v>1998</v>
      </c>
      <c r="GJ40" s="39" t="s">
        <v>359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1.0538110000000001</v>
      </c>
      <c r="GX40" s="36">
        <v>1.021061</v>
      </c>
      <c r="GY40" s="36">
        <v>0.63822109999999999</v>
      </c>
      <c r="GZ40" s="39">
        <v>1998</v>
      </c>
      <c r="HA40" s="39" t="s">
        <v>359</v>
      </c>
      <c r="HB40" s="42">
        <v>2</v>
      </c>
      <c r="HC40" s="42">
        <f t="shared" si="20"/>
        <v>0</v>
      </c>
      <c r="HD40" s="42">
        <v>0</v>
      </c>
      <c r="HE40" s="42">
        <v>1</v>
      </c>
      <c r="HF40" s="42">
        <v>2</v>
      </c>
      <c r="HG40" s="42">
        <v>1</v>
      </c>
      <c r="HH40" s="42">
        <v>0</v>
      </c>
      <c r="HI40" s="42">
        <v>0</v>
      </c>
      <c r="HJ40" s="39">
        <v>1998</v>
      </c>
      <c r="HK40" s="39" t="s">
        <v>359</v>
      </c>
      <c r="HL40" s="104">
        <v>1</v>
      </c>
      <c r="HM40" s="29">
        <v>67.018330000000006</v>
      </c>
      <c r="HN40" s="27">
        <v>52.364971507368203</v>
      </c>
      <c r="HO40" s="32">
        <v>54.000598096060898</v>
      </c>
      <c r="HP40" s="32">
        <v>5.4278167330090996</v>
      </c>
      <c r="HQ40" s="32">
        <v>8.7088442991565707</v>
      </c>
      <c r="HR40" s="27">
        <v>1.39947131083817</v>
      </c>
      <c r="HS40" s="27">
        <v>59.321160970909297</v>
      </c>
      <c r="HT40" s="27">
        <v>59.321160970909297</v>
      </c>
      <c r="HU40" s="27">
        <v>1.63562658869267</v>
      </c>
      <c r="HV40" s="27">
        <v>3.1707398115997498</v>
      </c>
      <c r="HW40" s="27">
        <v>3.75813487643858</v>
      </c>
      <c r="HX40" s="27">
        <v>4.7874999999999996</v>
      </c>
      <c r="HY40" s="29">
        <v>5.2</v>
      </c>
      <c r="HZ40" s="39">
        <v>1998</v>
      </c>
      <c r="IA40" s="39" t="s">
        <v>359</v>
      </c>
      <c r="IB40" s="29">
        <v>2532</v>
      </c>
      <c r="IC40" s="29">
        <v>2499</v>
      </c>
      <c r="ID40" s="29">
        <v>2213</v>
      </c>
      <c r="IE40" s="32">
        <v>73.561882019042969</v>
      </c>
      <c r="IF40" s="32">
        <v>64.29400634765625</v>
      </c>
      <c r="IG40" s="32">
        <v>144</v>
      </c>
      <c r="IH40" s="32">
        <v>614</v>
      </c>
      <c r="II40" s="32">
        <v>1455</v>
      </c>
      <c r="IJ40" s="31">
        <v>285.29998779296875</v>
      </c>
      <c r="IK40" s="31">
        <v>11.399999618530273</v>
      </c>
      <c r="IL40" s="39">
        <v>1998</v>
      </c>
      <c r="IM40" s="39" t="s">
        <v>359</v>
      </c>
      <c r="IN40" s="30">
        <v>98</v>
      </c>
      <c r="IO40" s="27">
        <v>35</v>
      </c>
      <c r="IP40" s="27">
        <v>133.203</v>
      </c>
      <c r="IQ40" s="29">
        <f t="shared" si="21"/>
        <v>52.607819905213269</v>
      </c>
      <c r="IR40" s="46">
        <v>2138.2230000000004</v>
      </c>
      <c r="IS40" s="69">
        <v>1478.8</v>
      </c>
      <c r="IT40" s="28">
        <v>77.995780590717303</v>
      </c>
      <c r="IU40" s="28"/>
      <c r="IV40" s="28">
        <v>2138.223</v>
      </c>
      <c r="IW40" s="28">
        <v>1478.8</v>
      </c>
      <c r="IX40" s="28">
        <v>77.995780590717303</v>
      </c>
      <c r="IY40" s="28">
        <v>84.200000000000045</v>
      </c>
      <c r="IZ40" s="39">
        <v>1998</v>
      </c>
      <c r="JA40" s="39" t="s">
        <v>359</v>
      </c>
      <c r="JB40" s="27">
        <v>17.639680862426758</v>
      </c>
      <c r="JC40" s="27">
        <v>24.527000427246094</v>
      </c>
      <c r="JD40" s="27">
        <v>15.956000328063965</v>
      </c>
      <c r="JE40" s="27">
        <v>7.4569997787475586</v>
      </c>
      <c r="JF40" s="27">
        <v>7.4930000305175781</v>
      </c>
      <c r="JG40" s="27">
        <v>0.96100002527236938</v>
      </c>
      <c r="JH40" s="27">
        <v>4.070000171661377</v>
      </c>
      <c r="JI40" s="27">
        <v>4.1189999580383301</v>
      </c>
      <c r="JJ40" s="32">
        <v>3.247999906539917</v>
      </c>
      <c r="JK40" s="32">
        <v>1.1139999628067017</v>
      </c>
      <c r="JL40" s="32">
        <v>2.6119999885559082</v>
      </c>
      <c r="JM40" s="32">
        <v>0.36500000953674316</v>
      </c>
      <c r="JN40" s="32">
        <v>0.54500001668930054</v>
      </c>
      <c r="JO40" s="39">
        <v>1998</v>
      </c>
      <c r="JP40" s="39" t="s">
        <v>359</v>
      </c>
      <c r="JQ40" s="32">
        <v>1.167</v>
      </c>
      <c r="JR40" s="32">
        <v>0.69799999999999995</v>
      </c>
      <c r="JS40" s="32">
        <v>7.1999999999999995E-2</v>
      </c>
      <c r="JT40" s="32">
        <v>1.02</v>
      </c>
      <c r="JU40" s="32">
        <v>2.5000000000000001E-2</v>
      </c>
      <c r="JV40" s="32">
        <v>0.26600000000000001</v>
      </c>
      <c r="JW40" s="27">
        <v>0.14499999582767487</v>
      </c>
      <c r="JX40" s="27">
        <v>0.51499998569488525</v>
      </c>
      <c r="JY40" s="29"/>
      <c r="JZ40" s="40">
        <v>0.11900000274181366</v>
      </c>
      <c r="KA40" s="27">
        <v>7.9000000000000001E-2</v>
      </c>
      <c r="KB40" s="27">
        <v>7.5999997556209564E-2</v>
      </c>
      <c r="KC40" s="21">
        <v>0.24199999868869781</v>
      </c>
      <c r="KD40" s="21">
        <v>1.6000000759959221E-2</v>
      </c>
      <c r="KE40" s="20">
        <v>2.1970000267028809</v>
      </c>
      <c r="KF40" s="20">
        <v>0.41499999165534973</v>
      </c>
      <c r="KG40" s="39">
        <v>1998</v>
      </c>
      <c r="KH40" s="39" t="s">
        <v>359</v>
      </c>
      <c r="KI40" s="23">
        <v>2.3095238208770752</v>
      </c>
      <c r="KJ40" s="23">
        <v>1.5625</v>
      </c>
      <c r="KK40" s="29"/>
      <c r="KL40" s="29"/>
      <c r="KM40" s="29"/>
      <c r="KN40" s="21">
        <v>5153</v>
      </c>
      <c r="KO40" s="20">
        <v>3442</v>
      </c>
      <c r="KP40" s="20">
        <v>756</v>
      </c>
      <c r="KQ40" s="19">
        <v>14.671070098876953</v>
      </c>
      <c r="KR40" s="39">
        <v>1998</v>
      </c>
      <c r="KS40" s="39" t="s">
        <v>359</v>
      </c>
    </row>
    <row r="41" spans="1:305" s="39" customFormat="1" ht="12.75">
      <c r="A41" s="39">
        <v>1999</v>
      </c>
      <c r="B41" s="39" t="s">
        <v>359</v>
      </c>
      <c r="C41" s="39">
        <v>11</v>
      </c>
      <c r="D41" s="44" t="s">
        <v>360</v>
      </c>
      <c r="E41" s="44">
        <v>246</v>
      </c>
      <c r="F41" s="39">
        <v>1</v>
      </c>
      <c r="G41" s="39">
        <v>0</v>
      </c>
      <c r="H41" s="39">
        <v>1</v>
      </c>
      <c r="I41" s="39">
        <v>1</v>
      </c>
      <c r="J41" s="29">
        <v>42.86</v>
      </c>
      <c r="K41" s="29">
        <v>0</v>
      </c>
      <c r="L41" s="29">
        <v>51.58</v>
      </c>
      <c r="M41" s="18">
        <v>3</v>
      </c>
      <c r="N41" s="39">
        <v>0</v>
      </c>
      <c r="O41" s="39">
        <v>0</v>
      </c>
      <c r="P41" s="39">
        <v>1</v>
      </c>
      <c r="Q41" s="29">
        <v>39.65</v>
      </c>
      <c r="R41" s="29">
        <v>0</v>
      </c>
      <c r="S41" s="29">
        <v>60.35</v>
      </c>
      <c r="T41" s="29">
        <v>28</v>
      </c>
      <c r="U41" s="29">
        <v>0</v>
      </c>
      <c r="V41" s="29">
        <v>42.71</v>
      </c>
      <c r="W41" s="29">
        <v>70.709999999999994</v>
      </c>
      <c r="X41" s="39">
        <v>3</v>
      </c>
      <c r="Y41" s="39">
        <v>1999</v>
      </c>
      <c r="Z41" s="39" t="s">
        <v>359</v>
      </c>
      <c r="AA41" s="43">
        <v>36240</v>
      </c>
      <c r="AB41" s="41">
        <v>68.3</v>
      </c>
      <c r="AC41" s="41">
        <v>22.9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10.9</v>
      </c>
      <c r="AS41" s="41">
        <v>0</v>
      </c>
      <c r="AT41" s="41">
        <v>0</v>
      </c>
      <c r="AU41" s="41">
        <v>0</v>
      </c>
      <c r="AV41" s="41">
        <v>22.4</v>
      </c>
      <c r="AW41" s="41">
        <v>0</v>
      </c>
      <c r="AX41" s="41">
        <v>0</v>
      </c>
      <c r="AY41" s="41">
        <v>21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4.2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7.3</v>
      </c>
      <c r="CC41" s="41">
        <v>0</v>
      </c>
      <c r="CD41" s="41">
        <v>0</v>
      </c>
      <c r="CE41" s="41">
        <v>5.5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5.8000000000000114</v>
      </c>
      <c r="CZ41" s="39">
        <v>1999</v>
      </c>
      <c r="DA41" s="39" t="s">
        <v>359</v>
      </c>
      <c r="DB41" s="41">
        <v>25.5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10</v>
      </c>
      <c r="DR41" s="41">
        <v>0</v>
      </c>
      <c r="DS41" s="41">
        <v>0</v>
      </c>
      <c r="DT41" s="41">
        <v>0</v>
      </c>
      <c r="DU41" s="41">
        <v>24</v>
      </c>
      <c r="DV41" s="41">
        <v>0</v>
      </c>
      <c r="DW41" s="41">
        <v>0</v>
      </c>
      <c r="DX41" s="41">
        <v>23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5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5.5</v>
      </c>
      <c r="FB41" s="41">
        <v>0</v>
      </c>
      <c r="FC41" s="41">
        <v>0</v>
      </c>
      <c r="FD41" s="41">
        <v>6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1</v>
      </c>
      <c r="FY41" s="39">
        <v>1999</v>
      </c>
      <c r="FZ41" s="39" t="s">
        <v>359</v>
      </c>
      <c r="GA41" s="41">
        <v>37</v>
      </c>
      <c r="GB41" s="29">
        <f t="shared" si="13"/>
        <v>0.83128400000000002</v>
      </c>
      <c r="GC41" s="29">
        <f t="shared" si="14"/>
        <v>0.80535000000000001</v>
      </c>
      <c r="GD41" s="29">
        <f t="shared" si="15"/>
        <v>5.9271201308708132</v>
      </c>
      <c r="GE41" s="29">
        <f t="shared" si="16"/>
        <v>5.1374261494991016</v>
      </c>
      <c r="GF41" s="29">
        <f t="shared" si="17"/>
        <v>0.78969398137171165</v>
      </c>
      <c r="GG41" s="29">
        <f t="shared" si="18"/>
        <v>0.13323400976110969</v>
      </c>
      <c r="GH41" s="29">
        <f t="shared" si="19"/>
        <v>3.0215889859476266</v>
      </c>
      <c r="GI41" s="39">
        <v>1999</v>
      </c>
      <c r="GJ41" s="39" t="s">
        <v>359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1.2145600000000001</v>
      </c>
      <c r="GX41" s="36">
        <v>1.047833</v>
      </c>
      <c r="GY41" s="36">
        <v>0.83089290000000005</v>
      </c>
      <c r="GZ41" s="39">
        <v>1999</v>
      </c>
      <c r="HA41" s="39" t="s">
        <v>359</v>
      </c>
      <c r="HB41" s="42">
        <v>2</v>
      </c>
      <c r="HC41" s="42">
        <f t="shared" si="20"/>
        <v>0</v>
      </c>
      <c r="HD41" s="42">
        <v>0</v>
      </c>
      <c r="HE41" s="42">
        <v>1</v>
      </c>
      <c r="HF41" s="42">
        <v>2</v>
      </c>
      <c r="HG41" s="42">
        <v>1</v>
      </c>
      <c r="HH41" s="42">
        <v>0</v>
      </c>
      <c r="HI41" s="42">
        <v>0</v>
      </c>
      <c r="HJ41" s="39">
        <v>1999</v>
      </c>
      <c r="HK41" s="39" t="s">
        <v>359</v>
      </c>
      <c r="HL41" s="104">
        <v>1</v>
      </c>
      <c r="HM41" s="29">
        <v>66.236220000000003</v>
      </c>
      <c r="HN41" s="27">
        <v>50.959243005601799</v>
      </c>
      <c r="HO41" s="32">
        <v>52.642940995721801</v>
      </c>
      <c r="HP41" s="32">
        <v>4.4441963039472903</v>
      </c>
      <c r="HQ41" s="32">
        <v>5.4335365752355003</v>
      </c>
      <c r="HR41" s="27">
        <v>1.16223698334931</v>
      </c>
      <c r="HS41" s="27">
        <v>52.958880581139702</v>
      </c>
      <c r="HT41" s="27">
        <v>52.958880581139702</v>
      </c>
      <c r="HU41" s="27">
        <v>1.68369799012</v>
      </c>
      <c r="HV41" s="27">
        <v>3.0593351874758699</v>
      </c>
      <c r="HW41" s="27">
        <v>3.1575488542658499</v>
      </c>
      <c r="HX41" s="27">
        <v>4.7225000000000001</v>
      </c>
      <c r="HY41" s="29">
        <v>5.3</v>
      </c>
      <c r="HZ41" s="39">
        <v>1999</v>
      </c>
      <c r="IA41" s="39" t="s">
        <v>359</v>
      </c>
      <c r="IB41" s="29">
        <v>2578</v>
      </c>
      <c r="IC41" s="29">
        <v>2548</v>
      </c>
      <c r="ID41" s="29">
        <v>2287</v>
      </c>
      <c r="IE41" s="32">
        <v>74.616500854492188</v>
      </c>
      <c r="IF41" s="32">
        <v>66.193916320800781</v>
      </c>
      <c r="IG41" s="32">
        <v>144</v>
      </c>
      <c r="IH41" s="32">
        <v>636</v>
      </c>
      <c r="II41" s="32">
        <v>1507</v>
      </c>
      <c r="IJ41" s="31">
        <v>261</v>
      </c>
      <c r="IK41" s="31">
        <v>10.199999809265137</v>
      </c>
      <c r="IL41" s="39">
        <v>1999</v>
      </c>
      <c r="IM41" s="39" t="s">
        <v>359</v>
      </c>
      <c r="IN41" s="30">
        <v>65</v>
      </c>
      <c r="IO41" s="27">
        <v>15</v>
      </c>
      <c r="IP41" s="27">
        <v>18.954000000000001</v>
      </c>
      <c r="IQ41" s="29">
        <f t="shared" si="21"/>
        <v>7.3522110162916992</v>
      </c>
      <c r="IR41" s="46">
        <v>2118.6000000000004</v>
      </c>
      <c r="IS41" s="69">
        <v>1499.5</v>
      </c>
      <c r="IT41" s="28">
        <v>76.271617497456759</v>
      </c>
      <c r="IU41" s="28"/>
      <c r="IV41" s="28">
        <v>2118.6</v>
      </c>
      <c r="IW41" s="28">
        <v>1499.5</v>
      </c>
      <c r="IX41" s="28">
        <v>76.271617497456759</v>
      </c>
      <c r="IY41" s="28">
        <v>84.600000000000023</v>
      </c>
      <c r="IZ41" s="39">
        <v>1999</v>
      </c>
      <c r="JA41" s="39" t="s">
        <v>359</v>
      </c>
      <c r="JB41" s="27">
        <v>17.044191360473633</v>
      </c>
      <c r="JC41" s="27">
        <v>23.843000411987305</v>
      </c>
      <c r="JD41" s="27">
        <v>15.357999801635742</v>
      </c>
      <c r="JE41" s="27">
        <v>7.4609999656677246</v>
      </c>
      <c r="JF41" s="27">
        <v>7.4679999351501465</v>
      </c>
      <c r="JG41" s="27">
        <v>0.94099998474121094</v>
      </c>
      <c r="JH41" s="27">
        <v>3.9200000762939453</v>
      </c>
      <c r="JI41" s="27">
        <v>4.0840001106262207</v>
      </c>
      <c r="JJ41" s="32">
        <v>3.1289999485015869</v>
      </c>
      <c r="JK41" s="32">
        <v>1.0230000019073486</v>
      </c>
      <c r="JL41" s="32">
        <v>2.374000072479248</v>
      </c>
      <c r="JM41" s="32">
        <v>0.3919999897480011</v>
      </c>
      <c r="JN41" s="32">
        <v>0.51099997758865356</v>
      </c>
      <c r="JO41" s="39">
        <v>1999</v>
      </c>
      <c r="JP41" s="39" t="s">
        <v>359</v>
      </c>
      <c r="JQ41" s="32">
        <v>1.101</v>
      </c>
      <c r="JR41" s="32">
        <v>0.66</v>
      </c>
      <c r="JS41" s="32">
        <v>7.0000000000000007E-2</v>
      </c>
      <c r="JT41" s="32">
        <v>1.006</v>
      </c>
      <c r="JU41" s="32">
        <v>2.4E-2</v>
      </c>
      <c r="JV41" s="32">
        <v>0.27</v>
      </c>
      <c r="JW41" s="27">
        <v>0.14300000667572021</v>
      </c>
      <c r="JX41" s="27">
        <v>0.45800000429153442</v>
      </c>
      <c r="JY41" s="29"/>
      <c r="JZ41" s="40">
        <v>0.15999999642372131</v>
      </c>
      <c r="KA41" s="27">
        <v>7.9000000000000001E-2</v>
      </c>
      <c r="KB41" s="27">
        <v>7.5999997556209564E-2</v>
      </c>
      <c r="KC41" s="21">
        <v>0.17299999296665192</v>
      </c>
      <c r="KD41" s="21">
        <v>1.4000000432133675E-2</v>
      </c>
      <c r="KE41" s="20">
        <v>1.9320000410079956</v>
      </c>
      <c r="KF41" s="20">
        <v>0.44299998879432678</v>
      </c>
      <c r="KG41" s="39">
        <v>1999</v>
      </c>
      <c r="KH41" s="39" t="s">
        <v>359</v>
      </c>
      <c r="KI41" s="23">
        <v>2.3095238208770752</v>
      </c>
      <c r="KJ41" s="23">
        <v>1.5625</v>
      </c>
      <c r="KK41" s="29"/>
      <c r="KL41" s="29"/>
      <c r="KM41" s="29"/>
      <c r="KN41" s="21">
        <v>5165</v>
      </c>
      <c r="KO41" s="20">
        <v>3455</v>
      </c>
      <c r="KP41" s="20">
        <v>763</v>
      </c>
      <c r="KQ41" s="19">
        <v>14.772509574890137</v>
      </c>
      <c r="KR41" s="39">
        <v>1999</v>
      </c>
      <c r="KS41" s="39" t="s">
        <v>359</v>
      </c>
    </row>
    <row r="42" spans="1:305" s="39" customFormat="1" ht="12.75">
      <c r="A42" s="39">
        <v>2000</v>
      </c>
      <c r="B42" s="39" t="s">
        <v>359</v>
      </c>
      <c r="C42" s="39">
        <v>11</v>
      </c>
      <c r="D42" s="44" t="s">
        <v>360</v>
      </c>
      <c r="E42" s="44">
        <v>246</v>
      </c>
      <c r="F42" s="39">
        <v>1</v>
      </c>
      <c r="G42" s="39">
        <v>0</v>
      </c>
      <c r="H42" s="39">
        <v>1</v>
      </c>
      <c r="I42" s="39">
        <v>1</v>
      </c>
      <c r="J42" s="29">
        <v>44.44</v>
      </c>
      <c r="K42" s="29">
        <v>0</v>
      </c>
      <c r="L42" s="29">
        <v>50</v>
      </c>
      <c r="M42" s="18">
        <v>3</v>
      </c>
      <c r="N42" s="39">
        <v>0</v>
      </c>
      <c r="O42" s="39">
        <v>0</v>
      </c>
      <c r="P42" s="39">
        <v>0</v>
      </c>
      <c r="Q42" s="29">
        <v>41.43</v>
      </c>
      <c r="R42" s="29">
        <v>0</v>
      </c>
      <c r="S42" s="29">
        <v>58.57</v>
      </c>
      <c r="T42" s="29">
        <v>29</v>
      </c>
      <c r="U42" s="29">
        <v>0</v>
      </c>
      <c r="V42" s="29">
        <v>41</v>
      </c>
      <c r="W42" s="29">
        <v>70</v>
      </c>
      <c r="X42" s="39">
        <v>3</v>
      </c>
      <c r="Y42" s="39">
        <v>2000</v>
      </c>
      <c r="Z42" s="39" t="s">
        <v>359</v>
      </c>
      <c r="AA42" s="43"/>
      <c r="AB42" s="41">
        <v>68.3</v>
      </c>
      <c r="AC42" s="41">
        <v>22.9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10.9</v>
      </c>
      <c r="AS42" s="41">
        <v>0</v>
      </c>
      <c r="AT42" s="41">
        <v>0</v>
      </c>
      <c r="AU42" s="41">
        <v>0</v>
      </c>
      <c r="AV42" s="41">
        <v>22.4</v>
      </c>
      <c r="AW42" s="41">
        <v>0</v>
      </c>
      <c r="AX42" s="41">
        <v>0</v>
      </c>
      <c r="AY42" s="41">
        <v>21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4.2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7.3</v>
      </c>
      <c r="CC42" s="41">
        <v>0</v>
      </c>
      <c r="CD42" s="41">
        <v>0</v>
      </c>
      <c r="CE42" s="41">
        <v>5.5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5.8000000000000114</v>
      </c>
      <c r="CZ42" s="39">
        <v>2000</v>
      </c>
      <c r="DA42" s="39" t="s">
        <v>359</v>
      </c>
      <c r="DB42" s="41">
        <v>25.5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10</v>
      </c>
      <c r="DR42" s="41">
        <v>0</v>
      </c>
      <c r="DS42" s="41">
        <v>0</v>
      </c>
      <c r="DT42" s="41">
        <v>0</v>
      </c>
      <c r="DU42" s="41">
        <v>24</v>
      </c>
      <c r="DV42" s="41">
        <v>0</v>
      </c>
      <c r="DW42" s="41">
        <v>0</v>
      </c>
      <c r="DX42" s="41">
        <v>23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5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5.5</v>
      </c>
      <c r="FB42" s="41">
        <v>0</v>
      </c>
      <c r="FC42" s="41">
        <v>0</v>
      </c>
      <c r="FD42" s="41">
        <v>6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1</v>
      </c>
      <c r="FY42" s="39">
        <v>2000</v>
      </c>
      <c r="FZ42" s="39" t="s">
        <v>359</v>
      </c>
      <c r="GA42" s="41">
        <v>36.6</v>
      </c>
      <c r="GB42" s="29">
        <f t="shared" si="13"/>
        <v>0.83128400000000002</v>
      </c>
      <c r="GC42" s="29">
        <f t="shared" si="14"/>
        <v>0.80535000000000001</v>
      </c>
      <c r="GD42" s="29">
        <f t="shared" si="15"/>
        <v>5.9271201308708132</v>
      </c>
      <c r="GE42" s="29">
        <f t="shared" si="16"/>
        <v>5.1374261494991016</v>
      </c>
      <c r="GF42" s="29">
        <f t="shared" si="17"/>
        <v>0.78969398137171165</v>
      </c>
      <c r="GG42" s="29">
        <f t="shared" si="18"/>
        <v>0.13323400976110969</v>
      </c>
      <c r="GH42" s="29">
        <f t="shared" si="19"/>
        <v>3.0215889859476266</v>
      </c>
      <c r="GI42" s="39">
        <v>2000</v>
      </c>
      <c r="GJ42" s="39" t="s">
        <v>359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1.061453</v>
      </c>
      <c r="GX42" s="36">
        <v>1.0797669999999999</v>
      </c>
      <c r="GY42" s="36">
        <v>0.57058220000000004</v>
      </c>
      <c r="GZ42" s="39">
        <v>2000</v>
      </c>
      <c r="HA42" s="39" t="s">
        <v>359</v>
      </c>
      <c r="HB42" s="42">
        <v>2</v>
      </c>
      <c r="HC42" s="42">
        <f t="shared" si="20"/>
        <v>0</v>
      </c>
      <c r="HD42" s="42">
        <v>0</v>
      </c>
      <c r="HE42" s="42">
        <v>1</v>
      </c>
      <c r="HF42" s="42">
        <v>2</v>
      </c>
      <c r="HG42" s="42">
        <v>1</v>
      </c>
      <c r="HH42" s="42">
        <v>0</v>
      </c>
      <c r="HI42" s="42">
        <v>0</v>
      </c>
      <c r="HJ42" s="39">
        <v>2000</v>
      </c>
      <c r="HK42" s="39" t="s">
        <v>359</v>
      </c>
      <c r="HL42" s="104">
        <v>1</v>
      </c>
      <c r="HM42" s="29">
        <v>74.994320000000002</v>
      </c>
      <c r="HN42" s="27">
        <v>48.014472226095499</v>
      </c>
      <c r="HO42" s="32">
        <v>54.869698593141102</v>
      </c>
      <c r="HP42" s="32">
        <v>5.6349227561875201</v>
      </c>
      <c r="HQ42" s="32">
        <v>7.3572165801312597</v>
      </c>
      <c r="HR42" s="27">
        <v>3.0420964575452798</v>
      </c>
      <c r="HS42" s="27">
        <v>50.916256302243497</v>
      </c>
      <c r="HT42" s="27">
        <v>50.916256302243497</v>
      </c>
      <c r="HU42" s="27">
        <v>6.8552263670456002</v>
      </c>
      <c r="HV42" s="27">
        <v>7.7520346981161197</v>
      </c>
      <c r="HW42" s="27">
        <v>6.7873067887536296</v>
      </c>
      <c r="HX42" s="27">
        <v>5.4824999999999999</v>
      </c>
      <c r="HY42" s="29">
        <v>7.8</v>
      </c>
      <c r="HZ42" s="39">
        <v>2000</v>
      </c>
      <c r="IA42" s="39" t="s">
        <v>359</v>
      </c>
      <c r="IB42" s="29">
        <v>2608.89990234375</v>
      </c>
      <c r="IC42" s="29">
        <v>2579.199951171875</v>
      </c>
      <c r="ID42" s="29">
        <v>2326.199951171875</v>
      </c>
      <c r="IE42" s="32">
        <v>75.314666748046875</v>
      </c>
      <c r="IF42" s="32">
        <v>67.153579711914063</v>
      </c>
      <c r="IG42" s="32">
        <v>142</v>
      </c>
      <c r="IH42" s="32">
        <v>642</v>
      </c>
      <c r="II42" s="32">
        <v>1542.199951171875</v>
      </c>
      <c r="IJ42" s="31">
        <v>253.10000610351563</v>
      </c>
      <c r="IK42" s="31">
        <v>9.8000001907348633</v>
      </c>
      <c r="IL42" s="39">
        <v>2000</v>
      </c>
      <c r="IM42" s="39" t="s">
        <v>359</v>
      </c>
      <c r="IN42" s="30">
        <v>96</v>
      </c>
      <c r="IO42" s="27">
        <v>84</v>
      </c>
      <c r="IP42" s="27">
        <v>253.83799999999999</v>
      </c>
      <c r="IQ42" s="29">
        <f t="shared" si="21"/>
        <v>97.296948714651819</v>
      </c>
      <c r="IR42" s="46">
        <v>2132.1000000000004</v>
      </c>
      <c r="IS42" s="69">
        <v>1504.4</v>
      </c>
      <c r="IT42" s="28">
        <v>74.965118596770978</v>
      </c>
      <c r="IU42" s="28">
        <v>85</v>
      </c>
      <c r="IV42" s="28">
        <v>2132.1</v>
      </c>
      <c r="IW42" s="28">
        <v>1504.4</v>
      </c>
      <c r="IX42" s="28">
        <v>74.965118596770978</v>
      </c>
      <c r="IY42" s="28">
        <v>85</v>
      </c>
      <c r="IZ42" s="39">
        <v>2000</v>
      </c>
      <c r="JA42" s="39" t="s">
        <v>359</v>
      </c>
      <c r="JB42" s="27">
        <v>15.661121368408203</v>
      </c>
      <c r="JC42" s="27">
        <v>22.648000717163086</v>
      </c>
      <c r="JD42" s="27">
        <v>14.508999824523926</v>
      </c>
      <c r="JE42" s="27">
        <v>7.2779998779296875</v>
      </c>
      <c r="JF42" s="27">
        <v>7.2930002212524414</v>
      </c>
      <c r="JG42" s="27">
        <v>0.89800000190734863</v>
      </c>
      <c r="JH42" s="27">
        <v>3.687999963760376</v>
      </c>
      <c r="JI42" s="27">
        <v>4.0320000648498535</v>
      </c>
      <c r="JJ42" s="32">
        <v>2.9340000152587891</v>
      </c>
      <c r="JK42" s="32">
        <v>0.86100000143051147</v>
      </c>
      <c r="JL42" s="32">
        <v>2.1180000305175781</v>
      </c>
      <c r="JM42" s="32">
        <v>0.34400001168251038</v>
      </c>
      <c r="JN42" s="32">
        <v>0.48100000619888306</v>
      </c>
      <c r="JO42" s="39">
        <v>2000</v>
      </c>
      <c r="JP42" s="39" t="s">
        <v>359</v>
      </c>
      <c r="JQ42" s="32">
        <v>1.018</v>
      </c>
      <c r="JR42" s="32">
        <v>0.62</v>
      </c>
      <c r="JS42" s="32">
        <v>6.7000000000000004E-2</v>
      </c>
      <c r="JT42" s="32">
        <v>0.93200000000000005</v>
      </c>
      <c r="JU42" s="32">
        <v>2.1000000000000001E-2</v>
      </c>
      <c r="JV42" s="32">
        <v>0.27700000000000002</v>
      </c>
      <c r="JW42" s="27">
        <v>0.13699999451637268</v>
      </c>
      <c r="JX42" s="27">
        <v>0.36300000548362732</v>
      </c>
      <c r="JY42" s="29"/>
      <c r="JZ42" s="40">
        <v>0.164000004529953</v>
      </c>
      <c r="KA42" s="27">
        <v>7.9000000000000001E-2</v>
      </c>
      <c r="KB42" s="27">
        <v>7.6999999582767487E-2</v>
      </c>
      <c r="KC42" s="21">
        <v>0.10899999737739563</v>
      </c>
      <c r="KD42" s="21">
        <v>1.0999999940395355E-2</v>
      </c>
      <c r="KE42" s="20">
        <v>1.6649999618530273</v>
      </c>
      <c r="KF42" s="20">
        <v>0.45199999213218689</v>
      </c>
      <c r="KG42" s="39">
        <v>2000</v>
      </c>
      <c r="KH42" s="39" t="s">
        <v>359</v>
      </c>
      <c r="KI42" s="23">
        <v>2.3095238208770752</v>
      </c>
      <c r="KJ42" s="23">
        <v>1.5625</v>
      </c>
      <c r="KK42" s="22">
        <v>38.200000000000003</v>
      </c>
      <c r="KL42" s="22">
        <v>37.5</v>
      </c>
      <c r="KM42" s="22">
        <v>23.7</v>
      </c>
      <c r="KN42" s="21">
        <v>5176</v>
      </c>
      <c r="KO42" s="20">
        <v>3464</v>
      </c>
      <c r="KP42" s="20">
        <v>772</v>
      </c>
      <c r="KQ42" s="19">
        <v>14.914990425109863</v>
      </c>
      <c r="KR42" s="39">
        <v>2000</v>
      </c>
      <c r="KS42" s="39" t="s">
        <v>359</v>
      </c>
    </row>
    <row r="43" spans="1:305" s="39" customFormat="1" ht="12.75">
      <c r="A43" s="39">
        <v>2001</v>
      </c>
      <c r="B43" s="39" t="s">
        <v>359</v>
      </c>
      <c r="C43" s="39">
        <v>11</v>
      </c>
      <c r="D43" s="44" t="s">
        <v>360</v>
      </c>
      <c r="E43" s="44">
        <v>246</v>
      </c>
      <c r="F43" s="39">
        <v>1</v>
      </c>
      <c r="G43" s="39">
        <v>0</v>
      </c>
      <c r="H43" s="39">
        <v>1</v>
      </c>
      <c r="I43" s="39">
        <v>1</v>
      </c>
      <c r="J43" s="29">
        <v>44.44</v>
      </c>
      <c r="K43" s="29">
        <v>0</v>
      </c>
      <c r="L43" s="29">
        <v>50</v>
      </c>
      <c r="M43" s="18">
        <v>3</v>
      </c>
      <c r="N43" s="39">
        <v>0</v>
      </c>
      <c r="O43" s="39">
        <v>0</v>
      </c>
      <c r="P43" s="39">
        <v>0</v>
      </c>
      <c r="Q43" s="29">
        <v>41.43</v>
      </c>
      <c r="R43" s="29">
        <v>0</v>
      </c>
      <c r="S43" s="29">
        <v>58.57</v>
      </c>
      <c r="T43" s="29">
        <v>29</v>
      </c>
      <c r="U43" s="29">
        <v>0</v>
      </c>
      <c r="V43" s="29">
        <v>41</v>
      </c>
      <c r="W43" s="29">
        <v>70</v>
      </c>
      <c r="X43" s="39">
        <v>3</v>
      </c>
      <c r="Y43" s="39">
        <v>2001</v>
      </c>
      <c r="Z43" s="39" t="s">
        <v>359</v>
      </c>
      <c r="AA43" s="43"/>
      <c r="AB43" s="41">
        <v>68.3</v>
      </c>
      <c r="AC43" s="41">
        <v>22.9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10.9</v>
      </c>
      <c r="AS43" s="41">
        <v>0</v>
      </c>
      <c r="AT43" s="41">
        <v>0</v>
      </c>
      <c r="AU43" s="41">
        <v>0</v>
      </c>
      <c r="AV43" s="41">
        <v>22.4</v>
      </c>
      <c r="AW43" s="41">
        <v>0</v>
      </c>
      <c r="AX43" s="41">
        <v>0</v>
      </c>
      <c r="AY43" s="41">
        <v>21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4.2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7.3</v>
      </c>
      <c r="CC43" s="41">
        <v>0</v>
      </c>
      <c r="CD43" s="41">
        <v>0</v>
      </c>
      <c r="CE43" s="41">
        <v>5.5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5.8000000000000114</v>
      </c>
      <c r="CZ43" s="39">
        <v>2001</v>
      </c>
      <c r="DA43" s="39" t="s">
        <v>359</v>
      </c>
      <c r="DB43" s="41">
        <v>25.5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10</v>
      </c>
      <c r="DR43" s="41">
        <v>0</v>
      </c>
      <c r="DS43" s="41">
        <v>0</v>
      </c>
      <c r="DT43" s="41">
        <v>0</v>
      </c>
      <c r="DU43" s="41">
        <v>24</v>
      </c>
      <c r="DV43" s="41">
        <v>0</v>
      </c>
      <c r="DW43" s="41">
        <v>0</v>
      </c>
      <c r="DX43" s="41">
        <v>23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5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5.5</v>
      </c>
      <c r="FB43" s="41">
        <v>0</v>
      </c>
      <c r="FC43" s="41">
        <v>0</v>
      </c>
      <c r="FD43" s="41">
        <v>6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1</v>
      </c>
      <c r="FY43" s="39">
        <v>2001</v>
      </c>
      <c r="FZ43" s="39" t="s">
        <v>359</v>
      </c>
      <c r="GA43" s="41">
        <v>36.5</v>
      </c>
      <c r="GB43" s="29">
        <f t="shared" si="13"/>
        <v>0.83128400000000002</v>
      </c>
      <c r="GC43" s="29">
        <f t="shared" si="14"/>
        <v>0.80535000000000001</v>
      </c>
      <c r="GD43" s="29">
        <f t="shared" si="15"/>
        <v>5.9271201308708132</v>
      </c>
      <c r="GE43" s="29">
        <f t="shared" si="16"/>
        <v>5.1374261494991016</v>
      </c>
      <c r="GF43" s="29">
        <f t="shared" si="17"/>
        <v>0.78969398137171165</v>
      </c>
      <c r="GG43" s="29">
        <f t="shared" si="18"/>
        <v>0.13323400976110969</v>
      </c>
      <c r="GH43" s="29">
        <f t="shared" si="19"/>
        <v>3.0215889859476266</v>
      </c>
      <c r="GI43" s="39">
        <v>2001</v>
      </c>
      <c r="GJ43" s="39" t="s">
        <v>359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0.90406109999999995</v>
      </c>
      <c r="GX43" s="36">
        <v>1.0510649999999999</v>
      </c>
      <c r="GY43" s="36">
        <v>0.32209700000000002</v>
      </c>
      <c r="GZ43" s="39">
        <v>2001</v>
      </c>
      <c r="HA43" s="39" t="s">
        <v>359</v>
      </c>
      <c r="HB43" s="42">
        <v>2</v>
      </c>
      <c r="HC43" s="42">
        <f t="shared" si="20"/>
        <v>0</v>
      </c>
      <c r="HD43" s="42">
        <v>0</v>
      </c>
      <c r="HE43" s="42">
        <v>1</v>
      </c>
      <c r="HF43" s="42">
        <v>2</v>
      </c>
      <c r="HG43" s="42">
        <v>1</v>
      </c>
      <c r="HH43" s="42">
        <v>0</v>
      </c>
      <c r="HI43" s="42">
        <v>0</v>
      </c>
      <c r="HJ43" s="39">
        <v>2001</v>
      </c>
      <c r="HK43" s="39" t="s">
        <v>359</v>
      </c>
      <c r="HL43" s="104">
        <v>1</v>
      </c>
      <c r="HM43" s="29">
        <v>70.265929999999997</v>
      </c>
      <c r="HN43" s="27">
        <v>47.338285896273099</v>
      </c>
      <c r="HO43" s="32">
        <v>52.321081163413801</v>
      </c>
      <c r="HP43" s="32">
        <v>2.5814572803926898</v>
      </c>
      <c r="HQ43" s="32">
        <v>6.0002495211395797</v>
      </c>
      <c r="HR43" s="27">
        <v>2.5784407683653701</v>
      </c>
      <c r="HS43" s="27">
        <v>48.227947132659899</v>
      </c>
      <c r="HT43" s="27">
        <v>48.227947132659899</v>
      </c>
      <c r="HU43" s="27">
        <v>4.9827952671407001</v>
      </c>
      <c r="HV43" s="27">
        <v>5.4937446776103096</v>
      </c>
      <c r="HW43" s="27">
        <v>5.0361854825947399</v>
      </c>
      <c r="HX43" s="27">
        <v>5.0433333333333303</v>
      </c>
      <c r="HY43" s="29">
        <v>8.4</v>
      </c>
      <c r="HZ43" s="39">
        <v>2001</v>
      </c>
      <c r="IA43" s="39" t="s">
        <v>359</v>
      </c>
      <c r="IB43" s="29">
        <v>2626.300048828125</v>
      </c>
      <c r="IC43" s="29">
        <v>2596.60009765625</v>
      </c>
      <c r="ID43" s="29">
        <v>2359.199951171875</v>
      </c>
      <c r="IE43" s="32">
        <v>75.642280578613281</v>
      </c>
      <c r="IF43" s="32">
        <v>67.949310302734375</v>
      </c>
      <c r="IG43" s="32">
        <v>135</v>
      </c>
      <c r="IH43" s="32">
        <v>642.0999755859375</v>
      </c>
      <c r="II43" s="32">
        <v>1582.0999755859375</v>
      </c>
      <c r="IJ43" s="31">
        <v>237.80000305175781</v>
      </c>
      <c r="IK43" s="31">
        <v>9.1000003814697266</v>
      </c>
      <c r="IL43" s="39">
        <v>2001</v>
      </c>
      <c r="IM43" s="39" t="s">
        <v>359</v>
      </c>
      <c r="IN43" s="30">
        <v>84</v>
      </c>
      <c r="IO43" s="27">
        <v>22</v>
      </c>
      <c r="IP43" s="27">
        <v>60.652000000000001</v>
      </c>
      <c r="IQ43" s="29">
        <f t="shared" si="21"/>
        <v>23.09408630863156</v>
      </c>
      <c r="IR43" s="46">
        <v>2172.7000000000003</v>
      </c>
      <c r="IS43" s="69">
        <v>1529</v>
      </c>
      <c r="IT43" s="28">
        <v>74.516301964033332</v>
      </c>
      <c r="IU43" s="28"/>
      <c r="IV43" s="28">
        <v>2172.6999999999998</v>
      </c>
      <c r="IW43" s="28">
        <v>1529</v>
      </c>
      <c r="IX43" s="28">
        <v>74.516301964033332</v>
      </c>
      <c r="IY43" s="28">
        <v>88</v>
      </c>
      <c r="IZ43" s="39">
        <v>2001</v>
      </c>
      <c r="JA43" s="39" t="s">
        <v>359</v>
      </c>
      <c r="JB43" s="27">
        <v>15.282094955444336</v>
      </c>
      <c r="JC43" s="27">
        <v>22.472000122070313</v>
      </c>
      <c r="JD43" s="27">
        <v>14.276000022888184</v>
      </c>
      <c r="JE43" s="27">
        <v>7.3959999084472656</v>
      </c>
      <c r="JF43" s="27">
        <v>7.4219999313354492</v>
      </c>
      <c r="JG43" s="27">
        <v>0.88999998569488525</v>
      </c>
      <c r="JH43" s="27">
        <v>3.6159999370574951</v>
      </c>
      <c r="JI43" s="27">
        <v>4.1770000457763672</v>
      </c>
      <c r="JJ43" s="32">
        <v>2.8220000267028809</v>
      </c>
      <c r="JK43" s="32">
        <v>0.80000001192092896</v>
      </c>
      <c r="JL43" s="32">
        <v>1.9759999513626099</v>
      </c>
      <c r="JM43" s="32">
        <v>0.27700001001358032</v>
      </c>
      <c r="JN43" s="32">
        <v>0.49000000953674316</v>
      </c>
      <c r="JO43" s="39">
        <v>2001</v>
      </c>
      <c r="JP43" s="39" t="s">
        <v>359</v>
      </c>
      <c r="JQ43" s="32">
        <v>0.95299999999999996</v>
      </c>
      <c r="JR43" s="32">
        <v>0.59399999999999997</v>
      </c>
      <c r="JS43" s="32">
        <v>6.0999999999999999E-2</v>
      </c>
      <c r="JT43" s="32">
        <v>0.88900000000000001</v>
      </c>
      <c r="JU43" s="32">
        <v>2.1999999999999999E-2</v>
      </c>
      <c r="JV43" s="32">
        <v>0.30399999999999999</v>
      </c>
      <c r="JW43" s="27">
        <v>0.14100000262260437</v>
      </c>
      <c r="JX43" s="27">
        <v>0.30899998545646667</v>
      </c>
      <c r="JY43" s="29"/>
      <c r="JZ43" s="40">
        <v>0.16200000047683716</v>
      </c>
      <c r="KA43" s="27">
        <v>8.8999999999999996E-2</v>
      </c>
      <c r="KB43" s="27">
        <v>8.6000002920627594E-2</v>
      </c>
      <c r="KC43" s="21">
        <v>9.2000000178813934E-2</v>
      </c>
      <c r="KD43" s="21">
        <v>9.9999997764825821E-3</v>
      </c>
      <c r="KE43" s="20">
        <v>1.5080000162124634</v>
      </c>
      <c r="KF43" s="20">
        <v>0.46799999475479126</v>
      </c>
      <c r="KG43" s="39">
        <v>2001</v>
      </c>
      <c r="KH43" s="39" t="s">
        <v>359</v>
      </c>
      <c r="KI43" s="23">
        <v>2.3095238208770752</v>
      </c>
      <c r="KJ43" s="23">
        <v>1.5625</v>
      </c>
      <c r="KK43" s="29"/>
      <c r="KL43" s="29"/>
      <c r="KM43" s="29"/>
      <c r="KN43" s="21">
        <v>5188</v>
      </c>
      <c r="KO43" s="20">
        <v>3472</v>
      </c>
      <c r="KP43" s="20">
        <v>782</v>
      </c>
      <c r="KQ43" s="19">
        <v>15.073249816894531</v>
      </c>
      <c r="KR43" s="39">
        <v>2001</v>
      </c>
      <c r="KS43" s="39" t="s">
        <v>359</v>
      </c>
    </row>
    <row r="44" spans="1:305" s="39" customFormat="1" ht="12.75">
      <c r="A44" s="39">
        <v>2002</v>
      </c>
      <c r="B44" s="39" t="s">
        <v>359</v>
      </c>
      <c r="C44" s="39">
        <v>11</v>
      </c>
      <c r="D44" s="44" t="s">
        <v>360</v>
      </c>
      <c r="E44" s="44">
        <v>246</v>
      </c>
      <c r="F44" s="39">
        <v>1</v>
      </c>
      <c r="G44" s="39">
        <v>0</v>
      </c>
      <c r="H44" s="39">
        <v>1</v>
      </c>
      <c r="I44" s="39">
        <v>1</v>
      </c>
      <c r="J44" s="29">
        <v>51.63</v>
      </c>
      <c r="K44" s="29">
        <v>0</v>
      </c>
      <c r="L44" s="29">
        <v>46.09</v>
      </c>
      <c r="M44" s="18">
        <v>3</v>
      </c>
      <c r="N44" s="39">
        <v>0</v>
      </c>
      <c r="O44" s="39">
        <v>0</v>
      </c>
      <c r="P44" s="39">
        <v>1</v>
      </c>
      <c r="Q44" s="29">
        <v>43.92</v>
      </c>
      <c r="R44" s="29">
        <v>0</v>
      </c>
      <c r="S44" s="29">
        <v>56.08</v>
      </c>
      <c r="T44" s="29">
        <v>29</v>
      </c>
      <c r="U44" s="29">
        <v>0</v>
      </c>
      <c r="V44" s="29">
        <v>37.130000000000003</v>
      </c>
      <c r="W44" s="29">
        <v>66.13</v>
      </c>
      <c r="X44" s="39">
        <v>3</v>
      </c>
      <c r="Y44" s="39">
        <v>2002</v>
      </c>
      <c r="Z44" s="39" t="s">
        <v>359</v>
      </c>
      <c r="AA44" s="43"/>
      <c r="AB44" s="41">
        <v>68.3</v>
      </c>
      <c r="AC44" s="41">
        <v>22.9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10.9</v>
      </c>
      <c r="AS44" s="41">
        <v>0</v>
      </c>
      <c r="AT44" s="41">
        <v>0</v>
      </c>
      <c r="AU44" s="41">
        <v>0</v>
      </c>
      <c r="AV44" s="41">
        <v>22.4</v>
      </c>
      <c r="AW44" s="41">
        <v>0</v>
      </c>
      <c r="AX44" s="41">
        <v>0</v>
      </c>
      <c r="AY44" s="41">
        <v>21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4.2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7.3</v>
      </c>
      <c r="CC44" s="41">
        <v>0</v>
      </c>
      <c r="CD44" s="41">
        <v>0</v>
      </c>
      <c r="CE44" s="41">
        <v>5.5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5.8000000000000114</v>
      </c>
      <c r="CZ44" s="39">
        <v>2002</v>
      </c>
      <c r="DA44" s="39" t="s">
        <v>359</v>
      </c>
      <c r="DB44" s="41">
        <v>25.5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10</v>
      </c>
      <c r="DR44" s="41">
        <v>0</v>
      </c>
      <c r="DS44" s="41">
        <v>0</v>
      </c>
      <c r="DT44" s="41">
        <v>0</v>
      </c>
      <c r="DU44" s="41">
        <v>24</v>
      </c>
      <c r="DV44" s="41">
        <v>0</v>
      </c>
      <c r="DW44" s="41">
        <v>0</v>
      </c>
      <c r="DX44" s="41">
        <v>23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5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5.5</v>
      </c>
      <c r="FB44" s="41">
        <v>0</v>
      </c>
      <c r="FC44" s="41">
        <v>0</v>
      </c>
      <c r="FD44" s="41">
        <v>6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1</v>
      </c>
      <c r="FY44" s="39">
        <v>2002</v>
      </c>
      <c r="FZ44" s="39" t="s">
        <v>359</v>
      </c>
      <c r="GA44" s="41">
        <v>36.5</v>
      </c>
      <c r="GB44" s="29">
        <f t="shared" si="13"/>
        <v>0.83128400000000002</v>
      </c>
      <c r="GC44" s="29">
        <f t="shared" si="14"/>
        <v>0.80535000000000001</v>
      </c>
      <c r="GD44" s="29">
        <f t="shared" si="15"/>
        <v>5.9271201308708132</v>
      </c>
      <c r="GE44" s="29">
        <f t="shared" si="16"/>
        <v>5.1374261494991016</v>
      </c>
      <c r="GF44" s="29">
        <f t="shared" si="17"/>
        <v>0.78969398137171165</v>
      </c>
      <c r="GG44" s="29">
        <f t="shared" si="18"/>
        <v>0.13323400976110969</v>
      </c>
      <c r="GH44" s="29">
        <f t="shared" si="19"/>
        <v>3.0215889859476266</v>
      </c>
      <c r="GI44" s="39">
        <v>2002</v>
      </c>
      <c r="GJ44" s="39" t="s">
        <v>359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0.86840459999999997</v>
      </c>
      <c r="GX44" s="36">
        <v>0.91812340000000003</v>
      </c>
      <c r="GY44" s="36">
        <v>0.44499880000000003</v>
      </c>
      <c r="GZ44" s="39">
        <v>2002</v>
      </c>
      <c r="HA44" s="39" t="s">
        <v>359</v>
      </c>
      <c r="HB44" s="42">
        <v>2</v>
      </c>
      <c r="HC44" s="42">
        <f t="shared" si="20"/>
        <v>0</v>
      </c>
      <c r="HD44" s="42">
        <v>0</v>
      </c>
      <c r="HE44" s="42">
        <v>1</v>
      </c>
      <c r="HF44" s="42">
        <v>2</v>
      </c>
      <c r="HG44" s="42">
        <v>1</v>
      </c>
      <c r="HH44" s="42">
        <v>0</v>
      </c>
      <c r="HI44" s="42">
        <v>0</v>
      </c>
      <c r="HJ44" s="39">
        <v>2002</v>
      </c>
      <c r="HK44" s="39" t="s">
        <v>359</v>
      </c>
      <c r="HL44" s="104">
        <v>1</v>
      </c>
      <c r="HM44" s="29">
        <v>69.290369999999996</v>
      </c>
      <c r="HN44" s="27">
        <v>48.524840008362098</v>
      </c>
      <c r="HO44" s="32">
        <v>52.595944405856102</v>
      </c>
      <c r="HP44" s="32">
        <v>1.68033545045323</v>
      </c>
      <c r="HQ44" s="32">
        <v>2.6669066790365399</v>
      </c>
      <c r="HR44" s="27">
        <v>1.5712208239566099</v>
      </c>
      <c r="HS44" s="27">
        <v>48.027837533465103</v>
      </c>
      <c r="HT44" s="27">
        <v>48.027837533465103</v>
      </c>
      <c r="HU44" s="27">
        <v>4.0711043974940804</v>
      </c>
      <c r="HV44" s="27">
        <v>4.1122402875466104</v>
      </c>
      <c r="HW44" s="27">
        <v>4.3766280180822701</v>
      </c>
      <c r="HX44" s="27">
        <v>4.9808333333333303</v>
      </c>
      <c r="HY44" s="29">
        <v>8.5</v>
      </c>
      <c r="HZ44" s="39">
        <v>2002</v>
      </c>
      <c r="IA44" s="39" t="s">
        <v>359</v>
      </c>
      <c r="IB44" s="29">
        <v>2630</v>
      </c>
      <c r="IC44" s="29">
        <v>2600.39990234375</v>
      </c>
      <c r="ID44" s="29">
        <v>2363.199951171875</v>
      </c>
      <c r="IE44" s="32">
        <v>75.618171691894531</v>
      </c>
      <c r="IF44" s="32">
        <v>67.947097778320313</v>
      </c>
      <c r="IG44" s="32">
        <v>126.59999847412109</v>
      </c>
      <c r="IH44" s="32">
        <v>639.0999755859375</v>
      </c>
      <c r="II44" s="32">
        <v>1597.5</v>
      </c>
      <c r="IJ44" s="31">
        <v>237.30000305175781</v>
      </c>
      <c r="IK44" s="31">
        <v>9.1000003814697266</v>
      </c>
      <c r="IL44" s="39">
        <v>2002</v>
      </c>
      <c r="IM44" s="39" t="s">
        <v>359</v>
      </c>
      <c r="IN44" s="30">
        <v>76</v>
      </c>
      <c r="IO44" s="27">
        <v>71</v>
      </c>
      <c r="IP44" s="27">
        <v>74.957999999999998</v>
      </c>
      <c r="IQ44" s="29">
        <f t="shared" si="21"/>
        <v>28.501140684410647</v>
      </c>
      <c r="IR44" s="46">
        <v>2176.8000000000002</v>
      </c>
      <c r="IS44" s="69">
        <v>1513.4</v>
      </c>
      <c r="IT44" s="28">
        <v>73.494560994560999</v>
      </c>
      <c r="IU44" s="28">
        <v>91</v>
      </c>
      <c r="IV44" s="28">
        <v>2176.8000000000002</v>
      </c>
      <c r="IW44" s="28">
        <v>1513.4</v>
      </c>
      <c r="IX44" s="28">
        <v>73.494560994560999</v>
      </c>
      <c r="IY44" s="28">
        <v>91</v>
      </c>
      <c r="IZ44" s="39">
        <v>2002</v>
      </c>
      <c r="JA44" s="39" t="s">
        <v>359</v>
      </c>
      <c r="JB44" s="27">
        <v>15.786066055297852</v>
      </c>
      <c r="JC44" s="27">
        <v>23.190000534057617</v>
      </c>
      <c r="JD44" s="27">
        <v>14.637999534606934</v>
      </c>
      <c r="JE44" s="27">
        <v>7.7569999694824219</v>
      </c>
      <c r="JF44" s="27">
        <v>7.7360000610351563</v>
      </c>
      <c r="JG44" s="27">
        <v>0.89899998903274536</v>
      </c>
      <c r="JH44" s="27">
        <v>3.6860001087188721</v>
      </c>
      <c r="JI44" s="27">
        <v>4.4369997978210449</v>
      </c>
      <c r="JJ44" s="32">
        <v>2.8029999732971191</v>
      </c>
      <c r="JK44" s="32">
        <v>0.79500001668930054</v>
      </c>
      <c r="JL44" s="32">
        <v>2.0380001068115234</v>
      </c>
      <c r="JM44" s="32">
        <v>0.27799999713897705</v>
      </c>
      <c r="JN44" s="32">
        <v>0.51800000667572021</v>
      </c>
      <c r="JO44" s="39">
        <v>2002</v>
      </c>
      <c r="JP44" s="39" t="s">
        <v>359</v>
      </c>
      <c r="JQ44" s="32">
        <v>0.92100000000000004</v>
      </c>
      <c r="JR44" s="32">
        <v>0.58799999999999997</v>
      </c>
      <c r="JS44" s="32">
        <v>5.8000000000000003E-2</v>
      </c>
      <c r="JT44" s="32">
        <v>0.88800000000000001</v>
      </c>
      <c r="JU44" s="32">
        <v>1.9E-2</v>
      </c>
      <c r="JV44" s="32">
        <v>0.32800000000000001</v>
      </c>
      <c r="JW44" s="27">
        <v>0.14200000464916229</v>
      </c>
      <c r="JX44" s="27">
        <v>0.30199998617172241</v>
      </c>
      <c r="JY44" s="29"/>
      <c r="JZ44" s="40">
        <v>0.15000000596046448</v>
      </c>
      <c r="KA44" s="27">
        <v>9.6000000000000002E-2</v>
      </c>
      <c r="KB44" s="27">
        <v>9.3000002205371857E-2</v>
      </c>
      <c r="KC44" s="21">
        <v>9.7999997437000275E-2</v>
      </c>
      <c r="KD44" s="21">
        <v>9.9999997764825821E-3</v>
      </c>
      <c r="KE44" s="20">
        <v>1.5440000295639038</v>
      </c>
      <c r="KF44" s="20">
        <v>0.49300000071525574</v>
      </c>
      <c r="KG44" s="39">
        <v>2002</v>
      </c>
      <c r="KH44" s="39" t="s">
        <v>359</v>
      </c>
      <c r="KI44" s="23">
        <v>2.1666667461395264</v>
      </c>
      <c r="KJ44" s="23">
        <v>1.5625</v>
      </c>
      <c r="KK44" s="29"/>
      <c r="KL44" s="29"/>
      <c r="KM44" s="29"/>
      <c r="KN44" s="21">
        <v>5201</v>
      </c>
      <c r="KO44" s="20">
        <v>3478</v>
      </c>
      <c r="KP44" s="20">
        <v>793</v>
      </c>
      <c r="KQ44" s="19">
        <v>15.2470703125</v>
      </c>
      <c r="KR44" s="39">
        <v>2002</v>
      </c>
      <c r="KS44" s="39" t="s">
        <v>359</v>
      </c>
    </row>
    <row r="45" spans="1:305" s="39" customFormat="1" ht="12.75">
      <c r="A45" s="39">
        <v>2003</v>
      </c>
      <c r="B45" s="39" t="s">
        <v>359</v>
      </c>
      <c r="C45" s="39">
        <v>11</v>
      </c>
      <c r="D45" s="44" t="s">
        <v>360</v>
      </c>
      <c r="E45" s="44">
        <v>246</v>
      </c>
      <c r="F45" s="39">
        <v>1</v>
      </c>
      <c r="G45" s="39">
        <v>0</v>
      </c>
      <c r="H45" s="39">
        <v>1</v>
      </c>
      <c r="I45" s="39">
        <v>1</v>
      </c>
      <c r="J45" s="29">
        <v>24.02</v>
      </c>
      <c r="K45" s="29">
        <v>31.54</v>
      </c>
      <c r="L45" s="29">
        <v>44.44</v>
      </c>
      <c r="M45" s="18">
        <v>3</v>
      </c>
      <c r="N45" s="39">
        <v>0</v>
      </c>
      <c r="O45" s="39">
        <v>0</v>
      </c>
      <c r="P45" s="39">
        <v>2</v>
      </c>
      <c r="Q45" s="29">
        <v>18.52</v>
      </c>
      <c r="R45" s="29">
        <v>33.36</v>
      </c>
      <c r="S45" s="29">
        <v>48.13</v>
      </c>
      <c r="T45" s="29">
        <v>11.62</v>
      </c>
      <c r="U45" s="29">
        <v>19.510000000000002</v>
      </c>
      <c r="V45" s="29">
        <v>29.11</v>
      </c>
      <c r="W45" s="29">
        <v>60.24</v>
      </c>
      <c r="X45" s="39">
        <v>3</v>
      </c>
      <c r="Y45" s="39">
        <v>2003</v>
      </c>
      <c r="Z45" s="39" t="s">
        <v>359</v>
      </c>
      <c r="AA45" s="43">
        <v>37696</v>
      </c>
      <c r="AB45" s="41">
        <v>69.7</v>
      </c>
      <c r="AC45" s="41">
        <v>24.5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9.9</v>
      </c>
      <c r="AS45" s="41">
        <v>0</v>
      </c>
      <c r="AT45" s="41">
        <v>0</v>
      </c>
      <c r="AU45" s="41">
        <v>0</v>
      </c>
      <c r="AV45" s="41">
        <v>24.7</v>
      </c>
      <c r="AW45" s="41">
        <v>0</v>
      </c>
      <c r="AX45" s="41">
        <v>0</v>
      </c>
      <c r="AY45" s="41">
        <v>18.600000000000001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5.3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8</v>
      </c>
      <c r="CC45" s="41">
        <v>0</v>
      </c>
      <c r="CD45" s="41">
        <v>0</v>
      </c>
      <c r="CE45" s="41">
        <v>5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4.0000000000000142</v>
      </c>
      <c r="CZ45" s="39">
        <v>2003</v>
      </c>
      <c r="DA45" s="39" t="s">
        <v>359</v>
      </c>
      <c r="DB45" s="41">
        <v>26.5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9.5</v>
      </c>
      <c r="DR45" s="41">
        <v>0</v>
      </c>
      <c r="DS45" s="41">
        <v>0</v>
      </c>
      <c r="DT45" s="41">
        <v>0</v>
      </c>
      <c r="DU45" s="41">
        <v>27.5</v>
      </c>
      <c r="DV45" s="41">
        <v>0</v>
      </c>
      <c r="DW45" s="41">
        <v>0</v>
      </c>
      <c r="DX45" s="41">
        <v>20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3.5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7</v>
      </c>
      <c r="FB45" s="41">
        <v>0</v>
      </c>
      <c r="FC45" s="41">
        <v>0</v>
      </c>
      <c r="FD45" s="41">
        <v>4.5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1.5</v>
      </c>
      <c r="FY45" s="39">
        <v>2003</v>
      </c>
      <c r="FZ45" s="39" t="s">
        <v>359</v>
      </c>
      <c r="GA45" s="41">
        <v>37.5</v>
      </c>
      <c r="GB45" s="29">
        <f t="shared" si="13"/>
        <v>0.82286000000000004</v>
      </c>
      <c r="GC45" s="29">
        <f t="shared" si="14"/>
        <v>0.79697499999999999</v>
      </c>
      <c r="GD45" s="29">
        <f t="shared" si="15"/>
        <v>5.645252342779723</v>
      </c>
      <c r="GE45" s="29">
        <f t="shared" si="16"/>
        <v>4.9255017854943972</v>
      </c>
      <c r="GF45" s="29">
        <f t="shared" si="17"/>
        <v>0.71975055728532578</v>
      </c>
      <c r="GG45" s="29">
        <f t="shared" si="18"/>
        <v>0.12749661371752258</v>
      </c>
      <c r="GH45" s="29">
        <f t="shared" si="19"/>
        <v>3.0372685096974879</v>
      </c>
      <c r="GI45" s="39">
        <v>2003</v>
      </c>
      <c r="GJ45" s="39" t="s">
        <v>359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1.1962520000000001</v>
      </c>
      <c r="GX45" s="36">
        <v>0.90308029999999995</v>
      </c>
      <c r="GY45" s="36">
        <v>1.0108520000000001</v>
      </c>
      <c r="GZ45" s="39">
        <v>2003</v>
      </c>
      <c r="HA45" s="39" t="s">
        <v>359</v>
      </c>
      <c r="HB45" s="42">
        <v>2</v>
      </c>
      <c r="HC45" s="42">
        <f t="shared" si="20"/>
        <v>0</v>
      </c>
      <c r="HD45" s="42">
        <v>0</v>
      </c>
      <c r="HE45" s="42">
        <v>1</v>
      </c>
      <c r="HF45" s="42">
        <v>2</v>
      </c>
      <c r="HG45" s="42">
        <v>1</v>
      </c>
      <c r="HH45" s="42">
        <v>0</v>
      </c>
      <c r="HI45" s="42">
        <v>0</v>
      </c>
      <c r="HJ45" s="39">
        <v>2003</v>
      </c>
      <c r="HK45" s="39" t="s">
        <v>359</v>
      </c>
      <c r="HL45" s="104">
        <v>1</v>
      </c>
      <c r="HM45" s="29">
        <v>68.037660000000002</v>
      </c>
      <c r="HN45" s="27">
        <v>49.383449122182</v>
      </c>
      <c r="HO45" s="32">
        <v>51.825241309238699</v>
      </c>
      <c r="HP45" s="32">
        <v>1.9939961793868799</v>
      </c>
      <c r="HQ45" s="32">
        <v>2.2118970388902799</v>
      </c>
      <c r="HR45" s="27">
        <v>0.877438551306575</v>
      </c>
      <c r="HS45" s="27">
        <v>49.481094419043501</v>
      </c>
      <c r="HT45" s="27">
        <v>49.481094419043501</v>
      </c>
      <c r="HU45" s="27">
        <v>2.4417921870567301</v>
      </c>
      <c r="HV45" s="27">
        <v>2.41870039388002</v>
      </c>
      <c r="HW45" s="27">
        <v>3.08627564231795</v>
      </c>
      <c r="HX45" s="27">
        <v>4.1349999999999998</v>
      </c>
      <c r="HY45" s="29">
        <v>4.8</v>
      </c>
      <c r="HZ45" s="39">
        <v>2003</v>
      </c>
      <c r="IA45" s="39" t="s">
        <v>359</v>
      </c>
      <c r="IB45" s="29">
        <v>2619.60009765625</v>
      </c>
      <c r="IC45" s="29">
        <v>2590.300048828125</v>
      </c>
      <c r="ID45" s="29">
        <v>2355.699951171875</v>
      </c>
      <c r="IE45" s="32">
        <v>75.211021423339844</v>
      </c>
      <c r="IF45" s="32">
        <v>67.63421630859375</v>
      </c>
      <c r="IG45" s="32">
        <v>120.40000152587891</v>
      </c>
      <c r="IH45" s="32">
        <v>620.5</v>
      </c>
      <c r="II45" s="32">
        <v>1614.800048828125</v>
      </c>
      <c r="IJ45" s="31">
        <v>234.80000305175781</v>
      </c>
      <c r="IK45" s="31">
        <v>9</v>
      </c>
      <c r="IL45" s="39">
        <v>2003</v>
      </c>
      <c r="IM45" s="39" t="s">
        <v>359</v>
      </c>
      <c r="IN45" s="30">
        <v>112</v>
      </c>
      <c r="IO45" s="27">
        <v>92</v>
      </c>
      <c r="IP45" s="27">
        <v>66.135999999999996</v>
      </c>
      <c r="IQ45" s="29">
        <f t="shared" si="21"/>
        <v>25.246601593568318</v>
      </c>
      <c r="IR45" s="46">
        <v>2168.1</v>
      </c>
      <c r="IS45" s="69">
        <v>1495</v>
      </c>
      <c r="IT45" s="28">
        <v>72.869955156950681</v>
      </c>
      <c r="IU45" s="28">
        <v>91</v>
      </c>
      <c r="IV45" s="28">
        <v>2168.1</v>
      </c>
      <c r="IW45" s="28">
        <v>1495</v>
      </c>
      <c r="IX45" s="28">
        <v>72.869955156950681</v>
      </c>
      <c r="IY45" s="28">
        <v>91</v>
      </c>
      <c r="IZ45" s="39">
        <v>2003</v>
      </c>
      <c r="JA45" s="39" t="s">
        <v>359</v>
      </c>
      <c r="JB45" s="27">
        <v>16.052095413208008</v>
      </c>
      <c r="JC45" s="27">
        <v>23.836000442504883</v>
      </c>
      <c r="JD45" s="27">
        <v>14.880999565124512</v>
      </c>
      <c r="JE45" s="27">
        <v>8.0839996337890625</v>
      </c>
      <c r="JF45" s="27">
        <v>7.9930000305175781</v>
      </c>
      <c r="JG45" s="27">
        <v>0.8970000147819519</v>
      </c>
      <c r="JH45" s="27">
        <v>3.7300000190734863</v>
      </c>
      <c r="JI45" s="27">
        <v>4.6350002288818359</v>
      </c>
      <c r="JJ45" s="32">
        <v>2.815000057220459</v>
      </c>
      <c r="JK45" s="32">
        <v>0.87099999189376831</v>
      </c>
      <c r="JL45" s="32">
        <v>2.0840001106262207</v>
      </c>
      <c r="JM45" s="32">
        <v>0.28400000929832458</v>
      </c>
      <c r="JN45" s="32">
        <v>0.52799999713897705</v>
      </c>
      <c r="JO45" s="39">
        <v>2003</v>
      </c>
      <c r="JP45" s="39" t="s">
        <v>359</v>
      </c>
      <c r="JQ45" s="32">
        <v>0.89700000000000002</v>
      </c>
      <c r="JR45" s="32">
        <v>0.60699999999999998</v>
      </c>
      <c r="JS45" s="32">
        <v>5.3999999999999999E-2</v>
      </c>
      <c r="JT45" s="32">
        <v>0.88800000000000001</v>
      </c>
      <c r="JU45" s="32">
        <v>1.7999999999999999E-2</v>
      </c>
      <c r="JV45" s="32">
        <v>0.35099999999999998</v>
      </c>
      <c r="JW45" s="27">
        <v>0.15399999916553497</v>
      </c>
      <c r="JX45" s="27">
        <v>0.34599998593330383</v>
      </c>
      <c r="JY45" s="29"/>
      <c r="JZ45" s="40">
        <v>0.1809999942779541</v>
      </c>
      <c r="KA45" s="27">
        <v>9.9000000000000005E-2</v>
      </c>
      <c r="KB45" s="27">
        <v>9.4999998807907104E-2</v>
      </c>
      <c r="KC45" s="21">
        <v>8.5000000894069672E-2</v>
      </c>
      <c r="KD45" s="21">
        <v>1.0999999940395355E-2</v>
      </c>
      <c r="KE45" s="20">
        <v>1.6009999513626099</v>
      </c>
      <c r="KF45" s="20">
        <v>0.4830000102519989</v>
      </c>
      <c r="KG45" s="39">
        <v>2003</v>
      </c>
      <c r="KH45" s="39" t="s">
        <v>359</v>
      </c>
      <c r="KI45" s="23">
        <v>2.1666667461395264</v>
      </c>
      <c r="KJ45" s="23">
        <v>1.5625</v>
      </c>
      <c r="KK45" s="29"/>
      <c r="KL45" s="29"/>
      <c r="KM45" s="29"/>
      <c r="KN45" s="21">
        <v>5213</v>
      </c>
      <c r="KO45" s="20">
        <v>3483</v>
      </c>
      <c r="KP45" s="20">
        <v>806</v>
      </c>
      <c r="KQ45" s="19">
        <v>15.461350440979004</v>
      </c>
      <c r="KR45" s="39">
        <v>2003</v>
      </c>
      <c r="KS45" s="39" t="s">
        <v>359</v>
      </c>
    </row>
    <row r="46" spans="1:305" s="39" customFormat="1" ht="12.75">
      <c r="A46" s="39">
        <v>2004</v>
      </c>
      <c r="B46" s="39" t="s">
        <v>359</v>
      </c>
      <c r="C46" s="39">
        <v>11</v>
      </c>
      <c r="D46" s="44" t="s">
        <v>360</v>
      </c>
      <c r="E46" s="44">
        <v>246</v>
      </c>
      <c r="F46" s="39">
        <v>1</v>
      </c>
      <c r="G46" s="39">
        <v>0</v>
      </c>
      <c r="H46" s="39">
        <v>1</v>
      </c>
      <c r="I46" s="39">
        <v>1</v>
      </c>
      <c r="J46" s="29">
        <v>11.11</v>
      </c>
      <c r="K46" s="29">
        <v>44.44</v>
      </c>
      <c r="L46" s="29">
        <v>44.44</v>
      </c>
      <c r="M46" s="18">
        <v>3</v>
      </c>
      <c r="N46" s="39">
        <v>0</v>
      </c>
      <c r="O46" s="39">
        <v>0</v>
      </c>
      <c r="P46" s="39">
        <v>0</v>
      </c>
      <c r="Q46" s="29">
        <v>7.69</v>
      </c>
      <c r="R46" s="29">
        <v>47.01</v>
      </c>
      <c r="S46" s="29">
        <v>45.3</v>
      </c>
      <c r="T46" s="29">
        <v>4.5</v>
      </c>
      <c r="U46" s="29">
        <v>27.5</v>
      </c>
      <c r="V46" s="29">
        <v>26.5</v>
      </c>
      <c r="W46" s="29">
        <v>58.5</v>
      </c>
      <c r="X46" s="39">
        <v>3</v>
      </c>
      <c r="Y46" s="39">
        <v>2004</v>
      </c>
      <c r="Z46" s="39" t="s">
        <v>359</v>
      </c>
      <c r="AA46" s="43"/>
      <c r="AB46" s="41">
        <v>69.7</v>
      </c>
      <c r="AC46" s="41">
        <v>24.5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9.9</v>
      </c>
      <c r="AS46" s="41">
        <v>0</v>
      </c>
      <c r="AT46" s="41">
        <v>0</v>
      </c>
      <c r="AU46" s="41">
        <v>0</v>
      </c>
      <c r="AV46" s="41">
        <v>24.7</v>
      </c>
      <c r="AW46" s="41">
        <v>0</v>
      </c>
      <c r="AX46" s="41">
        <v>0</v>
      </c>
      <c r="AY46" s="41">
        <v>18.600000000000001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5.3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8</v>
      </c>
      <c r="CC46" s="41">
        <v>0</v>
      </c>
      <c r="CD46" s="41">
        <v>0</v>
      </c>
      <c r="CE46" s="41">
        <v>5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4.0000000000000142</v>
      </c>
      <c r="CZ46" s="39">
        <v>2004</v>
      </c>
      <c r="DA46" s="39" t="s">
        <v>359</v>
      </c>
      <c r="DB46" s="41">
        <v>26.5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9.5</v>
      </c>
      <c r="DR46" s="41">
        <v>0</v>
      </c>
      <c r="DS46" s="41">
        <v>0</v>
      </c>
      <c r="DT46" s="41">
        <v>0</v>
      </c>
      <c r="DU46" s="41">
        <v>27.5</v>
      </c>
      <c r="DV46" s="41">
        <v>0</v>
      </c>
      <c r="DW46" s="41">
        <v>0</v>
      </c>
      <c r="DX46" s="41">
        <v>20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3.5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7</v>
      </c>
      <c r="FB46" s="41">
        <v>0</v>
      </c>
      <c r="FC46" s="41">
        <v>0</v>
      </c>
      <c r="FD46" s="41">
        <v>4.5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1.5</v>
      </c>
      <c r="FY46" s="39">
        <v>2004</v>
      </c>
      <c r="FZ46" s="39" t="s">
        <v>359</v>
      </c>
      <c r="GA46" s="41">
        <v>37.5</v>
      </c>
      <c r="GB46" s="29">
        <f t="shared" si="13"/>
        <v>0.82286000000000004</v>
      </c>
      <c r="GC46" s="29">
        <f t="shared" si="14"/>
        <v>0.79697499999999999</v>
      </c>
      <c r="GD46" s="29">
        <f t="shared" si="15"/>
        <v>5.645252342779723</v>
      </c>
      <c r="GE46" s="29">
        <f t="shared" si="16"/>
        <v>4.9255017854943972</v>
      </c>
      <c r="GF46" s="29">
        <f t="shared" si="17"/>
        <v>0.71975055728532578</v>
      </c>
      <c r="GG46" s="29">
        <f t="shared" si="18"/>
        <v>0.12749661371752258</v>
      </c>
      <c r="GH46" s="29">
        <f t="shared" si="19"/>
        <v>3.0372685096974879</v>
      </c>
      <c r="GI46" s="39">
        <v>2004</v>
      </c>
      <c r="GJ46" s="39" t="s">
        <v>359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1.165886</v>
      </c>
      <c r="GX46" s="36">
        <v>0.89855090000000004</v>
      </c>
      <c r="GY46" s="36">
        <v>0.89816110000000005</v>
      </c>
      <c r="GZ46" s="39">
        <v>2004</v>
      </c>
      <c r="HA46" s="39" t="s">
        <v>359</v>
      </c>
      <c r="HB46" s="42">
        <v>2</v>
      </c>
      <c r="HC46" s="42">
        <f t="shared" si="20"/>
        <v>0</v>
      </c>
      <c r="HD46" s="42">
        <v>0</v>
      </c>
      <c r="HE46" s="42">
        <v>1</v>
      </c>
      <c r="HF46" s="42">
        <v>2</v>
      </c>
      <c r="HG46" s="42">
        <v>1</v>
      </c>
      <c r="HH46" s="42">
        <v>0</v>
      </c>
      <c r="HI46" s="42">
        <v>0</v>
      </c>
      <c r="HJ46" s="39">
        <v>2004</v>
      </c>
      <c r="HK46" s="39" t="s">
        <v>359</v>
      </c>
      <c r="HL46" s="104">
        <v>1</v>
      </c>
      <c r="HM46" s="29">
        <v>70.991370000000003</v>
      </c>
      <c r="HN46" s="27">
        <v>49.305577465499702</v>
      </c>
      <c r="HO46" s="32">
        <v>51.515361850615598</v>
      </c>
      <c r="HP46" s="32">
        <v>3.9260805194341901</v>
      </c>
      <c r="HQ46" s="32">
        <v>4.5576602075622299</v>
      </c>
      <c r="HR46" s="27">
        <v>0.187123374563893</v>
      </c>
      <c r="HS46" s="27">
        <v>49.5586110287297</v>
      </c>
      <c r="HT46" s="27">
        <v>49.5586110287297</v>
      </c>
      <c r="HU46" s="27">
        <v>2.2097843851158201</v>
      </c>
      <c r="HV46" s="27">
        <v>2.21546344264467</v>
      </c>
      <c r="HW46" s="27">
        <v>2.1536247017622601</v>
      </c>
      <c r="HX46" s="27">
        <v>4.1091666666666704</v>
      </c>
      <c r="HY46" s="29">
        <v>6.2</v>
      </c>
      <c r="HZ46" s="39">
        <v>2004</v>
      </c>
      <c r="IA46" s="39" t="s">
        <v>359</v>
      </c>
      <c r="IB46" s="29">
        <v>2615.300048828125</v>
      </c>
      <c r="IC46" s="29">
        <v>2584.300048828125</v>
      </c>
      <c r="ID46" s="29">
        <v>2355.60009765625</v>
      </c>
      <c r="IE46" s="32">
        <v>74.958442687988281</v>
      </c>
      <c r="IF46" s="32">
        <v>67.515052795410156</v>
      </c>
      <c r="IG46" s="32">
        <v>116.09999847412109</v>
      </c>
      <c r="IH46" s="32">
        <v>606.5</v>
      </c>
      <c r="II46" s="32">
        <v>1633</v>
      </c>
      <c r="IJ46" s="31">
        <v>228.80000305175781</v>
      </c>
      <c r="IK46" s="31">
        <v>8.8000001907348633</v>
      </c>
      <c r="IL46" s="39">
        <v>2004</v>
      </c>
      <c r="IM46" s="39" t="s">
        <v>359</v>
      </c>
      <c r="IN46" s="30">
        <v>84</v>
      </c>
      <c r="IO46" s="27">
        <v>25</v>
      </c>
      <c r="IP46" s="27">
        <v>42.384999999999998</v>
      </c>
      <c r="IQ46" s="29">
        <f t="shared" si="21"/>
        <v>16.206553438865285</v>
      </c>
      <c r="IR46" s="46">
        <v>2177.5</v>
      </c>
      <c r="IS46" s="46">
        <v>1468.2449999999999</v>
      </c>
      <c r="IT46" s="28">
        <v>71.454399454934787</v>
      </c>
      <c r="IU46" s="28">
        <v>91</v>
      </c>
      <c r="IV46" s="28">
        <v>2177.5</v>
      </c>
      <c r="IW46" s="28">
        <v>1468.2449999999999</v>
      </c>
      <c r="IX46" s="28">
        <v>71.454399454934787</v>
      </c>
      <c r="IY46" s="28">
        <v>91</v>
      </c>
      <c r="IZ46" s="39">
        <v>2004</v>
      </c>
      <c r="JA46" s="39" t="s">
        <v>359</v>
      </c>
      <c r="JB46" s="27">
        <v>15.896312713623047</v>
      </c>
      <c r="JC46" s="27">
        <v>23.955999374389648</v>
      </c>
      <c r="JD46" s="27">
        <v>14.769000053405762</v>
      </c>
      <c r="JE46" s="27">
        <v>8.2569999694824219</v>
      </c>
      <c r="JF46" s="27">
        <v>8.0319995880126953</v>
      </c>
      <c r="JG46" s="27">
        <v>0.87699997425079346</v>
      </c>
      <c r="JH46" s="27">
        <v>3.7230000495910645</v>
      </c>
      <c r="JI46" s="27">
        <v>4.7290000915527344</v>
      </c>
      <c r="JJ46" s="32">
        <v>2.8259999752044678</v>
      </c>
      <c r="JK46" s="32">
        <v>0.9309999942779541</v>
      </c>
      <c r="JL46" s="32">
        <v>2.0529999732971191</v>
      </c>
      <c r="JM46" s="32">
        <v>0.27500000596046448</v>
      </c>
      <c r="JN46" s="32">
        <v>0.50999999046325684</v>
      </c>
      <c r="JO46" s="39">
        <v>2004</v>
      </c>
      <c r="JP46" s="39" t="s">
        <v>359</v>
      </c>
      <c r="JQ46" s="32">
        <v>0.90200000000000002</v>
      </c>
      <c r="JR46" s="32">
        <v>0.60199999999999998</v>
      </c>
      <c r="JS46" s="32">
        <v>5.0999999999999997E-2</v>
      </c>
      <c r="JT46" s="32">
        <v>0.88</v>
      </c>
      <c r="JU46" s="32">
        <v>1.9E-2</v>
      </c>
      <c r="JV46" s="32">
        <v>0.372</v>
      </c>
      <c r="JW46" s="27">
        <v>0.17100000381469727</v>
      </c>
      <c r="JX46" s="27">
        <v>0.4050000011920929</v>
      </c>
      <c r="JY46" s="29"/>
      <c r="JZ46" s="40">
        <v>0.16500000655651093</v>
      </c>
      <c r="KA46" s="27">
        <v>9.8000000000000004E-2</v>
      </c>
      <c r="KB46" s="27">
        <v>9.3999996781349182E-2</v>
      </c>
      <c r="KC46" s="21">
        <v>8.1000000238418579E-2</v>
      </c>
      <c r="KD46" s="21">
        <v>1.4000000432133675E-2</v>
      </c>
      <c r="KE46" s="20">
        <v>1.5970000028610229</v>
      </c>
      <c r="KF46" s="20">
        <v>0.45600000023841858</v>
      </c>
      <c r="KG46" s="39">
        <v>2004</v>
      </c>
      <c r="KH46" s="39" t="s">
        <v>359</v>
      </c>
      <c r="KI46" s="23">
        <v>2.1666667461395264</v>
      </c>
      <c r="KJ46" s="23">
        <v>1.5625</v>
      </c>
      <c r="KK46" s="22">
        <v>38.200000000000003</v>
      </c>
      <c r="KL46" s="22">
        <v>37.1</v>
      </c>
      <c r="KM46" s="22">
        <v>24</v>
      </c>
      <c r="KN46" s="21">
        <v>5228</v>
      </c>
      <c r="KO46" s="20">
        <v>3489</v>
      </c>
      <c r="KP46" s="20">
        <v>822</v>
      </c>
      <c r="KQ46" s="19">
        <v>15.723030090332031</v>
      </c>
      <c r="KR46" s="39">
        <v>2004</v>
      </c>
      <c r="KS46" s="39" t="s">
        <v>359</v>
      </c>
    </row>
    <row r="47" spans="1:305" s="39" customFormat="1" ht="12.75">
      <c r="A47" s="39">
        <v>2005</v>
      </c>
      <c r="B47" s="39" t="s">
        <v>359</v>
      </c>
      <c r="C47" s="39">
        <v>11</v>
      </c>
      <c r="D47" s="44" t="s">
        <v>360</v>
      </c>
      <c r="E47" s="44">
        <v>246</v>
      </c>
      <c r="F47" s="39">
        <v>1</v>
      </c>
      <c r="G47" s="39">
        <v>0</v>
      </c>
      <c r="H47" s="39">
        <v>1</v>
      </c>
      <c r="I47" s="39">
        <v>1</v>
      </c>
      <c r="J47" s="29">
        <v>11.11</v>
      </c>
      <c r="K47" s="29">
        <v>44.44</v>
      </c>
      <c r="L47" s="29">
        <v>44.44</v>
      </c>
      <c r="M47" s="18">
        <v>3</v>
      </c>
      <c r="N47" s="39">
        <v>0</v>
      </c>
      <c r="O47" s="39">
        <v>0</v>
      </c>
      <c r="P47" s="39">
        <v>0</v>
      </c>
      <c r="Q47" s="29">
        <v>7.69</v>
      </c>
      <c r="R47" s="29">
        <v>47.01</v>
      </c>
      <c r="S47" s="29">
        <v>45.3</v>
      </c>
      <c r="T47" s="29">
        <v>4.5</v>
      </c>
      <c r="U47" s="29">
        <v>27.5</v>
      </c>
      <c r="V47" s="29">
        <v>26.5</v>
      </c>
      <c r="W47" s="29">
        <v>58.5</v>
      </c>
      <c r="X47" s="39">
        <v>3</v>
      </c>
      <c r="Y47" s="39">
        <v>2005</v>
      </c>
      <c r="Z47" s="39" t="s">
        <v>359</v>
      </c>
      <c r="AA47" s="43"/>
      <c r="AB47" s="41">
        <v>69.7</v>
      </c>
      <c r="AC47" s="41">
        <v>24.5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9.9</v>
      </c>
      <c r="AS47" s="41">
        <v>0</v>
      </c>
      <c r="AT47" s="41">
        <v>0</v>
      </c>
      <c r="AU47" s="41">
        <v>0</v>
      </c>
      <c r="AV47" s="41">
        <v>24.7</v>
      </c>
      <c r="AW47" s="41">
        <v>0</v>
      </c>
      <c r="AX47" s="41">
        <v>0</v>
      </c>
      <c r="AY47" s="41">
        <v>18.600000000000001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5.3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8</v>
      </c>
      <c r="CC47" s="41">
        <v>0</v>
      </c>
      <c r="CD47" s="41">
        <v>0</v>
      </c>
      <c r="CE47" s="41">
        <v>5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4.0000000000000142</v>
      </c>
      <c r="CZ47" s="39">
        <v>2005</v>
      </c>
      <c r="DA47" s="39" t="s">
        <v>359</v>
      </c>
      <c r="DB47" s="41">
        <v>26.5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9.5</v>
      </c>
      <c r="DR47" s="41">
        <v>0</v>
      </c>
      <c r="DS47" s="41">
        <v>0</v>
      </c>
      <c r="DT47" s="41">
        <v>0</v>
      </c>
      <c r="DU47" s="41">
        <v>27.5</v>
      </c>
      <c r="DV47" s="41">
        <v>0</v>
      </c>
      <c r="DW47" s="41">
        <v>0</v>
      </c>
      <c r="DX47" s="41">
        <v>20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3.5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7</v>
      </c>
      <c r="FB47" s="41">
        <v>0</v>
      </c>
      <c r="FC47" s="41">
        <v>0</v>
      </c>
      <c r="FD47" s="41">
        <v>4.5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1.5</v>
      </c>
      <c r="FY47" s="39">
        <v>2005</v>
      </c>
      <c r="FZ47" s="39" t="s">
        <v>359</v>
      </c>
      <c r="GA47" s="41">
        <v>37.5</v>
      </c>
      <c r="GB47" s="29">
        <f t="shared" si="13"/>
        <v>0.82286000000000004</v>
      </c>
      <c r="GC47" s="29">
        <f t="shared" si="14"/>
        <v>0.79697499999999999</v>
      </c>
      <c r="GD47" s="29">
        <f t="shared" si="15"/>
        <v>5.645252342779723</v>
      </c>
      <c r="GE47" s="29">
        <f t="shared" si="16"/>
        <v>4.9255017854943972</v>
      </c>
      <c r="GF47" s="29">
        <f t="shared" si="17"/>
        <v>0.71975055728532578</v>
      </c>
      <c r="GG47" s="29">
        <f t="shared" si="18"/>
        <v>0.12749661371752258</v>
      </c>
      <c r="GH47" s="29">
        <f t="shared" si="19"/>
        <v>3.0372685096974879</v>
      </c>
      <c r="GI47" s="39">
        <v>2005</v>
      </c>
      <c r="GJ47" s="39" t="s">
        <v>359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1.0174829999999999</v>
      </c>
      <c r="GX47" s="36">
        <v>0.90845750000000003</v>
      </c>
      <c r="GY47" s="36">
        <v>0.62967379999999995</v>
      </c>
      <c r="GZ47" s="39">
        <v>2005</v>
      </c>
      <c r="HA47" s="39" t="s">
        <v>359</v>
      </c>
      <c r="HB47" s="42">
        <v>2</v>
      </c>
      <c r="HC47" s="42">
        <f t="shared" si="20"/>
        <v>0</v>
      </c>
      <c r="HD47" s="42">
        <v>0</v>
      </c>
      <c r="HE47" s="42">
        <v>1</v>
      </c>
      <c r="HF47" s="42">
        <v>2</v>
      </c>
      <c r="HG47" s="42">
        <v>1</v>
      </c>
      <c r="HH47" s="42">
        <v>0</v>
      </c>
      <c r="HI47" s="42">
        <v>0</v>
      </c>
      <c r="HJ47" s="39">
        <v>2005</v>
      </c>
      <c r="HK47" s="39" t="s">
        <v>359</v>
      </c>
      <c r="HL47" s="104">
        <v>1</v>
      </c>
      <c r="HM47" s="29">
        <v>76.627719999999997</v>
      </c>
      <c r="HN47" s="27">
        <v>49.275185994026302</v>
      </c>
      <c r="HO47" s="32">
        <v>51.868456751446303</v>
      </c>
      <c r="HP47" s="32">
        <v>2.7805430640897999</v>
      </c>
      <c r="HQ47" s="32">
        <v>3.7292477772799799</v>
      </c>
      <c r="HR47" s="27">
        <v>0.623871195822717</v>
      </c>
      <c r="HS47" s="27">
        <v>46.442236916544502</v>
      </c>
      <c r="HT47" s="27">
        <v>46.442236916544502</v>
      </c>
      <c r="HU47" s="27">
        <v>2.59327075742</v>
      </c>
      <c r="HV47" s="27">
        <v>2.5488633529415399</v>
      </c>
      <c r="HW47" s="27">
        <v>2.3007518330974701</v>
      </c>
      <c r="HX47" s="27">
        <v>3.35083333333333</v>
      </c>
      <c r="HY47" s="29">
        <v>3.4</v>
      </c>
      <c r="HZ47" s="39">
        <v>2005</v>
      </c>
      <c r="IA47" s="39" t="s">
        <v>359</v>
      </c>
      <c r="IB47" s="29">
        <v>2641</v>
      </c>
      <c r="IC47" s="29">
        <v>2612</v>
      </c>
      <c r="ID47" s="29">
        <v>2392</v>
      </c>
      <c r="IE47" s="32">
        <v>75.478706359863281</v>
      </c>
      <c r="IF47" s="32">
        <v>68.362388610839844</v>
      </c>
      <c r="IG47" s="32">
        <v>116</v>
      </c>
      <c r="IH47" s="32">
        <v>619</v>
      </c>
      <c r="II47" s="32">
        <v>1657</v>
      </c>
      <c r="IJ47" s="31">
        <v>219.69999694824219</v>
      </c>
      <c r="IK47" s="31">
        <v>8.3999996185302734</v>
      </c>
      <c r="IL47" s="39">
        <v>2005</v>
      </c>
      <c r="IM47" s="39" t="s">
        <v>359</v>
      </c>
      <c r="IN47" s="30">
        <v>365</v>
      </c>
      <c r="IO47" s="27">
        <v>107</v>
      </c>
      <c r="IP47" s="27">
        <v>672.904</v>
      </c>
      <c r="IQ47" s="29">
        <f t="shared" si="21"/>
        <v>254.79136690647482</v>
      </c>
      <c r="IR47" s="46">
        <v>2184.8000000000002</v>
      </c>
      <c r="IS47" s="46">
        <v>1475.8456000000001</v>
      </c>
      <c r="IT47" s="28">
        <v>70.648425083772139</v>
      </c>
      <c r="IU47" s="28">
        <v>87.7</v>
      </c>
      <c r="IV47" s="28">
        <v>2184.8000000000002</v>
      </c>
      <c r="IW47" s="28">
        <v>1475.8456000000001</v>
      </c>
      <c r="IX47" s="28">
        <v>70.648425083772139</v>
      </c>
      <c r="IY47" s="28">
        <v>87.7</v>
      </c>
      <c r="IZ47" s="39">
        <v>2005</v>
      </c>
      <c r="JA47" s="39" t="s">
        <v>359</v>
      </c>
      <c r="JB47" s="27">
        <v>15.748812675476074</v>
      </c>
      <c r="JC47" s="27">
        <v>23.927000045776367</v>
      </c>
      <c r="JD47" s="27">
        <v>14.618000030517578</v>
      </c>
      <c r="JE47" s="27">
        <v>8.4420003890991211</v>
      </c>
      <c r="JF47" s="27">
        <v>8.133000373840332</v>
      </c>
      <c r="JG47" s="27">
        <v>0.86000001430511475</v>
      </c>
      <c r="JH47" s="27">
        <v>3.6649999618530273</v>
      </c>
      <c r="JI47" s="27">
        <v>4.8670001029968262</v>
      </c>
      <c r="JJ47" s="32">
        <v>2.8399999141693115</v>
      </c>
      <c r="JK47" s="32">
        <v>0.86699998378753662</v>
      </c>
      <c r="JL47" s="32">
        <v>1.9249999523162842</v>
      </c>
      <c r="JM47" s="32">
        <v>0.26600000262260437</v>
      </c>
      <c r="JN47" s="32">
        <v>0.50400000810623169</v>
      </c>
      <c r="JO47" s="39">
        <v>2005</v>
      </c>
      <c r="JP47" s="39" t="s">
        <v>359</v>
      </c>
      <c r="JQ47" s="32">
        <v>0.86599999999999999</v>
      </c>
      <c r="JR47" s="32">
        <v>0.61399999999999999</v>
      </c>
      <c r="JS47" s="32">
        <v>4.8000000000000001E-2</v>
      </c>
      <c r="JT47" s="32">
        <v>0.89800000000000002</v>
      </c>
      <c r="JU47" s="32">
        <v>1.7000000000000001E-2</v>
      </c>
      <c r="JV47" s="32">
        <v>0.39600000000000002</v>
      </c>
      <c r="JW47" s="27">
        <v>0.16699999570846558</v>
      </c>
      <c r="JX47" s="27">
        <v>0.37299999594688416</v>
      </c>
      <c r="JY47" s="29"/>
      <c r="JZ47" s="40">
        <v>0.15099999308586121</v>
      </c>
      <c r="KA47" s="27">
        <v>9.7000000000000003E-2</v>
      </c>
      <c r="KB47" s="27">
        <v>9.3000002205371857E-2</v>
      </c>
      <c r="KC47" s="21">
        <v>6.4999997615814209E-2</v>
      </c>
      <c r="KD47" s="21">
        <v>1.7999999225139618E-2</v>
      </c>
      <c r="KE47" s="20">
        <v>1.5080000162124634</v>
      </c>
      <c r="KF47" s="20">
        <v>0.41699999570846558</v>
      </c>
      <c r="KG47" s="39">
        <v>2005</v>
      </c>
      <c r="KH47" s="39" t="s">
        <v>359</v>
      </c>
      <c r="KI47" s="23">
        <v>2.1666667461395264</v>
      </c>
      <c r="KJ47" s="23">
        <v>1.5625</v>
      </c>
      <c r="KK47" s="29"/>
      <c r="KL47" s="29"/>
      <c r="KM47" s="29"/>
      <c r="KN47" s="21">
        <v>5246</v>
      </c>
      <c r="KO47" s="20">
        <v>3499</v>
      </c>
      <c r="KP47" s="20">
        <v>836</v>
      </c>
      <c r="KQ47" s="19">
        <v>15.93595027923584</v>
      </c>
      <c r="KR47" s="39">
        <v>2005</v>
      </c>
      <c r="KS47" s="39" t="s">
        <v>359</v>
      </c>
    </row>
    <row r="48" spans="1:305" s="39" customFormat="1" ht="12.75">
      <c r="A48" s="39">
        <v>2006</v>
      </c>
      <c r="B48" s="39" t="s">
        <v>359</v>
      </c>
      <c r="C48" s="39">
        <v>11</v>
      </c>
      <c r="D48" s="44" t="s">
        <v>360</v>
      </c>
      <c r="E48" s="44">
        <v>246</v>
      </c>
      <c r="F48" s="39">
        <v>1</v>
      </c>
      <c r="G48" s="39">
        <v>0</v>
      </c>
      <c r="H48" s="39">
        <v>1</v>
      </c>
      <c r="I48" s="39">
        <v>1</v>
      </c>
      <c r="J48" s="29">
        <v>11.11</v>
      </c>
      <c r="K48" s="29">
        <v>44.44</v>
      </c>
      <c r="L48" s="29">
        <v>44.44</v>
      </c>
      <c r="M48" s="18">
        <v>3</v>
      </c>
      <c r="N48" s="39">
        <v>0</v>
      </c>
      <c r="O48" s="39">
        <v>0</v>
      </c>
      <c r="P48" s="39">
        <v>0</v>
      </c>
      <c r="Q48" s="29">
        <v>7.69</v>
      </c>
      <c r="R48" s="29">
        <v>47.01</v>
      </c>
      <c r="S48" s="29">
        <v>45.3</v>
      </c>
      <c r="T48" s="29">
        <v>4.5</v>
      </c>
      <c r="U48" s="29">
        <v>27.5</v>
      </c>
      <c r="V48" s="29">
        <v>26.5</v>
      </c>
      <c r="W48" s="29">
        <v>58.5</v>
      </c>
      <c r="X48" s="39">
        <v>3</v>
      </c>
      <c r="Y48" s="39">
        <v>2006</v>
      </c>
      <c r="Z48" s="39" t="s">
        <v>359</v>
      </c>
      <c r="AA48" s="43"/>
      <c r="AB48" s="41">
        <v>69.7</v>
      </c>
      <c r="AC48" s="41">
        <v>24.5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9.9</v>
      </c>
      <c r="AS48" s="41">
        <v>0</v>
      </c>
      <c r="AT48" s="41">
        <v>0</v>
      </c>
      <c r="AU48" s="41">
        <v>0</v>
      </c>
      <c r="AV48" s="41">
        <v>24.7</v>
      </c>
      <c r="AW48" s="41">
        <v>0</v>
      </c>
      <c r="AX48" s="41">
        <v>0</v>
      </c>
      <c r="AY48" s="41">
        <v>18.600000000000001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5.3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8</v>
      </c>
      <c r="CC48" s="41">
        <v>0</v>
      </c>
      <c r="CD48" s="41">
        <v>0</v>
      </c>
      <c r="CE48" s="41">
        <v>5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4.0000000000000142</v>
      </c>
      <c r="CZ48" s="39">
        <v>2006</v>
      </c>
      <c r="DA48" s="39" t="s">
        <v>359</v>
      </c>
      <c r="DB48" s="41">
        <v>26.5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9.5</v>
      </c>
      <c r="DR48" s="41">
        <v>0</v>
      </c>
      <c r="DS48" s="41">
        <v>0</v>
      </c>
      <c r="DT48" s="41">
        <v>0</v>
      </c>
      <c r="DU48" s="41">
        <v>27.5</v>
      </c>
      <c r="DV48" s="41">
        <v>0</v>
      </c>
      <c r="DW48" s="41">
        <v>0</v>
      </c>
      <c r="DX48" s="41">
        <v>20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3.5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7</v>
      </c>
      <c r="FB48" s="41">
        <v>0</v>
      </c>
      <c r="FC48" s="41">
        <v>0</v>
      </c>
      <c r="FD48" s="41">
        <v>4.5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1.5</v>
      </c>
      <c r="FY48" s="39">
        <v>2006</v>
      </c>
      <c r="FZ48" s="39" t="s">
        <v>359</v>
      </c>
      <c r="GA48" s="41">
        <v>38</v>
      </c>
      <c r="GB48" s="29">
        <f t="shared" si="13"/>
        <v>0.82286000000000004</v>
      </c>
      <c r="GC48" s="29">
        <f t="shared" si="14"/>
        <v>0.79697499999999999</v>
      </c>
      <c r="GD48" s="29">
        <f t="shared" si="15"/>
        <v>5.645252342779723</v>
      </c>
      <c r="GE48" s="29">
        <f t="shared" si="16"/>
        <v>4.9255017854943972</v>
      </c>
      <c r="GF48" s="29">
        <f t="shared" si="17"/>
        <v>0.71975055728532578</v>
      </c>
      <c r="GG48" s="29">
        <f t="shared" si="18"/>
        <v>0.12749661371752258</v>
      </c>
      <c r="GH48" s="29">
        <f t="shared" si="19"/>
        <v>3.0372685096974879</v>
      </c>
      <c r="GI48" s="39">
        <v>2006</v>
      </c>
      <c r="GJ48" s="39" t="s">
        <v>359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1.0641620000000001</v>
      </c>
      <c r="GX48" s="36">
        <v>0.90943560000000001</v>
      </c>
      <c r="GY48" s="36">
        <v>0.7059472</v>
      </c>
      <c r="GZ48" s="39">
        <v>2006</v>
      </c>
      <c r="HA48" s="39" t="s">
        <v>359</v>
      </c>
      <c r="HB48" s="42">
        <v>2</v>
      </c>
      <c r="HC48" s="42">
        <f t="shared" si="20"/>
        <v>0</v>
      </c>
      <c r="HD48" s="42">
        <v>0</v>
      </c>
      <c r="HE48" s="42">
        <v>1</v>
      </c>
      <c r="HF48" s="42">
        <v>2</v>
      </c>
      <c r="HG48" s="42">
        <v>1</v>
      </c>
      <c r="HH48" s="42">
        <v>0</v>
      </c>
      <c r="HI48" s="42">
        <v>0</v>
      </c>
      <c r="HJ48" s="39">
        <v>2006</v>
      </c>
      <c r="HK48" s="39" t="s">
        <v>359</v>
      </c>
      <c r="HL48" s="104">
        <v>1</v>
      </c>
      <c r="HM48" s="29">
        <v>82.182789999999997</v>
      </c>
      <c r="HN48" s="27">
        <v>48.3402273280267</v>
      </c>
      <c r="HO48" s="32">
        <v>52.271542285098498</v>
      </c>
      <c r="HP48" s="32">
        <v>4.0546407935606696</v>
      </c>
      <c r="HQ48" s="32">
        <v>5.0046536526610996</v>
      </c>
      <c r="HR48" s="27">
        <v>1.56666666666667</v>
      </c>
      <c r="HS48" s="27">
        <v>43.9379192881226</v>
      </c>
      <c r="HT48" s="27">
        <v>43.9379192881226</v>
      </c>
      <c r="HU48" s="27">
        <v>3.9313149570718502</v>
      </c>
      <c r="HV48" s="27">
        <v>3.7343436801186498</v>
      </c>
      <c r="HW48" s="27">
        <v>2.5234365542480099</v>
      </c>
      <c r="HX48" s="27">
        <v>3.7825000000000002</v>
      </c>
      <c r="HY48" s="29">
        <v>4.2</v>
      </c>
      <c r="HZ48" s="39">
        <v>2006</v>
      </c>
      <c r="IA48" s="39" t="s">
        <v>359</v>
      </c>
      <c r="IB48" s="29">
        <v>2670</v>
      </c>
      <c r="IC48" s="29">
        <v>2638</v>
      </c>
      <c r="ID48" s="29">
        <v>2434</v>
      </c>
      <c r="IE48" s="32">
        <v>76.133453369140625</v>
      </c>
      <c r="IF48" s="32">
        <v>69.404052734375</v>
      </c>
      <c r="IG48" s="32">
        <v>114</v>
      </c>
      <c r="IH48" s="32">
        <v>627</v>
      </c>
      <c r="II48" s="32">
        <v>1693</v>
      </c>
      <c r="IJ48" s="31">
        <v>204.30000305175781</v>
      </c>
      <c r="IK48" s="31">
        <v>7.6999998092651367</v>
      </c>
      <c r="IL48" s="39">
        <v>2006</v>
      </c>
      <c r="IM48" s="39" t="s">
        <v>359</v>
      </c>
      <c r="IN48" s="30">
        <v>97</v>
      </c>
      <c r="IO48" s="27">
        <v>48</v>
      </c>
      <c r="IP48" s="27">
        <v>85.075000000000003</v>
      </c>
      <c r="IQ48" s="29">
        <f t="shared" si="21"/>
        <v>31.863295880149813</v>
      </c>
      <c r="IR48" s="46">
        <v>2196.7070000000003</v>
      </c>
      <c r="IS48" s="46">
        <v>1491.5500080000004</v>
      </c>
      <c r="IT48" s="28">
        <v>70.356132452830209</v>
      </c>
      <c r="IU48" s="28">
        <v>87.7</v>
      </c>
      <c r="IV48" s="28">
        <v>2196.7069999999999</v>
      </c>
      <c r="IW48" s="28">
        <v>1491.5500079999999</v>
      </c>
      <c r="IX48" s="28">
        <v>70.356132452830209</v>
      </c>
      <c r="IY48" s="28">
        <v>87.7</v>
      </c>
      <c r="IZ48" s="39">
        <v>2006</v>
      </c>
      <c r="JA48" s="39" t="s">
        <v>359</v>
      </c>
      <c r="JB48" s="27">
        <v>15.328999519348145</v>
      </c>
      <c r="JC48" s="27">
        <v>23.754999160766602</v>
      </c>
      <c r="JD48" s="27">
        <v>14.385000228881836</v>
      </c>
      <c r="JE48" s="27">
        <v>8.5030002593994141</v>
      </c>
      <c r="JF48" s="27">
        <v>8.2189998626708984</v>
      </c>
      <c r="JG48" s="27">
        <v>0.8399999737739563</v>
      </c>
      <c r="JH48" s="27">
        <v>3.5859999656677246</v>
      </c>
      <c r="JI48" s="27">
        <v>4.8969998359680176</v>
      </c>
      <c r="JJ48" s="32">
        <v>2.8090000152587891</v>
      </c>
      <c r="JK48" s="32">
        <v>0.86799997091293335</v>
      </c>
      <c r="JL48" s="32">
        <v>1.7419999837875366</v>
      </c>
      <c r="JM48" s="32">
        <v>0.25499999523162842</v>
      </c>
      <c r="JN48" s="32">
        <v>0.54000002145767212</v>
      </c>
      <c r="JO48" s="39">
        <v>2006</v>
      </c>
      <c r="JP48" s="39" t="s">
        <v>359</v>
      </c>
      <c r="JQ48" s="32">
        <v>0.82199999999999995</v>
      </c>
      <c r="JR48" s="32">
        <v>0.61499999999999999</v>
      </c>
      <c r="JS48" s="32">
        <v>6.3E-2</v>
      </c>
      <c r="JT48" s="32">
        <v>0.88300000000000001</v>
      </c>
      <c r="JU48" s="32">
        <v>1.4E-2</v>
      </c>
      <c r="JV48" s="32">
        <v>0.41099999999999998</v>
      </c>
      <c r="JW48" s="27">
        <v>0.16099999845027924</v>
      </c>
      <c r="JX48" s="27">
        <v>0.37099999189376831</v>
      </c>
      <c r="JY48" s="29"/>
      <c r="JZ48" s="40">
        <v>0.14300000667572021</v>
      </c>
      <c r="KA48" s="27">
        <v>9.6000000000000002E-2</v>
      </c>
      <c r="KB48" s="27">
        <v>9.3000002205371857E-2</v>
      </c>
      <c r="KC48" s="21">
        <v>8.2999996840953827E-2</v>
      </c>
      <c r="KD48" s="21">
        <v>1.7999999225139618E-2</v>
      </c>
      <c r="KE48" s="20">
        <v>1.3550000190734863</v>
      </c>
      <c r="KF48" s="20">
        <v>0.38699999451637268</v>
      </c>
      <c r="KG48" s="39">
        <v>2006</v>
      </c>
      <c r="KH48" s="39" t="s">
        <v>359</v>
      </c>
      <c r="KI48" s="23">
        <v>2.1666667461395264</v>
      </c>
      <c r="KJ48" s="23">
        <v>1.5625</v>
      </c>
      <c r="KK48" s="29"/>
      <c r="KL48" s="29"/>
      <c r="KM48" s="29"/>
      <c r="KN48" s="21">
        <v>5267</v>
      </c>
      <c r="KO48" s="20">
        <v>3507</v>
      </c>
      <c r="KP48" s="20">
        <v>856</v>
      </c>
      <c r="KQ48" s="19">
        <v>16.252140045166016</v>
      </c>
      <c r="KR48" s="39">
        <v>2006</v>
      </c>
      <c r="KS48" s="39" t="s">
        <v>359</v>
      </c>
    </row>
    <row r="49" spans="1:305" s="39" customFormat="1" ht="12.75">
      <c r="A49" s="39">
        <v>2007</v>
      </c>
      <c r="B49" s="39" t="s">
        <v>359</v>
      </c>
      <c r="C49" s="39">
        <v>11</v>
      </c>
      <c r="D49" s="44" t="s">
        <v>360</v>
      </c>
      <c r="E49" s="44">
        <v>246</v>
      </c>
      <c r="F49" s="39">
        <v>1</v>
      </c>
      <c r="G49" s="39">
        <v>0</v>
      </c>
      <c r="H49" s="39">
        <v>1</v>
      </c>
      <c r="I49" s="39">
        <v>1</v>
      </c>
      <c r="J49" s="29">
        <v>38.49</v>
      </c>
      <c r="K49" s="29">
        <v>41.32</v>
      </c>
      <c r="L49" s="29">
        <v>20.190000000000001</v>
      </c>
      <c r="M49" s="18">
        <v>2</v>
      </c>
      <c r="N49" s="39">
        <v>1</v>
      </c>
      <c r="O49" s="39">
        <v>-1</v>
      </c>
      <c r="P49" s="39">
        <v>1</v>
      </c>
      <c r="Q49" s="29">
        <v>35.81</v>
      </c>
      <c r="R49" s="29">
        <v>42.41</v>
      </c>
      <c r="S49" s="29">
        <v>21.79</v>
      </c>
      <c r="T49" s="29">
        <v>22.45</v>
      </c>
      <c r="U49" s="29">
        <v>26.09</v>
      </c>
      <c r="V49" s="29">
        <v>13.12</v>
      </c>
      <c r="W49" s="29">
        <v>61.67</v>
      </c>
      <c r="X49" s="39">
        <v>3</v>
      </c>
      <c r="Y49" s="39">
        <v>2007</v>
      </c>
      <c r="Z49" s="39" t="s">
        <v>359</v>
      </c>
      <c r="AA49" s="43">
        <v>39159</v>
      </c>
      <c r="AB49" s="41">
        <v>65</v>
      </c>
      <c r="AC49" s="41">
        <v>21.4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8.8000000000000007</v>
      </c>
      <c r="AS49" s="41">
        <v>0</v>
      </c>
      <c r="AT49" s="41">
        <v>0</v>
      </c>
      <c r="AU49" s="41">
        <v>0</v>
      </c>
      <c r="AV49" s="41">
        <v>23.1</v>
      </c>
      <c r="AW49" s="41">
        <v>0</v>
      </c>
      <c r="AX49" s="41">
        <v>0</v>
      </c>
      <c r="AY49" s="41">
        <v>22.3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4.9000000000000004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8.5</v>
      </c>
      <c r="CC49" s="41">
        <v>0</v>
      </c>
      <c r="CD49" s="41">
        <v>0</v>
      </c>
      <c r="CE49" s="41">
        <v>5</v>
      </c>
      <c r="CF49" s="41">
        <v>0</v>
      </c>
      <c r="CG49" s="41">
        <v>0</v>
      </c>
      <c r="CH49" s="41">
        <v>0</v>
      </c>
      <c r="CI49" s="41">
        <v>4.0999999999999996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1.9000000000000057</v>
      </c>
      <c r="CZ49" s="39">
        <v>2007</v>
      </c>
      <c r="DA49" s="39" t="s">
        <v>359</v>
      </c>
      <c r="DB49" s="41">
        <v>22.5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8.5</v>
      </c>
      <c r="DR49" s="41">
        <v>0</v>
      </c>
      <c r="DS49" s="41">
        <v>0</v>
      </c>
      <c r="DT49" s="41">
        <v>0</v>
      </c>
      <c r="DU49" s="41">
        <v>25.5</v>
      </c>
      <c r="DV49" s="41">
        <v>0</v>
      </c>
      <c r="DW49" s="41">
        <v>0</v>
      </c>
      <c r="DX49" s="41">
        <v>25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3.5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7.5</v>
      </c>
      <c r="FB49" s="41">
        <v>0</v>
      </c>
      <c r="FC49" s="41">
        <v>0</v>
      </c>
      <c r="FD49" s="41">
        <v>5</v>
      </c>
      <c r="FE49" s="41">
        <v>0</v>
      </c>
      <c r="FF49" s="41">
        <v>0</v>
      </c>
      <c r="FG49" s="41">
        <v>0</v>
      </c>
      <c r="FH49" s="41">
        <v>2.5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359</v>
      </c>
      <c r="GA49" s="41">
        <v>41.5</v>
      </c>
      <c r="GB49" s="29">
        <f t="shared" si="13"/>
        <v>0.82956300000000005</v>
      </c>
      <c r="GC49" s="29">
        <f t="shared" si="14"/>
        <v>0.80464999999999998</v>
      </c>
      <c r="GD49" s="29">
        <f t="shared" si="15"/>
        <v>5.8672706043875467</v>
      </c>
      <c r="GE49" s="29">
        <f t="shared" si="16"/>
        <v>5.1190171487074476</v>
      </c>
      <c r="GF49" s="29">
        <f t="shared" si="17"/>
        <v>0.74825345568009904</v>
      </c>
      <c r="GG49" s="29">
        <f t="shared" si="18"/>
        <v>0.127530074225749</v>
      </c>
      <c r="GH49" s="29">
        <f t="shared" si="19"/>
        <v>3.1519835024948968</v>
      </c>
      <c r="GI49" s="39">
        <v>2007</v>
      </c>
      <c r="GJ49" s="39" t="s">
        <v>359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1.2380709999999999</v>
      </c>
      <c r="GX49" s="36">
        <v>0.90936479999999997</v>
      </c>
      <c r="GY49" s="36">
        <v>0.94176420000000005</v>
      </c>
      <c r="GZ49" s="39">
        <v>2007</v>
      </c>
      <c r="HA49" s="39" t="s">
        <v>359</v>
      </c>
      <c r="HB49" s="42">
        <v>2</v>
      </c>
      <c r="HC49" s="42">
        <f t="shared" si="20"/>
        <v>0</v>
      </c>
      <c r="HD49" s="42">
        <v>0</v>
      </c>
      <c r="HE49" s="42">
        <v>1</v>
      </c>
      <c r="HF49" s="42">
        <v>2</v>
      </c>
      <c r="HG49" s="42">
        <v>1</v>
      </c>
      <c r="HH49" s="42">
        <v>0</v>
      </c>
      <c r="HI49" s="42">
        <v>0</v>
      </c>
      <c r="HJ49" s="39">
        <v>2007</v>
      </c>
      <c r="HK49" s="39" t="s">
        <v>359</v>
      </c>
      <c r="HL49" s="104">
        <v>1</v>
      </c>
      <c r="HM49" s="29">
        <v>83.175939999999997</v>
      </c>
      <c r="HN49" s="27">
        <v>46.795545170003898</v>
      </c>
      <c r="HO49" s="32">
        <v>51.9283539853364</v>
      </c>
      <c r="HP49" s="32">
        <v>5.1853635050553697</v>
      </c>
      <c r="HQ49" s="32">
        <v>8.0932021736359694</v>
      </c>
      <c r="HR49" s="27">
        <v>2.5106662290777702</v>
      </c>
      <c r="HS49" s="27">
        <v>40.065600480212602</v>
      </c>
      <c r="HT49" s="27">
        <v>40.065600480212701</v>
      </c>
      <c r="HU49" s="27">
        <v>5.1328088153325</v>
      </c>
      <c r="HV49" s="27">
        <v>4.7930154782832401</v>
      </c>
      <c r="HW49" s="27">
        <v>1.9600094379801101</v>
      </c>
      <c r="HX49" s="27">
        <v>4.2933333333333303</v>
      </c>
      <c r="HY49" s="29">
        <v>4.3</v>
      </c>
      <c r="HZ49" s="39">
        <v>2007</v>
      </c>
      <c r="IA49" s="39" t="s">
        <v>359</v>
      </c>
      <c r="IB49" s="29">
        <v>2695</v>
      </c>
      <c r="IC49" s="29">
        <v>2666</v>
      </c>
      <c r="ID49" s="29">
        <v>2483</v>
      </c>
      <c r="IE49" s="32">
        <v>76.584259033203125</v>
      </c>
      <c r="IF49" s="32">
        <v>70.559806823730469</v>
      </c>
      <c r="IG49" s="32">
        <v>113</v>
      </c>
      <c r="IH49" s="32">
        <v>640</v>
      </c>
      <c r="II49" s="32">
        <v>1730</v>
      </c>
      <c r="IJ49" s="31">
        <v>183.39999389648438</v>
      </c>
      <c r="IK49" s="31">
        <v>6.9000000953674316</v>
      </c>
      <c r="IL49" s="39">
        <v>2007</v>
      </c>
      <c r="IM49" s="39" t="s">
        <v>359</v>
      </c>
      <c r="IN49" s="30">
        <v>91</v>
      </c>
      <c r="IO49" s="27">
        <v>90</v>
      </c>
      <c r="IP49" s="27">
        <v>94.578999999999994</v>
      </c>
      <c r="IQ49" s="29">
        <f t="shared" si="21"/>
        <v>35.094248608534322</v>
      </c>
      <c r="IR49" s="59">
        <v>2236.4</v>
      </c>
      <c r="IS49" s="46">
        <v>1529.0724</v>
      </c>
      <c r="IT49" s="28">
        <v>70.496652835408014</v>
      </c>
      <c r="IU49" s="28"/>
      <c r="IV49" s="28">
        <v>2236.4</v>
      </c>
      <c r="IW49" s="28">
        <v>1529.0724</v>
      </c>
      <c r="IX49" s="28">
        <v>70.496652835408014</v>
      </c>
      <c r="IY49" s="28">
        <v>88.600000000000136</v>
      </c>
      <c r="IZ49" s="39">
        <v>2007</v>
      </c>
      <c r="JA49" s="39" t="s">
        <v>359</v>
      </c>
      <c r="JB49" s="27">
        <v>14.513569831848145</v>
      </c>
      <c r="JC49" s="27">
        <v>22.853000640869141</v>
      </c>
      <c r="JD49" s="27">
        <v>13.734000205993652</v>
      </c>
      <c r="JE49" s="27">
        <v>8.2860002517700195</v>
      </c>
      <c r="JF49" s="27">
        <v>8.0869998931884766</v>
      </c>
      <c r="JG49" s="27">
        <v>0.79900002479553223</v>
      </c>
      <c r="JH49" s="27">
        <v>3.437000036239624</v>
      </c>
      <c r="JI49" s="27">
        <v>4.7249999046325684</v>
      </c>
      <c r="JJ49" s="32">
        <v>2.7239999771118164</v>
      </c>
      <c r="JK49" s="32">
        <v>0.83300000429153442</v>
      </c>
      <c r="JL49" s="32">
        <v>1.4889999628067017</v>
      </c>
      <c r="JM49" s="32">
        <v>0.23100000619888306</v>
      </c>
      <c r="JN49" s="32">
        <v>0.52799999713897705</v>
      </c>
      <c r="JO49" s="39">
        <v>2007</v>
      </c>
      <c r="JP49" s="39" t="s">
        <v>359</v>
      </c>
      <c r="JQ49" s="32">
        <v>0.75600000000000001</v>
      </c>
      <c r="JR49" s="32">
        <v>0.60899999999999999</v>
      </c>
      <c r="JS49" s="32">
        <v>6.5000000000000002E-2</v>
      </c>
      <c r="JT49" s="32">
        <v>0.871</v>
      </c>
      <c r="JU49" s="32">
        <v>1.2E-2</v>
      </c>
      <c r="JV49" s="32">
        <v>0.41099999999999998</v>
      </c>
      <c r="JW49" s="27">
        <v>0.15399999916553497</v>
      </c>
      <c r="JX49" s="27">
        <v>0.36399999260902405</v>
      </c>
      <c r="JY49" s="29"/>
      <c r="JZ49" s="40">
        <v>0.13300000131130219</v>
      </c>
      <c r="KA49" s="27">
        <v>8.8999999999999996E-2</v>
      </c>
      <c r="KB49" s="27">
        <v>8.6000002920627594E-2</v>
      </c>
      <c r="KC49" s="21">
        <v>7.9999998211860657E-2</v>
      </c>
      <c r="KD49" s="21">
        <v>1.7999999225139618E-2</v>
      </c>
      <c r="KE49" s="20">
        <v>1.1269999742507935</v>
      </c>
      <c r="KF49" s="20">
        <v>0.3619999885559082</v>
      </c>
      <c r="KG49" s="39">
        <v>2007</v>
      </c>
      <c r="KH49" s="39" t="s">
        <v>359</v>
      </c>
      <c r="KI49" s="23">
        <v>2.1666667461395264</v>
      </c>
      <c r="KJ49" s="23">
        <v>1.5625</v>
      </c>
      <c r="KK49" s="22">
        <v>37.700000000000003</v>
      </c>
      <c r="KL49" s="22">
        <v>36.5</v>
      </c>
      <c r="KM49" s="22">
        <v>24.6</v>
      </c>
      <c r="KN49" s="21">
        <v>5289</v>
      </c>
      <c r="KO49" s="20">
        <v>3519</v>
      </c>
      <c r="KP49" s="20">
        <v>872</v>
      </c>
      <c r="KQ49" s="19">
        <v>16.487049102783203</v>
      </c>
      <c r="KR49" s="39">
        <v>2007</v>
      </c>
      <c r="KS49" s="39" t="s">
        <v>359</v>
      </c>
    </row>
    <row r="50" spans="1:305" s="39" customFormat="1" ht="12.75">
      <c r="A50" s="39">
        <v>2008</v>
      </c>
      <c r="B50" s="39" t="s">
        <v>359</v>
      </c>
      <c r="C50" s="39">
        <v>11</v>
      </c>
      <c r="D50" s="44" t="s">
        <v>360</v>
      </c>
      <c r="E50" s="44">
        <v>246</v>
      </c>
      <c r="F50" s="39">
        <v>1</v>
      </c>
      <c r="G50" s="39">
        <v>0</v>
      </c>
      <c r="H50" s="39">
        <v>1</v>
      </c>
      <c r="I50" s="39">
        <v>1</v>
      </c>
      <c r="J50" s="29">
        <v>50</v>
      </c>
      <c r="K50" s="29">
        <v>40</v>
      </c>
      <c r="L50" s="29">
        <v>10</v>
      </c>
      <c r="M50" s="18">
        <v>2</v>
      </c>
      <c r="N50" s="39">
        <v>0</v>
      </c>
      <c r="O50" s="39">
        <v>0</v>
      </c>
      <c r="P50" s="39">
        <v>0</v>
      </c>
      <c r="Q50" s="29">
        <v>47.62</v>
      </c>
      <c r="R50" s="29">
        <v>40.479999999999997</v>
      </c>
      <c r="S50" s="29">
        <v>11.9</v>
      </c>
      <c r="T50" s="29">
        <v>30</v>
      </c>
      <c r="U50" s="29">
        <v>25.5</v>
      </c>
      <c r="V50" s="29">
        <v>7.5</v>
      </c>
      <c r="W50" s="29">
        <v>63</v>
      </c>
      <c r="X50" s="39">
        <v>3</v>
      </c>
      <c r="Y50" s="39">
        <v>2008</v>
      </c>
      <c r="Z50" s="39" t="s">
        <v>359</v>
      </c>
      <c r="AA50" s="43"/>
      <c r="AB50" s="41">
        <v>65</v>
      </c>
      <c r="AC50" s="41">
        <v>21.4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8.8000000000000007</v>
      </c>
      <c r="AS50" s="41">
        <v>0</v>
      </c>
      <c r="AT50" s="41">
        <v>0</v>
      </c>
      <c r="AU50" s="41">
        <v>0</v>
      </c>
      <c r="AV50" s="41">
        <v>23.1</v>
      </c>
      <c r="AW50" s="41">
        <v>0</v>
      </c>
      <c r="AX50" s="41">
        <v>0</v>
      </c>
      <c r="AY50" s="41">
        <v>22.3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4.9000000000000004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8.5</v>
      </c>
      <c r="CC50" s="41">
        <v>0</v>
      </c>
      <c r="CD50" s="41">
        <v>0</v>
      </c>
      <c r="CE50" s="41">
        <v>5</v>
      </c>
      <c r="CF50" s="41">
        <v>0</v>
      </c>
      <c r="CG50" s="41">
        <v>0</v>
      </c>
      <c r="CH50" s="41">
        <v>0</v>
      </c>
      <c r="CI50" s="41">
        <v>4.0999999999999996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1.9000000000000057</v>
      </c>
      <c r="CZ50" s="39">
        <v>2008</v>
      </c>
      <c r="DA50" s="39" t="s">
        <v>359</v>
      </c>
      <c r="DB50" s="41">
        <v>22.5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8.5</v>
      </c>
      <c r="DR50" s="41">
        <v>0</v>
      </c>
      <c r="DS50" s="41">
        <v>0</v>
      </c>
      <c r="DT50" s="41">
        <v>0</v>
      </c>
      <c r="DU50" s="41">
        <v>25.5</v>
      </c>
      <c r="DV50" s="41">
        <v>0</v>
      </c>
      <c r="DW50" s="41">
        <v>0</v>
      </c>
      <c r="DX50" s="41">
        <v>25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3.5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7.5</v>
      </c>
      <c r="FB50" s="41">
        <v>0</v>
      </c>
      <c r="FC50" s="41">
        <v>0</v>
      </c>
      <c r="FD50" s="41">
        <v>5</v>
      </c>
      <c r="FE50" s="41">
        <v>0</v>
      </c>
      <c r="FF50" s="41">
        <v>0</v>
      </c>
      <c r="FG50" s="41">
        <v>0</v>
      </c>
      <c r="FH50" s="41">
        <v>2.5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359</v>
      </c>
      <c r="GA50" s="41">
        <v>41.5</v>
      </c>
      <c r="GB50" s="29">
        <f t="shared" si="13"/>
        <v>0.82956300000000005</v>
      </c>
      <c r="GC50" s="29">
        <f t="shared" si="14"/>
        <v>0.80464999999999998</v>
      </c>
      <c r="GD50" s="29">
        <f t="shared" si="15"/>
        <v>5.8672706043875467</v>
      </c>
      <c r="GE50" s="29">
        <f t="shared" si="16"/>
        <v>5.1190171487074476</v>
      </c>
      <c r="GF50" s="29">
        <f t="shared" si="17"/>
        <v>0.74825345568009904</v>
      </c>
      <c r="GG50" s="29">
        <f t="shared" si="18"/>
        <v>0.127530074225749</v>
      </c>
      <c r="GH50" s="29">
        <f t="shared" si="19"/>
        <v>3.1519835024948968</v>
      </c>
      <c r="GI50" s="39">
        <v>2008</v>
      </c>
      <c r="GJ50" s="39" t="s">
        <v>359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1.281126</v>
      </c>
      <c r="GX50" s="36">
        <v>0.91779120000000003</v>
      </c>
      <c r="GY50" s="36">
        <v>0.98765780000000003</v>
      </c>
      <c r="GZ50" s="39">
        <v>2008</v>
      </c>
      <c r="HA50" s="39" t="s">
        <v>359</v>
      </c>
      <c r="HB50" s="42">
        <v>2</v>
      </c>
      <c r="HC50" s="42">
        <f t="shared" si="20"/>
        <v>0</v>
      </c>
      <c r="HD50" s="42">
        <v>0</v>
      </c>
      <c r="HE50" s="42">
        <v>1</v>
      </c>
      <c r="HF50" s="42">
        <v>2</v>
      </c>
      <c r="HG50" s="42">
        <v>1</v>
      </c>
      <c r="HH50" s="42">
        <v>0</v>
      </c>
      <c r="HI50" s="42">
        <v>0</v>
      </c>
      <c r="HJ50" s="39">
        <v>2008</v>
      </c>
      <c r="HK50" s="39" t="s">
        <v>359</v>
      </c>
      <c r="HL50" s="104">
        <v>1</v>
      </c>
      <c r="HM50" s="29">
        <v>86.511870000000002</v>
      </c>
      <c r="HN50" s="27">
        <v>48.259004393142398</v>
      </c>
      <c r="HO50" s="32">
        <v>52.439458781380502</v>
      </c>
      <c r="HP50" s="32">
        <v>0.72066848740991596</v>
      </c>
      <c r="HQ50" s="32">
        <v>3.8197273078077401</v>
      </c>
      <c r="HR50" s="27">
        <v>4.0659516567952503</v>
      </c>
      <c r="HS50" s="27">
        <v>38.8124577334276</v>
      </c>
      <c r="HT50" s="27">
        <v>38.812457733427699</v>
      </c>
      <c r="HU50" s="27">
        <v>4.1804543882381502</v>
      </c>
      <c r="HV50" s="27">
        <v>3.6507993867152702</v>
      </c>
      <c r="HW50" s="27">
        <v>1.3240133366551901</v>
      </c>
      <c r="HX50" s="27">
        <v>4.29</v>
      </c>
      <c r="HY50" s="29">
        <v>2.6</v>
      </c>
      <c r="HZ50" s="39">
        <v>2008</v>
      </c>
      <c r="IA50" s="39" t="s">
        <v>359</v>
      </c>
      <c r="IB50" s="29">
        <v>2726</v>
      </c>
      <c r="IC50" s="29">
        <v>2694</v>
      </c>
      <c r="ID50" s="29">
        <v>2522</v>
      </c>
      <c r="IE50" s="32">
        <v>77.070960998535156</v>
      </c>
      <c r="IF50" s="32">
        <v>71.303367614746094</v>
      </c>
      <c r="IG50" s="32">
        <v>114</v>
      </c>
      <c r="IH50" s="32">
        <v>644</v>
      </c>
      <c r="II50" s="32">
        <v>1764</v>
      </c>
      <c r="IJ50" s="31">
        <v>172.10000610351563</v>
      </c>
      <c r="IK50" s="31">
        <v>6.4000000953674316</v>
      </c>
      <c r="IL50" s="39">
        <v>2008</v>
      </c>
      <c r="IM50" s="39" t="s">
        <v>359</v>
      </c>
      <c r="IN50" s="30">
        <v>92</v>
      </c>
      <c r="IO50" s="27">
        <v>16</v>
      </c>
      <c r="IP50" s="27">
        <v>16.352</v>
      </c>
      <c r="IQ50" s="29">
        <f t="shared" si="21"/>
        <v>5.9985326485693324</v>
      </c>
      <c r="IR50" s="59">
        <v>2240.9409999999998</v>
      </c>
      <c r="IS50" s="46">
        <v>1533.4144579999997</v>
      </c>
      <c r="IT50" s="28">
        <v>69.764079071883529</v>
      </c>
      <c r="IU50" s="28">
        <v>89.5</v>
      </c>
      <c r="IV50" s="28">
        <v>2240.9409999999998</v>
      </c>
      <c r="IW50" s="28">
        <v>1533.414458</v>
      </c>
      <c r="IX50" s="28">
        <v>69.764079071883529</v>
      </c>
      <c r="IY50" s="28">
        <v>89.5</v>
      </c>
      <c r="IZ50" s="39">
        <v>2008</v>
      </c>
      <c r="JA50" s="39" t="s">
        <v>359</v>
      </c>
      <c r="JB50" s="27">
        <v>14.671856880187988</v>
      </c>
      <c r="JC50" s="27">
        <v>23.341999053955078</v>
      </c>
      <c r="JD50" s="27">
        <v>13.74899959564209</v>
      </c>
      <c r="JE50" s="27">
        <v>8.8100004196166992</v>
      </c>
      <c r="JF50" s="27">
        <v>8.2180004119873047</v>
      </c>
      <c r="JG50" s="27">
        <v>0.79199999570846558</v>
      </c>
      <c r="JH50" s="27">
        <v>3.5139999389648438</v>
      </c>
      <c r="JI50" s="27">
        <v>4.9079999923706055</v>
      </c>
      <c r="JJ50" s="32">
        <v>2.7890000343322754</v>
      </c>
      <c r="JK50" s="32">
        <v>0.78299999237060547</v>
      </c>
      <c r="JL50" s="32">
        <v>1.3919999599456787</v>
      </c>
      <c r="JM50" s="32">
        <v>0.40099999308586121</v>
      </c>
      <c r="JN50" s="32">
        <v>0.54400002956390381</v>
      </c>
      <c r="JO50" s="39">
        <v>2008</v>
      </c>
      <c r="JP50" s="39" t="s">
        <v>359</v>
      </c>
      <c r="JQ50" s="32">
        <v>0.73799999999999999</v>
      </c>
      <c r="JR50" s="32">
        <v>0.61199999999999999</v>
      </c>
      <c r="JS50" s="32">
        <v>6.5000000000000002E-2</v>
      </c>
      <c r="JT50" s="32">
        <v>0.92</v>
      </c>
      <c r="JU50" s="32">
        <v>1.0999999999999999E-2</v>
      </c>
      <c r="JV50" s="32">
        <v>0.443</v>
      </c>
      <c r="JW50" s="27">
        <v>0.14200000464916229</v>
      </c>
      <c r="JX50" s="27">
        <v>0.34400001168251038</v>
      </c>
      <c r="JY50" s="29"/>
      <c r="JZ50" s="40">
        <v>0.1289999932050705</v>
      </c>
      <c r="KA50" s="27">
        <v>8.5999999999999993E-2</v>
      </c>
      <c r="KB50" s="27">
        <v>8.2000002264976501E-2</v>
      </c>
      <c r="KC50" s="21">
        <v>6.7000001668930054E-2</v>
      </c>
      <c r="KD50" s="21">
        <v>1.7999999225139618E-2</v>
      </c>
      <c r="KE50" s="20">
        <v>1.0230000019073486</v>
      </c>
      <c r="KF50" s="20">
        <v>0.36899998784065247</v>
      </c>
      <c r="KG50" s="39">
        <v>2008</v>
      </c>
      <c r="KH50" s="39" t="s">
        <v>359</v>
      </c>
      <c r="KI50" s="23">
        <v>2.1666667461395264</v>
      </c>
      <c r="KJ50" s="23">
        <v>1.5625</v>
      </c>
      <c r="KK50" s="29"/>
      <c r="KL50" s="29"/>
      <c r="KM50" s="29"/>
      <c r="KN50" s="21">
        <v>5313</v>
      </c>
      <c r="KO50" s="20">
        <v>3537</v>
      </c>
      <c r="KP50" s="20">
        <v>884</v>
      </c>
      <c r="KQ50" s="19">
        <v>16.638429641723633</v>
      </c>
      <c r="KR50" s="39">
        <v>2008</v>
      </c>
      <c r="KS50" s="39" t="s">
        <v>359</v>
      </c>
    </row>
    <row r="51" spans="1:305" s="39" customFormat="1" ht="12.75">
      <c r="A51" s="39">
        <v>2009</v>
      </c>
      <c r="B51" s="39" t="s">
        <v>359</v>
      </c>
      <c r="C51" s="39">
        <v>11</v>
      </c>
      <c r="D51" s="44" t="s">
        <v>360</v>
      </c>
      <c r="E51" s="44">
        <v>246</v>
      </c>
      <c r="F51" s="39">
        <v>1</v>
      </c>
      <c r="G51" s="39">
        <v>0</v>
      </c>
      <c r="H51" s="39">
        <v>1</v>
      </c>
      <c r="I51" s="39">
        <v>1</v>
      </c>
      <c r="J51" s="29">
        <v>50</v>
      </c>
      <c r="K51" s="29">
        <v>40</v>
      </c>
      <c r="L51" s="29">
        <v>10</v>
      </c>
      <c r="M51" s="18">
        <v>2</v>
      </c>
      <c r="N51" s="39">
        <v>0</v>
      </c>
      <c r="O51" s="39">
        <v>0</v>
      </c>
      <c r="P51" s="39">
        <v>0</v>
      </c>
      <c r="Q51" s="29">
        <v>47.62</v>
      </c>
      <c r="R51" s="29">
        <v>40.479999999999997</v>
      </c>
      <c r="S51" s="29">
        <v>11.9</v>
      </c>
      <c r="T51" s="29">
        <v>30</v>
      </c>
      <c r="U51" s="29">
        <v>25.5</v>
      </c>
      <c r="V51" s="29">
        <v>7.5</v>
      </c>
      <c r="W51" s="29">
        <v>63</v>
      </c>
      <c r="X51" s="39">
        <v>3</v>
      </c>
      <c r="Y51" s="39">
        <v>2009</v>
      </c>
      <c r="Z51" s="39" t="s">
        <v>359</v>
      </c>
      <c r="AA51" s="43"/>
      <c r="AB51" s="41">
        <v>65</v>
      </c>
      <c r="AC51" s="41">
        <v>21.4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8.8000000000000007</v>
      </c>
      <c r="AS51" s="41">
        <v>0</v>
      </c>
      <c r="AT51" s="41">
        <v>0</v>
      </c>
      <c r="AU51" s="41">
        <v>0</v>
      </c>
      <c r="AV51" s="41">
        <v>23.1</v>
      </c>
      <c r="AW51" s="41">
        <v>0</v>
      </c>
      <c r="AX51" s="41">
        <v>0</v>
      </c>
      <c r="AY51" s="41">
        <v>22.3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4.9000000000000004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8.5</v>
      </c>
      <c r="CC51" s="41">
        <v>0</v>
      </c>
      <c r="CD51" s="41">
        <v>0</v>
      </c>
      <c r="CE51" s="41">
        <v>5</v>
      </c>
      <c r="CF51" s="41">
        <v>0</v>
      </c>
      <c r="CG51" s="41">
        <v>0</v>
      </c>
      <c r="CH51" s="41">
        <v>0</v>
      </c>
      <c r="CI51" s="41">
        <v>4.0999999999999996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1.9000000000000057</v>
      </c>
      <c r="CZ51" s="39">
        <v>2009</v>
      </c>
      <c r="DA51" s="39" t="s">
        <v>359</v>
      </c>
      <c r="DB51" s="41">
        <v>22.5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8.5</v>
      </c>
      <c r="DR51" s="41">
        <v>0</v>
      </c>
      <c r="DS51" s="41">
        <v>0</v>
      </c>
      <c r="DT51" s="41">
        <v>0</v>
      </c>
      <c r="DU51" s="41">
        <v>25.5</v>
      </c>
      <c r="DV51" s="41">
        <v>0</v>
      </c>
      <c r="DW51" s="41">
        <v>0</v>
      </c>
      <c r="DX51" s="41">
        <v>25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3.5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7.5</v>
      </c>
      <c r="FB51" s="41">
        <v>0</v>
      </c>
      <c r="FC51" s="41">
        <v>0</v>
      </c>
      <c r="FD51" s="41">
        <v>5</v>
      </c>
      <c r="FE51" s="41">
        <v>0</v>
      </c>
      <c r="FF51" s="41">
        <v>0</v>
      </c>
      <c r="FG51" s="41">
        <v>0</v>
      </c>
      <c r="FH51" s="41">
        <v>2.5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359</v>
      </c>
      <c r="GA51" s="41">
        <v>40</v>
      </c>
      <c r="GB51" s="29">
        <f t="shared" si="13"/>
        <v>0.82956300000000005</v>
      </c>
      <c r="GC51" s="29">
        <f t="shared" si="14"/>
        <v>0.80464999999999998</v>
      </c>
      <c r="GD51" s="29">
        <f t="shared" si="15"/>
        <v>5.8672706043875467</v>
      </c>
      <c r="GE51" s="29">
        <f t="shared" si="16"/>
        <v>5.1190171487074476</v>
      </c>
      <c r="GF51" s="29">
        <f t="shared" si="17"/>
        <v>0.74825345568009904</v>
      </c>
      <c r="GG51" s="29">
        <f t="shared" si="18"/>
        <v>0.127530074225749</v>
      </c>
      <c r="GH51" s="29">
        <f t="shared" si="19"/>
        <v>3.1519835024948968</v>
      </c>
      <c r="GI51" s="39">
        <v>2009</v>
      </c>
      <c r="GJ51" s="39" t="s">
        <v>359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1.0914740000000001</v>
      </c>
      <c r="GX51" s="36">
        <v>0.93241090000000004</v>
      </c>
      <c r="GY51" s="36">
        <v>0.65562520000000002</v>
      </c>
      <c r="GZ51" s="39">
        <v>2009</v>
      </c>
      <c r="HA51" s="39" t="s">
        <v>359</v>
      </c>
      <c r="HB51" s="42">
        <v>2</v>
      </c>
      <c r="HC51" s="42">
        <f t="shared" si="20"/>
        <v>0</v>
      </c>
      <c r="HD51" s="42">
        <v>0</v>
      </c>
      <c r="HE51" s="42">
        <v>1</v>
      </c>
      <c r="HF51" s="42">
        <v>2</v>
      </c>
      <c r="HG51" s="42">
        <v>1</v>
      </c>
      <c r="HH51" s="42">
        <v>0</v>
      </c>
      <c r="HI51" s="42">
        <v>0</v>
      </c>
      <c r="HJ51" s="39">
        <v>2009</v>
      </c>
      <c r="HK51" s="39" t="s">
        <v>359</v>
      </c>
      <c r="HL51" s="104">
        <v>1</v>
      </c>
      <c r="HM51" s="29">
        <v>70.531239999999997</v>
      </c>
      <c r="HN51" s="27">
        <v>54.758077435107097</v>
      </c>
      <c r="HO51" s="32">
        <v>52.2297532439554</v>
      </c>
      <c r="HP51" s="32">
        <v>-8.2690365582710594</v>
      </c>
      <c r="HQ51" s="32">
        <v>-6.5468662079076596</v>
      </c>
      <c r="HR51" s="27">
        <v>-1.1999999999999999E-14</v>
      </c>
      <c r="HS51" s="27">
        <v>49.531290566704698</v>
      </c>
      <c r="HT51" s="27">
        <v>49.531290566704797</v>
      </c>
      <c r="HU51" s="27">
        <v>-2.5283241911516998</v>
      </c>
      <c r="HV51" s="27">
        <v>-2.89732584282077</v>
      </c>
      <c r="HW51" s="27">
        <v>-0.112817476719052</v>
      </c>
      <c r="HX51" s="27">
        <v>3.7383333333333302</v>
      </c>
      <c r="HY51" s="29">
        <v>1.8</v>
      </c>
      <c r="HZ51" s="39">
        <v>2009</v>
      </c>
      <c r="IA51" s="39" t="s">
        <v>359</v>
      </c>
      <c r="IB51" s="29">
        <v>2698</v>
      </c>
      <c r="IC51" s="29">
        <v>2669.60498046875</v>
      </c>
      <c r="ID51" s="29">
        <v>2448.845947265625</v>
      </c>
      <c r="IE51" s="32">
        <v>76.042839050292969</v>
      </c>
      <c r="IF51" s="32">
        <v>69.020462036132813</v>
      </c>
      <c r="IG51" s="32">
        <v>113</v>
      </c>
      <c r="IH51" s="32">
        <v>586</v>
      </c>
      <c r="II51" s="32">
        <v>1749.845947265625</v>
      </c>
      <c r="IJ51" s="31">
        <v>221</v>
      </c>
      <c r="IK51" s="31">
        <v>8.1999998092651367</v>
      </c>
      <c r="IL51" s="39">
        <v>2009</v>
      </c>
      <c r="IM51" s="39" t="s">
        <v>359</v>
      </c>
      <c r="IN51" s="30">
        <v>112</v>
      </c>
      <c r="IO51" s="29"/>
      <c r="IP51" s="29" t="s">
        <v>317</v>
      </c>
      <c r="IQ51" s="29" t="str">
        <f t="shared" si="21"/>
        <v/>
      </c>
      <c r="IR51" s="59">
        <v>2253.6999999999998</v>
      </c>
      <c r="IS51" s="46">
        <v>1463.0540000000001</v>
      </c>
      <c r="IT51" s="28">
        <v>69.20785241248818</v>
      </c>
      <c r="IU51" s="28">
        <v>78.757142857142867</v>
      </c>
      <c r="IV51" s="28">
        <v>2253.6999999999998</v>
      </c>
      <c r="IW51" s="28">
        <v>1463.0540000000001</v>
      </c>
      <c r="IX51" s="28">
        <v>69.20785241248818</v>
      </c>
      <c r="IY51" s="28">
        <v>78.757142857142867</v>
      </c>
      <c r="IZ51" s="39">
        <v>2009</v>
      </c>
      <c r="JA51" s="39" t="s">
        <v>359</v>
      </c>
      <c r="JB51" s="27">
        <v>17.250274658203125</v>
      </c>
      <c r="JC51" s="27">
        <v>26.937999725341797</v>
      </c>
      <c r="JD51" s="27">
        <v>16.214000701904297</v>
      </c>
      <c r="JE51" s="27">
        <v>9.8500003814697266</v>
      </c>
      <c r="JF51" s="27">
        <v>9.7200002670288086</v>
      </c>
      <c r="JG51" s="27">
        <v>0.88700002431869507</v>
      </c>
      <c r="JH51" s="27">
        <v>3.9319999217987061</v>
      </c>
      <c r="JI51" s="27">
        <v>5.3540000915527344</v>
      </c>
      <c r="JJ51" s="32">
        <v>3.1359999179840088</v>
      </c>
      <c r="JK51" s="32">
        <v>0.87400001287460327</v>
      </c>
      <c r="JL51" s="32">
        <v>1.8839999437332153</v>
      </c>
      <c r="JM51" s="32">
        <v>0.47099998593330383</v>
      </c>
      <c r="JN51" s="32">
        <v>0.68199998140335083</v>
      </c>
      <c r="JO51" s="39">
        <v>2009</v>
      </c>
      <c r="JP51" s="39" t="s">
        <v>359</v>
      </c>
      <c r="JQ51" s="32">
        <v>0.79700000000000004</v>
      </c>
      <c r="JR51" s="32">
        <v>0.71399999999999997</v>
      </c>
      <c r="JS51" s="32">
        <v>8.3000000000000004E-2</v>
      </c>
      <c r="JT51" s="32">
        <v>1.034</v>
      </c>
      <c r="JU51" s="32">
        <v>1.0999999999999999E-2</v>
      </c>
      <c r="JV51" s="32">
        <v>0.497</v>
      </c>
      <c r="JW51" s="27">
        <v>0.16200000047683716</v>
      </c>
      <c r="JX51" s="27">
        <v>0.40799999237060547</v>
      </c>
      <c r="JY51" s="29"/>
      <c r="JZ51" s="40">
        <v>0.12099999934434891</v>
      </c>
      <c r="KA51" s="27">
        <v>9.4E-2</v>
      </c>
      <c r="KB51" s="27">
        <v>8.9000001549720764E-2</v>
      </c>
      <c r="KC51" s="21">
        <v>7.1999996900558472E-2</v>
      </c>
      <c r="KD51" s="21">
        <v>2.0999999716877937E-2</v>
      </c>
      <c r="KE51" s="20">
        <v>1.5039999485015869</v>
      </c>
      <c r="KF51" s="20">
        <v>0.37999999523162842</v>
      </c>
      <c r="KG51" s="39">
        <v>2009</v>
      </c>
      <c r="KH51" s="39" t="s">
        <v>359</v>
      </c>
      <c r="KI51" s="23">
        <v>2.1666667461395264</v>
      </c>
      <c r="KJ51" s="23">
        <v>1.5625</v>
      </c>
      <c r="KK51" s="29"/>
      <c r="KL51" s="29"/>
      <c r="KM51" s="29"/>
      <c r="KN51" s="21">
        <v>5339</v>
      </c>
      <c r="KO51" s="20">
        <v>3548</v>
      </c>
      <c r="KP51" s="20">
        <v>901</v>
      </c>
      <c r="KQ51" s="19">
        <v>16.875820159912109</v>
      </c>
      <c r="KR51" s="39">
        <v>2009</v>
      </c>
      <c r="KS51" s="39" t="s">
        <v>359</v>
      </c>
    </row>
    <row r="52" spans="1:305" s="39" customFormat="1" ht="12.75">
      <c r="A52" s="39">
        <v>2010</v>
      </c>
      <c r="B52" s="39" t="s">
        <v>359</v>
      </c>
      <c r="C52" s="39">
        <v>11</v>
      </c>
      <c r="D52" s="44" t="s">
        <v>360</v>
      </c>
      <c r="E52" s="44">
        <v>246</v>
      </c>
      <c r="F52" s="39">
        <v>1</v>
      </c>
      <c r="G52" s="39">
        <v>0</v>
      </c>
      <c r="H52" s="39">
        <v>1</v>
      </c>
      <c r="I52" s="39">
        <v>1</v>
      </c>
      <c r="J52" s="29">
        <v>50</v>
      </c>
      <c r="K52" s="29">
        <v>40</v>
      </c>
      <c r="L52" s="29">
        <v>10</v>
      </c>
      <c r="M52" s="18">
        <v>2</v>
      </c>
      <c r="N52" s="39">
        <v>0</v>
      </c>
      <c r="O52" s="39">
        <v>0</v>
      </c>
      <c r="P52" s="39">
        <v>1</v>
      </c>
      <c r="Q52" s="29">
        <v>47.62</v>
      </c>
      <c r="R52" s="29">
        <v>40.479999999999997</v>
      </c>
      <c r="S52" s="29">
        <v>11.9</v>
      </c>
      <c r="T52" s="29">
        <v>30</v>
      </c>
      <c r="U52" s="29">
        <v>25.5</v>
      </c>
      <c r="V52" s="29">
        <v>7.5</v>
      </c>
      <c r="W52" s="29">
        <v>63</v>
      </c>
      <c r="X52" s="39">
        <v>3</v>
      </c>
      <c r="Y52" s="39">
        <v>2010</v>
      </c>
      <c r="Z52" s="39" t="s">
        <v>359</v>
      </c>
      <c r="AA52" s="43"/>
      <c r="AB52" s="41">
        <v>65</v>
      </c>
      <c r="AC52" s="41">
        <v>21.4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8.8000000000000007</v>
      </c>
      <c r="AS52" s="41">
        <v>0</v>
      </c>
      <c r="AT52" s="41">
        <v>0</v>
      </c>
      <c r="AU52" s="41">
        <v>0</v>
      </c>
      <c r="AV52" s="41">
        <v>23.1</v>
      </c>
      <c r="AW52" s="41">
        <v>0</v>
      </c>
      <c r="AX52" s="41">
        <v>0</v>
      </c>
      <c r="AY52" s="41">
        <v>22.3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4.9000000000000004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8.5</v>
      </c>
      <c r="CC52" s="41">
        <v>0</v>
      </c>
      <c r="CD52" s="41">
        <v>0</v>
      </c>
      <c r="CE52" s="41">
        <v>5</v>
      </c>
      <c r="CF52" s="41">
        <v>0</v>
      </c>
      <c r="CG52" s="41">
        <v>0</v>
      </c>
      <c r="CH52" s="41">
        <v>0</v>
      </c>
      <c r="CI52" s="41">
        <v>4.0999999999999996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1.9000000000000057</v>
      </c>
      <c r="CZ52" s="39">
        <v>2010</v>
      </c>
      <c r="DA52" s="39" t="s">
        <v>359</v>
      </c>
      <c r="DB52" s="41">
        <v>22.5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8.5</v>
      </c>
      <c r="DR52" s="41">
        <v>0</v>
      </c>
      <c r="DS52" s="41">
        <v>0</v>
      </c>
      <c r="DT52" s="41">
        <v>0</v>
      </c>
      <c r="DU52" s="41">
        <v>25.5</v>
      </c>
      <c r="DV52" s="41">
        <v>0</v>
      </c>
      <c r="DW52" s="41">
        <v>0</v>
      </c>
      <c r="DX52" s="41">
        <v>25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3.5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7.5</v>
      </c>
      <c r="FB52" s="41">
        <v>0</v>
      </c>
      <c r="FC52" s="41">
        <v>0</v>
      </c>
      <c r="FD52" s="41">
        <v>5</v>
      </c>
      <c r="FE52" s="41">
        <v>0</v>
      </c>
      <c r="FF52" s="41">
        <v>0</v>
      </c>
      <c r="FG52" s="41">
        <v>0</v>
      </c>
      <c r="FH52" s="41">
        <v>2.5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359</v>
      </c>
      <c r="GA52" s="41">
        <v>40</v>
      </c>
      <c r="GB52" s="29">
        <f t="shared" si="13"/>
        <v>0.82956300000000005</v>
      </c>
      <c r="GC52" s="29">
        <f t="shared" si="14"/>
        <v>0.80464999999999998</v>
      </c>
      <c r="GD52" s="29">
        <f t="shared" si="15"/>
        <v>5.8672706043875467</v>
      </c>
      <c r="GE52" s="29">
        <f t="shared" si="16"/>
        <v>5.1190171487074476</v>
      </c>
      <c r="GF52" s="29">
        <f t="shared" si="17"/>
        <v>0.74825345568009904</v>
      </c>
      <c r="GG52" s="29">
        <f t="shared" si="18"/>
        <v>0.127530074225749</v>
      </c>
      <c r="GH52" s="29">
        <f t="shared" si="19"/>
        <v>3.1519835024948968</v>
      </c>
      <c r="GI52" s="39">
        <v>2010</v>
      </c>
      <c r="GJ52" s="39" t="s">
        <v>359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1.2875270000000001</v>
      </c>
      <c r="GX52" s="36">
        <v>0.93540330000000005</v>
      </c>
      <c r="GY52" s="36">
        <v>0.91095349999999997</v>
      </c>
      <c r="GZ52" s="39">
        <v>2010</v>
      </c>
      <c r="HA52" s="39" t="s">
        <v>359</v>
      </c>
      <c r="HB52" s="42">
        <v>2</v>
      </c>
      <c r="HC52" s="42">
        <f t="shared" si="20"/>
        <v>0</v>
      </c>
      <c r="HD52" s="42">
        <v>0</v>
      </c>
      <c r="HE52" s="42">
        <v>1</v>
      </c>
      <c r="HF52" s="42">
        <v>2</v>
      </c>
      <c r="HG52" s="42">
        <v>1</v>
      </c>
      <c r="HH52" s="42">
        <v>0</v>
      </c>
      <c r="HI52" s="42">
        <v>0</v>
      </c>
      <c r="HJ52" s="39">
        <v>2010</v>
      </c>
      <c r="HK52" s="39" t="s">
        <v>359</v>
      </c>
      <c r="HL52" s="104">
        <v>1</v>
      </c>
      <c r="HM52" s="29">
        <v>76.089789999999994</v>
      </c>
      <c r="HN52" s="27">
        <v>54.754676643506201</v>
      </c>
      <c r="HO52" s="32">
        <v>52.144842330304698</v>
      </c>
      <c r="HP52" s="32">
        <v>2.9923375022018699</v>
      </c>
      <c r="HQ52" s="32">
        <v>3.3536063282678499</v>
      </c>
      <c r="HR52" s="27">
        <v>1.18413495592236</v>
      </c>
      <c r="HS52" s="27">
        <v>55.918225547835299</v>
      </c>
      <c r="HT52" s="27">
        <v>55.918225547835398</v>
      </c>
      <c r="HU52" s="27">
        <v>-2.6098343132015001</v>
      </c>
      <c r="HV52" s="27">
        <v>-2.5456974879743499</v>
      </c>
      <c r="HW52" s="27">
        <v>-1.2073691350184801</v>
      </c>
      <c r="HX52" s="27">
        <v>3.0108333333333301</v>
      </c>
      <c r="HY52" s="29">
        <v>1.5</v>
      </c>
      <c r="HZ52" s="39">
        <v>2010</v>
      </c>
      <c r="IA52" s="39" t="s">
        <v>359</v>
      </c>
      <c r="IB52" s="29">
        <v>2690</v>
      </c>
      <c r="IC52" s="29">
        <v>2661.72998046875</v>
      </c>
      <c r="ID52" s="29">
        <v>2437.60107421875</v>
      </c>
      <c r="IE52" s="32">
        <v>75.774650573730469</v>
      </c>
      <c r="IF52" s="32">
        <v>68.664817810058594</v>
      </c>
      <c r="IG52" s="32">
        <v>108</v>
      </c>
      <c r="IH52" s="32">
        <v>567</v>
      </c>
      <c r="II52" s="32">
        <v>1762.6009521484375</v>
      </c>
      <c r="IJ52" s="31">
        <v>224.30000305175781</v>
      </c>
      <c r="IK52" s="31">
        <v>8.3999996185302734</v>
      </c>
      <c r="IL52" s="39">
        <v>2010</v>
      </c>
      <c r="IM52" s="39" t="s">
        <v>359</v>
      </c>
      <c r="IN52" s="30">
        <v>150</v>
      </c>
      <c r="IO52" s="29"/>
      <c r="IP52" s="29" t="s">
        <v>317</v>
      </c>
      <c r="IQ52" s="29" t="str">
        <f t="shared" si="21"/>
        <v/>
      </c>
      <c r="IR52" s="59">
        <v>2240.5550000000003</v>
      </c>
      <c r="IS52" s="46">
        <v>1447.7</v>
      </c>
      <c r="IT52" s="28">
        <v>68.611374407582943</v>
      </c>
      <c r="IU52" s="28">
        <v>78.168530805687212</v>
      </c>
      <c r="IV52" s="28">
        <v>2240.5549999999998</v>
      </c>
      <c r="IW52" s="28">
        <v>1447.7</v>
      </c>
      <c r="IX52" s="28">
        <v>68.611374407582943</v>
      </c>
      <c r="IY52" s="28">
        <v>78.168530805687212</v>
      </c>
      <c r="IZ52" s="39">
        <v>2010</v>
      </c>
      <c r="JA52" s="39" t="s">
        <v>359</v>
      </c>
      <c r="JB52" s="27">
        <v>17.464992523193359</v>
      </c>
      <c r="JC52" s="27">
        <v>27.416999816894531</v>
      </c>
      <c r="JD52" s="27">
        <v>16.507999420166016</v>
      </c>
      <c r="JE52" s="27">
        <v>9.9079999923706055</v>
      </c>
      <c r="JF52" s="27">
        <v>10.024999618530273</v>
      </c>
      <c r="JG52" s="27">
        <v>0.89099997282028198</v>
      </c>
      <c r="JH52" s="27">
        <v>3.8989999294281006</v>
      </c>
      <c r="JI52" s="27">
        <v>5.3540000915527344</v>
      </c>
      <c r="JJ52" s="32">
        <v>3.119999885559082</v>
      </c>
      <c r="JK52" s="32">
        <v>1.0010000467300415</v>
      </c>
      <c r="JL52" s="32">
        <v>1.937999963760376</v>
      </c>
      <c r="JM52" s="32">
        <v>0.49399998784065247</v>
      </c>
      <c r="JN52" s="32">
        <v>0.69499999284744263</v>
      </c>
      <c r="JO52" s="39">
        <v>2010</v>
      </c>
      <c r="JP52" s="39" t="s">
        <v>359</v>
      </c>
      <c r="JQ52" s="32">
        <v>0.76900000000000002</v>
      </c>
      <c r="JR52" s="32">
        <v>0.72299999999999998</v>
      </c>
      <c r="JS52" s="32">
        <v>8.4000000000000005E-2</v>
      </c>
      <c r="JT52" s="32">
        <v>1.034</v>
      </c>
      <c r="JU52" s="32">
        <v>1.0999999999999999E-2</v>
      </c>
      <c r="JV52" s="32">
        <v>0.498</v>
      </c>
      <c r="JW52" s="27">
        <v>0.17100000381469727</v>
      </c>
      <c r="JX52" s="27">
        <v>0.50800001621246338</v>
      </c>
      <c r="JY52" s="29"/>
      <c r="JZ52" s="40">
        <v>0.12200000137090683</v>
      </c>
      <c r="KA52" s="27">
        <v>9.6000000000000002E-2</v>
      </c>
      <c r="KB52" s="27">
        <v>9.2000000178813934E-2</v>
      </c>
      <c r="KC52" s="21">
        <v>8.6000002920627594E-2</v>
      </c>
      <c r="KD52" s="21">
        <v>2.199999988079071E-2</v>
      </c>
      <c r="KE52" s="20">
        <v>1.656000018119812</v>
      </c>
      <c r="KF52" s="20">
        <v>0.28200000524520874</v>
      </c>
      <c r="KG52" s="39">
        <v>2010</v>
      </c>
      <c r="KH52" s="39" t="s">
        <v>359</v>
      </c>
      <c r="KI52" s="23">
        <v>2.1666667461395264</v>
      </c>
      <c r="KJ52" s="23">
        <v>1.5625</v>
      </c>
      <c r="KK52" s="22">
        <v>38.1</v>
      </c>
      <c r="KL52" s="22">
        <v>36.9</v>
      </c>
      <c r="KM52" s="22">
        <v>24.9</v>
      </c>
      <c r="KN52" s="21">
        <v>5363</v>
      </c>
      <c r="KO52" s="20">
        <v>3550</v>
      </c>
      <c r="KP52" s="20">
        <v>926</v>
      </c>
      <c r="KQ52" s="19">
        <v>17.266450881958008</v>
      </c>
      <c r="KR52" s="39">
        <v>2010</v>
      </c>
      <c r="KS52" s="39" t="s">
        <v>359</v>
      </c>
    </row>
    <row r="53" spans="1:305" s="39" customFormat="1" ht="12.75">
      <c r="A53" s="39">
        <v>2011</v>
      </c>
      <c r="B53" s="39" t="s">
        <v>359</v>
      </c>
      <c r="C53" s="39">
        <v>11</v>
      </c>
      <c r="D53" s="44" t="s">
        <v>360</v>
      </c>
      <c r="E53" s="44">
        <v>246</v>
      </c>
      <c r="F53" s="39">
        <v>1</v>
      </c>
      <c r="G53" s="39">
        <v>0</v>
      </c>
      <c r="H53" s="39">
        <v>1</v>
      </c>
      <c r="I53" s="39">
        <v>1</v>
      </c>
      <c r="J53" s="29">
        <v>45.83</v>
      </c>
      <c r="K53" s="29">
        <v>21.63</v>
      </c>
      <c r="L53" s="29">
        <v>32.54</v>
      </c>
      <c r="M53" s="18">
        <v>2</v>
      </c>
      <c r="N53" s="39">
        <v>0</v>
      </c>
      <c r="O53" s="39">
        <v>0</v>
      </c>
      <c r="P53" s="39">
        <v>1</v>
      </c>
      <c r="Q53" s="29">
        <v>45.1</v>
      </c>
      <c r="R53" s="29">
        <v>21.59</v>
      </c>
      <c r="S53" s="29">
        <v>33.31</v>
      </c>
      <c r="T53" s="29">
        <v>28.41</v>
      </c>
      <c r="U53" s="29">
        <v>13.6</v>
      </c>
      <c r="V53" s="29">
        <v>20.98</v>
      </c>
      <c r="W53" s="29">
        <v>63</v>
      </c>
      <c r="X53" s="39">
        <v>3</v>
      </c>
      <c r="Y53" s="39">
        <v>2011</v>
      </c>
      <c r="Z53" s="39" t="s">
        <v>359</v>
      </c>
      <c r="AA53" s="43">
        <v>40650</v>
      </c>
      <c r="AB53" s="41">
        <v>67.400000000000006</v>
      </c>
      <c r="AC53" s="41">
        <v>19.100000000000001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8.1</v>
      </c>
      <c r="AS53" s="41">
        <v>0</v>
      </c>
      <c r="AT53" s="41">
        <v>0</v>
      </c>
      <c r="AU53" s="41">
        <v>0</v>
      </c>
      <c r="AV53" s="41">
        <v>15.8</v>
      </c>
      <c r="AW53" s="41">
        <v>0</v>
      </c>
      <c r="AX53" s="41">
        <v>0</v>
      </c>
      <c r="AY53" s="41">
        <v>20.399999999999999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4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7.3</v>
      </c>
      <c r="CC53" s="41">
        <v>0</v>
      </c>
      <c r="CD53" s="41">
        <v>0</v>
      </c>
      <c r="CE53" s="41">
        <v>4.5999999999999996</v>
      </c>
      <c r="CF53" s="41">
        <v>0</v>
      </c>
      <c r="CG53" s="41">
        <v>0</v>
      </c>
      <c r="CH53" s="41">
        <v>0</v>
      </c>
      <c r="CI53" s="41">
        <v>19.100000000000001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1.5999999999999943</v>
      </c>
      <c r="CZ53" s="39">
        <v>2011</v>
      </c>
      <c r="DA53" s="39" t="s">
        <v>359</v>
      </c>
      <c r="DB53" s="41">
        <v>21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7</v>
      </c>
      <c r="DR53" s="41">
        <v>0</v>
      </c>
      <c r="DS53" s="41">
        <v>0</v>
      </c>
      <c r="DT53" s="41">
        <v>0</v>
      </c>
      <c r="DU53" s="41">
        <v>17.5</v>
      </c>
      <c r="DV53" s="41">
        <v>0</v>
      </c>
      <c r="DW53" s="41">
        <v>0</v>
      </c>
      <c r="DX53" s="41">
        <v>22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3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5</v>
      </c>
      <c r="FB53" s="41">
        <v>0</v>
      </c>
      <c r="FC53" s="41">
        <v>0</v>
      </c>
      <c r="FD53" s="41">
        <v>5</v>
      </c>
      <c r="FE53" s="41">
        <v>0</v>
      </c>
      <c r="FF53" s="41">
        <v>0</v>
      </c>
      <c r="FG53" s="41">
        <v>0</v>
      </c>
      <c r="FH53" s="41">
        <v>19.5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359</v>
      </c>
      <c r="GA53" s="41">
        <v>42.5</v>
      </c>
      <c r="GB53" s="29">
        <f t="shared" si="13"/>
        <v>0.84485199999999994</v>
      </c>
      <c r="GC53" s="29">
        <f t="shared" si="14"/>
        <v>0.82804999999999995</v>
      </c>
      <c r="GD53" s="29">
        <f t="shared" si="15"/>
        <v>6.4454585299198159</v>
      </c>
      <c r="GE53" s="29">
        <f t="shared" si="16"/>
        <v>5.8156440825821445</v>
      </c>
      <c r="GF53" s="29">
        <f t="shared" si="17"/>
        <v>0.62981444733767145</v>
      </c>
      <c r="GG53" s="29">
        <f t="shared" si="18"/>
        <v>9.7714451875545089E-2</v>
      </c>
      <c r="GH53" s="29">
        <f t="shared" si="19"/>
        <v>2.9051678092667896</v>
      </c>
      <c r="GI53" s="39">
        <v>2011</v>
      </c>
      <c r="GJ53" s="39" t="s">
        <v>359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1.4568620000000001</v>
      </c>
      <c r="GX53" s="36">
        <v>0.97003379999999995</v>
      </c>
      <c r="GY53" s="36">
        <v>1.1418969999999999</v>
      </c>
      <c r="GZ53" s="39">
        <v>2011</v>
      </c>
      <c r="HA53" s="39" t="s">
        <v>359</v>
      </c>
      <c r="HB53" s="42">
        <v>2</v>
      </c>
      <c r="HC53" s="42">
        <f t="shared" si="20"/>
        <v>0</v>
      </c>
      <c r="HD53" s="42">
        <v>0</v>
      </c>
      <c r="HE53" s="42">
        <v>1</v>
      </c>
      <c r="HF53" s="42">
        <v>2</v>
      </c>
      <c r="HG53" s="42">
        <v>1</v>
      </c>
      <c r="HH53" s="42">
        <v>0</v>
      </c>
      <c r="HI53" s="42">
        <v>0</v>
      </c>
      <c r="HJ53" s="39">
        <v>2011</v>
      </c>
      <c r="HK53" s="39" t="s">
        <v>359</v>
      </c>
      <c r="HL53" s="104">
        <v>1</v>
      </c>
      <c r="HM53" s="29">
        <v>79.169910000000002</v>
      </c>
      <c r="HN53" s="27">
        <v>54.384387587685197</v>
      </c>
      <c r="HO53" s="32">
        <v>53.340038299579902</v>
      </c>
      <c r="HP53" s="32">
        <v>2.57081774452165</v>
      </c>
      <c r="HQ53" s="32">
        <v>5.2212720470336196</v>
      </c>
      <c r="HR53" s="27">
        <v>3.4168090337097299</v>
      </c>
      <c r="HS53" s="27">
        <v>57.082628549949398</v>
      </c>
      <c r="HT53" s="27">
        <v>57.082628549949497</v>
      </c>
      <c r="HU53" s="27">
        <v>-1.04434928810529</v>
      </c>
      <c r="HV53" s="27">
        <v>-1.01996759266314</v>
      </c>
      <c r="HW53" s="27">
        <v>-0.92856329355004097</v>
      </c>
      <c r="HX53" s="27">
        <v>3.0058333333333298</v>
      </c>
      <c r="HY53" s="29">
        <v>-1.5</v>
      </c>
      <c r="HZ53" s="39">
        <v>2011</v>
      </c>
      <c r="IA53" s="39" t="s">
        <v>359</v>
      </c>
      <c r="IB53" s="29">
        <v>2703</v>
      </c>
      <c r="IC53" s="29">
        <v>2673</v>
      </c>
      <c r="ID53" s="29">
        <v>2464</v>
      </c>
      <c r="IE53" s="32">
        <v>76.355926513671875</v>
      </c>
      <c r="IF53" s="32">
        <v>69.604522705078125</v>
      </c>
      <c r="IG53" s="32">
        <v>104</v>
      </c>
      <c r="IH53" s="32">
        <v>565</v>
      </c>
      <c r="II53" s="32">
        <v>1795</v>
      </c>
      <c r="IJ53" s="31">
        <v>208.69999694824219</v>
      </c>
      <c r="IK53" s="31">
        <v>7.8000001907348633</v>
      </c>
      <c r="IL53" s="39">
        <v>2011</v>
      </c>
      <c r="IM53" s="39" t="s">
        <v>359</v>
      </c>
      <c r="IN53" s="30">
        <v>163</v>
      </c>
      <c r="IO53" s="27">
        <v>59</v>
      </c>
      <c r="IP53" s="27">
        <v>127.758</v>
      </c>
      <c r="IQ53" s="29">
        <f t="shared" si="21"/>
        <v>47.265260821309653</v>
      </c>
      <c r="IR53" s="59">
        <v>2236.6639999999998</v>
      </c>
      <c r="IS53" s="46">
        <v>1484.2280559999997</v>
      </c>
      <c r="IT53" s="28">
        <v>69.551455295220222</v>
      </c>
      <c r="IU53" s="28">
        <v>90</v>
      </c>
      <c r="IV53" s="28">
        <v>2236.6640000000002</v>
      </c>
      <c r="IW53" s="28">
        <v>1484.2280559999999</v>
      </c>
      <c r="IX53" s="28">
        <v>69.551455295220222</v>
      </c>
      <c r="IY53" s="28">
        <v>90</v>
      </c>
      <c r="IZ53" s="39">
        <v>2011</v>
      </c>
      <c r="JA53" s="39" t="s">
        <v>359</v>
      </c>
      <c r="JB53" s="27">
        <v>17.207382202148438</v>
      </c>
      <c r="JC53" s="27">
        <v>27.121999740600586</v>
      </c>
      <c r="JD53" s="27">
        <v>16.100000381469727</v>
      </c>
      <c r="JE53" s="27">
        <v>10.041999816894531</v>
      </c>
      <c r="JF53" s="27">
        <v>10.142000198364258</v>
      </c>
      <c r="JG53" s="27">
        <v>0.83300000429153442</v>
      </c>
      <c r="JH53" s="27">
        <v>3.7869999408721924</v>
      </c>
      <c r="JI53" s="27">
        <v>5.4109997749328613</v>
      </c>
      <c r="JJ53" s="32">
        <v>3.0920000076293945</v>
      </c>
      <c r="JK53" s="32">
        <v>0.98000001907348633</v>
      </c>
      <c r="JL53" s="32">
        <v>1.6419999599456787</v>
      </c>
      <c r="JM53" s="32">
        <v>0.49399998784065247</v>
      </c>
      <c r="JN53" s="32">
        <v>0.74000000953674316</v>
      </c>
      <c r="JO53" s="39">
        <v>2011</v>
      </c>
      <c r="JP53" s="39" t="s">
        <v>359</v>
      </c>
      <c r="JQ53" s="32">
        <v>0.73199999999999998</v>
      </c>
      <c r="JR53" s="32">
        <v>0.70099999999999996</v>
      </c>
      <c r="JS53" s="32">
        <v>0.08</v>
      </c>
      <c r="JT53" s="32">
        <v>1.054</v>
      </c>
      <c r="JU53" s="32">
        <v>1.0999999999999999E-2</v>
      </c>
      <c r="JV53" s="32">
        <v>0.51400000000000001</v>
      </c>
      <c r="JW53" s="27">
        <v>0.15899999439716339</v>
      </c>
      <c r="JX53" s="27">
        <v>0.49599999189376831</v>
      </c>
      <c r="JY53" s="29"/>
      <c r="JZ53" s="40">
        <v>0.12099999934434891</v>
      </c>
      <c r="KA53" s="27">
        <v>9.7000000000000003E-2</v>
      </c>
      <c r="KB53" s="27">
        <v>9.3000002205371857E-2</v>
      </c>
      <c r="KC53" s="21">
        <v>9.0000003576278687E-2</v>
      </c>
      <c r="KD53" s="21">
        <v>2.199999988079071E-2</v>
      </c>
      <c r="KE53" s="20">
        <v>1.4839999675750732</v>
      </c>
      <c r="KF53" s="20">
        <v>0.15800000727176666</v>
      </c>
      <c r="KG53" s="39">
        <v>2011</v>
      </c>
      <c r="KH53" s="39" t="s">
        <v>359</v>
      </c>
      <c r="KI53" s="23">
        <v>2.1666667461395264</v>
      </c>
      <c r="KJ53" s="23">
        <v>1.5625</v>
      </c>
      <c r="KK53" s="29"/>
      <c r="KL53" s="29"/>
      <c r="KM53" s="29"/>
      <c r="KN53" s="21">
        <v>5388</v>
      </c>
      <c r="KO53" s="20">
        <v>3540</v>
      </c>
      <c r="KP53" s="20">
        <v>960</v>
      </c>
      <c r="KQ53" s="19">
        <v>17.81736946105957</v>
      </c>
      <c r="KR53" s="39">
        <v>2011</v>
      </c>
      <c r="KS53" s="39" t="s">
        <v>359</v>
      </c>
    </row>
    <row r="54" spans="1:305" s="39" customFormat="1" ht="12.75">
      <c r="A54" s="39">
        <v>2012</v>
      </c>
      <c r="B54" s="39" t="s">
        <v>359</v>
      </c>
      <c r="C54" s="39">
        <v>11</v>
      </c>
      <c r="D54" s="44" t="s">
        <v>360</v>
      </c>
      <c r="E54" s="44">
        <v>246</v>
      </c>
      <c r="F54" s="39">
        <v>1</v>
      </c>
      <c r="G54" s="39">
        <v>0</v>
      </c>
      <c r="H54" s="39">
        <v>1</v>
      </c>
      <c r="I54" s="39">
        <v>1</v>
      </c>
      <c r="J54" s="29">
        <v>42.11</v>
      </c>
      <c r="K54" s="29">
        <v>5.26</v>
      </c>
      <c r="L54" s="29">
        <v>52.63</v>
      </c>
      <c r="M54" s="18">
        <v>3</v>
      </c>
      <c r="N54" s="39">
        <v>1</v>
      </c>
      <c r="O54" s="39">
        <v>1</v>
      </c>
      <c r="P54" s="39">
        <v>0</v>
      </c>
      <c r="Q54" s="29">
        <v>42.86</v>
      </c>
      <c r="R54" s="29">
        <v>4.76</v>
      </c>
      <c r="S54" s="29">
        <v>52.38</v>
      </c>
      <c r="T54" s="29">
        <v>27</v>
      </c>
      <c r="U54" s="29">
        <v>3</v>
      </c>
      <c r="V54" s="29">
        <v>33</v>
      </c>
      <c r="W54" s="29">
        <v>63</v>
      </c>
      <c r="X54" s="39">
        <v>3</v>
      </c>
      <c r="Y54" s="39">
        <v>2012</v>
      </c>
      <c r="Z54" s="39" t="s">
        <v>359</v>
      </c>
      <c r="AA54" s="43"/>
      <c r="AB54" s="41">
        <v>67.400000000000006</v>
      </c>
      <c r="AC54" s="41">
        <v>19.100000000000001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8.1</v>
      </c>
      <c r="AS54" s="41">
        <v>0</v>
      </c>
      <c r="AT54" s="41">
        <v>0</v>
      </c>
      <c r="AU54" s="41">
        <v>0</v>
      </c>
      <c r="AV54" s="41">
        <v>15.8</v>
      </c>
      <c r="AW54" s="41">
        <v>0</v>
      </c>
      <c r="AX54" s="41">
        <v>0</v>
      </c>
      <c r="AY54" s="41">
        <v>20.399999999999999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4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7.3</v>
      </c>
      <c r="CC54" s="41">
        <v>0</v>
      </c>
      <c r="CD54" s="41">
        <v>0</v>
      </c>
      <c r="CE54" s="41">
        <v>4.5999999999999996</v>
      </c>
      <c r="CF54" s="41">
        <v>0</v>
      </c>
      <c r="CG54" s="41">
        <v>0</v>
      </c>
      <c r="CH54" s="41">
        <v>0</v>
      </c>
      <c r="CI54" s="41">
        <v>19.100000000000001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1.5999999999999943</v>
      </c>
      <c r="CZ54" s="39">
        <v>2012</v>
      </c>
      <c r="DA54" s="39" t="s">
        <v>359</v>
      </c>
      <c r="DB54" s="41">
        <v>21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7</v>
      </c>
      <c r="DR54" s="41">
        <v>0</v>
      </c>
      <c r="DS54" s="41">
        <v>0</v>
      </c>
      <c r="DT54" s="41">
        <v>0</v>
      </c>
      <c r="DU54" s="41">
        <v>17.5</v>
      </c>
      <c r="DV54" s="41">
        <v>0</v>
      </c>
      <c r="DW54" s="41">
        <v>0</v>
      </c>
      <c r="DX54" s="41">
        <v>22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3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5</v>
      </c>
      <c r="FB54" s="41">
        <v>0</v>
      </c>
      <c r="FC54" s="41">
        <v>0</v>
      </c>
      <c r="FD54" s="41">
        <v>5</v>
      </c>
      <c r="FE54" s="41">
        <v>0</v>
      </c>
      <c r="FF54" s="41">
        <v>0</v>
      </c>
      <c r="FG54" s="41">
        <v>0</v>
      </c>
      <c r="FH54" s="41">
        <v>19.5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359</v>
      </c>
      <c r="GA54" s="41">
        <v>42.5</v>
      </c>
      <c r="GB54" s="29">
        <f t="shared" si="13"/>
        <v>0.84485199999999994</v>
      </c>
      <c r="GC54" s="29">
        <f t="shared" si="14"/>
        <v>0.82804999999999995</v>
      </c>
      <c r="GD54" s="29">
        <f t="shared" si="15"/>
        <v>6.4454585299198159</v>
      </c>
      <c r="GE54" s="29">
        <f t="shared" si="16"/>
        <v>5.8156440825821445</v>
      </c>
      <c r="GF54" s="29">
        <f t="shared" si="17"/>
        <v>0.62981444733767145</v>
      </c>
      <c r="GG54" s="29">
        <f t="shared" si="18"/>
        <v>9.7714451875545089E-2</v>
      </c>
      <c r="GH54" s="29">
        <f t="shared" si="19"/>
        <v>2.9051678092667896</v>
      </c>
      <c r="GI54" s="39">
        <v>2012</v>
      </c>
      <c r="GJ54" s="39" t="s">
        <v>359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1.4077200000000001</v>
      </c>
      <c r="GX54" s="36">
        <v>1.018581</v>
      </c>
      <c r="GY54" s="36">
        <v>0.96279459999999994</v>
      </c>
      <c r="GZ54" s="39">
        <v>2012</v>
      </c>
      <c r="HA54" s="39" t="s">
        <v>359</v>
      </c>
      <c r="HB54" s="42">
        <v>2</v>
      </c>
      <c r="HC54" s="42">
        <f t="shared" si="20"/>
        <v>0</v>
      </c>
      <c r="HD54" s="42">
        <v>0</v>
      </c>
      <c r="HE54" s="42">
        <v>1</v>
      </c>
      <c r="HF54" s="42">
        <v>2</v>
      </c>
      <c r="HG54" s="42">
        <v>1</v>
      </c>
      <c r="HH54" s="42">
        <v>0</v>
      </c>
      <c r="HI54" s="42">
        <v>0</v>
      </c>
      <c r="HJ54" s="39">
        <v>2012</v>
      </c>
      <c r="HK54" s="39" t="s">
        <v>359</v>
      </c>
      <c r="HL54" s="104">
        <v>1</v>
      </c>
      <c r="HM54" s="29">
        <v>80.405720000000002</v>
      </c>
      <c r="HN54" s="27">
        <v>56.203670799277198</v>
      </c>
      <c r="HO54" s="32">
        <v>54.020411125514897</v>
      </c>
      <c r="HP54" s="32">
        <v>-1.4261893595956401</v>
      </c>
      <c r="HQ54" s="32">
        <v>1.4852516140174901</v>
      </c>
      <c r="HR54" s="27">
        <v>2.8083323260405502</v>
      </c>
      <c r="HS54" s="27">
        <v>63.840074477083803</v>
      </c>
      <c r="HT54" s="27">
        <v>62.9451482284165</v>
      </c>
      <c r="HU54" s="27">
        <v>-2.18325967376233</v>
      </c>
      <c r="HV54" s="27">
        <v>-1.9630317378486599</v>
      </c>
      <c r="HW54" s="27">
        <v>-0.81278706105816301</v>
      </c>
      <c r="HX54" s="27">
        <v>1.88333333333333</v>
      </c>
      <c r="HY54" s="29">
        <v>-1.4</v>
      </c>
      <c r="HZ54" s="39">
        <v>2012</v>
      </c>
      <c r="IA54" s="39" t="s">
        <v>359</v>
      </c>
      <c r="IB54" s="29">
        <v>2710</v>
      </c>
      <c r="IC54" s="29">
        <v>2681</v>
      </c>
      <c r="ID54" s="29">
        <v>2474</v>
      </c>
      <c r="IE54" s="32">
        <v>76.879432678222656</v>
      </c>
      <c r="IF54" s="32">
        <v>70.18438720703125</v>
      </c>
      <c r="IG54" s="32">
        <v>103</v>
      </c>
      <c r="IH54" s="32">
        <v>563</v>
      </c>
      <c r="II54" s="32">
        <v>1808</v>
      </c>
      <c r="IJ54" s="31">
        <v>207</v>
      </c>
      <c r="IK54" s="31">
        <v>7.6999998092651367</v>
      </c>
      <c r="IL54" s="39">
        <v>2012</v>
      </c>
      <c r="IM54" s="39" t="s">
        <v>359</v>
      </c>
      <c r="IN54" s="30">
        <v>86</v>
      </c>
      <c r="IO54" s="27">
        <v>15</v>
      </c>
      <c r="IP54" s="27">
        <v>17.253799999999998</v>
      </c>
      <c r="IQ54" s="29">
        <f t="shared" si="21"/>
        <v>6.3667158671586712</v>
      </c>
      <c r="IR54" s="59">
        <v>2253.8000000000002</v>
      </c>
      <c r="IS54" s="46">
        <v>1491.3588</v>
      </c>
      <c r="IT54" s="28">
        <v>69.787496490407122</v>
      </c>
      <c r="IU54" s="28">
        <v>90.032756200280772</v>
      </c>
      <c r="IV54" s="28">
        <v>2253.8000000000002</v>
      </c>
      <c r="IW54" s="28">
        <v>1491.3588</v>
      </c>
      <c r="IX54" s="28">
        <v>69.787496490407122</v>
      </c>
      <c r="IY54" s="28">
        <v>90.032756200280772</v>
      </c>
      <c r="IZ54" s="39">
        <v>2012</v>
      </c>
      <c r="JA54" s="39" t="s">
        <v>359</v>
      </c>
      <c r="JB54" s="27">
        <v>18.05718994140625</v>
      </c>
      <c r="JC54" s="29">
        <v>28.395000457763672</v>
      </c>
      <c r="JD54" s="29">
        <v>16.860000610351563</v>
      </c>
      <c r="JE54" s="29">
        <v>10.545000076293945</v>
      </c>
      <c r="JF54" s="29">
        <v>10.843000411987305</v>
      </c>
      <c r="JG54" s="29">
        <v>0.84500002861022949</v>
      </c>
      <c r="JH54" s="29">
        <v>3.8310000896453857</v>
      </c>
      <c r="JI54" s="29">
        <v>5.6380000114440918</v>
      </c>
      <c r="JJ54" s="29">
        <v>3.1949999332427979</v>
      </c>
      <c r="JK54" s="29">
        <v>0.99099999666213989</v>
      </c>
      <c r="JL54" s="29">
        <v>1.7209999561309814</v>
      </c>
      <c r="JM54" s="29">
        <v>0.52399998903274536</v>
      </c>
      <c r="JN54" s="29">
        <v>0.80699998140335083</v>
      </c>
      <c r="JO54" s="39">
        <v>2012</v>
      </c>
      <c r="JP54" s="39" t="s">
        <v>359</v>
      </c>
      <c r="JQ54" s="29">
        <v>0.748</v>
      </c>
      <c r="JR54" s="29">
        <v>0.70399999999999996</v>
      </c>
      <c r="JS54" s="29">
        <v>7.6999999999999999E-2</v>
      </c>
      <c r="JT54" s="29">
        <v>1.0980000000000001</v>
      </c>
      <c r="JU54" s="29">
        <v>1.0999999999999999E-2</v>
      </c>
      <c r="JV54" s="29">
        <v>0.55500000000000005</v>
      </c>
      <c r="JW54" s="29">
        <v>0.15299999713897705</v>
      </c>
      <c r="JX54" s="29">
        <v>0.49599999189376831</v>
      </c>
      <c r="JY54" s="29"/>
      <c r="JZ54" s="40">
        <v>0.14599999785423279</v>
      </c>
      <c r="KA54" s="41"/>
      <c r="KB54" s="29">
        <v>9.7999997437000275E-2</v>
      </c>
      <c r="KC54" s="29">
        <v>8.5000000894069672E-2</v>
      </c>
      <c r="KD54" s="29">
        <v>1.3000000268220901E-2</v>
      </c>
      <c r="KE54" s="29">
        <v>1.656999945640564</v>
      </c>
      <c r="KF54" s="29">
        <v>6.4999997615814209E-2</v>
      </c>
      <c r="KG54" s="39">
        <v>2012</v>
      </c>
      <c r="KH54" s="39" t="s">
        <v>359</v>
      </c>
      <c r="KI54" s="23">
        <v>2.1666667461395264</v>
      </c>
      <c r="KJ54" s="23">
        <v>1.5625</v>
      </c>
      <c r="KK54" s="29"/>
      <c r="KL54" s="29"/>
      <c r="KM54" s="29"/>
      <c r="KN54" s="21">
        <v>5414</v>
      </c>
      <c r="KO54" s="20">
        <v>3525</v>
      </c>
      <c r="KP54" s="20">
        <v>999</v>
      </c>
      <c r="KQ54" s="19">
        <v>18.452159881591797</v>
      </c>
      <c r="KR54" s="39">
        <v>2012</v>
      </c>
      <c r="KS54" s="39" t="s">
        <v>359</v>
      </c>
    </row>
    <row r="55" spans="1:305" s="18" customFormat="1" ht="12.75">
      <c r="A55" s="18">
        <v>2013</v>
      </c>
      <c r="B55" s="18" t="s">
        <v>359</v>
      </c>
      <c r="C55" s="18">
        <v>11</v>
      </c>
      <c r="D55" s="38" t="s">
        <v>360</v>
      </c>
      <c r="E55" s="38">
        <v>246</v>
      </c>
      <c r="F55" s="18">
        <v>1</v>
      </c>
      <c r="G55" s="18">
        <v>0</v>
      </c>
      <c r="H55" s="18">
        <v>1</v>
      </c>
      <c r="I55" s="18">
        <v>1</v>
      </c>
      <c r="J55" s="25">
        <v>42.11</v>
      </c>
      <c r="K55" s="25">
        <v>5.26</v>
      </c>
      <c r="L55" s="25">
        <v>52.63</v>
      </c>
      <c r="M55" s="18">
        <v>3</v>
      </c>
      <c r="N55" s="18">
        <v>0</v>
      </c>
      <c r="O55" s="18">
        <v>0</v>
      </c>
      <c r="P55" s="18">
        <v>0</v>
      </c>
      <c r="Q55" s="25">
        <v>42.86</v>
      </c>
      <c r="R55" s="25">
        <v>4.76</v>
      </c>
      <c r="S55" s="25">
        <v>52.38</v>
      </c>
      <c r="T55" s="25">
        <v>27</v>
      </c>
      <c r="U55" s="25">
        <v>3</v>
      </c>
      <c r="V55" s="25">
        <v>33</v>
      </c>
      <c r="W55" s="25">
        <v>63</v>
      </c>
      <c r="X55" s="18">
        <v>3</v>
      </c>
      <c r="Y55" s="18">
        <v>2013</v>
      </c>
      <c r="Z55" s="18" t="s">
        <v>359</v>
      </c>
      <c r="AA55" s="37"/>
      <c r="AB55" s="26">
        <v>67.400000000000006</v>
      </c>
      <c r="AC55" s="26">
        <v>19.100000000000001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8.1</v>
      </c>
      <c r="AS55" s="26">
        <v>0</v>
      </c>
      <c r="AT55" s="26">
        <v>0</v>
      </c>
      <c r="AU55" s="26">
        <v>0</v>
      </c>
      <c r="AV55" s="26">
        <v>15.8</v>
      </c>
      <c r="AW55" s="26">
        <v>0</v>
      </c>
      <c r="AX55" s="26">
        <v>0</v>
      </c>
      <c r="AY55" s="26">
        <v>20.399999999999999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4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7.3</v>
      </c>
      <c r="CC55" s="26">
        <v>0</v>
      </c>
      <c r="CD55" s="26">
        <v>0</v>
      </c>
      <c r="CE55" s="26">
        <v>4.5999999999999996</v>
      </c>
      <c r="CF55" s="26">
        <v>0</v>
      </c>
      <c r="CG55" s="26">
        <v>0</v>
      </c>
      <c r="CH55" s="26">
        <v>0</v>
      </c>
      <c r="CI55" s="26">
        <v>19.100000000000001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1.5999999999999943</v>
      </c>
      <c r="CZ55" s="18">
        <v>2013</v>
      </c>
      <c r="DA55" s="18" t="s">
        <v>359</v>
      </c>
      <c r="DB55" s="26">
        <v>21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7</v>
      </c>
      <c r="DR55" s="26">
        <v>0</v>
      </c>
      <c r="DS55" s="26">
        <v>0</v>
      </c>
      <c r="DT55" s="26">
        <v>0</v>
      </c>
      <c r="DU55" s="26">
        <v>17.5</v>
      </c>
      <c r="DV55" s="26">
        <v>0</v>
      </c>
      <c r="DW55" s="26">
        <v>0</v>
      </c>
      <c r="DX55" s="26">
        <v>22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3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5</v>
      </c>
      <c r="FB55" s="26">
        <v>0</v>
      </c>
      <c r="FC55" s="26">
        <v>0</v>
      </c>
      <c r="FD55" s="26">
        <v>5</v>
      </c>
      <c r="FE55" s="26">
        <v>0</v>
      </c>
      <c r="FF55" s="26">
        <v>0</v>
      </c>
      <c r="FG55" s="26">
        <v>0</v>
      </c>
      <c r="FH55" s="26">
        <v>19.5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</v>
      </c>
      <c r="FY55" s="18">
        <v>2013</v>
      </c>
      <c r="FZ55" s="18" t="s">
        <v>359</v>
      </c>
      <c r="GA55" s="26">
        <v>42.5</v>
      </c>
      <c r="GB55" s="25">
        <f t="shared" si="13"/>
        <v>0.84485199999999994</v>
      </c>
      <c r="GC55" s="25">
        <f t="shared" si="14"/>
        <v>0.82804999999999995</v>
      </c>
      <c r="GD55" s="25">
        <f t="shared" si="15"/>
        <v>6.4454585299198159</v>
      </c>
      <c r="GE55" s="25">
        <f t="shared" si="16"/>
        <v>5.8156440825821445</v>
      </c>
      <c r="GF55" s="25">
        <f t="shared" si="17"/>
        <v>0.62981444733767145</v>
      </c>
      <c r="GG55" s="25">
        <f t="shared" si="18"/>
        <v>9.7714451875545089E-2</v>
      </c>
      <c r="GH55" s="25">
        <f t="shared" si="19"/>
        <v>2.9051678092667896</v>
      </c>
      <c r="GI55" s="18">
        <v>2013</v>
      </c>
      <c r="GJ55" s="18" t="s">
        <v>359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1.077812</v>
      </c>
      <c r="GX55" s="36">
        <v>1.063234</v>
      </c>
      <c r="GY55" s="36">
        <v>0.41357260000000001</v>
      </c>
      <c r="GZ55" s="18">
        <v>2013</v>
      </c>
      <c r="HA55" s="18" t="s">
        <v>359</v>
      </c>
      <c r="HB55" s="35">
        <v>2</v>
      </c>
      <c r="HC55" s="35">
        <f t="shared" si="20"/>
        <v>0</v>
      </c>
      <c r="HD55" s="35">
        <v>0</v>
      </c>
      <c r="HE55" s="35">
        <v>1</v>
      </c>
      <c r="HF55" s="35">
        <v>2</v>
      </c>
      <c r="HG55" s="35">
        <v>1</v>
      </c>
      <c r="HH55" s="35">
        <v>0</v>
      </c>
      <c r="HI55" s="35">
        <v>0</v>
      </c>
      <c r="HJ55" s="18">
        <v>2013</v>
      </c>
      <c r="HK55" s="18" t="s">
        <v>359</v>
      </c>
      <c r="HL55" s="104">
        <v>1</v>
      </c>
      <c r="HM55" s="25">
        <v>78.721819999999994</v>
      </c>
      <c r="HN55" s="27">
        <v>57.501303248777901</v>
      </c>
      <c r="HO55" s="32">
        <v>54.887428813109203</v>
      </c>
      <c r="HP55" s="32">
        <v>-0.75856491148313998</v>
      </c>
      <c r="HQ55" s="32">
        <v>1.77433643821355</v>
      </c>
      <c r="HR55" s="27">
        <v>1.4782881329362001</v>
      </c>
      <c r="HS55" s="27">
        <v>64.510814505896505</v>
      </c>
      <c r="HT55" s="27">
        <v>64.027559887675196</v>
      </c>
      <c r="HU55" s="27">
        <v>-2.61387443566869</v>
      </c>
      <c r="HV55" s="27">
        <v>-2.5302697970866199</v>
      </c>
      <c r="HW55" s="27">
        <v>-0.71827842437442002</v>
      </c>
      <c r="HX55" s="27">
        <v>1.86083333333333</v>
      </c>
      <c r="HY55" s="25">
        <v>-1.1000000000000001</v>
      </c>
      <c r="HZ55" s="18">
        <v>2013</v>
      </c>
      <c r="IA55" s="18" t="s">
        <v>359</v>
      </c>
      <c r="IB55" s="29">
        <v>2695</v>
      </c>
      <c r="IC55" s="29">
        <v>2668</v>
      </c>
      <c r="ID55" s="29">
        <v>2448</v>
      </c>
      <c r="IE55" s="32">
        <v>76.82440185546875</v>
      </c>
      <c r="IF55" s="32">
        <v>69.783363342285156</v>
      </c>
      <c r="IG55" s="32">
        <v>101</v>
      </c>
      <c r="IH55" s="32">
        <v>559</v>
      </c>
      <c r="II55" s="32">
        <v>1788</v>
      </c>
      <c r="IJ55" s="31">
        <v>219</v>
      </c>
      <c r="IK55" s="31">
        <v>8.1999998092651367</v>
      </c>
      <c r="IL55" s="18">
        <v>2013</v>
      </c>
      <c r="IM55" s="18" t="s">
        <v>359</v>
      </c>
      <c r="IN55" s="30">
        <v>121</v>
      </c>
      <c r="IO55" s="27">
        <v>20</v>
      </c>
      <c r="IP55" s="27">
        <v>26</v>
      </c>
      <c r="IQ55" s="29">
        <f t="shared" si="21"/>
        <v>9.6474953617810755</v>
      </c>
      <c r="IR55" s="59">
        <v>2213.895</v>
      </c>
      <c r="IS55" s="46">
        <v>1462.3877699999998</v>
      </c>
      <c r="IT55" s="28">
        <v>69.039173354735141</v>
      </c>
      <c r="IU55" s="28">
        <v>93</v>
      </c>
      <c r="IV55" s="28">
        <v>2213.895</v>
      </c>
      <c r="IW55" s="28">
        <v>1462.38777</v>
      </c>
      <c r="IX55" s="28">
        <v>69.039173354735141</v>
      </c>
      <c r="IY55" s="28">
        <v>93</v>
      </c>
      <c r="IZ55" s="18">
        <v>2013</v>
      </c>
      <c r="JA55" s="18" t="s">
        <v>359</v>
      </c>
      <c r="JB55" s="27">
        <v>18.905467987060547</v>
      </c>
      <c r="JC55" s="25">
        <v>29.482000350952148</v>
      </c>
      <c r="JD55" s="25">
        <v>17.607999801635742</v>
      </c>
      <c r="JE55" s="25">
        <v>10.866000175476074</v>
      </c>
      <c r="JF55" s="25">
        <v>11.444000244140625</v>
      </c>
      <c r="JG55" s="25">
        <v>0.86000001430511475</v>
      </c>
      <c r="JH55" s="25">
        <v>3.8269999027252197</v>
      </c>
      <c r="JI55" s="25">
        <v>5.7940001487731934</v>
      </c>
      <c r="JJ55" s="25">
        <v>3.2079999446868896</v>
      </c>
      <c r="JK55" s="25">
        <v>1.0080000162124634</v>
      </c>
      <c r="JL55" s="25">
        <v>1.937000036239624</v>
      </c>
      <c r="JM55" s="25">
        <v>0.55900001525878906</v>
      </c>
      <c r="JN55" s="25">
        <v>0.84600001573562622</v>
      </c>
      <c r="JO55" s="18">
        <v>2013</v>
      </c>
      <c r="JP55" s="18" t="s">
        <v>359</v>
      </c>
      <c r="JQ55" s="25">
        <v>0.73699999999999999</v>
      </c>
      <c r="JR55" s="25">
        <v>0.69699999999999995</v>
      </c>
      <c r="JS55" s="25">
        <v>7.5999999999999998E-2</v>
      </c>
      <c r="JT55" s="25">
        <v>1.113</v>
      </c>
      <c r="JU55" s="25">
        <v>1.2E-2</v>
      </c>
      <c r="JV55" s="25">
        <v>0.57399999999999995</v>
      </c>
      <c r="JW55" s="25">
        <v>0.14499999582767487</v>
      </c>
      <c r="JX55" s="25">
        <v>0.48399999737739563</v>
      </c>
      <c r="JY55" s="25"/>
      <c r="JZ55" s="25">
        <v>0.15700000524520874</v>
      </c>
      <c r="KA55" s="26"/>
      <c r="KB55" s="25">
        <v>0.10400000214576721</v>
      </c>
      <c r="KC55" s="25">
        <v>0.10400000214576721</v>
      </c>
      <c r="KD55" s="25">
        <v>1.4000000432133675E-2</v>
      </c>
      <c r="KE55" s="25">
        <v>1.9279999732971191</v>
      </c>
      <c r="KF55" s="25">
        <v>8.999999612569809E-3</v>
      </c>
      <c r="KG55" s="18">
        <v>2013</v>
      </c>
      <c r="KH55" s="18" t="s">
        <v>359</v>
      </c>
      <c r="KI55" s="23">
        <v>2.1666667461395264</v>
      </c>
      <c r="KJ55" s="23">
        <v>1.5625</v>
      </c>
      <c r="KK55" s="22">
        <v>38</v>
      </c>
      <c r="KL55" s="22">
        <v>36.700000000000003</v>
      </c>
      <c r="KM55" s="22">
        <v>24.5</v>
      </c>
      <c r="KN55" s="21">
        <v>5439</v>
      </c>
      <c r="KO55" s="20">
        <v>3508</v>
      </c>
      <c r="KP55" s="20">
        <v>1037</v>
      </c>
      <c r="KQ55" s="19">
        <v>19.066009521484375</v>
      </c>
      <c r="KR55" s="18">
        <v>2013</v>
      </c>
      <c r="KS55" s="18" t="s">
        <v>359</v>
      </c>
    </row>
    <row r="56" spans="1:305" s="18" customFormat="1" ht="12.75">
      <c r="A56" s="18">
        <v>2014</v>
      </c>
      <c r="B56" s="18" t="s">
        <v>359</v>
      </c>
      <c r="C56" s="18">
        <v>11</v>
      </c>
      <c r="D56" s="38" t="s">
        <v>360</v>
      </c>
      <c r="E56" s="38">
        <v>246</v>
      </c>
      <c r="F56" s="18">
        <v>1</v>
      </c>
      <c r="G56" s="18">
        <v>0</v>
      </c>
      <c r="H56" s="18">
        <v>1</v>
      </c>
      <c r="I56" s="18">
        <v>1</v>
      </c>
      <c r="J56" s="25">
        <v>47.380296026124938</v>
      </c>
      <c r="K56" s="25">
        <v>5.5871750286271675</v>
      </c>
      <c r="L56" s="25">
        <v>47.032528945247883</v>
      </c>
      <c r="M56" s="18">
        <v>3</v>
      </c>
      <c r="N56" s="18">
        <v>0</v>
      </c>
      <c r="O56" s="18">
        <v>0</v>
      </c>
      <c r="P56" s="18">
        <v>1</v>
      </c>
      <c r="Q56" s="25">
        <v>48.066651318061474</v>
      </c>
      <c r="R56" s="25">
        <v>5.3407390353401638</v>
      </c>
      <c r="S56" s="25">
        <v>46.592609646598362</v>
      </c>
      <c r="T56" s="25">
        <v>27</v>
      </c>
      <c r="U56" s="25">
        <v>3</v>
      </c>
      <c r="V56" s="25">
        <v>26.495890410958904</v>
      </c>
      <c r="W56" s="25">
        <v>56.495890410958907</v>
      </c>
      <c r="X56" s="18">
        <v>3</v>
      </c>
      <c r="Y56" s="18">
        <v>2014</v>
      </c>
      <c r="Z56" s="18" t="s">
        <v>359</v>
      </c>
      <c r="AA56" s="37"/>
      <c r="AB56" s="26">
        <v>67.400000000000006</v>
      </c>
      <c r="AC56" s="26">
        <v>19.100000000000001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8.1</v>
      </c>
      <c r="AS56" s="26">
        <v>0</v>
      </c>
      <c r="AT56" s="26">
        <v>0</v>
      </c>
      <c r="AU56" s="26">
        <v>0</v>
      </c>
      <c r="AV56" s="26">
        <v>15.8</v>
      </c>
      <c r="AW56" s="26">
        <v>0</v>
      </c>
      <c r="AX56" s="26">
        <v>0</v>
      </c>
      <c r="AY56" s="26">
        <v>20.399999999999999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4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7.3</v>
      </c>
      <c r="CC56" s="26">
        <v>0</v>
      </c>
      <c r="CD56" s="26">
        <v>0</v>
      </c>
      <c r="CE56" s="26">
        <v>4.5999999999999996</v>
      </c>
      <c r="CF56" s="26">
        <v>0</v>
      </c>
      <c r="CG56" s="26">
        <v>0</v>
      </c>
      <c r="CH56" s="26">
        <v>0</v>
      </c>
      <c r="CI56" s="26">
        <v>19.100000000000001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1.5999999999999943</v>
      </c>
      <c r="CZ56" s="18">
        <v>2014</v>
      </c>
      <c r="DA56" s="18" t="s">
        <v>359</v>
      </c>
      <c r="DB56" s="26">
        <v>21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7</v>
      </c>
      <c r="DR56" s="26">
        <v>0</v>
      </c>
      <c r="DS56" s="26">
        <v>0</v>
      </c>
      <c r="DT56" s="26">
        <v>0</v>
      </c>
      <c r="DU56" s="26">
        <v>17.5</v>
      </c>
      <c r="DV56" s="26">
        <v>0</v>
      </c>
      <c r="DW56" s="26">
        <v>0</v>
      </c>
      <c r="DX56" s="26">
        <v>22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3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5</v>
      </c>
      <c r="FB56" s="26">
        <v>0</v>
      </c>
      <c r="FC56" s="26">
        <v>0</v>
      </c>
      <c r="FD56" s="26">
        <v>5</v>
      </c>
      <c r="FE56" s="26">
        <v>0</v>
      </c>
      <c r="FF56" s="26">
        <v>0</v>
      </c>
      <c r="FG56" s="26">
        <v>0</v>
      </c>
      <c r="FH56" s="26">
        <v>19.5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0</v>
      </c>
      <c r="FY56" s="18">
        <v>2014</v>
      </c>
      <c r="FZ56" s="18" t="s">
        <v>359</v>
      </c>
      <c r="GA56" s="26">
        <v>42.5</v>
      </c>
      <c r="GB56" s="25">
        <f t="shared" si="13"/>
        <v>0.84485199999999994</v>
      </c>
      <c r="GC56" s="25">
        <f t="shared" si="14"/>
        <v>0.82804999999999995</v>
      </c>
      <c r="GD56" s="25">
        <f t="shared" si="15"/>
        <v>6.4454585299198159</v>
      </c>
      <c r="GE56" s="25">
        <f t="shared" si="16"/>
        <v>5.8156440825821445</v>
      </c>
      <c r="GF56" s="25">
        <f t="shared" si="17"/>
        <v>0.62981444733767145</v>
      </c>
      <c r="GG56" s="25">
        <f t="shared" si="18"/>
        <v>9.7714451875545089E-2</v>
      </c>
      <c r="GH56" s="25">
        <f t="shared" si="19"/>
        <v>2.9051678092667896</v>
      </c>
      <c r="GI56" s="18">
        <v>2014</v>
      </c>
      <c r="GJ56" s="18" t="s">
        <v>359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1.227679</v>
      </c>
      <c r="GX56" s="36">
        <v>1.1031029999999999</v>
      </c>
      <c r="GY56" s="36">
        <v>0.68865449999999995</v>
      </c>
      <c r="GZ56" s="18">
        <v>2014</v>
      </c>
      <c r="HA56" s="18" t="s">
        <v>359</v>
      </c>
      <c r="HB56" s="35">
        <v>2</v>
      </c>
      <c r="HC56" s="35">
        <v>0</v>
      </c>
      <c r="HD56" s="35">
        <v>0</v>
      </c>
      <c r="HE56" s="35">
        <v>1</v>
      </c>
      <c r="HF56" s="35">
        <v>2</v>
      </c>
      <c r="HG56" s="35">
        <v>1</v>
      </c>
      <c r="HH56" s="35">
        <v>0</v>
      </c>
      <c r="HI56" s="35">
        <v>0</v>
      </c>
      <c r="HJ56" s="18">
        <v>2014</v>
      </c>
      <c r="HK56" s="18" t="s">
        <v>359</v>
      </c>
      <c r="HL56" s="104">
        <v>1</v>
      </c>
      <c r="HM56" s="25">
        <v>76.617379999999997</v>
      </c>
      <c r="HN56" s="27">
        <v>58.056493765634599</v>
      </c>
      <c r="HO56" s="32">
        <v>54.895509894195897</v>
      </c>
      <c r="HP56" s="32">
        <v>-0.63173145553910204</v>
      </c>
      <c r="HQ56" s="32">
        <v>1.05046769418407</v>
      </c>
      <c r="HR56" s="27">
        <v>1.0412000061792299</v>
      </c>
      <c r="HS56" s="27">
        <v>71.436775455775503</v>
      </c>
      <c r="HT56" s="27">
        <v>70.641795116628003</v>
      </c>
      <c r="HU56" s="27">
        <v>-3.1609838714387202</v>
      </c>
      <c r="HV56" s="27">
        <v>-2.949278254183</v>
      </c>
      <c r="HW56" s="27">
        <v>-0.58806352433920495</v>
      </c>
      <c r="HX56" s="27">
        <v>1.4483333333333299</v>
      </c>
      <c r="HY56" s="25"/>
      <c r="HZ56" s="18">
        <v>2014</v>
      </c>
      <c r="IA56" s="18" t="s">
        <v>359</v>
      </c>
      <c r="IB56" s="29">
        <v>2699</v>
      </c>
      <c r="IC56" s="29">
        <v>2671</v>
      </c>
      <c r="ID56" s="29">
        <v>2439</v>
      </c>
      <c r="IE56" s="32">
        <v>77.468429565429688</v>
      </c>
      <c r="IF56" s="32">
        <v>70.0057373046875</v>
      </c>
      <c r="IG56" s="32">
        <v>104</v>
      </c>
      <c r="IH56" s="32">
        <v>533</v>
      </c>
      <c r="II56" s="32">
        <v>1802</v>
      </c>
      <c r="IJ56" s="31">
        <v>232</v>
      </c>
      <c r="IK56" s="31">
        <v>8.6999998092651367</v>
      </c>
      <c r="IL56" s="18">
        <v>2014</v>
      </c>
      <c r="IM56" s="18" t="s">
        <v>359</v>
      </c>
      <c r="IN56" s="30">
        <v>128</v>
      </c>
      <c r="IO56" s="27">
        <v>69</v>
      </c>
      <c r="IP56" s="27">
        <v>40.526000000000003</v>
      </c>
      <c r="IQ56" s="29">
        <f t="shared" si="21"/>
        <v>15.015190811411633</v>
      </c>
      <c r="IR56" s="59"/>
      <c r="IS56" s="46"/>
      <c r="IT56" s="28"/>
      <c r="IU56" s="28">
        <v>93</v>
      </c>
      <c r="IV56" s="28"/>
      <c r="IW56" s="28"/>
      <c r="IX56" s="28"/>
      <c r="IY56" s="28">
        <v>93</v>
      </c>
      <c r="IZ56" s="18">
        <v>2014</v>
      </c>
      <c r="JA56" s="18" t="s">
        <v>359</v>
      </c>
      <c r="JB56" s="27">
        <v>19.597126007080078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359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359</v>
      </c>
      <c r="KI56" s="23"/>
      <c r="KJ56" s="23"/>
      <c r="KK56" s="22"/>
      <c r="KL56" s="22"/>
      <c r="KM56" s="22"/>
      <c r="KN56" s="21">
        <v>5472</v>
      </c>
      <c r="KO56" s="20">
        <v>3484</v>
      </c>
      <c r="KP56" s="20">
        <v>1091</v>
      </c>
      <c r="KQ56" s="19">
        <v>19.937870025634766</v>
      </c>
      <c r="KR56" s="18">
        <v>2014</v>
      </c>
      <c r="KS56" s="18" t="s">
        <v>359</v>
      </c>
    </row>
    <row r="57" spans="1:305" s="1" customFormat="1" ht="12.75">
      <c r="A57" s="1">
        <v>2015</v>
      </c>
      <c r="B57" s="1" t="s">
        <v>359</v>
      </c>
      <c r="C57" s="1">
        <v>11</v>
      </c>
      <c r="D57" s="17" t="s">
        <v>360</v>
      </c>
      <c r="E57" s="17">
        <v>246</v>
      </c>
      <c r="F57" s="1">
        <v>1</v>
      </c>
      <c r="G57" s="1">
        <v>0</v>
      </c>
      <c r="H57" s="1">
        <v>1</v>
      </c>
      <c r="I57" s="1">
        <v>1</v>
      </c>
      <c r="J57" s="11">
        <v>55.439161966156327</v>
      </c>
      <c r="K57" s="11">
        <v>27.864625302175661</v>
      </c>
      <c r="L57" s="11">
        <v>16.696212731668009</v>
      </c>
      <c r="M57" s="1">
        <v>2</v>
      </c>
      <c r="N57" s="1">
        <v>1</v>
      </c>
      <c r="O57" s="1">
        <v>-1</v>
      </c>
      <c r="P57" s="1">
        <v>1</v>
      </c>
      <c r="Q57" s="117">
        <v>57.425463336019341</v>
      </c>
      <c r="R57" s="117">
        <v>25.87832393231265</v>
      </c>
      <c r="S57" s="117">
        <v>16.696212731668009</v>
      </c>
      <c r="T57" s="11">
        <v>33.242465753424653</v>
      </c>
      <c r="U57" s="11">
        <v>15.782191780821918</v>
      </c>
      <c r="V57" s="11">
        <v>8.5150684931506841</v>
      </c>
      <c r="W57" s="11">
        <v>57.539726027397258</v>
      </c>
      <c r="X57" s="1">
        <v>2</v>
      </c>
      <c r="Y57" s="1">
        <v>2015</v>
      </c>
      <c r="Z57" s="1" t="s">
        <v>359</v>
      </c>
      <c r="AA57" s="16">
        <v>42113</v>
      </c>
      <c r="AB57" s="6"/>
      <c r="AC57" s="6">
        <v>16.5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7.1</v>
      </c>
      <c r="AS57" s="6">
        <v>0</v>
      </c>
      <c r="AT57" s="6">
        <v>0</v>
      </c>
      <c r="AU57" s="6">
        <v>0</v>
      </c>
      <c r="AV57" s="6">
        <v>21.1</v>
      </c>
      <c r="AW57" s="6">
        <v>0</v>
      </c>
      <c r="AX57" s="6">
        <v>0</v>
      </c>
      <c r="AY57" s="6">
        <v>18.2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3.5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8.5</v>
      </c>
      <c r="CC57" s="6">
        <v>0</v>
      </c>
      <c r="CD57" s="6">
        <v>0</v>
      </c>
      <c r="CE57" s="6">
        <v>4.9000000000000004</v>
      </c>
      <c r="CF57" s="6">
        <v>0</v>
      </c>
      <c r="CG57" s="6">
        <v>0</v>
      </c>
      <c r="CH57" s="6">
        <v>0</v>
      </c>
      <c r="CI57" s="6">
        <v>17.7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2.4999999999999858</v>
      </c>
      <c r="CZ57" s="1">
        <v>2015</v>
      </c>
      <c r="DA57" s="1" t="s">
        <v>359</v>
      </c>
      <c r="DB57" s="6">
        <v>17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6</v>
      </c>
      <c r="DR57" s="6">
        <v>0</v>
      </c>
      <c r="DS57" s="6">
        <v>0</v>
      </c>
      <c r="DT57" s="6">
        <v>0</v>
      </c>
      <c r="DU57" s="6">
        <v>24.5</v>
      </c>
      <c r="DV57" s="6">
        <v>0</v>
      </c>
      <c r="DW57" s="6">
        <v>0</v>
      </c>
      <c r="DX57" s="6">
        <v>18.5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2.5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7.5</v>
      </c>
      <c r="FB57" s="6">
        <v>0</v>
      </c>
      <c r="FC57" s="6">
        <v>0</v>
      </c>
      <c r="FD57" s="6">
        <v>5</v>
      </c>
      <c r="FE57" s="6">
        <v>0</v>
      </c>
      <c r="FF57" s="6">
        <v>0</v>
      </c>
      <c r="FG57" s="6">
        <v>0</v>
      </c>
      <c r="FH57" s="6">
        <v>18.5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0.5</v>
      </c>
      <c r="FY57" s="1">
        <v>2015</v>
      </c>
      <c r="FZ57" s="1" t="s">
        <v>359</v>
      </c>
      <c r="GA57" s="6">
        <v>41.5</v>
      </c>
      <c r="GB57" s="5">
        <f t="shared" si="13"/>
        <v>0.84790900000000002</v>
      </c>
      <c r="GC57" s="5">
        <f t="shared" si="14"/>
        <v>0.83027499999999999</v>
      </c>
      <c r="GD57" s="5">
        <f t="shared" si="15"/>
        <v>6.575011013143448</v>
      </c>
      <c r="GE57" s="5">
        <f t="shared" si="16"/>
        <v>5.8918839298865811</v>
      </c>
      <c r="GF57" s="5">
        <f t="shared" si="17"/>
        <v>0.683127083256867</v>
      </c>
      <c r="GG57" s="5">
        <f t="shared" si="18"/>
        <v>0.10389748121962014</v>
      </c>
      <c r="GH57" s="5">
        <f t="shared" si="19"/>
        <v>2.8071337695236389</v>
      </c>
      <c r="GI57" s="1">
        <v>2015</v>
      </c>
      <c r="GJ57" s="1" t="s">
        <v>359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62">
        <v>1.3592759999999999</v>
      </c>
      <c r="GX57" s="62">
        <v>1.144191</v>
      </c>
      <c r="GY57" s="62">
        <v>0.85363</v>
      </c>
      <c r="GZ57" s="1">
        <v>2015</v>
      </c>
      <c r="HA57" s="1" t="s">
        <v>359</v>
      </c>
      <c r="HB57" s="14">
        <v>2</v>
      </c>
      <c r="HC57" s="14">
        <v>0</v>
      </c>
      <c r="HD57" s="14">
        <v>0</v>
      </c>
      <c r="HE57" s="14">
        <v>1</v>
      </c>
      <c r="HF57" s="14">
        <v>2</v>
      </c>
      <c r="HG57" s="14">
        <v>1</v>
      </c>
      <c r="HH57" s="14">
        <v>0</v>
      </c>
      <c r="HI57" s="14">
        <v>0</v>
      </c>
      <c r="HJ57" s="1">
        <v>2015</v>
      </c>
      <c r="HK57" s="1" t="s">
        <v>359</v>
      </c>
      <c r="HL57" s="61">
        <v>1</v>
      </c>
      <c r="HM57" s="5"/>
      <c r="HN57" s="7">
        <v>56.9793471464505</v>
      </c>
      <c r="HO57" s="11">
        <v>54.244407214895602</v>
      </c>
      <c r="HP57" s="11">
        <v>0.26855782838029102</v>
      </c>
      <c r="HQ57" s="11">
        <v>1.96472546404898</v>
      </c>
      <c r="HR57" s="7">
        <v>-0.20793204046146399</v>
      </c>
      <c r="HS57" s="7">
        <v>74.215673640047498</v>
      </c>
      <c r="HT57" s="7"/>
      <c r="HU57" s="7">
        <v>-2.7349399315549099</v>
      </c>
      <c r="HV57" s="7">
        <v>-2.5287455073957998</v>
      </c>
      <c r="HW57" s="7">
        <v>-0.15794453399897601</v>
      </c>
      <c r="HX57" s="7">
        <v>0.72333333333333305</v>
      </c>
      <c r="HY57" s="5"/>
      <c r="HZ57" s="1">
        <v>2015</v>
      </c>
      <c r="IA57" s="1" t="s">
        <v>359</v>
      </c>
      <c r="IB57" s="5"/>
      <c r="IC57" s="5">
        <v>2680</v>
      </c>
      <c r="ID57" s="5">
        <v>2428</v>
      </c>
      <c r="IE57" s="11"/>
      <c r="IF57" s="11"/>
      <c r="IG57" s="11">
        <v>103</v>
      </c>
      <c r="IH57" s="11">
        <v>526</v>
      </c>
      <c r="II57" s="11">
        <v>1799</v>
      </c>
      <c r="IJ57" s="60">
        <v>252</v>
      </c>
      <c r="IK57" s="60">
        <v>9.3999996185302734</v>
      </c>
      <c r="IL57" s="1">
        <v>2015</v>
      </c>
      <c r="IM57" s="1" t="s">
        <v>359</v>
      </c>
      <c r="IN57" s="9">
        <v>163</v>
      </c>
      <c r="IO57" s="7">
        <v>134</v>
      </c>
      <c r="IP57" s="7">
        <v>108.91</v>
      </c>
      <c r="IQ57" s="5" t="str">
        <f t="shared" si="21"/>
        <v/>
      </c>
      <c r="IR57" s="5"/>
      <c r="IS57" s="5"/>
      <c r="IT57" s="5"/>
      <c r="IU57" s="84"/>
      <c r="IV57" s="84"/>
      <c r="IW57" s="84"/>
      <c r="IX57" s="84"/>
      <c r="IY57" s="84"/>
      <c r="IZ57" s="1">
        <v>2015</v>
      </c>
      <c r="JA57" s="1" t="s">
        <v>359</v>
      </c>
      <c r="JB57" s="7">
        <v>19.840486526489258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359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359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66F79-01DC-4152-91E7-4520830BB6E2}">
  <dimension ref="A1:KS57"/>
  <sheetViews>
    <sheetView workbookViewId="0">
      <selection activeCell="I32" sqref="I3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357</v>
      </c>
      <c r="C2" s="39">
        <v>12</v>
      </c>
      <c r="D2" s="44" t="s">
        <v>358</v>
      </c>
      <c r="E2" s="44">
        <v>250</v>
      </c>
      <c r="F2" s="39">
        <v>1</v>
      </c>
      <c r="G2" s="39">
        <v>0</v>
      </c>
      <c r="H2" s="39">
        <v>1</v>
      </c>
      <c r="I2" s="39">
        <v>0</v>
      </c>
      <c r="J2" s="29">
        <v>42.86</v>
      </c>
      <c r="K2" s="29">
        <v>19.05</v>
      </c>
      <c r="L2" s="29">
        <v>4.76</v>
      </c>
      <c r="M2" s="18">
        <v>2</v>
      </c>
      <c r="N2" s="39">
        <v>0</v>
      </c>
      <c r="O2" s="39">
        <v>0</v>
      </c>
      <c r="P2" s="39">
        <v>0</v>
      </c>
      <c r="Q2" s="29">
        <v>80.540000000000006</v>
      </c>
      <c r="R2" s="29">
        <v>13.91</v>
      </c>
      <c r="S2" s="29">
        <v>5.54</v>
      </c>
      <c r="T2" s="29">
        <v>71.2</v>
      </c>
      <c r="U2" s="29">
        <v>12.3</v>
      </c>
      <c r="V2" s="29">
        <v>4.9000000000000004</v>
      </c>
      <c r="W2" s="29">
        <v>88.4</v>
      </c>
      <c r="X2" s="39">
        <v>3</v>
      </c>
      <c r="Y2" s="39">
        <v>1960</v>
      </c>
      <c r="Z2" s="39" t="s">
        <v>357</v>
      </c>
      <c r="AA2" s="43"/>
      <c r="AB2" s="41">
        <v>77.2</v>
      </c>
      <c r="AC2" s="41">
        <v>15.5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18.899999999999999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20</v>
      </c>
      <c r="AZ2" s="41">
        <v>20.6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11.1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9.6999999999999993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4.2000000000000028</v>
      </c>
      <c r="CZ2" s="39">
        <v>1960</v>
      </c>
      <c r="DA2" s="39" t="s">
        <v>357</v>
      </c>
      <c r="DB2" s="41">
        <v>9.5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2.2000000000000002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28.6</v>
      </c>
      <c r="DY2" s="41">
        <v>42.6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12.3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4.9000000000000004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357</v>
      </c>
      <c r="GA2" s="41">
        <v>1.5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0.83608799999999994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0.70968900000000001</v>
      </c>
      <c r="GD2" s="29">
        <f t="shared" ref="GD2:GD33" si="4">1/(1-GB2)</f>
        <v>6.1008345941724809</v>
      </c>
      <c r="GE2" s="29">
        <f t="shared" ref="GE2:GE33" si="5">1/(1-GC2)</f>
        <v>3.4445818449869279</v>
      </c>
      <c r="GF2" s="29">
        <f t="shared" ref="GF2:GF33" si="6">GD2-GE2</f>
        <v>2.656252749185553</v>
      </c>
      <c r="GG2" s="29">
        <f t="shared" ref="GG2:GG33" si="7">(GD2-GE2)/GD2</f>
        <v>0.4353917006245025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21.181713811682002</v>
      </c>
      <c r="GI2" s="39">
        <v>1960</v>
      </c>
      <c r="GJ2" s="39" t="s">
        <v>357</v>
      </c>
      <c r="GK2" s="29">
        <v>-0.86</v>
      </c>
      <c r="GL2" s="29">
        <v>-0.22</v>
      </c>
      <c r="GM2" s="29">
        <v>3.26</v>
      </c>
      <c r="GN2" s="41">
        <v>54.8</v>
      </c>
      <c r="GO2" s="29">
        <v>8</v>
      </c>
      <c r="GP2" s="29">
        <v>20.88</v>
      </c>
      <c r="GQ2" s="29">
        <v>2.9</v>
      </c>
      <c r="GR2" s="41">
        <v>1.3</v>
      </c>
      <c r="GS2" s="41">
        <v>3</v>
      </c>
      <c r="GT2" s="41">
        <v>1.7</v>
      </c>
      <c r="GU2" s="41">
        <v>2.4</v>
      </c>
      <c r="GV2" s="29">
        <v>0.35</v>
      </c>
      <c r="GW2" s="29"/>
      <c r="GX2" s="29"/>
      <c r="GY2" s="29"/>
      <c r="GZ2" s="39">
        <v>1960</v>
      </c>
      <c r="HA2" s="39" t="s">
        <v>357</v>
      </c>
      <c r="HB2" s="42">
        <v>1</v>
      </c>
      <c r="HC2" s="42">
        <f t="shared" ref="HC2:HC33" si="9">HD2+IF(HE2&gt;=2,1,0)+IF(HF2=2,0,IF(HF2=0,2,1))+IF(HG2&gt;3,2,IF(HG2&lt;3,0,1))+IF(HH2=1,1,0)</f>
        <v>3</v>
      </c>
      <c r="HD2" s="42">
        <v>0</v>
      </c>
      <c r="HE2" s="42">
        <v>3</v>
      </c>
      <c r="HF2" s="42">
        <v>1</v>
      </c>
      <c r="HG2" s="42">
        <v>3</v>
      </c>
      <c r="HH2" s="42">
        <v>0</v>
      </c>
      <c r="HI2" s="42">
        <v>0</v>
      </c>
      <c r="HJ2" s="39">
        <v>1960</v>
      </c>
      <c r="HK2" s="39" t="s">
        <v>357</v>
      </c>
      <c r="HL2" s="29"/>
      <c r="HM2" s="29">
        <v>26.975650000000002</v>
      </c>
      <c r="HN2" s="25"/>
      <c r="HO2" s="119">
        <v>36.128</v>
      </c>
      <c r="HP2" s="29"/>
      <c r="HQ2" s="29"/>
      <c r="HR2" s="27">
        <v>4.1399378347993103</v>
      </c>
      <c r="HS2" s="29"/>
      <c r="HT2" s="29">
        <v>94.05198</v>
      </c>
      <c r="HU2" s="29"/>
      <c r="HV2" s="29"/>
      <c r="HW2" s="29"/>
      <c r="HX2" s="27">
        <v>5.6633333333333304</v>
      </c>
      <c r="HY2" s="29"/>
      <c r="HZ2" s="39">
        <v>1960</v>
      </c>
      <c r="IA2" s="39" t="s">
        <v>357</v>
      </c>
      <c r="IB2" s="29">
        <v>19905</v>
      </c>
      <c r="IC2" s="29">
        <v>18838</v>
      </c>
      <c r="ID2" s="29">
        <v>18595</v>
      </c>
      <c r="IE2" s="32">
        <v>70.285293579101563</v>
      </c>
      <c r="IF2" s="32">
        <v>65.659629821777344</v>
      </c>
      <c r="IG2" s="32">
        <v>4180</v>
      </c>
      <c r="IH2" s="32">
        <v>7000</v>
      </c>
      <c r="II2" s="32">
        <v>7415</v>
      </c>
      <c r="IJ2" s="31">
        <v>280.10000610351563</v>
      </c>
      <c r="IK2" s="31">
        <v>1.3999999761581421</v>
      </c>
      <c r="IL2" s="39">
        <v>1960</v>
      </c>
      <c r="IM2" s="39" t="s">
        <v>357</v>
      </c>
      <c r="IN2" s="29">
        <v>1494</v>
      </c>
      <c r="IO2" s="29">
        <v>1071.5</v>
      </c>
      <c r="IP2" s="29">
        <v>1069.96</v>
      </c>
      <c r="IQ2" s="29">
        <f t="shared" ref="IQ2:IQ33" si="10">IF(OR(IB2="",IP2=""),"",IP2*1000/IB2)</f>
        <v>53.753328309469985</v>
      </c>
      <c r="IR2" s="59">
        <v>2688</v>
      </c>
      <c r="IS2" s="46">
        <v>2532</v>
      </c>
      <c r="IT2" s="28">
        <v>19.64923172435201</v>
      </c>
      <c r="IU2" s="28">
        <v>70</v>
      </c>
      <c r="IV2" s="28">
        <v>2688</v>
      </c>
      <c r="IW2" s="28">
        <v>2532</v>
      </c>
      <c r="IX2" s="28">
        <v>19.64923172435201</v>
      </c>
      <c r="IY2" s="28">
        <v>70</v>
      </c>
      <c r="IZ2" s="39">
        <v>1960</v>
      </c>
      <c r="JA2" s="39" t="s">
        <v>357</v>
      </c>
      <c r="JB2" s="29">
        <v>13.5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357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357</v>
      </c>
      <c r="KI2" s="29"/>
      <c r="KJ2" s="29"/>
      <c r="KK2" s="29"/>
      <c r="KL2" s="29"/>
      <c r="KM2" s="29"/>
      <c r="KN2" s="21">
        <v>45684.23046875</v>
      </c>
      <c r="KO2" s="20">
        <v>28320.2890625</v>
      </c>
      <c r="KP2" s="20">
        <v>5317.3779296875</v>
      </c>
      <c r="KQ2" s="19">
        <v>11.639419555664063</v>
      </c>
      <c r="KR2" s="39">
        <v>1960</v>
      </c>
      <c r="KS2" s="39" t="s">
        <v>357</v>
      </c>
    </row>
    <row r="3" spans="1:305" s="39" customFormat="1" ht="12.75">
      <c r="A3" s="39">
        <v>1961</v>
      </c>
      <c r="B3" s="39" t="s">
        <v>357</v>
      </c>
      <c r="C3" s="39">
        <v>12</v>
      </c>
      <c r="D3" s="44" t="s">
        <v>358</v>
      </c>
      <c r="E3" s="44">
        <v>250</v>
      </c>
      <c r="F3" s="39">
        <v>1</v>
      </c>
      <c r="G3" s="39">
        <v>0</v>
      </c>
      <c r="H3" s="39">
        <v>1</v>
      </c>
      <c r="I3" s="39">
        <v>0</v>
      </c>
      <c r="J3" s="29">
        <v>42.86</v>
      </c>
      <c r="K3" s="29">
        <v>19.05</v>
      </c>
      <c r="L3" s="29">
        <v>4.76</v>
      </c>
      <c r="M3" s="18">
        <v>2</v>
      </c>
      <c r="N3" s="39">
        <v>0</v>
      </c>
      <c r="O3" s="39">
        <v>0</v>
      </c>
      <c r="P3" s="39">
        <v>0</v>
      </c>
      <c r="Q3" s="29">
        <v>80.540000000000006</v>
      </c>
      <c r="R3" s="29">
        <v>13.91</v>
      </c>
      <c r="S3" s="29">
        <v>5.54</v>
      </c>
      <c r="T3" s="29">
        <v>71.2</v>
      </c>
      <c r="U3" s="29">
        <v>12.3</v>
      </c>
      <c r="V3" s="29">
        <v>4.9000000000000004</v>
      </c>
      <c r="W3" s="29">
        <v>88.4</v>
      </c>
      <c r="X3" s="39">
        <v>3</v>
      </c>
      <c r="Y3" s="39">
        <v>1961</v>
      </c>
      <c r="Z3" s="39" t="s">
        <v>357</v>
      </c>
      <c r="AA3" s="43"/>
      <c r="AB3" s="41">
        <v>77.2</v>
      </c>
      <c r="AC3" s="41">
        <v>15.5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18.899999999999999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20</v>
      </c>
      <c r="AZ3" s="41">
        <v>20.6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11.1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9.6999999999999993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4.2000000000000028</v>
      </c>
      <c r="CZ3" s="39">
        <v>1961</v>
      </c>
      <c r="DA3" s="39" t="s">
        <v>357</v>
      </c>
      <c r="DB3" s="41">
        <v>9.5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2.2000000000000002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28.6</v>
      </c>
      <c r="DY3" s="41">
        <v>42.6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12.3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4.9000000000000004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357</v>
      </c>
      <c r="GA3" s="41">
        <v>1.5</v>
      </c>
      <c r="GB3" s="29">
        <f t="shared" si="2"/>
        <v>0.83608799999999994</v>
      </c>
      <c r="GC3" s="29">
        <f t="shared" si="3"/>
        <v>0.70968900000000001</v>
      </c>
      <c r="GD3" s="29">
        <f t="shared" si="4"/>
        <v>6.1008345941724809</v>
      </c>
      <c r="GE3" s="29">
        <f t="shared" si="5"/>
        <v>3.4445818449869279</v>
      </c>
      <c r="GF3" s="29">
        <f t="shared" si="6"/>
        <v>2.656252749185553</v>
      </c>
      <c r="GG3" s="29">
        <f t="shared" si="7"/>
        <v>0.4353917006245025</v>
      </c>
      <c r="GH3" s="29">
        <f t="shared" si="8"/>
        <v>21.181713811682002</v>
      </c>
      <c r="GI3" s="39">
        <v>1961</v>
      </c>
      <c r="GJ3" s="39" t="s">
        <v>357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357</v>
      </c>
      <c r="HB3" s="42">
        <v>1</v>
      </c>
      <c r="HC3" s="42">
        <f t="shared" si="9"/>
        <v>3</v>
      </c>
      <c r="HD3" s="42">
        <v>0</v>
      </c>
      <c r="HE3" s="42">
        <v>3</v>
      </c>
      <c r="HF3" s="42">
        <v>1</v>
      </c>
      <c r="HG3" s="42">
        <v>3</v>
      </c>
      <c r="HH3" s="42">
        <v>0</v>
      </c>
      <c r="HI3" s="42">
        <v>0</v>
      </c>
      <c r="HJ3" s="39">
        <v>1961</v>
      </c>
      <c r="HK3" s="39" t="s">
        <v>357</v>
      </c>
      <c r="HL3" s="29"/>
      <c r="HM3" s="29">
        <v>26.433720000000001</v>
      </c>
      <c r="HN3" s="25"/>
      <c r="HO3" s="118">
        <v>37.366</v>
      </c>
      <c r="HP3" s="29">
        <v>5.12170071099069</v>
      </c>
      <c r="HQ3" s="29">
        <v>8.4220000000000006</v>
      </c>
      <c r="HR3" s="27">
        <v>2.40045722994854</v>
      </c>
      <c r="HS3" s="29"/>
      <c r="HT3" s="29">
        <v>86.791820000000001</v>
      </c>
      <c r="HU3" s="29"/>
      <c r="HV3" s="29"/>
      <c r="HW3" s="29"/>
      <c r="HX3" s="27">
        <v>5.5191666666666697</v>
      </c>
      <c r="HY3" s="29"/>
      <c r="HZ3" s="39">
        <v>1961</v>
      </c>
      <c r="IA3" s="39" t="s">
        <v>357</v>
      </c>
      <c r="IB3" s="29">
        <v>19878</v>
      </c>
      <c r="IC3" s="29">
        <v>18820</v>
      </c>
      <c r="ID3" s="29">
        <v>18608</v>
      </c>
      <c r="IE3" s="32">
        <v>69.618888854980469</v>
      </c>
      <c r="IF3" s="32">
        <v>65.170951843261719</v>
      </c>
      <c r="IG3" s="32">
        <v>4027</v>
      </c>
      <c r="IH3" s="32">
        <v>7076</v>
      </c>
      <c r="II3" s="32">
        <v>7505</v>
      </c>
      <c r="IJ3" s="31">
        <v>239.69999694824219</v>
      </c>
      <c r="IK3" s="31">
        <v>1.2000000476837158</v>
      </c>
      <c r="IL3" s="39">
        <v>1961</v>
      </c>
      <c r="IM3" s="39" t="s">
        <v>357</v>
      </c>
      <c r="IN3" s="29">
        <v>1963</v>
      </c>
      <c r="IO3" s="29">
        <v>2551.8000000000002</v>
      </c>
      <c r="IP3" s="29">
        <v>2600.5700000000002</v>
      </c>
      <c r="IQ3" s="29">
        <f t="shared" si="10"/>
        <v>130.82654190562431</v>
      </c>
      <c r="IR3" s="59">
        <v>2800</v>
      </c>
      <c r="IS3" s="46">
        <v>2642</v>
      </c>
      <c r="IT3" s="28">
        <v>20.249865869548554</v>
      </c>
      <c r="IU3" s="28"/>
      <c r="IV3" s="28">
        <v>2800</v>
      </c>
      <c r="IW3" s="28">
        <v>2642</v>
      </c>
      <c r="IX3" s="28">
        <v>20.24986586954855</v>
      </c>
      <c r="IY3" s="28">
        <v>70</v>
      </c>
      <c r="IZ3" s="39">
        <v>1961</v>
      </c>
      <c r="JA3" s="39" t="s">
        <v>357</v>
      </c>
      <c r="JB3" s="29">
        <v>13.9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357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357</v>
      </c>
      <c r="KI3" s="29"/>
      <c r="KJ3" s="29"/>
      <c r="KK3" s="29"/>
      <c r="KL3" s="29"/>
      <c r="KM3" s="29"/>
      <c r="KN3" s="21">
        <v>46162.828125</v>
      </c>
      <c r="KO3" s="20">
        <v>28552.599609375</v>
      </c>
      <c r="KP3" s="20">
        <v>5408.18408203125</v>
      </c>
      <c r="KQ3" s="19">
        <v>11.715450286865234</v>
      </c>
      <c r="KR3" s="39">
        <v>1961</v>
      </c>
      <c r="KS3" s="39" t="s">
        <v>357</v>
      </c>
    </row>
    <row r="4" spans="1:305" s="39" customFormat="1" ht="12.75">
      <c r="A4" s="39">
        <v>1962</v>
      </c>
      <c r="B4" s="39" t="s">
        <v>357</v>
      </c>
      <c r="C4" s="39">
        <v>12</v>
      </c>
      <c r="D4" s="44" t="s">
        <v>358</v>
      </c>
      <c r="E4" s="44">
        <v>250</v>
      </c>
      <c r="F4" s="39">
        <v>1</v>
      </c>
      <c r="G4" s="39">
        <v>0</v>
      </c>
      <c r="H4" s="39">
        <v>1</v>
      </c>
      <c r="I4" s="39">
        <v>0</v>
      </c>
      <c r="J4" s="29">
        <v>63.56</v>
      </c>
      <c r="K4" s="29">
        <v>6.97</v>
      </c>
      <c r="L4" s="29">
        <v>1.36</v>
      </c>
      <c r="M4" s="18">
        <v>2</v>
      </c>
      <c r="N4" s="39">
        <v>0</v>
      </c>
      <c r="O4" s="39">
        <v>0</v>
      </c>
      <c r="P4" s="39">
        <v>3</v>
      </c>
      <c r="Q4" s="29">
        <v>92.7</v>
      </c>
      <c r="R4" s="29">
        <v>5.72</v>
      </c>
      <c r="S4" s="29">
        <v>1.58</v>
      </c>
      <c r="T4" s="29">
        <v>69.650000000000006</v>
      </c>
      <c r="U4" s="29">
        <v>4.82</v>
      </c>
      <c r="V4" s="29">
        <v>1.4</v>
      </c>
      <c r="W4" s="29">
        <v>75.87</v>
      </c>
      <c r="X4" s="39">
        <v>2</v>
      </c>
      <c r="Y4" s="39">
        <v>1962</v>
      </c>
      <c r="Z4" s="39" t="s">
        <v>357</v>
      </c>
      <c r="AA4" s="43">
        <v>22968</v>
      </c>
      <c r="AB4" s="41">
        <v>68.7</v>
      </c>
      <c r="AC4" s="41">
        <v>12.4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2</v>
      </c>
      <c r="AL4" s="41">
        <v>0</v>
      </c>
      <c r="AM4" s="41">
        <v>0</v>
      </c>
      <c r="AN4" s="41">
        <v>0</v>
      </c>
      <c r="AO4" s="41">
        <v>0</v>
      </c>
      <c r="AP4" s="41">
        <v>21.9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11.5</v>
      </c>
      <c r="AZ4" s="41">
        <v>33.700000000000003</v>
      </c>
      <c r="BA4" s="41">
        <v>2.2999999999999998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7.8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7.4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1</v>
      </c>
      <c r="CZ4" s="39">
        <v>1962</v>
      </c>
      <c r="DA4" s="39" t="s">
        <v>357</v>
      </c>
      <c r="DB4" s="41">
        <v>13.7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0.4</v>
      </c>
      <c r="DK4" s="41">
        <v>0</v>
      </c>
      <c r="DL4" s="41">
        <v>0</v>
      </c>
      <c r="DM4" s="41">
        <v>0</v>
      </c>
      <c r="DN4" s="41">
        <v>0</v>
      </c>
      <c r="DO4" s="41">
        <v>8.8000000000000007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6.9</v>
      </c>
      <c r="DY4" s="41">
        <v>49.5</v>
      </c>
      <c r="DZ4" s="41">
        <v>3.8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8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8.8000000000000007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0.10000000000000853</v>
      </c>
      <c r="FY4" s="39">
        <v>1962</v>
      </c>
      <c r="FZ4" s="39" t="s">
        <v>357</v>
      </c>
      <c r="GA4" s="41">
        <v>1.9</v>
      </c>
      <c r="GB4" s="29">
        <f t="shared" si="2"/>
        <v>0.79737999999999998</v>
      </c>
      <c r="GC4" s="29">
        <f t="shared" si="3"/>
        <v>0.70809699999999998</v>
      </c>
      <c r="GD4" s="29">
        <f t="shared" si="4"/>
        <v>4.9353469548909281</v>
      </c>
      <c r="GE4" s="29">
        <f t="shared" si="5"/>
        <v>3.4257955553728463</v>
      </c>
      <c r="GF4" s="29">
        <f t="shared" si="6"/>
        <v>1.5095513995180818</v>
      </c>
      <c r="GG4" s="29">
        <f t="shared" si="7"/>
        <v>0.30586530457035377</v>
      </c>
      <c r="GH4" s="29">
        <f t="shared" si="8"/>
        <v>15.015159006817075</v>
      </c>
      <c r="GI4" s="39">
        <v>1962</v>
      </c>
      <c r="GJ4" s="39" t="s">
        <v>357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357</v>
      </c>
      <c r="HB4" s="42">
        <v>1</v>
      </c>
      <c r="HC4" s="42">
        <f t="shared" si="9"/>
        <v>3</v>
      </c>
      <c r="HD4" s="42">
        <v>0</v>
      </c>
      <c r="HE4" s="42">
        <v>3</v>
      </c>
      <c r="HF4" s="42">
        <v>1</v>
      </c>
      <c r="HG4" s="42">
        <v>3</v>
      </c>
      <c r="HH4" s="42">
        <v>0</v>
      </c>
      <c r="HI4" s="42">
        <v>0</v>
      </c>
      <c r="HJ4" s="39">
        <v>1962</v>
      </c>
      <c r="HK4" s="39" t="s">
        <v>357</v>
      </c>
      <c r="HL4" s="29"/>
      <c r="HM4" s="29">
        <v>24.878129999999999</v>
      </c>
      <c r="HN4" s="25"/>
      <c r="HO4" s="118">
        <v>37.488</v>
      </c>
      <c r="HP4" s="29">
        <v>6.5430341417808302</v>
      </c>
      <c r="HQ4" s="29">
        <v>12.084</v>
      </c>
      <c r="HR4" s="27">
        <v>5.3312745701700299</v>
      </c>
      <c r="HS4" s="29"/>
      <c r="HT4" s="29">
        <v>77.881640000000004</v>
      </c>
      <c r="HU4" s="29"/>
      <c r="HV4" s="29"/>
      <c r="HW4" s="29"/>
      <c r="HX4" s="27">
        <v>5.4341666666666697</v>
      </c>
      <c r="HY4" s="29"/>
      <c r="HZ4" s="39">
        <v>1962</v>
      </c>
      <c r="IA4" s="39" t="s">
        <v>357</v>
      </c>
      <c r="IB4" s="29">
        <v>19911</v>
      </c>
      <c r="IC4" s="29">
        <v>18980</v>
      </c>
      <c r="ID4" s="29">
        <v>18738</v>
      </c>
      <c r="IE4" s="32">
        <v>68.334136962890625</v>
      </c>
      <c r="IF4" s="32">
        <v>64.308433532714844</v>
      </c>
      <c r="IG4" s="32">
        <v>3882</v>
      </c>
      <c r="IH4" s="32">
        <v>7187</v>
      </c>
      <c r="II4" s="32">
        <v>7669</v>
      </c>
      <c r="IJ4" s="31">
        <v>261.60000610351563</v>
      </c>
      <c r="IK4" s="31">
        <v>1.2999999523162842</v>
      </c>
      <c r="IL4" s="39">
        <v>1962</v>
      </c>
      <c r="IM4" s="39" t="s">
        <v>357</v>
      </c>
      <c r="IN4" s="29">
        <v>1884</v>
      </c>
      <c r="IO4" s="29">
        <v>1472.5</v>
      </c>
      <c r="IP4" s="29">
        <v>1901.46</v>
      </c>
      <c r="IQ4" s="29">
        <f t="shared" si="10"/>
        <v>95.497965948470693</v>
      </c>
      <c r="IR4" s="59">
        <v>2700</v>
      </c>
      <c r="IS4" s="46">
        <v>2545</v>
      </c>
      <c r="IT4" s="28">
        <v>19.110910865810617</v>
      </c>
      <c r="IU4" s="28"/>
      <c r="IV4" s="28">
        <v>2700</v>
      </c>
      <c r="IW4" s="28">
        <v>2545</v>
      </c>
      <c r="IX4" s="28">
        <v>19.11091086581062</v>
      </c>
      <c r="IY4" s="28">
        <v>70</v>
      </c>
      <c r="IZ4" s="39">
        <v>1962</v>
      </c>
      <c r="JA4" s="39" t="s">
        <v>357</v>
      </c>
      <c r="JB4" s="29">
        <v>14.6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357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357</v>
      </c>
      <c r="KI4" s="29"/>
      <c r="KJ4" s="29"/>
      <c r="KK4" s="29"/>
      <c r="KL4" s="29"/>
      <c r="KM4" s="29"/>
      <c r="KN4" s="21">
        <v>46997.69921875</v>
      </c>
      <c r="KO4" s="20">
        <v>29137.69921875</v>
      </c>
      <c r="KP4" s="20">
        <v>5544.14697265625</v>
      </c>
      <c r="KQ4" s="19">
        <v>11.796629905700684</v>
      </c>
      <c r="KR4" s="39">
        <v>1962</v>
      </c>
      <c r="KS4" s="39" t="s">
        <v>357</v>
      </c>
    </row>
    <row r="5" spans="1:305" s="39" customFormat="1" ht="12.75">
      <c r="A5" s="39">
        <v>1963</v>
      </c>
      <c r="B5" s="39" t="s">
        <v>357</v>
      </c>
      <c r="C5" s="39">
        <v>12</v>
      </c>
      <c r="D5" s="44" t="s">
        <v>358</v>
      </c>
      <c r="E5" s="44">
        <v>250</v>
      </c>
      <c r="F5" s="39">
        <v>1</v>
      </c>
      <c r="G5" s="39">
        <v>0</v>
      </c>
      <c r="H5" s="39">
        <v>1</v>
      </c>
      <c r="I5" s="39">
        <v>0</v>
      </c>
      <c r="J5" s="29">
        <v>72.73</v>
      </c>
      <c r="K5" s="29">
        <v>0</v>
      </c>
      <c r="L5" s="29">
        <v>0</v>
      </c>
      <c r="M5" s="18">
        <v>1</v>
      </c>
      <c r="N5" s="39">
        <v>1</v>
      </c>
      <c r="O5" s="39">
        <v>-1</v>
      </c>
      <c r="P5" s="39">
        <v>0</v>
      </c>
      <c r="Q5" s="29">
        <v>92.87</v>
      </c>
      <c r="R5" s="29">
        <v>7.13</v>
      </c>
      <c r="S5" s="29">
        <v>0</v>
      </c>
      <c r="T5" s="29">
        <v>49.5</v>
      </c>
      <c r="U5" s="29">
        <v>3.8</v>
      </c>
      <c r="V5" s="29">
        <v>0</v>
      </c>
      <c r="W5" s="29">
        <v>53.3</v>
      </c>
      <c r="X5" s="39">
        <v>2</v>
      </c>
      <c r="Y5" s="39">
        <v>1963</v>
      </c>
      <c r="Z5" s="39" t="s">
        <v>357</v>
      </c>
      <c r="AA5" s="43"/>
      <c r="AB5" s="41">
        <v>68.7</v>
      </c>
      <c r="AC5" s="41">
        <v>12.4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2</v>
      </c>
      <c r="AL5" s="41">
        <v>0</v>
      </c>
      <c r="AM5" s="41">
        <v>0</v>
      </c>
      <c r="AN5" s="41">
        <v>0</v>
      </c>
      <c r="AO5" s="41">
        <v>0</v>
      </c>
      <c r="AP5" s="41">
        <v>21.9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11.5</v>
      </c>
      <c r="AZ5" s="41">
        <v>33.700000000000003</v>
      </c>
      <c r="BA5" s="41">
        <v>2.2999999999999998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7.8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7.4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</v>
      </c>
      <c r="CZ5" s="39">
        <v>1963</v>
      </c>
      <c r="DA5" s="39" t="s">
        <v>357</v>
      </c>
      <c r="DB5" s="41">
        <v>13.7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0.4</v>
      </c>
      <c r="DK5" s="41">
        <v>0</v>
      </c>
      <c r="DL5" s="41">
        <v>0</v>
      </c>
      <c r="DM5" s="41">
        <v>0</v>
      </c>
      <c r="DN5" s="41">
        <v>0</v>
      </c>
      <c r="DO5" s="41">
        <v>8.8000000000000007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6.9</v>
      </c>
      <c r="DY5" s="41">
        <v>49.5</v>
      </c>
      <c r="DZ5" s="41">
        <v>3.8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8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8.8000000000000007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0.10000000000000853</v>
      </c>
      <c r="FY5" s="39">
        <v>1963</v>
      </c>
      <c r="FZ5" s="39" t="s">
        <v>357</v>
      </c>
      <c r="GA5" s="41">
        <v>1.9</v>
      </c>
      <c r="GB5" s="29">
        <f t="shared" si="2"/>
        <v>0.79737999999999998</v>
      </c>
      <c r="GC5" s="29">
        <f t="shared" si="3"/>
        <v>0.70809699999999998</v>
      </c>
      <c r="GD5" s="29">
        <f t="shared" si="4"/>
        <v>4.9353469548909281</v>
      </c>
      <c r="GE5" s="29">
        <f t="shared" si="5"/>
        <v>3.4257955553728463</v>
      </c>
      <c r="GF5" s="29">
        <f t="shared" si="6"/>
        <v>1.5095513995180818</v>
      </c>
      <c r="GG5" s="29">
        <f t="shared" si="7"/>
        <v>0.30586530457035377</v>
      </c>
      <c r="GH5" s="29">
        <f t="shared" si="8"/>
        <v>15.015159006817075</v>
      </c>
      <c r="GI5" s="39">
        <v>1963</v>
      </c>
      <c r="GJ5" s="39" t="s">
        <v>357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357</v>
      </c>
      <c r="HB5" s="42">
        <v>1</v>
      </c>
      <c r="HC5" s="42">
        <f t="shared" si="9"/>
        <v>3</v>
      </c>
      <c r="HD5" s="42">
        <v>0</v>
      </c>
      <c r="HE5" s="42">
        <v>3</v>
      </c>
      <c r="HF5" s="42">
        <v>1</v>
      </c>
      <c r="HG5" s="42">
        <v>3</v>
      </c>
      <c r="HH5" s="42">
        <v>0</v>
      </c>
      <c r="HI5" s="42">
        <v>0</v>
      </c>
      <c r="HJ5" s="39">
        <v>1963</v>
      </c>
      <c r="HK5" s="39" t="s">
        <v>357</v>
      </c>
      <c r="HL5" s="29"/>
      <c r="HM5" s="29">
        <v>24.923490000000001</v>
      </c>
      <c r="HN5" s="29">
        <v>61.563772470000004</v>
      </c>
      <c r="HO5" s="118">
        <v>38.393000000000001</v>
      </c>
      <c r="HP5" s="29">
        <v>6.42838084885617</v>
      </c>
      <c r="HQ5" s="29">
        <v>12.12</v>
      </c>
      <c r="HR5" s="27">
        <v>4.9991654147888704</v>
      </c>
      <c r="HS5" s="29"/>
      <c r="HT5" s="29">
        <v>73.261539999999997</v>
      </c>
      <c r="HU5" s="29">
        <v>-4.6245054000000001E-2</v>
      </c>
      <c r="HV5" s="29">
        <v>0.31743147999999999</v>
      </c>
      <c r="HW5" s="29"/>
      <c r="HX5" s="27">
        <v>5.3383333333333303</v>
      </c>
      <c r="HY5" s="29"/>
      <c r="HZ5" s="39">
        <v>1963</v>
      </c>
      <c r="IA5" s="39" t="s">
        <v>357</v>
      </c>
      <c r="IB5" s="29">
        <v>20110</v>
      </c>
      <c r="IC5" s="29">
        <v>19338</v>
      </c>
      <c r="ID5" s="29">
        <v>19065</v>
      </c>
      <c r="IE5" s="32">
        <v>67.627799987792969</v>
      </c>
      <c r="IF5" s="32">
        <v>64.113578796386719</v>
      </c>
      <c r="IG5" s="32">
        <v>3743</v>
      </c>
      <c r="IH5" s="32">
        <v>7398</v>
      </c>
      <c r="II5" s="32">
        <v>7924</v>
      </c>
      <c r="IJ5" s="31">
        <v>307.39999389648438</v>
      </c>
      <c r="IK5" s="31">
        <v>1.5</v>
      </c>
      <c r="IL5" s="39">
        <v>1963</v>
      </c>
      <c r="IM5" s="39" t="s">
        <v>357</v>
      </c>
      <c r="IN5" s="29">
        <v>2382</v>
      </c>
      <c r="IO5" s="29">
        <v>2646.1</v>
      </c>
      <c r="IP5" s="29">
        <v>5991.6</v>
      </c>
      <c r="IQ5" s="29">
        <f t="shared" si="10"/>
        <v>297.94132272501241</v>
      </c>
      <c r="IR5" s="59">
        <v>2915</v>
      </c>
      <c r="IS5" s="46">
        <v>2772</v>
      </c>
      <c r="IT5" s="28">
        <v>20.126334131997385</v>
      </c>
      <c r="IU5" s="28"/>
      <c r="IV5" s="28">
        <v>2915</v>
      </c>
      <c r="IW5" s="28">
        <v>2772</v>
      </c>
      <c r="IX5" s="28">
        <v>20.126334131997389</v>
      </c>
      <c r="IY5" s="28">
        <v>70</v>
      </c>
      <c r="IZ5" s="39">
        <v>1963</v>
      </c>
      <c r="JA5" s="39" t="s">
        <v>357</v>
      </c>
      <c r="JB5" s="29">
        <v>15.4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357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357</v>
      </c>
      <c r="KI5" s="29"/>
      <c r="KJ5" s="29"/>
      <c r="KK5" s="29"/>
      <c r="KL5" s="29"/>
      <c r="KM5" s="29"/>
      <c r="KN5" s="21">
        <v>47816.21875</v>
      </c>
      <c r="KO5" s="20">
        <v>29736.2890625</v>
      </c>
      <c r="KP5" s="20">
        <v>5663.8837890625</v>
      </c>
      <c r="KQ5" s="19">
        <v>11.845109939575195</v>
      </c>
      <c r="KR5" s="39">
        <v>1963</v>
      </c>
      <c r="KS5" s="39" t="s">
        <v>357</v>
      </c>
    </row>
    <row r="6" spans="1:305" s="39" customFormat="1" ht="12.75">
      <c r="A6" s="39">
        <v>1964</v>
      </c>
      <c r="B6" s="39" t="s">
        <v>357</v>
      </c>
      <c r="C6" s="39">
        <v>12</v>
      </c>
      <c r="D6" s="44" t="s">
        <v>358</v>
      </c>
      <c r="E6" s="44">
        <v>250</v>
      </c>
      <c r="F6" s="39">
        <v>1</v>
      </c>
      <c r="G6" s="39">
        <v>0</v>
      </c>
      <c r="H6" s="39">
        <v>1</v>
      </c>
      <c r="I6" s="39">
        <v>0</v>
      </c>
      <c r="J6" s="29">
        <v>72.73</v>
      </c>
      <c r="K6" s="29">
        <v>0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92.87</v>
      </c>
      <c r="R6" s="29">
        <v>7.13</v>
      </c>
      <c r="S6" s="29">
        <v>0</v>
      </c>
      <c r="T6" s="29">
        <v>49.5</v>
      </c>
      <c r="U6" s="29">
        <v>3.8</v>
      </c>
      <c r="V6" s="29">
        <v>0</v>
      </c>
      <c r="W6" s="29">
        <v>53.3</v>
      </c>
      <c r="X6" s="39">
        <v>2</v>
      </c>
      <c r="Y6" s="39">
        <v>1964</v>
      </c>
      <c r="Z6" s="39" t="s">
        <v>357</v>
      </c>
      <c r="AA6" s="43"/>
      <c r="AB6" s="41">
        <v>68.7</v>
      </c>
      <c r="AC6" s="41">
        <v>12.4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2</v>
      </c>
      <c r="AL6" s="41">
        <v>0</v>
      </c>
      <c r="AM6" s="41">
        <v>0</v>
      </c>
      <c r="AN6" s="41">
        <v>0</v>
      </c>
      <c r="AO6" s="41">
        <v>0</v>
      </c>
      <c r="AP6" s="41">
        <v>21.9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11.5</v>
      </c>
      <c r="AZ6" s="41">
        <v>33.700000000000003</v>
      </c>
      <c r="BA6" s="41">
        <v>2.2999999999999998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7.8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7.4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</v>
      </c>
      <c r="CZ6" s="39">
        <v>1964</v>
      </c>
      <c r="DA6" s="39" t="s">
        <v>357</v>
      </c>
      <c r="DB6" s="41">
        <v>13.7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0.4</v>
      </c>
      <c r="DK6" s="41">
        <v>0</v>
      </c>
      <c r="DL6" s="41">
        <v>0</v>
      </c>
      <c r="DM6" s="41">
        <v>0</v>
      </c>
      <c r="DN6" s="41">
        <v>0</v>
      </c>
      <c r="DO6" s="41">
        <v>8.8000000000000007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6.9</v>
      </c>
      <c r="DY6" s="41">
        <v>49.5</v>
      </c>
      <c r="DZ6" s="41">
        <v>3.8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8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8.8000000000000007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0.10000000000000853</v>
      </c>
      <c r="FY6" s="39">
        <v>1964</v>
      </c>
      <c r="FZ6" s="39" t="s">
        <v>357</v>
      </c>
      <c r="GA6" s="41">
        <v>1.9</v>
      </c>
      <c r="GB6" s="29">
        <f t="shared" si="2"/>
        <v>0.79737999999999998</v>
      </c>
      <c r="GC6" s="29">
        <f t="shared" si="3"/>
        <v>0.70809699999999998</v>
      </c>
      <c r="GD6" s="29">
        <f t="shared" si="4"/>
        <v>4.9353469548909281</v>
      </c>
      <c r="GE6" s="29">
        <f t="shared" si="5"/>
        <v>3.4257955553728463</v>
      </c>
      <c r="GF6" s="29">
        <f t="shared" si="6"/>
        <v>1.5095513995180818</v>
      </c>
      <c r="GG6" s="29">
        <f t="shared" si="7"/>
        <v>0.30586530457035377</v>
      </c>
      <c r="GH6" s="29">
        <f t="shared" si="8"/>
        <v>15.015159006817075</v>
      </c>
      <c r="GI6" s="39">
        <v>1964</v>
      </c>
      <c r="GJ6" s="39" t="s">
        <v>357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357</v>
      </c>
      <c r="HB6" s="42">
        <v>1</v>
      </c>
      <c r="HC6" s="42">
        <f t="shared" si="9"/>
        <v>3</v>
      </c>
      <c r="HD6" s="42">
        <v>0</v>
      </c>
      <c r="HE6" s="42">
        <v>3</v>
      </c>
      <c r="HF6" s="42">
        <v>1</v>
      </c>
      <c r="HG6" s="42">
        <v>3</v>
      </c>
      <c r="HH6" s="42">
        <v>0</v>
      </c>
      <c r="HI6" s="42">
        <v>0</v>
      </c>
      <c r="HJ6" s="39">
        <v>1964</v>
      </c>
      <c r="HK6" s="39" t="s">
        <v>357</v>
      </c>
      <c r="HL6" s="29"/>
      <c r="HM6" s="29">
        <v>25.70571</v>
      </c>
      <c r="HN6" s="29">
        <v>56.591161300000003</v>
      </c>
      <c r="HO6" s="118">
        <v>39.256</v>
      </c>
      <c r="HP6" s="29">
        <v>6.57101843822017</v>
      </c>
      <c r="HQ6" s="29">
        <v>10.916</v>
      </c>
      <c r="HR6" s="27">
        <v>3.2111914792146701</v>
      </c>
      <c r="HS6" s="29"/>
      <c r="HT6" s="29">
        <v>64.681359999999998</v>
      </c>
      <c r="HU6" s="29">
        <v>0.51447546099999997</v>
      </c>
      <c r="HV6" s="29">
        <v>0.78667272499999996</v>
      </c>
      <c r="HW6" s="29"/>
      <c r="HX6" s="27">
        <v>5.4491666666666703</v>
      </c>
      <c r="HY6" s="29"/>
      <c r="HZ6" s="39">
        <v>1964</v>
      </c>
      <c r="IA6" s="39" t="s">
        <v>357</v>
      </c>
      <c r="IB6" s="29">
        <v>20282</v>
      </c>
      <c r="IC6" s="29">
        <v>19616</v>
      </c>
      <c r="ID6" s="29">
        <v>19395</v>
      </c>
      <c r="IE6" s="32">
        <v>67.443153381347656</v>
      </c>
      <c r="IF6" s="32">
        <v>64.493637084960938</v>
      </c>
      <c r="IG6" s="32">
        <v>3606</v>
      </c>
      <c r="IH6" s="32">
        <v>7603</v>
      </c>
      <c r="II6" s="32">
        <v>8186</v>
      </c>
      <c r="IJ6" s="31">
        <v>249.30000305175781</v>
      </c>
      <c r="IK6" s="31">
        <v>1.2000000476837158</v>
      </c>
      <c r="IL6" s="39">
        <v>1964</v>
      </c>
      <c r="IM6" s="39" t="s">
        <v>357</v>
      </c>
      <c r="IN6" s="29">
        <v>2281</v>
      </c>
      <c r="IO6" s="29">
        <v>2603.1</v>
      </c>
      <c r="IP6" s="29">
        <v>2496.79</v>
      </c>
      <c r="IQ6" s="29">
        <f t="shared" si="10"/>
        <v>123.10373730401341</v>
      </c>
      <c r="IR6" s="59">
        <v>2945</v>
      </c>
      <c r="IS6" s="46">
        <v>2806</v>
      </c>
      <c r="IT6" s="28">
        <v>19.734158520289753</v>
      </c>
      <c r="IU6" s="28"/>
      <c r="IV6" s="28">
        <v>2945</v>
      </c>
      <c r="IW6" s="28">
        <v>2806</v>
      </c>
      <c r="IX6" s="28">
        <v>19.73415852028975</v>
      </c>
      <c r="IY6" s="28">
        <v>70</v>
      </c>
      <c r="IZ6" s="39">
        <v>1964</v>
      </c>
      <c r="JA6" s="39" t="s">
        <v>357</v>
      </c>
      <c r="JB6" s="29">
        <v>16.100000000000001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357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357</v>
      </c>
      <c r="KI6" s="29"/>
      <c r="KJ6" s="29"/>
      <c r="KK6" s="29"/>
      <c r="KL6" s="29"/>
      <c r="KM6" s="29"/>
      <c r="KN6" s="21">
        <v>48310.41015625</v>
      </c>
      <c r="KO6" s="20">
        <v>30072.73046875</v>
      </c>
      <c r="KP6" s="20">
        <v>5777.419921875</v>
      </c>
      <c r="KQ6" s="19">
        <v>11.958950042724609</v>
      </c>
      <c r="KR6" s="39">
        <v>1964</v>
      </c>
      <c r="KS6" s="39" t="s">
        <v>357</v>
      </c>
    </row>
    <row r="7" spans="1:305" s="39" customFormat="1" ht="12.75">
      <c r="A7" s="39">
        <v>1965</v>
      </c>
      <c r="B7" s="39" t="s">
        <v>357</v>
      </c>
      <c r="C7" s="39">
        <v>12</v>
      </c>
      <c r="D7" s="44" t="s">
        <v>358</v>
      </c>
      <c r="E7" s="44">
        <v>250</v>
      </c>
      <c r="F7" s="39">
        <v>1</v>
      </c>
      <c r="G7" s="39">
        <v>0</v>
      </c>
      <c r="H7" s="39">
        <v>1</v>
      </c>
      <c r="I7" s="39">
        <v>0</v>
      </c>
      <c r="J7" s="29">
        <v>72.73</v>
      </c>
      <c r="K7" s="29">
        <v>0</v>
      </c>
      <c r="L7" s="29">
        <v>0</v>
      </c>
      <c r="M7" s="18">
        <v>1</v>
      </c>
      <c r="N7" s="39">
        <v>0</v>
      </c>
      <c r="O7" s="39">
        <v>0</v>
      </c>
      <c r="P7" s="39">
        <v>0</v>
      </c>
      <c r="Q7" s="29">
        <v>92.87</v>
      </c>
      <c r="R7" s="29">
        <v>7.13</v>
      </c>
      <c r="S7" s="29">
        <v>0</v>
      </c>
      <c r="T7" s="29">
        <v>49.5</v>
      </c>
      <c r="U7" s="29">
        <v>3.8</v>
      </c>
      <c r="V7" s="29">
        <v>0</v>
      </c>
      <c r="W7" s="29">
        <v>53.3</v>
      </c>
      <c r="X7" s="39">
        <v>2</v>
      </c>
      <c r="Y7" s="39">
        <v>1965</v>
      </c>
      <c r="Z7" s="39" t="s">
        <v>357</v>
      </c>
      <c r="AA7" s="43"/>
      <c r="AB7" s="41">
        <v>68.7</v>
      </c>
      <c r="AC7" s="41">
        <v>12.4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2</v>
      </c>
      <c r="AL7" s="41">
        <v>0</v>
      </c>
      <c r="AM7" s="41">
        <v>0</v>
      </c>
      <c r="AN7" s="41">
        <v>0</v>
      </c>
      <c r="AO7" s="41">
        <v>0</v>
      </c>
      <c r="AP7" s="41">
        <v>21.9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11.5</v>
      </c>
      <c r="AZ7" s="41">
        <v>33.700000000000003</v>
      </c>
      <c r="BA7" s="41">
        <v>2.2999999999999998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7.8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7.4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</v>
      </c>
      <c r="CZ7" s="39">
        <v>1965</v>
      </c>
      <c r="DA7" s="39" t="s">
        <v>357</v>
      </c>
      <c r="DB7" s="41">
        <v>13.7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0.4</v>
      </c>
      <c r="DK7" s="41">
        <v>0</v>
      </c>
      <c r="DL7" s="41">
        <v>0</v>
      </c>
      <c r="DM7" s="41">
        <v>0</v>
      </c>
      <c r="DN7" s="41">
        <v>0</v>
      </c>
      <c r="DO7" s="41">
        <v>8.8000000000000007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6.9</v>
      </c>
      <c r="DY7" s="41">
        <v>49.5</v>
      </c>
      <c r="DZ7" s="41">
        <v>3.8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8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8.8000000000000007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0.10000000000000853</v>
      </c>
      <c r="FY7" s="39">
        <v>1965</v>
      </c>
      <c r="FZ7" s="39" t="s">
        <v>357</v>
      </c>
      <c r="GA7" s="41">
        <v>1.9</v>
      </c>
      <c r="GB7" s="29">
        <f t="shared" si="2"/>
        <v>0.79737999999999998</v>
      </c>
      <c r="GC7" s="29">
        <f t="shared" si="3"/>
        <v>0.70809699999999998</v>
      </c>
      <c r="GD7" s="29">
        <f t="shared" si="4"/>
        <v>4.9353469548909281</v>
      </c>
      <c r="GE7" s="29">
        <f t="shared" si="5"/>
        <v>3.4257955553728463</v>
      </c>
      <c r="GF7" s="29">
        <f t="shared" si="6"/>
        <v>1.5095513995180818</v>
      </c>
      <c r="GG7" s="29">
        <f t="shared" si="7"/>
        <v>0.30586530457035377</v>
      </c>
      <c r="GH7" s="29">
        <f t="shared" si="8"/>
        <v>15.015159006817075</v>
      </c>
      <c r="GI7" s="39">
        <v>1965</v>
      </c>
      <c r="GJ7" s="39" t="s">
        <v>357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357</v>
      </c>
      <c r="HB7" s="42">
        <v>1</v>
      </c>
      <c r="HC7" s="42">
        <f t="shared" si="9"/>
        <v>3</v>
      </c>
      <c r="HD7" s="42">
        <v>0</v>
      </c>
      <c r="HE7" s="42">
        <v>3</v>
      </c>
      <c r="HF7" s="42">
        <v>1</v>
      </c>
      <c r="HG7" s="42">
        <v>3</v>
      </c>
      <c r="HH7" s="42">
        <v>0</v>
      </c>
      <c r="HI7" s="42">
        <v>0</v>
      </c>
      <c r="HJ7" s="39">
        <v>1965</v>
      </c>
      <c r="HK7" s="39" t="s">
        <v>357</v>
      </c>
      <c r="HL7" s="29"/>
      <c r="HM7" s="29">
        <v>25.59864</v>
      </c>
      <c r="HN7" s="29">
        <v>52.905250580000001</v>
      </c>
      <c r="HO7" s="118">
        <v>39.616999999999997</v>
      </c>
      <c r="HP7" s="29">
        <v>4.8615927205054703</v>
      </c>
      <c r="HQ7" s="29">
        <v>8.0030000000000001</v>
      </c>
      <c r="HR7" s="27">
        <v>2.7031189834424501</v>
      </c>
      <c r="HS7" s="29"/>
      <c r="HT7" s="29">
        <v>58.081220000000002</v>
      </c>
      <c r="HU7" s="29">
        <v>0.52573278000000001</v>
      </c>
      <c r="HV7" s="29">
        <v>0.80835651500000005</v>
      </c>
      <c r="HW7" s="29"/>
      <c r="HX7" s="27">
        <v>6.2024999999999997</v>
      </c>
      <c r="HY7" s="29"/>
      <c r="HZ7" s="39">
        <v>1965</v>
      </c>
      <c r="IA7" s="39" t="s">
        <v>357</v>
      </c>
      <c r="IB7" s="29">
        <v>20407</v>
      </c>
      <c r="IC7" s="29">
        <v>19818</v>
      </c>
      <c r="ID7" s="29">
        <v>19541</v>
      </c>
      <c r="IE7" s="32">
        <v>67.197952270507813</v>
      </c>
      <c r="IF7" s="32">
        <v>64.3463134765625</v>
      </c>
      <c r="IG7" s="32">
        <v>3473</v>
      </c>
      <c r="IH7" s="32">
        <v>7640</v>
      </c>
      <c r="II7" s="32">
        <v>8428</v>
      </c>
      <c r="IJ7" s="31">
        <v>314.70001220703125</v>
      </c>
      <c r="IK7" s="31">
        <v>1.5</v>
      </c>
      <c r="IL7" s="39">
        <v>1965</v>
      </c>
      <c r="IM7" s="39" t="s">
        <v>357</v>
      </c>
      <c r="IN7" s="29">
        <v>1674</v>
      </c>
      <c r="IO7" s="29">
        <v>1237.0999999999999</v>
      </c>
      <c r="IP7" s="29">
        <v>979.86</v>
      </c>
      <c r="IQ7" s="29">
        <f t="shared" si="10"/>
        <v>48.015876904983585</v>
      </c>
      <c r="IR7" s="59">
        <v>2959</v>
      </c>
      <c r="IS7" s="46">
        <v>2818</v>
      </c>
      <c r="IT7" s="28">
        <v>19.474775397373875</v>
      </c>
      <c r="IU7" s="28">
        <v>70</v>
      </c>
      <c r="IV7" s="28">
        <v>2959</v>
      </c>
      <c r="IW7" s="28">
        <v>2818</v>
      </c>
      <c r="IX7" s="28">
        <v>19.474775397373879</v>
      </c>
      <c r="IY7" s="28">
        <v>70</v>
      </c>
      <c r="IZ7" s="39">
        <v>1965</v>
      </c>
      <c r="JA7" s="39" t="s">
        <v>357</v>
      </c>
      <c r="JB7" s="29">
        <v>16.399999999999999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357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357</v>
      </c>
      <c r="KI7" s="29"/>
      <c r="KJ7" s="29"/>
      <c r="KK7" s="29"/>
      <c r="KL7" s="29"/>
      <c r="KM7" s="29"/>
      <c r="KN7" s="21">
        <v>48757.80078125</v>
      </c>
      <c r="KO7" s="20">
        <v>30368.490234375</v>
      </c>
      <c r="KP7" s="20">
        <v>5905.26611328125</v>
      </c>
      <c r="KQ7" s="19">
        <v>12.111430168151855</v>
      </c>
      <c r="KR7" s="39">
        <v>1965</v>
      </c>
      <c r="KS7" s="39" t="s">
        <v>357</v>
      </c>
    </row>
    <row r="8" spans="1:305" s="39" customFormat="1" ht="12.75">
      <c r="A8" s="39">
        <v>1966</v>
      </c>
      <c r="B8" s="39" t="s">
        <v>357</v>
      </c>
      <c r="C8" s="39">
        <v>12</v>
      </c>
      <c r="D8" s="44" t="s">
        <v>358</v>
      </c>
      <c r="E8" s="44">
        <v>250</v>
      </c>
      <c r="F8" s="39">
        <v>1</v>
      </c>
      <c r="G8" s="39">
        <v>0</v>
      </c>
      <c r="H8" s="39">
        <v>1</v>
      </c>
      <c r="I8" s="39">
        <v>0</v>
      </c>
      <c r="J8" s="29">
        <v>66.8</v>
      </c>
      <c r="K8" s="29">
        <v>0</v>
      </c>
      <c r="L8" s="29">
        <v>0</v>
      </c>
      <c r="M8" s="18">
        <v>1</v>
      </c>
      <c r="N8" s="39">
        <v>0</v>
      </c>
      <c r="O8" s="39">
        <v>0</v>
      </c>
      <c r="P8" s="39">
        <v>1</v>
      </c>
      <c r="Q8" s="29">
        <v>92.87</v>
      </c>
      <c r="R8" s="29">
        <v>7.13</v>
      </c>
      <c r="S8" s="29">
        <v>0</v>
      </c>
      <c r="T8" s="29">
        <v>49.5</v>
      </c>
      <c r="U8" s="29">
        <v>3.8</v>
      </c>
      <c r="V8" s="29">
        <v>0</v>
      </c>
      <c r="W8" s="29">
        <v>53.3</v>
      </c>
      <c r="X8" s="39">
        <v>2</v>
      </c>
      <c r="Y8" s="39">
        <v>1966</v>
      </c>
      <c r="Z8" s="39" t="s">
        <v>357</v>
      </c>
      <c r="AA8" s="43"/>
      <c r="AB8" s="41">
        <v>68.7</v>
      </c>
      <c r="AC8" s="41">
        <v>12.4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2</v>
      </c>
      <c r="AL8" s="41">
        <v>0</v>
      </c>
      <c r="AM8" s="41">
        <v>0</v>
      </c>
      <c r="AN8" s="41">
        <v>0</v>
      </c>
      <c r="AO8" s="41">
        <v>0</v>
      </c>
      <c r="AP8" s="41">
        <v>21.9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11.5</v>
      </c>
      <c r="AZ8" s="41">
        <v>33.700000000000003</v>
      </c>
      <c r="BA8" s="41">
        <v>2.2999999999999998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7.8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7.4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</v>
      </c>
      <c r="CZ8" s="39">
        <v>1966</v>
      </c>
      <c r="DA8" s="39" t="s">
        <v>357</v>
      </c>
      <c r="DB8" s="41">
        <v>13.7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0.4</v>
      </c>
      <c r="DK8" s="41">
        <v>0</v>
      </c>
      <c r="DL8" s="41">
        <v>0</v>
      </c>
      <c r="DM8" s="41">
        <v>0</v>
      </c>
      <c r="DN8" s="41">
        <v>0</v>
      </c>
      <c r="DO8" s="41">
        <v>8.8000000000000007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6.9</v>
      </c>
      <c r="DY8" s="41">
        <v>49.5</v>
      </c>
      <c r="DZ8" s="41">
        <v>3.8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8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8.8000000000000007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0.10000000000000853</v>
      </c>
      <c r="FY8" s="39">
        <v>1966</v>
      </c>
      <c r="FZ8" s="39" t="s">
        <v>357</v>
      </c>
      <c r="GA8" s="41">
        <v>1.9</v>
      </c>
      <c r="GB8" s="29">
        <f t="shared" si="2"/>
        <v>0.79737999999999998</v>
      </c>
      <c r="GC8" s="29">
        <f t="shared" si="3"/>
        <v>0.70809699999999998</v>
      </c>
      <c r="GD8" s="29">
        <f t="shared" si="4"/>
        <v>4.9353469548909281</v>
      </c>
      <c r="GE8" s="29">
        <f t="shared" si="5"/>
        <v>3.4257955553728463</v>
      </c>
      <c r="GF8" s="29">
        <f t="shared" si="6"/>
        <v>1.5095513995180818</v>
      </c>
      <c r="GG8" s="29">
        <f t="shared" si="7"/>
        <v>0.30586530457035377</v>
      </c>
      <c r="GH8" s="29">
        <f t="shared" si="8"/>
        <v>15.015159006817075</v>
      </c>
      <c r="GI8" s="39">
        <v>1966</v>
      </c>
      <c r="GJ8" s="39" t="s">
        <v>357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357</v>
      </c>
      <c r="HB8" s="42">
        <v>1</v>
      </c>
      <c r="HC8" s="42">
        <f t="shared" si="9"/>
        <v>3</v>
      </c>
      <c r="HD8" s="42">
        <v>0</v>
      </c>
      <c r="HE8" s="42">
        <v>3</v>
      </c>
      <c r="HF8" s="42">
        <v>1</v>
      </c>
      <c r="HG8" s="42">
        <v>3</v>
      </c>
      <c r="HH8" s="42">
        <v>0</v>
      </c>
      <c r="HI8" s="42">
        <v>0</v>
      </c>
      <c r="HJ8" s="39">
        <v>1966</v>
      </c>
      <c r="HK8" s="39" t="s">
        <v>357</v>
      </c>
      <c r="HL8" s="29"/>
      <c r="HM8" s="29">
        <v>26.207799999999999</v>
      </c>
      <c r="HN8" s="29">
        <v>52.224726680000003</v>
      </c>
      <c r="HO8" s="118">
        <v>39.466000000000001</v>
      </c>
      <c r="HP8" s="29">
        <v>5.2349173958849198</v>
      </c>
      <c r="HQ8" s="29">
        <v>8.3740000000000006</v>
      </c>
      <c r="HR8" s="27">
        <v>2.6019796040791898</v>
      </c>
      <c r="HS8" s="29"/>
      <c r="HT8" s="29">
        <v>50.491059999999997</v>
      </c>
      <c r="HU8" s="29">
        <v>0.48207556499999998</v>
      </c>
      <c r="HV8" s="29">
        <v>0.72991035299999996</v>
      </c>
      <c r="HW8" s="29"/>
      <c r="HX8" s="27">
        <v>6.5791666666666702</v>
      </c>
      <c r="HY8" s="29"/>
      <c r="HZ8" s="39">
        <v>1966</v>
      </c>
      <c r="IA8" s="39" t="s">
        <v>357</v>
      </c>
      <c r="IB8" s="29">
        <v>20577</v>
      </c>
      <c r="IC8" s="29">
        <v>19975</v>
      </c>
      <c r="ID8" s="29">
        <v>19688</v>
      </c>
      <c r="IE8" s="32">
        <v>67.204856872558594</v>
      </c>
      <c r="IF8" s="32">
        <v>64.301368713378906</v>
      </c>
      <c r="IG8" s="32">
        <v>3344</v>
      </c>
      <c r="IH8" s="32">
        <v>7705</v>
      </c>
      <c r="II8" s="32">
        <v>8639</v>
      </c>
      <c r="IJ8" s="31">
        <v>338.39999389648438</v>
      </c>
      <c r="IK8" s="31">
        <v>1.6000000238418579</v>
      </c>
      <c r="IL8" s="39">
        <v>1966</v>
      </c>
      <c r="IM8" s="39" t="s">
        <v>357</v>
      </c>
      <c r="IN8" s="29">
        <v>1711</v>
      </c>
      <c r="IO8" s="29">
        <v>3341</v>
      </c>
      <c r="IP8" s="29">
        <v>2523.4899999999998</v>
      </c>
      <c r="IQ8" s="29">
        <f t="shared" si="10"/>
        <v>122.63643874228508</v>
      </c>
      <c r="IR8" s="59">
        <v>2909</v>
      </c>
      <c r="IS8" s="46">
        <v>2781</v>
      </c>
      <c r="IT8" s="28">
        <v>18.893946599633129</v>
      </c>
      <c r="IU8" s="28"/>
      <c r="IV8" s="28">
        <v>2909</v>
      </c>
      <c r="IW8" s="28">
        <v>2781</v>
      </c>
      <c r="IX8" s="28">
        <v>18.893946599633129</v>
      </c>
      <c r="IY8" s="28">
        <v>70</v>
      </c>
      <c r="IZ8" s="39">
        <v>1966</v>
      </c>
      <c r="JA8" s="39" t="s">
        <v>357</v>
      </c>
      <c r="JB8" s="29">
        <v>16.5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357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357</v>
      </c>
      <c r="KI8" s="29"/>
      <c r="KJ8" s="29"/>
      <c r="KK8" s="29"/>
      <c r="KL8" s="29"/>
      <c r="KM8" s="29"/>
      <c r="KN8" s="21">
        <v>49163.66015625</v>
      </c>
      <c r="KO8" s="20">
        <v>30618.3203125</v>
      </c>
      <c r="KP8" s="20">
        <v>6039.56884765625</v>
      </c>
      <c r="KQ8" s="19">
        <v>12.28462028503418</v>
      </c>
      <c r="KR8" s="39">
        <v>1966</v>
      </c>
      <c r="KS8" s="39" t="s">
        <v>357</v>
      </c>
    </row>
    <row r="9" spans="1:305" s="39" customFormat="1" ht="12.75">
      <c r="A9" s="39">
        <v>1967</v>
      </c>
      <c r="B9" s="39" t="s">
        <v>357</v>
      </c>
      <c r="C9" s="39">
        <v>12</v>
      </c>
      <c r="D9" s="44" t="s">
        <v>358</v>
      </c>
      <c r="E9" s="44">
        <v>250</v>
      </c>
      <c r="F9" s="39">
        <v>1</v>
      </c>
      <c r="G9" s="39">
        <v>0</v>
      </c>
      <c r="H9" s="39">
        <v>1</v>
      </c>
      <c r="I9" s="39">
        <v>0</v>
      </c>
      <c r="J9" s="29">
        <v>57.77</v>
      </c>
      <c r="K9" s="29">
        <v>20.02</v>
      </c>
      <c r="L9" s="29">
        <v>0</v>
      </c>
      <c r="M9" s="18">
        <v>1</v>
      </c>
      <c r="N9" s="39">
        <v>0</v>
      </c>
      <c r="O9" s="39">
        <v>0</v>
      </c>
      <c r="P9" s="39">
        <v>1</v>
      </c>
      <c r="Q9" s="29">
        <v>85.15</v>
      </c>
      <c r="R9" s="29">
        <v>14.85</v>
      </c>
      <c r="S9" s="29">
        <v>0</v>
      </c>
      <c r="T9" s="29">
        <v>42.97</v>
      </c>
      <c r="U9" s="29">
        <v>7.4</v>
      </c>
      <c r="V9" s="29">
        <v>0</v>
      </c>
      <c r="W9" s="29">
        <v>50.36</v>
      </c>
      <c r="X9" s="39">
        <v>5</v>
      </c>
      <c r="Y9" s="39">
        <v>1967</v>
      </c>
      <c r="Z9" s="39" t="s">
        <v>357</v>
      </c>
      <c r="AA9" s="43">
        <v>24536</v>
      </c>
      <c r="AB9" s="41">
        <v>81.099999999999994</v>
      </c>
      <c r="AC9" s="41">
        <v>0</v>
      </c>
      <c r="AD9" s="41">
        <v>0</v>
      </c>
      <c r="AE9" s="41">
        <v>18.899999999999999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2.1</v>
      </c>
      <c r="AL9" s="41">
        <v>0</v>
      </c>
      <c r="AM9" s="41">
        <v>0</v>
      </c>
      <c r="AN9" s="41">
        <v>0</v>
      </c>
      <c r="AO9" s="41">
        <v>0</v>
      </c>
      <c r="AP9" s="41">
        <v>22.5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3.3</v>
      </c>
      <c r="AZ9" s="41">
        <v>33</v>
      </c>
      <c r="BA9" s="41">
        <v>5.5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14.1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0.60000000000000853</v>
      </c>
      <c r="CZ9" s="39">
        <v>1967</v>
      </c>
      <c r="DA9" s="39" t="s">
        <v>357</v>
      </c>
      <c r="DB9" s="41">
        <v>0</v>
      </c>
      <c r="DC9" s="41">
        <v>0</v>
      </c>
      <c r="DD9" s="41">
        <v>25.1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0.6</v>
      </c>
      <c r="DK9" s="41">
        <v>0</v>
      </c>
      <c r="DL9" s="41">
        <v>0</v>
      </c>
      <c r="DM9" s="41">
        <v>0</v>
      </c>
      <c r="DN9" s="41">
        <v>0</v>
      </c>
      <c r="DO9" s="41">
        <v>15.3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1.5</v>
      </c>
      <c r="DY9" s="41">
        <v>40.6</v>
      </c>
      <c r="DZ9" s="41">
        <v>8.6999999999999993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8.1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0.10000000000000853</v>
      </c>
      <c r="FY9" s="39">
        <v>1967</v>
      </c>
      <c r="FZ9" s="39" t="s">
        <v>357</v>
      </c>
      <c r="GA9" s="41">
        <v>2.2999999999999998</v>
      </c>
      <c r="GB9" s="29">
        <f t="shared" si="2"/>
        <v>0.78031800000000007</v>
      </c>
      <c r="GC9" s="29">
        <f t="shared" si="3"/>
        <v>0.73436299999999999</v>
      </c>
      <c r="GD9" s="29">
        <f t="shared" si="4"/>
        <v>4.5520343041305171</v>
      </c>
      <c r="GE9" s="29">
        <f t="shared" si="5"/>
        <v>3.7645358139114653</v>
      </c>
      <c r="GF9" s="29">
        <f t="shared" si="6"/>
        <v>0.78749849021905183</v>
      </c>
      <c r="GG9" s="29">
        <f t="shared" si="7"/>
        <v>0.17299924332830169</v>
      </c>
      <c r="GH9" s="29">
        <f t="shared" si="8"/>
        <v>9.9942483459237703</v>
      </c>
      <c r="GI9" s="39">
        <v>1967</v>
      </c>
      <c r="GJ9" s="39" t="s">
        <v>357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357</v>
      </c>
      <c r="HB9" s="42">
        <v>1</v>
      </c>
      <c r="HC9" s="42">
        <f t="shared" si="9"/>
        <v>3</v>
      </c>
      <c r="HD9" s="42">
        <v>0</v>
      </c>
      <c r="HE9" s="42">
        <v>3</v>
      </c>
      <c r="HF9" s="42">
        <v>1</v>
      </c>
      <c r="HG9" s="42">
        <v>3</v>
      </c>
      <c r="HH9" s="42">
        <v>0</v>
      </c>
      <c r="HI9" s="42">
        <v>0</v>
      </c>
      <c r="HJ9" s="39">
        <v>1967</v>
      </c>
      <c r="HK9" s="39" t="s">
        <v>357</v>
      </c>
      <c r="HL9" s="29"/>
      <c r="HM9" s="29">
        <v>26.04308</v>
      </c>
      <c r="HN9" s="29">
        <v>50.793983560000001</v>
      </c>
      <c r="HO9" s="118">
        <v>39.281999999999996</v>
      </c>
      <c r="HP9" s="29">
        <v>4.9516097705786803</v>
      </c>
      <c r="HQ9" s="29">
        <v>8.1319999999999997</v>
      </c>
      <c r="HR9" s="27">
        <v>2.7917854271723899</v>
      </c>
      <c r="HS9" s="29"/>
      <c r="HT9" s="29">
        <v>53.131120000000003</v>
      </c>
      <c r="HU9" s="29">
        <v>2.2998243000000002E-2</v>
      </c>
      <c r="HV9" s="29">
        <v>0.41889647499999999</v>
      </c>
      <c r="HW9" s="29"/>
      <c r="HX9" s="27">
        <v>6.7066666666666697</v>
      </c>
      <c r="HY9" s="29"/>
      <c r="HZ9" s="39">
        <v>1967</v>
      </c>
      <c r="IA9" s="39" t="s">
        <v>357</v>
      </c>
      <c r="IB9" s="29">
        <v>20737</v>
      </c>
      <c r="IC9" s="29">
        <v>20145</v>
      </c>
      <c r="ID9" s="29">
        <v>19762</v>
      </c>
      <c r="IE9" s="32">
        <v>67.241676330566406</v>
      </c>
      <c r="IF9" s="32">
        <v>64.080146789550781</v>
      </c>
      <c r="IG9" s="32">
        <v>3220</v>
      </c>
      <c r="IH9" s="32">
        <v>7686</v>
      </c>
      <c r="II9" s="32">
        <v>8856</v>
      </c>
      <c r="IJ9" s="31">
        <v>447.70001220703125</v>
      </c>
      <c r="IK9" s="31">
        <v>2.0999999046325684</v>
      </c>
      <c r="IL9" s="39">
        <v>1967</v>
      </c>
      <c r="IM9" s="39" t="s">
        <v>357</v>
      </c>
      <c r="IN9" s="29">
        <v>1675</v>
      </c>
      <c r="IO9" s="29">
        <v>2823.6</v>
      </c>
      <c r="IP9" s="29">
        <v>4203.51</v>
      </c>
      <c r="IQ9" s="29">
        <f t="shared" si="10"/>
        <v>202.70579158026715</v>
      </c>
      <c r="IR9" s="59">
        <v>2972</v>
      </c>
      <c r="IS9" s="46">
        <v>2839</v>
      </c>
      <c r="IT9" s="28">
        <v>19.06392694063927</v>
      </c>
      <c r="IU9" s="28"/>
      <c r="IV9" s="28">
        <v>2972</v>
      </c>
      <c r="IW9" s="28">
        <v>2839</v>
      </c>
      <c r="IX9" s="28">
        <v>19.06392694063927</v>
      </c>
      <c r="IY9" s="28">
        <v>70</v>
      </c>
      <c r="IZ9" s="39">
        <v>1967</v>
      </c>
      <c r="JA9" s="39" t="s">
        <v>357</v>
      </c>
      <c r="JB9" s="29">
        <v>16.7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357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357</v>
      </c>
      <c r="KI9" s="29"/>
      <c r="KJ9" s="29"/>
      <c r="KK9" s="29"/>
      <c r="KL9" s="29"/>
      <c r="KM9" s="29"/>
      <c r="KN9" s="21">
        <v>49548.30078125</v>
      </c>
      <c r="KO9" s="20">
        <v>30839.5</v>
      </c>
      <c r="KP9" s="20">
        <v>6184.23095703125</v>
      </c>
      <c r="KQ9" s="19">
        <v>12.481220245361328</v>
      </c>
      <c r="KR9" s="39">
        <v>1967</v>
      </c>
      <c r="KS9" s="39" t="s">
        <v>357</v>
      </c>
    </row>
    <row r="10" spans="1:305" s="39" customFormat="1" ht="12.75">
      <c r="A10" s="39">
        <v>1968</v>
      </c>
      <c r="B10" s="39" t="s">
        <v>357</v>
      </c>
      <c r="C10" s="39">
        <v>12</v>
      </c>
      <c r="D10" s="44" t="s">
        <v>358</v>
      </c>
      <c r="E10" s="44">
        <v>250</v>
      </c>
      <c r="F10" s="39">
        <v>1</v>
      </c>
      <c r="G10" s="39">
        <v>0</v>
      </c>
      <c r="H10" s="39">
        <v>1</v>
      </c>
      <c r="I10" s="39">
        <v>0</v>
      </c>
      <c r="J10" s="29">
        <v>64.64</v>
      </c>
      <c r="K10" s="29">
        <v>17.79</v>
      </c>
      <c r="L10" s="29">
        <v>0</v>
      </c>
      <c r="M10" s="18">
        <v>1</v>
      </c>
      <c r="N10" s="39">
        <v>0</v>
      </c>
      <c r="O10" s="39">
        <v>0</v>
      </c>
      <c r="P10" s="39">
        <v>2</v>
      </c>
      <c r="Q10" s="29">
        <v>81.96</v>
      </c>
      <c r="R10" s="29">
        <v>18.04</v>
      </c>
      <c r="S10" s="29">
        <v>0</v>
      </c>
      <c r="T10" s="29">
        <v>49.77</v>
      </c>
      <c r="U10" s="29">
        <v>11.02</v>
      </c>
      <c r="V10" s="29">
        <v>0</v>
      </c>
      <c r="W10" s="29">
        <v>60.79</v>
      </c>
      <c r="X10" s="39">
        <v>3</v>
      </c>
      <c r="Y10" s="39">
        <v>1968</v>
      </c>
      <c r="Z10" s="39" t="s">
        <v>357</v>
      </c>
      <c r="AA10" s="43">
        <v>25012</v>
      </c>
      <c r="AB10" s="41">
        <v>80</v>
      </c>
      <c r="AC10" s="41">
        <v>0</v>
      </c>
      <c r="AD10" s="41">
        <v>0</v>
      </c>
      <c r="AE10" s="41">
        <v>16.5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3.9</v>
      </c>
      <c r="AL10" s="41">
        <v>0</v>
      </c>
      <c r="AM10" s="41">
        <v>0</v>
      </c>
      <c r="AN10" s="41">
        <v>0</v>
      </c>
      <c r="AO10" s="41">
        <v>0</v>
      </c>
      <c r="AP10" s="41">
        <v>20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38</v>
      </c>
      <c r="BA10" s="41">
        <v>8.4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10.5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2.6999999999999886</v>
      </c>
      <c r="CZ10" s="39">
        <v>1968</v>
      </c>
      <c r="DA10" s="39" t="s">
        <v>357</v>
      </c>
      <c r="DB10" s="41">
        <v>0</v>
      </c>
      <c r="DC10" s="41">
        <v>0</v>
      </c>
      <c r="DD10" s="41">
        <v>12.1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7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60</v>
      </c>
      <c r="DZ10" s="41">
        <v>13.6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5.5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1.8000000000000114</v>
      </c>
      <c r="FY10" s="39">
        <v>1968</v>
      </c>
      <c r="FZ10" s="39" t="s">
        <v>357</v>
      </c>
      <c r="GA10" s="41">
        <v>2.1</v>
      </c>
      <c r="GB10" s="29">
        <f t="shared" si="2"/>
        <v>0.76877300000000004</v>
      </c>
      <c r="GC10" s="29">
        <f t="shared" si="3"/>
        <v>0.59893799999999997</v>
      </c>
      <c r="GD10" s="29">
        <f t="shared" si="4"/>
        <v>4.3247544620654166</v>
      </c>
      <c r="GE10" s="29">
        <f t="shared" si="5"/>
        <v>2.4933800758984894</v>
      </c>
      <c r="GF10" s="29">
        <f t="shared" si="6"/>
        <v>1.8313743861669272</v>
      </c>
      <c r="GG10" s="29">
        <f t="shared" si="7"/>
        <v>0.42346320519022002</v>
      </c>
      <c r="GH10" s="29">
        <f t="shared" si="8"/>
        <v>19.230314610010932</v>
      </c>
      <c r="GI10" s="39">
        <v>1968</v>
      </c>
      <c r="GJ10" s="39" t="s">
        <v>357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357</v>
      </c>
      <c r="HB10" s="42">
        <v>1</v>
      </c>
      <c r="HC10" s="42">
        <f t="shared" si="9"/>
        <v>3</v>
      </c>
      <c r="HD10" s="42">
        <v>0</v>
      </c>
      <c r="HE10" s="42">
        <v>3</v>
      </c>
      <c r="HF10" s="42">
        <v>1</v>
      </c>
      <c r="HG10" s="42">
        <v>3</v>
      </c>
      <c r="HH10" s="42">
        <v>0</v>
      </c>
      <c r="HI10" s="42">
        <v>0</v>
      </c>
      <c r="HJ10" s="39">
        <v>1968</v>
      </c>
      <c r="HK10" s="39" t="s">
        <v>357</v>
      </c>
      <c r="HL10" s="29"/>
      <c r="HM10" s="29">
        <v>26.487020000000001</v>
      </c>
      <c r="HN10" s="29">
        <v>48.33960304</v>
      </c>
      <c r="HO10" s="118">
        <v>39.993000000000002</v>
      </c>
      <c r="HP10" s="29">
        <v>4.4158779021044303</v>
      </c>
      <c r="HQ10" s="29">
        <v>9.0950000000000006</v>
      </c>
      <c r="HR10" s="27">
        <v>4.5431923213650904</v>
      </c>
      <c r="HS10" s="29"/>
      <c r="HT10" s="29">
        <v>52.141100000000002</v>
      </c>
      <c r="HU10" s="29">
        <v>-0.56924842799999997</v>
      </c>
      <c r="HV10" s="29">
        <v>-7.8175845999999993E-2</v>
      </c>
      <c r="HW10" s="29"/>
      <c r="HX10" s="27">
        <v>6.9508333333333301</v>
      </c>
      <c r="HY10" s="29"/>
      <c r="HZ10" s="39">
        <v>1968</v>
      </c>
      <c r="IA10" s="39" t="s">
        <v>357</v>
      </c>
      <c r="IB10" s="29">
        <v>20805</v>
      </c>
      <c r="IC10" s="29">
        <v>20221</v>
      </c>
      <c r="ID10" s="29">
        <v>19733</v>
      </c>
      <c r="IE10" s="32">
        <v>66.975456237792969</v>
      </c>
      <c r="IF10" s="32">
        <v>63.524478912353516</v>
      </c>
      <c r="IG10" s="32">
        <v>3072</v>
      </c>
      <c r="IH10" s="32">
        <v>7621</v>
      </c>
      <c r="II10" s="32">
        <v>9040</v>
      </c>
      <c r="IJ10" s="31">
        <v>555.5</v>
      </c>
      <c r="IK10" s="31">
        <v>2.5999999046325684</v>
      </c>
      <c r="IL10" s="39">
        <v>1968</v>
      </c>
      <c r="IM10" s="39" t="s">
        <v>357</v>
      </c>
      <c r="IN10" s="29"/>
      <c r="IO10" s="29"/>
      <c r="IP10" s="29"/>
      <c r="IQ10" s="29" t="str">
        <f t="shared" si="10"/>
        <v/>
      </c>
      <c r="IR10" s="59">
        <v>3272</v>
      </c>
      <c r="IS10" s="46">
        <v>3064</v>
      </c>
      <c r="IT10" s="28">
        <v>20.419860046651117</v>
      </c>
      <c r="IU10" s="28"/>
      <c r="IV10" s="28">
        <v>3272</v>
      </c>
      <c r="IW10" s="28">
        <v>3064</v>
      </c>
      <c r="IX10" s="28">
        <v>20.41986004665112</v>
      </c>
      <c r="IY10" s="28">
        <v>70</v>
      </c>
      <c r="IZ10" s="39">
        <v>1968</v>
      </c>
      <c r="JA10" s="39" t="s">
        <v>357</v>
      </c>
      <c r="JB10" s="29">
        <v>17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357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357</v>
      </c>
      <c r="KI10" s="29"/>
      <c r="KJ10" s="29"/>
      <c r="KK10" s="29"/>
      <c r="KL10" s="29"/>
      <c r="KM10" s="29"/>
      <c r="KN10" s="21">
        <v>49915.3984375</v>
      </c>
      <c r="KO10" s="20">
        <v>31063.619140625</v>
      </c>
      <c r="KP10" s="20">
        <v>6312.009765625</v>
      </c>
      <c r="KQ10" s="19">
        <v>12.645420074462891</v>
      </c>
      <c r="KR10" s="39">
        <v>1968</v>
      </c>
      <c r="KS10" s="39" t="s">
        <v>357</v>
      </c>
    </row>
    <row r="11" spans="1:305" s="39" customFormat="1" ht="12.75">
      <c r="A11" s="39">
        <v>1969</v>
      </c>
      <c r="B11" s="39" t="s">
        <v>357</v>
      </c>
      <c r="C11" s="39">
        <v>12</v>
      </c>
      <c r="D11" s="44" t="s">
        <v>358</v>
      </c>
      <c r="E11" s="44">
        <v>250</v>
      </c>
      <c r="F11" s="39">
        <v>1</v>
      </c>
      <c r="G11" s="39">
        <v>0</v>
      </c>
      <c r="H11" s="39">
        <v>1</v>
      </c>
      <c r="I11" s="39">
        <v>0</v>
      </c>
      <c r="J11" s="29">
        <v>79.25</v>
      </c>
      <c r="K11" s="29">
        <v>13.31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78.52</v>
      </c>
      <c r="R11" s="29">
        <v>21.48</v>
      </c>
      <c r="S11" s="29">
        <v>0</v>
      </c>
      <c r="T11" s="29">
        <v>60</v>
      </c>
      <c r="U11" s="29">
        <v>16.510000000000002</v>
      </c>
      <c r="V11" s="29">
        <v>0</v>
      </c>
      <c r="W11" s="29">
        <v>76.510000000000005</v>
      </c>
      <c r="X11" s="39">
        <v>3</v>
      </c>
      <c r="Y11" s="39">
        <v>1969</v>
      </c>
      <c r="Z11" s="39" t="s">
        <v>357</v>
      </c>
      <c r="AA11" s="43"/>
      <c r="AB11" s="41">
        <v>80</v>
      </c>
      <c r="AC11" s="41">
        <v>0</v>
      </c>
      <c r="AD11" s="41">
        <v>0</v>
      </c>
      <c r="AE11" s="41">
        <v>16.5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3.9</v>
      </c>
      <c r="AL11" s="41">
        <v>0</v>
      </c>
      <c r="AM11" s="41">
        <v>0</v>
      </c>
      <c r="AN11" s="41">
        <v>0</v>
      </c>
      <c r="AO11" s="41">
        <v>0</v>
      </c>
      <c r="AP11" s="41">
        <v>20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38</v>
      </c>
      <c r="BA11" s="41">
        <v>8.4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10.5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2.6999999999999886</v>
      </c>
      <c r="CZ11" s="39">
        <v>1969</v>
      </c>
      <c r="DA11" s="39" t="s">
        <v>357</v>
      </c>
      <c r="DB11" s="41">
        <v>0</v>
      </c>
      <c r="DC11" s="41">
        <v>0</v>
      </c>
      <c r="DD11" s="41">
        <v>12.1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7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60</v>
      </c>
      <c r="DZ11" s="41">
        <v>13.6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5.5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1.8000000000000114</v>
      </c>
      <c r="FY11" s="39">
        <v>1969</v>
      </c>
      <c r="FZ11" s="39" t="s">
        <v>357</v>
      </c>
      <c r="GA11" s="41">
        <v>2.1</v>
      </c>
      <c r="GB11" s="29">
        <f t="shared" si="2"/>
        <v>0.76877300000000004</v>
      </c>
      <c r="GC11" s="29">
        <f t="shared" si="3"/>
        <v>0.59893799999999997</v>
      </c>
      <c r="GD11" s="29">
        <f t="shared" si="4"/>
        <v>4.3247544620654166</v>
      </c>
      <c r="GE11" s="29">
        <f t="shared" si="5"/>
        <v>2.4933800758984894</v>
      </c>
      <c r="GF11" s="29">
        <f t="shared" si="6"/>
        <v>1.8313743861669272</v>
      </c>
      <c r="GG11" s="29">
        <f t="shared" si="7"/>
        <v>0.42346320519022002</v>
      </c>
      <c r="GH11" s="29">
        <f t="shared" si="8"/>
        <v>19.230314610010932</v>
      </c>
      <c r="GI11" s="39">
        <v>1969</v>
      </c>
      <c r="GJ11" s="39" t="s">
        <v>357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-0.41744310000000001</v>
      </c>
      <c r="GX11" s="36">
        <v>-1.6280319999999999</v>
      </c>
      <c r="GY11" s="36">
        <v>0.93806719999999999</v>
      </c>
      <c r="GZ11" s="39">
        <v>1969</v>
      </c>
      <c r="HA11" s="39" t="s">
        <v>357</v>
      </c>
      <c r="HB11" s="42">
        <v>1</v>
      </c>
      <c r="HC11" s="42">
        <f t="shared" si="9"/>
        <v>3</v>
      </c>
      <c r="HD11" s="42">
        <v>0</v>
      </c>
      <c r="HE11" s="42">
        <v>3</v>
      </c>
      <c r="HF11" s="42">
        <v>1</v>
      </c>
      <c r="HG11" s="42">
        <v>3</v>
      </c>
      <c r="HH11" s="42">
        <v>0</v>
      </c>
      <c r="HI11" s="42">
        <v>0</v>
      </c>
      <c r="HJ11" s="39">
        <v>1969</v>
      </c>
      <c r="HK11" s="39" t="s">
        <v>357</v>
      </c>
      <c r="HL11" s="29"/>
      <c r="HM11" s="29">
        <v>28.685659999999999</v>
      </c>
      <c r="HN11" s="29">
        <v>43.294060010000003</v>
      </c>
      <c r="HO11" s="118">
        <v>40.527999999999999</v>
      </c>
      <c r="HP11" s="29">
        <v>7.1870627682828596</v>
      </c>
      <c r="HQ11" s="29">
        <v>15.047000000000001</v>
      </c>
      <c r="HR11" s="27">
        <v>6.0459738846572497</v>
      </c>
      <c r="HS11" s="27">
        <v>47.520836091266602</v>
      </c>
      <c r="HT11" s="27">
        <v>47.520836091266602</v>
      </c>
      <c r="HU11" s="29">
        <v>0.70430536300000002</v>
      </c>
      <c r="HV11" s="29">
        <v>1.1525547599999999</v>
      </c>
      <c r="HW11" s="29"/>
      <c r="HX11" s="27">
        <v>8.1775000000000002</v>
      </c>
      <c r="HY11" s="29"/>
      <c r="HZ11" s="39">
        <v>1969</v>
      </c>
      <c r="IA11" s="39" t="s">
        <v>357</v>
      </c>
      <c r="IB11" s="29">
        <v>21043</v>
      </c>
      <c r="IC11" s="29">
        <v>20466</v>
      </c>
      <c r="ID11" s="29">
        <v>20041</v>
      </c>
      <c r="IE11" s="32">
        <v>67.171623229980469</v>
      </c>
      <c r="IF11" s="32">
        <v>63.973129272460938</v>
      </c>
      <c r="IG11" s="32">
        <v>2901</v>
      </c>
      <c r="IH11" s="32">
        <v>7812</v>
      </c>
      <c r="II11" s="32">
        <v>9328</v>
      </c>
      <c r="IJ11" s="31">
        <v>475.39999389648438</v>
      </c>
      <c r="IK11" s="31">
        <v>2.2000000476837158</v>
      </c>
      <c r="IL11" s="39">
        <v>1969</v>
      </c>
      <c r="IM11" s="39" t="s">
        <v>357</v>
      </c>
      <c r="IN11" s="29">
        <v>2207</v>
      </c>
      <c r="IO11" s="29">
        <v>1443.6</v>
      </c>
      <c r="IP11" s="29">
        <v>2223.5700000000002</v>
      </c>
      <c r="IQ11" s="29">
        <f t="shared" si="10"/>
        <v>105.66791807251818</v>
      </c>
      <c r="IR11" s="59">
        <v>3634</v>
      </c>
      <c r="IS11" s="46">
        <v>3439</v>
      </c>
      <c r="IT11" s="28">
        <v>22.192823954568922</v>
      </c>
      <c r="IU11" s="28"/>
      <c r="IV11" s="28">
        <v>3634</v>
      </c>
      <c r="IW11" s="28">
        <v>3439</v>
      </c>
      <c r="IX11" s="28">
        <v>22.192823954568919</v>
      </c>
      <c r="IY11" s="28">
        <v>70</v>
      </c>
      <c r="IZ11" s="39">
        <v>1969</v>
      </c>
      <c r="JA11" s="39" t="s">
        <v>357</v>
      </c>
      <c r="JB11" s="29">
        <v>17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357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357</v>
      </c>
      <c r="KI11" s="29"/>
      <c r="KJ11" s="29"/>
      <c r="KK11" s="29"/>
      <c r="KL11" s="29"/>
      <c r="KM11" s="29"/>
      <c r="KN11" s="21">
        <v>50317.98046875</v>
      </c>
      <c r="KO11" s="20">
        <v>31327.220703125</v>
      </c>
      <c r="KP11" s="20">
        <v>6421.80615234375</v>
      </c>
      <c r="KQ11" s="19">
        <v>12.762450218200684</v>
      </c>
      <c r="KR11" s="39">
        <v>1969</v>
      </c>
      <c r="KS11" s="39" t="s">
        <v>357</v>
      </c>
    </row>
    <row r="12" spans="1:305" s="39" customFormat="1" ht="12.75">
      <c r="A12" s="39">
        <v>1970</v>
      </c>
      <c r="B12" s="39" t="s">
        <v>357</v>
      </c>
      <c r="C12" s="39">
        <v>12</v>
      </c>
      <c r="D12" s="44" t="s">
        <v>358</v>
      </c>
      <c r="E12" s="44">
        <v>250</v>
      </c>
      <c r="F12" s="39">
        <v>1</v>
      </c>
      <c r="G12" s="39">
        <v>0</v>
      </c>
      <c r="H12" s="39">
        <v>1</v>
      </c>
      <c r="I12" s="39">
        <v>0</v>
      </c>
      <c r="J12" s="29">
        <v>84.21</v>
      </c>
      <c r="K12" s="29">
        <v>15.79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75.849999999999994</v>
      </c>
      <c r="R12" s="29">
        <v>24.15</v>
      </c>
      <c r="S12" s="29">
        <v>0</v>
      </c>
      <c r="T12" s="29">
        <v>60</v>
      </c>
      <c r="U12" s="29">
        <v>19.100000000000001</v>
      </c>
      <c r="V12" s="29">
        <v>0</v>
      </c>
      <c r="W12" s="29">
        <v>79.099999999999994</v>
      </c>
      <c r="X12" s="39">
        <v>3</v>
      </c>
      <c r="Y12" s="39">
        <v>1970</v>
      </c>
      <c r="Z12" s="39" t="s">
        <v>357</v>
      </c>
      <c r="AA12" s="43"/>
      <c r="AB12" s="41">
        <v>80</v>
      </c>
      <c r="AC12" s="41">
        <v>0</v>
      </c>
      <c r="AD12" s="41">
        <v>0</v>
      </c>
      <c r="AE12" s="41">
        <v>16.5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3.9</v>
      </c>
      <c r="AL12" s="41">
        <v>0</v>
      </c>
      <c r="AM12" s="41">
        <v>0</v>
      </c>
      <c r="AN12" s="41">
        <v>0</v>
      </c>
      <c r="AO12" s="41">
        <v>0</v>
      </c>
      <c r="AP12" s="41">
        <v>20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38</v>
      </c>
      <c r="BA12" s="41">
        <v>8.4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10.5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2.6999999999999886</v>
      </c>
      <c r="CZ12" s="39">
        <v>1970</v>
      </c>
      <c r="DA12" s="39" t="s">
        <v>357</v>
      </c>
      <c r="DB12" s="41">
        <v>0</v>
      </c>
      <c r="DC12" s="41">
        <v>0</v>
      </c>
      <c r="DD12" s="41">
        <v>12.1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7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60</v>
      </c>
      <c r="DZ12" s="41">
        <v>13.6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5.5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1.8000000000000114</v>
      </c>
      <c r="FY12" s="39">
        <v>1970</v>
      </c>
      <c r="FZ12" s="39" t="s">
        <v>357</v>
      </c>
      <c r="GA12" s="41">
        <v>2.1</v>
      </c>
      <c r="GB12" s="29">
        <f t="shared" si="2"/>
        <v>0.76877300000000004</v>
      </c>
      <c r="GC12" s="29">
        <f t="shared" si="3"/>
        <v>0.59893799999999997</v>
      </c>
      <c r="GD12" s="29">
        <f t="shared" si="4"/>
        <v>4.3247544620654166</v>
      </c>
      <c r="GE12" s="29">
        <f t="shared" si="5"/>
        <v>2.4933800758984894</v>
      </c>
      <c r="GF12" s="29">
        <f t="shared" si="6"/>
        <v>1.8313743861669272</v>
      </c>
      <c r="GG12" s="29">
        <f t="shared" si="7"/>
        <v>0.42346320519022002</v>
      </c>
      <c r="GH12" s="29">
        <f t="shared" si="8"/>
        <v>19.230314610010932</v>
      </c>
      <c r="GI12" s="39">
        <v>1970</v>
      </c>
      <c r="GJ12" s="39" t="s">
        <v>357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-0.47300969999999998</v>
      </c>
      <c r="GX12" s="36">
        <v>-1.738721</v>
      </c>
      <c r="GY12" s="36">
        <v>0.94655800000000001</v>
      </c>
      <c r="GZ12" s="39">
        <v>1970</v>
      </c>
      <c r="HA12" s="39" t="s">
        <v>357</v>
      </c>
      <c r="HB12" s="42">
        <v>1</v>
      </c>
      <c r="HC12" s="42">
        <f t="shared" si="9"/>
        <v>3</v>
      </c>
      <c r="HD12" s="42">
        <v>0</v>
      </c>
      <c r="HE12" s="42">
        <v>3</v>
      </c>
      <c r="HF12" s="42">
        <v>1</v>
      </c>
      <c r="HG12" s="42">
        <v>3</v>
      </c>
      <c r="HH12" s="42">
        <v>0</v>
      </c>
      <c r="HI12" s="42">
        <v>0</v>
      </c>
      <c r="HJ12" s="39">
        <v>1970</v>
      </c>
      <c r="HK12" s="39" t="s">
        <v>357</v>
      </c>
      <c r="HL12" s="104">
        <v>0.12080539999999999</v>
      </c>
      <c r="HM12" s="29">
        <v>31.132950000000001</v>
      </c>
      <c r="HN12" s="29">
        <v>39.229867970000001</v>
      </c>
      <c r="HO12" s="118">
        <v>40.057000000000002</v>
      </c>
      <c r="HP12" s="29">
        <v>6.0871786254411004</v>
      </c>
      <c r="HQ12" s="29">
        <v>11.898</v>
      </c>
      <c r="HR12" s="27">
        <v>5.2996463212225704</v>
      </c>
      <c r="HS12" s="27">
        <v>43.713956876955599</v>
      </c>
      <c r="HT12" s="27">
        <v>43.714650116568201</v>
      </c>
      <c r="HU12" s="29">
        <v>0.67953084900000005</v>
      </c>
      <c r="HV12" s="29">
        <v>0.93517649199999997</v>
      </c>
      <c r="HW12" s="29"/>
      <c r="HX12" s="27">
        <v>8.5508333333333297</v>
      </c>
      <c r="HY12" s="29"/>
      <c r="HZ12" s="39">
        <v>1970</v>
      </c>
      <c r="IA12" s="39" t="s">
        <v>357</v>
      </c>
      <c r="IB12" s="29">
        <v>21368</v>
      </c>
      <c r="IC12" s="29">
        <v>20791</v>
      </c>
      <c r="ID12" s="29">
        <v>20327</v>
      </c>
      <c r="IE12" s="32">
        <v>67.552207946777344</v>
      </c>
      <c r="IF12" s="32">
        <v>64.261222839355469</v>
      </c>
      <c r="IG12" s="32">
        <v>2751</v>
      </c>
      <c r="IH12" s="32">
        <v>7975</v>
      </c>
      <c r="II12" s="32">
        <v>9601</v>
      </c>
      <c r="IJ12" s="31">
        <v>481.79998779296875</v>
      </c>
      <c r="IK12" s="31">
        <v>2.2000000476837158</v>
      </c>
      <c r="IL12" s="39">
        <v>1970</v>
      </c>
      <c r="IM12" s="39" t="s">
        <v>357</v>
      </c>
      <c r="IN12" s="29">
        <v>2942</v>
      </c>
      <c r="IO12" s="29">
        <v>1079.8</v>
      </c>
      <c r="IP12" s="29">
        <v>1742.18</v>
      </c>
      <c r="IQ12" s="29">
        <f t="shared" si="10"/>
        <v>81.532197678771993</v>
      </c>
      <c r="IR12" s="59">
        <v>3668</v>
      </c>
      <c r="IS12" s="46">
        <v>3458</v>
      </c>
      <c r="IT12" s="28">
        <v>21.692491060786651</v>
      </c>
      <c r="IU12" s="28">
        <v>70</v>
      </c>
      <c r="IV12" s="28">
        <v>3668</v>
      </c>
      <c r="IW12" s="28">
        <v>3458</v>
      </c>
      <c r="IX12" s="28">
        <v>21.692491060786651</v>
      </c>
      <c r="IY12" s="28">
        <v>70</v>
      </c>
      <c r="IZ12" s="39">
        <v>1970</v>
      </c>
      <c r="JA12" s="39" t="s">
        <v>357</v>
      </c>
      <c r="JB12" s="29">
        <v>14.79813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357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357</v>
      </c>
      <c r="KI12" s="29"/>
      <c r="KJ12" s="29"/>
      <c r="KK12" s="29"/>
      <c r="KL12" s="29"/>
      <c r="KM12" s="29"/>
      <c r="KN12" s="21">
        <v>50772.23046875</v>
      </c>
      <c r="KO12" s="20">
        <v>31631.830078125</v>
      </c>
      <c r="KP12" s="20">
        <v>6535.61279296875</v>
      </c>
      <c r="KQ12" s="19">
        <v>12.872420310974121</v>
      </c>
      <c r="KR12" s="39">
        <v>1970</v>
      </c>
      <c r="KS12" s="39" t="s">
        <v>357</v>
      </c>
    </row>
    <row r="13" spans="1:305" s="39" customFormat="1" ht="12.75">
      <c r="A13" s="39">
        <v>1971</v>
      </c>
      <c r="B13" s="39" t="s">
        <v>357</v>
      </c>
      <c r="C13" s="39">
        <v>12</v>
      </c>
      <c r="D13" s="44" t="s">
        <v>358</v>
      </c>
      <c r="E13" s="44">
        <v>250</v>
      </c>
      <c r="F13" s="39">
        <v>1</v>
      </c>
      <c r="G13" s="39">
        <v>0</v>
      </c>
      <c r="H13" s="39">
        <v>1</v>
      </c>
      <c r="I13" s="39">
        <v>0</v>
      </c>
      <c r="J13" s="29">
        <v>84.21</v>
      </c>
      <c r="K13" s="29">
        <v>15.79</v>
      </c>
      <c r="L13" s="29">
        <v>0</v>
      </c>
      <c r="M13" s="18">
        <v>1</v>
      </c>
      <c r="N13" s="39">
        <v>0</v>
      </c>
      <c r="O13" s="39">
        <v>0</v>
      </c>
      <c r="P13" s="39">
        <v>0</v>
      </c>
      <c r="Q13" s="29">
        <v>75.849999999999994</v>
      </c>
      <c r="R13" s="29">
        <v>24.15</v>
      </c>
      <c r="S13" s="29">
        <v>0</v>
      </c>
      <c r="T13" s="29">
        <v>60</v>
      </c>
      <c r="U13" s="29">
        <v>19.100000000000001</v>
      </c>
      <c r="V13" s="29">
        <v>0</v>
      </c>
      <c r="W13" s="29">
        <v>79.099999999999994</v>
      </c>
      <c r="X13" s="39">
        <v>3</v>
      </c>
      <c r="Y13" s="39">
        <v>1971</v>
      </c>
      <c r="Z13" s="39" t="s">
        <v>357</v>
      </c>
      <c r="AA13" s="43"/>
      <c r="AB13" s="41">
        <v>80</v>
      </c>
      <c r="AC13" s="41">
        <v>0</v>
      </c>
      <c r="AD13" s="41">
        <v>0</v>
      </c>
      <c r="AE13" s="41">
        <v>16.5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3.9</v>
      </c>
      <c r="AL13" s="41">
        <v>0</v>
      </c>
      <c r="AM13" s="41">
        <v>0</v>
      </c>
      <c r="AN13" s="41">
        <v>0</v>
      </c>
      <c r="AO13" s="41">
        <v>0</v>
      </c>
      <c r="AP13" s="41">
        <v>20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38</v>
      </c>
      <c r="BA13" s="41">
        <v>8.4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10.5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2.6999999999999886</v>
      </c>
      <c r="CZ13" s="39">
        <v>1971</v>
      </c>
      <c r="DA13" s="39" t="s">
        <v>357</v>
      </c>
      <c r="DB13" s="41">
        <v>0</v>
      </c>
      <c r="DC13" s="41">
        <v>0</v>
      </c>
      <c r="DD13" s="41">
        <v>12.1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7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60</v>
      </c>
      <c r="DZ13" s="41">
        <v>13.6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5.5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1.8000000000000114</v>
      </c>
      <c r="FY13" s="39">
        <v>1971</v>
      </c>
      <c r="FZ13" s="39" t="s">
        <v>357</v>
      </c>
      <c r="GA13" s="41">
        <v>2.1</v>
      </c>
      <c r="GB13" s="29">
        <f t="shared" si="2"/>
        <v>0.76877300000000004</v>
      </c>
      <c r="GC13" s="29">
        <f t="shared" si="3"/>
        <v>0.59893799999999997</v>
      </c>
      <c r="GD13" s="29">
        <f t="shared" si="4"/>
        <v>4.3247544620654166</v>
      </c>
      <c r="GE13" s="29">
        <f t="shared" si="5"/>
        <v>2.4933800758984894</v>
      </c>
      <c r="GF13" s="29">
        <f t="shared" si="6"/>
        <v>1.8313743861669272</v>
      </c>
      <c r="GG13" s="29">
        <f t="shared" si="7"/>
        <v>0.42346320519022002</v>
      </c>
      <c r="GH13" s="29">
        <f t="shared" si="8"/>
        <v>19.230314610010932</v>
      </c>
      <c r="GI13" s="39">
        <v>1971</v>
      </c>
      <c r="GJ13" s="39" t="s">
        <v>357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-0.56032320000000002</v>
      </c>
      <c r="GX13" s="36">
        <v>-1.839442</v>
      </c>
      <c r="GY13" s="36">
        <v>0.86711930000000004</v>
      </c>
      <c r="GZ13" s="39">
        <v>1971</v>
      </c>
      <c r="HA13" s="39" t="s">
        <v>357</v>
      </c>
      <c r="HB13" s="42">
        <v>1</v>
      </c>
      <c r="HC13" s="42">
        <f t="shared" si="9"/>
        <v>3</v>
      </c>
      <c r="HD13" s="42">
        <v>0</v>
      </c>
      <c r="HE13" s="42">
        <v>3</v>
      </c>
      <c r="HF13" s="42">
        <v>1</v>
      </c>
      <c r="HG13" s="42">
        <v>3</v>
      </c>
      <c r="HH13" s="42">
        <v>0</v>
      </c>
      <c r="HI13" s="42">
        <v>0</v>
      </c>
      <c r="HJ13" s="39">
        <v>1971</v>
      </c>
      <c r="HK13" s="39" t="s">
        <v>357</v>
      </c>
      <c r="HL13" s="104">
        <v>0.30921900000000002</v>
      </c>
      <c r="HM13" s="29">
        <v>31.733000000000001</v>
      </c>
      <c r="HN13" s="29">
        <v>38.834517310000003</v>
      </c>
      <c r="HO13" s="118">
        <v>39.343000000000004</v>
      </c>
      <c r="HP13" s="32">
        <v>5.32188819447612</v>
      </c>
      <c r="HQ13" s="32">
        <v>11.560693641618499</v>
      </c>
      <c r="HR13" s="27">
        <v>5.3975139734712299</v>
      </c>
      <c r="HS13" s="27">
        <v>40.952412802897797</v>
      </c>
      <c r="HT13" s="27">
        <v>40.952412802897797</v>
      </c>
      <c r="HU13" s="29">
        <v>0.46203585400000002</v>
      </c>
      <c r="HV13" s="29">
        <v>0.60728329299999995</v>
      </c>
      <c r="HW13" s="29"/>
      <c r="HX13" s="27">
        <v>8.4216666666666704</v>
      </c>
      <c r="HY13" s="29"/>
      <c r="HZ13" s="39">
        <v>1971</v>
      </c>
      <c r="IA13" s="39" t="s">
        <v>357</v>
      </c>
      <c r="IB13" s="29">
        <v>21516</v>
      </c>
      <c r="IC13" s="29">
        <v>20948</v>
      </c>
      <c r="ID13" s="29">
        <v>20437</v>
      </c>
      <c r="IE13" s="32">
        <v>67.371482849121094</v>
      </c>
      <c r="IF13" s="32">
        <v>63.992889404296875</v>
      </c>
      <c r="IG13" s="32">
        <v>2633</v>
      </c>
      <c r="IH13" s="32">
        <v>8031</v>
      </c>
      <c r="II13" s="32">
        <v>9773</v>
      </c>
      <c r="IJ13" s="31">
        <v>529.0999755859375</v>
      </c>
      <c r="IK13" s="31">
        <v>2.4000000953674316</v>
      </c>
      <c r="IL13" s="39">
        <v>1971</v>
      </c>
      <c r="IM13" s="39" t="s">
        <v>357</v>
      </c>
      <c r="IN13" s="30">
        <v>4318</v>
      </c>
      <c r="IO13" s="27">
        <v>3235</v>
      </c>
      <c r="IP13" s="27">
        <v>4387.7809999999999</v>
      </c>
      <c r="IQ13" s="29">
        <f t="shared" si="10"/>
        <v>203.93107454917271</v>
      </c>
      <c r="IR13" s="59">
        <v>3717</v>
      </c>
      <c r="IS13" s="46">
        <v>3492</v>
      </c>
      <c r="IT13" s="28">
        <v>21.559548064456379</v>
      </c>
      <c r="IU13" s="28"/>
      <c r="IV13" s="28">
        <v>3717</v>
      </c>
      <c r="IW13" s="28">
        <v>3492</v>
      </c>
      <c r="IX13" s="28">
        <v>21.559548064456379</v>
      </c>
      <c r="IY13" s="28">
        <v>71.199999999999818</v>
      </c>
      <c r="IZ13" s="39">
        <v>1971</v>
      </c>
      <c r="JA13" s="39" t="s">
        <v>357</v>
      </c>
      <c r="JB13" s="29">
        <v>14.790100000000001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357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357</v>
      </c>
      <c r="KI13" s="29"/>
      <c r="KJ13" s="29"/>
      <c r="KK13" s="29"/>
      <c r="KL13" s="29"/>
      <c r="KM13" s="29"/>
      <c r="KN13" s="21">
        <v>51251.08984375</v>
      </c>
      <c r="KO13" s="20">
        <v>31936.359375</v>
      </c>
      <c r="KP13" s="20">
        <v>6655.2451171875</v>
      </c>
      <c r="KQ13" s="19">
        <v>12.985569953918457</v>
      </c>
      <c r="KR13" s="39">
        <v>1971</v>
      </c>
      <c r="KS13" s="39" t="s">
        <v>357</v>
      </c>
    </row>
    <row r="14" spans="1:305" s="39" customFormat="1" ht="12.75">
      <c r="A14" s="39">
        <v>1972</v>
      </c>
      <c r="B14" s="39" t="s">
        <v>357</v>
      </c>
      <c r="C14" s="39">
        <v>12</v>
      </c>
      <c r="D14" s="44" t="s">
        <v>358</v>
      </c>
      <c r="E14" s="44">
        <v>250</v>
      </c>
      <c r="F14" s="39">
        <v>1</v>
      </c>
      <c r="G14" s="39">
        <v>0</v>
      </c>
      <c r="H14" s="39">
        <v>1</v>
      </c>
      <c r="I14" s="39">
        <v>0</v>
      </c>
      <c r="J14" s="29">
        <v>84.59</v>
      </c>
      <c r="K14" s="29">
        <v>15.41</v>
      </c>
      <c r="L14" s="29">
        <v>0</v>
      </c>
      <c r="M14" s="18">
        <v>1</v>
      </c>
      <c r="N14" s="39">
        <v>0</v>
      </c>
      <c r="O14" s="39">
        <v>0</v>
      </c>
      <c r="P14" s="39">
        <v>1</v>
      </c>
      <c r="Q14" s="29">
        <v>75.849999999999994</v>
      </c>
      <c r="R14" s="29">
        <v>24.15</v>
      </c>
      <c r="S14" s="29">
        <v>0</v>
      </c>
      <c r="T14" s="29">
        <v>60</v>
      </c>
      <c r="U14" s="29">
        <v>19.100000000000001</v>
      </c>
      <c r="V14" s="29">
        <v>0</v>
      </c>
      <c r="W14" s="29">
        <v>79.099999999999994</v>
      </c>
      <c r="X14" s="39">
        <v>3</v>
      </c>
      <c r="Y14" s="39">
        <v>1972</v>
      </c>
      <c r="Z14" s="39" t="s">
        <v>357</v>
      </c>
      <c r="AA14" s="43"/>
      <c r="AB14" s="41">
        <v>80</v>
      </c>
      <c r="AC14" s="41">
        <v>0</v>
      </c>
      <c r="AD14" s="41">
        <v>0</v>
      </c>
      <c r="AE14" s="41">
        <v>16.5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3.9</v>
      </c>
      <c r="AL14" s="41">
        <v>0</v>
      </c>
      <c r="AM14" s="41">
        <v>0</v>
      </c>
      <c r="AN14" s="41">
        <v>0</v>
      </c>
      <c r="AO14" s="41">
        <v>0</v>
      </c>
      <c r="AP14" s="41">
        <v>20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38</v>
      </c>
      <c r="BA14" s="41">
        <v>8.4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10.5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2.6999999999999886</v>
      </c>
      <c r="CZ14" s="39">
        <v>1972</v>
      </c>
      <c r="DA14" s="39" t="s">
        <v>357</v>
      </c>
      <c r="DB14" s="41">
        <v>0</v>
      </c>
      <c r="DC14" s="41">
        <v>0</v>
      </c>
      <c r="DD14" s="41">
        <v>12.1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7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60</v>
      </c>
      <c r="DZ14" s="41">
        <v>13.6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5.5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1.8000000000000114</v>
      </c>
      <c r="FY14" s="39">
        <v>1972</v>
      </c>
      <c r="FZ14" s="39" t="s">
        <v>357</v>
      </c>
      <c r="GA14" s="41">
        <v>2.1</v>
      </c>
      <c r="GB14" s="29">
        <f t="shared" si="2"/>
        <v>0.76877300000000004</v>
      </c>
      <c r="GC14" s="29">
        <f t="shared" si="3"/>
        <v>0.59893799999999997</v>
      </c>
      <c r="GD14" s="29">
        <f t="shared" si="4"/>
        <v>4.3247544620654166</v>
      </c>
      <c r="GE14" s="29">
        <f t="shared" si="5"/>
        <v>2.4933800758984894</v>
      </c>
      <c r="GF14" s="29">
        <f t="shared" si="6"/>
        <v>1.8313743861669272</v>
      </c>
      <c r="GG14" s="29">
        <f t="shared" si="7"/>
        <v>0.42346320519022002</v>
      </c>
      <c r="GH14" s="29">
        <f t="shared" si="8"/>
        <v>19.230314610010932</v>
      </c>
      <c r="GI14" s="39">
        <v>1972</v>
      </c>
      <c r="GJ14" s="39" t="s">
        <v>357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-0.8574309</v>
      </c>
      <c r="GX14" s="36">
        <v>-1.9348430000000001</v>
      </c>
      <c r="GY14" s="36">
        <v>0.48609289999999999</v>
      </c>
      <c r="GZ14" s="39">
        <v>1972</v>
      </c>
      <c r="HA14" s="39" t="s">
        <v>357</v>
      </c>
      <c r="HB14" s="42">
        <v>1</v>
      </c>
      <c r="HC14" s="42">
        <f t="shared" si="9"/>
        <v>3</v>
      </c>
      <c r="HD14" s="42">
        <v>0</v>
      </c>
      <c r="HE14" s="42">
        <v>3</v>
      </c>
      <c r="HF14" s="42">
        <v>1</v>
      </c>
      <c r="HG14" s="42">
        <v>3</v>
      </c>
      <c r="HH14" s="42">
        <v>0</v>
      </c>
      <c r="HI14" s="42">
        <v>0</v>
      </c>
      <c r="HJ14" s="39">
        <v>1972</v>
      </c>
      <c r="HK14" s="39" t="s">
        <v>357</v>
      </c>
      <c r="HL14" s="104">
        <v>0.24881629999999999</v>
      </c>
      <c r="HM14" s="29">
        <v>32.217170000000003</v>
      </c>
      <c r="HN14" s="29">
        <v>39.047030030000002</v>
      </c>
      <c r="HO14" s="118">
        <v>39.557000000000002</v>
      </c>
      <c r="HP14" s="32">
        <v>4.6007117814508502</v>
      </c>
      <c r="HQ14" s="32">
        <v>11.655543472852999</v>
      </c>
      <c r="HR14" s="27">
        <v>6.06300459078677</v>
      </c>
      <c r="HS14" s="27">
        <v>38.4279709211335</v>
      </c>
      <c r="HT14" s="27">
        <v>38.428460156507498</v>
      </c>
      <c r="HU14" s="29">
        <v>0.47448285200000001</v>
      </c>
      <c r="HV14" s="29">
        <v>0.49464787300000002</v>
      </c>
      <c r="HW14" s="29"/>
      <c r="HX14" s="27">
        <v>8.0133333333333301</v>
      </c>
      <c r="HY14" s="29"/>
      <c r="HZ14" s="39">
        <v>1972</v>
      </c>
      <c r="IA14" s="39" t="s">
        <v>357</v>
      </c>
      <c r="IB14" s="29">
        <v>21676</v>
      </c>
      <c r="IC14" s="29">
        <v>21106</v>
      </c>
      <c r="ID14" s="29">
        <v>20570</v>
      </c>
      <c r="IE14" s="32">
        <v>67.271987915039063</v>
      </c>
      <c r="IF14" s="32">
        <v>63.839488983154297</v>
      </c>
      <c r="IG14" s="32">
        <v>2490</v>
      </c>
      <c r="IH14" s="32">
        <v>8092</v>
      </c>
      <c r="II14" s="32">
        <v>9988</v>
      </c>
      <c r="IJ14" s="31">
        <v>532.0999755859375</v>
      </c>
      <c r="IK14" s="31">
        <v>2.4000000953674316</v>
      </c>
      <c r="IL14" s="39">
        <v>1972</v>
      </c>
      <c r="IM14" s="39" t="s">
        <v>357</v>
      </c>
      <c r="IN14" s="30">
        <v>3464</v>
      </c>
      <c r="IO14" s="27">
        <v>2721</v>
      </c>
      <c r="IP14" s="27">
        <v>3755.3429999999998</v>
      </c>
      <c r="IQ14" s="29">
        <f t="shared" si="10"/>
        <v>173.24889278464661</v>
      </c>
      <c r="IR14" s="59">
        <v>3782</v>
      </c>
      <c r="IS14" s="46">
        <v>3557</v>
      </c>
      <c r="IT14" s="28">
        <v>21.588977907259043</v>
      </c>
      <c r="IU14" s="28"/>
      <c r="IV14" s="28">
        <v>3782</v>
      </c>
      <c r="IW14" s="28">
        <v>3557</v>
      </c>
      <c r="IX14" s="28">
        <v>21.588977907259039</v>
      </c>
      <c r="IY14" s="28">
        <v>72.400000000000091</v>
      </c>
      <c r="IZ14" s="39">
        <v>1972</v>
      </c>
      <c r="JA14" s="39" t="s">
        <v>357</v>
      </c>
      <c r="JB14" s="29">
        <v>14.978540000000001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357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357</v>
      </c>
      <c r="KI14" s="29"/>
      <c r="KJ14" s="29"/>
      <c r="KK14" s="29"/>
      <c r="KL14" s="29"/>
      <c r="KM14" s="29"/>
      <c r="KN14" s="21">
        <v>51700.91015625</v>
      </c>
      <c r="KO14" s="20">
        <v>32221.439453125</v>
      </c>
      <c r="KP14" s="20">
        <v>6768.5810546875</v>
      </c>
      <c r="KQ14" s="19">
        <v>13.091799736022949</v>
      </c>
      <c r="KR14" s="39">
        <v>1972</v>
      </c>
      <c r="KS14" s="39" t="s">
        <v>357</v>
      </c>
    </row>
    <row r="15" spans="1:305" s="39" customFormat="1" ht="12.75">
      <c r="A15" s="39">
        <v>1973</v>
      </c>
      <c r="B15" s="39" t="s">
        <v>357</v>
      </c>
      <c r="C15" s="39">
        <v>12</v>
      </c>
      <c r="D15" s="44" t="s">
        <v>358</v>
      </c>
      <c r="E15" s="44">
        <v>250</v>
      </c>
      <c r="F15" s="39">
        <v>1</v>
      </c>
      <c r="G15" s="39">
        <v>0</v>
      </c>
      <c r="H15" s="39">
        <v>1</v>
      </c>
      <c r="I15" s="39">
        <v>0</v>
      </c>
      <c r="J15" s="29">
        <v>86.01</v>
      </c>
      <c r="K15" s="29">
        <v>3.86</v>
      </c>
      <c r="L15" s="29">
        <v>0</v>
      </c>
      <c r="M15" s="18">
        <v>1</v>
      </c>
      <c r="N15" s="39">
        <v>0</v>
      </c>
      <c r="O15" s="39">
        <v>0</v>
      </c>
      <c r="P15" s="39">
        <v>1</v>
      </c>
      <c r="Q15" s="29">
        <v>77.930000000000007</v>
      </c>
      <c r="R15" s="29">
        <v>22.07</v>
      </c>
      <c r="S15" s="29">
        <v>0</v>
      </c>
      <c r="T15" s="29">
        <v>46.64</v>
      </c>
      <c r="U15" s="29">
        <v>13.38</v>
      </c>
      <c r="V15" s="29">
        <v>0</v>
      </c>
      <c r="W15" s="29">
        <v>60.02</v>
      </c>
      <c r="X15" s="39">
        <v>2</v>
      </c>
      <c r="Y15" s="39">
        <v>1973</v>
      </c>
      <c r="Z15" s="39" t="s">
        <v>357</v>
      </c>
      <c r="AA15" s="43">
        <v>26727</v>
      </c>
      <c r="AB15" s="41">
        <v>81.3</v>
      </c>
      <c r="AC15" s="41">
        <v>19.100000000000001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2</v>
      </c>
      <c r="AL15" s="41">
        <v>0</v>
      </c>
      <c r="AM15" s="41">
        <v>0</v>
      </c>
      <c r="AN15" s="41">
        <v>0</v>
      </c>
      <c r="AO15" s="41">
        <v>0</v>
      </c>
      <c r="AP15" s="41">
        <v>21.4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3.4</v>
      </c>
      <c r="AZ15" s="41">
        <v>26</v>
      </c>
      <c r="BA15" s="41">
        <v>7.2</v>
      </c>
      <c r="BB15" s="41">
        <v>0</v>
      </c>
      <c r="BC15" s="41">
        <v>3.8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13.3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3.7999999999999972</v>
      </c>
      <c r="CZ15" s="39">
        <v>1973</v>
      </c>
      <c r="DA15" s="39" t="s">
        <v>357</v>
      </c>
      <c r="DB15" s="41">
        <v>18.8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0.4</v>
      </c>
      <c r="DK15" s="41">
        <v>0</v>
      </c>
      <c r="DL15" s="41">
        <v>0</v>
      </c>
      <c r="DM15" s="41">
        <v>0</v>
      </c>
      <c r="DN15" s="41">
        <v>0</v>
      </c>
      <c r="DO15" s="41">
        <v>15.4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3.2</v>
      </c>
      <c r="DY15" s="41">
        <v>37.6</v>
      </c>
      <c r="DZ15" s="41">
        <v>11.4</v>
      </c>
      <c r="EA15" s="41">
        <v>0</v>
      </c>
      <c r="EB15" s="41">
        <v>4.4000000000000004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6.3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2.4999999999999858</v>
      </c>
      <c r="FY15" s="39">
        <v>1973</v>
      </c>
      <c r="FZ15" s="39" t="s">
        <v>357</v>
      </c>
      <c r="GA15" s="41">
        <v>2.7</v>
      </c>
      <c r="GB15" s="29">
        <f t="shared" si="2"/>
        <v>0.82425000000000004</v>
      </c>
      <c r="GC15" s="29">
        <f t="shared" si="3"/>
        <v>0.77962299999999995</v>
      </c>
      <c r="GD15" s="29">
        <f t="shared" si="4"/>
        <v>5.6899004267425335</v>
      </c>
      <c r="GE15" s="29">
        <f t="shared" si="5"/>
        <v>4.5376786143744576</v>
      </c>
      <c r="GF15" s="29">
        <f t="shared" si="6"/>
        <v>1.1522218123680759</v>
      </c>
      <c r="GG15" s="29">
        <f t="shared" si="7"/>
        <v>0.20250298352368928</v>
      </c>
      <c r="GH15" s="29">
        <f t="shared" si="8"/>
        <v>10.960155108391486</v>
      </c>
      <c r="GI15" s="39">
        <v>1973</v>
      </c>
      <c r="GJ15" s="39" t="s">
        <v>357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-0.58162219999999998</v>
      </c>
      <c r="GX15" s="36">
        <v>-1.871073</v>
      </c>
      <c r="GY15" s="36">
        <v>0.80331390000000003</v>
      </c>
      <c r="GZ15" s="39">
        <v>1973</v>
      </c>
      <c r="HA15" s="39" t="s">
        <v>357</v>
      </c>
      <c r="HB15" s="42">
        <v>1</v>
      </c>
      <c r="HC15" s="42">
        <f t="shared" si="9"/>
        <v>3</v>
      </c>
      <c r="HD15" s="42">
        <v>0</v>
      </c>
      <c r="HE15" s="42">
        <v>3</v>
      </c>
      <c r="HF15" s="42">
        <v>1</v>
      </c>
      <c r="HG15" s="42">
        <v>3</v>
      </c>
      <c r="HH15" s="42">
        <v>0</v>
      </c>
      <c r="HI15" s="42">
        <v>0</v>
      </c>
      <c r="HJ15" s="39">
        <v>1973</v>
      </c>
      <c r="HK15" s="39" t="s">
        <v>357</v>
      </c>
      <c r="HL15" s="104">
        <v>0.24881629999999999</v>
      </c>
      <c r="HM15" s="29">
        <v>34.163330000000002</v>
      </c>
      <c r="HN15" s="29">
        <v>39.00673192</v>
      </c>
      <c r="HO15" s="118">
        <v>39.442999999999998</v>
      </c>
      <c r="HP15" s="32">
        <v>6.2659809775325996</v>
      </c>
      <c r="HQ15" s="32">
        <v>14.669374140652801</v>
      </c>
      <c r="HR15" s="27">
        <v>7.3805970149253701</v>
      </c>
      <c r="HS15" s="27">
        <v>35.402020323359999</v>
      </c>
      <c r="HT15" s="27">
        <v>35.402020323359999</v>
      </c>
      <c r="HU15" s="29">
        <v>0.44985065000000002</v>
      </c>
      <c r="HV15" s="29">
        <v>0.35821629999999999</v>
      </c>
      <c r="HW15" s="29"/>
      <c r="HX15" s="27">
        <v>8.9983333333333295</v>
      </c>
      <c r="HY15" s="29"/>
      <c r="HZ15" s="39">
        <v>1973</v>
      </c>
      <c r="IA15" s="39" t="s">
        <v>357</v>
      </c>
      <c r="IB15" s="29">
        <v>21961</v>
      </c>
      <c r="IC15" s="29">
        <v>21390</v>
      </c>
      <c r="ID15" s="29">
        <v>20871</v>
      </c>
      <c r="IE15" s="32">
        <v>67.56787109375</v>
      </c>
      <c r="IF15" s="32">
        <v>64.214241027832031</v>
      </c>
      <c r="IG15" s="32">
        <v>2367</v>
      </c>
      <c r="IH15" s="32">
        <v>8241</v>
      </c>
      <c r="II15" s="32">
        <v>10263</v>
      </c>
      <c r="IJ15" s="31">
        <v>493.5</v>
      </c>
      <c r="IK15" s="31">
        <v>2.2000000476837158</v>
      </c>
      <c r="IL15" s="39">
        <v>1973</v>
      </c>
      <c r="IM15" s="39" t="s">
        <v>357</v>
      </c>
      <c r="IN15" s="30">
        <v>3731</v>
      </c>
      <c r="IO15" s="27">
        <v>2246</v>
      </c>
      <c r="IP15" s="27">
        <v>3914.598</v>
      </c>
      <c r="IQ15" s="29">
        <f t="shared" si="10"/>
        <v>178.25226537953645</v>
      </c>
      <c r="IR15" s="59">
        <v>3962</v>
      </c>
      <c r="IS15" s="46">
        <v>3734</v>
      </c>
      <c r="IT15" s="28">
        <v>22.111683543554214</v>
      </c>
      <c r="IU15" s="28"/>
      <c r="IV15" s="28">
        <v>3962</v>
      </c>
      <c r="IW15" s="28">
        <v>3734</v>
      </c>
      <c r="IX15" s="28">
        <v>22.111683543554211</v>
      </c>
      <c r="IY15" s="28">
        <v>73.599999999999909</v>
      </c>
      <c r="IZ15" s="39">
        <v>1973</v>
      </c>
      <c r="JA15" s="39" t="s">
        <v>357</v>
      </c>
      <c r="JB15" s="29">
        <v>15.144069999999999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357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357</v>
      </c>
      <c r="KI15" s="29"/>
      <c r="KJ15" s="29"/>
      <c r="KK15" s="29"/>
      <c r="KL15" s="29"/>
      <c r="KM15" s="29"/>
      <c r="KN15" s="21">
        <v>52118.30078125</v>
      </c>
      <c r="KO15" s="20">
        <v>32502.130859375</v>
      </c>
      <c r="KP15" s="20">
        <v>6881.19580078125</v>
      </c>
      <c r="KQ15" s="19">
        <v>13.203029632568359</v>
      </c>
      <c r="KR15" s="39">
        <v>1973</v>
      </c>
      <c r="KS15" s="39" t="s">
        <v>357</v>
      </c>
    </row>
    <row r="16" spans="1:305" s="39" customFormat="1" ht="12.75">
      <c r="A16" s="39">
        <v>1974</v>
      </c>
      <c r="B16" s="39" t="s">
        <v>357</v>
      </c>
      <c r="C16" s="39">
        <v>12</v>
      </c>
      <c r="D16" s="44" t="s">
        <v>358</v>
      </c>
      <c r="E16" s="44">
        <v>250</v>
      </c>
      <c r="F16" s="39">
        <v>1</v>
      </c>
      <c r="G16" s="39">
        <v>0</v>
      </c>
      <c r="H16" s="39">
        <v>1</v>
      </c>
      <c r="I16" s="39">
        <v>0</v>
      </c>
      <c r="J16" s="29">
        <v>76.12</v>
      </c>
      <c r="K16" s="29">
        <v>3.73</v>
      </c>
      <c r="L16" s="29">
        <v>3.73</v>
      </c>
      <c r="M16" s="18">
        <v>2</v>
      </c>
      <c r="N16" s="39">
        <v>1</v>
      </c>
      <c r="O16" s="39">
        <v>1</v>
      </c>
      <c r="P16" s="39">
        <v>2</v>
      </c>
      <c r="Q16" s="29">
        <v>76.709999999999994</v>
      </c>
      <c r="R16" s="29">
        <v>20.82</v>
      </c>
      <c r="S16" s="29">
        <v>2.4700000000000002</v>
      </c>
      <c r="T16" s="29">
        <v>42</v>
      </c>
      <c r="U16" s="29">
        <v>11.4</v>
      </c>
      <c r="V16" s="29">
        <v>1.37</v>
      </c>
      <c r="W16" s="29">
        <v>54.77</v>
      </c>
      <c r="X16" s="39">
        <v>3</v>
      </c>
      <c r="Y16" s="39">
        <v>1974</v>
      </c>
      <c r="Z16" s="39" t="s">
        <v>357</v>
      </c>
      <c r="AA16" s="43"/>
      <c r="AB16" s="41">
        <v>81.3</v>
      </c>
      <c r="AC16" s="41">
        <v>19.100000000000001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2</v>
      </c>
      <c r="AL16" s="41">
        <v>0</v>
      </c>
      <c r="AM16" s="41">
        <v>0</v>
      </c>
      <c r="AN16" s="41">
        <v>0</v>
      </c>
      <c r="AO16" s="41">
        <v>0</v>
      </c>
      <c r="AP16" s="41">
        <v>21.4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3.4</v>
      </c>
      <c r="AZ16" s="41">
        <v>26</v>
      </c>
      <c r="BA16" s="41">
        <v>7.2</v>
      </c>
      <c r="BB16" s="41">
        <v>0</v>
      </c>
      <c r="BC16" s="41">
        <v>3.8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13.3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3.7999999999999972</v>
      </c>
      <c r="CZ16" s="39">
        <v>1974</v>
      </c>
      <c r="DA16" s="39" t="s">
        <v>357</v>
      </c>
      <c r="DB16" s="41">
        <v>18.8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0.4</v>
      </c>
      <c r="DK16" s="41">
        <v>0</v>
      </c>
      <c r="DL16" s="41">
        <v>0</v>
      </c>
      <c r="DM16" s="41">
        <v>0</v>
      </c>
      <c r="DN16" s="41">
        <v>0</v>
      </c>
      <c r="DO16" s="41">
        <v>15.4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3.2</v>
      </c>
      <c r="DY16" s="41">
        <v>37.6</v>
      </c>
      <c r="DZ16" s="41">
        <v>11.4</v>
      </c>
      <c r="EA16" s="41">
        <v>0</v>
      </c>
      <c r="EB16" s="41">
        <v>4.4000000000000004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6.3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2.4999999999999858</v>
      </c>
      <c r="FY16" s="39">
        <v>1974</v>
      </c>
      <c r="FZ16" s="39" t="s">
        <v>357</v>
      </c>
      <c r="GA16" s="41">
        <v>2.7</v>
      </c>
      <c r="GB16" s="29">
        <f t="shared" si="2"/>
        <v>0.82425000000000004</v>
      </c>
      <c r="GC16" s="29">
        <f t="shared" si="3"/>
        <v>0.77962299999999995</v>
      </c>
      <c r="GD16" s="29">
        <f t="shared" si="4"/>
        <v>5.6899004267425335</v>
      </c>
      <c r="GE16" s="29">
        <f t="shared" si="5"/>
        <v>4.5376786143744576</v>
      </c>
      <c r="GF16" s="29">
        <f t="shared" si="6"/>
        <v>1.1522218123680759</v>
      </c>
      <c r="GG16" s="29">
        <f t="shared" si="7"/>
        <v>0.20250298352368928</v>
      </c>
      <c r="GH16" s="29">
        <f t="shared" si="8"/>
        <v>10.960155108391486</v>
      </c>
      <c r="GI16" s="39">
        <v>1974</v>
      </c>
      <c r="GJ16" s="39" t="s">
        <v>357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-0.20859849999999999</v>
      </c>
      <c r="GX16" s="36">
        <v>-1.76827</v>
      </c>
      <c r="GY16" s="36">
        <v>1.4035869999999999</v>
      </c>
      <c r="GZ16" s="39">
        <v>1974</v>
      </c>
      <c r="HA16" s="39" t="s">
        <v>357</v>
      </c>
      <c r="HB16" s="42">
        <v>1</v>
      </c>
      <c r="HC16" s="42">
        <f t="shared" si="9"/>
        <v>3</v>
      </c>
      <c r="HD16" s="42">
        <v>0</v>
      </c>
      <c r="HE16" s="42">
        <v>3</v>
      </c>
      <c r="HF16" s="42">
        <v>1</v>
      </c>
      <c r="HG16" s="42">
        <v>3</v>
      </c>
      <c r="HH16" s="42">
        <v>0</v>
      </c>
      <c r="HI16" s="42">
        <v>0</v>
      </c>
      <c r="HJ16" s="39">
        <v>1974</v>
      </c>
      <c r="HK16" s="39" t="s">
        <v>357</v>
      </c>
      <c r="HL16" s="104">
        <v>0.41451329999999997</v>
      </c>
      <c r="HM16" s="29">
        <v>42.08249</v>
      </c>
      <c r="HN16" s="29">
        <v>39.640945809999998</v>
      </c>
      <c r="HO16" s="118">
        <v>39.917999999999999</v>
      </c>
      <c r="HP16" s="32">
        <v>4.3025580466494704</v>
      </c>
      <c r="HQ16" s="32">
        <v>16.619758966587298</v>
      </c>
      <c r="HR16" s="27">
        <v>13.6493154493016</v>
      </c>
      <c r="HS16" s="27">
        <v>33.099502596550501</v>
      </c>
      <c r="HT16" s="27">
        <v>33.099345040643001</v>
      </c>
      <c r="HU16" s="29">
        <v>0.234161746</v>
      </c>
      <c r="HV16" s="29">
        <v>0.15467702</v>
      </c>
      <c r="HW16" s="29"/>
      <c r="HX16" s="27">
        <v>11.0025</v>
      </c>
      <c r="HY16" s="29"/>
      <c r="HZ16" s="39">
        <v>1974</v>
      </c>
      <c r="IA16" s="39" t="s">
        <v>357</v>
      </c>
      <c r="IB16" s="29">
        <v>22184</v>
      </c>
      <c r="IC16" s="29">
        <v>21604</v>
      </c>
      <c r="ID16" s="29">
        <v>21050</v>
      </c>
      <c r="IE16" s="32">
        <v>67.698387145996094</v>
      </c>
      <c r="IF16" s="32">
        <v>64.23779296875</v>
      </c>
      <c r="IG16" s="32">
        <v>2263</v>
      </c>
      <c r="IH16" s="32">
        <v>8300</v>
      </c>
      <c r="II16" s="32">
        <v>10487</v>
      </c>
      <c r="IJ16" s="31">
        <v>497.60000610351563</v>
      </c>
      <c r="IK16" s="31">
        <v>2.2000000476837158</v>
      </c>
      <c r="IL16" s="39">
        <v>1974</v>
      </c>
      <c r="IM16" s="39" t="s">
        <v>357</v>
      </c>
      <c r="IN16" s="30">
        <v>3381</v>
      </c>
      <c r="IO16" s="27">
        <v>1564</v>
      </c>
      <c r="IP16" s="27">
        <v>3379.9769999999999</v>
      </c>
      <c r="IQ16" s="29">
        <f t="shared" si="10"/>
        <v>152.36102596465921</v>
      </c>
      <c r="IR16" s="59">
        <v>3963</v>
      </c>
      <c r="IS16" s="46">
        <v>3731</v>
      </c>
      <c r="IT16" s="28">
        <v>21.747493588249011</v>
      </c>
      <c r="IU16" s="28"/>
      <c r="IV16" s="28">
        <v>3963</v>
      </c>
      <c r="IW16" s="28">
        <v>3731</v>
      </c>
      <c r="IX16" s="28">
        <v>21.747493588249011</v>
      </c>
      <c r="IY16" s="28">
        <v>74.799999999999727</v>
      </c>
      <c r="IZ16" s="39">
        <v>1974</v>
      </c>
      <c r="JA16" s="39" t="s">
        <v>357</v>
      </c>
      <c r="JB16" s="29">
        <v>15.538169999999999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357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357</v>
      </c>
      <c r="KI16" s="29"/>
      <c r="KJ16" s="29"/>
      <c r="KK16" s="29"/>
      <c r="KL16" s="29"/>
      <c r="KM16" s="29"/>
      <c r="KN16" s="21">
        <v>52460.359375</v>
      </c>
      <c r="KO16" s="20">
        <v>32768.87890625</v>
      </c>
      <c r="KP16" s="20">
        <v>6993.72900390625</v>
      </c>
      <c r="KQ16" s="19">
        <v>13.331450462341309</v>
      </c>
      <c r="KR16" s="39">
        <v>1974</v>
      </c>
      <c r="KS16" s="39" t="s">
        <v>357</v>
      </c>
    </row>
    <row r="17" spans="1:305" s="39" customFormat="1" ht="12.75">
      <c r="A17" s="39">
        <v>1975</v>
      </c>
      <c r="B17" s="39" t="s">
        <v>357</v>
      </c>
      <c r="C17" s="39">
        <v>12</v>
      </c>
      <c r="D17" s="44" t="s">
        <v>358</v>
      </c>
      <c r="E17" s="44">
        <v>250</v>
      </c>
      <c r="F17" s="39">
        <v>1</v>
      </c>
      <c r="G17" s="39">
        <v>0</v>
      </c>
      <c r="H17" s="39">
        <v>1</v>
      </c>
      <c r="I17" s="39">
        <v>0</v>
      </c>
      <c r="J17" s="29">
        <v>68.75</v>
      </c>
      <c r="K17" s="29">
        <v>6.25</v>
      </c>
      <c r="L17" s="29">
        <v>6.25</v>
      </c>
      <c r="M17" s="18">
        <v>2</v>
      </c>
      <c r="N17" s="39">
        <v>0</v>
      </c>
      <c r="O17" s="39">
        <v>0</v>
      </c>
      <c r="P17" s="39">
        <v>0</v>
      </c>
      <c r="Q17" s="29">
        <v>75.400000000000006</v>
      </c>
      <c r="R17" s="29">
        <v>20.47</v>
      </c>
      <c r="S17" s="29">
        <v>4.13</v>
      </c>
      <c r="T17" s="29">
        <v>42</v>
      </c>
      <c r="U17" s="29">
        <v>11.4</v>
      </c>
      <c r="V17" s="29">
        <v>2.2999999999999998</v>
      </c>
      <c r="W17" s="29">
        <v>55.7</v>
      </c>
      <c r="X17" s="39">
        <v>3</v>
      </c>
      <c r="Y17" s="39">
        <v>1975</v>
      </c>
      <c r="Z17" s="39" t="s">
        <v>357</v>
      </c>
      <c r="AA17" s="43"/>
      <c r="AB17" s="41">
        <v>81.3</v>
      </c>
      <c r="AC17" s="41">
        <v>19.100000000000001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2</v>
      </c>
      <c r="AL17" s="41">
        <v>0</v>
      </c>
      <c r="AM17" s="41">
        <v>0</v>
      </c>
      <c r="AN17" s="41">
        <v>0</v>
      </c>
      <c r="AO17" s="41">
        <v>0</v>
      </c>
      <c r="AP17" s="41">
        <v>21.4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3.4</v>
      </c>
      <c r="AZ17" s="41">
        <v>26</v>
      </c>
      <c r="BA17" s="41">
        <v>7.2</v>
      </c>
      <c r="BB17" s="41">
        <v>0</v>
      </c>
      <c r="BC17" s="41">
        <v>3.8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13.3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3.7999999999999972</v>
      </c>
      <c r="CZ17" s="39">
        <v>1975</v>
      </c>
      <c r="DA17" s="39" t="s">
        <v>357</v>
      </c>
      <c r="DB17" s="41">
        <v>18.8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0.4</v>
      </c>
      <c r="DK17" s="41">
        <v>0</v>
      </c>
      <c r="DL17" s="41">
        <v>0</v>
      </c>
      <c r="DM17" s="41">
        <v>0</v>
      </c>
      <c r="DN17" s="41">
        <v>0</v>
      </c>
      <c r="DO17" s="41">
        <v>15.4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3.2</v>
      </c>
      <c r="DY17" s="41">
        <v>37.6</v>
      </c>
      <c r="DZ17" s="41">
        <v>11.4</v>
      </c>
      <c r="EA17" s="41">
        <v>0</v>
      </c>
      <c r="EB17" s="41">
        <v>4.4000000000000004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6.3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2.4999999999999858</v>
      </c>
      <c r="FY17" s="39">
        <v>1975</v>
      </c>
      <c r="FZ17" s="39" t="s">
        <v>357</v>
      </c>
      <c r="GA17" s="41">
        <v>2.7</v>
      </c>
      <c r="GB17" s="29">
        <f t="shared" si="2"/>
        <v>0.82425000000000004</v>
      </c>
      <c r="GC17" s="29">
        <f t="shared" si="3"/>
        <v>0.77962299999999995</v>
      </c>
      <c r="GD17" s="29">
        <f t="shared" si="4"/>
        <v>5.6899004267425335</v>
      </c>
      <c r="GE17" s="29">
        <f t="shared" si="5"/>
        <v>4.5376786143744576</v>
      </c>
      <c r="GF17" s="29">
        <f t="shared" si="6"/>
        <v>1.1522218123680759</v>
      </c>
      <c r="GG17" s="29">
        <f t="shared" si="7"/>
        <v>0.20250298352368928</v>
      </c>
      <c r="GH17" s="29">
        <f t="shared" si="8"/>
        <v>10.960155108391486</v>
      </c>
      <c r="GI17" s="39">
        <v>1975</v>
      </c>
      <c r="GJ17" s="39" t="s">
        <v>357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-7.8843899999999995E-2</v>
      </c>
      <c r="GX17" s="36">
        <v>-1.6704509999999999</v>
      </c>
      <c r="GY17" s="36">
        <v>1.4875830000000001</v>
      </c>
      <c r="GZ17" s="39">
        <v>1975</v>
      </c>
      <c r="HA17" s="39" t="s">
        <v>357</v>
      </c>
      <c r="HB17" s="42">
        <v>1</v>
      </c>
      <c r="HC17" s="42">
        <f t="shared" si="9"/>
        <v>3</v>
      </c>
      <c r="HD17" s="42">
        <v>0</v>
      </c>
      <c r="HE17" s="42">
        <v>3</v>
      </c>
      <c r="HF17" s="42">
        <v>1</v>
      </c>
      <c r="HG17" s="42">
        <v>3</v>
      </c>
      <c r="HH17" s="42">
        <v>0</v>
      </c>
      <c r="HI17" s="42">
        <v>1</v>
      </c>
      <c r="HJ17" s="39">
        <v>1975</v>
      </c>
      <c r="HK17" s="39" t="s">
        <v>357</v>
      </c>
      <c r="HL17" s="104">
        <v>0.41451329999999997</v>
      </c>
      <c r="HM17" s="29">
        <v>36.452919999999999</v>
      </c>
      <c r="HN17" s="29">
        <v>43.013729390000002</v>
      </c>
      <c r="HO17" s="118">
        <v>41.351999999999997</v>
      </c>
      <c r="HP17" s="32">
        <v>-0.99572548901588698</v>
      </c>
      <c r="HQ17" s="32">
        <v>12.6428027418126</v>
      </c>
      <c r="HR17" s="27">
        <v>11.685929187305</v>
      </c>
      <c r="HS17" s="27">
        <v>33.368817030759999</v>
      </c>
      <c r="HT17" s="27">
        <v>33.368817030759999</v>
      </c>
      <c r="HU17" s="29">
        <v>-1.8513302270000001</v>
      </c>
      <c r="HV17" s="29">
        <v>-1.568259874</v>
      </c>
      <c r="HW17" s="29"/>
      <c r="HX17" s="27">
        <v>10.311666666666699</v>
      </c>
      <c r="HY17" s="29"/>
      <c r="HZ17" s="39">
        <v>1975</v>
      </c>
      <c r="IA17" s="39" t="s">
        <v>357</v>
      </c>
      <c r="IB17" s="29">
        <v>22198</v>
      </c>
      <c r="IC17" s="29">
        <v>21609</v>
      </c>
      <c r="ID17" s="29">
        <v>20869</v>
      </c>
      <c r="IE17" s="32">
        <v>67.292861938476563</v>
      </c>
      <c r="IF17" s="32">
        <v>63.264019012451172</v>
      </c>
      <c r="IG17" s="32">
        <v>2173</v>
      </c>
      <c r="IH17" s="32">
        <v>8055</v>
      </c>
      <c r="II17" s="32">
        <v>10641</v>
      </c>
      <c r="IJ17" s="31">
        <v>747.79998779296875</v>
      </c>
      <c r="IK17" s="31">
        <v>3.2999999523162842</v>
      </c>
      <c r="IL17" s="39">
        <v>1975</v>
      </c>
      <c r="IM17" s="39" t="s">
        <v>357</v>
      </c>
      <c r="IN17" s="30">
        <v>3888</v>
      </c>
      <c r="IO17" s="27">
        <v>1827</v>
      </c>
      <c r="IP17" s="27">
        <v>3868.9259999999999</v>
      </c>
      <c r="IQ17" s="29">
        <f t="shared" si="10"/>
        <v>174.29164789620685</v>
      </c>
      <c r="IR17" s="59">
        <v>4011</v>
      </c>
      <c r="IS17" s="46">
        <v>3782</v>
      </c>
      <c r="IT17" s="28">
        <v>22.150638397563547</v>
      </c>
      <c r="IU17" s="28">
        <v>76</v>
      </c>
      <c r="IV17" s="28">
        <v>4011</v>
      </c>
      <c r="IW17" s="28">
        <v>3782</v>
      </c>
      <c r="IX17" s="28">
        <v>22.150638397563551</v>
      </c>
      <c r="IY17" s="28">
        <v>76</v>
      </c>
      <c r="IZ17" s="39">
        <v>1975</v>
      </c>
      <c r="JA17" s="39" t="s">
        <v>357</v>
      </c>
      <c r="JB17" s="29">
        <v>17.40962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357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357</v>
      </c>
      <c r="KI17" s="29"/>
      <c r="KJ17" s="29"/>
      <c r="KK17" s="29"/>
      <c r="KL17" s="29"/>
      <c r="KM17" s="29"/>
      <c r="KN17" s="21">
        <v>52699.171875</v>
      </c>
      <c r="KO17" s="20">
        <v>32987.1484375</v>
      </c>
      <c r="KP17" s="20">
        <v>7100.26123046875</v>
      </c>
      <c r="KQ17" s="19">
        <v>13.473190307617188</v>
      </c>
      <c r="KR17" s="39">
        <v>1975</v>
      </c>
      <c r="KS17" s="39" t="s">
        <v>357</v>
      </c>
    </row>
    <row r="18" spans="1:305" s="39" customFormat="1" ht="12.75">
      <c r="A18" s="39">
        <v>1976</v>
      </c>
      <c r="B18" s="39" t="s">
        <v>357</v>
      </c>
      <c r="C18" s="39">
        <v>12</v>
      </c>
      <c r="D18" s="44" t="s">
        <v>358</v>
      </c>
      <c r="E18" s="44">
        <v>250</v>
      </c>
      <c r="F18" s="39">
        <v>1</v>
      </c>
      <c r="G18" s="39">
        <v>0</v>
      </c>
      <c r="H18" s="39">
        <v>1</v>
      </c>
      <c r="I18" s="39">
        <v>0</v>
      </c>
      <c r="J18" s="29">
        <v>61.73</v>
      </c>
      <c r="K18" s="29">
        <v>5.99</v>
      </c>
      <c r="L18" s="29">
        <v>10.15</v>
      </c>
      <c r="M18" s="18">
        <v>2</v>
      </c>
      <c r="N18" s="39">
        <v>0</v>
      </c>
      <c r="O18" s="39">
        <v>0</v>
      </c>
      <c r="P18" s="39">
        <v>1</v>
      </c>
      <c r="Q18" s="29">
        <v>75.400000000000006</v>
      </c>
      <c r="R18" s="29">
        <v>20.47</v>
      </c>
      <c r="S18" s="29">
        <v>4.13</v>
      </c>
      <c r="T18" s="29">
        <v>42</v>
      </c>
      <c r="U18" s="29">
        <v>11.4</v>
      </c>
      <c r="V18" s="29">
        <v>2.2999999999999998</v>
      </c>
      <c r="W18" s="29">
        <v>55.7</v>
      </c>
      <c r="X18" s="39">
        <v>3</v>
      </c>
      <c r="Y18" s="39">
        <v>1976</v>
      </c>
      <c r="Z18" s="39" t="s">
        <v>357</v>
      </c>
      <c r="AA18" s="43"/>
      <c r="AB18" s="41">
        <v>81.3</v>
      </c>
      <c r="AC18" s="41">
        <v>19.100000000000001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2</v>
      </c>
      <c r="AL18" s="41">
        <v>0</v>
      </c>
      <c r="AM18" s="41">
        <v>0</v>
      </c>
      <c r="AN18" s="41">
        <v>0</v>
      </c>
      <c r="AO18" s="41">
        <v>0</v>
      </c>
      <c r="AP18" s="41">
        <v>21.4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3.4</v>
      </c>
      <c r="AZ18" s="41">
        <v>26</v>
      </c>
      <c r="BA18" s="41">
        <v>7.2</v>
      </c>
      <c r="BB18" s="41">
        <v>0</v>
      </c>
      <c r="BC18" s="41">
        <v>3.8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13.3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3.7999999999999972</v>
      </c>
      <c r="CZ18" s="39">
        <v>1976</v>
      </c>
      <c r="DA18" s="39" t="s">
        <v>357</v>
      </c>
      <c r="DB18" s="41">
        <v>18.8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0.4</v>
      </c>
      <c r="DK18" s="41">
        <v>0</v>
      </c>
      <c r="DL18" s="41">
        <v>0</v>
      </c>
      <c r="DM18" s="41">
        <v>0</v>
      </c>
      <c r="DN18" s="41">
        <v>0</v>
      </c>
      <c r="DO18" s="41">
        <v>15.4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3.2</v>
      </c>
      <c r="DY18" s="41">
        <v>37.6</v>
      </c>
      <c r="DZ18" s="41">
        <v>11.4</v>
      </c>
      <c r="EA18" s="41">
        <v>0</v>
      </c>
      <c r="EB18" s="41">
        <v>4.4000000000000004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6.3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2.4999999999999858</v>
      </c>
      <c r="FY18" s="39">
        <v>1976</v>
      </c>
      <c r="FZ18" s="39" t="s">
        <v>357</v>
      </c>
      <c r="GA18" s="41">
        <v>2.7</v>
      </c>
      <c r="GB18" s="29">
        <f t="shared" si="2"/>
        <v>0.82425000000000004</v>
      </c>
      <c r="GC18" s="29">
        <f t="shared" si="3"/>
        <v>0.77962299999999995</v>
      </c>
      <c r="GD18" s="29">
        <f t="shared" si="4"/>
        <v>5.6899004267425335</v>
      </c>
      <c r="GE18" s="29">
        <f t="shared" si="5"/>
        <v>4.5376786143744576</v>
      </c>
      <c r="GF18" s="29">
        <f t="shared" si="6"/>
        <v>1.1522218123680759</v>
      </c>
      <c r="GG18" s="29">
        <f t="shared" si="7"/>
        <v>0.20250298352368928</v>
      </c>
      <c r="GH18" s="29">
        <f t="shared" si="8"/>
        <v>10.960155108391486</v>
      </c>
      <c r="GI18" s="39">
        <v>1976</v>
      </c>
      <c r="GJ18" s="39" t="s">
        <v>357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9.1677599999999998E-2</v>
      </c>
      <c r="GX18" s="36">
        <v>-1.597942</v>
      </c>
      <c r="GY18" s="36">
        <v>1.638368</v>
      </c>
      <c r="GZ18" s="39">
        <v>1976</v>
      </c>
      <c r="HA18" s="39" t="s">
        <v>357</v>
      </c>
      <c r="HB18" s="42">
        <v>1</v>
      </c>
      <c r="HC18" s="42">
        <f t="shared" si="9"/>
        <v>3</v>
      </c>
      <c r="HD18" s="42">
        <v>0</v>
      </c>
      <c r="HE18" s="42">
        <v>3</v>
      </c>
      <c r="HF18" s="42">
        <v>1</v>
      </c>
      <c r="HG18" s="42">
        <v>3</v>
      </c>
      <c r="HH18" s="42">
        <v>0</v>
      </c>
      <c r="HI18" s="42">
        <v>1</v>
      </c>
      <c r="HJ18" s="39">
        <v>1976</v>
      </c>
      <c r="HK18" s="39" t="s">
        <v>357</v>
      </c>
      <c r="HL18" s="104">
        <v>0.41451329999999997</v>
      </c>
      <c r="HM18" s="29">
        <v>39.363059999999997</v>
      </c>
      <c r="HN18" s="29">
        <v>43.363560499999998</v>
      </c>
      <c r="HO18" s="118">
        <v>43.222000000000001</v>
      </c>
      <c r="HP18" s="32">
        <v>4.2983195391310902</v>
      </c>
      <c r="HQ18" s="32">
        <v>15.537947937795799</v>
      </c>
      <c r="HR18" s="27">
        <v>9.6254927726675596</v>
      </c>
      <c r="HS18" s="27">
        <v>31.6592270982424</v>
      </c>
      <c r="HT18" s="27">
        <v>31.658995511165799</v>
      </c>
      <c r="HU18" s="29">
        <v>-0.56188014399999997</v>
      </c>
      <c r="HV18" s="29">
        <v>-0.32819337999999998</v>
      </c>
      <c r="HW18" s="29"/>
      <c r="HX18" s="27">
        <v>10.51</v>
      </c>
      <c r="HY18" s="29"/>
      <c r="HZ18" s="39">
        <v>1976</v>
      </c>
      <c r="IA18" s="39" t="s">
        <v>357</v>
      </c>
      <c r="IB18" s="29">
        <v>22464</v>
      </c>
      <c r="IC18" s="29">
        <v>21872</v>
      </c>
      <c r="ID18" s="29">
        <v>21041</v>
      </c>
      <c r="IE18" s="32">
        <v>67.63226318359375</v>
      </c>
      <c r="IF18" s="32">
        <v>63.348041534423828</v>
      </c>
      <c r="IG18" s="32">
        <v>2091</v>
      </c>
      <c r="IH18" s="32">
        <v>7984</v>
      </c>
      <c r="II18" s="32">
        <v>10966</v>
      </c>
      <c r="IJ18" s="31">
        <v>824.5</v>
      </c>
      <c r="IK18" s="31">
        <v>3.5999999046325684</v>
      </c>
      <c r="IL18" s="39">
        <v>1976</v>
      </c>
      <c r="IM18" s="39" t="s">
        <v>357</v>
      </c>
      <c r="IN18" s="30">
        <v>4348</v>
      </c>
      <c r="IO18" s="27">
        <v>2023</v>
      </c>
      <c r="IP18" s="27">
        <v>4054.9029999999998</v>
      </c>
      <c r="IQ18" s="29">
        <f t="shared" si="10"/>
        <v>180.50672186609685</v>
      </c>
      <c r="IR18" s="59">
        <v>3911</v>
      </c>
      <c r="IS18" s="46">
        <v>3690</v>
      </c>
      <c r="IT18" s="28">
        <v>21.297472007387739</v>
      </c>
      <c r="IU18" s="28"/>
      <c r="IV18" s="28">
        <v>3911</v>
      </c>
      <c r="IW18" s="28">
        <v>3690</v>
      </c>
      <c r="IX18" s="28">
        <v>21.297472007387739</v>
      </c>
      <c r="IY18" s="28">
        <v>76.275999999999954</v>
      </c>
      <c r="IZ18" s="39">
        <v>1976</v>
      </c>
      <c r="JA18" s="39" t="s">
        <v>357</v>
      </c>
      <c r="JB18" s="29">
        <v>17.328949999999999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357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357</v>
      </c>
      <c r="KI18" s="29"/>
      <c r="KJ18" s="29"/>
      <c r="KK18" s="29"/>
      <c r="KL18" s="29"/>
      <c r="KM18" s="29"/>
      <c r="KN18" s="21">
        <v>52908.671875</v>
      </c>
      <c r="KO18" s="20">
        <v>33214.921875</v>
      </c>
      <c r="KP18" s="20">
        <v>7189.576171875</v>
      </c>
      <c r="KQ18" s="19">
        <v>13.588649749755859</v>
      </c>
      <c r="KR18" s="39">
        <v>1976</v>
      </c>
      <c r="KS18" s="39" t="s">
        <v>357</v>
      </c>
    </row>
    <row r="19" spans="1:305" s="39" customFormat="1" ht="12.75">
      <c r="A19" s="39">
        <v>1977</v>
      </c>
      <c r="B19" s="39" t="s">
        <v>357</v>
      </c>
      <c r="C19" s="39">
        <v>12</v>
      </c>
      <c r="D19" s="44" t="s">
        <v>358</v>
      </c>
      <c r="E19" s="44">
        <v>250</v>
      </c>
      <c r="F19" s="39">
        <v>1</v>
      </c>
      <c r="G19" s="39">
        <v>0</v>
      </c>
      <c r="H19" s="39">
        <v>1</v>
      </c>
      <c r="I19" s="39">
        <v>0</v>
      </c>
      <c r="J19" s="29">
        <v>42.41</v>
      </c>
      <c r="K19" s="29">
        <v>11.46</v>
      </c>
      <c r="L19" s="29">
        <v>14.14</v>
      </c>
      <c r="M19" s="18">
        <v>2</v>
      </c>
      <c r="N19" s="39">
        <v>0</v>
      </c>
      <c r="O19" s="39">
        <v>0</v>
      </c>
      <c r="P19" s="39">
        <v>1</v>
      </c>
      <c r="Q19" s="29">
        <v>75.400000000000006</v>
      </c>
      <c r="R19" s="29">
        <v>20.47</v>
      </c>
      <c r="S19" s="29">
        <v>4.13</v>
      </c>
      <c r="T19" s="29">
        <v>42</v>
      </c>
      <c r="U19" s="29">
        <v>11.4</v>
      </c>
      <c r="V19" s="29">
        <v>2.2999999999999998</v>
      </c>
      <c r="W19" s="29">
        <v>55.7</v>
      </c>
      <c r="X19" s="39">
        <v>3</v>
      </c>
      <c r="Y19" s="39">
        <v>1977</v>
      </c>
      <c r="Z19" s="39" t="s">
        <v>357</v>
      </c>
      <c r="AA19" s="43"/>
      <c r="AB19" s="41">
        <v>81.3</v>
      </c>
      <c r="AC19" s="41">
        <v>19.100000000000001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2</v>
      </c>
      <c r="AL19" s="41">
        <v>0</v>
      </c>
      <c r="AM19" s="41">
        <v>0</v>
      </c>
      <c r="AN19" s="41">
        <v>0</v>
      </c>
      <c r="AO19" s="41">
        <v>0</v>
      </c>
      <c r="AP19" s="41">
        <v>21.4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3.4</v>
      </c>
      <c r="AZ19" s="41">
        <v>26</v>
      </c>
      <c r="BA19" s="41">
        <v>7.2</v>
      </c>
      <c r="BB19" s="41">
        <v>0</v>
      </c>
      <c r="BC19" s="41">
        <v>3.8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13.3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3.7999999999999972</v>
      </c>
      <c r="CZ19" s="39">
        <v>1977</v>
      </c>
      <c r="DA19" s="39" t="s">
        <v>357</v>
      </c>
      <c r="DB19" s="41">
        <v>18.8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0.4</v>
      </c>
      <c r="DK19" s="41">
        <v>0</v>
      </c>
      <c r="DL19" s="41">
        <v>0</v>
      </c>
      <c r="DM19" s="41">
        <v>0</v>
      </c>
      <c r="DN19" s="41">
        <v>0</v>
      </c>
      <c r="DO19" s="41">
        <v>15.4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3.2</v>
      </c>
      <c r="DY19" s="41">
        <v>37.6</v>
      </c>
      <c r="DZ19" s="41">
        <v>11.4</v>
      </c>
      <c r="EA19" s="41">
        <v>0</v>
      </c>
      <c r="EB19" s="41">
        <v>4.4000000000000004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6.3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2.4999999999999858</v>
      </c>
      <c r="FY19" s="39">
        <v>1977</v>
      </c>
      <c r="FZ19" s="39" t="s">
        <v>357</v>
      </c>
      <c r="GA19" s="41">
        <v>2.7</v>
      </c>
      <c r="GB19" s="29">
        <f t="shared" si="2"/>
        <v>0.82425000000000004</v>
      </c>
      <c r="GC19" s="29">
        <f t="shared" si="3"/>
        <v>0.77962299999999995</v>
      </c>
      <c r="GD19" s="29">
        <f t="shared" si="4"/>
        <v>5.6899004267425335</v>
      </c>
      <c r="GE19" s="29">
        <f t="shared" si="5"/>
        <v>4.5376786143744576</v>
      </c>
      <c r="GF19" s="29">
        <f t="shared" si="6"/>
        <v>1.1522218123680759</v>
      </c>
      <c r="GG19" s="29">
        <f t="shared" si="7"/>
        <v>0.20250298352368928</v>
      </c>
      <c r="GH19" s="29">
        <f t="shared" si="8"/>
        <v>10.960155108391486</v>
      </c>
      <c r="GI19" s="39">
        <v>1977</v>
      </c>
      <c r="GJ19" s="39" t="s">
        <v>357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9.9700399999999995E-2</v>
      </c>
      <c r="GX19" s="36">
        <v>-1.5662400000000001</v>
      </c>
      <c r="GY19" s="36">
        <v>1.5859970000000001</v>
      </c>
      <c r="GZ19" s="39">
        <v>1977</v>
      </c>
      <c r="HA19" s="39" t="s">
        <v>357</v>
      </c>
      <c r="HB19" s="42">
        <v>1</v>
      </c>
      <c r="HC19" s="42">
        <f t="shared" si="9"/>
        <v>3</v>
      </c>
      <c r="HD19" s="42">
        <v>0</v>
      </c>
      <c r="HE19" s="42">
        <v>3</v>
      </c>
      <c r="HF19" s="42">
        <v>1</v>
      </c>
      <c r="HG19" s="42">
        <v>3</v>
      </c>
      <c r="HH19" s="42">
        <v>0</v>
      </c>
      <c r="HI19" s="42">
        <v>1</v>
      </c>
      <c r="HJ19" s="39">
        <v>1977</v>
      </c>
      <c r="HK19" s="39" t="s">
        <v>357</v>
      </c>
      <c r="HL19" s="104">
        <v>0.41451329999999997</v>
      </c>
      <c r="HM19" s="29">
        <v>40.390270000000001</v>
      </c>
      <c r="HN19" s="29">
        <v>43.492999320000003</v>
      </c>
      <c r="HO19" s="118">
        <v>43.048999999999999</v>
      </c>
      <c r="HP19" s="32">
        <v>3.4922530051827501</v>
      </c>
      <c r="HQ19" s="32">
        <v>12.539455540966101</v>
      </c>
      <c r="HR19" s="27">
        <v>9.4945559884127206</v>
      </c>
      <c r="HS19" s="27">
        <v>31.238494746024301</v>
      </c>
      <c r="HT19" s="27">
        <v>31.238494746024301</v>
      </c>
      <c r="HU19" s="29">
        <v>-0.64157694300000001</v>
      </c>
      <c r="HV19" s="29">
        <v>-0.343545394</v>
      </c>
      <c r="HW19" s="29"/>
      <c r="HX19" s="27">
        <v>10.991666666666699</v>
      </c>
      <c r="HY19" s="29"/>
      <c r="HZ19" s="39">
        <v>1977</v>
      </c>
      <c r="IA19" s="39" t="s">
        <v>357</v>
      </c>
      <c r="IB19" s="29">
        <v>22771</v>
      </c>
      <c r="IC19" s="29">
        <v>22183</v>
      </c>
      <c r="ID19" s="29">
        <v>21235</v>
      </c>
      <c r="IE19" s="32">
        <v>68.044563293457031</v>
      </c>
      <c r="IF19" s="32">
        <v>63.454658508300781</v>
      </c>
      <c r="IG19" s="32">
        <v>2016</v>
      </c>
      <c r="IH19" s="32">
        <v>7951</v>
      </c>
      <c r="II19" s="32">
        <v>11268</v>
      </c>
      <c r="IJ19" s="31">
        <v>927.79998779296875</v>
      </c>
      <c r="IK19" s="31">
        <v>4</v>
      </c>
      <c r="IL19" s="39">
        <v>1977</v>
      </c>
      <c r="IM19" s="39" t="s">
        <v>357</v>
      </c>
      <c r="IN19" s="30">
        <v>3281</v>
      </c>
      <c r="IO19" s="27">
        <v>1920</v>
      </c>
      <c r="IP19" s="27">
        <v>2434.3000000000002</v>
      </c>
      <c r="IQ19" s="29">
        <f t="shared" si="10"/>
        <v>106.90351763207589</v>
      </c>
      <c r="IR19" s="59">
        <v>3962</v>
      </c>
      <c r="IS19" s="46">
        <v>3742</v>
      </c>
      <c r="IT19" s="28">
        <v>21.275869911303161</v>
      </c>
      <c r="IU19" s="28"/>
      <c r="IV19" s="28">
        <v>3962</v>
      </c>
      <c r="IW19" s="28">
        <v>3742</v>
      </c>
      <c r="IX19" s="28">
        <v>21.275869911303161</v>
      </c>
      <c r="IY19" s="28">
        <v>76.552000000000021</v>
      </c>
      <c r="IZ19" s="39">
        <v>1977</v>
      </c>
      <c r="JA19" s="39" t="s">
        <v>357</v>
      </c>
      <c r="JB19" s="29">
        <v>17.72758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357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357</v>
      </c>
      <c r="KI19" s="29"/>
      <c r="KJ19" s="29"/>
      <c r="KK19" s="29"/>
      <c r="KL19" s="29"/>
      <c r="KM19" s="29"/>
      <c r="KN19" s="21">
        <v>53145.2890625</v>
      </c>
      <c r="KO19" s="20">
        <v>33464.83984375</v>
      </c>
      <c r="KP19" s="20">
        <v>7287.119140625</v>
      </c>
      <c r="KQ19" s="19">
        <v>13.711689949035645</v>
      </c>
      <c r="KR19" s="39">
        <v>1977</v>
      </c>
      <c r="KS19" s="39" t="s">
        <v>357</v>
      </c>
    </row>
    <row r="20" spans="1:305" s="39" customFormat="1" ht="12.75">
      <c r="A20" s="39">
        <v>1978</v>
      </c>
      <c r="B20" s="39" t="s">
        <v>357</v>
      </c>
      <c r="C20" s="39">
        <v>12</v>
      </c>
      <c r="D20" s="44" t="s">
        <v>358</v>
      </c>
      <c r="E20" s="44">
        <v>250</v>
      </c>
      <c r="F20" s="39">
        <v>1</v>
      </c>
      <c r="G20" s="39">
        <v>0</v>
      </c>
      <c r="H20" s="39">
        <v>1</v>
      </c>
      <c r="I20" s="39">
        <v>0</v>
      </c>
      <c r="J20" s="29">
        <v>32.549999999999997</v>
      </c>
      <c r="K20" s="29">
        <v>36.93</v>
      </c>
      <c r="L20" s="29">
        <v>3.4</v>
      </c>
      <c r="M20" s="18">
        <v>2</v>
      </c>
      <c r="N20" s="39">
        <v>0</v>
      </c>
      <c r="O20" s="39">
        <v>0</v>
      </c>
      <c r="P20" s="39">
        <v>1</v>
      </c>
      <c r="Q20" s="29">
        <v>58.99</v>
      </c>
      <c r="R20" s="29">
        <v>39.96</v>
      </c>
      <c r="S20" s="29">
        <v>1.05</v>
      </c>
      <c r="T20" s="29">
        <v>33.06</v>
      </c>
      <c r="U20" s="29">
        <v>22.43</v>
      </c>
      <c r="V20" s="29">
        <v>0.59</v>
      </c>
      <c r="W20" s="29">
        <v>56.07</v>
      </c>
      <c r="X20" s="39">
        <v>2</v>
      </c>
      <c r="Y20" s="39">
        <v>1978</v>
      </c>
      <c r="Z20" s="39" t="s">
        <v>357</v>
      </c>
      <c r="AA20" s="43">
        <v>28561</v>
      </c>
      <c r="AB20" s="41">
        <v>83.2</v>
      </c>
      <c r="AC20" s="41">
        <v>22.8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20.6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22.8</v>
      </c>
      <c r="BA20" s="41">
        <v>0</v>
      </c>
      <c r="BB20" s="41">
        <v>22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2.2000000000000002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2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7.5999999999999943</v>
      </c>
      <c r="CZ20" s="39">
        <v>1978</v>
      </c>
      <c r="DA20" s="39" t="s">
        <v>357</v>
      </c>
      <c r="DB20" s="41">
        <v>21.5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18.100000000000001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30</v>
      </c>
      <c r="DZ20" s="41">
        <v>0</v>
      </c>
      <c r="EA20" s="41">
        <v>26.2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2.1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2.1000000000000085</v>
      </c>
      <c r="FY20" s="39">
        <v>1978</v>
      </c>
      <c r="FZ20" s="39" t="s">
        <v>357</v>
      </c>
      <c r="GA20" s="41">
        <v>4.3</v>
      </c>
      <c r="GB20" s="29">
        <f t="shared" si="2"/>
        <v>0.80431200000000003</v>
      </c>
      <c r="GC20" s="29">
        <f t="shared" si="3"/>
        <v>0.76192899999999997</v>
      </c>
      <c r="GD20" s="29">
        <f t="shared" si="4"/>
        <v>5.1101753812190838</v>
      </c>
      <c r="GE20" s="29">
        <f t="shared" si="5"/>
        <v>4.2004276035300387</v>
      </c>
      <c r="GF20" s="29">
        <f t="shared" si="6"/>
        <v>0.90974777768904502</v>
      </c>
      <c r="GG20" s="29">
        <f t="shared" si="7"/>
        <v>0.17802672312041384</v>
      </c>
      <c r="GH20" s="29">
        <f t="shared" si="8"/>
        <v>6.3808306669273085</v>
      </c>
      <c r="GI20" s="39">
        <v>1978</v>
      </c>
      <c r="GJ20" s="39" t="s">
        <v>357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4.9057499999999997E-2</v>
      </c>
      <c r="GX20" s="36">
        <v>-1.295185</v>
      </c>
      <c r="GY20" s="36">
        <v>1.2628520000000001</v>
      </c>
      <c r="GZ20" s="39">
        <v>1978</v>
      </c>
      <c r="HA20" s="39" t="s">
        <v>357</v>
      </c>
      <c r="HB20" s="42">
        <v>1</v>
      </c>
      <c r="HC20" s="42">
        <f t="shared" si="9"/>
        <v>3</v>
      </c>
      <c r="HD20" s="42">
        <v>0</v>
      </c>
      <c r="HE20" s="42">
        <v>3</v>
      </c>
      <c r="HF20" s="42">
        <v>1</v>
      </c>
      <c r="HG20" s="42">
        <v>3</v>
      </c>
      <c r="HH20" s="42">
        <v>0</v>
      </c>
      <c r="HI20" s="42">
        <v>1</v>
      </c>
      <c r="HJ20" s="39">
        <v>1978</v>
      </c>
      <c r="HK20" s="39" t="s">
        <v>357</v>
      </c>
      <c r="HL20" s="104">
        <v>0.41451329999999997</v>
      </c>
      <c r="HM20" s="29">
        <v>39.190420000000003</v>
      </c>
      <c r="HN20" s="32">
        <v>44.948673845811498</v>
      </c>
      <c r="HO20" s="32">
        <v>43.157799911711997</v>
      </c>
      <c r="HP20" s="32">
        <v>3.9935714424440198</v>
      </c>
      <c r="HQ20" s="32">
        <v>13.6294943336377</v>
      </c>
      <c r="HR20" s="27">
        <v>9.2505587738904396</v>
      </c>
      <c r="HS20" s="27">
        <v>32.391350438091003</v>
      </c>
      <c r="HT20" s="27">
        <v>32.391350438090903</v>
      </c>
      <c r="HU20" s="27">
        <v>-1.7908739340995401</v>
      </c>
      <c r="HV20" s="27">
        <v>-1.4487980252816499</v>
      </c>
      <c r="HW20" s="29">
        <v>-1.9741187840000001</v>
      </c>
      <c r="HX20" s="27">
        <v>10.6116666666667</v>
      </c>
      <c r="HY20" s="29"/>
      <c r="HZ20" s="39">
        <v>1978</v>
      </c>
      <c r="IA20" s="39" t="s">
        <v>357</v>
      </c>
      <c r="IB20" s="29">
        <v>22918</v>
      </c>
      <c r="IC20" s="29">
        <v>22319</v>
      </c>
      <c r="ID20" s="29">
        <v>21326</v>
      </c>
      <c r="IE20" s="32">
        <v>68.001007080078125</v>
      </c>
      <c r="IF20" s="32">
        <v>63.277309417724609</v>
      </c>
      <c r="IG20" s="32">
        <v>1954</v>
      </c>
      <c r="IH20" s="32">
        <v>7831</v>
      </c>
      <c r="II20" s="32">
        <v>11541</v>
      </c>
      <c r="IJ20" s="31">
        <v>972</v>
      </c>
      <c r="IK20" s="31">
        <v>4.0999999046325684</v>
      </c>
      <c r="IL20" s="39">
        <v>1978</v>
      </c>
      <c r="IM20" s="39" t="s">
        <v>357</v>
      </c>
      <c r="IN20" s="30">
        <v>3195</v>
      </c>
      <c r="IO20" s="27">
        <v>705</v>
      </c>
      <c r="IP20" s="27">
        <v>2081</v>
      </c>
      <c r="IQ20" s="29">
        <f t="shared" si="10"/>
        <v>90.801989702417316</v>
      </c>
      <c r="IR20" s="59">
        <v>3854</v>
      </c>
      <c r="IS20" s="46">
        <v>3639</v>
      </c>
      <c r="IT20" s="28">
        <v>20.519905266719295</v>
      </c>
      <c r="IU20" s="28"/>
      <c r="IV20" s="28">
        <v>3854</v>
      </c>
      <c r="IW20" s="28">
        <v>3639</v>
      </c>
      <c r="IX20" s="28">
        <v>20.519905266719299</v>
      </c>
      <c r="IY20" s="28">
        <v>76.827999999999975</v>
      </c>
      <c r="IZ20" s="39">
        <v>1978</v>
      </c>
      <c r="JA20" s="39" t="s">
        <v>357</v>
      </c>
      <c r="JB20" s="27">
        <v>14.698395729064941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357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357</v>
      </c>
      <c r="KI20" s="29"/>
      <c r="KJ20" s="29"/>
      <c r="KK20" s="22">
        <v>37.700000000000003</v>
      </c>
      <c r="KL20" s="22">
        <v>36.4</v>
      </c>
      <c r="KM20" s="22">
        <v>29.9</v>
      </c>
      <c r="KN20" s="21">
        <v>53376.3203125</v>
      </c>
      <c r="KO20" s="20">
        <v>33702.44140625</v>
      </c>
      <c r="KP20" s="20">
        <v>7396.36181640625</v>
      </c>
      <c r="KQ20" s="19">
        <v>13.857009887695313</v>
      </c>
      <c r="KR20" s="39">
        <v>1978</v>
      </c>
      <c r="KS20" s="39" t="s">
        <v>357</v>
      </c>
    </row>
    <row r="21" spans="1:305" s="39" customFormat="1" ht="12.75">
      <c r="A21" s="39">
        <v>1979</v>
      </c>
      <c r="B21" s="39" t="s">
        <v>357</v>
      </c>
      <c r="C21" s="39">
        <v>12</v>
      </c>
      <c r="D21" s="44" t="s">
        <v>358</v>
      </c>
      <c r="E21" s="44">
        <v>250</v>
      </c>
      <c r="F21" s="39">
        <v>1</v>
      </c>
      <c r="G21" s="39">
        <v>0</v>
      </c>
      <c r="H21" s="39">
        <v>1</v>
      </c>
      <c r="I21" s="39">
        <v>0</v>
      </c>
      <c r="J21" s="29">
        <v>30</v>
      </c>
      <c r="K21" s="29">
        <v>45</v>
      </c>
      <c r="L21" s="29">
        <v>0</v>
      </c>
      <c r="M21" s="18">
        <v>1</v>
      </c>
      <c r="N21" s="39">
        <v>1</v>
      </c>
      <c r="O21" s="39">
        <v>-1</v>
      </c>
      <c r="P21" s="39">
        <v>0</v>
      </c>
      <c r="Q21" s="29">
        <v>53.38</v>
      </c>
      <c r="R21" s="29">
        <v>46.62</v>
      </c>
      <c r="S21" s="29">
        <v>0</v>
      </c>
      <c r="T21" s="29">
        <v>30</v>
      </c>
      <c r="U21" s="29">
        <v>26.2</v>
      </c>
      <c r="V21" s="29">
        <v>0</v>
      </c>
      <c r="W21" s="29">
        <v>56.2</v>
      </c>
      <c r="X21" s="39">
        <v>2</v>
      </c>
      <c r="Y21" s="39">
        <v>1979</v>
      </c>
      <c r="Z21" s="39" t="s">
        <v>357</v>
      </c>
      <c r="AA21" s="43"/>
      <c r="AB21" s="41">
        <v>83.2</v>
      </c>
      <c r="AC21" s="41">
        <v>22.8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20.6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22.8</v>
      </c>
      <c r="BA21" s="41">
        <v>0</v>
      </c>
      <c r="BB21" s="41">
        <v>22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2.2000000000000002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2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7.5999999999999943</v>
      </c>
      <c r="CZ21" s="39">
        <v>1979</v>
      </c>
      <c r="DA21" s="39" t="s">
        <v>357</v>
      </c>
      <c r="DB21" s="41">
        <v>21.5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18.100000000000001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30</v>
      </c>
      <c r="DZ21" s="41">
        <v>0</v>
      </c>
      <c r="EA21" s="41">
        <v>26.2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2.1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2.1000000000000085</v>
      </c>
      <c r="FY21" s="39">
        <v>1979</v>
      </c>
      <c r="FZ21" s="39" t="s">
        <v>357</v>
      </c>
      <c r="GA21" s="41">
        <v>4.3</v>
      </c>
      <c r="GB21" s="29">
        <f t="shared" si="2"/>
        <v>0.80431200000000003</v>
      </c>
      <c r="GC21" s="29">
        <f t="shared" si="3"/>
        <v>0.76192899999999997</v>
      </c>
      <c r="GD21" s="29">
        <f t="shared" si="4"/>
        <v>5.1101753812190838</v>
      </c>
      <c r="GE21" s="29">
        <f t="shared" si="5"/>
        <v>4.2004276035300387</v>
      </c>
      <c r="GF21" s="29">
        <f t="shared" si="6"/>
        <v>0.90974777768904502</v>
      </c>
      <c r="GG21" s="29">
        <f t="shared" si="7"/>
        <v>0.17802672312041384</v>
      </c>
      <c r="GH21" s="29">
        <f t="shared" si="8"/>
        <v>6.3808306669273085</v>
      </c>
      <c r="GI21" s="39">
        <v>1979</v>
      </c>
      <c r="GJ21" s="39" t="s">
        <v>357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-7.9216999999999996E-2</v>
      </c>
      <c r="GX21" s="36">
        <v>-1.0103629999999999</v>
      </c>
      <c r="GY21" s="36">
        <v>0.79685839999999997</v>
      </c>
      <c r="GZ21" s="39">
        <v>1979</v>
      </c>
      <c r="HA21" s="39" t="s">
        <v>357</v>
      </c>
      <c r="HB21" s="42">
        <v>1</v>
      </c>
      <c r="HC21" s="42">
        <f t="shared" si="9"/>
        <v>3</v>
      </c>
      <c r="HD21" s="42">
        <v>0</v>
      </c>
      <c r="HE21" s="42">
        <v>3</v>
      </c>
      <c r="HF21" s="42">
        <v>1</v>
      </c>
      <c r="HG21" s="42">
        <v>3</v>
      </c>
      <c r="HH21" s="42">
        <v>0</v>
      </c>
      <c r="HI21" s="42">
        <v>1</v>
      </c>
      <c r="HJ21" s="39">
        <v>1979</v>
      </c>
      <c r="HK21" s="39" t="s">
        <v>357</v>
      </c>
      <c r="HL21" s="104">
        <v>0.41451329999999997</v>
      </c>
      <c r="HM21" s="29">
        <v>40.780459999999998</v>
      </c>
      <c r="HN21" s="32">
        <v>45.185551012570599</v>
      </c>
      <c r="HO21" s="32">
        <v>44.724231899171798</v>
      </c>
      <c r="HP21" s="32">
        <v>3.5215075100032198</v>
      </c>
      <c r="HQ21" s="32">
        <v>14.242484912621901</v>
      </c>
      <c r="HR21" s="27">
        <v>10.6467370882218</v>
      </c>
      <c r="HS21" s="27">
        <v>32.550059579473597</v>
      </c>
      <c r="HT21" s="27">
        <v>32.549733614377601</v>
      </c>
      <c r="HU21" s="27">
        <v>-0.46131911339882697</v>
      </c>
      <c r="HV21" s="27">
        <v>7.6452588994107007E-2</v>
      </c>
      <c r="HW21" s="29">
        <v>-0.71998210799999995</v>
      </c>
      <c r="HX21" s="27">
        <v>10.8475</v>
      </c>
      <c r="HY21" s="29"/>
      <c r="HZ21" s="39">
        <v>1979</v>
      </c>
      <c r="IA21" s="39" t="s">
        <v>357</v>
      </c>
      <c r="IB21" s="29">
        <v>23101</v>
      </c>
      <c r="IC21" s="29">
        <v>22524</v>
      </c>
      <c r="ID21" s="29">
        <v>21392</v>
      </c>
      <c r="IE21" s="32">
        <v>68.01629638671875</v>
      </c>
      <c r="IF21" s="32">
        <v>62.984500885009766</v>
      </c>
      <c r="IG21" s="32">
        <v>1902</v>
      </c>
      <c r="IH21" s="32">
        <v>7725</v>
      </c>
      <c r="II21" s="32">
        <v>11765</v>
      </c>
      <c r="IJ21" s="31">
        <v>1129.800048828125</v>
      </c>
      <c r="IK21" s="31">
        <v>4.6999998092651367</v>
      </c>
      <c r="IL21" s="39">
        <v>1979</v>
      </c>
      <c r="IM21" s="39" t="s">
        <v>357</v>
      </c>
      <c r="IN21" s="30">
        <v>3121</v>
      </c>
      <c r="IO21" s="27">
        <v>967</v>
      </c>
      <c r="IP21" s="27">
        <v>3172.3</v>
      </c>
      <c r="IQ21" s="29">
        <f t="shared" si="10"/>
        <v>137.3230596078092</v>
      </c>
      <c r="IR21" s="59">
        <v>3604</v>
      </c>
      <c r="IS21" s="46">
        <v>3398</v>
      </c>
      <c r="IT21" s="28">
        <v>19.03641456582633</v>
      </c>
      <c r="IU21" s="28"/>
      <c r="IV21" s="28">
        <v>3604</v>
      </c>
      <c r="IW21" s="28">
        <v>3398</v>
      </c>
      <c r="IX21" s="28">
        <v>19.03641456582633</v>
      </c>
      <c r="IY21" s="28">
        <v>77.103999999999928</v>
      </c>
      <c r="IZ21" s="39">
        <v>1979</v>
      </c>
      <c r="JA21" s="39" t="s">
        <v>357</v>
      </c>
      <c r="JB21" s="27">
        <v>14.744009971618652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357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357</v>
      </c>
      <c r="KI21" s="29"/>
      <c r="KJ21" s="29"/>
      <c r="KK21" s="29"/>
      <c r="KL21" s="29"/>
      <c r="KM21" s="29"/>
      <c r="KN21" s="21">
        <v>53606.23046875</v>
      </c>
      <c r="KO21" s="20">
        <v>33963.91015625</v>
      </c>
      <c r="KP21" s="20">
        <v>7493.7509765625</v>
      </c>
      <c r="KQ21" s="19">
        <v>13.979249954223633</v>
      </c>
      <c r="KR21" s="39">
        <v>1979</v>
      </c>
      <c r="KS21" s="39" t="s">
        <v>357</v>
      </c>
    </row>
    <row r="22" spans="1:305" s="39" customFormat="1" ht="12.75">
      <c r="A22" s="39">
        <v>1980</v>
      </c>
      <c r="B22" s="39" t="s">
        <v>357</v>
      </c>
      <c r="C22" s="39">
        <v>12</v>
      </c>
      <c r="D22" s="44" t="s">
        <v>358</v>
      </c>
      <c r="E22" s="44">
        <v>250</v>
      </c>
      <c r="F22" s="39">
        <v>1</v>
      </c>
      <c r="G22" s="39">
        <v>0</v>
      </c>
      <c r="H22" s="39">
        <v>1</v>
      </c>
      <c r="I22" s="39">
        <v>0</v>
      </c>
      <c r="J22" s="29">
        <v>30</v>
      </c>
      <c r="K22" s="29">
        <v>45</v>
      </c>
      <c r="L22" s="29">
        <v>0</v>
      </c>
      <c r="M22" s="18">
        <v>1</v>
      </c>
      <c r="N22" s="39">
        <v>0</v>
      </c>
      <c r="O22" s="39">
        <v>0</v>
      </c>
      <c r="P22" s="39">
        <v>0</v>
      </c>
      <c r="Q22" s="29">
        <v>53.38</v>
      </c>
      <c r="R22" s="29">
        <v>46.62</v>
      </c>
      <c r="S22" s="29">
        <v>0</v>
      </c>
      <c r="T22" s="29">
        <v>30</v>
      </c>
      <c r="U22" s="29">
        <v>26.2</v>
      </c>
      <c r="V22" s="29">
        <v>0</v>
      </c>
      <c r="W22" s="29">
        <v>56.2</v>
      </c>
      <c r="X22" s="39">
        <v>2</v>
      </c>
      <c r="Y22" s="39">
        <v>1980</v>
      </c>
      <c r="Z22" s="39" t="s">
        <v>357</v>
      </c>
      <c r="AA22" s="43"/>
      <c r="AB22" s="41">
        <v>83.2</v>
      </c>
      <c r="AC22" s="41">
        <v>22.8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20.6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22.8</v>
      </c>
      <c r="BA22" s="41">
        <v>0</v>
      </c>
      <c r="BB22" s="41">
        <v>22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2.2000000000000002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2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7.5999999999999943</v>
      </c>
      <c r="CZ22" s="39">
        <v>1980</v>
      </c>
      <c r="DA22" s="39" t="s">
        <v>357</v>
      </c>
      <c r="DB22" s="41">
        <v>21.5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18.100000000000001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30</v>
      </c>
      <c r="DZ22" s="41">
        <v>0</v>
      </c>
      <c r="EA22" s="41">
        <v>26.2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2.1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2.1000000000000085</v>
      </c>
      <c r="FY22" s="39">
        <v>1980</v>
      </c>
      <c r="FZ22" s="39" t="s">
        <v>357</v>
      </c>
      <c r="GA22" s="41">
        <v>4.3</v>
      </c>
      <c r="GB22" s="29">
        <f t="shared" si="2"/>
        <v>0.80431200000000003</v>
      </c>
      <c r="GC22" s="29">
        <f t="shared" si="3"/>
        <v>0.76192899999999997</v>
      </c>
      <c r="GD22" s="29">
        <f t="shared" si="4"/>
        <v>5.1101753812190838</v>
      </c>
      <c r="GE22" s="29">
        <f t="shared" si="5"/>
        <v>4.2004276035300387</v>
      </c>
      <c r="GF22" s="29">
        <f t="shared" si="6"/>
        <v>0.90974777768904502</v>
      </c>
      <c r="GG22" s="29">
        <f t="shared" si="7"/>
        <v>0.17802672312041384</v>
      </c>
      <c r="GH22" s="29">
        <f t="shared" si="8"/>
        <v>6.3808306669273085</v>
      </c>
      <c r="GI22" s="39">
        <v>1980</v>
      </c>
      <c r="GJ22" s="39" t="s">
        <v>357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-4.9499899999999999E-2</v>
      </c>
      <c r="GX22" s="36">
        <v>-0.73358939999999995</v>
      </c>
      <c r="GY22" s="36">
        <v>0.58789840000000004</v>
      </c>
      <c r="GZ22" s="39">
        <v>1980</v>
      </c>
      <c r="HA22" s="39" t="s">
        <v>357</v>
      </c>
      <c r="HB22" s="42">
        <v>1</v>
      </c>
      <c r="HC22" s="42">
        <f t="shared" si="9"/>
        <v>3</v>
      </c>
      <c r="HD22" s="42">
        <v>0</v>
      </c>
      <c r="HE22" s="42">
        <v>3</v>
      </c>
      <c r="HF22" s="42">
        <v>1</v>
      </c>
      <c r="HG22" s="42">
        <v>3</v>
      </c>
      <c r="HH22" s="42">
        <v>0</v>
      </c>
      <c r="HI22" s="42">
        <v>1</v>
      </c>
      <c r="HJ22" s="39">
        <v>1980</v>
      </c>
      <c r="HK22" s="39" t="s">
        <v>357</v>
      </c>
      <c r="HL22" s="104">
        <v>0.41451329999999997</v>
      </c>
      <c r="HM22" s="29">
        <v>43.238109999999999</v>
      </c>
      <c r="HN22" s="32">
        <v>46.1136116352722</v>
      </c>
      <c r="HO22" s="32">
        <v>45.705097052559601</v>
      </c>
      <c r="HP22" s="32">
        <v>1.5761980918567899</v>
      </c>
      <c r="HQ22" s="32">
        <v>13.439035015246899</v>
      </c>
      <c r="HR22" s="27">
        <v>13.5625775768907</v>
      </c>
      <c r="HS22" s="27">
        <v>32.017337799443098</v>
      </c>
      <c r="HT22" s="27">
        <v>32.009849371742199</v>
      </c>
      <c r="HU22" s="27">
        <v>-0.40851458271261099</v>
      </c>
      <c r="HV22" s="27">
        <v>0.13948201851668501</v>
      </c>
      <c r="HW22" s="29">
        <v>-0.37973279399999998</v>
      </c>
      <c r="HX22" s="27">
        <v>13.7841666666667</v>
      </c>
      <c r="HY22" s="29"/>
      <c r="HZ22" s="39">
        <v>1980</v>
      </c>
      <c r="IA22" s="39" t="s">
        <v>357</v>
      </c>
      <c r="IB22" s="29">
        <v>23230</v>
      </c>
      <c r="IC22" s="29">
        <v>22661</v>
      </c>
      <c r="ID22" s="29">
        <v>21443</v>
      </c>
      <c r="IE22" s="32">
        <v>67.685707092285156</v>
      </c>
      <c r="IF22" s="32">
        <v>62.478889465332031</v>
      </c>
      <c r="IG22" s="32">
        <v>1842.3370361328125</v>
      </c>
      <c r="IH22" s="32">
        <v>7664</v>
      </c>
      <c r="II22" s="32">
        <v>11936.66015625</v>
      </c>
      <c r="IJ22" s="31">
        <v>1211.699951171875</v>
      </c>
      <c r="IK22" s="31">
        <v>5</v>
      </c>
      <c r="IL22" s="39">
        <v>1980</v>
      </c>
      <c r="IM22" s="39" t="s">
        <v>357</v>
      </c>
      <c r="IN22" s="30">
        <v>2118</v>
      </c>
      <c r="IO22" s="27">
        <v>501</v>
      </c>
      <c r="IP22" s="27">
        <v>1522.9</v>
      </c>
      <c r="IQ22" s="29">
        <f t="shared" si="10"/>
        <v>65.557468790357291</v>
      </c>
      <c r="IR22" s="59">
        <v>3481</v>
      </c>
      <c r="IS22" s="46">
        <v>3282</v>
      </c>
      <c r="IT22" s="28">
        <v>18.279947198689996</v>
      </c>
      <c r="IU22" s="28">
        <v>77.38</v>
      </c>
      <c r="IV22" s="28">
        <v>3481</v>
      </c>
      <c r="IW22" s="28">
        <v>3282</v>
      </c>
      <c r="IX22" s="28">
        <v>18.27994719869</v>
      </c>
      <c r="IY22" s="28">
        <v>77.38</v>
      </c>
      <c r="IZ22" s="39">
        <v>1980</v>
      </c>
      <c r="JA22" s="39" t="s">
        <v>357</v>
      </c>
      <c r="JB22" s="27">
        <v>15.061637878417969</v>
      </c>
      <c r="JC22" s="27">
        <v>20.232000350952148</v>
      </c>
      <c r="JD22" s="27">
        <v>13.595000267028809</v>
      </c>
      <c r="JE22" s="27">
        <v>6.6370000839233398</v>
      </c>
      <c r="JF22" s="27">
        <v>7.5</v>
      </c>
      <c r="JG22" s="27">
        <v>1.8630000352859497</v>
      </c>
      <c r="JH22" s="27">
        <v>2.7130000591278076</v>
      </c>
      <c r="JI22" s="27">
        <v>5.3610000610351563</v>
      </c>
      <c r="JJ22" s="32">
        <v>2.3849999904632568</v>
      </c>
      <c r="JK22" s="29"/>
      <c r="JL22" s="29"/>
      <c r="JM22" s="32">
        <v>0.40999999642372131</v>
      </c>
      <c r="JN22" s="29"/>
      <c r="JO22" s="39">
        <v>1980</v>
      </c>
      <c r="JP22" s="39" t="s">
        <v>357</v>
      </c>
      <c r="JQ22" s="32">
        <v>1.75</v>
      </c>
      <c r="JR22" s="32">
        <v>0.30099999999999999</v>
      </c>
      <c r="JS22" s="32">
        <v>6.2E-2</v>
      </c>
      <c r="JT22" s="32">
        <v>0.159</v>
      </c>
      <c r="JU22" s="32">
        <v>8.0000000000000002E-3</v>
      </c>
      <c r="JV22" s="32">
        <v>0.104</v>
      </c>
      <c r="JW22" s="29"/>
      <c r="JX22" s="29"/>
      <c r="JY22" s="29"/>
      <c r="JZ22" s="29"/>
      <c r="KA22" s="41"/>
      <c r="KB22" s="29"/>
      <c r="KC22" s="29"/>
      <c r="KD22" s="29"/>
      <c r="KE22" s="29"/>
      <c r="KF22" s="29"/>
      <c r="KG22" s="39">
        <v>1980</v>
      </c>
      <c r="KH22" s="39" t="s">
        <v>357</v>
      </c>
      <c r="KI22" s="29"/>
      <c r="KJ22" s="29"/>
      <c r="KK22" s="29"/>
      <c r="KL22" s="29"/>
      <c r="KM22" s="29"/>
      <c r="KN22" s="21">
        <v>53880.01171875</v>
      </c>
      <c r="KO22" s="20">
        <v>34320.390625</v>
      </c>
      <c r="KP22" s="20">
        <v>7503.4560546875</v>
      </c>
      <c r="KQ22" s="19">
        <v>13.926230430603027</v>
      </c>
      <c r="KR22" s="39">
        <v>1980</v>
      </c>
      <c r="KS22" s="39" t="s">
        <v>357</v>
      </c>
    </row>
    <row r="23" spans="1:305" s="39" customFormat="1" ht="12.75">
      <c r="A23" s="39">
        <v>1981</v>
      </c>
      <c r="B23" s="39" t="s">
        <v>357</v>
      </c>
      <c r="C23" s="39">
        <v>12</v>
      </c>
      <c r="D23" s="44" t="s">
        <v>358</v>
      </c>
      <c r="E23" s="44">
        <v>250</v>
      </c>
      <c r="F23" s="39">
        <v>1</v>
      </c>
      <c r="G23" s="39">
        <v>0</v>
      </c>
      <c r="H23" s="39">
        <v>1</v>
      </c>
      <c r="I23" s="39">
        <v>0</v>
      </c>
      <c r="J23" s="29">
        <v>11.59</v>
      </c>
      <c r="K23" s="29">
        <v>17.38</v>
      </c>
      <c r="L23" s="29">
        <v>61.37</v>
      </c>
      <c r="M23" s="18">
        <v>4</v>
      </c>
      <c r="N23" s="39">
        <v>1</v>
      </c>
      <c r="O23" s="39">
        <v>3</v>
      </c>
      <c r="P23" s="39">
        <v>2</v>
      </c>
      <c r="Q23" s="29">
        <v>20.62</v>
      </c>
      <c r="R23" s="29">
        <v>18.010000000000002</v>
      </c>
      <c r="S23" s="29">
        <v>61.37</v>
      </c>
      <c r="T23" s="29">
        <v>11.59</v>
      </c>
      <c r="U23" s="29">
        <v>10.119999999999999</v>
      </c>
      <c r="V23" s="29">
        <v>36.44</v>
      </c>
      <c r="W23" s="29">
        <v>58.16</v>
      </c>
      <c r="X23" s="39">
        <v>3</v>
      </c>
      <c r="Y23" s="39">
        <v>1981</v>
      </c>
      <c r="Z23" s="39" t="s">
        <v>357</v>
      </c>
      <c r="AA23" s="43">
        <v>29751</v>
      </c>
      <c r="AB23" s="41">
        <v>70.900000000000006</v>
      </c>
      <c r="AC23" s="41">
        <v>36.6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16.100000000000001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2.7</v>
      </c>
      <c r="AZ23" s="41">
        <v>21.2</v>
      </c>
      <c r="BA23" s="41">
        <v>0</v>
      </c>
      <c r="BB23" s="41">
        <v>18.899999999999999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4.5</v>
      </c>
      <c r="CZ23" s="39">
        <v>1981</v>
      </c>
      <c r="DA23" s="39" t="s">
        <v>357</v>
      </c>
      <c r="DB23" s="41">
        <v>56.5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9.1999999999999993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2.1</v>
      </c>
      <c r="DY23" s="41">
        <v>16.899999999999999</v>
      </c>
      <c r="DZ23" s="41">
        <v>0</v>
      </c>
      <c r="EA23" s="41">
        <v>12.4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2.9000000000000057</v>
      </c>
      <c r="FY23" s="39">
        <v>1981</v>
      </c>
      <c r="FZ23" s="39" t="s">
        <v>357</v>
      </c>
      <c r="GA23" s="41">
        <v>7.1</v>
      </c>
      <c r="GB23" s="29">
        <f t="shared" si="2"/>
        <v>0.75872899999999999</v>
      </c>
      <c r="GC23" s="29">
        <f t="shared" si="3"/>
        <v>0.62793300000000007</v>
      </c>
      <c r="GD23" s="29">
        <f t="shared" si="4"/>
        <v>4.1447169365568177</v>
      </c>
      <c r="GE23" s="29">
        <f t="shared" si="5"/>
        <v>2.6876879701774148</v>
      </c>
      <c r="GF23" s="29">
        <f t="shared" si="6"/>
        <v>1.4570289663794029</v>
      </c>
      <c r="GG23" s="29">
        <f t="shared" si="7"/>
        <v>0.35153883574732492</v>
      </c>
      <c r="GH23" s="29">
        <f t="shared" si="8"/>
        <v>15.885842753848472</v>
      </c>
      <c r="GI23" s="39">
        <v>1981</v>
      </c>
      <c r="GJ23" s="39" t="s">
        <v>357</v>
      </c>
      <c r="GK23" s="29">
        <v>-0.89</v>
      </c>
      <c r="GL23" s="29">
        <v>0.02</v>
      </c>
      <c r="GM23" s="29">
        <v>2.94</v>
      </c>
      <c r="GN23" s="41">
        <v>50.8</v>
      </c>
      <c r="GO23" s="29">
        <v>8</v>
      </c>
      <c r="GP23" s="29">
        <v>19.559999999999999</v>
      </c>
      <c r="GQ23" s="29">
        <v>2.75</v>
      </c>
      <c r="GR23" s="41">
        <v>1.5</v>
      </c>
      <c r="GS23" s="41">
        <v>3</v>
      </c>
      <c r="GT23" s="41">
        <v>2</v>
      </c>
      <c r="GU23" s="41">
        <v>3</v>
      </c>
      <c r="GV23" s="29">
        <v>0.35</v>
      </c>
      <c r="GW23" s="36">
        <v>0.1830512</v>
      </c>
      <c r="GX23" s="36">
        <v>-0.64928419999999998</v>
      </c>
      <c r="GY23" s="36">
        <v>0.88805129999999999</v>
      </c>
      <c r="GZ23" s="39">
        <v>1981</v>
      </c>
      <c r="HA23" s="39" t="s">
        <v>357</v>
      </c>
      <c r="HB23" s="42">
        <v>1</v>
      </c>
      <c r="HC23" s="42">
        <f t="shared" si="9"/>
        <v>3</v>
      </c>
      <c r="HD23" s="42">
        <v>0</v>
      </c>
      <c r="HE23" s="42">
        <v>3</v>
      </c>
      <c r="HF23" s="42">
        <v>1</v>
      </c>
      <c r="HG23" s="42">
        <v>3</v>
      </c>
      <c r="HH23" s="42">
        <v>0</v>
      </c>
      <c r="HI23" s="42">
        <v>1</v>
      </c>
      <c r="HJ23" s="39">
        <v>1981</v>
      </c>
      <c r="HK23" s="39" t="s">
        <v>357</v>
      </c>
      <c r="HL23" s="104">
        <v>0.41451329999999997</v>
      </c>
      <c r="HM23" s="29">
        <v>45.111640000000001</v>
      </c>
      <c r="HN23" s="32">
        <v>48.648504319464401</v>
      </c>
      <c r="HO23" s="32">
        <v>46.266248342803898</v>
      </c>
      <c r="HP23" s="32">
        <v>1.08747872063625</v>
      </c>
      <c r="HQ23" s="32">
        <v>12.8669955087673</v>
      </c>
      <c r="HR23" s="27">
        <v>13.314400267290299</v>
      </c>
      <c r="HS23" s="27">
        <v>31.086395634265401</v>
      </c>
      <c r="HT23" s="27">
        <v>31.070174204496102</v>
      </c>
      <c r="HU23" s="27">
        <v>-2.3822559766604301</v>
      </c>
      <c r="HV23" s="27">
        <v>-1.5132790776799701</v>
      </c>
      <c r="HW23" s="29">
        <v>-1.4511563199999999</v>
      </c>
      <c r="HX23" s="27">
        <v>16.2916666666667</v>
      </c>
      <c r="HY23" s="29"/>
      <c r="HZ23" s="39">
        <v>1981</v>
      </c>
      <c r="IA23" s="39" t="s">
        <v>357</v>
      </c>
      <c r="IB23" s="29">
        <v>23356</v>
      </c>
      <c r="IC23" s="29">
        <v>22790</v>
      </c>
      <c r="ID23" s="29">
        <v>21345</v>
      </c>
      <c r="IE23" s="32">
        <v>67.122947692871094</v>
      </c>
      <c r="IF23" s="32">
        <v>61.343521118164063</v>
      </c>
      <c r="IG23" s="32">
        <v>1775.2850341796875</v>
      </c>
      <c r="IH23" s="32">
        <v>7459</v>
      </c>
      <c r="II23" s="32">
        <v>12110.7099609375</v>
      </c>
      <c r="IJ23" s="31">
        <v>1467.5999755859375</v>
      </c>
      <c r="IK23" s="31">
        <v>6</v>
      </c>
      <c r="IL23" s="39">
        <v>1981</v>
      </c>
      <c r="IM23" s="39" t="s">
        <v>357</v>
      </c>
      <c r="IN23" s="30">
        <v>2405</v>
      </c>
      <c r="IO23" s="27">
        <v>329</v>
      </c>
      <c r="IP23" s="27">
        <v>1441.6</v>
      </c>
      <c r="IQ23" s="29">
        <f t="shared" si="10"/>
        <v>61.722897756465152</v>
      </c>
      <c r="IR23" s="59">
        <v>3380</v>
      </c>
      <c r="IS23" s="46">
        <v>3183</v>
      </c>
      <c r="IT23" s="28">
        <v>17.76921788645118</v>
      </c>
      <c r="IU23" s="28">
        <v>80.5</v>
      </c>
      <c r="IV23" s="28">
        <v>3380</v>
      </c>
      <c r="IW23" s="28">
        <v>3183</v>
      </c>
      <c r="IX23" s="28">
        <v>17.76921788645118</v>
      </c>
      <c r="IY23" s="28">
        <v>80.5</v>
      </c>
      <c r="IZ23" s="39">
        <v>1981</v>
      </c>
      <c r="JA23" s="39" t="s">
        <v>357</v>
      </c>
      <c r="JB23" s="27">
        <v>15.909965515136719</v>
      </c>
      <c r="JC23" s="27">
        <v>21.305000305175781</v>
      </c>
      <c r="JD23" s="27">
        <v>14.192000389099121</v>
      </c>
      <c r="JE23" s="27">
        <v>7.1129999160766602</v>
      </c>
      <c r="JF23" s="27">
        <v>7.7049999237060547</v>
      </c>
      <c r="JG23" s="27">
        <v>1.9229999780654907</v>
      </c>
      <c r="JH23" s="27">
        <v>2.755000114440918</v>
      </c>
      <c r="JI23" s="27">
        <v>5.7420001029968262</v>
      </c>
      <c r="JJ23" s="32">
        <v>2.7230000495910645</v>
      </c>
      <c r="JK23" s="29"/>
      <c r="JL23" s="29"/>
      <c r="JM23" s="32">
        <v>0.45699998736381531</v>
      </c>
      <c r="JN23" s="29"/>
      <c r="JO23" s="39">
        <v>1981</v>
      </c>
      <c r="JP23" s="39" t="s">
        <v>357</v>
      </c>
      <c r="JQ23" s="32">
        <v>2.0139999999999998</v>
      </c>
      <c r="JR23" s="32">
        <v>0.32500000000000001</v>
      </c>
      <c r="JS23" s="32">
        <v>7.5999999999999998E-2</v>
      </c>
      <c r="JT23" s="32">
        <v>0.18099999999999999</v>
      </c>
      <c r="JU23" s="32">
        <v>8.9999999999999993E-3</v>
      </c>
      <c r="JV23" s="32">
        <v>0.11799999999999999</v>
      </c>
      <c r="JW23" s="29"/>
      <c r="JX23" s="29"/>
      <c r="JY23" s="29"/>
      <c r="JZ23" s="29"/>
      <c r="KA23" s="41"/>
      <c r="KB23" s="29"/>
      <c r="KC23" s="29"/>
      <c r="KD23" s="29"/>
      <c r="KE23" s="29"/>
      <c r="KF23" s="29"/>
      <c r="KG23" s="39">
        <v>1981</v>
      </c>
      <c r="KH23" s="39" t="s">
        <v>357</v>
      </c>
      <c r="KI23" s="29"/>
      <c r="KJ23" s="29"/>
      <c r="KK23" s="29"/>
      <c r="KL23" s="29"/>
      <c r="KM23" s="29"/>
      <c r="KN23" s="21">
        <v>54181.8203125</v>
      </c>
      <c r="KO23" s="20">
        <v>34795.8515625</v>
      </c>
      <c r="KP23" s="20">
        <v>7390.77490234375</v>
      </c>
      <c r="KQ23" s="19">
        <v>13.640689849853516</v>
      </c>
      <c r="KR23" s="39">
        <v>1981</v>
      </c>
      <c r="KS23" s="39" t="s">
        <v>357</v>
      </c>
    </row>
    <row r="24" spans="1:305" s="39" customFormat="1" ht="12.75">
      <c r="A24" s="39">
        <v>1982</v>
      </c>
      <c r="B24" s="39" t="s">
        <v>357</v>
      </c>
      <c r="C24" s="39">
        <v>12</v>
      </c>
      <c r="D24" s="44" t="s">
        <v>358</v>
      </c>
      <c r="E24" s="44">
        <v>250</v>
      </c>
      <c r="F24" s="39">
        <v>1</v>
      </c>
      <c r="G24" s="39">
        <v>0</v>
      </c>
      <c r="H24" s="39">
        <v>1</v>
      </c>
      <c r="I24" s="39">
        <v>0</v>
      </c>
      <c r="J24" s="29">
        <v>0</v>
      </c>
      <c r="K24" s="29">
        <v>0</v>
      </c>
      <c r="L24" s="29">
        <v>100</v>
      </c>
      <c r="M24" s="18">
        <v>5</v>
      </c>
      <c r="N24" s="39">
        <v>1</v>
      </c>
      <c r="O24" s="39">
        <v>1</v>
      </c>
      <c r="P24" s="39">
        <v>0</v>
      </c>
      <c r="Q24" s="29">
        <v>0</v>
      </c>
      <c r="R24" s="29">
        <v>0</v>
      </c>
      <c r="S24" s="29">
        <v>100</v>
      </c>
      <c r="T24" s="29">
        <v>0</v>
      </c>
      <c r="U24" s="29">
        <v>0</v>
      </c>
      <c r="V24" s="29">
        <v>65.7</v>
      </c>
      <c r="W24" s="29">
        <v>65.7</v>
      </c>
      <c r="X24" s="39">
        <v>3</v>
      </c>
      <c r="Y24" s="39">
        <v>1982</v>
      </c>
      <c r="Z24" s="39" t="s">
        <v>357</v>
      </c>
      <c r="AA24" s="43"/>
      <c r="AB24" s="41">
        <v>70.900000000000006</v>
      </c>
      <c r="AC24" s="41">
        <v>36.6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16.100000000000001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2.7</v>
      </c>
      <c r="AZ24" s="41">
        <v>21.2</v>
      </c>
      <c r="BA24" s="41">
        <v>0</v>
      </c>
      <c r="BB24" s="41">
        <v>18.899999999999999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4.5</v>
      </c>
      <c r="CZ24" s="39">
        <v>1982</v>
      </c>
      <c r="DA24" s="39" t="s">
        <v>357</v>
      </c>
      <c r="DB24" s="41">
        <v>56.5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9.1999999999999993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2.1</v>
      </c>
      <c r="DY24" s="41">
        <v>16.899999999999999</v>
      </c>
      <c r="DZ24" s="41">
        <v>0</v>
      </c>
      <c r="EA24" s="41">
        <v>12.4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2.9000000000000057</v>
      </c>
      <c r="FY24" s="39">
        <v>1982</v>
      </c>
      <c r="FZ24" s="39" t="s">
        <v>357</v>
      </c>
      <c r="GA24" s="41">
        <v>7.1</v>
      </c>
      <c r="GB24" s="29">
        <f t="shared" si="2"/>
        <v>0.75872899999999999</v>
      </c>
      <c r="GC24" s="29">
        <f t="shared" si="3"/>
        <v>0.62793300000000007</v>
      </c>
      <c r="GD24" s="29">
        <f t="shared" si="4"/>
        <v>4.1447169365568177</v>
      </c>
      <c r="GE24" s="29">
        <f t="shared" si="5"/>
        <v>2.6876879701774148</v>
      </c>
      <c r="GF24" s="29">
        <f t="shared" si="6"/>
        <v>1.4570289663794029</v>
      </c>
      <c r="GG24" s="29">
        <f t="shared" si="7"/>
        <v>0.35153883574732492</v>
      </c>
      <c r="GH24" s="29">
        <f t="shared" si="8"/>
        <v>15.885842753848472</v>
      </c>
      <c r="GI24" s="39">
        <v>1982</v>
      </c>
      <c r="GJ24" s="39" t="s">
        <v>357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0.11486300000000001</v>
      </c>
      <c r="GX24" s="36">
        <v>-0.56091789999999997</v>
      </c>
      <c r="GY24" s="36">
        <v>0.69722550000000005</v>
      </c>
      <c r="GZ24" s="39">
        <v>1982</v>
      </c>
      <c r="HA24" s="39" t="s">
        <v>357</v>
      </c>
      <c r="HB24" s="42">
        <v>1</v>
      </c>
      <c r="HC24" s="42">
        <f t="shared" si="9"/>
        <v>3</v>
      </c>
      <c r="HD24" s="42">
        <v>0</v>
      </c>
      <c r="HE24" s="42">
        <v>3</v>
      </c>
      <c r="HF24" s="42">
        <v>1</v>
      </c>
      <c r="HG24" s="42">
        <v>3</v>
      </c>
      <c r="HH24" s="42">
        <v>0</v>
      </c>
      <c r="HI24" s="42">
        <v>1</v>
      </c>
      <c r="HJ24" s="39">
        <v>1982</v>
      </c>
      <c r="HK24" s="39" t="s">
        <v>357</v>
      </c>
      <c r="HL24" s="104">
        <v>0.16569700000000001</v>
      </c>
      <c r="HM24" s="29">
        <v>44.960500000000003</v>
      </c>
      <c r="HN24" s="32">
        <v>49.938325638720897</v>
      </c>
      <c r="HO24" s="32">
        <v>47.126557648308498</v>
      </c>
      <c r="HP24" s="32">
        <v>2.4176496063995101</v>
      </c>
      <c r="HQ24" s="32">
        <v>14.8645107800847</v>
      </c>
      <c r="HR24" s="27">
        <v>11.9784756007666</v>
      </c>
      <c r="HS24" s="27">
        <v>35.2577071308177</v>
      </c>
      <c r="HT24" s="27">
        <v>35.226044564204997</v>
      </c>
      <c r="HU24" s="27">
        <v>-2.8117679904123798</v>
      </c>
      <c r="HV24" s="27">
        <v>-1.9355695375061299</v>
      </c>
      <c r="HW24" s="29">
        <v>-1.7508533959999999</v>
      </c>
      <c r="HX24" s="27">
        <v>15.9975</v>
      </c>
      <c r="HY24" s="29"/>
      <c r="HZ24" s="39">
        <v>1982</v>
      </c>
      <c r="IA24" s="39" t="s">
        <v>357</v>
      </c>
      <c r="IB24" s="29">
        <v>23553</v>
      </c>
      <c r="IC24" s="29">
        <v>22973</v>
      </c>
      <c r="ID24" s="29">
        <v>21390</v>
      </c>
      <c r="IE24" s="32">
        <v>66.750679016113281</v>
      </c>
      <c r="IF24" s="32">
        <v>60.620601654052734</v>
      </c>
      <c r="IG24" s="32">
        <v>1709.4940185546875</v>
      </c>
      <c r="IH24" s="32">
        <v>7395</v>
      </c>
      <c r="II24" s="32">
        <v>12285.509765625</v>
      </c>
      <c r="IJ24" s="31">
        <v>1627.4000244140625</v>
      </c>
      <c r="IK24" s="31">
        <v>6.5999999046325684</v>
      </c>
      <c r="IL24" s="39">
        <v>1982</v>
      </c>
      <c r="IM24" s="39" t="s">
        <v>357</v>
      </c>
      <c r="IN24" s="30">
        <v>3113</v>
      </c>
      <c r="IO24" s="27">
        <v>398</v>
      </c>
      <c r="IP24" s="27">
        <v>2250.1999999999998</v>
      </c>
      <c r="IQ24" s="29">
        <f t="shared" si="10"/>
        <v>95.537723432259156</v>
      </c>
      <c r="IR24" s="59">
        <v>3252</v>
      </c>
      <c r="IS24" s="46">
        <v>3065</v>
      </c>
      <c r="IT24" s="28">
        <v>17.004915613453022</v>
      </c>
      <c r="IU24" s="28"/>
      <c r="IV24" s="28">
        <v>3252</v>
      </c>
      <c r="IW24" s="28">
        <v>3065</v>
      </c>
      <c r="IX24" s="28">
        <v>17.004915613453019</v>
      </c>
      <c r="IY24" s="28">
        <v>82.335000000000036</v>
      </c>
      <c r="IZ24" s="39">
        <v>1982</v>
      </c>
      <c r="JA24" s="39" t="s">
        <v>357</v>
      </c>
      <c r="JB24" s="27">
        <v>16.509170532226563</v>
      </c>
      <c r="JC24" s="27">
        <v>21.792999267578125</v>
      </c>
      <c r="JD24" s="27">
        <v>14.506999969482422</v>
      </c>
      <c r="JE24" s="27">
        <v>7.2859997749328613</v>
      </c>
      <c r="JF24" s="27">
        <v>7.8909997940063477</v>
      </c>
      <c r="JG24" s="27">
        <v>1.9359999895095825</v>
      </c>
      <c r="JH24" s="27">
        <v>2.8420000076293945</v>
      </c>
      <c r="JI24" s="27">
        <v>5.7360000610351563</v>
      </c>
      <c r="JJ24" s="32">
        <v>2.7769999504089355</v>
      </c>
      <c r="JK24" s="29"/>
      <c r="JL24" s="29"/>
      <c r="JM24" s="32">
        <v>0.61100000143051147</v>
      </c>
      <c r="JN24" s="29"/>
      <c r="JO24" s="39">
        <v>1982</v>
      </c>
      <c r="JP24" s="39" t="s">
        <v>357</v>
      </c>
      <c r="JQ24" s="32">
        <v>2.0569999999999999</v>
      </c>
      <c r="JR24" s="32">
        <v>0.314</v>
      </c>
      <c r="JS24" s="32">
        <v>7.9000000000000001E-2</v>
      </c>
      <c r="JT24" s="32">
        <v>0.19900000000000001</v>
      </c>
      <c r="JU24" s="32">
        <v>0.01</v>
      </c>
      <c r="JV24" s="32">
        <v>0.11799999999999999</v>
      </c>
      <c r="JW24" s="29"/>
      <c r="JX24" s="29"/>
      <c r="JY24" s="29"/>
      <c r="JZ24" s="29"/>
      <c r="KA24" s="41"/>
      <c r="KB24" s="29"/>
      <c r="KC24" s="29"/>
      <c r="KD24" s="29"/>
      <c r="KE24" s="29"/>
      <c r="KF24" s="29"/>
      <c r="KG24" s="39">
        <v>1982</v>
      </c>
      <c r="KH24" s="39" t="s">
        <v>357</v>
      </c>
      <c r="KI24" s="29"/>
      <c r="KJ24" s="29"/>
      <c r="KK24" s="29"/>
      <c r="KL24" s="29"/>
      <c r="KM24" s="29"/>
      <c r="KN24" s="21">
        <v>54492.48828125</v>
      </c>
      <c r="KO24" s="20">
        <v>35285.0390625</v>
      </c>
      <c r="KP24" s="20">
        <v>7255.13818359375</v>
      </c>
      <c r="KQ24" s="19">
        <v>13.314009666442871</v>
      </c>
      <c r="KR24" s="39">
        <v>1982</v>
      </c>
      <c r="KS24" s="39" t="s">
        <v>357</v>
      </c>
    </row>
    <row r="25" spans="1:305" s="39" customFormat="1" ht="12.75">
      <c r="A25" s="39">
        <v>1983</v>
      </c>
      <c r="B25" s="39" t="s">
        <v>357</v>
      </c>
      <c r="C25" s="39">
        <v>12</v>
      </c>
      <c r="D25" s="44" t="s">
        <v>358</v>
      </c>
      <c r="E25" s="44">
        <v>250</v>
      </c>
      <c r="F25" s="39">
        <v>1</v>
      </c>
      <c r="G25" s="39">
        <v>0</v>
      </c>
      <c r="H25" s="39">
        <v>1</v>
      </c>
      <c r="I25" s="39">
        <v>0</v>
      </c>
      <c r="J25" s="29">
        <v>0</v>
      </c>
      <c r="K25" s="29">
        <v>0</v>
      </c>
      <c r="L25" s="29">
        <v>100</v>
      </c>
      <c r="M25" s="18">
        <v>5</v>
      </c>
      <c r="N25" s="39">
        <v>0</v>
      </c>
      <c r="O25" s="39">
        <v>0</v>
      </c>
      <c r="P25" s="39">
        <v>1</v>
      </c>
      <c r="Q25" s="29">
        <v>0</v>
      </c>
      <c r="R25" s="29">
        <v>0</v>
      </c>
      <c r="S25" s="29">
        <v>100</v>
      </c>
      <c r="T25" s="29">
        <v>0</v>
      </c>
      <c r="U25" s="29">
        <v>0</v>
      </c>
      <c r="V25" s="29">
        <v>65.7</v>
      </c>
      <c r="W25" s="29">
        <v>65.7</v>
      </c>
      <c r="X25" s="39">
        <v>3</v>
      </c>
      <c r="Y25" s="39">
        <v>1983</v>
      </c>
      <c r="Z25" s="39" t="s">
        <v>357</v>
      </c>
      <c r="AA25" s="43"/>
      <c r="AB25" s="41">
        <v>70.900000000000006</v>
      </c>
      <c r="AC25" s="41">
        <v>36.6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16.100000000000001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2.7</v>
      </c>
      <c r="AZ25" s="41">
        <v>21.2</v>
      </c>
      <c r="BA25" s="41">
        <v>0</v>
      </c>
      <c r="BB25" s="41">
        <v>18.899999999999999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4.5</v>
      </c>
      <c r="CZ25" s="39">
        <v>1983</v>
      </c>
      <c r="DA25" s="39" t="s">
        <v>357</v>
      </c>
      <c r="DB25" s="41">
        <v>56.5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9.1999999999999993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2.1</v>
      </c>
      <c r="DY25" s="41">
        <v>16.899999999999999</v>
      </c>
      <c r="DZ25" s="41">
        <v>0</v>
      </c>
      <c r="EA25" s="41">
        <v>12.4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2.9000000000000057</v>
      </c>
      <c r="FY25" s="39">
        <v>1983</v>
      </c>
      <c r="FZ25" s="39" t="s">
        <v>357</v>
      </c>
      <c r="GA25" s="41">
        <v>7.1</v>
      </c>
      <c r="GB25" s="29">
        <f t="shared" si="2"/>
        <v>0.75872899999999999</v>
      </c>
      <c r="GC25" s="29">
        <f t="shared" si="3"/>
        <v>0.62793300000000007</v>
      </c>
      <c r="GD25" s="29">
        <f t="shared" si="4"/>
        <v>4.1447169365568177</v>
      </c>
      <c r="GE25" s="29">
        <f t="shared" si="5"/>
        <v>2.6876879701774148</v>
      </c>
      <c r="GF25" s="29">
        <f t="shared" si="6"/>
        <v>1.4570289663794029</v>
      </c>
      <c r="GG25" s="29">
        <f t="shared" si="7"/>
        <v>0.35153883574732492</v>
      </c>
      <c r="GH25" s="29">
        <f t="shared" si="8"/>
        <v>15.885842753848472</v>
      </c>
      <c r="GI25" s="39">
        <v>1983</v>
      </c>
      <c r="GJ25" s="39" t="s">
        <v>357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0.2446236</v>
      </c>
      <c r="GX25" s="36">
        <v>-0.50962130000000005</v>
      </c>
      <c r="GY25" s="36">
        <v>0.8796098</v>
      </c>
      <c r="GZ25" s="39">
        <v>1983</v>
      </c>
      <c r="HA25" s="39" t="s">
        <v>357</v>
      </c>
      <c r="HB25" s="42">
        <v>1</v>
      </c>
      <c r="HC25" s="42">
        <f t="shared" si="9"/>
        <v>3</v>
      </c>
      <c r="HD25" s="42">
        <v>0</v>
      </c>
      <c r="HE25" s="42">
        <v>3</v>
      </c>
      <c r="HF25" s="42">
        <v>1</v>
      </c>
      <c r="HG25" s="42">
        <v>3</v>
      </c>
      <c r="HH25" s="42">
        <v>0</v>
      </c>
      <c r="HI25" s="42">
        <v>1</v>
      </c>
      <c r="HJ25" s="39">
        <v>1983</v>
      </c>
      <c r="HK25" s="39" t="s">
        <v>357</v>
      </c>
      <c r="HL25" s="104">
        <v>0.41451329999999997</v>
      </c>
      <c r="HM25" s="29">
        <v>44.832450000000001</v>
      </c>
      <c r="HN25" s="32">
        <v>50.403475208290203</v>
      </c>
      <c r="HO25" s="32">
        <v>47.889122919972102</v>
      </c>
      <c r="HP25" s="32">
        <v>1.31319594667618</v>
      </c>
      <c r="HQ25" s="32">
        <v>11.0501103121425</v>
      </c>
      <c r="HR25" s="27">
        <v>9.4595484168257506</v>
      </c>
      <c r="HS25" s="27">
        <v>36.281696797982598</v>
      </c>
      <c r="HT25" s="27">
        <v>36.2549641563809</v>
      </c>
      <c r="HU25" s="27">
        <v>-2.51435228831813</v>
      </c>
      <c r="HV25" s="27">
        <v>-1.17638943181036</v>
      </c>
      <c r="HW25" s="29">
        <v>-0.581489649</v>
      </c>
      <c r="HX25" s="27">
        <v>14.3683333333333</v>
      </c>
      <c r="HY25" s="29"/>
      <c r="HZ25" s="39">
        <v>1983</v>
      </c>
      <c r="IA25" s="39" t="s">
        <v>357</v>
      </c>
      <c r="IB25" s="29">
        <v>23609</v>
      </c>
      <c r="IC25" s="29">
        <v>23037</v>
      </c>
      <c r="ID25" s="29">
        <v>21378</v>
      </c>
      <c r="IE25" s="32">
        <v>66.080657958984375</v>
      </c>
      <c r="IF25" s="32">
        <v>59.836170196533203</v>
      </c>
      <c r="IG25" s="32">
        <v>1653.720947265625</v>
      </c>
      <c r="IH25" s="32">
        <v>7220</v>
      </c>
      <c r="II25" s="32">
        <v>12504.2802734375</v>
      </c>
      <c r="IJ25" s="31">
        <v>1813</v>
      </c>
      <c r="IK25" s="31">
        <v>7.3000001907348633</v>
      </c>
      <c r="IL25" s="39">
        <v>1983</v>
      </c>
      <c r="IM25" s="39" t="s">
        <v>357</v>
      </c>
      <c r="IN25" s="30">
        <v>2837</v>
      </c>
      <c r="IO25" s="27">
        <v>38</v>
      </c>
      <c r="IP25" s="27">
        <v>1321</v>
      </c>
      <c r="IQ25" s="29">
        <f t="shared" si="10"/>
        <v>55.953238171883605</v>
      </c>
      <c r="IR25" s="59">
        <v>3058</v>
      </c>
      <c r="IS25" s="46">
        <v>2883</v>
      </c>
      <c r="IT25" s="28">
        <v>15.963455149501661</v>
      </c>
      <c r="IU25" s="28"/>
      <c r="IV25" s="28">
        <v>3058</v>
      </c>
      <c r="IW25" s="28">
        <v>2883</v>
      </c>
      <c r="IX25" s="28">
        <v>15.963455149501661</v>
      </c>
      <c r="IY25" s="28">
        <v>84.170000000000073</v>
      </c>
      <c r="IZ25" s="39">
        <v>1983</v>
      </c>
      <c r="JA25" s="39" t="s">
        <v>357</v>
      </c>
      <c r="JB25" s="27">
        <v>16.644659042358398</v>
      </c>
      <c r="JC25" s="27">
        <v>21.995000839233398</v>
      </c>
      <c r="JD25" s="27">
        <v>14.583000183105469</v>
      </c>
      <c r="JE25" s="27">
        <v>7.4120001792907715</v>
      </c>
      <c r="JF25" s="27">
        <v>8.0360002517700195</v>
      </c>
      <c r="JG25" s="27">
        <v>1.9630000591278076</v>
      </c>
      <c r="JH25" s="27">
        <v>2.7860000133514404</v>
      </c>
      <c r="JI25" s="27">
        <v>5.8309998512268066</v>
      </c>
      <c r="JJ25" s="32">
        <v>2.747999906539917</v>
      </c>
      <c r="JK25" s="29"/>
      <c r="JL25" s="29"/>
      <c r="JM25" s="32">
        <v>0.63099998235702515</v>
      </c>
      <c r="JN25" s="29"/>
      <c r="JO25" s="39">
        <v>1983</v>
      </c>
      <c r="JP25" s="39" t="s">
        <v>357</v>
      </c>
      <c r="JQ25" s="32">
        <v>2.0379999999999998</v>
      </c>
      <c r="JR25" s="32">
        <v>0.27200000000000002</v>
      </c>
      <c r="JS25" s="32">
        <v>8.5000000000000006E-2</v>
      </c>
      <c r="JT25" s="32">
        <v>0.224</v>
      </c>
      <c r="JU25" s="32">
        <v>0.01</v>
      </c>
      <c r="JV25" s="32">
        <v>0.11799999999999999</v>
      </c>
      <c r="JW25" s="29"/>
      <c r="JX25" s="29"/>
      <c r="JY25" s="29"/>
      <c r="JZ25" s="29"/>
      <c r="KA25" s="41"/>
      <c r="KB25" s="29"/>
      <c r="KC25" s="29"/>
      <c r="KD25" s="29"/>
      <c r="KE25" s="29"/>
      <c r="KF25" s="29"/>
      <c r="KG25" s="39">
        <v>1983</v>
      </c>
      <c r="KH25" s="39" t="s">
        <v>357</v>
      </c>
      <c r="KI25" s="29"/>
      <c r="KJ25" s="29"/>
      <c r="KK25" s="29"/>
      <c r="KL25" s="29"/>
      <c r="KM25" s="29"/>
      <c r="KN25" s="21">
        <v>54772.421875</v>
      </c>
      <c r="KO25" s="20">
        <v>35727.55078125</v>
      </c>
      <c r="KP25" s="20">
        <v>7144.6689453125</v>
      </c>
      <c r="KQ25" s="19">
        <v>13.044280052185059</v>
      </c>
      <c r="KR25" s="39">
        <v>1983</v>
      </c>
      <c r="KS25" s="39" t="s">
        <v>357</v>
      </c>
    </row>
    <row r="26" spans="1:305" s="39" customFormat="1" ht="12.75">
      <c r="A26" s="39">
        <v>1984</v>
      </c>
      <c r="B26" s="39" t="s">
        <v>357</v>
      </c>
      <c r="C26" s="39">
        <v>12</v>
      </c>
      <c r="D26" s="44" t="s">
        <v>358</v>
      </c>
      <c r="E26" s="44">
        <v>250</v>
      </c>
      <c r="F26" s="39">
        <v>1</v>
      </c>
      <c r="G26" s="39">
        <v>0</v>
      </c>
      <c r="H26" s="39">
        <v>1</v>
      </c>
      <c r="I26" s="39">
        <v>0</v>
      </c>
      <c r="J26" s="29">
        <v>0</v>
      </c>
      <c r="K26" s="29">
        <v>0</v>
      </c>
      <c r="L26" s="29">
        <v>100</v>
      </c>
      <c r="M26" s="18">
        <v>5</v>
      </c>
      <c r="N26" s="39">
        <v>0</v>
      </c>
      <c r="O26" s="39">
        <v>0</v>
      </c>
      <c r="P26" s="39">
        <v>1</v>
      </c>
      <c r="Q26" s="29">
        <v>0</v>
      </c>
      <c r="R26" s="29">
        <v>0</v>
      </c>
      <c r="S26" s="29">
        <v>100</v>
      </c>
      <c r="T26" s="29">
        <v>0</v>
      </c>
      <c r="U26" s="29">
        <v>0</v>
      </c>
      <c r="V26" s="29">
        <v>61.63</v>
      </c>
      <c r="W26" s="29">
        <v>61.63</v>
      </c>
      <c r="X26" s="39">
        <v>3</v>
      </c>
      <c r="Y26" s="39">
        <v>1984</v>
      </c>
      <c r="Z26" s="39" t="s">
        <v>357</v>
      </c>
      <c r="AA26" s="43"/>
      <c r="AB26" s="41">
        <v>70.900000000000006</v>
      </c>
      <c r="AC26" s="41">
        <v>36.6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16.100000000000001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2.7</v>
      </c>
      <c r="AZ26" s="41">
        <v>21.2</v>
      </c>
      <c r="BA26" s="41">
        <v>0</v>
      </c>
      <c r="BB26" s="41">
        <v>18.899999999999999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4.5</v>
      </c>
      <c r="CZ26" s="39">
        <v>1984</v>
      </c>
      <c r="DA26" s="39" t="s">
        <v>357</v>
      </c>
      <c r="DB26" s="41">
        <v>56.5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9.1999999999999993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2.1</v>
      </c>
      <c r="DY26" s="41">
        <v>16.899999999999999</v>
      </c>
      <c r="DZ26" s="41">
        <v>0</v>
      </c>
      <c r="EA26" s="41">
        <v>12.4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2.9000000000000057</v>
      </c>
      <c r="FY26" s="39">
        <v>1984</v>
      </c>
      <c r="FZ26" s="39" t="s">
        <v>357</v>
      </c>
      <c r="GA26" s="41">
        <v>7.1</v>
      </c>
      <c r="GB26" s="29">
        <f t="shared" si="2"/>
        <v>0.75872899999999999</v>
      </c>
      <c r="GC26" s="29">
        <f t="shared" si="3"/>
        <v>0.62793300000000007</v>
      </c>
      <c r="GD26" s="29">
        <f t="shared" si="4"/>
        <v>4.1447169365568177</v>
      </c>
      <c r="GE26" s="29">
        <f t="shared" si="5"/>
        <v>2.6876879701774148</v>
      </c>
      <c r="GF26" s="29">
        <f t="shared" si="6"/>
        <v>1.4570289663794029</v>
      </c>
      <c r="GG26" s="29">
        <f t="shared" si="7"/>
        <v>0.35153883574732492</v>
      </c>
      <c r="GH26" s="29">
        <f t="shared" si="8"/>
        <v>15.885842753848472</v>
      </c>
      <c r="GI26" s="39">
        <v>1984</v>
      </c>
      <c r="GJ26" s="39" t="s">
        <v>357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0.14896409999999999</v>
      </c>
      <c r="GX26" s="36">
        <v>-0.62245019999999995</v>
      </c>
      <c r="GY26" s="36">
        <v>0.80402439999999997</v>
      </c>
      <c r="GZ26" s="39">
        <v>1984</v>
      </c>
      <c r="HA26" s="39" t="s">
        <v>357</v>
      </c>
      <c r="HB26" s="42">
        <v>1</v>
      </c>
      <c r="HC26" s="42">
        <f t="shared" si="9"/>
        <v>3</v>
      </c>
      <c r="HD26" s="42">
        <v>0</v>
      </c>
      <c r="HE26" s="42">
        <v>3</v>
      </c>
      <c r="HF26" s="42">
        <v>1</v>
      </c>
      <c r="HG26" s="42">
        <v>3</v>
      </c>
      <c r="HH26" s="42">
        <v>0</v>
      </c>
      <c r="HI26" s="42">
        <v>1</v>
      </c>
      <c r="HJ26" s="39">
        <v>1984</v>
      </c>
      <c r="HK26" s="39" t="s">
        <v>357</v>
      </c>
      <c r="HL26" s="104">
        <v>0.41451329999999997</v>
      </c>
      <c r="HM26" s="29">
        <v>47.214889999999997</v>
      </c>
      <c r="HN26" s="32">
        <v>51.260861847944</v>
      </c>
      <c r="HO26" s="32">
        <v>48.555859523574703</v>
      </c>
      <c r="HP26" s="32">
        <v>1.64718312720968</v>
      </c>
      <c r="HQ26" s="32">
        <v>8.8198548291905201</v>
      </c>
      <c r="HR26" s="27">
        <v>7.6738032234784601</v>
      </c>
      <c r="HS26" s="27">
        <v>38.111135756562902</v>
      </c>
      <c r="HT26" s="27">
        <v>38.1230581069929</v>
      </c>
      <c r="HU26" s="27">
        <v>-2.7050023243692398</v>
      </c>
      <c r="HV26" s="27">
        <v>-1.2350148618761101</v>
      </c>
      <c r="HW26" s="29">
        <v>-0.25341951000000001</v>
      </c>
      <c r="HX26" s="27">
        <v>13.404166666666701</v>
      </c>
      <c r="HY26" s="29"/>
      <c r="HZ26" s="39">
        <v>1984</v>
      </c>
      <c r="IA26" s="39" t="s">
        <v>357</v>
      </c>
      <c r="IB26" s="29">
        <v>23709</v>
      </c>
      <c r="IC26" s="29">
        <v>23147</v>
      </c>
      <c r="ID26" s="29">
        <v>21199</v>
      </c>
      <c r="IE26" s="32">
        <v>65.620590209960938</v>
      </c>
      <c r="IF26" s="32">
        <v>58.673538208007813</v>
      </c>
      <c r="IG26" s="32">
        <v>1598.0040283203125</v>
      </c>
      <c r="IH26" s="32">
        <v>6970</v>
      </c>
      <c r="II26" s="32">
        <v>12631</v>
      </c>
      <c r="IJ26" s="31">
        <v>2110</v>
      </c>
      <c r="IK26" s="31">
        <v>8.3999996185302734</v>
      </c>
      <c r="IL26" s="39">
        <v>1984</v>
      </c>
      <c r="IM26" s="39" t="s">
        <v>357</v>
      </c>
      <c r="IN26" s="30">
        <v>2537</v>
      </c>
      <c r="IO26" s="27">
        <v>42</v>
      </c>
      <c r="IP26" s="27">
        <v>1316.8</v>
      </c>
      <c r="IQ26" s="29">
        <f t="shared" si="10"/>
        <v>55.540090261082291</v>
      </c>
      <c r="IR26" s="59">
        <v>2852</v>
      </c>
      <c r="IS26" s="46">
        <v>2679</v>
      </c>
      <c r="IT26" s="28">
        <v>14.926454201025184</v>
      </c>
      <c r="IU26" s="28"/>
      <c r="IV26" s="28">
        <v>2852</v>
      </c>
      <c r="IW26" s="28">
        <v>2679</v>
      </c>
      <c r="IX26" s="28">
        <v>14.92645420102518</v>
      </c>
      <c r="IY26" s="28">
        <v>86.005000000000109</v>
      </c>
      <c r="IZ26" s="39">
        <v>1984</v>
      </c>
      <c r="JA26" s="39" t="s">
        <v>357</v>
      </c>
      <c r="JB26" s="27">
        <v>16.829469680786133</v>
      </c>
      <c r="JC26" s="27">
        <v>22.294000625610352</v>
      </c>
      <c r="JD26" s="27">
        <v>14.696000099182129</v>
      </c>
      <c r="JE26" s="27">
        <v>7.5980000495910645</v>
      </c>
      <c r="JF26" s="27">
        <v>8.258000373840332</v>
      </c>
      <c r="JG26" s="27">
        <v>1.9600000381469727</v>
      </c>
      <c r="JH26" s="27">
        <v>2.7460000514984131</v>
      </c>
      <c r="JI26" s="27">
        <v>5.9759998321533203</v>
      </c>
      <c r="JJ26" s="32">
        <v>2.6989998817443848</v>
      </c>
      <c r="JK26" s="29"/>
      <c r="JL26" s="29"/>
      <c r="JM26" s="32">
        <v>0.65399998426437378</v>
      </c>
      <c r="JN26" s="29"/>
      <c r="JO26" s="39">
        <v>1984</v>
      </c>
      <c r="JP26" s="39" t="s">
        <v>357</v>
      </c>
      <c r="JQ26" s="32">
        <v>1.9650000000000001</v>
      </c>
      <c r="JR26" s="32">
        <v>0.27</v>
      </c>
      <c r="JS26" s="32">
        <v>0.1</v>
      </c>
      <c r="JT26" s="32">
        <v>0.23200000000000001</v>
      </c>
      <c r="JU26" s="32">
        <v>0.01</v>
      </c>
      <c r="JV26" s="32">
        <v>0.122</v>
      </c>
      <c r="JW26" s="29"/>
      <c r="JX26" s="29"/>
      <c r="JY26" s="29"/>
      <c r="JZ26" s="29"/>
      <c r="KA26" s="41"/>
      <c r="KB26" s="29"/>
      <c r="KC26" s="29"/>
      <c r="KD26" s="29"/>
      <c r="KE26" s="29"/>
      <c r="KF26" s="29"/>
      <c r="KG26" s="39">
        <v>1984</v>
      </c>
      <c r="KH26" s="39" t="s">
        <v>357</v>
      </c>
      <c r="KI26" s="29"/>
      <c r="KJ26" s="29"/>
      <c r="KK26" s="22">
        <v>43.4</v>
      </c>
      <c r="KL26" s="22">
        <v>42.2</v>
      </c>
      <c r="KM26" s="22">
        <v>32.5</v>
      </c>
      <c r="KN26" s="21">
        <v>55026.078125</v>
      </c>
      <c r="KO26" s="20">
        <v>36130.4296875</v>
      </c>
      <c r="KP26" s="20">
        <v>7073.33203125</v>
      </c>
      <c r="KQ26" s="19">
        <v>12.854510307312012</v>
      </c>
      <c r="KR26" s="39">
        <v>1984</v>
      </c>
      <c r="KS26" s="39" t="s">
        <v>357</v>
      </c>
    </row>
    <row r="27" spans="1:305" s="39" customFormat="1" ht="12.75">
      <c r="A27" s="39">
        <v>1985</v>
      </c>
      <c r="B27" s="39" t="s">
        <v>357</v>
      </c>
      <c r="C27" s="39">
        <v>12</v>
      </c>
      <c r="D27" s="44" t="s">
        <v>358</v>
      </c>
      <c r="E27" s="44">
        <v>250</v>
      </c>
      <c r="F27" s="39">
        <v>1</v>
      </c>
      <c r="G27" s="39">
        <v>0</v>
      </c>
      <c r="H27" s="39">
        <v>1</v>
      </c>
      <c r="I27" s="39">
        <v>0</v>
      </c>
      <c r="J27" s="29">
        <v>0</v>
      </c>
      <c r="K27" s="29">
        <v>0</v>
      </c>
      <c r="L27" s="29">
        <v>100</v>
      </c>
      <c r="M27" s="18">
        <v>5</v>
      </c>
      <c r="N27" s="39">
        <v>0</v>
      </c>
      <c r="O27" s="39">
        <v>0</v>
      </c>
      <c r="P27" s="39">
        <v>0</v>
      </c>
      <c r="Q27" s="29">
        <v>0</v>
      </c>
      <c r="R27" s="29">
        <v>0</v>
      </c>
      <c r="S27" s="29">
        <v>100</v>
      </c>
      <c r="T27" s="29">
        <v>0</v>
      </c>
      <c r="U27" s="29">
        <v>0</v>
      </c>
      <c r="V27" s="29">
        <v>56.5</v>
      </c>
      <c r="W27" s="29">
        <v>56.5</v>
      </c>
      <c r="X27" s="39">
        <v>1</v>
      </c>
      <c r="Y27" s="39">
        <v>1985</v>
      </c>
      <c r="Z27" s="39" t="s">
        <v>357</v>
      </c>
      <c r="AA27" s="43"/>
      <c r="AB27" s="41">
        <v>70.900000000000006</v>
      </c>
      <c r="AC27" s="41">
        <v>36.6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16.100000000000001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2.7</v>
      </c>
      <c r="AZ27" s="41">
        <v>21.2</v>
      </c>
      <c r="BA27" s="41">
        <v>0</v>
      </c>
      <c r="BB27" s="41">
        <v>18.899999999999999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4.5</v>
      </c>
      <c r="CZ27" s="39">
        <v>1985</v>
      </c>
      <c r="DA27" s="39" t="s">
        <v>357</v>
      </c>
      <c r="DB27" s="41">
        <v>56.5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9.1999999999999993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2.1</v>
      </c>
      <c r="DY27" s="41">
        <v>16.899999999999999</v>
      </c>
      <c r="DZ27" s="41">
        <v>0</v>
      </c>
      <c r="EA27" s="41">
        <v>12.4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2.9000000000000057</v>
      </c>
      <c r="FY27" s="39">
        <v>1985</v>
      </c>
      <c r="FZ27" s="39" t="s">
        <v>357</v>
      </c>
      <c r="GA27" s="41">
        <v>7.1</v>
      </c>
      <c r="GB27" s="29">
        <f t="shared" si="2"/>
        <v>0.75872899999999999</v>
      </c>
      <c r="GC27" s="29">
        <f t="shared" si="3"/>
        <v>0.62793300000000007</v>
      </c>
      <c r="GD27" s="29">
        <f t="shared" si="4"/>
        <v>4.1447169365568177</v>
      </c>
      <c r="GE27" s="29">
        <f t="shared" si="5"/>
        <v>2.6876879701774148</v>
      </c>
      <c r="GF27" s="29">
        <f t="shared" si="6"/>
        <v>1.4570289663794029</v>
      </c>
      <c r="GG27" s="29">
        <f t="shared" si="7"/>
        <v>0.35153883574732492</v>
      </c>
      <c r="GH27" s="29">
        <f t="shared" si="8"/>
        <v>15.885842753848472</v>
      </c>
      <c r="GI27" s="39">
        <v>1985</v>
      </c>
      <c r="GJ27" s="39" t="s">
        <v>357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2.0474999999999998E-3</v>
      </c>
      <c r="GX27" s="36">
        <v>-0.7582546</v>
      </c>
      <c r="GY27" s="36">
        <v>0.68861550000000005</v>
      </c>
      <c r="GZ27" s="39">
        <v>1985</v>
      </c>
      <c r="HA27" s="39" t="s">
        <v>357</v>
      </c>
      <c r="HB27" s="42">
        <v>1</v>
      </c>
      <c r="HC27" s="42">
        <f t="shared" si="9"/>
        <v>3</v>
      </c>
      <c r="HD27" s="42">
        <v>0</v>
      </c>
      <c r="HE27" s="42">
        <v>3</v>
      </c>
      <c r="HF27" s="42">
        <v>1</v>
      </c>
      <c r="HG27" s="42">
        <v>3</v>
      </c>
      <c r="HH27" s="42">
        <v>0</v>
      </c>
      <c r="HI27" s="42">
        <v>1</v>
      </c>
      <c r="HJ27" s="39">
        <v>1985</v>
      </c>
      <c r="HK27" s="39" t="s">
        <v>357</v>
      </c>
      <c r="HL27" s="104">
        <v>0.41451329999999997</v>
      </c>
      <c r="HM27" s="29">
        <v>46.680169999999997</v>
      </c>
      <c r="HN27" s="32">
        <v>51.868323796055599</v>
      </c>
      <c r="HO27" s="32">
        <v>48.927495222599298</v>
      </c>
      <c r="HP27" s="32">
        <v>1.6313183811084899</v>
      </c>
      <c r="HQ27" s="32">
        <v>7.1849775310972399</v>
      </c>
      <c r="HR27" s="27">
        <v>5.8310991957104701</v>
      </c>
      <c r="HS27" s="27">
        <v>39.831005049993301</v>
      </c>
      <c r="HT27" s="27">
        <v>39.850121611195398</v>
      </c>
      <c r="HU27" s="27">
        <v>-2.94082857345632</v>
      </c>
      <c r="HV27" s="27">
        <v>-1.2925924660324899</v>
      </c>
      <c r="HW27" s="27">
        <v>-0.41923997929351198</v>
      </c>
      <c r="HX27" s="27">
        <v>11.866666666666699</v>
      </c>
      <c r="HY27" s="29"/>
      <c r="HZ27" s="39">
        <v>1985</v>
      </c>
      <c r="IA27" s="39" t="s">
        <v>357</v>
      </c>
      <c r="IB27" s="29">
        <v>23766.08984375</v>
      </c>
      <c r="IC27" s="29">
        <v>23206.08984375</v>
      </c>
      <c r="ID27" s="29">
        <v>21128.08984375</v>
      </c>
      <c r="IE27" s="32">
        <v>65.283157348632813</v>
      </c>
      <c r="IF27" s="32">
        <v>58.036819458007813</v>
      </c>
      <c r="IG27" s="32">
        <v>1540.7020263671875</v>
      </c>
      <c r="IH27" s="32">
        <v>6768</v>
      </c>
      <c r="II27" s="32">
        <v>12819.3896484375</v>
      </c>
      <c r="IJ27" s="31">
        <v>2194</v>
      </c>
      <c r="IK27" s="31">
        <v>8.6999998092651367</v>
      </c>
      <c r="IL27" s="39">
        <v>1985</v>
      </c>
      <c r="IM27" s="39" t="s">
        <v>357</v>
      </c>
      <c r="IN27" s="30">
        <v>1901</v>
      </c>
      <c r="IO27" s="27">
        <v>23</v>
      </c>
      <c r="IP27" s="27">
        <v>726.7</v>
      </c>
      <c r="IQ27" s="29">
        <f t="shared" si="10"/>
        <v>30.577179703421319</v>
      </c>
      <c r="IR27" s="59">
        <v>2616</v>
      </c>
      <c r="IS27" s="46">
        <v>2443</v>
      </c>
      <c r="IT27" s="28">
        <v>13.606995655564219</v>
      </c>
      <c r="IU27" s="28">
        <v>87.84</v>
      </c>
      <c r="IV27" s="28">
        <v>2616</v>
      </c>
      <c r="IW27" s="28">
        <v>2443</v>
      </c>
      <c r="IX27" s="28">
        <v>13.606995655564219</v>
      </c>
      <c r="IY27" s="28">
        <v>87.84</v>
      </c>
      <c r="IZ27" s="39">
        <v>1985</v>
      </c>
      <c r="JA27" s="39" t="s">
        <v>357</v>
      </c>
      <c r="JB27" s="27">
        <v>17.03819465637207</v>
      </c>
      <c r="JC27" s="27">
        <v>25.245000839233398</v>
      </c>
      <c r="JD27" s="27">
        <v>17.072999954223633</v>
      </c>
      <c r="JE27" s="27">
        <v>7.5859999656677246</v>
      </c>
      <c r="JF27" s="27">
        <v>8.4409999847412109</v>
      </c>
      <c r="JG27" s="27">
        <v>1.9630000591278076</v>
      </c>
      <c r="JH27" s="27">
        <v>2.7269999980926514</v>
      </c>
      <c r="JI27" s="27">
        <v>5.9640002250671387</v>
      </c>
      <c r="JJ27" s="32">
        <v>2.625999927520752</v>
      </c>
      <c r="JK27" s="32">
        <v>0.58600002527236938</v>
      </c>
      <c r="JL27" s="32">
        <v>2.2669999599456787</v>
      </c>
      <c r="JM27" s="32">
        <v>0.67199999094009399</v>
      </c>
      <c r="JN27" s="29"/>
      <c r="JO27" s="39">
        <v>1985</v>
      </c>
      <c r="JP27" s="39" t="s">
        <v>357</v>
      </c>
      <c r="JQ27" s="32">
        <v>1.9350000000000001</v>
      </c>
      <c r="JR27" s="32">
        <v>0.24099999999999999</v>
      </c>
      <c r="JS27" s="32">
        <v>0.104</v>
      </c>
      <c r="JT27" s="32">
        <v>0.223</v>
      </c>
      <c r="JU27" s="32">
        <v>0.01</v>
      </c>
      <c r="JV27" s="32">
        <v>0.113</v>
      </c>
      <c r="JW27" s="27">
        <v>0.12800000607967377</v>
      </c>
      <c r="JX27" s="27">
        <v>0.31999999284744263</v>
      </c>
      <c r="JY27" s="29"/>
      <c r="JZ27" s="40">
        <v>7.0000002160668373E-3</v>
      </c>
      <c r="KA27" s="27">
        <v>4.803237528998E-2</v>
      </c>
      <c r="KB27" s="27">
        <v>4.6999998390674591E-2</v>
      </c>
      <c r="KC27" s="21">
        <v>4.1999999433755875E-2</v>
      </c>
      <c r="KD27" s="21">
        <v>4.1999999433755875E-2</v>
      </c>
      <c r="KE27" s="20">
        <v>1.1310000419616699</v>
      </c>
      <c r="KF27" s="20">
        <v>1.1360000371932983</v>
      </c>
      <c r="KG27" s="39">
        <v>1985</v>
      </c>
      <c r="KH27" s="39" t="s">
        <v>357</v>
      </c>
      <c r="KI27" s="23">
        <v>2.5912699699401855</v>
      </c>
      <c r="KJ27" s="23">
        <v>3.0625</v>
      </c>
      <c r="KK27" s="29"/>
      <c r="KL27" s="29"/>
      <c r="KM27" s="29"/>
      <c r="KN27" s="21">
        <v>55284.26953125</v>
      </c>
      <c r="KO27" s="20">
        <v>36404.62890625</v>
      </c>
      <c r="KP27" s="20">
        <v>7139.96923828125</v>
      </c>
      <c r="KQ27" s="19">
        <v>12.915010452270508</v>
      </c>
      <c r="KR27" s="39">
        <v>1985</v>
      </c>
      <c r="KS27" s="39" t="s">
        <v>357</v>
      </c>
    </row>
    <row r="28" spans="1:305" s="39" customFormat="1" ht="12.75">
      <c r="A28" s="39">
        <v>1986</v>
      </c>
      <c r="B28" s="39" t="s">
        <v>357</v>
      </c>
      <c r="C28" s="39">
        <v>12</v>
      </c>
      <c r="D28" s="44" t="s">
        <v>358</v>
      </c>
      <c r="E28" s="44">
        <v>250</v>
      </c>
      <c r="F28" s="39">
        <v>1</v>
      </c>
      <c r="G28" s="39">
        <v>0</v>
      </c>
      <c r="H28" s="39">
        <v>1</v>
      </c>
      <c r="I28" s="39">
        <v>0</v>
      </c>
      <c r="J28" s="29">
        <v>44.03</v>
      </c>
      <c r="K28" s="29">
        <v>25.16</v>
      </c>
      <c r="L28" s="29">
        <v>21.37</v>
      </c>
      <c r="M28" s="18">
        <v>2</v>
      </c>
      <c r="N28" s="39">
        <v>1</v>
      </c>
      <c r="O28" s="39">
        <v>-3</v>
      </c>
      <c r="P28" s="39">
        <v>1</v>
      </c>
      <c r="Q28" s="29">
        <v>41.95</v>
      </c>
      <c r="R28" s="29">
        <v>36.68</v>
      </c>
      <c r="S28" s="29">
        <v>21.37</v>
      </c>
      <c r="T28" s="29">
        <v>20.68</v>
      </c>
      <c r="U28" s="29">
        <v>18.079999999999998</v>
      </c>
      <c r="V28" s="29">
        <v>12.07</v>
      </c>
      <c r="W28" s="29">
        <v>50.84</v>
      </c>
      <c r="X28" s="39">
        <v>5</v>
      </c>
      <c r="Y28" s="39">
        <v>1986</v>
      </c>
      <c r="Z28" s="39" t="s">
        <v>357</v>
      </c>
      <c r="AA28" s="43">
        <v>31487</v>
      </c>
      <c r="AB28" s="41">
        <v>78.5</v>
      </c>
      <c r="AC28" s="41">
        <v>31.3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9.6999999999999993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26.8</v>
      </c>
      <c r="BA28" s="41">
        <v>0</v>
      </c>
      <c r="BB28" s="41">
        <v>15.8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9.8000000000000007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6.6000000000000085</v>
      </c>
      <c r="CZ28" s="39">
        <v>1986</v>
      </c>
      <c r="DA28" s="39" t="s">
        <v>357</v>
      </c>
      <c r="DB28" s="41">
        <v>35.6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5.8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26.3</v>
      </c>
      <c r="DZ28" s="41">
        <v>0</v>
      </c>
      <c r="EA28" s="41">
        <v>23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6.3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3</v>
      </c>
      <c r="FY28" s="39">
        <v>1986</v>
      </c>
      <c r="FZ28" s="39" t="s">
        <v>357</v>
      </c>
      <c r="GA28" s="41">
        <v>6.6</v>
      </c>
      <c r="GB28" s="29">
        <f t="shared" si="2"/>
        <v>0.78622999999999998</v>
      </c>
      <c r="GC28" s="29">
        <f t="shared" si="3"/>
        <v>0.74386200000000002</v>
      </c>
      <c r="GD28" s="29">
        <f t="shared" si="4"/>
        <v>4.677924872526547</v>
      </c>
      <c r="GE28" s="29">
        <f t="shared" si="5"/>
        <v>3.9041454216086646</v>
      </c>
      <c r="GF28" s="29">
        <f t="shared" si="6"/>
        <v>0.77377945091788236</v>
      </c>
      <c r="GG28" s="29">
        <f t="shared" si="7"/>
        <v>0.16541083322271571</v>
      </c>
      <c r="GH28" s="29">
        <f t="shared" si="8"/>
        <v>7.0014284256857184</v>
      </c>
      <c r="GI28" s="39">
        <v>1986</v>
      </c>
      <c r="GJ28" s="39" t="s">
        <v>357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6.3436000000000006E-2</v>
      </c>
      <c r="GX28" s="36">
        <v>-0.68547899999999995</v>
      </c>
      <c r="GY28" s="36">
        <v>0.73805770000000004</v>
      </c>
      <c r="GZ28" s="39">
        <v>1986</v>
      </c>
      <c r="HA28" s="39" t="s">
        <v>357</v>
      </c>
      <c r="HB28" s="42">
        <v>1</v>
      </c>
      <c r="HC28" s="42">
        <f t="shared" si="9"/>
        <v>2</v>
      </c>
      <c r="HD28" s="42">
        <v>0</v>
      </c>
      <c r="HE28" s="42">
        <v>1</v>
      </c>
      <c r="HF28" s="42">
        <v>1</v>
      </c>
      <c r="HG28" s="42">
        <v>3</v>
      </c>
      <c r="HH28" s="42">
        <v>0</v>
      </c>
      <c r="HI28" s="42">
        <v>1</v>
      </c>
      <c r="HJ28" s="39">
        <v>1986</v>
      </c>
      <c r="HK28" s="39" t="s">
        <v>357</v>
      </c>
      <c r="HL28" s="104">
        <v>0.41451329999999997</v>
      </c>
      <c r="HM28" s="29">
        <v>40.575809999999997</v>
      </c>
      <c r="HN28" s="32">
        <v>51.449352024244199</v>
      </c>
      <c r="HO28" s="32">
        <v>48.284227924142698</v>
      </c>
      <c r="HP28" s="32">
        <v>2.30378377492399</v>
      </c>
      <c r="HQ28" s="32">
        <v>7.5091276610844897</v>
      </c>
      <c r="HR28" s="27">
        <v>2.5385264935613399</v>
      </c>
      <c r="HS28" s="27">
        <v>40.726672875800801</v>
      </c>
      <c r="HT28" s="27">
        <v>40.734391410277297</v>
      </c>
      <c r="HU28" s="27">
        <v>-3.1651241001015702</v>
      </c>
      <c r="HV28" s="27">
        <v>-1.4224782367919999</v>
      </c>
      <c r="HW28" s="27">
        <v>-0.554873103278961</v>
      </c>
      <c r="HX28" s="27">
        <v>9.1191666666666702</v>
      </c>
      <c r="HY28" s="29"/>
      <c r="HZ28" s="39">
        <v>1986</v>
      </c>
      <c r="IA28" s="39" t="s">
        <v>357</v>
      </c>
      <c r="IB28" s="29">
        <v>23907.580078125</v>
      </c>
      <c r="IC28" s="29">
        <v>23353.580078125</v>
      </c>
      <c r="ID28" s="29">
        <v>21243.580078125</v>
      </c>
      <c r="IE28" s="32">
        <v>65.341293334960938</v>
      </c>
      <c r="IF28" s="32">
        <v>58.060371398925781</v>
      </c>
      <c r="IG28" s="32">
        <v>1489.2540283203125</v>
      </c>
      <c r="IH28" s="32">
        <v>6668</v>
      </c>
      <c r="II28" s="32">
        <v>13086.330078125</v>
      </c>
      <c r="IJ28" s="31">
        <v>2244</v>
      </c>
      <c r="IK28" s="31">
        <v>8.8999996185302734</v>
      </c>
      <c r="IL28" s="39">
        <v>1986</v>
      </c>
      <c r="IM28" s="39" t="s">
        <v>357</v>
      </c>
      <c r="IN28" s="30">
        <v>1391</v>
      </c>
      <c r="IO28" s="27">
        <v>22</v>
      </c>
      <c r="IP28" s="27">
        <v>567.6</v>
      </c>
      <c r="IQ28" s="29">
        <f t="shared" si="10"/>
        <v>23.741424190369802</v>
      </c>
      <c r="IR28" s="59">
        <v>2416</v>
      </c>
      <c r="IS28" s="46">
        <v>2259</v>
      </c>
      <c r="IT28" s="28">
        <v>12.472393992932862</v>
      </c>
      <c r="IU28" s="28"/>
      <c r="IV28" s="28">
        <v>2416</v>
      </c>
      <c r="IW28" s="28">
        <v>2259</v>
      </c>
      <c r="IX28" s="28">
        <v>12.47239399293286</v>
      </c>
      <c r="IY28" s="28">
        <v>89.2533279365407</v>
      </c>
      <c r="IZ28" s="39">
        <v>1986</v>
      </c>
      <c r="JA28" s="39" t="s">
        <v>357</v>
      </c>
      <c r="JB28" s="27">
        <v>16.850929260253906</v>
      </c>
      <c r="JC28" s="27">
        <v>25.358999252319336</v>
      </c>
      <c r="JD28" s="27">
        <v>16.784000396728516</v>
      </c>
      <c r="JE28" s="27">
        <v>7.9140000343322754</v>
      </c>
      <c r="JF28" s="27">
        <v>8.4280004501342773</v>
      </c>
      <c r="JG28" s="27">
        <v>1.9309999942779541</v>
      </c>
      <c r="JH28" s="27">
        <v>2.7000000476837158</v>
      </c>
      <c r="JI28" s="27">
        <v>6.2480001449584961</v>
      </c>
      <c r="JJ28" s="32">
        <v>2.5339999198913574</v>
      </c>
      <c r="JK28" s="32">
        <v>0.66100001335144043</v>
      </c>
      <c r="JL28" s="32">
        <v>2.1630001068115234</v>
      </c>
      <c r="JM28" s="32">
        <v>0.69300001859664917</v>
      </c>
      <c r="JN28" s="29"/>
      <c r="JO28" s="39">
        <v>1986</v>
      </c>
      <c r="JP28" s="39" t="s">
        <v>357</v>
      </c>
      <c r="JQ28" s="32">
        <v>1.885</v>
      </c>
      <c r="JR28" s="32">
        <v>0.221</v>
      </c>
      <c r="JS28" s="32">
        <v>0.10100000000000001</v>
      </c>
      <c r="JT28" s="32">
        <v>0.21199999999999999</v>
      </c>
      <c r="JU28" s="32">
        <v>0.01</v>
      </c>
      <c r="JV28" s="32">
        <v>0.105</v>
      </c>
      <c r="JW28" s="27">
        <v>0.1289999932050705</v>
      </c>
      <c r="JX28" s="27">
        <v>0.32100000977516174</v>
      </c>
      <c r="JY28" s="29"/>
      <c r="JZ28" s="40">
        <v>5.2000001072883606E-2</v>
      </c>
      <c r="KA28" s="27">
        <v>4.9534675662979998E-2</v>
      </c>
      <c r="KB28" s="27">
        <v>4.8999998718500137E-2</v>
      </c>
      <c r="KC28" s="21">
        <v>6.5999999642372131E-2</v>
      </c>
      <c r="KD28" s="21">
        <v>4.3999999761581421E-2</v>
      </c>
      <c r="KE28" s="20">
        <v>1.1729999780654907</v>
      </c>
      <c r="KF28" s="20">
        <v>0.99099999666213989</v>
      </c>
      <c r="KG28" s="39">
        <v>1986</v>
      </c>
      <c r="KH28" s="39" t="s">
        <v>357</v>
      </c>
      <c r="KI28" s="23">
        <v>2.5912699699401855</v>
      </c>
      <c r="KJ28" s="23">
        <v>3.0625</v>
      </c>
      <c r="KK28" s="29"/>
      <c r="KL28" s="29"/>
      <c r="KM28" s="29"/>
      <c r="KN28" s="21">
        <v>55546.51171875</v>
      </c>
      <c r="KO28" s="20">
        <v>36588.78125</v>
      </c>
      <c r="KP28" s="20">
        <v>7311.923828125</v>
      </c>
      <c r="KQ28" s="19">
        <v>13.163610458374023</v>
      </c>
      <c r="KR28" s="39">
        <v>1986</v>
      </c>
      <c r="KS28" s="39" t="s">
        <v>357</v>
      </c>
    </row>
    <row r="29" spans="1:305" s="39" customFormat="1" ht="12.75">
      <c r="A29" s="39">
        <v>1987</v>
      </c>
      <c r="B29" s="39" t="s">
        <v>357</v>
      </c>
      <c r="C29" s="39">
        <v>12</v>
      </c>
      <c r="D29" s="44" t="s">
        <v>358</v>
      </c>
      <c r="E29" s="44">
        <v>250</v>
      </c>
      <c r="F29" s="39">
        <v>1</v>
      </c>
      <c r="G29" s="39">
        <v>0</v>
      </c>
      <c r="H29" s="39">
        <v>1</v>
      </c>
      <c r="I29" s="39">
        <v>0</v>
      </c>
      <c r="J29" s="29">
        <v>56</v>
      </c>
      <c r="K29" s="29">
        <v>32</v>
      </c>
      <c r="L29" s="29">
        <v>0</v>
      </c>
      <c r="M29" s="18">
        <v>1</v>
      </c>
      <c r="N29" s="39">
        <v>1</v>
      </c>
      <c r="O29" s="39">
        <v>-1</v>
      </c>
      <c r="P29" s="39">
        <v>0</v>
      </c>
      <c r="Q29" s="29">
        <v>53.35</v>
      </c>
      <c r="R29" s="29">
        <v>46.65</v>
      </c>
      <c r="S29" s="29">
        <v>0</v>
      </c>
      <c r="T29" s="29">
        <v>26.3</v>
      </c>
      <c r="U29" s="29">
        <v>23</v>
      </c>
      <c r="V29" s="29">
        <v>0</v>
      </c>
      <c r="W29" s="29">
        <v>49.3</v>
      </c>
      <c r="X29" s="39">
        <v>5</v>
      </c>
      <c r="Y29" s="39">
        <v>1987</v>
      </c>
      <c r="Z29" s="39" t="s">
        <v>357</v>
      </c>
      <c r="AA29" s="43"/>
      <c r="AB29" s="41">
        <v>78.5</v>
      </c>
      <c r="AC29" s="41">
        <v>31.3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9.6999999999999993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26.8</v>
      </c>
      <c r="BA29" s="41">
        <v>0</v>
      </c>
      <c r="BB29" s="41">
        <v>15.8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9.8000000000000007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6.6000000000000085</v>
      </c>
      <c r="CZ29" s="39">
        <v>1987</v>
      </c>
      <c r="DA29" s="39" t="s">
        <v>357</v>
      </c>
      <c r="DB29" s="41">
        <v>35.6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5.8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26.3</v>
      </c>
      <c r="DZ29" s="41">
        <v>0</v>
      </c>
      <c r="EA29" s="41">
        <v>23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6.3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3</v>
      </c>
      <c r="FY29" s="39">
        <v>1987</v>
      </c>
      <c r="FZ29" s="39" t="s">
        <v>357</v>
      </c>
      <c r="GA29" s="41">
        <v>6.6</v>
      </c>
      <c r="GB29" s="29">
        <f t="shared" si="2"/>
        <v>0.78622999999999998</v>
      </c>
      <c r="GC29" s="29">
        <f t="shared" si="3"/>
        <v>0.74386200000000002</v>
      </c>
      <c r="GD29" s="29">
        <f t="shared" si="4"/>
        <v>4.677924872526547</v>
      </c>
      <c r="GE29" s="29">
        <f t="shared" si="5"/>
        <v>3.9041454216086646</v>
      </c>
      <c r="GF29" s="29">
        <f t="shared" si="6"/>
        <v>0.77377945091788236</v>
      </c>
      <c r="GG29" s="29">
        <f t="shared" si="7"/>
        <v>0.16541083322271571</v>
      </c>
      <c r="GH29" s="29">
        <f t="shared" si="8"/>
        <v>7.0014284256857184</v>
      </c>
      <c r="GI29" s="39">
        <v>1987</v>
      </c>
      <c r="GJ29" s="39" t="s">
        <v>357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-8.7767499999999998E-2</v>
      </c>
      <c r="GX29" s="36">
        <v>-0.68036799999999997</v>
      </c>
      <c r="GY29" s="36">
        <v>0.4872417</v>
      </c>
      <c r="GZ29" s="39">
        <v>1987</v>
      </c>
      <c r="HA29" s="39" t="s">
        <v>357</v>
      </c>
      <c r="HB29" s="42">
        <v>1</v>
      </c>
      <c r="HC29" s="42">
        <f t="shared" si="9"/>
        <v>2</v>
      </c>
      <c r="HD29" s="42">
        <v>0</v>
      </c>
      <c r="HE29" s="42">
        <v>1</v>
      </c>
      <c r="HF29" s="42">
        <v>1</v>
      </c>
      <c r="HG29" s="42">
        <v>3</v>
      </c>
      <c r="HH29" s="42">
        <v>0</v>
      </c>
      <c r="HI29" s="42">
        <v>1</v>
      </c>
      <c r="HJ29" s="39">
        <v>1987</v>
      </c>
      <c r="HK29" s="39" t="s">
        <v>357</v>
      </c>
      <c r="HL29" s="104">
        <v>0.41451329999999997</v>
      </c>
      <c r="HM29" s="29">
        <v>39.973559999999999</v>
      </c>
      <c r="HN29" s="32">
        <v>50.852117607101697</v>
      </c>
      <c r="HO29" s="32">
        <v>48.868154939144702</v>
      </c>
      <c r="HP29" s="32">
        <v>2.5684098881617801</v>
      </c>
      <c r="HQ29" s="32">
        <v>5.1020221048912697</v>
      </c>
      <c r="HR29" s="27">
        <v>3.28889803901383</v>
      </c>
      <c r="HS29" s="27">
        <v>42.233296252782701</v>
      </c>
      <c r="HT29" s="27">
        <v>42.229219428504102</v>
      </c>
      <c r="HU29" s="27">
        <v>-1.9839626679569899</v>
      </c>
      <c r="HV29" s="27">
        <v>-0.17656418654856801</v>
      </c>
      <c r="HW29" s="27">
        <v>0.57504174574932898</v>
      </c>
      <c r="HX29" s="27">
        <v>9.4786250572499995</v>
      </c>
      <c r="HY29" s="29"/>
      <c r="HZ29" s="39">
        <v>1987</v>
      </c>
      <c r="IA29" s="39" t="s">
        <v>357</v>
      </c>
      <c r="IB29" s="29">
        <v>24021.529296875</v>
      </c>
      <c r="IC29" s="29">
        <v>23467.529296875</v>
      </c>
      <c r="ID29" s="29">
        <v>21320.529296875</v>
      </c>
      <c r="IE29" s="32">
        <v>65.267532348632813</v>
      </c>
      <c r="IF29" s="32">
        <v>57.928798675537109</v>
      </c>
      <c r="IG29" s="32">
        <v>1432.261962890625</v>
      </c>
      <c r="IH29" s="32">
        <v>6569</v>
      </c>
      <c r="II29" s="32">
        <v>13319.259765625</v>
      </c>
      <c r="IJ29" s="31">
        <v>2258</v>
      </c>
      <c r="IK29" s="31">
        <v>8.8999996185302734</v>
      </c>
      <c r="IL29" s="39">
        <v>1987</v>
      </c>
      <c r="IM29" s="39" t="s">
        <v>357</v>
      </c>
      <c r="IN29" s="30">
        <v>1391</v>
      </c>
      <c r="IO29" s="27">
        <v>19</v>
      </c>
      <c r="IP29" s="27">
        <v>511.5</v>
      </c>
      <c r="IQ29" s="29">
        <f t="shared" si="10"/>
        <v>21.293398670772469</v>
      </c>
      <c r="IR29" s="59">
        <v>2324</v>
      </c>
      <c r="IS29" s="46">
        <v>2175</v>
      </c>
      <c r="IT29" s="28">
        <v>11.932846875514347</v>
      </c>
      <c r="IU29" s="28"/>
      <c r="IV29" s="28">
        <v>2324</v>
      </c>
      <c r="IW29" s="28">
        <v>2175</v>
      </c>
      <c r="IX29" s="28">
        <v>11.93284687551435</v>
      </c>
      <c r="IY29" s="28">
        <v>90.666655873081709</v>
      </c>
      <c r="IZ29" s="39">
        <v>1987</v>
      </c>
      <c r="JA29" s="39" t="s">
        <v>357</v>
      </c>
      <c r="JB29" s="27">
        <v>16.583103179931641</v>
      </c>
      <c r="JC29" s="27">
        <v>25.464000701904297</v>
      </c>
      <c r="JD29" s="27">
        <v>16.593000411987305</v>
      </c>
      <c r="JE29" s="27">
        <v>8.1510000228881836</v>
      </c>
      <c r="JF29" s="27">
        <v>8.4750003814697266</v>
      </c>
      <c r="JG29" s="27">
        <v>1.8919999599456787</v>
      </c>
      <c r="JH29" s="27">
        <v>2.6519999504089355</v>
      </c>
      <c r="JI29" s="27">
        <v>6.4479999542236328</v>
      </c>
      <c r="JJ29" s="32">
        <v>2.4769999980926514</v>
      </c>
      <c r="JK29" s="32">
        <v>0.72000002861022949</v>
      </c>
      <c r="JL29" s="32">
        <v>2.0959999561309814</v>
      </c>
      <c r="JM29" s="32">
        <v>0.70399999618530273</v>
      </c>
      <c r="JN29" s="29"/>
      <c r="JO29" s="39">
        <v>1987</v>
      </c>
      <c r="JP29" s="39" t="s">
        <v>357</v>
      </c>
      <c r="JQ29" s="32">
        <v>1.764</v>
      </c>
      <c r="JR29" s="32">
        <v>0.29299999999999998</v>
      </c>
      <c r="JS29" s="32">
        <v>0.1</v>
      </c>
      <c r="JT29" s="32">
        <v>0.20899999999999999</v>
      </c>
      <c r="JU29" s="32">
        <v>8.9999999999999993E-3</v>
      </c>
      <c r="JV29" s="32">
        <v>0.10100000000000001</v>
      </c>
      <c r="JW29" s="27">
        <v>0.1289999932050705</v>
      </c>
      <c r="JX29" s="27">
        <v>0.32699999213218689</v>
      </c>
      <c r="JY29" s="29"/>
      <c r="JZ29" s="40">
        <v>0.10899999737739563</v>
      </c>
      <c r="KA29" s="27">
        <v>5.0615518945689997E-2</v>
      </c>
      <c r="KB29" s="27">
        <v>5.000000074505806E-2</v>
      </c>
      <c r="KC29" s="21">
        <v>6.8999998271465302E-2</v>
      </c>
      <c r="KD29" s="21">
        <v>3.7000000476837158E-2</v>
      </c>
      <c r="KE29" s="20">
        <v>1.2410000562667847</v>
      </c>
      <c r="KF29" s="20">
        <v>0.85500001907348633</v>
      </c>
      <c r="KG29" s="39">
        <v>1987</v>
      </c>
      <c r="KH29" s="39" t="s">
        <v>357</v>
      </c>
      <c r="KI29" s="23">
        <v>2.3412699699401855</v>
      </c>
      <c r="KJ29" s="23">
        <v>3.0625</v>
      </c>
      <c r="KK29" s="29"/>
      <c r="KL29" s="29"/>
      <c r="KM29" s="29"/>
      <c r="KN29" s="21">
        <v>55823.9609375</v>
      </c>
      <c r="KO29" s="20">
        <v>36804.7109375</v>
      </c>
      <c r="KP29" s="20">
        <v>7477.076171875</v>
      </c>
      <c r="KQ29" s="19">
        <v>13.39402961730957</v>
      </c>
      <c r="KR29" s="39">
        <v>1987</v>
      </c>
      <c r="KS29" s="39" t="s">
        <v>357</v>
      </c>
    </row>
    <row r="30" spans="1:305" s="39" customFormat="1" ht="12.75">
      <c r="A30" s="39">
        <v>1988</v>
      </c>
      <c r="B30" s="39" t="s">
        <v>357</v>
      </c>
      <c r="C30" s="39">
        <v>12</v>
      </c>
      <c r="D30" s="44" t="s">
        <v>358</v>
      </c>
      <c r="E30" s="44">
        <v>250</v>
      </c>
      <c r="F30" s="39">
        <v>1</v>
      </c>
      <c r="G30" s="39">
        <v>0</v>
      </c>
      <c r="H30" s="39">
        <v>1</v>
      </c>
      <c r="I30" s="39">
        <v>0</v>
      </c>
      <c r="J30" s="29">
        <v>20.350000000000001</v>
      </c>
      <c r="K30" s="29">
        <v>12.95</v>
      </c>
      <c r="L30" s="29">
        <v>45.03</v>
      </c>
      <c r="M30" s="18">
        <v>3</v>
      </c>
      <c r="N30" s="39">
        <v>1</v>
      </c>
      <c r="O30" s="39">
        <v>2</v>
      </c>
      <c r="P30" s="39">
        <v>2</v>
      </c>
      <c r="Q30" s="29">
        <v>19.39</v>
      </c>
      <c r="R30" s="29">
        <v>21.89</v>
      </c>
      <c r="S30" s="29">
        <v>58.73</v>
      </c>
      <c r="T30" s="29">
        <v>9.56</v>
      </c>
      <c r="U30" s="29">
        <v>11.25</v>
      </c>
      <c r="V30" s="29">
        <v>29.2</v>
      </c>
      <c r="W30" s="29">
        <v>50.01</v>
      </c>
      <c r="X30" s="39">
        <v>5</v>
      </c>
      <c r="Y30" s="39">
        <v>1988</v>
      </c>
      <c r="Z30" s="39" t="s">
        <v>357</v>
      </c>
      <c r="AA30" s="43">
        <v>32299</v>
      </c>
      <c r="AB30" s="41">
        <v>66.2</v>
      </c>
      <c r="AC30" s="41">
        <v>36.6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11.2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2.7</v>
      </c>
      <c r="AZ30" s="41">
        <v>19.100000000000001</v>
      </c>
      <c r="BA30" s="41">
        <v>0</v>
      </c>
      <c r="BB30" s="41">
        <v>18.600000000000001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9.8000000000000007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2.0000000000000142</v>
      </c>
      <c r="CZ30" s="39">
        <v>1988</v>
      </c>
      <c r="DA30" s="39" t="s">
        <v>357</v>
      </c>
      <c r="DB30" s="41">
        <v>46.8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4.3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1.4</v>
      </c>
      <c r="DY30" s="41">
        <v>22.2</v>
      </c>
      <c r="DZ30" s="41">
        <v>0</v>
      </c>
      <c r="EA30" s="41">
        <v>23.4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0.2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1.7000000000000028</v>
      </c>
      <c r="FY30" s="39">
        <v>1988</v>
      </c>
      <c r="FZ30" s="39" t="s">
        <v>357</v>
      </c>
      <c r="GA30" s="41">
        <v>6.9</v>
      </c>
      <c r="GB30" s="29">
        <f t="shared" si="2"/>
        <v>0.77208999999999994</v>
      </c>
      <c r="GC30" s="29">
        <f t="shared" si="3"/>
        <v>0.67488700000000001</v>
      </c>
      <c r="GD30" s="29">
        <f t="shared" si="4"/>
        <v>4.3876968978982918</v>
      </c>
      <c r="GE30" s="29">
        <f t="shared" si="5"/>
        <v>3.0758536262776328</v>
      </c>
      <c r="GF30" s="29">
        <f t="shared" si="6"/>
        <v>1.3118432716206589</v>
      </c>
      <c r="GG30" s="29">
        <f t="shared" si="7"/>
        <v>0.29898220003506448</v>
      </c>
      <c r="GH30" s="29">
        <f t="shared" si="8"/>
        <v>11.793006402101202</v>
      </c>
      <c r="GI30" s="39">
        <v>1988</v>
      </c>
      <c r="GJ30" s="39" t="s">
        <v>357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7.42144E-2</v>
      </c>
      <c r="GX30" s="36">
        <v>-0.81458870000000005</v>
      </c>
      <c r="GY30" s="36">
        <v>0.88288440000000001</v>
      </c>
      <c r="GZ30" s="39">
        <v>1988</v>
      </c>
      <c r="HA30" s="39" t="s">
        <v>357</v>
      </c>
      <c r="HB30" s="42">
        <v>1</v>
      </c>
      <c r="HC30" s="42">
        <f t="shared" si="9"/>
        <v>3</v>
      </c>
      <c r="HD30" s="42">
        <v>0</v>
      </c>
      <c r="HE30" s="42">
        <v>3</v>
      </c>
      <c r="HF30" s="42">
        <v>1</v>
      </c>
      <c r="HG30" s="42">
        <v>3</v>
      </c>
      <c r="HH30" s="42">
        <v>0</v>
      </c>
      <c r="HI30" s="42">
        <v>1</v>
      </c>
      <c r="HJ30" s="39">
        <v>1988</v>
      </c>
      <c r="HK30" s="39" t="s">
        <v>357</v>
      </c>
      <c r="HL30" s="104">
        <v>0.41451329999999997</v>
      </c>
      <c r="HM30" s="29">
        <v>41.075650000000003</v>
      </c>
      <c r="HN30" s="32">
        <v>50.218369896503098</v>
      </c>
      <c r="HO30" s="32">
        <v>47.684472230299498</v>
      </c>
      <c r="HP30" s="32">
        <v>4.6319734017087102</v>
      </c>
      <c r="HQ30" s="32">
        <v>8.0007537127330899</v>
      </c>
      <c r="HR30" s="27">
        <v>2.70081722144708</v>
      </c>
      <c r="HS30" s="27">
        <v>41.936004329231402</v>
      </c>
      <c r="HT30" s="27">
        <v>41.894765149725202</v>
      </c>
      <c r="HU30" s="27">
        <v>-2.5338976662035799</v>
      </c>
      <c r="HV30" s="27">
        <v>-0.74084843785339205</v>
      </c>
      <c r="HW30" s="27">
        <v>-1.0141510539247101</v>
      </c>
      <c r="HX30" s="27">
        <v>9.0840467015833308</v>
      </c>
      <c r="HY30" s="29"/>
      <c r="HZ30" s="39">
        <v>1988</v>
      </c>
      <c r="IA30" s="39" t="s">
        <v>357</v>
      </c>
      <c r="IB30" s="29">
        <v>24157.380859375</v>
      </c>
      <c r="IC30" s="29">
        <v>23594.380859375</v>
      </c>
      <c r="ID30" s="29">
        <v>21521.380859375</v>
      </c>
      <c r="IE30" s="32">
        <v>65.24163818359375</v>
      </c>
      <c r="IF30" s="32">
        <v>58.122608184814453</v>
      </c>
      <c r="IG30" s="32">
        <v>1375.656982421875</v>
      </c>
      <c r="IH30" s="32">
        <v>6528</v>
      </c>
      <c r="II30" s="32">
        <v>13617.7197265625</v>
      </c>
      <c r="IJ30" s="31">
        <v>2140</v>
      </c>
      <c r="IK30" s="31">
        <v>8.5</v>
      </c>
      <c r="IL30" s="39">
        <v>1988</v>
      </c>
      <c r="IM30" s="39" t="s">
        <v>357</v>
      </c>
      <c r="IN30" s="30">
        <v>1852</v>
      </c>
      <c r="IO30" s="27">
        <v>27</v>
      </c>
      <c r="IP30" s="27">
        <v>1094</v>
      </c>
      <c r="IQ30" s="29">
        <f t="shared" si="10"/>
        <v>45.286366364317196</v>
      </c>
      <c r="IR30" s="59">
        <v>2235</v>
      </c>
      <c r="IS30" s="46">
        <v>2074</v>
      </c>
      <c r="IT30" s="28">
        <v>11.229628025339759</v>
      </c>
      <c r="IU30" s="28"/>
      <c r="IV30" s="28">
        <v>2235</v>
      </c>
      <c r="IW30" s="28">
        <v>2074</v>
      </c>
      <c r="IX30" s="28">
        <v>11.22962802533976</v>
      </c>
      <c r="IY30" s="28">
        <v>92.079983809622263</v>
      </c>
      <c r="IZ30" s="39">
        <v>1988</v>
      </c>
      <c r="JA30" s="39" t="s">
        <v>357</v>
      </c>
      <c r="JB30" s="27">
        <v>16.299098968505859</v>
      </c>
      <c r="JC30" s="27">
        <v>25.243999481201172</v>
      </c>
      <c r="JD30" s="27">
        <v>16.419000625610352</v>
      </c>
      <c r="JE30" s="27">
        <v>8.1219997406005859</v>
      </c>
      <c r="JF30" s="27">
        <v>8.5719995498657227</v>
      </c>
      <c r="JG30" s="27">
        <v>1.8559999465942383</v>
      </c>
      <c r="JH30" s="27">
        <v>2.5899999141693115</v>
      </c>
      <c r="JI30" s="27">
        <v>6.4330000877380371</v>
      </c>
      <c r="JJ30" s="32">
        <v>2.4389998912811279</v>
      </c>
      <c r="JK30" s="32">
        <v>0.70300000905990601</v>
      </c>
      <c r="JL30" s="32">
        <v>1.9520000219345093</v>
      </c>
      <c r="JM30" s="32">
        <v>0.69800001382827759</v>
      </c>
      <c r="JN30" s="29"/>
      <c r="JO30" s="39">
        <v>1988</v>
      </c>
      <c r="JP30" s="39" t="s">
        <v>357</v>
      </c>
      <c r="JQ30" s="32">
        <v>1.68</v>
      </c>
      <c r="JR30" s="32">
        <v>0.34799999999999998</v>
      </c>
      <c r="JS30" s="32">
        <v>9.7000000000000003E-2</v>
      </c>
      <c r="JT30" s="32">
        <v>0.21099999999999999</v>
      </c>
      <c r="JU30" s="32">
        <v>8.9999999999999993E-3</v>
      </c>
      <c r="JV30" s="32">
        <v>9.5000000000000001E-2</v>
      </c>
      <c r="JW30" s="27">
        <v>0.125</v>
      </c>
      <c r="JX30" s="27">
        <v>0.38100001215934753</v>
      </c>
      <c r="JY30" s="29"/>
      <c r="JZ30" s="40">
        <v>5.299999937415123E-2</v>
      </c>
      <c r="KA30" s="27">
        <v>4.9873845308089998E-2</v>
      </c>
      <c r="KB30" s="27">
        <v>4.8999998718500137E-2</v>
      </c>
      <c r="KC30" s="21">
        <v>6.4000003039836884E-2</v>
      </c>
      <c r="KD30" s="21">
        <v>3.2000001519918442E-2</v>
      </c>
      <c r="KE30" s="20">
        <v>1.2289999723434448</v>
      </c>
      <c r="KF30" s="20">
        <v>0.72299998998641968</v>
      </c>
      <c r="KG30" s="39">
        <v>1988</v>
      </c>
      <c r="KH30" s="39" t="s">
        <v>357</v>
      </c>
      <c r="KI30" s="23">
        <v>2.3412699699401855</v>
      </c>
      <c r="KJ30" s="23">
        <v>3.0625</v>
      </c>
      <c r="KK30" s="29"/>
      <c r="KL30" s="29"/>
      <c r="KM30" s="29"/>
      <c r="KN30" s="21">
        <v>56117.98046875</v>
      </c>
      <c r="KO30" s="20">
        <v>37027.55078125</v>
      </c>
      <c r="KP30" s="20">
        <v>7638.89013671875</v>
      </c>
      <c r="KQ30" s="19">
        <v>13.612199783325195</v>
      </c>
      <c r="KR30" s="39">
        <v>1988</v>
      </c>
      <c r="KS30" s="39" t="s">
        <v>357</v>
      </c>
    </row>
    <row r="31" spans="1:305" s="39" customFormat="1" ht="12.75">
      <c r="A31" s="39">
        <v>1989</v>
      </c>
      <c r="B31" s="39" t="s">
        <v>357</v>
      </c>
      <c r="C31" s="39">
        <v>12</v>
      </c>
      <c r="D31" s="44" t="s">
        <v>358</v>
      </c>
      <c r="E31" s="44">
        <v>250</v>
      </c>
      <c r="F31" s="39">
        <v>1</v>
      </c>
      <c r="G31" s="39">
        <v>0</v>
      </c>
      <c r="H31" s="39">
        <v>1</v>
      </c>
      <c r="I31" s="39">
        <v>0</v>
      </c>
      <c r="J31" s="29">
        <v>0</v>
      </c>
      <c r="K31" s="29">
        <v>0</v>
      </c>
      <c r="L31" s="29">
        <v>70</v>
      </c>
      <c r="M31" s="18">
        <v>5</v>
      </c>
      <c r="N31" s="39">
        <v>1</v>
      </c>
      <c r="O31" s="39">
        <v>2</v>
      </c>
      <c r="P31" s="39">
        <v>0</v>
      </c>
      <c r="Q31" s="29">
        <v>0</v>
      </c>
      <c r="R31" s="29">
        <v>0</v>
      </c>
      <c r="S31" s="29">
        <v>100</v>
      </c>
      <c r="T31" s="29">
        <v>0</v>
      </c>
      <c r="U31" s="29">
        <v>0</v>
      </c>
      <c r="V31" s="29">
        <v>48.4</v>
      </c>
      <c r="W31" s="29">
        <v>48.4</v>
      </c>
      <c r="X31" s="39">
        <v>5</v>
      </c>
      <c r="Y31" s="39">
        <v>1989</v>
      </c>
      <c r="Z31" s="39" t="s">
        <v>357</v>
      </c>
      <c r="AA31" s="43"/>
      <c r="AB31" s="41">
        <v>66.2</v>
      </c>
      <c r="AC31" s="41">
        <v>36.6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11.2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2.7</v>
      </c>
      <c r="AZ31" s="41">
        <v>19.100000000000001</v>
      </c>
      <c r="BA31" s="41">
        <v>0</v>
      </c>
      <c r="BB31" s="41">
        <v>18.600000000000001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9.8000000000000007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2.0000000000000142</v>
      </c>
      <c r="CZ31" s="39">
        <v>1989</v>
      </c>
      <c r="DA31" s="39" t="s">
        <v>357</v>
      </c>
      <c r="DB31" s="41">
        <v>46.8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4.3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1.4</v>
      </c>
      <c r="DY31" s="41">
        <v>22.2</v>
      </c>
      <c r="DZ31" s="41">
        <v>0</v>
      </c>
      <c r="EA31" s="41">
        <v>23.4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0.2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1.7000000000000028</v>
      </c>
      <c r="FY31" s="39">
        <v>1989</v>
      </c>
      <c r="FZ31" s="39" t="s">
        <v>357</v>
      </c>
      <c r="GA31" s="41">
        <v>6.9</v>
      </c>
      <c r="GB31" s="29">
        <f t="shared" si="2"/>
        <v>0.77208999999999994</v>
      </c>
      <c r="GC31" s="29">
        <f t="shared" si="3"/>
        <v>0.67488700000000001</v>
      </c>
      <c r="GD31" s="29">
        <f t="shared" si="4"/>
        <v>4.3876968978982918</v>
      </c>
      <c r="GE31" s="29">
        <f t="shared" si="5"/>
        <v>3.0758536262776328</v>
      </c>
      <c r="GF31" s="29">
        <f t="shared" si="6"/>
        <v>1.3118432716206589</v>
      </c>
      <c r="GG31" s="29">
        <f t="shared" si="7"/>
        <v>0.29898220003506448</v>
      </c>
      <c r="GH31" s="29">
        <f t="shared" si="8"/>
        <v>11.793006402101202</v>
      </c>
      <c r="GI31" s="39">
        <v>1989</v>
      </c>
      <c r="GJ31" s="39" t="s">
        <v>357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0.1082161</v>
      </c>
      <c r="GX31" s="36">
        <v>-0.94767809999999997</v>
      </c>
      <c r="GY31" s="36">
        <v>1.0974470000000001</v>
      </c>
      <c r="GZ31" s="39">
        <v>1989</v>
      </c>
      <c r="HA31" s="39" t="s">
        <v>357</v>
      </c>
      <c r="HB31" s="42">
        <v>1</v>
      </c>
      <c r="HC31" s="42">
        <f t="shared" si="9"/>
        <v>3</v>
      </c>
      <c r="HD31" s="42">
        <v>0</v>
      </c>
      <c r="HE31" s="42">
        <v>3</v>
      </c>
      <c r="HF31" s="42">
        <v>1</v>
      </c>
      <c r="HG31" s="42">
        <v>3</v>
      </c>
      <c r="HH31" s="42">
        <v>0</v>
      </c>
      <c r="HI31" s="42">
        <v>1</v>
      </c>
      <c r="HJ31" s="39">
        <v>1989</v>
      </c>
      <c r="HK31" s="39" t="s">
        <v>357</v>
      </c>
      <c r="HL31" s="104">
        <v>0.41451329999999997</v>
      </c>
      <c r="HM31" s="29">
        <v>43.675440000000002</v>
      </c>
      <c r="HN31" s="32">
        <v>48.977158332967399</v>
      </c>
      <c r="HO31" s="32">
        <v>47.224367238922397</v>
      </c>
      <c r="HP31" s="32">
        <v>4.4725272264479097</v>
      </c>
      <c r="HQ31" s="32">
        <v>7.9249997307572198</v>
      </c>
      <c r="HR31" s="27">
        <v>3.4983017952450299</v>
      </c>
      <c r="HS31" s="27">
        <v>41.750266360348398</v>
      </c>
      <c r="HT31" s="27">
        <v>41.759392356666297</v>
      </c>
      <c r="HU31" s="27">
        <v>-1.752791094045</v>
      </c>
      <c r="HV31" s="27">
        <v>0.15127989174905801</v>
      </c>
      <c r="HW31" s="27">
        <v>-0.99386760829054899</v>
      </c>
      <c r="HX31" s="27">
        <v>8.7960617167499997</v>
      </c>
      <c r="HY31" s="29"/>
      <c r="HZ31" s="39">
        <v>1989</v>
      </c>
      <c r="IA31" s="39" t="s">
        <v>357</v>
      </c>
      <c r="IB31" s="29">
        <v>24341</v>
      </c>
      <c r="IC31" s="29">
        <v>23786</v>
      </c>
      <c r="ID31" s="29">
        <v>21842</v>
      </c>
      <c r="IE31" s="32">
        <v>65.385810852050781</v>
      </c>
      <c r="IF31" s="32">
        <v>58.672901153564453</v>
      </c>
      <c r="IG31" s="32">
        <v>1318.833984375</v>
      </c>
      <c r="IH31" s="32">
        <v>6064</v>
      </c>
      <c r="II31" s="32">
        <v>14459.169921875</v>
      </c>
      <c r="IJ31" s="31">
        <v>2061</v>
      </c>
      <c r="IK31" s="31">
        <v>8.1000003814697266</v>
      </c>
      <c r="IL31" s="39">
        <v>1989</v>
      </c>
      <c r="IM31" s="39" t="s">
        <v>357</v>
      </c>
      <c r="IN31" s="30">
        <v>2040</v>
      </c>
      <c r="IO31" s="27">
        <v>20</v>
      </c>
      <c r="IP31" s="27">
        <v>800.22500000000002</v>
      </c>
      <c r="IQ31" s="29">
        <f t="shared" si="10"/>
        <v>32.875600838092105</v>
      </c>
      <c r="IR31" s="59">
        <v>2173</v>
      </c>
      <c r="IS31" s="46">
        <v>2008</v>
      </c>
      <c r="IT31" s="28">
        <v>10.65365025466893</v>
      </c>
      <c r="IU31" s="28"/>
      <c r="IV31" s="28">
        <v>2173</v>
      </c>
      <c r="IW31" s="28">
        <v>2008</v>
      </c>
      <c r="IX31" s="28">
        <v>10.65365025466893</v>
      </c>
      <c r="IY31" s="28">
        <v>93.493311746163272</v>
      </c>
      <c r="IZ31" s="39">
        <v>1989</v>
      </c>
      <c r="JA31" s="39" t="s">
        <v>357</v>
      </c>
      <c r="JB31" s="27">
        <v>16.003641128540039</v>
      </c>
      <c r="JC31" s="27">
        <v>24.270000457763672</v>
      </c>
      <c r="JD31" s="27">
        <v>15.581000328063965</v>
      </c>
      <c r="JE31" s="27">
        <v>8.0520000457763672</v>
      </c>
      <c r="JF31" s="27">
        <v>8.1000003814697266</v>
      </c>
      <c r="JG31" s="27">
        <v>1.8049999475479126</v>
      </c>
      <c r="JH31" s="27">
        <v>2.4779999256134033</v>
      </c>
      <c r="JI31" s="27">
        <v>6.4010000228881836</v>
      </c>
      <c r="JJ31" s="32">
        <v>2.2820000648498535</v>
      </c>
      <c r="JK31" s="32">
        <v>0.63700002431869507</v>
      </c>
      <c r="JL31" s="32">
        <v>1.7779999971389771</v>
      </c>
      <c r="JM31" s="32">
        <v>0.69599997997283936</v>
      </c>
      <c r="JN31" s="32">
        <v>9.3000002205371857E-2</v>
      </c>
      <c r="JO31" s="39">
        <v>1989</v>
      </c>
      <c r="JP31" s="39" t="s">
        <v>357</v>
      </c>
      <c r="JQ31" s="32">
        <v>1.5640000000000001</v>
      </c>
      <c r="JR31" s="32">
        <v>0.29399999999999998</v>
      </c>
      <c r="JS31" s="32">
        <v>8.7999999999999995E-2</v>
      </c>
      <c r="JT31" s="32">
        <v>0.223</v>
      </c>
      <c r="JU31" s="32">
        <v>8.0000000000000002E-3</v>
      </c>
      <c r="JV31" s="32">
        <v>0.104</v>
      </c>
      <c r="JW31" s="27">
        <v>0.12700000405311584</v>
      </c>
      <c r="JX31" s="27">
        <v>0.33199998736381531</v>
      </c>
      <c r="JY31" s="29"/>
      <c r="JZ31" s="40">
        <v>5.4000001400709152E-2</v>
      </c>
      <c r="KA31" s="27">
        <v>5.0406774795280003E-2</v>
      </c>
      <c r="KB31" s="27">
        <v>4.8999998718500137E-2</v>
      </c>
      <c r="KC31" s="21">
        <v>4.6000000089406967E-2</v>
      </c>
      <c r="KD31" s="21">
        <v>2.8000000864267349E-2</v>
      </c>
      <c r="KE31" s="20">
        <v>1.1679999828338623</v>
      </c>
      <c r="KF31" s="20">
        <v>0.61000001430511475</v>
      </c>
      <c r="KG31" s="39">
        <v>1989</v>
      </c>
      <c r="KH31" s="39" t="s">
        <v>357</v>
      </c>
      <c r="KI31" s="23">
        <v>2.3412699699401855</v>
      </c>
      <c r="KJ31" s="23">
        <v>3.0625</v>
      </c>
      <c r="KK31" s="22">
        <v>41.1</v>
      </c>
      <c r="KL31" s="22">
        <v>39</v>
      </c>
      <c r="KM31" s="22">
        <v>27.3</v>
      </c>
      <c r="KN31" s="21">
        <v>56423.41015625</v>
      </c>
      <c r="KO31" s="20">
        <v>37226.73046875</v>
      </c>
      <c r="KP31" s="20">
        <v>7795.48779296875</v>
      </c>
      <c r="KQ31" s="19">
        <v>13.816049575805664</v>
      </c>
      <c r="KR31" s="39">
        <v>1989</v>
      </c>
      <c r="KS31" s="39" t="s">
        <v>357</v>
      </c>
    </row>
    <row r="32" spans="1:305" s="39" customFormat="1" ht="12.75">
      <c r="A32" s="39">
        <v>1990</v>
      </c>
      <c r="B32" s="39" t="s">
        <v>357</v>
      </c>
      <c r="C32" s="39">
        <v>12</v>
      </c>
      <c r="D32" s="44" t="s">
        <v>358</v>
      </c>
      <c r="E32" s="44">
        <v>250</v>
      </c>
      <c r="F32" s="39">
        <v>1</v>
      </c>
      <c r="G32" s="39">
        <v>0</v>
      </c>
      <c r="H32" s="39">
        <v>1</v>
      </c>
      <c r="I32" s="39">
        <v>0</v>
      </c>
      <c r="J32" s="29">
        <v>0</v>
      </c>
      <c r="K32" s="29">
        <v>0</v>
      </c>
      <c r="L32" s="29">
        <v>70</v>
      </c>
      <c r="M32" s="18">
        <v>5</v>
      </c>
      <c r="N32" s="39">
        <v>0</v>
      </c>
      <c r="O32" s="39">
        <v>0</v>
      </c>
      <c r="P32" s="39">
        <v>0</v>
      </c>
      <c r="Q32" s="29">
        <v>0</v>
      </c>
      <c r="R32" s="29">
        <v>0</v>
      </c>
      <c r="S32" s="29">
        <v>100</v>
      </c>
      <c r="T32" s="29">
        <v>0</v>
      </c>
      <c r="U32" s="29">
        <v>0</v>
      </c>
      <c r="V32" s="29">
        <v>48.4</v>
      </c>
      <c r="W32" s="29">
        <v>48.4</v>
      </c>
      <c r="X32" s="39">
        <v>5</v>
      </c>
      <c r="Y32" s="39">
        <v>1990</v>
      </c>
      <c r="Z32" s="39" t="s">
        <v>357</v>
      </c>
      <c r="AA32" s="43"/>
      <c r="AB32" s="41">
        <v>66.2</v>
      </c>
      <c r="AC32" s="41">
        <v>36.6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11.2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2.7</v>
      </c>
      <c r="AZ32" s="41">
        <v>19.100000000000001</v>
      </c>
      <c r="BA32" s="41">
        <v>0</v>
      </c>
      <c r="BB32" s="41">
        <v>18.600000000000001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9.8000000000000007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2.0000000000000142</v>
      </c>
      <c r="CZ32" s="39">
        <v>1990</v>
      </c>
      <c r="DA32" s="39" t="s">
        <v>357</v>
      </c>
      <c r="DB32" s="41">
        <v>46.8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4.3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1.4</v>
      </c>
      <c r="DY32" s="41">
        <v>22.2</v>
      </c>
      <c r="DZ32" s="41">
        <v>0</v>
      </c>
      <c r="EA32" s="41">
        <v>23.4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0.2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1.7000000000000028</v>
      </c>
      <c r="FY32" s="39">
        <v>1990</v>
      </c>
      <c r="FZ32" s="39" t="s">
        <v>357</v>
      </c>
      <c r="GA32" s="41">
        <v>6.9</v>
      </c>
      <c r="GB32" s="29">
        <f t="shared" si="2"/>
        <v>0.77208999999999994</v>
      </c>
      <c r="GC32" s="29">
        <f t="shared" si="3"/>
        <v>0.67488700000000001</v>
      </c>
      <c r="GD32" s="29">
        <f t="shared" si="4"/>
        <v>4.3876968978982918</v>
      </c>
      <c r="GE32" s="29">
        <f t="shared" si="5"/>
        <v>3.0758536262776328</v>
      </c>
      <c r="GF32" s="29">
        <f t="shared" si="6"/>
        <v>1.3118432716206589</v>
      </c>
      <c r="GG32" s="29">
        <f t="shared" si="7"/>
        <v>0.29898220003506448</v>
      </c>
      <c r="GH32" s="29">
        <f t="shared" si="8"/>
        <v>11.793006402101202</v>
      </c>
      <c r="GI32" s="39">
        <v>1990</v>
      </c>
      <c r="GJ32" s="39" t="s">
        <v>357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0.17379069999999999</v>
      </c>
      <c r="GX32" s="36">
        <v>-1.164283</v>
      </c>
      <c r="GY32" s="36">
        <v>1.3942380000000001</v>
      </c>
      <c r="GZ32" s="39">
        <v>1990</v>
      </c>
      <c r="HA32" s="39" t="s">
        <v>357</v>
      </c>
      <c r="HB32" s="42">
        <v>1</v>
      </c>
      <c r="HC32" s="42">
        <f t="shared" si="9"/>
        <v>3</v>
      </c>
      <c r="HD32" s="42">
        <v>0</v>
      </c>
      <c r="HE32" s="42">
        <v>3</v>
      </c>
      <c r="HF32" s="42">
        <v>1</v>
      </c>
      <c r="HG32" s="42">
        <v>3</v>
      </c>
      <c r="HH32" s="42">
        <v>0</v>
      </c>
      <c r="HI32" s="42">
        <v>1</v>
      </c>
      <c r="HJ32" s="39">
        <v>1990</v>
      </c>
      <c r="HK32" s="39" t="s">
        <v>357</v>
      </c>
      <c r="HL32" s="104">
        <v>0.474916</v>
      </c>
      <c r="HM32" s="29">
        <v>42.425339999999998</v>
      </c>
      <c r="HN32" s="32">
        <v>49.5992203752511</v>
      </c>
      <c r="HO32" s="32">
        <v>47.198210338149003</v>
      </c>
      <c r="HP32" s="32">
        <v>2.9467536624540598</v>
      </c>
      <c r="HQ32" s="32">
        <v>5.6734948848237101</v>
      </c>
      <c r="HR32" s="27">
        <v>3.19428216029331</v>
      </c>
      <c r="HS32" s="27">
        <v>41.258406027322899</v>
      </c>
      <c r="HT32" s="27">
        <v>41.271812913481398</v>
      </c>
      <c r="HU32" s="27">
        <v>-2.4010100371020702</v>
      </c>
      <c r="HV32" s="27">
        <v>-0.27498392307250402</v>
      </c>
      <c r="HW32" s="27">
        <v>-1.5776600588271401</v>
      </c>
      <c r="HX32" s="27">
        <v>9.9321109815833299</v>
      </c>
      <c r="HY32" s="29"/>
      <c r="HZ32" s="39">
        <v>1990</v>
      </c>
      <c r="IA32" s="39" t="s">
        <v>357</v>
      </c>
      <c r="IB32" s="29">
        <v>25416.05078125</v>
      </c>
      <c r="IC32" s="29">
        <v>24953.4609375</v>
      </c>
      <c r="ID32" s="29">
        <v>23064.4609375</v>
      </c>
      <c r="IE32" s="32">
        <v>68.029678344726563</v>
      </c>
      <c r="IF32" s="32">
        <v>61.735309600830078</v>
      </c>
      <c r="IG32" s="32">
        <v>1178.4169921875</v>
      </c>
      <c r="IH32" s="32">
        <v>6313</v>
      </c>
      <c r="II32" s="32">
        <v>15573.0400390625</v>
      </c>
      <c r="IJ32" s="31">
        <v>2007</v>
      </c>
      <c r="IK32" s="31">
        <v>7.9000000953674316</v>
      </c>
      <c r="IL32" s="39">
        <v>1990</v>
      </c>
      <c r="IM32" s="39" t="s">
        <v>357</v>
      </c>
      <c r="IN32" s="30">
        <v>1790</v>
      </c>
      <c r="IO32" s="27">
        <v>19</v>
      </c>
      <c r="IP32" s="27">
        <v>528</v>
      </c>
      <c r="IQ32" s="29">
        <f t="shared" si="10"/>
        <v>20.774273884812885</v>
      </c>
      <c r="IR32" s="59">
        <v>2133</v>
      </c>
      <c r="IS32" s="46">
        <v>1968</v>
      </c>
      <c r="IT32" s="28">
        <v>9.8268762068257853</v>
      </c>
      <c r="IU32" s="28">
        <v>94.906639682703755</v>
      </c>
      <c r="IV32" s="28">
        <v>2133</v>
      </c>
      <c r="IW32" s="28">
        <v>1968</v>
      </c>
      <c r="IX32" s="28">
        <v>9.8268762068257853</v>
      </c>
      <c r="IY32" s="28">
        <v>94.906639682703755</v>
      </c>
      <c r="IZ32" s="39">
        <v>1990</v>
      </c>
      <c r="JA32" s="39" t="s">
        <v>357</v>
      </c>
      <c r="JB32" s="27">
        <v>16.100950241088867</v>
      </c>
      <c r="JC32" s="27">
        <v>24.520999908447266</v>
      </c>
      <c r="JD32" s="27">
        <v>15.472000122070313</v>
      </c>
      <c r="JE32" s="27">
        <v>8.3420000076293945</v>
      </c>
      <c r="JF32" s="27">
        <v>9.0920000076293945</v>
      </c>
      <c r="JG32" s="27">
        <v>1.6339999437332153</v>
      </c>
      <c r="JH32" s="27">
        <v>2.0950000286102295</v>
      </c>
      <c r="JI32" s="27">
        <v>6.0469999313354492</v>
      </c>
      <c r="JJ32" s="32">
        <v>2.434999942779541</v>
      </c>
      <c r="JK32" s="32">
        <v>0.7070000171661377</v>
      </c>
      <c r="JL32" s="32">
        <v>1.6330000162124634</v>
      </c>
      <c r="JM32" s="32">
        <v>0.73100000619888306</v>
      </c>
      <c r="JN32" s="32">
        <v>0.14800000190734863</v>
      </c>
      <c r="JO32" s="39">
        <v>1990</v>
      </c>
      <c r="JP32" s="39" t="s">
        <v>357</v>
      </c>
      <c r="JQ32" s="32">
        <v>1.127</v>
      </c>
      <c r="JR32" s="32">
        <v>0.29299999999999998</v>
      </c>
      <c r="JS32" s="32">
        <v>4.0000000000000001E-3</v>
      </c>
      <c r="JT32" s="32">
        <v>0.63600000000000001</v>
      </c>
      <c r="JU32" s="32">
        <v>1.6E-2</v>
      </c>
      <c r="JV32" s="32">
        <v>0.35899999999999999</v>
      </c>
      <c r="JW32" s="27">
        <v>0.13899999856948853</v>
      </c>
      <c r="JX32" s="27">
        <v>0.34400001168251038</v>
      </c>
      <c r="JY32" s="29"/>
      <c r="JZ32" s="40">
        <v>8.5000000894069672E-2</v>
      </c>
      <c r="KA32" s="27">
        <v>4.9721148583740001E-2</v>
      </c>
      <c r="KB32" s="27">
        <v>4.8999998718500137E-2</v>
      </c>
      <c r="KC32" s="21">
        <v>6.4999997615814209E-2</v>
      </c>
      <c r="KD32" s="21">
        <v>2.500000037252903E-2</v>
      </c>
      <c r="KE32" s="20">
        <v>1.1759999990463257</v>
      </c>
      <c r="KF32" s="20">
        <v>0.45600000023841858</v>
      </c>
      <c r="KG32" s="39">
        <v>1990</v>
      </c>
      <c r="KH32" s="39" t="s">
        <v>357</v>
      </c>
      <c r="KI32" s="23">
        <v>2.3412699699401855</v>
      </c>
      <c r="KJ32" s="23">
        <v>3.0625</v>
      </c>
      <c r="KK32" s="29"/>
      <c r="KL32" s="29"/>
      <c r="KM32" s="29"/>
      <c r="KN32" s="21">
        <v>56708.828125</v>
      </c>
      <c r="KO32" s="20">
        <v>37360.23046875</v>
      </c>
      <c r="KP32" s="20">
        <v>7955.06396484375</v>
      </c>
      <c r="KQ32" s="19">
        <v>14.027910232543945</v>
      </c>
      <c r="KR32" s="39">
        <v>1990</v>
      </c>
      <c r="KS32" s="39" t="s">
        <v>357</v>
      </c>
    </row>
    <row r="33" spans="1:305" s="39" customFormat="1" ht="12.75">
      <c r="A33" s="39">
        <v>1991</v>
      </c>
      <c r="B33" s="39" t="s">
        <v>357</v>
      </c>
      <c r="C33" s="39">
        <v>12</v>
      </c>
      <c r="D33" s="44" t="s">
        <v>358</v>
      </c>
      <c r="E33" s="44">
        <v>250</v>
      </c>
      <c r="F33" s="39">
        <v>1</v>
      </c>
      <c r="G33" s="39">
        <v>0</v>
      </c>
      <c r="H33" s="39">
        <v>1</v>
      </c>
      <c r="I33" s="39">
        <v>0</v>
      </c>
      <c r="J33" s="29">
        <v>0</v>
      </c>
      <c r="K33" s="29">
        <v>0</v>
      </c>
      <c r="L33" s="29">
        <v>79.489999999999995</v>
      </c>
      <c r="M33" s="18">
        <v>5</v>
      </c>
      <c r="N33" s="39">
        <v>0</v>
      </c>
      <c r="O33" s="39">
        <v>0</v>
      </c>
      <c r="P33" s="39">
        <v>1</v>
      </c>
      <c r="Q33" s="29">
        <v>0</v>
      </c>
      <c r="R33" s="29">
        <v>0</v>
      </c>
      <c r="S33" s="29">
        <v>100</v>
      </c>
      <c r="T33" s="29">
        <v>0</v>
      </c>
      <c r="U33" s="29">
        <v>0</v>
      </c>
      <c r="V33" s="29">
        <v>48.4</v>
      </c>
      <c r="W33" s="29">
        <v>48.4</v>
      </c>
      <c r="X33" s="39">
        <v>5</v>
      </c>
      <c r="Y33" s="39">
        <v>1991</v>
      </c>
      <c r="Z33" s="39" t="s">
        <v>357</v>
      </c>
      <c r="AA33" s="43"/>
      <c r="AB33" s="41">
        <v>66.2</v>
      </c>
      <c r="AC33" s="41">
        <v>36.6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11.2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2.7</v>
      </c>
      <c r="AZ33" s="41">
        <v>19.100000000000001</v>
      </c>
      <c r="BA33" s="41">
        <v>0</v>
      </c>
      <c r="BB33" s="41">
        <v>18.600000000000001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9.8000000000000007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2.0000000000000142</v>
      </c>
      <c r="CZ33" s="39">
        <v>1991</v>
      </c>
      <c r="DA33" s="39" t="s">
        <v>357</v>
      </c>
      <c r="DB33" s="41">
        <v>46.8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4.3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1.4</v>
      </c>
      <c r="DY33" s="41">
        <v>22.2</v>
      </c>
      <c r="DZ33" s="41">
        <v>0</v>
      </c>
      <c r="EA33" s="41">
        <v>23.4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0.2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1.7000000000000028</v>
      </c>
      <c r="FY33" s="39">
        <v>1991</v>
      </c>
      <c r="FZ33" s="39" t="s">
        <v>357</v>
      </c>
      <c r="GA33" s="41">
        <v>6.9</v>
      </c>
      <c r="GB33" s="29">
        <f t="shared" si="2"/>
        <v>0.77208999999999994</v>
      </c>
      <c r="GC33" s="29">
        <f t="shared" si="3"/>
        <v>0.67488700000000001</v>
      </c>
      <c r="GD33" s="29">
        <f t="shared" si="4"/>
        <v>4.3876968978982918</v>
      </c>
      <c r="GE33" s="29">
        <f t="shared" si="5"/>
        <v>3.0758536262776328</v>
      </c>
      <c r="GF33" s="29">
        <f t="shared" si="6"/>
        <v>1.3118432716206589</v>
      </c>
      <c r="GG33" s="29">
        <f t="shared" si="7"/>
        <v>0.29898220003506448</v>
      </c>
      <c r="GH33" s="29">
        <f t="shared" si="8"/>
        <v>11.793006402101202</v>
      </c>
      <c r="GI33" s="39">
        <v>1991</v>
      </c>
      <c r="GJ33" s="39" t="s">
        <v>357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8.7026400000000004E-2</v>
      </c>
      <c r="GX33" s="36">
        <v>-1.092662</v>
      </c>
      <c r="GY33" s="36">
        <v>1.2151380000000001</v>
      </c>
      <c r="GZ33" s="39">
        <v>1991</v>
      </c>
      <c r="HA33" s="39" t="s">
        <v>357</v>
      </c>
      <c r="HB33" s="42">
        <v>1</v>
      </c>
      <c r="HC33" s="42">
        <f t="shared" si="9"/>
        <v>3</v>
      </c>
      <c r="HD33" s="42">
        <v>0</v>
      </c>
      <c r="HE33" s="42">
        <v>3</v>
      </c>
      <c r="HF33" s="42">
        <v>1</v>
      </c>
      <c r="HG33" s="42">
        <v>3</v>
      </c>
      <c r="HH33" s="42">
        <v>0</v>
      </c>
      <c r="HI33" s="42">
        <v>1</v>
      </c>
      <c r="HJ33" s="39">
        <v>1991</v>
      </c>
      <c r="HK33" s="39" t="s">
        <v>357</v>
      </c>
      <c r="HL33" s="104">
        <v>0.53531879999999998</v>
      </c>
      <c r="HM33" s="29">
        <v>42.667029999999997</v>
      </c>
      <c r="HN33" s="32">
        <v>50.726137826894799</v>
      </c>
      <c r="HO33" s="32">
        <v>47.899739641476202</v>
      </c>
      <c r="HP33" s="32">
        <v>1.0171766546298</v>
      </c>
      <c r="HQ33" s="32">
        <v>3.62257323382793</v>
      </c>
      <c r="HR33" s="27">
        <v>3.2134073240968402</v>
      </c>
      <c r="HS33" s="27">
        <v>42.277904478442203</v>
      </c>
      <c r="HT33" s="27">
        <v>42.286420853151199</v>
      </c>
      <c r="HU33" s="27">
        <v>-2.8263981854186402</v>
      </c>
      <c r="HV33" s="27">
        <v>-0.58605728616563202</v>
      </c>
      <c r="HW33" s="27">
        <v>-1.1676574398597299</v>
      </c>
      <c r="HX33" s="27">
        <v>9.0383402936666695</v>
      </c>
      <c r="HY33" s="29"/>
      <c r="HZ33" s="39">
        <v>1991</v>
      </c>
      <c r="IA33" s="39" t="s">
        <v>357</v>
      </c>
      <c r="IB33" s="29">
        <v>25470.75</v>
      </c>
      <c r="IC33" s="29">
        <v>25020.349609375</v>
      </c>
      <c r="ID33" s="29">
        <v>23089.349609375</v>
      </c>
      <c r="IE33" s="32">
        <v>68.033233642578125</v>
      </c>
      <c r="IF33" s="32">
        <v>61.672420501708984</v>
      </c>
      <c r="IG33" s="32">
        <v>1121.9620361328125</v>
      </c>
      <c r="IH33" s="32">
        <v>6168</v>
      </c>
      <c r="II33" s="32">
        <v>15799.3896484375</v>
      </c>
      <c r="IJ33" s="31">
        <v>2074</v>
      </c>
      <c r="IK33" s="31">
        <v>8.1000003814697266</v>
      </c>
      <c r="IL33" s="39">
        <v>1991</v>
      </c>
      <c r="IM33" s="39" t="s">
        <v>357</v>
      </c>
      <c r="IN33" s="30">
        <v>1572</v>
      </c>
      <c r="IO33" s="27">
        <v>19</v>
      </c>
      <c r="IP33" s="27">
        <v>497.3</v>
      </c>
      <c r="IQ33" s="29">
        <f t="shared" si="10"/>
        <v>19.524356369561165</v>
      </c>
      <c r="IR33" s="59">
        <v>2128</v>
      </c>
      <c r="IS33" s="46">
        <v>1935</v>
      </c>
      <c r="IT33" s="28">
        <v>9.5976953627011241</v>
      </c>
      <c r="IU33" s="28"/>
      <c r="IV33" s="28">
        <v>2128</v>
      </c>
      <c r="IW33" s="28">
        <v>1935</v>
      </c>
      <c r="IX33" s="28">
        <v>9.5976953627011241</v>
      </c>
      <c r="IY33" s="28">
        <v>94.697058210647128</v>
      </c>
      <c r="IZ33" s="39">
        <v>1991</v>
      </c>
      <c r="JA33" s="39" t="s">
        <v>357</v>
      </c>
      <c r="JB33" s="27">
        <v>16.536779403686523</v>
      </c>
      <c r="JC33" s="27">
        <v>25.156000137329102</v>
      </c>
      <c r="JD33" s="27">
        <v>15.824999809265137</v>
      </c>
      <c r="JE33" s="27">
        <v>8.5179996490478516</v>
      </c>
      <c r="JF33" s="27">
        <v>9.3500003814697266</v>
      </c>
      <c r="JG33" s="27">
        <v>1.6469999551773071</v>
      </c>
      <c r="JH33" s="27">
        <v>2.1089999675750732</v>
      </c>
      <c r="JI33" s="27">
        <v>6.1869997978210449</v>
      </c>
      <c r="JJ33" s="32">
        <v>2.4360001087188721</v>
      </c>
      <c r="JK33" s="32">
        <v>0.81300002336502075</v>
      </c>
      <c r="JL33" s="32">
        <v>1.6950000524520874</v>
      </c>
      <c r="JM33" s="32">
        <v>0.75099998712539673</v>
      </c>
      <c r="JN33" s="32">
        <v>0.1679999977350235</v>
      </c>
      <c r="JO33" s="39">
        <v>1991</v>
      </c>
      <c r="JP33" s="39" t="s">
        <v>357</v>
      </c>
      <c r="JQ33" s="32">
        <v>1.1220000000000001</v>
      </c>
      <c r="JR33" s="32">
        <v>0.29599999999999999</v>
      </c>
      <c r="JS33" s="32">
        <v>4.0000000000000001E-3</v>
      </c>
      <c r="JT33" s="32">
        <v>0.63700000000000001</v>
      </c>
      <c r="JU33" s="32">
        <v>1.4999999999999999E-2</v>
      </c>
      <c r="JV33" s="32">
        <v>0.36099999999999999</v>
      </c>
      <c r="JW33" s="27">
        <v>0.14699999988079071</v>
      </c>
      <c r="JX33" s="27">
        <v>0.36700001358985901</v>
      </c>
      <c r="JY33" s="29"/>
      <c r="JZ33" s="40">
        <v>0.10199999809265137</v>
      </c>
      <c r="KA33" s="27">
        <v>5.0030193607960002E-2</v>
      </c>
      <c r="KB33" s="27">
        <v>4.8999998718500137E-2</v>
      </c>
      <c r="KC33" s="21">
        <v>0.12600000202655792</v>
      </c>
      <c r="KD33" s="21">
        <v>2.199999988079071E-2</v>
      </c>
      <c r="KE33" s="20">
        <v>1.3190000057220459</v>
      </c>
      <c r="KF33" s="20">
        <v>0.37599998712539673</v>
      </c>
      <c r="KG33" s="39">
        <v>1991</v>
      </c>
      <c r="KH33" s="39" t="s">
        <v>357</v>
      </c>
      <c r="KI33" s="23">
        <v>2.3412699699401855</v>
      </c>
      <c r="KJ33" s="23">
        <v>3.625</v>
      </c>
      <c r="KK33" s="29"/>
      <c r="KL33" s="29"/>
      <c r="KM33" s="29"/>
      <c r="KN33" s="21">
        <v>56975.6015625</v>
      </c>
      <c r="KO33" s="20">
        <v>37438.69921875</v>
      </c>
      <c r="KP33" s="20">
        <v>8121.93505859375</v>
      </c>
      <c r="KQ33" s="19">
        <v>14.255109786987305</v>
      </c>
      <c r="KR33" s="39">
        <v>1991</v>
      </c>
      <c r="KS33" s="39" t="s">
        <v>357</v>
      </c>
    </row>
    <row r="34" spans="1:305" s="39" customFormat="1" ht="12.75">
      <c r="A34" s="39">
        <v>1992</v>
      </c>
      <c r="B34" s="39" t="s">
        <v>357</v>
      </c>
      <c r="C34" s="39">
        <v>12</v>
      </c>
      <c r="D34" s="44" t="s">
        <v>358</v>
      </c>
      <c r="E34" s="44">
        <v>250</v>
      </c>
      <c r="F34" s="39">
        <v>1</v>
      </c>
      <c r="G34" s="39">
        <v>0</v>
      </c>
      <c r="H34" s="39">
        <v>1</v>
      </c>
      <c r="I34" s="39">
        <v>0</v>
      </c>
      <c r="J34" s="29">
        <v>0</v>
      </c>
      <c r="K34" s="29">
        <v>0</v>
      </c>
      <c r="L34" s="29">
        <v>76.819999999999993</v>
      </c>
      <c r="M34" s="18">
        <v>5</v>
      </c>
      <c r="N34" s="39">
        <v>0</v>
      </c>
      <c r="O34" s="39">
        <v>0</v>
      </c>
      <c r="P34" s="39">
        <v>1</v>
      </c>
      <c r="Q34" s="29">
        <v>0</v>
      </c>
      <c r="R34" s="29">
        <v>0</v>
      </c>
      <c r="S34" s="29">
        <v>100</v>
      </c>
      <c r="T34" s="29">
        <v>0</v>
      </c>
      <c r="U34" s="29">
        <v>0</v>
      </c>
      <c r="V34" s="29">
        <v>48.4</v>
      </c>
      <c r="W34" s="29">
        <v>48.4</v>
      </c>
      <c r="X34" s="39">
        <v>5</v>
      </c>
      <c r="Y34" s="39">
        <v>1992</v>
      </c>
      <c r="Z34" s="39" t="s">
        <v>357</v>
      </c>
      <c r="AA34" s="43"/>
      <c r="AB34" s="41">
        <v>66.2</v>
      </c>
      <c r="AC34" s="41">
        <v>36.6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11.2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2.7</v>
      </c>
      <c r="AZ34" s="41">
        <v>19.100000000000001</v>
      </c>
      <c r="BA34" s="41">
        <v>0</v>
      </c>
      <c r="BB34" s="41">
        <v>18.600000000000001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9.8000000000000007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2.0000000000000142</v>
      </c>
      <c r="CZ34" s="39">
        <v>1992</v>
      </c>
      <c r="DA34" s="39" t="s">
        <v>357</v>
      </c>
      <c r="DB34" s="41">
        <v>46.8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4.3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1.4</v>
      </c>
      <c r="DY34" s="41">
        <v>22.2</v>
      </c>
      <c r="DZ34" s="41">
        <v>0</v>
      </c>
      <c r="EA34" s="41">
        <v>23.4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0.2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1.7000000000000028</v>
      </c>
      <c r="FY34" s="39">
        <v>1992</v>
      </c>
      <c r="FZ34" s="39" t="s">
        <v>357</v>
      </c>
      <c r="GA34" s="41">
        <v>6.9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0.77208999999999994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0.67488700000000001</v>
      </c>
      <c r="GD34" s="29">
        <f t="shared" ref="GD34:GD57" si="15">1/(1-GB34)</f>
        <v>4.3876968978982918</v>
      </c>
      <c r="GE34" s="29">
        <f t="shared" ref="GE34:GE57" si="16">1/(1-GC34)</f>
        <v>3.0758536262776328</v>
      </c>
      <c r="GF34" s="29">
        <f t="shared" ref="GF34:GF57" si="17">GD34-GE34</f>
        <v>1.3118432716206589</v>
      </c>
      <c r="GG34" s="29">
        <f t="shared" ref="GG34:GG57" si="18">(GD34-GE34)/GD34</f>
        <v>0.29898220003506448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11.793006402101202</v>
      </c>
      <c r="GI34" s="39">
        <v>1992</v>
      </c>
      <c r="GJ34" s="39" t="s">
        <v>357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0.40012059999999999</v>
      </c>
      <c r="GX34" s="36">
        <v>-1.05077</v>
      </c>
      <c r="GY34" s="36">
        <v>1.731881</v>
      </c>
      <c r="GZ34" s="39">
        <v>1992</v>
      </c>
      <c r="HA34" s="39" t="s">
        <v>357</v>
      </c>
      <c r="HB34" s="42">
        <v>1</v>
      </c>
      <c r="HC34" s="42">
        <f t="shared" ref="HC34:HC55" si="20">HD34+IF(HE34&gt;=2,1,0)+IF(HF34=2,0,IF(HF34=0,2,1))+IF(HG34&gt;3,2,IF(HG34&lt;3,0,1))+IF(HH34=1,1,0)</f>
        <v>3</v>
      </c>
      <c r="HD34" s="42">
        <v>0</v>
      </c>
      <c r="HE34" s="42">
        <v>3</v>
      </c>
      <c r="HF34" s="42">
        <v>1</v>
      </c>
      <c r="HG34" s="42">
        <v>3</v>
      </c>
      <c r="HH34" s="42">
        <v>0</v>
      </c>
      <c r="HI34" s="42">
        <v>1</v>
      </c>
      <c r="HJ34" s="39">
        <v>1992</v>
      </c>
      <c r="HK34" s="39" t="s">
        <v>357</v>
      </c>
      <c r="HL34" s="104">
        <v>0.59572150000000001</v>
      </c>
      <c r="HM34" s="29">
        <v>41.65728</v>
      </c>
      <c r="HN34" s="32">
        <v>52.048434450020203</v>
      </c>
      <c r="HO34" s="32">
        <v>47.491451035750103</v>
      </c>
      <c r="HP34" s="32">
        <v>1.46594966564915</v>
      </c>
      <c r="HQ34" s="32">
        <v>3.5490594012938601</v>
      </c>
      <c r="HR34" s="27">
        <v>2.36376046269352</v>
      </c>
      <c r="HS34" s="27">
        <v>46.844341783409803</v>
      </c>
      <c r="HT34" s="27">
        <v>46.821142968075002</v>
      </c>
      <c r="HU34" s="27">
        <v>-4.55698341427009</v>
      </c>
      <c r="HV34" s="27">
        <v>-2.1453376726469999</v>
      </c>
      <c r="HW34" s="27">
        <v>-2.3567802873002401</v>
      </c>
      <c r="HX34" s="27">
        <v>8.5878727195833306</v>
      </c>
      <c r="HY34" s="29"/>
      <c r="HZ34" s="39">
        <v>1992</v>
      </c>
      <c r="IA34" s="39" t="s">
        <v>357</v>
      </c>
      <c r="IB34" s="29">
        <v>25594.4609375</v>
      </c>
      <c r="IC34" s="29">
        <v>25143.2890625</v>
      </c>
      <c r="ID34" s="29">
        <v>22984.2890625</v>
      </c>
      <c r="IE34" s="32">
        <v>68.202789306640625</v>
      </c>
      <c r="IF34" s="32">
        <v>61.247329711914063</v>
      </c>
      <c r="IG34" s="32">
        <v>1071.2869873046875</v>
      </c>
      <c r="IH34" s="32">
        <v>5942</v>
      </c>
      <c r="II34" s="32">
        <v>15971</v>
      </c>
      <c r="IJ34" s="31">
        <v>2314</v>
      </c>
      <c r="IK34" s="31">
        <v>9</v>
      </c>
      <c r="IL34" s="39">
        <v>1992</v>
      </c>
      <c r="IM34" s="39" t="s">
        <v>357</v>
      </c>
      <c r="IN34" s="30">
        <v>1494</v>
      </c>
      <c r="IO34" s="27">
        <v>16</v>
      </c>
      <c r="IP34" s="27">
        <v>359.2</v>
      </c>
      <c r="IQ34" s="29">
        <f t="shared" ref="IQ34:IQ57" si="21">IF(OR(IB34="",IP34=""),"",IP34*1000/IB34)</f>
        <v>14.034286593382173</v>
      </c>
      <c r="IR34" s="59">
        <v>2138</v>
      </c>
      <c r="IS34" s="46">
        <v>1940</v>
      </c>
      <c r="IT34" s="28">
        <v>9.6088361668668512</v>
      </c>
      <c r="IU34" s="28"/>
      <c r="IV34" s="28">
        <v>2138</v>
      </c>
      <c r="IW34" s="28">
        <v>1940</v>
      </c>
      <c r="IX34" s="28">
        <v>9.6088361668668512</v>
      </c>
      <c r="IY34" s="28">
        <v>94.487476738590487</v>
      </c>
      <c r="IZ34" s="39">
        <v>1992</v>
      </c>
      <c r="JA34" s="39" t="s">
        <v>357</v>
      </c>
      <c r="JB34" s="27">
        <v>16.922506332397461</v>
      </c>
      <c r="JC34" s="27">
        <v>25.88599967956543</v>
      </c>
      <c r="JD34" s="27">
        <v>16.195999145507813</v>
      </c>
      <c r="JE34" s="27">
        <v>8.7559995651245117</v>
      </c>
      <c r="JF34" s="27">
        <v>9.6669998168945313</v>
      </c>
      <c r="JG34" s="27">
        <v>1.659000039100647</v>
      </c>
      <c r="JH34" s="27">
        <v>2.0980000495910645</v>
      </c>
      <c r="JI34" s="27">
        <v>6.3779997825622559</v>
      </c>
      <c r="JJ34" s="32">
        <v>2.4340000152587891</v>
      </c>
      <c r="JK34" s="32">
        <v>0.93400001525878906</v>
      </c>
      <c r="JL34" s="32">
        <v>1.7389999628067017</v>
      </c>
      <c r="JM34" s="32">
        <v>0.79100000858306885</v>
      </c>
      <c r="JN34" s="32">
        <v>0.18799999356269836</v>
      </c>
      <c r="JO34" s="39">
        <v>1992</v>
      </c>
      <c r="JP34" s="39" t="s">
        <v>357</v>
      </c>
      <c r="JQ34" s="32">
        <v>1.1259999999999999</v>
      </c>
      <c r="JR34" s="32">
        <v>0.28999999999999998</v>
      </c>
      <c r="JS34" s="32">
        <v>4.0000000000000001E-3</v>
      </c>
      <c r="JT34" s="32">
        <v>0.629</v>
      </c>
      <c r="JU34" s="32">
        <v>1.4999999999999999E-2</v>
      </c>
      <c r="JV34" s="32">
        <v>0.36799999999999999</v>
      </c>
      <c r="JW34" s="27">
        <v>0.15800000727176666</v>
      </c>
      <c r="JX34" s="27">
        <v>0.40900000929832458</v>
      </c>
      <c r="JY34" s="29"/>
      <c r="JZ34" s="40">
        <v>0.13199999928474426</v>
      </c>
      <c r="KA34" s="27">
        <v>5.226814744312E-2</v>
      </c>
      <c r="KB34" s="27">
        <v>5.0999999046325684E-2</v>
      </c>
      <c r="KC34" s="21">
        <v>0.16200000047683716</v>
      </c>
      <c r="KD34" s="21">
        <v>2.199999988079071E-2</v>
      </c>
      <c r="KE34" s="20">
        <v>1.4290000200271606</v>
      </c>
      <c r="KF34" s="20">
        <v>0.31000000238418579</v>
      </c>
      <c r="KG34" s="39">
        <v>1992</v>
      </c>
      <c r="KH34" s="39" t="s">
        <v>357</v>
      </c>
      <c r="KI34" s="23">
        <v>2.3412699699401855</v>
      </c>
      <c r="KJ34" s="23">
        <v>3.625</v>
      </c>
      <c r="KK34" s="29"/>
      <c r="KL34" s="29"/>
      <c r="KM34" s="29"/>
      <c r="KN34" s="21">
        <v>57239.8515625</v>
      </c>
      <c r="KO34" s="20">
        <v>37527.01171875</v>
      </c>
      <c r="KP34" s="20">
        <v>8285.6826171875</v>
      </c>
      <c r="KQ34" s="19">
        <v>14.475379943847656</v>
      </c>
      <c r="KR34" s="39">
        <v>1992</v>
      </c>
      <c r="KS34" s="39" t="s">
        <v>357</v>
      </c>
    </row>
    <row r="35" spans="1:305" s="39" customFormat="1" ht="12.75">
      <c r="A35" s="39">
        <v>1993</v>
      </c>
      <c r="B35" s="39" t="s">
        <v>357</v>
      </c>
      <c r="C35" s="39">
        <v>12</v>
      </c>
      <c r="D35" s="44" t="s">
        <v>358</v>
      </c>
      <c r="E35" s="44">
        <v>250</v>
      </c>
      <c r="F35" s="39">
        <v>1</v>
      </c>
      <c r="G35" s="39">
        <v>0</v>
      </c>
      <c r="H35" s="39">
        <v>1</v>
      </c>
      <c r="I35" s="39">
        <v>0</v>
      </c>
      <c r="J35" s="29">
        <v>38.08</v>
      </c>
      <c r="K35" s="29">
        <v>35.54</v>
      </c>
      <c r="L35" s="29">
        <v>17.66</v>
      </c>
      <c r="M35" s="18">
        <v>2</v>
      </c>
      <c r="N35" s="39">
        <v>1</v>
      </c>
      <c r="O35" s="39">
        <v>-3</v>
      </c>
      <c r="P35" s="39">
        <v>1</v>
      </c>
      <c r="Q35" s="29">
        <v>41.43</v>
      </c>
      <c r="R35" s="29">
        <v>34.729999999999997</v>
      </c>
      <c r="S35" s="29">
        <v>23.84</v>
      </c>
      <c r="T35" s="29">
        <v>33.89</v>
      </c>
      <c r="U35" s="29">
        <v>28.41</v>
      </c>
      <c r="V35" s="29">
        <v>11.54</v>
      </c>
      <c r="W35" s="29">
        <v>73.84</v>
      </c>
      <c r="X35" s="39">
        <v>2</v>
      </c>
      <c r="Y35" s="39">
        <v>1993</v>
      </c>
      <c r="Z35" s="39" t="s">
        <v>357</v>
      </c>
      <c r="AA35" s="43">
        <v>34056</v>
      </c>
      <c r="AB35" s="41">
        <v>69.3</v>
      </c>
      <c r="AC35" s="41">
        <v>19.100000000000001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9.1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4.3</v>
      </c>
      <c r="AZ35" s="41">
        <v>20.2</v>
      </c>
      <c r="BA35" s="41">
        <v>0</v>
      </c>
      <c r="BB35" s="41">
        <v>19.600000000000001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4.0999999999999996</v>
      </c>
      <c r="CC35" s="41">
        <v>3.7</v>
      </c>
      <c r="CD35" s="41">
        <v>2.1</v>
      </c>
      <c r="CE35" s="41">
        <v>0</v>
      </c>
      <c r="CF35" s="41">
        <v>0</v>
      </c>
      <c r="CG35" s="41">
        <v>0</v>
      </c>
      <c r="CH35" s="41">
        <v>0</v>
      </c>
      <c r="CI35" s="41">
        <v>12.7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5.0999999999999943</v>
      </c>
      <c r="CZ35" s="39">
        <v>1993</v>
      </c>
      <c r="DA35" s="39" t="s">
        <v>357</v>
      </c>
      <c r="DB35" s="41">
        <v>9.9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4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3.3</v>
      </c>
      <c r="DY35" s="41">
        <v>44.5</v>
      </c>
      <c r="DZ35" s="41">
        <v>0</v>
      </c>
      <c r="EA35" s="41">
        <v>37.299999999999997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1</v>
      </c>
      <c r="FY35" s="39">
        <v>1993</v>
      </c>
      <c r="FZ35" s="39" t="s">
        <v>357</v>
      </c>
      <c r="GA35" s="41">
        <v>6.4</v>
      </c>
      <c r="GB35" s="29">
        <f t="shared" si="13"/>
        <v>0.854549</v>
      </c>
      <c r="GC35" s="29">
        <f t="shared" si="14"/>
        <v>0.65035600000000005</v>
      </c>
      <c r="GD35" s="29">
        <f t="shared" si="15"/>
        <v>6.8751675822098166</v>
      </c>
      <c r="GE35" s="29">
        <f t="shared" si="16"/>
        <v>2.8600519385432044</v>
      </c>
      <c r="GF35" s="29">
        <f t="shared" si="17"/>
        <v>4.0151156436666122</v>
      </c>
      <c r="GG35" s="29">
        <f t="shared" si="18"/>
        <v>0.58400258548695239</v>
      </c>
      <c r="GH35" s="29">
        <f t="shared" si="19"/>
        <v>24.613309407716791</v>
      </c>
      <c r="GI35" s="39">
        <v>1993</v>
      </c>
      <c r="GJ35" s="39" t="s">
        <v>357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0.23868259999999999</v>
      </c>
      <c r="GX35" s="36">
        <v>-1.177732</v>
      </c>
      <c r="GY35" s="36">
        <v>1.5828979999999999</v>
      </c>
      <c r="GZ35" s="39">
        <v>1993</v>
      </c>
      <c r="HA35" s="39" t="s">
        <v>357</v>
      </c>
      <c r="HB35" s="42">
        <v>2</v>
      </c>
      <c r="HC35" s="42">
        <f t="shared" si="20"/>
        <v>2</v>
      </c>
      <c r="HD35" s="42">
        <v>0</v>
      </c>
      <c r="HE35" s="42">
        <v>1</v>
      </c>
      <c r="HF35" s="42">
        <v>1</v>
      </c>
      <c r="HG35" s="42">
        <v>3</v>
      </c>
      <c r="HH35" s="42">
        <v>0</v>
      </c>
      <c r="HI35" s="42">
        <v>1</v>
      </c>
      <c r="HJ35" s="39">
        <v>1993</v>
      </c>
      <c r="HK35" s="39" t="s">
        <v>357</v>
      </c>
      <c r="HL35" s="104">
        <v>0.93959729999999997</v>
      </c>
      <c r="HM35" s="29">
        <v>39.5715</v>
      </c>
      <c r="HN35" s="32">
        <v>54.631102346429799</v>
      </c>
      <c r="HO35" s="32">
        <v>48.330287567876397</v>
      </c>
      <c r="HP35" s="32">
        <v>-0.55117534417988601</v>
      </c>
      <c r="HQ35" s="32">
        <v>1.03531002096318</v>
      </c>
      <c r="HR35" s="27">
        <v>2.1044627712464399</v>
      </c>
      <c r="HS35" s="27">
        <v>54.303286496290902</v>
      </c>
      <c r="HT35" s="27">
        <v>54.286169010012898</v>
      </c>
      <c r="HU35" s="27">
        <v>-6.3008147785534101</v>
      </c>
      <c r="HV35" s="27">
        <v>-3.64893444664918</v>
      </c>
      <c r="HW35" s="27">
        <v>-2.5420431470796898</v>
      </c>
      <c r="HX35" s="27">
        <v>6.7749938332499999</v>
      </c>
      <c r="HY35" s="29"/>
      <c r="HZ35" s="39">
        <v>1993</v>
      </c>
      <c r="IA35" s="39" t="s">
        <v>357</v>
      </c>
      <c r="IB35" s="29">
        <v>25535.7890625</v>
      </c>
      <c r="IC35" s="29">
        <v>25105.19921875</v>
      </c>
      <c r="ID35" s="29">
        <v>22683.19921875</v>
      </c>
      <c r="IE35" s="32">
        <v>67.882972717285156</v>
      </c>
      <c r="IF35" s="32">
        <v>60.299800872802734</v>
      </c>
      <c r="IG35" s="32">
        <v>1015.7269897460938</v>
      </c>
      <c r="IH35" s="32">
        <v>5635</v>
      </c>
      <c r="II35" s="32">
        <v>16032.4697265625</v>
      </c>
      <c r="IJ35" s="31">
        <v>2591</v>
      </c>
      <c r="IK35" s="31">
        <v>10.100000381469727</v>
      </c>
      <c r="IL35" s="39">
        <v>1993</v>
      </c>
      <c r="IM35" s="39" t="s">
        <v>357</v>
      </c>
      <c r="IN35" s="30">
        <v>1472</v>
      </c>
      <c r="IO35" s="27">
        <v>20</v>
      </c>
      <c r="IP35" s="27">
        <v>510.9</v>
      </c>
      <c r="IQ35" s="29">
        <f t="shared" si="21"/>
        <v>20.007214139713838</v>
      </c>
      <c r="IR35" s="59">
        <v>2121</v>
      </c>
      <c r="IS35" s="46">
        <v>1870</v>
      </c>
      <c r="IT35" s="28">
        <v>9.3406453436882959</v>
      </c>
      <c r="IU35" s="28"/>
      <c r="IV35" s="28">
        <v>2121</v>
      </c>
      <c r="IW35" s="28">
        <v>1870</v>
      </c>
      <c r="IX35" s="28">
        <v>9.3406453436882959</v>
      </c>
      <c r="IY35" s="28">
        <v>94.277895266533847</v>
      </c>
      <c r="IZ35" s="39">
        <v>1993</v>
      </c>
      <c r="JA35" s="39" t="s">
        <v>357</v>
      </c>
      <c r="JB35" s="27">
        <v>17.68720817565918</v>
      </c>
      <c r="JC35" s="27">
        <v>27.277999877929688</v>
      </c>
      <c r="JD35" s="27">
        <v>16.843999862670898</v>
      </c>
      <c r="JE35" s="27">
        <v>9.305999755859375</v>
      </c>
      <c r="JF35" s="27">
        <v>10.125</v>
      </c>
      <c r="JG35" s="27">
        <v>1.690000057220459</v>
      </c>
      <c r="JH35" s="27">
        <v>2.1410000324249268</v>
      </c>
      <c r="JI35" s="27">
        <v>6.6789999008178711</v>
      </c>
      <c r="JJ35" s="32">
        <v>2.6140000820159912</v>
      </c>
      <c r="JK35" s="32">
        <v>1.128000020980835</v>
      </c>
      <c r="JL35" s="32">
        <v>1.8159999847412109</v>
      </c>
      <c r="JM35" s="32">
        <v>0.86299997568130493</v>
      </c>
      <c r="JN35" s="32">
        <v>0.22100000083446503</v>
      </c>
      <c r="JO35" s="39">
        <v>1993</v>
      </c>
      <c r="JP35" s="39" t="s">
        <v>357</v>
      </c>
      <c r="JQ35" s="32">
        <v>1.171</v>
      </c>
      <c r="JR35" s="32">
        <v>0.28599999999999998</v>
      </c>
      <c r="JS35" s="32">
        <v>5.0000000000000001E-3</v>
      </c>
      <c r="JT35" s="32">
        <v>0.74199999999999999</v>
      </c>
      <c r="JU35" s="32">
        <v>1.4999999999999999E-2</v>
      </c>
      <c r="JV35" s="32">
        <v>0.39500000000000002</v>
      </c>
      <c r="JW35" s="27">
        <v>0.16699999570846558</v>
      </c>
      <c r="JX35" s="27">
        <v>0.4699999988079071</v>
      </c>
      <c r="JY35" s="29"/>
      <c r="JZ35" s="40">
        <v>0.16899999976158142</v>
      </c>
      <c r="KA35" s="27">
        <v>5.5990239490880001E-2</v>
      </c>
      <c r="KB35" s="27">
        <v>5.4999999701976776E-2</v>
      </c>
      <c r="KC35" s="21">
        <v>0.24400000274181366</v>
      </c>
      <c r="KD35" s="21">
        <v>2.3000000044703484E-2</v>
      </c>
      <c r="KE35" s="20">
        <v>1.5219999551773071</v>
      </c>
      <c r="KF35" s="20">
        <v>0.29399999976158142</v>
      </c>
      <c r="KG35" s="39">
        <v>1993</v>
      </c>
      <c r="KH35" s="39" t="s">
        <v>357</v>
      </c>
      <c r="KI35" s="23">
        <v>2.3412699699401855</v>
      </c>
      <c r="KJ35" s="23">
        <v>3.625</v>
      </c>
      <c r="KK35" s="29"/>
      <c r="KL35" s="29"/>
      <c r="KM35" s="29"/>
      <c r="KN35" s="21">
        <v>57467.08984375</v>
      </c>
      <c r="KO35" s="20">
        <v>37617.359375</v>
      </c>
      <c r="KP35" s="20">
        <v>8445</v>
      </c>
      <c r="KQ35" s="19">
        <v>14.695369720458984</v>
      </c>
      <c r="KR35" s="39">
        <v>1993</v>
      </c>
      <c r="KS35" s="39" t="s">
        <v>357</v>
      </c>
    </row>
    <row r="36" spans="1:305" s="39" customFormat="1" ht="12.75">
      <c r="A36" s="39">
        <v>1994</v>
      </c>
      <c r="B36" s="39" t="s">
        <v>357</v>
      </c>
      <c r="C36" s="39">
        <v>12</v>
      </c>
      <c r="D36" s="44" t="s">
        <v>358</v>
      </c>
      <c r="E36" s="44">
        <v>250</v>
      </c>
      <c r="F36" s="39">
        <v>1</v>
      </c>
      <c r="G36" s="39">
        <v>0</v>
      </c>
      <c r="H36" s="39">
        <v>1</v>
      </c>
      <c r="I36" s="39">
        <v>0</v>
      </c>
      <c r="J36" s="29">
        <v>48.28</v>
      </c>
      <c r="K36" s="29">
        <v>48.28</v>
      </c>
      <c r="L36" s="29">
        <v>0</v>
      </c>
      <c r="M36" s="18">
        <v>1</v>
      </c>
      <c r="N36" s="39">
        <v>1</v>
      </c>
      <c r="O36" s="39">
        <v>-1</v>
      </c>
      <c r="P36" s="39">
        <v>0</v>
      </c>
      <c r="Q36" s="29">
        <v>54.4</v>
      </c>
      <c r="R36" s="29">
        <v>45.6</v>
      </c>
      <c r="S36" s="29">
        <v>0</v>
      </c>
      <c r="T36" s="29">
        <v>44.5</v>
      </c>
      <c r="U36" s="29">
        <v>37.299999999999997</v>
      </c>
      <c r="V36" s="29">
        <v>0</v>
      </c>
      <c r="W36" s="29">
        <v>81.8</v>
      </c>
      <c r="X36" s="39">
        <v>2</v>
      </c>
      <c r="Y36" s="39">
        <v>1994</v>
      </c>
      <c r="Z36" s="39" t="s">
        <v>357</v>
      </c>
      <c r="AA36" s="43"/>
      <c r="AB36" s="41">
        <v>69.3</v>
      </c>
      <c r="AC36" s="41">
        <v>19.100000000000001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9.1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4.3</v>
      </c>
      <c r="AZ36" s="41">
        <v>20.2</v>
      </c>
      <c r="BA36" s="41">
        <v>0</v>
      </c>
      <c r="BB36" s="41">
        <v>19.600000000000001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4.0999999999999996</v>
      </c>
      <c r="CC36" s="41">
        <v>3.7</v>
      </c>
      <c r="CD36" s="41">
        <v>2.1</v>
      </c>
      <c r="CE36" s="41">
        <v>0</v>
      </c>
      <c r="CF36" s="41">
        <v>0</v>
      </c>
      <c r="CG36" s="41">
        <v>0</v>
      </c>
      <c r="CH36" s="41">
        <v>0</v>
      </c>
      <c r="CI36" s="41">
        <v>12.7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5.0999999999999943</v>
      </c>
      <c r="CZ36" s="39">
        <v>1994</v>
      </c>
      <c r="DA36" s="39" t="s">
        <v>357</v>
      </c>
      <c r="DB36" s="41">
        <v>9.9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4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3.3</v>
      </c>
      <c r="DY36" s="41">
        <v>44.5</v>
      </c>
      <c r="DZ36" s="41">
        <v>0</v>
      </c>
      <c r="EA36" s="41">
        <v>37.299999999999997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1</v>
      </c>
      <c r="FY36" s="39">
        <v>1994</v>
      </c>
      <c r="FZ36" s="39" t="s">
        <v>357</v>
      </c>
      <c r="GA36" s="41">
        <v>6.4</v>
      </c>
      <c r="GB36" s="29">
        <f t="shared" si="13"/>
        <v>0.854549</v>
      </c>
      <c r="GC36" s="29">
        <f t="shared" si="14"/>
        <v>0.65035600000000005</v>
      </c>
      <c r="GD36" s="29">
        <f t="shared" si="15"/>
        <v>6.8751675822098166</v>
      </c>
      <c r="GE36" s="29">
        <f t="shared" si="16"/>
        <v>2.8600519385432044</v>
      </c>
      <c r="GF36" s="29">
        <f t="shared" si="17"/>
        <v>4.0151156436666122</v>
      </c>
      <c r="GG36" s="29">
        <f t="shared" si="18"/>
        <v>0.58400258548695239</v>
      </c>
      <c r="GH36" s="29">
        <f t="shared" si="19"/>
        <v>24.613309407716791</v>
      </c>
      <c r="GI36" s="39">
        <v>1994</v>
      </c>
      <c r="GJ36" s="39" t="s">
        <v>357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-0.16723669999999999</v>
      </c>
      <c r="GX36" s="36">
        <v>-1.324052</v>
      </c>
      <c r="GY36" s="36">
        <v>1.0116309999999999</v>
      </c>
      <c r="GZ36" s="39">
        <v>1994</v>
      </c>
      <c r="HA36" s="39" t="s">
        <v>357</v>
      </c>
      <c r="HB36" s="42">
        <v>2</v>
      </c>
      <c r="HC36" s="42">
        <f t="shared" si="20"/>
        <v>2</v>
      </c>
      <c r="HD36" s="42">
        <v>0</v>
      </c>
      <c r="HE36" s="42">
        <v>1</v>
      </c>
      <c r="HF36" s="42">
        <v>1</v>
      </c>
      <c r="HG36" s="42">
        <v>3</v>
      </c>
      <c r="HH36" s="42">
        <v>0</v>
      </c>
      <c r="HI36" s="42">
        <v>1</v>
      </c>
      <c r="HJ36" s="39">
        <v>1994</v>
      </c>
      <c r="HK36" s="39" t="s">
        <v>357</v>
      </c>
      <c r="HL36" s="104">
        <v>1</v>
      </c>
      <c r="HM36" s="29">
        <v>41.47522</v>
      </c>
      <c r="HN36" s="32">
        <v>54.034266756843799</v>
      </c>
      <c r="HO36" s="32">
        <v>48.662538981661498</v>
      </c>
      <c r="HP36" s="32">
        <v>2.3304900102403199</v>
      </c>
      <c r="HQ36" s="32">
        <v>3.2901235320659001</v>
      </c>
      <c r="HR36" s="27">
        <v>1.65551532926996</v>
      </c>
      <c r="HS36" s="27">
        <v>58.404900045028</v>
      </c>
      <c r="HT36" s="27">
        <v>58.378758406698502</v>
      </c>
      <c r="HU36" s="27">
        <v>-5.3717277751822801</v>
      </c>
      <c r="HV36" s="27">
        <v>-2.5958455541931502</v>
      </c>
      <c r="HW36" s="27">
        <v>-1.72472635117932</v>
      </c>
      <c r="HX36" s="27">
        <v>7.2137758191666697</v>
      </c>
      <c r="HY36" s="29">
        <v>0.5</v>
      </c>
      <c r="HZ36" s="39">
        <v>1994</v>
      </c>
      <c r="IA36" s="39" t="s">
        <v>357</v>
      </c>
      <c r="IB36" s="29">
        <v>25713.220703125</v>
      </c>
      <c r="IC36" s="29">
        <v>25293.890625</v>
      </c>
      <c r="ID36" s="29">
        <v>22713.890625</v>
      </c>
      <c r="IE36" s="32">
        <v>68.213211059570313</v>
      </c>
      <c r="IF36" s="32">
        <v>60.256450653076172</v>
      </c>
      <c r="IG36" s="32">
        <v>965.79052734375</v>
      </c>
      <c r="IH36" s="32">
        <v>5558</v>
      </c>
      <c r="II36" s="32">
        <v>16190.099609375</v>
      </c>
      <c r="IJ36" s="31">
        <v>2696</v>
      </c>
      <c r="IK36" s="31">
        <v>10.399999618530273</v>
      </c>
      <c r="IL36" s="39">
        <v>1994</v>
      </c>
      <c r="IM36" s="39" t="s">
        <v>357</v>
      </c>
      <c r="IN36" s="30">
        <v>1671</v>
      </c>
      <c r="IO36" s="27">
        <v>18</v>
      </c>
      <c r="IP36" s="27">
        <v>500.5</v>
      </c>
      <c r="IQ36" s="29">
        <f t="shared" si="21"/>
        <v>19.464695060124182</v>
      </c>
      <c r="IR36" s="59">
        <v>2031.9882</v>
      </c>
      <c r="IS36" s="46">
        <v>1800</v>
      </c>
      <c r="IT36" s="28">
        <v>8.9335478046550723</v>
      </c>
      <c r="IU36" s="28"/>
      <c r="IV36" s="28">
        <v>2031.9882</v>
      </c>
      <c r="IW36" s="28">
        <v>1800</v>
      </c>
      <c r="IX36" s="28">
        <v>8.9335478046550723</v>
      </c>
      <c r="IY36" s="28">
        <v>94.068313794477206</v>
      </c>
      <c r="IZ36" s="39">
        <v>1994</v>
      </c>
      <c r="JA36" s="39" t="s">
        <v>357</v>
      </c>
      <c r="JB36" s="27">
        <v>17.638299942016602</v>
      </c>
      <c r="JC36" s="27">
        <v>27.273000717163086</v>
      </c>
      <c r="JD36" s="27">
        <v>16.812999725341797</v>
      </c>
      <c r="JE36" s="27">
        <v>9.3170003890991211</v>
      </c>
      <c r="JF36" s="27">
        <v>10.256999969482422</v>
      </c>
      <c r="JG36" s="27">
        <v>1.6599999666213989</v>
      </c>
      <c r="JH36" s="27">
        <v>2.1289999485015869</v>
      </c>
      <c r="JI36" s="27">
        <v>6.6189999580383301</v>
      </c>
      <c r="JJ36" s="32">
        <v>2.6140000820159912</v>
      </c>
      <c r="JK36" s="32">
        <v>1.1430000066757202</v>
      </c>
      <c r="JL36" s="32">
        <v>1.7020000219345093</v>
      </c>
      <c r="JM36" s="32">
        <v>0.89399999380111694</v>
      </c>
      <c r="JN36" s="32">
        <v>0.25400000810623169</v>
      </c>
      <c r="JO36" s="39">
        <v>1994</v>
      </c>
      <c r="JP36" s="39" t="s">
        <v>357</v>
      </c>
      <c r="JQ36" s="32">
        <v>1.1739999999999999</v>
      </c>
      <c r="JR36" s="32">
        <v>0.28199999999999997</v>
      </c>
      <c r="JS36" s="32">
        <v>6.0000000000000001E-3</v>
      </c>
      <c r="JT36" s="32">
        <v>0.73199999999999998</v>
      </c>
      <c r="JU36" s="32">
        <v>1.6E-2</v>
      </c>
      <c r="JV36" s="32">
        <v>0.40500000000000003</v>
      </c>
      <c r="JW36" s="27">
        <v>0.17100000381469727</v>
      </c>
      <c r="JX36" s="27">
        <v>0.44100001454353333</v>
      </c>
      <c r="JY36" s="29"/>
      <c r="JZ36" s="40">
        <v>0.19900000095367432</v>
      </c>
      <c r="KA36" s="27">
        <v>5.4667190067050002E-2</v>
      </c>
      <c r="KB36" s="27">
        <v>5.299999937415123E-2</v>
      </c>
      <c r="KC36" s="21">
        <v>0.2460000067949295</v>
      </c>
      <c r="KD36" s="21">
        <v>3.2000001519918442E-2</v>
      </c>
      <c r="KE36" s="20">
        <v>1.4010000228881836</v>
      </c>
      <c r="KF36" s="20">
        <v>0.30099999904632568</v>
      </c>
      <c r="KG36" s="39">
        <v>1994</v>
      </c>
      <c r="KH36" s="39" t="s">
        <v>357</v>
      </c>
      <c r="KI36" s="23">
        <v>2.3412699699401855</v>
      </c>
      <c r="KJ36" s="23">
        <v>3.625</v>
      </c>
      <c r="KK36" s="22">
        <v>41.6</v>
      </c>
      <c r="KL36" s="22">
        <v>40</v>
      </c>
      <c r="KM36" s="22">
        <v>28.2</v>
      </c>
      <c r="KN36" s="21">
        <v>57658.76953125</v>
      </c>
      <c r="KO36" s="20">
        <v>37695.37109375</v>
      </c>
      <c r="KP36" s="20">
        <v>8605.1923828125</v>
      </c>
      <c r="KQ36" s="19">
        <v>14.92434024810791</v>
      </c>
      <c r="KR36" s="39">
        <v>1994</v>
      </c>
      <c r="KS36" s="39" t="s">
        <v>357</v>
      </c>
    </row>
    <row r="37" spans="1:305" s="39" customFormat="1" ht="12.75">
      <c r="A37" s="39">
        <v>1995</v>
      </c>
      <c r="B37" s="39" t="s">
        <v>357</v>
      </c>
      <c r="C37" s="39">
        <v>12</v>
      </c>
      <c r="D37" s="44" t="s">
        <v>358</v>
      </c>
      <c r="E37" s="44">
        <v>250</v>
      </c>
      <c r="F37" s="39">
        <v>1</v>
      </c>
      <c r="G37" s="39">
        <v>0</v>
      </c>
      <c r="H37" s="39">
        <v>1</v>
      </c>
      <c r="I37" s="39">
        <v>0</v>
      </c>
      <c r="J37" s="29">
        <v>54.74</v>
      </c>
      <c r="K37" s="29">
        <v>41.29</v>
      </c>
      <c r="L37" s="29">
        <v>0</v>
      </c>
      <c r="M37" s="18">
        <v>1</v>
      </c>
      <c r="N37" s="39">
        <v>0</v>
      </c>
      <c r="O37" s="39">
        <v>0</v>
      </c>
      <c r="P37" s="39">
        <v>2</v>
      </c>
      <c r="Q37" s="29">
        <v>54.4</v>
      </c>
      <c r="R37" s="29">
        <v>45.6</v>
      </c>
      <c r="S37" s="29">
        <v>0</v>
      </c>
      <c r="T37" s="29">
        <v>44.5</v>
      </c>
      <c r="U37" s="29">
        <v>37.299999999999997</v>
      </c>
      <c r="V37" s="29">
        <v>0</v>
      </c>
      <c r="W37" s="29">
        <v>81.8</v>
      </c>
      <c r="X37" s="39">
        <v>2</v>
      </c>
      <c r="Y37" s="39">
        <v>1995</v>
      </c>
      <c r="Z37" s="39" t="s">
        <v>357</v>
      </c>
      <c r="AA37" s="43"/>
      <c r="AB37" s="41">
        <v>69.3</v>
      </c>
      <c r="AC37" s="41">
        <v>19.100000000000001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9.1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4.3</v>
      </c>
      <c r="AZ37" s="41">
        <v>20.2</v>
      </c>
      <c r="BA37" s="41">
        <v>0</v>
      </c>
      <c r="BB37" s="41">
        <v>19.600000000000001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4.0999999999999996</v>
      </c>
      <c r="CC37" s="41">
        <v>3.7</v>
      </c>
      <c r="CD37" s="41">
        <v>2.1</v>
      </c>
      <c r="CE37" s="41">
        <v>0</v>
      </c>
      <c r="CF37" s="41">
        <v>0</v>
      </c>
      <c r="CG37" s="41">
        <v>0</v>
      </c>
      <c r="CH37" s="41">
        <v>0</v>
      </c>
      <c r="CI37" s="41">
        <v>12.7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5.0999999999999943</v>
      </c>
      <c r="CZ37" s="39">
        <v>1995</v>
      </c>
      <c r="DA37" s="39" t="s">
        <v>357</v>
      </c>
      <c r="DB37" s="41">
        <v>9.9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4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3.3</v>
      </c>
      <c r="DY37" s="41">
        <v>44.5</v>
      </c>
      <c r="DZ37" s="41">
        <v>0</v>
      </c>
      <c r="EA37" s="41">
        <v>37.299999999999997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1</v>
      </c>
      <c r="FY37" s="39">
        <v>1995</v>
      </c>
      <c r="FZ37" s="39" t="s">
        <v>357</v>
      </c>
      <c r="GA37" s="41">
        <v>6.4</v>
      </c>
      <c r="GB37" s="29">
        <f t="shared" si="13"/>
        <v>0.854549</v>
      </c>
      <c r="GC37" s="29">
        <f t="shared" si="14"/>
        <v>0.65035600000000005</v>
      </c>
      <c r="GD37" s="29">
        <f t="shared" si="15"/>
        <v>6.8751675822098166</v>
      </c>
      <c r="GE37" s="29">
        <f t="shared" si="16"/>
        <v>2.8600519385432044</v>
      </c>
      <c r="GF37" s="29">
        <f t="shared" si="17"/>
        <v>4.0151156436666122</v>
      </c>
      <c r="GG37" s="29">
        <f t="shared" si="18"/>
        <v>0.58400258548695239</v>
      </c>
      <c r="GH37" s="29">
        <f t="shared" si="19"/>
        <v>24.613309407716791</v>
      </c>
      <c r="GI37" s="39">
        <v>1995</v>
      </c>
      <c r="GJ37" s="39" t="s">
        <v>357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4.1527099999999997E-2</v>
      </c>
      <c r="GX37" s="36">
        <v>-1.468151</v>
      </c>
      <c r="GY37" s="36">
        <v>1.499744</v>
      </c>
      <c r="GZ37" s="39">
        <v>1995</v>
      </c>
      <c r="HA37" s="39" t="s">
        <v>357</v>
      </c>
      <c r="HB37" s="42">
        <v>2</v>
      </c>
      <c r="HC37" s="42">
        <f t="shared" si="20"/>
        <v>3</v>
      </c>
      <c r="HD37" s="42">
        <v>0</v>
      </c>
      <c r="HE37" s="42">
        <v>3</v>
      </c>
      <c r="HF37" s="42">
        <v>1</v>
      </c>
      <c r="HG37" s="42">
        <v>3</v>
      </c>
      <c r="HH37" s="42">
        <v>0</v>
      </c>
      <c r="HI37" s="42">
        <v>1</v>
      </c>
      <c r="HJ37" s="39">
        <v>1995</v>
      </c>
      <c r="HK37" s="39" t="s">
        <v>357</v>
      </c>
      <c r="HL37" s="104">
        <v>1</v>
      </c>
      <c r="HM37" s="29">
        <v>43.272019999999998</v>
      </c>
      <c r="HN37" s="32">
        <v>54.163404565065299</v>
      </c>
      <c r="HO37" s="32">
        <v>49.040913567976197</v>
      </c>
      <c r="HP37" s="32">
        <v>2.1723537724926998</v>
      </c>
      <c r="HQ37" s="32">
        <v>3.3414177940216598</v>
      </c>
      <c r="HR37" s="27">
        <v>1.7964814209559701</v>
      </c>
      <c r="HS37" s="27">
        <v>66.564499031774005</v>
      </c>
      <c r="HT37" s="27">
        <v>66.590038752064302</v>
      </c>
      <c r="HU37" s="27">
        <v>-5.1224909970891996</v>
      </c>
      <c r="HV37" s="27">
        <v>-2.2587942097390501</v>
      </c>
      <c r="HW37" s="27">
        <v>-1.4325668808798599</v>
      </c>
      <c r="HX37" s="27">
        <v>7.5349718511666701</v>
      </c>
      <c r="HY37" s="29">
        <v>0.7</v>
      </c>
      <c r="HZ37" s="39">
        <v>1995</v>
      </c>
      <c r="IA37" s="39" t="s">
        <v>357</v>
      </c>
      <c r="IB37" s="29">
        <v>25770.529296875</v>
      </c>
      <c r="IC37" s="29">
        <v>25356.759765625</v>
      </c>
      <c r="ID37" s="29">
        <v>22914.759765625</v>
      </c>
      <c r="IE37" s="32">
        <v>68.205482482910156</v>
      </c>
      <c r="IF37" s="32">
        <v>60.647251129150391</v>
      </c>
      <c r="IG37" s="32">
        <v>929.9014892578125</v>
      </c>
      <c r="IH37" s="32">
        <v>5554</v>
      </c>
      <c r="II37" s="32">
        <v>16430.859375</v>
      </c>
      <c r="IJ37" s="31">
        <v>2649</v>
      </c>
      <c r="IK37" s="31">
        <v>10.199999809265137</v>
      </c>
      <c r="IL37" s="39">
        <v>1995</v>
      </c>
      <c r="IM37" s="39" t="s">
        <v>357</v>
      </c>
      <c r="IN37" s="30">
        <v>2066</v>
      </c>
      <c r="IO37" s="27">
        <v>43</v>
      </c>
      <c r="IP37" s="27">
        <v>784</v>
      </c>
      <c r="IQ37" s="29">
        <f t="shared" si="21"/>
        <v>30.422347595905599</v>
      </c>
      <c r="IR37" s="59">
        <v>2008.0609179600001</v>
      </c>
      <c r="IS37" s="46">
        <v>1780</v>
      </c>
      <c r="IT37" s="28">
        <v>8.7120718971074957</v>
      </c>
      <c r="IU37" s="28"/>
      <c r="IV37" s="28">
        <v>2008.0609179600001</v>
      </c>
      <c r="IW37" s="28">
        <v>1780</v>
      </c>
      <c r="IX37" s="28">
        <v>8.7120718971074957</v>
      </c>
      <c r="IY37" s="28">
        <v>93.858732322420565</v>
      </c>
      <c r="IZ37" s="39">
        <v>1995</v>
      </c>
      <c r="JA37" s="39" t="s">
        <v>357</v>
      </c>
      <c r="JB37" s="27">
        <v>17.612695693969727</v>
      </c>
      <c r="JC37" s="27">
        <v>28.541000366210938</v>
      </c>
      <c r="JD37" s="27">
        <v>16.905000686645508</v>
      </c>
      <c r="JE37" s="27">
        <v>10.473999977111816</v>
      </c>
      <c r="JF37" s="27">
        <v>10.39900016784668</v>
      </c>
      <c r="JG37" s="27">
        <v>1.6799999475479126</v>
      </c>
      <c r="JH37" s="27">
        <v>2.119999885559082</v>
      </c>
      <c r="JI37" s="27">
        <v>7.7760000228881836</v>
      </c>
      <c r="JJ37" s="32">
        <v>2.6459999084472656</v>
      </c>
      <c r="JK37" s="32">
        <v>1.1619999408721924</v>
      </c>
      <c r="JL37" s="32">
        <v>1.5779999494552612</v>
      </c>
      <c r="JM37" s="32">
        <v>0.90200001001358032</v>
      </c>
      <c r="JN37" s="32">
        <v>0.27700001001358032</v>
      </c>
      <c r="JO37" s="39">
        <v>1995</v>
      </c>
      <c r="JP37" s="39" t="s">
        <v>357</v>
      </c>
      <c r="JQ37" s="32">
        <v>1.171</v>
      </c>
      <c r="JR37" s="32">
        <v>0.314</v>
      </c>
      <c r="JS37" s="32">
        <v>6.0000000000000001E-3</v>
      </c>
      <c r="JT37" s="32">
        <v>0.73</v>
      </c>
      <c r="JU37" s="32">
        <v>1.4999999999999999E-2</v>
      </c>
      <c r="JV37" s="32">
        <v>0.41</v>
      </c>
      <c r="JW37" s="27">
        <v>0.16300000250339508</v>
      </c>
      <c r="JX37" s="27">
        <v>0.414000004529953</v>
      </c>
      <c r="JY37" s="29"/>
      <c r="JZ37" s="40">
        <v>0.21699999272823334</v>
      </c>
      <c r="KA37" s="27">
        <v>5.7449387116030003E-2</v>
      </c>
      <c r="KB37" s="27">
        <v>5.6000001728534698E-2</v>
      </c>
      <c r="KC37" s="21">
        <v>0.27799999713897705</v>
      </c>
      <c r="KD37" s="21">
        <v>3.5000000149011612E-2</v>
      </c>
      <c r="KE37" s="20">
        <v>1.2920000553131104</v>
      </c>
      <c r="KF37" s="20">
        <v>0.28600001335144043</v>
      </c>
      <c r="KG37" s="39">
        <v>1995</v>
      </c>
      <c r="KH37" s="39" t="s">
        <v>357</v>
      </c>
      <c r="KI37" s="23">
        <v>2.3412699699401855</v>
      </c>
      <c r="KJ37" s="23">
        <v>3.625</v>
      </c>
      <c r="KK37" s="29"/>
      <c r="KL37" s="29"/>
      <c r="KM37" s="29"/>
      <c r="KN37" s="21">
        <v>57844.25</v>
      </c>
      <c r="KO37" s="20">
        <v>37783.671875</v>
      </c>
      <c r="KP37" s="20">
        <v>8772.4326171875</v>
      </c>
      <c r="KQ37" s="19">
        <v>15.165610313415527</v>
      </c>
      <c r="KR37" s="39">
        <v>1995</v>
      </c>
      <c r="KS37" s="39" t="s">
        <v>357</v>
      </c>
    </row>
    <row r="38" spans="1:305" s="39" customFormat="1" ht="12.75">
      <c r="A38" s="39">
        <v>1996</v>
      </c>
      <c r="B38" s="39" t="s">
        <v>357</v>
      </c>
      <c r="C38" s="39">
        <v>12</v>
      </c>
      <c r="D38" s="44" t="s">
        <v>358</v>
      </c>
      <c r="E38" s="44">
        <v>250</v>
      </c>
      <c r="F38" s="39">
        <v>1</v>
      </c>
      <c r="G38" s="39">
        <v>0</v>
      </c>
      <c r="H38" s="39">
        <v>1</v>
      </c>
      <c r="I38" s="39">
        <v>0</v>
      </c>
      <c r="J38" s="29">
        <v>58.62</v>
      </c>
      <c r="K38" s="29">
        <v>34.479999999999997</v>
      </c>
      <c r="L38" s="29">
        <v>0</v>
      </c>
      <c r="M38" s="18">
        <v>1</v>
      </c>
      <c r="N38" s="39">
        <v>0</v>
      </c>
      <c r="O38" s="39">
        <v>0</v>
      </c>
      <c r="P38" s="39">
        <v>0</v>
      </c>
      <c r="Q38" s="29">
        <v>54.4</v>
      </c>
      <c r="R38" s="29">
        <v>45.6</v>
      </c>
      <c r="S38" s="29">
        <v>0</v>
      </c>
      <c r="T38" s="29">
        <v>44.5</v>
      </c>
      <c r="U38" s="29">
        <v>37.299999999999997</v>
      </c>
      <c r="V38" s="29">
        <v>0</v>
      </c>
      <c r="W38" s="29">
        <v>81.8</v>
      </c>
      <c r="X38" s="39">
        <v>2</v>
      </c>
      <c r="Y38" s="39">
        <v>1996</v>
      </c>
      <c r="Z38" s="39" t="s">
        <v>357</v>
      </c>
      <c r="AA38" s="43"/>
      <c r="AB38" s="41">
        <v>69.3</v>
      </c>
      <c r="AC38" s="41">
        <v>19.100000000000001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9.1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4.3</v>
      </c>
      <c r="AZ38" s="41">
        <v>20.2</v>
      </c>
      <c r="BA38" s="41">
        <v>0</v>
      </c>
      <c r="BB38" s="41">
        <v>19.600000000000001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4.0999999999999996</v>
      </c>
      <c r="CC38" s="41">
        <v>3.7</v>
      </c>
      <c r="CD38" s="41">
        <v>2.1</v>
      </c>
      <c r="CE38" s="41">
        <v>0</v>
      </c>
      <c r="CF38" s="41">
        <v>0</v>
      </c>
      <c r="CG38" s="41">
        <v>0</v>
      </c>
      <c r="CH38" s="41">
        <v>0</v>
      </c>
      <c r="CI38" s="41">
        <v>12.7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5.0999999999999943</v>
      </c>
      <c r="CZ38" s="39">
        <v>1996</v>
      </c>
      <c r="DA38" s="39" t="s">
        <v>357</v>
      </c>
      <c r="DB38" s="41">
        <v>9.9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4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3.3</v>
      </c>
      <c r="DY38" s="41">
        <v>44.5</v>
      </c>
      <c r="DZ38" s="41">
        <v>0</v>
      </c>
      <c r="EA38" s="41">
        <v>37.299999999999997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1</v>
      </c>
      <c r="FY38" s="39">
        <v>1996</v>
      </c>
      <c r="FZ38" s="39" t="s">
        <v>357</v>
      </c>
      <c r="GA38" s="41">
        <v>6.4</v>
      </c>
      <c r="GB38" s="29">
        <f t="shared" si="13"/>
        <v>0.854549</v>
      </c>
      <c r="GC38" s="29">
        <f t="shared" si="14"/>
        <v>0.65035600000000005</v>
      </c>
      <c r="GD38" s="29">
        <f t="shared" si="15"/>
        <v>6.8751675822098166</v>
      </c>
      <c r="GE38" s="29">
        <f t="shared" si="16"/>
        <v>2.8600519385432044</v>
      </c>
      <c r="GF38" s="29">
        <f t="shared" si="17"/>
        <v>4.0151156436666122</v>
      </c>
      <c r="GG38" s="29">
        <f t="shared" si="18"/>
        <v>0.58400258548695239</v>
      </c>
      <c r="GH38" s="29">
        <f t="shared" si="19"/>
        <v>24.613309407716791</v>
      </c>
      <c r="GI38" s="39">
        <v>1996</v>
      </c>
      <c r="GJ38" s="39" t="s">
        <v>357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-0.51048930000000003</v>
      </c>
      <c r="GX38" s="36">
        <v>-1.800319</v>
      </c>
      <c r="GY38" s="36">
        <v>0.95532510000000004</v>
      </c>
      <c r="GZ38" s="39">
        <v>1996</v>
      </c>
      <c r="HA38" s="39" t="s">
        <v>357</v>
      </c>
      <c r="HB38" s="42">
        <v>2</v>
      </c>
      <c r="HC38" s="42">
        <f t="shared" si="20"/>
        <v>3</v>
      </c>
      <c r="HD38" s="42">
        <v>0</v>
      </c>
      <c r="HE38" s="42">
        <v>3</v>
      </c>
      <c r="HF38" s="42">
        <v>1</v>
      </c>
      <c r="HG38" s="42">
        <v>3</v>
      </c>
      <c r="HH38" s="42">
        <v>0</v>
      </c>
      <c r="HI38" s="42">
        <v>1</v>
      </c>
      <c r="HJ38" s="39">
        <v>1996</v>
      </c>
      <c r="HK38" s="39" t="s">
        <v>357</v>
      </c>
      <c r="HL38" s="104">
        <v>1</v>
      </c>
      <c r="HM38" s="29">
        <v>43.936529999999998</v>
      </c>
      <c r="HN38" s="32">
        <v>54.273256021806297</v>
      </c>
      <c r="HO38" s="32">
        <v>50.372879686220202</v>
      </c>
      <c r="HP38" s="32">
        <v>1.3531686052380201</v>
      </c>
      <c r="HQ38" s="32">
        <v>2.7157658859655802</v>
      </c>
      <c r="HR38" s="27">
        <v>1.98288365089732</v>
      </c>
      <c r="HS38" s="27">
        <v>72.599083034550304</v>
      </c>
      <c r="HT38" s="27">
        <v>72.585646769133007</v>
      </c>
      <c r="HU38" s="27">
        <v>-3.9003763355861398</v>
      </c>
      <c r="HV38" s="27">
        <v>-0.84708476965035095</v>
      </c>
      <c r="HW38" s="27">
        <v>0.294544278038402</v>
      </c>
      <c r="HX38" s="27">
        <v>6.3121296199166697</v>
      </c>
      <c r="HY38" s="29">
        <v>1.3</v>
      </c>
      <c r="HZ38" s="39">
        <v>1996</v>
      </c>
      <c r="IA38" s="39" t="s">
        <v>357</v>
      </c>
      <c r="IB38" s="29">
        <v>25976.48046875</v>
      </c>
      <c r="IC38" s="29">
        <v>25568.490234375</v>
      </c>
      <c r="ID38" s="29">
        <v>22973.490234375</v>
      </c>
      <c r="IE38" s="32">
        <v>68.568603515625</v>
      </c>
      <c r="IF38" s="32">
        <v>60.641780853271484</v>
      </c>
      <c r="IG38" s="32">
        <v>901.1259765625</v>
      </c>
      <c r="IH38" s="32">
        <v>5444</v>
      </c>
      <c r="II38" s="32">
        <v>16628.369140625</v>
      </c>
      <c r="IJ38" s="31">
        <v>2763</v>
      </c>
      <c r="IK38" s="31">
        <v>10.5</v>
      </c>
      <c r="IL38" s="39">
        <v>1996</v>
      </c>
      <c r="IM38" s="39" t="s">
        <v>357</v>
      </c>
      <c r="IN38" s="30">
        <v>1070</v>
      </c>
      <c r="IO38" s="27">
        <v>108</v>
      </c>
      <c r="IP38" s="27">
        <v>363.15800000000002</v>
      </c>
      <c r="IQ38" s="29">
        <f t="shared" si="21"/>
        <v>13.980261892556353</v>
      </c>
      <c r="IR38" s="59">
        <v>2030.0991557076679</v>
      </c>
      <c r="IS38" s="46">
        <v>1704</v>
      </c>
      <c r="IT38" s="28">
        <v>8.2854110152205536</v>
      </c>
      <c r="IU38" s="28"/>
      <c r="IV38" s="28">
        <v>2030.0991557076679</v>
      </c>
      <c r="IW38" s="28">
        <v>1704</v>
      </c>
      <c r="IX38" s="28">
        <v>8.2854110152205536</v>
      </c>
      <c r="IY38" s="28">
        <v>93.649150850363924</v>
      </c>
      <c r="IZ38" s="39">
        <v>1996</v>
      </c>
      <c r="JA38" s="39" t="s">
        <v>357</v>
      </c>
      <c r="JB38" s="27">
        <v>17.693355560302734</v>
      </c>
      <c r="JC38" s="27">
        <v>28.870000839233398</v>
      </c>
      <c r="JD38" s="27">
        <v>17.215000152587891</v>
      </c>
      <c r="JE38" s="27">
        <v>10.451999664306641</v>
      </c>
      <c r="JF38" s="27">
        <v>10.545000076293945</v>
      </c>
      <c r="JG38" s="27">
        <v>1.687999963760376</v>
      </c>
      <c r="JH38" s="27">
        <v>2.1649999618530273</v>
      </c>
      <c r="JI38" s="27">
        <v>7.7680001258850098</v>
      </c>
      <c r="JJ38" s="32">
        <v>2.6519999504089355</v>
      </c>
      <c r="JK38" s="32">
        <v>1.2039999961853027</v>
      </c>
      <c r="JL38" s="32">
        <v>1.6660000085830688</v>
      </c>
      <c r="JM38" s="32">
        <v>0.89600002765655518</v>
      </c>
      <c r="JN38" s="32">
        <v>0.28600001335144043</v>
      </c>
      <c r="JO38" s="39">
        <v>1996</v>
      </c>
      <c r="JP38" s="39" t="s">
        <v>357</v>
      </c>
      <c r="JQ38" s="32">
        <v>1.167</v>
      </c>
      <c r="JR38" s="32">
        <v>0.36199999999999999</v>
      </c>
      <c r="JS38" s="32">
        <v>5.0000000000000001E-3</v>
      </c>
      <c r="JT38" s="32">
        <v>0.68300000000000005</v>
      </c>
      <c r="JU38" s="32">
        <v>1.4999999999999999E-2</v>
      </c>
      <c r="JV38" s="32">
        <v>0.41899999999999998</v>
      </c>
      <c r="JW38" s="27">
        <v>0.164000004529953</v>
      </c>
      <c r="JX38" s="27">
        <v>0.41899999976158142</v>
      </c>
      <c r="JY38" s="29"/>
      <c r="JZ38" s="40">
        <v>0.26800000667572021</v>
      </c>
      <c r="KA38" s="27">
        <v>5.926692927189E-2</v>
      </c>
      <c r="KB38" s="27">
        <v>5.7999998331069946E-2</v>
      </c>
      <c r="KC38" s="21">
        <v>0.2800000011920929</v>
      </c>
      <c r="KD38" s="21">
        <v>1.4999999664723873E-2</v>
      </c>
      <c r="KE38" s="20">
        <v>1.3630000352859497</v>
      </c>
      <c r="KF38" s="20">
        <v>0.30300000309944153</v>
      </c>
      <c r="KG38" s="39">
        <v>1996</v>
      </c>
      <c r="KH38" s="39" t="s">
        <v>357</v>
      </c>
      <c r="KI38" s="23">
        <v>2.3412699699401855</v>
      </c>
      <c r="KJ38" s="23">
        <v>3.625</v>
      </c>
      <c r="KK38" s="29"/>
      <c r="KL38" s="29"/>
      <c r="KM38" s="29"/>
      <c r="KN38" s="21">
        <v>58025.98828125</v>
      </c>
      <c r="KO38" s="20">
        <v>37883.9296875</v>
      </c>
      <c r="KP38" s="20">
        <v>8934.7763671875</v>
      </c>
      <c r="KQ38" s="19">
        <v>15.397890090942383</v>
      </c>
      <c r="KR38" s="39">
        <v>1996</v>
      </c>
      <c r="KS38" s="39" t="s">
        <v>357</v>
      </c>
    </row>
    <row r="39" spans="1:305" s="39" customFormat="1" ht="12.75">
      <c r="A39" s="39">
        <v>1997</v>
      </c>
      <c r="B39" s="39" t="s">
        <v>357</v>
      </c>
      <c r="C39" s="39">
        <v>12</v>
      </c>
      <c r="D39" s="44" t="s">
        <v>358</v>
      </c>
      <c r="E39" s="44">
        <v>250</v>
      </c>
      <c r="F39" s="39">
        <v>1</v>
      </c>
      <c r="G39" s="39">
        <v>0</v>
      </c>
      <c r="H39" s="39">
        <v>1</v>
      </c>
      <c r="I39" s="39">
        <v>0</v>
      </c>
      <c r="J39" s="29">
        <v>24.73</v>
      </c>
      <c r="K39" s="29">
        <v>14.55</v>
      </c>
      <c r="L39" s="29">
        <v>57.81</v>
      </c>
      <c r="M39" s="18">
        <v>3</v>
      </c>
      <c r="N39" s="39">
        <v>1</v>
      </c>
      <c r="O39" s="39">
        <v>2</v>
      </c>
      <c r="P39" s="39">
        <v>1</v>
      </c>
      <c r="Q39" s="29">
        <v>22.95</v>
      </c>
      <c r="R39" s="29">
        <v>19.239999999999998</v>
      </c>
      <c r="S39" s="29">
        <v>57.81</v>
      </c>
      <c r="T39" s="29">
        <v>18.78</v>
      </c>
      <c r="U39" s="29">
        <v>15.74</v>
      </c>
      <c r="V39" s="29">
        <v>31.1</v>
      </c>
      <c r="W39" s="29">
        <v>65.61</v>
      </c>
      <c r="X39" s="39">
        <v>3</v>
      </c>
      <c r="Y39" s="39">
        <v>1997</v>
      </c>
      <c r="Z39" s="39" t="s">
        <v>357</v>
      </c>
      <c r="AA39" s="43">
        <v>35582</v>
      </c>
      <c r="AB39" s="41">
        <v>68</v>
      </c>
      <c r="AC39" s="41">
        <v>25.5</v>
      </c>
      <c r="AD39" s="41">
        <v>3.1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2.2000000000000002</v>
      </c>
      <c r="AM39" s="41">
        <v>0</v>
      </c>
      <c r="AN39" s="41">
        <v>0</v>
      </c>
      <c r="AO39" s="41">
        <v>0</v>
      </c>
      <c r="AP39" s="41">
        <v>9.9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4.7</v>
      </c>
      <c r="AZ39" s="41">
        <v>16.8</v>
      </c>
      <c r="BA39" s="41">
        <v>0</v>
      </c>
      <c r="BB39" s="41">
        <v>14.7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3.6</v>
      </c>
      <c r="CC39" s="41">
        <v>0</v>
      </c>
      <c r="CD39" s="41">
        <v>2.7</v>
      </c>
      <c r="CE39" s="41">
        <v>0</v>
      </c>
      <c r="CF39" s="41">
        <v>0</v>
      </c>
      <c r="CG39" s="41">
        <v>0</v>
      </c>
      <c r="CH39" s="41">
        <v>0</v>
      </c>
      <c r="CI39" s="41">
        <v>14.9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1.8999999999999915</v>
      </c>
      <c r="CZ39" s="39">
        <v>1997</v>
      </c>
      <c r="DA39" s="39" t="s">
        <v>357</v>
      </c>
      <c r="DB39" s="41">
        <v>42.6</v>
      </c>
      <c r="DC39" s="41">
        <v>5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6.4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1.4</v>
      </c>
      <c r="DY39" s="41">
        <v>24.1</v>
      </c>
      <c r="DZ39" s="41">
        <v>0</v>
      </c>
      <c r="EA39" s="41">
        <v>18.899999999999999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1.4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0.2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</v>
      </c>
      <c r="FY39" s="39">
        <v>1997</v>
      </c>
      <c r="FZ39" s="39" t="s">
        <v>357</v>
      </c>
      <c r="GA39" s="41">
        <v>10.9</v>
      </c>
      <c r="GB39" s="29">
        <f t="shared" si="13"/>
        <v>0.84746100000000002</v>
      </c>
      <c r="GC39" s="29">
        <f t="shared" si="14"/>
        <v>0.71772999999999998</v>
      </c>
      <c r="GD39" s="29">
        <f t="shared" si="15"/>
        <v>6.5557005093779308</v>
      </c>
      <c r="GE39" s="29">
        <f t="shared" si="16"/>
        <v>3.5427073369468944</v>
      </c>
      <c r="GF39" s="29">
        <f t="shared" si="17"/>
        <v>3.0129931724310364</v>
      </c>
      <c r="GG39" s="29">
        <f t="shared" si="18"/>
        <v>0.45959896552945778</v>
      </c>
      <c r="GH39" s="29">
        <f t="shared" si="19"/>
        <v>17.651487189469336</v>
      </c>
      <c r="GI39" s="39">
        <v>1997</v>
      </c>
      <c r="GJ39" s="39" t="s">
        <v>357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-0.39594269999999998</v>
      </c>
      <c r="GX39" s="36">
        <v>-1.999584</v>
      </c>
      <c r="GY39" s="36">
        <v>1.354033</v>
      </c>
      <c r="GZ39" s="39">
        <v>1997</v>
      </c>
      <c r="HA39" s="39" t="s">
        <v>357</v>
      </c>
      <c r="HB39" s="42">
        <v>2</v>
      </c>
      <c r="HC39" s="42">
        <f t="shared" si="20"/>
        <v>2</v>
      </c>
      <c r="HD39" s="42">
        <v>0</v>
      </c>
      <c r="HE39" s="42">
        <v>1</v>
      </c>
      <c r="HF39" s="42">
        <v>1</v>
      </c>
      <c r="HG39" s="42">
        <v>3</v>
      </c>
      <c r="HH39" s="42">
        <v>0</v>
      </c>
      <c r="HI39" s="42">
        <v>1</v>
      </c>
      <c r="HJ39" s="39">
        <v>1997</v>
      </c>
      <c r="HK39" s="39" t="s">
        <v>357</v>
      </c>
      <c r="HL39" s="104">
        <v>1</v>
      </c>
      <c r="HM39" s="29">
        <v>47.581319999999998</v>
      </c>
      <c r="HN39" s="32">
        <v>53.911095793351798</v>
      </c>
      <c r="HO39" s="32">
        <v>50.285412937129898</v>
      </c>
      <c r="HP39" s="32">
        <v>2.3489424040710398</v>
      </c>
      <c r="HQ39" s="32">
        <v>3.2695196775764499</v>
      </c>
      <c r="HR39" s="27">
        <v>1.20394294026969</v>
      </c>
      <c r="HS39" s="27">
        <v>75.239543000805497</v>
      </c>
      <c r="HT39" s="27">
        <v>75.2471842423748</v>
      </c>
      <c r="HU39" s="27">
        <v>-3.6256828562218701</v>
      </c>
      <c r="HV39" s="27">
        <v>-0.64110207859086099</v>
      </c>
      <c r="HW39" s="27">
        <v>0.30900975728539498</v>
      </c>
      <c r="HX39" s="27">
        <v>5.5825105332499998</v>
      </c>
      <c r="HY39" s="29">
        <v>2.7</v>
      </c>
      <c r="HZ39" s="39">
        <v>1997</v>
      </c>
      <c r="IA39" s="39" t="s">
        <v>357</v>
      </c>
      <c r="IB39" s="29">
        <v>26111.2109375</v>
      </c>
      <c r="IC39" s="29">
        <v>25731.05078125</v>
      </c>
      <c r="ID39" s="29">
        <v>23104.05078125</v>
      </c>
      <c r="IE39" s="32">
        <v>68.734947204589844</v>
      </c>
      <c r="IF39" s="32">
        <v>60.818931579589844</v>
      </c>
      <c r="IG39" s="32">
        <v>881.948486328125</v>
      </c>
      <c r="IH39" s="32">
        <v>5385</v>
      </c>
      <c r="II39" s="32">
        <v>16837.109375</v>
      </c>
      <c r="IJ39" s="31">
        <v>2802</v>
      </c>
      <c r="IK39" s="31">
        <v>10.699999809265137</v>
      </c>
      <c r="IL39" s="39">
        <v>1997</v>
      </c>
      <c r="IM39" s="39" t="s">
        <v>357</v>
      </c>
      <c r="IN39" s="30">
        <v>1222</v>
      </c>
      <c r="IO39" s="27">
        <v>118</v>
      </c>
      <c r="IP39" s="27">
        <v>325.09199999999998</v>
      </c>
      <c r="IQ39" s="29">
        <f t="shared" si="21"/>
        <v>12.45028431573483</v>
      </c>
      <c r="IR39" s="59">
        <v>2036.7986035774807</v>
      </c>
      <c r="IS39" s="46">
        <v>1729</v>
      </c>
      <c r="IT39" s="28">
        <v>8.3313215769664257</v>
      </c>
      <c r="IU39" s="28">
        <v>93.439569378307255</v>
      </c>
      <c r="IV39" s="28">
        <v>2036.7986035774809</v>
      </c>
      <c r="IW39" s="28">
        <v>1729</v>
      </c>
      <c r="IX39" s="28">
        <v>8.3313215769664257</v>
      </c>
      <c r="IY39" s="28">
        <v>93.439569378307255</v>
      </c>
      <c r="IZ39" s="39">
        <v>1997</v>
      </c>
      <c r="JA39" s="39" t="s">
        <v>357</v>
      </c>
      <c r="JB39" s="27">
        <v>17.770591735839844</v>
      </c>
      <c r="JC39" s="27">
        <v>28.74799919128418</v>
      </c>
      <c r="JD39" s="27">
        <v>17.201999664306641</v>
      </c>
      <c r="JE39" s="27">
        <v>10.357999801635742</v>
      </c>
      <c r="JF39" s="27">
        <v>10.555000305175781</v>
      </c>
      <c r="JG39" s="27">
        <v>1.6610000133514404</v>
      </c>
      <c r="JH39" s="27">
        <v>2.1370000839233398</v>
      </c>
      <c r="JI39" s="27">
        <v>7.6779999732971191</v>
      </c>
      <c r="JJ39" s="32">
        <v>2.7090001106262207</v>
      </c>
      <c r="JK39" s="32">
        <v>1.187999963760376</v>
      </c>
      <c r="JL39" s="32">
        <v>1.6349999904632568</v>
      </c>
      <c r="JM39" s="32">
        <v>0.89300000667572021</v>
      </c>
      <c r="JN39" s="32">
        <v>0.29199999570846558</v>
      </c>
      <c r="JO39" s="39">
        <v>1997</v>
      </c>
      <c r="JP39" s="39" t="s">
        <v>357</v>
      </c>
      <c r="JQ39" s="32">
        <v>1.1779999999999999</v>
      </c>
      <c r="JR39" s="32">
        <v>0.39600000000000002</v>
      </c>
      <c r="JS39" s="32">
        <v>2E-3</v>
      </c>
      <c r="JT39" s="32">
        <v>0.70299999999999996</v>
      </c>
      <c r="JU39" s="32">
        <v>1.4999999999999999E-2</v>
      </c>
      <c r="JV39" s="32">
        <v>0.41599999999999998</v>
      </c>
      <c r="JW39" s="27">
        <v>0.1679999977350235</v>
      </c>
      <c r="JX39" s="27">
        <v>0.4309999942779541</v>
      </c>
      <c r="JY39" s="29"/>
      <c r="JZ39" s="40">
        <v>0.29399999976158142</v>
      </c>
      <c r="KA39" s="27">
        <v>6.047273020683E-2</v>
      </c>
      <c r="KB39" s="27">
        <v>5.9000000357627869E-2</v>
      </c>
      <c r="KC39" s="21">
        <v>0.23199999332427979</v>
      </c>
      <c r="KD39" s="21">
        <v>4.0000001899898052E-3</v>
      </c>
      <c r="KE39" s="20">
        <v>1.3220000267028809</v>
      </c>
      <c r="KF39" s="20">
        <v>0.31299999356269836</v>
      </c>
      <c r="KG39" s="39">
        <v>1997</v>
      </c>
      <c r="KH39" s="39" t="s">
        <v>357</v>
      </c>
      <c r="KI39" s="23">
        <v>2.3412699699401855</v>
      </c>
      <c r="KJ39" s="23">
        <v>3.625</v>
      </c>
      <c r="KK39" s="29"/>
      <c r="KL39" s="29"/>
      <c r="KM39" s="29"/>
      <c r="KN39" s="21">
        <v>58207.48828125</v>
      </c>
      <c r="KO39" s="20">
        <v>37988.26171875</v>
      </c>
      <c r="KP39" s="20">
        <v>9087.7470703125</v>
      </c>
      <c r="KQ39" s="19">
        <v>15.612680435180664</v>
      </c>
      <c r="KR39" s="39">
        <v>1997</v>
      </c>
      <c r="KS39" s="39" t="s">
        <v>357</v>
      </c>
    </row>
    <row r="40" spans="1:305" s="39" customFormat="1" ht="12.75">
      <c r="A40" s="39">
        <v>1998</v>
      </c>
      <c r="B40" s="39" t="s">
        <v>357</v>
      </c>
      <c r="C40" s="39">
        <v>12</v>
      </c>
      <c r="D40" s="44" t="s">
        <v>358</v>
      </c>
      <c r="E40" s="44">
        <v>250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0</v>
      </c>
      <c r="L40" s="29">
        <v>100</v>
      </c>
      <c r="M40" s="18">
        <v>5</v>
      </c>
      <c r="N40" s="39">
        <v>1</v>
      </c>
      <c r="O40" s="39">
        <v>2</v>
      </c>
      <c r="P40" s="39">
        <v>0</v>
      </c>
      <c r="Q40" s="29">
        <v>0</v>
      </c>
      <c r="R40" s="29">
        <v>0</v>
      </c>
      <c r="S40" s="29">
        <v>100</v>
      </c>
      <c r="T40" s="29">
        <v>0</v>
      </c>
      <c r="U40" s="29">
        <v>0</v>
      </c>
      <c r="V40" s="29">
        <v>53.8</v>
      </c>
      <c r="W40" s="29">
        <v>53.8</v>
      </c>
      <c r="X40" s="39">
        <v>3</v>
      </c>
      <c r="Y40" s="39">
        <v>1998</v>
      </c>
      <c r="Z40" s="39" t="s">
        <v>357</v>
      </c>
      <c r="AA40" s="43"/>
      <c r="AB40" s="41">
        <v>68</v>
      </c>
      <c r="AC40" s="41">
        <v>25.5</v>
      </c>
      <c r="AD40" s="41">
        <v>3.1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2.2000000000000002</v>
      </c>
      <c r="AM40" s="41">
        <v>0</v>
      </c>
      <c r="AN40" s="41">
        <v>0</v>
      </c>
      <c r="AO40" s="41">
        <v>0</v>
      </c>
      <c r="AP40" s="41">
        <v>9.9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4.7</v>
      </c>
      <c r="AZ40" s="41">
        <v>16.8</v>
      </c>
      <c r="BA40" s="41">
        <v>0</v>
      </c>
      <c r="BB40" s="41">
        <v>14.7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3.6</v>
      </c>
      <c r="CC40" s="41">
        <v>0</v>
      </c>
      <c r="CD40" s="41">
        <v>2.7</v>
      </c>
      <c r="CE40" s="41">
        <v>0</v>
      </c>
      <c r="CF40" s="41">
        <v>0</v>
      </c>
      <c r="CG40" s="41">
        <v>0</v>
      </c>
      <c r="CH40" s="41">
        <v>0</v>
      </c>
      <c r="CI40" s="41">
        <v>14.9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1.8999999999999915</v>
      </c>
      <c r="CZ40" s="39">
        <v>1998</v>
      </c>
      <c r="DA40" s="39" t="s">
        <v>357</v>
      </c>
      <c r="DB40" s="41">
        <v>42.6</v>
      </c>
      <c r="DC40" s="41">
        <v>5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6.4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1.4</v>
      </c>
      <c r="DY40" s="41">
        <v>24.1</v>
      </c>
      <c r="DZ40" s="41">
        <v>0</v>
      </c>
      <c r="EA40" s="41">
        <v>18.899999999999999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1.4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0.2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</v>
      </c>
      <c r="FY40" s="39">
        <v>1998</v>
      </c>
      <c r="FZ40" s="39" t="s">
        <v>357</v>
      </c>
      <c r="GA40" s="41">
        <v>10.9</v>
      </c>
      <c r="GB40" s="29">
        <f t="shared" si="13"/>
        <v>0.84746100000000002</v>
      </c>
      <c r="GC40" s="29">
        <f t="shared" si="14"/>
        <v>0.71772999999999998</v>
      </c>
      <c r="GD40" s="29">
        <f t="shared" si="15"/>
        <v>6.5557005093779308</v>
      </c>
      <c r="GE40" s="29">
        <f t="shared" si="16"/>
        <v>3.5427073369468944</v>
      </c>
      <c r="GF40" s="29">
        <f t="shared" si="17"/>
        <v>3.0129931724310364</v>
      </c>
      <c r="GG40" s="29">
        <f t="shared" si="18"/>
        <v>0.45959896552945778</v>
      </c>
      <c r="GH40" s="29">
        <f t="shared" si="19"/>
        <v>17.651487189469336</v>
      </c>
      <c r="GI40" s="39">
        <v>1998</v>
      </c>
      <c r="GJ40" s="39" t="s">
        <v>357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-0.85855610000000004</v>
      </c>
      <c r="GX40" s="36">
        <v>-2.0743109999999998</v>
      </c>
      <c r="GY40" s="36">
        <v>0.72781799999999996</v>
      </c>
      <c r="GZ40" s="39">
        <v>1998</v>
      </c>
      <c r="HA40" s="39" t="s">
        <v>357</v>
      </c>
      <c r="HB40" s="42">
        <v>2</v>
      </c>
      <c r="HC40" s="42">
        <f t="shared" si="20"/>
        <v>2</v>
      </c>
      <c r="HD40" s="42">
        <v>0</v>
      </c>
      <c r="HE40" s="42">
        <v>1</v>
      </c>
      <c r="HF40" s="42">
        <v>1</v>
      </c>
      <c r="HG40" s="42">
        <v>3</v>
      </c>
      <c r="HH40" s="42">
        <v>0</v>
      </c>
      <c r="HI40" s="42">
        <v>1</v>
      </c>
      <c r="HJ40" s="39">
        <v>1998</v>
      </c>
      <c r="HK40" s="39" t="s">
        <v>357</v>
      </c>
      <c r="HL40" s="104">
        <v>1</v>
      </c>
      <c r="HM40" s="29">
        <v>49.005719999999997</v>
      </c>
      <c r="HN40" s="32">
        <v>52.337491463960198</v>
      </c>
      <c r="HO40" s="32">
        <v>49.9311082723056</v>
      </c>
      <c r="HP40" s="32">
        <v>3.56069803969821</v>
      </c>
      <c r="HQ40" s="32">
        <v>4.5445278800742503</v>
      </c>
      <c r="HR40" s="27">
        <v>0.65112686783302398</v>
      </c>
      <c r="HS40" s="27">
        <v>77.023482939694404</v>
      </c>
      <c r="HT40" s="27">
        <v>77.033006176146799</v>
      </c>
      <c r="HU40" s="27">
        <v>-2.4063831916547</v>
      </c>
      <c r="HV40" s="27">
        <v>0.45174046907009602</v>
      </c>
      <c r="HW40" s="27">
        <v>0.66328745452235105</v>
      </c>
      <c r="HX40" s="27">
        <v>4.6402104585833301</v>
      </c>
      <c r="HY40" s="29">
        <v>2.8</v>
      </c>
      <c r="HZ40" s="39">
        <v>1998</v>
      </c>
      <c r="IA40" s="39" t="s">
        <v>357</v>
      </c>
      <c r="IB40" s="29">
        <v>26402.560546875</v>
      </c>
      <c r="IC40" s="29">
        <v>26053.509765625</v>
      </c>
      <c r="ID40" s="29">
        <v>23520.509765625</v>
      </c>
      <c r="IE40" s="32">
        <v>69.324546813964844</v>
      </c>
      <c r="IF40" s="32">
        <v>61.757221221923828</v>
      </c>
      <c r="IG40" s="32">
        <v>868.12701416015625</v>
      </c>
      <c r="IH40" s="32">
        <v>5388</v>
      </c>
      <c r="II40" s="32">
        <v>17264.380859375</v>
      </c>
      <c r="IJ40" s="31">
        <v>2715</v>
      </c>
      <c r="IK40" s="31">
        <v>10.300000190734863</v>
      </c>
      <c r="IL40" s="39">
        <v>1998</v>
      </c>
      <c r="IM40" s="39" t="s">
        <v>357</v>
      </c>
      <c r="IN40" s="30">
        <v>1218</v>
      </c>
      <c r="IO40" s="27">
        <v>129</v>
      </c>
      <c r="IP40" s="27">
        <v>309.11099999999999</v>
      </c>
      <c r="IQ40" s="29">
        <f t="shared" si="21"/>
        <v>11.707614473649462</v>
      </c>
      <c r="IR40" s="59">
        <v>2091.7110655486194</v>
      </c>
      <c r="IS40" s="46">
        <v>1735.4</v>
      </c>
      <c r="IT40" s="28">
        <v>8.1821130728987903</v>
      </c>
      <c r="IU40" s="112"/>
      <c r="IV40" s="112">
        <v>2091.711065548619</v>
      </c>
      <c r="IW40" s="112">
        <v>1735.4</v>
      </c>
      <c r="IX40" s="112">
        <v>8.1821130728987903</v>
      </c>
      <c r="IY40" s="112">
        <v>94.051572451085804</v>
      </c>
      <c r="IZ40" s="39">
        <v>1998</v>
      </c>
      <c r="JA40" s="39" t="s">
        <v>357</v>
      </c>
      <c r="JB40" s="27">
        <v>17.386560440063477</v>
      </c>
      <c r="JC40" s="27">
        <v>28.903999328613281</v>
      </c>
      <c r="JD40" s="27">
        <v>16.930000305175781</v>
      </c>
      <c r="JE40" s="27">
        <v>10.848999977111816</v>
      </c>
      <c r="JF40" s="27">
        <v>10.442999839782715</v>
      </c>
      <c r="JG40" s="27">
        <v>1.6260000467300415</v>
      </c>
      <c r="JH40" s="27">
        <v>2.1150000095367432</v>
      </c>
      <c r="JI40" s="27">
        <v>7.5890002250671387</v>
      </c>
      <c r="JJ40" s="32">
        <v>3.2200000286102295</v>
      </c>
      <c r="JK40" s="32">
        <v>1.125</v>
      </c>
      <c r="JL40" s="32">
        <v>1.593000054359436</v>
      </c>
      <c r="JM40" s="32">
        <v>0.88099998235702515</v>
      </c>
      <c r="JN40" s="32">
        <v>0.31099998950958252</v>
      </c>
      <c r="JO40" s="39">
        <v>1998</v>
      </c>
      <c r="JP40" s="39" t="s">
        <v>357</v>
      </c>
      <c r="JQ40" s="32">
        <v>1.0900000000000001</v>
      </c>
      <c r="JR40" s="32">
        <v>0.39500000000000002</v>
      </c>
      <c r="JS40" s="32">
        <v>3.0000000000000001E-3</v>
      </c>
      <c r="JT40" s="32">
        <v>1.2929999999999999</v>
      </c>
      <c r="JU40" s="32">
        <v>1.4E-2</v>
      </c>
      <c r="JV40" s="32">
        <v>0.42499999999999999</v>
      </c>
      <c r="JW40" s="27">
        <v>0.15000000596046448</v>
      </c>
      <c r="JX40" s="27">
        <v>0.40400001406669617</v>
      </c>
      <c r="JY40" s="29"/>
      <c r="JZ40" s="40">
        <v>0.19699999690055847</v>
      </c>
      <c r="KA40" s="27">
        <v>8.1794870954469995E-2</v>
      </c>
      <c r="KB40" s="27">
        <v>7.9999998211860657E-2</v>
      </c>
      <c r="KC40" s="21">
        <v>0.29499998688697815</v>
      </c>
      <c r="KD40" s="21">
        <v>1.0000000474974513E-3</v>
      </c>
      <c r="KE40" s="20">
        <v>1.281999945640564</v>
      </c>
      <c r="KF40" s="20">
        <v>0.31099998950958252</v>
      </c>
      <c r="KG40" s="39">
        <v>1998</v>
      </c>
      <c r="KH40" s="39" t="s">
        <v>357</v>
      </c>
      <c r="KI40" s="23">
        <v>2.3412699699401855</v>
      </c>
      <c r="KJ40" s="23">
        <v>3.625</v>
      </c>
      <c r="KK40" s="29"/>
      <c r="KL40" s="29"/>
      <c r="KM40" s="29"/>
      <c r="KN40" s="21">
        <v>58397.7890625</v>
      </c>
      <c r="KO40" s="20">
        <v>38085.44140625</v>
      </c>
      <c r="KP40" s="20">
        <v>9224.8037109375</v>
      </c>
      <c r="KQ40" s="19">
        <v>15.796500205993652</v>
      </c>
      <c r="KR40" s="39">
        <v>1998</v>
      </c>
      <c r="KS40" s="39" t="s">
        <v>357</v>
      </c>
    </row>
    <row r="41" spans="1:305" s="39" customFormat="1" ht="12.75">
      <c r="A41" s="39">
        <v>1999</v>
      </c>
      <c r="B41" s="39" t="s">
        <v>357</v>
      </c>
      <c r="C41" s="39">
        <v>12</v>
      </c>
      <c r="D41" s="44" t="s">
        <v>358</v>
      </c>
      <c r="E41" s="44">
        <v>250</v>
      </c>
      <c r="F41" s="39">
        <v>1</v>
      </c>
      <c r="G41" s="39">
        <v>0</v>
      </c>
      <c r="H41" s="39">
        <v>1</v>
      </c>
      <c r="I41" s="39">
        <v>1</v>
      </c>
      <c r="J41" s="29">
        <v>0</v>
      </c>
      <c r="K41" s="29">
        <v>0</v>
      </c>
      <c r="L41" s="29">
        <v>100</v>
      </c>
      <c r="M41" s="18">
        <v>5</v>
      </c>
      <c r="N41" s="39">
        <v>0</v>
      </c>
      <c r="O41" s="39">
        <v>0</v>
      </c>
      <c r="P41" s="39">
        <v>0</v>
      </c>
      <c r="Q41" s="29">
        <v>0</v>
      </c>
      <c r="R41" s="29">
        <v>0</v>
      </c>
      <c r="S41" s="29">
        <v>100</v>
      </c>
      <c r="T41" s="29">
        <v>0</v>
      </c>
      <c r="U41" s="29">
        <v>0</v>
      </c>
      <c r="V41" s="29">
        <v>53.8</v>
      </c>
      <c r="W41" s="29">
        <v>53.8</v>
      </c>
      <c r="X41" s="39">
        <v>3</v>
      </c>
      <c r="Y41" s="39">
        <v>1999</v>
      </c>
      <c r="Z41" s="39" t="s">
        <v>357</v>
      </c>
      <c r="AA41" s="43"/>
      <c r="AB41" s="41">
        <v>68</v>
      </c>
      <c r="AC41" s="41">
        <v>25.5</v>
      </c>
      <c r="AD41" s="41">
        <v>3.1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2.2000000000000002</v>
      </c>
      <c r="AM41" s="41">
        <v>0</v>
      </c>
      <c r="AN41" s="41">
        <v>0</v>
      </c>
      <c r="AO41" s="41">
        <v>0</v>
      </c>
      <c r="AP41" s="41">
        <v>9.9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4.7</v>
      </c>
      <c r="AZ41" s="41">
        <v>16.8</v>
      </c>
      <c r="BA41" s="41">
        <v>0</v>
      </c>
      <c r="BB41" s="41">
        <v>14.7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3.6</v>
      </c>
      <c r="CC41" s="41">
        <v>0</v>
      </c>
      <c r="CD41" s="41">
        <v>2.7</v>
      </c>
      <c r="CE41" s="41">
        <v>0</v>
      </c>
      <c r="CF41" s="41">
        <v>0</v>
      </c>
      <c r="CG41" s="41">
        <v>0</v>
      </c>
      <c r="CH41" s="41">
        <v>0</v>
      </c>
      <c r="CI41" s="41">
        <v>14.9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1.8999999999999915</v>
      </c>
      <c r="CZ41" s="39">
        <v>1999</v>
      </c>
      <c r="DA41" s="39" t="s">
        <v>357</v>
      </c>
      <c r="DB41" s="41">
        <v>42.6</v>
      </c>
      <c r="DC41" s="41">
        <v>5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6.4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1.4</v>
      </c>
      <c r="DY41" s="41">
        <v>24.1</v>
      </c>
      <c r="DZ41" s="41">
        <v>0</v>
      </c>
      <c r="EA41" s="41">
        <v>18.899999999999999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1.4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0.2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</v>
      </c>
      <c r="FY41" s="39">
        <v>1999</v>
      </c>
      <c r="FZ41" s="39" t="s">
        <v>357</v>
      </c>
      <c r="GA41" s="41">
        <v>10.9</v>
      </c>
      <c r="GB41" s="29">
        <f t="shared" si="13"/>
        <v>0.84746100000000002</v>
      </c>
      <c r="GC41" s="29">
        <f t="shared" si="14"/>
        <v>0.71772999999999998</v>
      </c>
      <c r="GD41" s="29">
        <f t="shared" si="15"/>
        <v>6.5557005093779308</v>
      </c>
      <c r="GE41" s="29">
        <f t="shared" si="16"/>
        <v>3.5427073369468944</v>
      </c>
      <c r="GF41" s="29">
        <f t="shared" si="17"/>
        <v>3.0129931724310364</v>
      </c>
      <c r="GG41" s="29">
        <f t="shared" si="18"/>
        <v>0.45959896552945778</v>
      </c>
      <c r="GH41" s="29">
        <f t="shared" si="19"/>
        <v>17.651487189469336</v>
      </c>
      <c r="GI41" s="39">
        <v>1999</v>
      </c>
      <c r="GJ41" s="39" t="s">
        <v>357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-0.87712219999999996</v>
      </c>
      <c r="GX41" s="36">
        <v>-1.994637</v>
      </c>
      <c r="GY41" s="36">
        <v>0.62701709999999999</v>
      </c>
      <c r="GZ41" s="39">
        <v>1999</v>
      </c>
      <c r="HA41" s="39" t="s">
        <v>357</v>
      </c>
      <c r="HB41" s="42">
        <v>2</v>
      </c>
      <c r="HC41" s="42">
        <f t="shared" si="20"/>
        <v>2</v>
      </c>
      <c r="HD41" s="42">
        <v>0</v>
      </c>
      <c r="HE41" s="42">
        <v>1</v>
      </c>
      <c r="HF41" s="42">
        <v>1</v>
      </c>
      <c r="HG41" s="42">
        <v>3</v>
      </c>
      <c r="HH41" s="42">
        <v>0</v>
      </c>
      <c r="HI41" s="42">
        <v>1</v>
      </c>
      <c r="HJ41" s="39">
        <v>1999</v>
      </c>
      <c r="HK41" s="39" t="s">
        <v>357</v>
      </c>
      <c r="HL41" s="104">
        <v>1</v>
      </c>
      <c r="HM41" s="29">
        <v>49.23301</v>
      </c>
      <c r="HN41" s="32">
        <v>52.106644033917803</v>
      </c>
      <c r="HO41" s="32">
        <v>50.526794288642897</v>
      </c>
      <c r="HP41" s="32">
        <v>3.2869655566648901</v>
      </c>
      <c r="HQ41" s="32">
        <v>3.52236736760308</v>
      </c>
      <c r="HR41" s="27">
        <v>0.537141639134603</v>
      </c>
      <c r="HS41" s="27">
        <v>73.525441583837505</v>
      </c>
      <c r="HT41" s="27">
        <v>73.455057276912598</v>
      </c>
      <c r="HU41" s="27">
        <v>-1.57984974527496</v>
      </c>
      <c r="HV41" s="27">
        <v>1.0524939028767899</v>
      </c>
      <c r="HW41" s="27">
        <v>0.74781093197787996</v>
      </c>
      <c r="HX41" s="27">
        <v>4.6087869690833303</v>
      </c>
      <c r="HY41" s="29">
        <v>2.6</v>
      </c>
      <c r="HZ41" s="39">
        <v>1999</v>
      </c>
      <c r="IA41" s="39" t="s">
        <v>357</v>
      </c>
      <c r="IB41" s="29">
        <v>26797.609375</v>
      </c>
      <c r="IC41" s="29">
        <v>26480.2890625</v>
      </c>
      <c r="ID41" s="29">
        <v>24005.2890625</v>
      </c>
      <c r="IE41" s="32">
        <v>70.109672546386719</v>
      </c>
      <c r="IF41" s="32">
        <v>62.804229736328125</v>
      </c>
      <c r="IG41" s="32">
        <v>848.9215087890625</v>
      </c>
      <c r="IH41" s="32">
        <v>5401</v>
      </c>
      <c r="II41" s="32">
        <v>17755.369140625</v>
      </c>
      <c r="IJ41" s="31">
        <v>2656</v>
      </c>
      <c r="IK41" s="31">
        <v>10</v>
      </c>
      <c r="IL41" s="39">
        <v>1999</v>
      </c>
      <c r="IM41" s="39" t="s">
        <v>357</v>
      </c>
      <c r="IN41" s="30">
        <v>1417</v>
      </c>
      <c r="IO41" s="27">
        <v>152</v>
      </c>
      <c r="IP41" s="27">
        <v>421.60500000000002</v>
      </c>
      <c r="IQ41" s="29">
        <f t="shared" si="21"/>
        <v>15.732933266551878</v>
      </c>
      <c r="IR41" s="59">
        <v>2158.805375587785</v>
      </c>
      <c r="IS41" s="46">
        <v>1749.6</v>
      </c>
      <c r="IT41" s="28">
        <v>8.0587882522986618</v>
      </c>
      <c r="IU41" s="112"/>
      <c r="IV41" s="112">
        <v>2158.805375587785</v>
      </c>
      <c r="IW41" s="112">
        <v>1749.6</v>
      </c>
      <c r="IX41" s="112">
        <v>8.0587882522986618</v>
      </c>
      <c r="IY41" s="112">
        <v>94.663575523864438</v>
      </c>
      <c r="IZ41" s="39">
        <v>1999</v>
      </c>
      <c r="JA41" s="39" t="s">
        <v>357</v>
      </c>
      <c r="JB41" s="27">
        <v>17.235979080200195</v>
      </c>
      <c r="JC41" s="27">
        <v>28.870000839233398</v>
      </c>
      <c r="JD41" s="27">
        <v>16.884000778198242</v>
      </c>
      <c r="JE41" s="27">
        <v>10.803999900817871</v>
      </c>
      <c r="JF41" s="27">
        <v>10.458000183105469</v>
      </c>
      <c r="JG41" s="27">
        <v>1.5900000333786011</v>
      </c>
      <c r="JH41" s="27">
        <v>2.1080000400543213</v>
      </c>
      <c r="JI41" s="27">
        <v>7.5850000381469727</v>
      </c>
      <c r="JJ41" s="32">
        <v>3.2019999027252197</v>
      </c>
      <c r="JK41" s="32">
        <v>1.1820000410079956</v>
      </c>
      <c r="JL41" s="32">
        <v>1.5429999828338623</v>
      </c>
      <c r="JM41" s="32">
        <v>0.87099999189376831</v>
      </c>
      <c r="JN41" s="32">
        <v>0.33199998736381531</v>
      </c>
      <c r="JO41" s="39">
        <v>1999</v>
      </c>
      <c r="JP41" s="39" t="s">
        <v>357</v>
      </c>
      <c r="JQ41" s="32">
        <v>1.095</v>
      </c>
      <c r="JR41" s="32">
        <v>0.38800000000000001</v>
      </c>
      <c r="JS41" s="32">
        <v>3.0000000000000001E-3</v>
      </c>
      <c r="JT41" s="32">
        <v>1.2789999999999999</v>
      </c>
      <c r="JU41" s="32">
        <v>1.4E-2</v>
      </c>
      <c r="JV41" s="32">
        <v>0.42299999999999999</v>
      </c>
      <c r="JW41" s="27">
        <v>0.16300000250339508</v>
      </c>
      <c r="JX41" s="27">
        <v>0.37400001287460327</v>
      </c>
      <c r="JY41" s="29"/>
      <c r="JZ41" s="40">
        <v>0.20000000298023224</v>
      </c>
      <c r="KA41" s="27">
        <v>8.6110909860080007E-2</v>
      </c>
      <c r="KB41" s="27">
        <v>8.3999998867511749E-2</v>
      </c>
      <c r="KC41" s="21">
        <v>0.35899999737739563</v>
      </c>
      <c r="KD41" s="21">
        <v>1.0000000474974513E-3</v>
      </c>
      <c r="KE41" s="20">
        <v>1.2539999485015869</v>
      </c>
      <c r="KF41" s="20">
        <v>0.289000004529953</v>
      </c>
      <c r="KG41" s="39">
        <v>1999</v>
      </c>
      <c r="KH41" s="39" t="s">
        <v>357</v>
      </c>
      <c r="KI41" s="23">
        <v>2.3412699699401855</v>
      </c>
      <c r="KJ41" s="23">
        <v>3.625</v>
      </c>
      <c r="KK41" s="29"/>
      <c r="KL41" s="29"/>
      <c r="KM41" s="29"/>
      <c r="KN41" s="21">
        <v>58677.41015625</v>
      </c>
      <c r="KO41" s="20">
        <v>38222.421875</v>
      </c>
      <c r="KP41" s="20">
        <v>9358.0419921875</v>
      </c>
      <c r="KQ41" s="19">
        <v>15.94828987121582</v>
      </c>
      <c r="KR41" s="39">
        <v>1999</v>
      </c>
      <c r="KS41" s="39" t="s">
        <v>357</v>
      </c>
    </row>
    <row r="42" spans="1:305" s="39" customFormat="1" ht="12.75">
      <c r="A42" s="39">
        <v>2000</v>
      </c>
      <c r="B42" s="39" t="s">
        <v>357</v>
      </c>
      <c r="C42" s="39">
        <v>12</v>
      </c>
      <c r="D42" s="44" t="s">
        <v>358</v>
      </c>
      <c r="E42" s="44">
        <v>250</v>
      </c>
      <c r="F42" s="39">
        <v>1</v>
      </c>
      <c r="G42" s="39">
        <v>0</v>
      </c>
      <c r="H42" s="39">
        <v>1</v>
      </c>
      <c r="I42" s="39">
        <v>1</v>
      </c>
      <c r="J42" s="29">
        <v>0</v>
      </c>
      <c r="K42" s="29">
        <v>0</v>
      </c>
      <c r="L42" s="29">
        <v>100</v>
      </c>
      <c r="M42" s="18">
        <v>5</v>
      </c>
      <c r="N42" s="39">
        <v>0</v>
      </c>
      <c r="O42" s="39">
        <v>0</v>
      </c>
      <c r="P42" s="39">
        <v>0</v>
      </c>
      <c r="Q42" s="29">
        <v>0</v>
      </c>
      <c r="R42" s="29">
        <v>0</v>
      </c>
      <c r="S42" s="29">
        <v>100</v>
      </c>
      <c r="T42" s="29">
        <v>0</v>
      </c>
      <c r="U42" s="29">
        <v>0</v>
      </c>
      <c r="V42" s="29">
        <v>53.8</v>
      </c>
      <c r="W42" s="29">
        <v>53.8</v>
      </c>
      <c r="X42" s="39">
        <v>3</v>
      </c>
      <c r="Y42" s="39">
        <v>2000</v>
      </c>
      <c r="Z42" s="39" t="s">
        <v>357</v>
      </c>
      <c r="AA42" s="43"/>
      <c r="AB42" s="41">
        <v>68</v>
      </c>
      <c r="AC42" s="41">
        <v>25.5</v>
      </c>
      <c r="AD42" s="41">
        <v>3.1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2.2000000000000002</v>
      </c>
      <c r="AM42" s="41">
        <v>0</v>
      </c>
      <c r="AN42" s="41">
        <v>0</v>
      </c>
      <c r="AO42" s="41">
        <v>0</v>
      </c>
      <c r="AP42" s="41">
        <v>9.9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4.7</v>
      </c>
      <c r="AZ42" s="41">
        <v>16.8</v>
      </c>
      <c r="BA42" s="41">
        <v>0</v>
      </c>
      <c r="BB42" s="41">
        <v>14.7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3.6</v>
      </c>
      <c r="CC42" s="41">
        <v>0</v>
      </c>
      <c r="CD42" s="41">
        <v>2.7</v>
      </c>
      <c r="CE42" s="41">
        <v>0</v>
      </c>
      <c r="CF42" s="41">
        <v>0</v>
      </c>
      <c r="CG42" s="41">
        <v>0</v>
      </c>
      <c r="CH42" s="41">
        <v>0</v>
      </c>
      <c r="CI42" s="41">
        <v>14.9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1.8999999999999915</v>
      </c>
      <c r="CZ42" s="39">
        <v>2000</v>
      </c>
      <c r="DA42" s="39" t="s">
        <v>357</v>
      </c>
      <c r="DB42" s="41">
        <v>42.6</v>
      </c>
      <c r="DC42" s="41">
        <v>5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6.4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1.4</v>
      </c>
      <c r="DY42" s="41">
        <v>24.1</v>
      </c>
      <c r="DZ42" s="41">
        <v>0</v>
      </c>
      <c r="EA42" s="41">
        <v>18.899999999999999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1.4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0.2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</v>
      </c>
      <c r="FY42" s="39">
        <v>2000</v>
      </c>
      <c r="FZ42" s="39" t="s">
        <v>357</v>
      </c>
      <c r="GA42" s="41">
        <v>10.9</v>
      </c>
      <c r="GB42" s="29">
        <f t="shared" si="13"/>
        <v>0.84746100000000002</v>
      </c>
      <c r="GC42" s="29">
        <f t="shared" si="14"/>
        <v>0.71772999999999998</v>
      </c>
      <c r="GD42" s="29">
        <f t="shared" si="15"/>
        <v>6.5557005093779308</v>
      </c>
      <c r="GE42" s="29">
        <f t="shared" si="16"/>
        <v>3.5427073369468944</v>
      </c>
      <c r="GF42" s="29">
        <f t="shared" si="17"/>
        <v>3.0129931724310364</v>
      </c>
      <c r="GG42" s="29">
        <f t="shared" si="18"/>
        <v>0.45959896552945778</v>
      </c>
      <c r="GH42" s="29">
        <f t="shared" si="19"/>
        <v>17.651487189469336</v>
      </c>
      <c r="GI42" s="39">
        <v>2000</v>
      </c>
      <c r="GJ42" s="39" t="s">
        <v>357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-0.93293709999999996</v>
      </c>
      <c r="GX42" s="36">
        <v>-2.1032060000000001</v>
      </c>
      <c r="GY42" s="36">
        <v>0.59448350000000005</v>
      </c>
      <c r="GZ42" s="39">
        <v>2000</v>
      </c>
      <c r="HA42" s="39" t="s">
        <v>357</v>
      </c>
      <c r="HB42" s="42">
        <v>2</v>
      </c>
      <c r="HC42" s="42">
        <f t="shared" si="20"/>
        <v>2</v>
      </c>
      <c r="HD42" s="42">
        <v>0</v>
      </c>
      <c r="HE42" s="42">
        <v>1</v>
      </c>
      <c r="HF42" s="42">
        <v>1</v>
      </c>
      <c r="HG42" s="42">
        <v>3</v>
      </c>
      <c r="HH42" s="42">
        <v>0</v>
      </c>
      <c r="HI42" s="42">
        <v>1</v>
      </c>
      <c r="HJ42" s="39">
        <v>2000</v>
      </c>
      <c r="HK42" s="39" t="s">
        <v>357</v>
      </c>
      <c r="HL42" s="104">
        <v>1</v>
      </c>
      <c r="HM42" s="29">
        <v>55.259369999999997</v>
      </c>
      <c r="HN42" s="32">
        <v>51.094868460093998</v>
      </c>
      <c r="HO42" s="32">
        <v>49.777235633417398</v>
      </c>
      <c r="HP42" s="32">
        <v>4.0416466141584397</v>
      </c>
      <c r="HQ42" s="32">
        <v>5.6488042814564299</v>
      </c>
      <c r="HR42" s="27">
        <v>1.6759598872093</v>
      </c>
      <c r="HS42" s="27">
        <v>71.857571828707805</v>
      </c>
      <c r="HT42" s="27">
        <v>71.904789797098601</v>
      </c>
      <c r="HU42" s="27">
        <v>-1.31763282667657</v>
      </c>
      <c r="HV42" s="27">
        <v>1.23685391504555</v>
      </c>
      <c r="HW42" s="27">
        <v>7.5180859621209004E-2</v>
      </c>
      <c r="HX42" s="27">
        <v>5.3944696171666697</v>
      </c>
      <c r="HY42" s="29">
        <v>1.2</v>
      </c>
      <c r="HZ42" s="39">
        <v>2000</v>
      </c>
      <c r="IA42" s="39" t="s">
        <v>357</v>
      </c>
      <c r="IB42" s="29">
        <v>27062.470703125</v>
      </c>
      <c r="IC42" s="29">
        <v>26762.810546875</v>
      </c>
      <c r="ID42" s="29">
        <v>24628.810546875</v>
      </c>
      <c r="IE42" s="32">
        <v>70.424407958984375</v>
      </c>
      <c r="IF42" s="32">
        <v>64.091316223144531</v>
      </c>
      <c r="IG42" s="32">
        <v>828.573486328125</v>
      </c>
      <c r="IH42" s="32">
        <v>5531</v>
      </c>
      <c r="II42" s="32">
        <v>18269.240234375</v>
      </c>
      <c r="IJ42" s="31">
        <v>2306</v>
      </c>
      <c r="IK42" s="31">
        <v>8.6000003814697266</v>
      </c>
      <c r="IL42" s="39">
        <v>2000</v>
      </c>
      <c r="IM42" s="39" t="s">
        <v>357</v>
      </c>
      <c r="IN42" s="30">
        <v>1427</v>
      </c>
      <c r="IO42" s="27">
        <v>211</v>
      </c>
      <c r="IP42" s="27">
        <v>581.35599999999999</v>
      </c>
      <c r="IQ42" s="29">
        <f t="shared" si="21"/>
        <v>21.482000160941283</v>
      </c>
      <c r="IR42" s="59">
        <v>2211.8764417756383</v>
      </c>
      <c r="IS42" s="46">
        <v>1781.3</v>
      </c>
      <c r="IT42" s="28">
        <v>7.9703540236797323</v>
      </c>
      <c r="IU42" s="112"/>
      <c r="IV42" s="112">
        <v>2211.8764417756379</v>
      </c>
      <c r="IW42" s="112">
        <v>1781.3</v>
      </c>
      <c r="IX42" s="112">
        <v>7.9703540236797323</v>
      </c>
      <c r="IY42" s="112">
        <v>95.275578596642845</v>
      </c>
      <c r="IZ42" s="39">
        <v>2000</v>
      </c>
      <c r="JA42" s="39" t="s">
        <v>357</v>
      </c>
      <c r="JB42" s="27">
        <v>16.716253280639648</v>
      </c>
      <c r="JC42" s="27">
        <v>27.771999359130859</v>
      </c>
      <c r="JD42" s="27">
        <v>16.385000228881836</v>
      </c>
      <c r="JE42" s="27">
        <v>10.232999801635742</v>
      </c>
      <c r="JF42" s="27">
        <v>10.265999794006348</v>
      </c>
      <c r="JG42" s="27">
        <v>1.5460000038146973</v>
      </c>
      <c r="JH42" s="27">
        <v>1.7829999923706055</v>
      </c>
      <c r="JI42" s="27">
        <v>7.5260000228881836</v>
      </c>
      <c r="JJ42" s="32">
        <v>2.9260001182556152</v>
      </c>
      <c r="JK42" s="32">
        <v>1.1540000438690186</v>
      </c>
      <c r="JL42" s="32">
        <v>1.4079999923706055</v>
      </c>
      <c r="JM42" s="32">
        <v>0.84899997711181641</v>
      </c>
      <c r="JN42" s="32">
        <v>0.31400001049041748</v>
      </c>
      <c r="JO42" s="39">
        <v>2000</v>
      </c>
      <c r="JP42" s="39" t="s">
        <v>357</v>
      </c>
      <c r="JQ42" s="32">
        <v>1.0469999999999999</v>
      </c>
      <c r="JR42" s="32">
        <v>0.38100000000000001</v>
      </c>
      <c r="JS42" s="32">
        <v>2E-3</v>
      </c>
      <c r="JT42" s="32">
        <v>1.1870000000000001</v>
      </c>
      <c r="JU42" s="32">
        <v>3.0000000000000001E-3</v>
      </c>
      <c r="JV42" s="32">
        <v>0.30599999999999999</v>
      </c>
      <c r="JW42" s="27">
        <v>0.16899999976158142</v>
      </c>
      <c r="JX42" s="27">
        <v>0.35899999737739563</v>
      </c>
      <c r="JY42" s="29"/>
      <c r="JZ42" s="40">
        <v>0.15000000596046448</v>
      </c>
      <c r="KA42" s="27">
        <v>8.7098949405089998E-2</v>
      </c>
      <c r="KB42" s="27">
        <v>8.3999998867511749E-2</v>
      </c>
      <c r="KC42" s="21">
        <v>0.38899999856948853</v>
      </c>
      <c r="KD42" s="21">
        <v>3.0000000260770321E-3</v>
      </c>
      <c r="KE42" s="20">
        <v>1.187999963760376</v>
      </c>
      <c r="KF42" s="20">
        <v>0.2199999988079071</v>
      </c>
      <c r="KG42" s="39">
        <v>2000</v>
      </c>
      <c r="KH42" s="39" t="s">
        <v>357</v>
      </c>
      <c r="KI42" s="23">
        <v>2.3412699699401855</v>
      </c>
      <c r="KJ42" s="23">
        <v>3.625</v>
      </c>
      <c r="KK42" s="22">
        <v>40.9</v>
      </c>
      <c r="KL42" s="22">
        <v>38.799999999999997</v>
      </c>
      <c r="KM42" s="22">
        <v>27.1</v>
      </c>
      <c r="KN42" s="21">
        <v>59062.390625</v>
      </c>
      <c r="KO42" s="20">
        <v>38427.6796875</v>
      </c>
      <c r="KP42" s="20">
        <v>9496.1123046875</v>
      </c>
      <c r="KQ42" s="19">
        <v>16.078100204467773</v>
      </c>
      <c r="KR42" s="39">
        <v>2000</v>
      </c>
      <c r="KS42" s="39" t="s">
        <v>357</v>
      </c>
    </row>
    <row r="43" spans="1:305" s="39" customFormat="1" ht="12.75">
      <c r="A43" s="39">
        <v>2001</v>
      </c>
      <c r="B43" s="39" t="s">
        <v>357</v>
      </c>
      <c r="C43" s="39">
        <v>12</v>
      </c>
      <c r="D43" s="44" t="s">
        <v>358</v>
      </c>
      <c r="E43" s="44">
        <v>250</v>
      </c>
      <c r="F43" s="39">
        <v>1</v>
      </c>
      <c r="G43" s="39">
        <v>0</v>
      </c>
      <c r="H43" s="39">
        <v>1</v>
      </c>
      <c r="I43" s="39">
        <v>1</v>
      </c>
      <c r="J43" s="29">
        <v>0</v>
      </c>
      <c r="K43" s="29">
        <v>0</v>
      </c>
      <c r="L43" s="29">
        <v>100</v>
      </c>
      <c r="M43" s="18">
        <v>5</v>
      </c>
      <c r="N43" s="39">
        <v>0</v>
      </c>
      <c r="O43" s="39">
        <v>0</v>
      </c>
      <c r="P43" s="39">
        <v>0</v>
      </c>
      <c r="Q43" s="29">
        <v>0</v>
      </c>
      <c r="R43" s="29">
        <v>0</v>
      </c>
      <c r="S43" s="29">
        <v>100</v>
      </c>
      <c r="T43" s="29">
        <v>0</v>
      </c>
      <c r="U43" s="29">
        <v>0</v>
      </c>
      <c r="V43" s="29">
        <v>53.8</v>
      </c>
      <c r="W43" s="29">
        <v>53.8</v>
      </c>
      <c r="X43" s="39">
        <v>3</v>
      </c>
      <c r="Y43" s="39">
        <v>2001</v>
      </c>
      <c r="Z43" s="39" t="s">
        <v>357</v>
      </c>
      <c r="AA43" s="43"/>
      <c r="AB43" s="41">
        <v>68</v>
      </c>
      <c r="AC43" s="41">
        <v>25.5</v>
      </c>
      <c r="AD43" s="41">
        <v>3.1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2.2000000000000002</v>
      </c>
      <c r="AM43" s="41">
        <v>0</v>
      </c>
      <c r="AN43" s="41">
        <v>0</v>
      </c>
      <c r="AO43" s="41">
        <v>0</v>
      </c>
      <c r="AP43" s="41">
        <v>9.9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4.7</v>
      </c>
      <c r="AZ43" s="41">
        <v>16.8</v>
      </c>
      <c r="BA43" s="41">
        <v>0</v>
      </c>
      <c r="BB43" s="41">
        <v>14.7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3.6</v>
      </c>
      <c r="CC43" s="41">
        <v>0</v>
      </c>
      <c r="CD43" s="41">
        <v>2.7</v>
      </c>
      <c r="CE43" s="41">
        <v>0</v>
      </c>
      <c r="CF43" s="41">
        <v>0</v>
      </c>
      <c r="CG43" s="41">
        <v>0</v>
      </c>
      <c r="CH43" s="41">
        <v>0</v>
      </c>
      <c r="CI43" s="41">
        <v>14.9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1.8999999999999915</v>
      </c>
      <c r="CZ43" s="39">
        <v>2001</v>
      </c>
      <c r="DA43" s="39" t="s">
        <v>357</v>
      </c>
      <c r="DB43" s="41">
        <v>42.6</v>
      </c>
      <c r="DC43" s="41">
        <v>5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6.4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1.4</v>
      </c>
      <c r="DY43" s="41">
        <v>24.1</v>
      </c>
      <c r="DZ43" s="41">
        <v>0</v>
      </c>
      <c r="EA43" s="41">
        <v>18.899999999999999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1.4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0.2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</v>
      </c>
      <c r="FY43" s="39">
        <v>2001</v>
      </c>
      <c r="FZ43" s="39" t="s">
        <v>357</v>
      </c>
      <c r="GA43" s="41">
        <v>10.9</v>
      </c>
      <c r="GB43" s="29">
        <f t="shared" si="13"/>
        <v>0.84746100000000002</v>
      </c>
      <c r="GC43" s="29">
        <f t="shared" si="14"/>
        <v>0.71772999999999998</v>
      </c>
      <c r="GD43" s="29">
        <f t="shared" si="15"/>
        <v>6.5557005093779308</v>
      </c>
      <c r="GE43" s="29">
        <f t="shared" si="16"/>
        <v>3.5427073369468944</v>
      </c>
      <c r="GF43" s="29">
        <f t="shared" si="17"/>
        <v>3.0129931724310364</v>
      </c>
      <c r="GG43" s="29">
        <f t="shared" si="18"/>
        <v>0.45959896552945778</v>
      </c>
      <c r="GH43" s="29">
        <f t="shared" si="19"/>
        <v>17.651487189469336</v>
      </c>
      <c r="GI43" s="39">
        <v>2001</v>
      </c>
      <c r="GJ43" s="39" t="s">
        <v>357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-1.166922</v>
      </c>
      <c r="GX43" s="36">
        <v>-2.1462859999999999</v>
      </c>
      <c r="GY43" s="36">
        <v>0.336702</v>
      </c>
      <c r="GZ43" s="39">
        <v>2001</v>
      </c>
      <c r="HA43" s="39" t="s">
        <v>357</v>
      </c>
      <c r="HB43" s="42">
        <v>2</v>
      </c>
      <c r="HC43" s="42">
        <f t="shared" si="20"/>
        <v>2</v>
      </c>
      <c r="HD43" s="42">
        <v>0</v>
      </c>
      <c r="HE43" s="42">
        <v>1</v>
      </c>
      <c r="HF43" s="42">
        <v>1</v>
      </c>
      <c r="HG43" s="42">
        <v>3</v>
      </c>
      <c r="HH43" s="42">
        <v>0</v>
      </c>
      <c r="HI43" s="42">
        <v>1</v>
      </c>
      <c r="HJ43" s="39">
        <v>2001</v>
      </c>
      <c r="HK43" s="39" t="s">
        <v>357</v>
      </c>
      <c r="HL43" s="104">
        <v>1</v>
      </c>
      <c r="HM43" s="29">
        <v>54.316670000000002</v>
      </c>
      <c r="HN43" s="32">
        <v>51.171621057806398</v>
      </c>
      <c r="HO43" s="32">
        <v>49.736289041906701</v>
      </c>
      <c r="HP43" s="32">
        <v>1.9660702963349099</v>
      </c>
      <c r="HQ43" s="32">
        <v>4.0137820691808201</v>
      </c>
      <c r="HR43" s="27">
        <v>1.6347807954960001</v>
      </c>
      <c r="HS43" s="27">
        <v>70.928920038682094</v>
      </c>
      <c r="HT43" s="27">
        <v>70.988891183578701</v>
      </c>
      <c r="HU43" s="27">
        <v>-1.43533201589978</v>
      </c>
      <c r="HV43" s="27">
        <v>1.1449769880363501</v>
      </c>
      <c r="HW43" s="27">
        <v>0.19000329349890999</v>
      </c>
      <c r="HX43" s="27">
        <v>4.9394600243333304</v>
      </c>
      <c r="HY43" s="29">
        <v>1.7</v>
      </c>
      <c r="HZ43" s="39">
        <v>2001</v>
      </c>
      <c r="IA43" s="39" t="s">
        <v>357</v>
      </c>
      <c r="IB43" s="29">
        <v>27320.25</v>
      </c>
      <c r="IC43" s="29">
        <v>27049.80078125</v>
      </c>
      <c r="ID43" s="29">
        <v>25098.80078125</v>
      </c>
      <c r="IE43" s="32">
        <v>70.64739990234375</v>
      </c>
      <c r="IF43" s="32">
        <v>64.902938842773438</v>
      </c>
      <c r="IG43" s="32">
        <v>812.75152587890625</v>
      </c>
      <c r="IH43" s="32">
        <v>5287</v>
      </c>
      <c r="II43" s="32">
        <v>18999.05078125</v>
      </c>
      <c r="IJ43" s="31">
        <v>2114</v>
      </c>
      <c r="IK43" s="31">
        <v>7.8000001907348633</v>
      </c>
      <c r="IL43" s="39">
        <v>2001</v>
      </c>
      <c r="IM43" s="39" t="s">
        <v>357</v>
      </c>
      <c r="IN43" s="30">
        <v>1105</v>
      </c>
      <c r="IO43" s="27">
        <v>119</v>
      </c>
      <c r="IP43" s="27">
        <v>462.62200000000001</v>
      </c>
      <c r="IQ43" s="29">
        <f t="shared" si="21"/>
        <v>16.933300390735809</v>
      </c>
      <c r="IR43" s="59">
        <v>2261.8464399743925</v>
      </c>
      <c r="IS43" s="46">
        <v>1806</v>
      </c>
      <c r="IT43" s="28">
        <v>7.9050379953944185</v>
      </c>
      <c r="IU43" s="112"/>
      <c r="IV43" s="112">
        <v>2261.846439974393</v>
      </c>
      <c r="IW43" s="112">
        <v>1806</v>
      </c>
      <c r="IX43" s="112">
        <v>7.9050379953944194</v>
      </c>
      <c r="IY43" s="112">
        <v>95.887581669421252</v>
      </c>
      <c r="IZ43" s="39">
        <v>2001</v>
      </c>
      <c r="JA43" s="39" t="s">
        <v>357</v>
      </c>
      <c r="JB43" s="27">
        <v>16.804275512695313</v>
      </c>
      <c r="JC43" s="27">
        <v>27.812999725341797</v>
      </c>
      <c r="JD43" s="27">
        <v>16.388999938964844</v>
      </c>
      <c r="JE43" s="27">
        <v>10.300999641418457</v>
      </c>
      <c r="JF43" s="27">
        <v>10.305000305175781</v>
      </c>
      <c r="JG43" s="27">
        <v>1.531999945640564</v>
      </c>
      <c r="JH43" s="27">
        <v>1.812000036239624</v>
      </c>
      <c r="JI43" s="27">
        <v>7.6269998550415039</v>
      </c>
      <c r="JJ43" s="32">
        <v>2.877000093460083</v>
      </c>
      <c r="JK43" s="32">
        <v>1.1230000257492065</v>
      </c>
      <c r="JL43" s="32">
        <v>1.406000018119812</v>
      </c>
      <c r="JM43" s="32">
        <v>0.82999998331069946</v>
      </c>
      <c r="JN43" s="32">
        <v>0.30099999904632568</v>
      </c>
      <c r="JO43" s="39">
        <v>2001</v>
      </c>
      <c r="JP43" s="39" t="s">
        <v>357</v>
      </c>
      <c r="JQ43" s="32">
        <v>1.0329999999999999</v>
      </c>
      <c r="JR43" s="32">
        <v>0.378</v>
      </c>
      <c r="JS43" s="32">
        <v>2E-3</v>
      </c>
      <c r="JT43" s="32">
        <v>1.1619999999999999</v>
      </c>
      <c r="JU43" s="32">
        <v>4.0000000000000001E-3</v>
      </c>
      <c r="JV43" s="32">
        <v>0.3</v>
      </c>
      <c r="JW43" s="27">
        <v>0.18799999356269836</v>
      </c>
      <c r="JX43" s="27">
        <v>0.31700000166893005</v>
      </c>
      <c r="JY43" s="29"/>
      <c r="JZ43" s="40">
        <v>0.13199999928474426</v>
      </c>
      <c r="KA43" s="27">
        <v>8.8704447503589995E-2</v>
      </c>
      <c r="KB43" s="27">
        <v>8.6000002920627594E-2</v>
      </c>
      <c r="KC43" s="21">
        <v>0.3970000147819519</v>
      </c>
      <c r="KD43" s="21">
        <v>3.0000000260770321E-3</v>
      </c>
      <c r="KE43" s="20">
        <v>1.2079999446868896</v>
      </c>
      <c r="KF43" s="20">
        <v>0.19799999892711639</v>
      </c>
      <c r="KG43" s="39">
        <v>2001</v>
      </c>
      <c r="KH43" s="39" t="s">
        <v>357</v>
      </c>
      <c r="KI43" s="23">
        <v>2.3412699699401855</v>
      </c>
      <c r="KJ43" s="23">
        <v>3.625</v>
      </c>
      <c r="KK43" s="29"/>
      <c r="KL43" s="29"/>
      <c r="KM43" s="29"/>
      <c r="KN43" s="21">
        <v>59476.23046875</v>
      </c>
      <c r="KO43" s="20">
        <v>38671.28125</v>
      </c>
      <c r="KP43" s="20">
        <v>9628.8525390625</v>
      </c>
      <c r="KQ43" s="19">
        <v>16.189409255981445</v>
      </c>
      <c r="KR43" s="39">
        <v>2001</v>
      </c>
      <c r="KS43" s="39" t="s">
        <v>357</v>
      </c>
    </row>
    <row r="44" spans="1:305" s="39" customFormat="1" ht="12.75">
      <c r="A44" s="39">
        <v>2002</v>
      </c>
      <c r="B44" s="39" t="s">
        <v>357</v>
      </c>
      <c r="C44" s="39">
        <v>12</v>
      </c>
      <c r="D44" s="44" t="s">
        <v>358</v>
      </c>
      <c r="E44" s="44">
        <v>250</v>
      </c>
      <c r="F44" s="39">
        <v>1</v>
      </c>
      <c r="G44" s="39">
        <v>0</v>
      </c>
      <c r="H44" s="39">
        <v>1</v>
      </c>
      <c r="I44" s="39">
        <v>1</v>
      </c>
      <c r="J44" s="29">
        <v>43.83</v>
      </c>
      <c r="K44" s="29">
        <v>5.05</v>
      </c>
      <c r="L44" s="29">
        <v>34.520000000000003</v>
      </c>
      <c r="M44" s="18">
        <v>3</v>
      </c>
      <c r="N44" s="39">
        <v>1</v>
      </c>
      <c r="O44" s="39">
        <v>-2</v>
      </c>
      <c r="P44" s="39">
        <v>2</v>
      </c>
      <c r="Q44" s="29">
        <v>56.37</v>
      </c>
      <c r="R44" s="29">
        <v>9.11</v>
      </c>
      <c r="S44" s="29">
        <v>34.520000000000003</v>
      </c>
      <c r="T44" s="29">
        <v>36.83</v>
      </c>
      <c r="U44" s="29">
        <v>4.91</v>
      </c>
      <c r="V44" s="29">
        <v>18.57</v>
      </c>
      <c r="W44" s="29">
        <v>60.31</v>
      </c>
      <c r="X44" s="39">
        <v>3</v>
      </c>
      <c r="Y44" s="39">
        <v>2002</v>
      </c>
      <c r="Z44" s="39" t="s">
        <v>357</v>
      </c>
      <c r="AA44" s="43">
        <v>37423</v>
      </c>
      <c r="AB44" s="41">
        <v>64.400000000000006</v>
      </c>
      <c r="AC44" s="41">
        <v>25.3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2.7</v>
      </c>
      <c r="AM44" s="41">
        <v>0</v>
      </c>
      <c r="AN44" s="41">
        <v>0</v>
      </c>
      <c r="AO44" s="41">
        <v>0</v>
      </c>
      <c r="AP44" s="41">
        <v>4.9000000000000004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5.5</v>
      </c>
      <c r="AZ44" s="41">
        <v>33.4</v>
      </c>
      <c r="BA44" s="41">
        <v>0</v>
      </c>
      <c r="BB44" s="41">
        <v>4.8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4.4000000000000004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11.1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7.9000000000000057</v>
      </c>
      <c r="CZ44" s="39">
        <v>2002</v>
      </c>
      <c r="DA44" s="39" t="s">
        <v>357</v>
      </c>
      <c r="DB44" s="41">
        <v>24.4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3.7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2.9</v>
      </c>
      <c r="DY44" s="41">
        <v>63.3</v>
      </c>
      <c r="DZ44" s="41">
        <v>0</v>
      </c>
      <c r="EA44" s="41">
        <v>5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0.5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0.20000000000000284</v>
      </c>
      <c r="FY44" s="39">
        <v>2002</v>
      </c>
      <c r="FZ44" s="39" t="s">
        <v>357</v>
      </c>
      <c r="GA44" s="41">
        <v>12.2</v>
      </c>
      <c r="GB44" s="29">
        <f t="shared" si="13"/>
        <v>0.80171900000000007</v>
      </c>
      <c r="GC44" s="29">
        <f t="shared" si="14"/>
        <v>0.53504000000000007</v>
      </c>
      <c r="GD44" s="29">
        <f t="shared" si="15"/>
        <v>5.0433475723846479</v>
      </c>
      <c r="GE44" s="29">
        <f t="shared" si="16"/>
        <v>2.1507226428079838</v>
      </c>
      <c r="GF44" s="29">
        <f t="shared" si="17"/>
        <v>2.8926249295766642</v>
      </c>
      <c r="GG44" s="29">
        <f t="shared" si="18"/>
        <v>0.57355256366139029</v>
      </c>
      <c r="GH44" s="29">
        <f t="shared" si="19"/>
        <v>22.899454141965915</v>
      </c>
      <c r="GI44" s="39">
        <v>2002</v>
      </c>
      <c r="GJ44" s="39" t="s">
        <v>357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-1.1077459999999999</v>
      </c>
      <c r="GX44" s="36">
        <v>-2.3076249999999998</v>
      </c>
      <c r="GY44" s="36">
        <v>0.47281420000000002</v>
      </c>
      <c r="GZ44" s="39">
        <v>2002</v>
      </c>
      <c r="HA44" s="39" t="s">
        <v>357</v>
      </c>
      <c r="HB44" s="42">
        <v>2</v>
      </c>
      <c r="HC44" s="42">
        <f t="shared" si="20"/>
        <v>3</v>
      </c>
      <c r="HD44" s="42">
        <v>0</v>
      </c>
      <c r="HE44" s="42">
        <v>3</v>
      </c>
      <c r="HF44" s="42">
        <v>1</v>
      </c>
      <c r="HG44" s="42">
        <v>3</v>
      </c>
      <c r="HH44" s="42">
        <v>0</v>
      </c>
      <c r="HI44" s="42">
        <v>1</v>
      </c>
      <c r="HJ44" s="39">
        <v>2002</v>
      </c>
      <c r="HK44" s="39" t="s">
        <v>357</v>
      </c>
      <c r="HL44" s="104">
        <v>1</v>
      </c>
      <c r="HM44" s="29">
        <v>52.415509999999998</v>
      </c>
      <c r="HN44" s="32">
        <v>52.279682123258098</v>
      </c>
      <c r="HO44" s="32">
        <v>49.193093692627201</v>
      </c>
      <c r="HP44" s="32">
        <v>1.0776857638706401</v>
      </c>
      <c r="HQ44" s="32">
        <v>3.1629402271117502</v>
      </c>
      <c r="HR44" s="27">
        <v>1.9234122872706001</v>
      </c>
      <c r="HS44" s="27">
        <v>74.618768622651203</v>
      </c>
      <c r="HT44" s="27">
        <v>74.645587699363801</v>
      </c>
      <c r="HU44" s="27">
        <v>-3.0865884306309299</v>
      </c>
      <c r="HV44" s="27">
        <v>-0.48448990238469702</v>
      </c>
      <c r="HW44" s="27">
        <v>-0.895215991087428</v>
      </c>
      <c r="HX44" s="27">
        <v>4.8612216182500001</v>
      </c>
      <c r="HY44" s="29">
        <v>1</v>
      </c>
      <c r="HZ44" s="39">
        <v>2002</v>
      </c>
      <c r="IA44" s="39" t="s">
        <v>357</v>
      </c>
      <c r="IB44" s="29">
        <v>27558.640625</v>
      </c>
      <c r="IC44" s="29">
        <v>27300.029296875</v>
      </c>
      <c r="ID44" s="29">
        <v>25290.029296875</v>
      </c>
      <c r="IE44" s="32">
        <v>70.774406433105469</v>
      </c>
      <c r="IF44" s="32">
        <v>64.94830322265625</v>
      </c>
      <c r="IG44" s="32">
        <v>796.84051513671875</v>
      </c>
      <c r="IH44" s="32">
        <v>5211</v>
      </c>
      <c r="II44" s="32">
        <v>19282.189453125</v>
      </c>
      <c r="IJ44" s="31">
        <v>2171</v>
      </c>
      <c r="IK44" s="31">
        <v>7.9000000953674316</v>
      </c>
      <c r="IL44" s="39">
        <v>2002</v>
      </c>
      <c r="IM44" s="39" t="s">
        <v>357</v>
      </c>
      <c r="IN44" s="30">
        <v>745</v>
      </c>
      <c r="IO44" s="27">
        <v>67</v>
      </c>
      <c r="IP44" s="27">
        <v>248.114</v>
      </c>
      <c r="IQ44" s="29">
        <f t="shared" si="21"/>
        <v>9.0031291229554249</v>
      </c>
      <c r="IR44" s="59">
        <v>2302.0988477856936</v>
      </c>
      <c r="IS44" s="46">
        <v>1856.5</v>
      </c>
      <c r="IT44" s="28">
        <v>8.0553587335665693</v>
      </c>
      <c r="IU44" s="112"/>
      <c r="IV44" s="112">
        <v>2302.098847785694</v>
      </c>
      <c r="IW44" s="112">
        <v>1856.5</v>
      </c>
      <c r="IX44" s="112">
        <v>8.0553587335665693</v>
      </c>
      <c r="IY44" s="112">
        <v>96.499584742199886</v>
      </c>
      <c r="IZ44" s="39">
        <v>2002</v>
      </c>
      <c r="JA44" s="39" t="s">
        <v>357</v>
      </c>
      <c r="JB44" s="27">
        <v>17.089738845825195</v>
      </c>
      <c r="JC44" s="27">
        <v>28.586000442504883</v>
      </c>
      <c r="JD44" s="27">
        <v>16.891000747680664</v>
      </c>
      <c r="JE44" s="27">
        <v>10.619999885559082</v>
      </c>
      <c r="JF44" s="27">
        <v>10.206999778747559</v>
      </c>
      <c r="JG44" s="27">
        <v>1.8209999799728394</v>
      </c>
      <c r="JH44" s="27">
        <v>1.9170000553131104</v>
      </c>
      <c r="JI44" s="27">
        <v>7.9029998779296875</v>
      </c>
      <c r="JJ44" s="32">
        <v>2.878000020980835</v>
      </c>
      <c r="JK44" s="32">
        <v>1.0750000476837158</v>
      </c>
      <c r="JL44" s="32">
        <v>1.628000020980835</v>
      </c>
      <c r="JM44" s="32">
        <v>0.84299999475479126</v>
      </c>
      <c r="JN44" s="32">
        <v>0.31200000643730164</v>
      </c>
      <c r="JO44" s="39">
        <v>2002</v>
      </c>
      <c r="JP44" s="39" t="s">
        <v>357</v>
      </c>
      <c r="JQ44" s="32">
        <v>1.0309999999999999</v>
      </c>
      <c r="JR44" s="32">
        <v>0.39</v>
      </c>
      <c r="JS44" s="32">
        <v>2E-3</v>
      </c>
      <c r="JT44" s="32">
        <v>1.1559999999999999</v>
      </c>
      <c r="JU44" s="32">
        <v>4.0000000000000001E-3</v>
      </c>
      <c r="JV44" s="32">
        <v>0.29599999999999999</v>
      </c>
      <c r="JW44" s="27">
        <v>0.20299999415874481</v>
      </c>
      <c r="JX44" s="27">
        <v>0.28499999642372131</v>
      </c>
      <c r="JY44" s="29"/>
      <c r="JZ44" s="40">
        <v>0.10599999874830246</v>
      </c>
      <c r="KA44" s="27">
        <v>8.9546776736160003E-2</v>
      </c>
      <c r="KB44" s="27">
        <v>8.6999997496604919E-2</v>
      </c>
      <c r="KC44" s="21">
        <v>0.3919999897480011</v>
      </c>
      <c r="KD44" s="21">
        <v>3.0000000260770321E-3</v>
      </c>
      <c r="KE44" s="20">
        <v>1.4529999494552612</v>
      </c>
      <c r="KF44" s="20">
        <v>0.17499999701976776</v>
      </c>
      <c r="KG44" s="39">
        <v>2002</v>
      </c>
      <c r="KH44" s="39" t="s">
        <v>357</v>
      </c>
      <c r="KI44" s="23">
        <v>2.3412699699401855</v>
      </c>
      <c r="KJ44" s="23">
        <v>3.625</v>
      </c>
      <c r="KK44" s="29"/>
      <c r="KL44" s="29"/>
      <c r="KM44" s="29"/>
      <c r="KN44" s="21">
        <v>59893.87109375</v>
      </c>
      <c r="KO44" s="20">
        <v>38938.7109375</v>
      </c>
      <c r="KP44" s="20">
        <v>9756.923828125</v>
      </c>
      <c r="KQ44" s="19">
        <v>16.290359497070313</v>
      </c>
      <c r="KR44" s="39">
        <v>2002</v>
      </c>
      <c r="KS44" s="39" t="s">
        <v>357</v>
      </c>
    </row>
    <row r="45" spans="1:305" s="39" customFormat="1" ht="12.75">
      <c r="A45" s="39">
        <v>2003</v>
      </c>
      <c r="B45" s="39" t="s">
        <v>357</v>
      </c>
      <c r="C45" s="39">
        <v>12</v>
      </c>
      <c r="D45" s="44" t="s">
        <v>358</v>
      </c>
      <c r="E45" s="44">
        <v>250</v>
      </c>
      <c r="F45" s="39">
        <v>1</v>
      </c>
      <c r="G45" s="39">
        <v>0</v>
      </c>
      <c r="H45" s="39">
        <v>1</v>
      </c>
      <c r="I45" s="39">
        <v>1</v>
      </c>
      <c r="J45" s="29">
        <v>66.67</v>
      </c>
      <c r="K45" s="29">
        <v>7.41</v>
      </c>
      <c r="L45" s="29">
        <v>0</v>
      </c>
      <c r="M45" s="18">
        <v>1</v>
      </c>
      <c r="N45" s="39">
        <v>1</v>
      </c>
      <c r="O45" s="39">
        <v>-2</v>
      </c>
      <c r="P45" s="39">
        <v>0</v>
      </c>
      <c r="Q45" s="29">
        <v>92.68</v>
      </c>
      <c r="R45" s="29">
        <v>7.32</v>
      </c>
      <c r="S45" s="29">
        <v>0</v>
      </c>
      <c r="T45" s="29">
        <v>63.3</v>
      </c>
      <c r="U45" s="29">
        <v>5</v>
      </c>
      <c r="V45" s="29">
        <v>0</v>
      </c>
      <c r="W45" s="29">
        <v>68.3</v>
      </c>
      <c r="X45" s="39">
        <v>3</v>
      </c>
      <c r="Y45" s="39">
        <v>2003</v>
      </c>
      <c r="Z45" s="39" t="s">
        <v>357</v>
      </c>
      <c r="AA45" s="43"/>
      <c r="AB45" s="41">
        <v>64.400000000000006</v>
      </c>
      <c r="AC45" s="41">
        <v>25.3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2.7</v>
      </c>
      <c r="AM45" s="41">
        <v>0</v>
      </c>
      <c r="AN45" s="41">
        <v>0</v>
      </c>
      <c r="AO45" s="41">
        <v>0</v>
      </c>
      <c r="AP45" s="41">
        <v>4.9000000000000004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5.5</v>
      </c>
      <c r="AZ45" s="41">
        <v>33.4</v>
      </c>
      <c r="BA45" s="41">
        <v>0</v>
      </c>
      <c r="BB45" s="41">
        <v>4.8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4.4000000000000004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11.1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7.9000000000000057</v>
      </c>
      <c r="CZ45" s="39">
        <v>2003</v>
      </c>
      <c r="DA45" s="39" t="s">
        <v>357</v>
      </c>
      <c r="DB45" s="41">
        <v>24.4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3.7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2.9</v>
      </c>
      <c r="DY45" s="41">
        <v>63.3</v>
      </c>
      <c r="DZ45" s="41">
        <v>0</v>
      </c>
      <c r="EA45" s="41">
        <v>5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0.5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0.20000000000000284</v>
      </c>
      <c r="FY45" s="39">
        <v>2003</v>
      </c>
      <c r="FZ45" s="39" t="s">
        <v>357</v>
      </c>
      <c r="GA45" s="41">
        <v>12.2</v>
      </c>
      <c r="GB45" s="29">
        <f t="shared" si="13"/>
        <v>0.80171900000000007</v>
      </c>
      <c r="GC45" s="29">
        <f t="shared" si="14"/>
        <v>0.53504000000000007</v>
      </c>
      <c r="GD45" s="29">
        <f t="shared" si="15"/>
        <v>5.0433475723846479</v>
      </c>
      <c r="GE45" s="29">
        <f t="shared" si="16"/>
        <v>2.1507226428079838</v>
      </c>
      <c r="GF45" s="29">
        <f t="shared" si="17"/>
        <v>2.8926249295766642</v>
      </c>
      <c r="GG45" s="29">
        <f t="shared" si="18"/>
        <v>0.57355256366139029</v>
      </c>
      <c r="GH45" s="29">
        <f t="shared" si="19"/>
        <v>22.899454141965915</v>
      </c>
      <c r="GI45" s="39">
        <v>2003</v>
      </c>
      <c r="GJ45" s="39" t="s">
        <v>357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-1.1293690000000001</v>
      </c>
      <c r="GX45" s="36">
        <v>-2.362352</v>
      </c>
      <c r="GY45" s="36">
        <v>0.44389919999999999</v>
      </c>
      <c r="GZ45" s="39">
        <v>2003</v>
      </c>
      <c r="HA45" s="39" t="s">
        <v>357</v>
      </c>
      <c r="HB45" s="42">
        <v>2</v>
      </c>
      <c r="HC45" s="42">
        <f t="shared" si="20"/>
        <v>3</v>
      </c>
      <c r="HD45" s="42">
        <v>0</v>
      </c>
      <c r="HE45" s="42">
        <v>3</v>
      </c>
      <c r="HF45" s="42">
        <v>1</v>
      </c>
      <c r="HG45" s="42">
        <v>3</v>
      </c>
      <c r="HH45" s="42">
        <v>0</v>
      </c>
      <c r="HI45" s="42">
        <v>1</v>
      </c>
      <c r="HJ45" s="39">
        <v>2003</v>
      </c>
      <c r="HK45" s="39" t="s">
        <v>357</v>
      </c>
      <c r="HL45" s="104">
        <v>1</v>
      </c>
      <c r="HM45" s="29">
        <v>50.131979999999999</v>
      </c>
      <c r="HN45" s="32">
        <v>52.755453256450302</v>
      </c>
      <c r="HO45" s="32">
        <v>48.898142196976998</v>
      </c>
      <c r="HP45" s="32">
        <v>0.849344054400054</v>
      </c>
      <c r="HQ45" s="32">
        <v>2.7276227213900901</v>
      </c>
      <c r="HR45" s="27">
        <v>2.0984721914692201</v>
      </c>
      <c r="HS45" s="27">
        <v>78.4843496407629</v>
      </c>
      <c r="HT45" s="27">
        <v>78.527248054582799</v>
      </c>
      <c r="HU45" s="27">
        <v>-3.85731105947327</v>
      </c>
      <c r="HV45" s="27">
        <v>-1.3661508374671201</v>
      </c>
      <c r="HW45" s="27">
        <v>-1.25127896060852</v>
      </c>
      <c r="HX45" s="27">
        <v>4.1308880968333304</v>
      </c>
      <c r="HY45" s="29">
        <v>0.4</v>
      </c>
      <c r="HZ45" s="39">
        <v>2003</v>
      </c>
      <c r="IA45" s="39" t="s">
        <v>357</v>
      </c>
      <c r="IB45" s="29">
        <v>27762.4296875</v>
      </c>
      <c r="IC45" s="29">
        <v>27497.240234375</v>
      </c>
      <c r="ID45" s="29">
        <v>25309.240234375</v>
      </c>
      <c r="IE45" s="32">
        <v>70.781837463378906</v>
      </c>
      <c r="IF45" s="32">
        <v>64.527313232421875</v>
      </c>
      <c r="IG45" s="32">
        <v>781.56451416015625</v>
      </c>
      <c r="IH45" s="32">
        <v>5138</v>
      </c>
      <c r="II45" s="32">
        <v>19389.6796875</v>
      </c>
      <c r="IJ45" s="31">
        <v>2339</v>
      </c>
      <c r="IK45" s="31">
        <v>8.5</v>
      </c>
      <c r="IL45" s="39">
        <v>2003</v>
      </c>
      <c r="IM45" s="39" t="s">
        <v>357</v>
      </c>
      <c r="IN45" s="30">
        <v>785</v>
      </c>
      <c r="IO45" s="27">
        <v>63</v>
      </c>
      <c r="IP45" s="27">
        <v>223.79499999999999</v>
      </c>
      <c r="IQ45" s="29">
        <f t="shared" si="21"/>
        <v>8.0610739952909611</v>
      </c>
      <c r="IR45" s="59">
        <v>2273.9145377190011</v>
      </c>
      <c r="IS45" s="46">
        <v>1828.4</v>
      </c>
      <c r="IT45" s="28">
        <v>7.9269905269775203</v>
      </c>
      <c r="IU45" s="112"/>
      <c r="IV45" s="112">
        <v>2273.9145377190011</v>
      </c>
      <c r="IW45" s="112">
        <v>1828.4</v>
      </c>
      <c r="IX45" s="112">
        <v>7.9269905269775203</v>
      </c>
      <c r="IY45" s="112">
        <v>97.11158781497852</v>
      </c>
      <c r="IZ45" s="39">
        <v>2003</v>
      </c>
      <c r="JA45" s="39" t="s">
        <v>357</v>
      </c>
      <c r="JB45" s="27">
        <v>17.315214157104492</v>
      </c>
      <c r="JC45" s="27">
        <v>28.96299934387207</v>
      </c>
      <c r="JD45" s="27">
        <v>17.270000457763672</v>
      </c>
      <c r="JE45" s="27">
        <v>10.670999526977539</v>
      </c>
      <c r="JF45" s="27">
        <v>10.38599967956543</v>
      </c>
      <c r="JG45" s="27">
        <v>1.815000057220459</v>
      </c>
      <c r="JH45" s="27">
        <v>1.9520000219345093</v>
      </c>
      <c r="JI45" s="27">
        <v>7.9099998474121094</v>
      </c>
      <c r="JJ45" s="32">
        <v>2.9260001182556152</v>
      </c>
      <c r="JK45" s="32">
        <v>1.0219999551773071</v>
      </c>
      <c r="JL45" s="32">
        <v>1.8009999990463257</v>
      </c>
      <c r="JM45" s="32">
        <v>0.81800001859664917</v>
      </c>
      <c r="JN45" s="32">
        <v>0.33300000429153442</v>
      </c>
      <c r="JO45" s="39">
        <v>2003</v>
      </c>
      <c r="JP45" s="39" t="s">
        <v>357</v>
      </c>
      <c r="JQ45" s="32">
        <v>1.0249999999999999</v>
      </c>
      <c r="JR45" s="32">
        <v>0.38700000000000001</v>
      </c>
      <c r="JS45" s="32">
        <v>0</v>
      </c>
      <c r="JT45" s="32">
        <v>1.1830000000000001</v>
      </c>
      <c r="JU45" s="32">
        <v>5.0000000000000001E-3</v>
      </c>
      <c r="JV45" s="32">
        <v>0.32700000000000001</v>
      </c>
      <c r="JW45" s="27">
        <v>0.22599999606609344</v>
      </c>
      <c r="JX45" s="27">
        <v>0.29399999976158142</v>
      </c>
      <c r="JY45" s="29"/>
      <c r="JZ45" s="40">
        <v>7.9999998211860657E-2</v>
      </c>
      <c r="KA45" s="27">
        <v>8.7074083133309998E-2</v>
      </c>
      <c r="KB45" s="27">
        <v>8.3999998867511749E-2</v>
      </c>
      <c r="KC45" s="21">
        <v>0.33300000429153442</v>
      </c>
      <c r="KD45" s="21">
        <v>4.999999888241291E-3</v>
      </c>
      <c r="KE45" s="20">
        <v>1.6490000486373901</v>
      </c>
      <c r="KF45" s="20">
        <v>0.15199999511241913</v>
      </c>
      <c r="KG45" s="39">
        <v>2003</v>
      </c>
      <c r="KH45" s="39" t="s">
        <v>357</v>
      </c>
      <c r="KI45" s="23">
        <v>2.4682540893554688</v>
      </c>
      <c r="KJ45" s="23">
        <v>3.625</v>
      </c>
      <c r="KK45" s="29"/>
      <c r="KL45" s="29"/>
      <c r="KM45" s="29"/>
      <c r="KN45" s="21">
        <v>60303.62890625</v>
      </c>
      <c r="KO45" s="20">
        <v>39222.53125</v>
      </c>
      <c r="KP45" s="20">
        <v>9869.4345703125</v>
      </c>
      <c r="KQ45" s="19">
        <v>16.366239547729492</v>
      </c>
      <c r="KR45" s="39">
        <v>2003</v>
      </c>
      <c r="KS45" s="39" t="s">
        <v>357</v>
      </c>
    </row>
    <row r="46" spans="1:305" s="39" customFormat="1" ht="12.75">
      <c r="A46" s="39">
        <v>2004</v>
      </c>
      <c r="B46" s="39" t="s">
        <v>357</v>
      </c>
      <c r="C46" s="39">
        <v>12</v>
      </c>
      <c r="D46" s="44" t="s">
        <v>358</v>
      </c>
      <c r="E46" s="44">
        <v>250</v>
      </c>
      <c r="F46" s="39">
        <v>1</v>
      </c>
      <c r="G46" s="39">
        <v>0</v>
      </c>
      <c r="H46" s="39">
        <v>1</v>
      </c>
      <c r="I46" s="39">
        <v>1</v>
      </c>
      <c r="J46" s="29">
        <v>86.94</v>
      </c>
      <c r="K46" s="29">
        <v>4.25</v>
      </c>
      <c r="L46" s="29">
        <v>0</v>
      </c>
      <c r="M46" s="18">
        <v>1</v>
      </c>
      <c r="N46" s="39">
        <v>0</v>
      </c>
      <c r="O46" s="39">
        <v>0</v>
      </c>
      <c r="P46" s="39">
        <v>1</v>
      </c>
      <c r="Q46" s="29">
        <v>92.68</v>
      </c>
      <c r="R46" s="29">
        <v>7.32</v>
      </c>
      <c r="S46" s="29">
        <v>0</v>
      </c>
      <c r="T46" s="29">
        <v>63.3</v>
      </c>
      <c r="U46" s="29">
        <v>5</v>
      </c>
      <c r="V46" s="29">
        <v>0</v>
      </c>
      <c r="W46" s="29">
        <v>68.3</v>
      </c>
      <c r="X46" s="39">
        <v>3</v>
      </c>
      <c r="Y46" s="39">
        <v>2004</v>
      </c>
      <c r="Z46" s="39" t="s">
        <v>357</v>
      </c>
      <c r="AA46" s="43"/>
      <c r="AB46" s="41">
        <v>64.400000000000006</v>
      </c>
      <c r="AC46" s="41">
        <v>25.3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2.7</v>
      </c>
      <c r="AM46" s="41">
        <v>0</v>
      </c>
      <c r="AN46" s="41">
        <v>0</v>
      </c>
      <c r="AO46" s="41">
        <v>0</v>
      </c>
      <c r="AP46" s="41">
        <v>4.9000000000000004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5.5</v>
      </c>
      <c r="AZ46" s="41">
        <v>33.4</v>
      </c>
      <c r="BA46" s="41">
        <v>0</v>
      </c>
      <c r="BB46" s="41">
        <v>4.8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4.4000000000000004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11.1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7.9000000000000057</v>
      </c>
      <c r="CZ46" s="39">
        <v>2004</v>
      </c>
      <c r="DA46" s="39" t="s">
        <v>357</v>
      </c>
      <c r="DB46" s="41">
        <v>24.4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3.7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2.9</v>
      </c>
      <c r="DY46" s="41">
        <v>63.3</v>
      </c>
      <c r="DZ46" s="41">
        <v>0</v>
      </c>
      <c r="EA46" s="41">
        <v>5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0.5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0.20000000000000284</v>
      </c>
      <c r="FY46" s="39">
        <v>2004</v>
      </c>
      <c r="FZ46" s="39" t="s">
        <v>357</v>
      </c>
      <c r="GA46" s="41">
        <v>12.2</v>
      </c>
      <c r="GB46" s="29">
        <f t="shared" si="13"/>
        <v>0.80171900000000007</v>
      </c>
      <c r="GC46" s="29">
        <f t="shared" si="14"/>
        <v>0.53504000000000007</v>
      </c>
      <c r="GD46" s="29">
        <f t="shared" si="15"/>
        <v>5.0433475723846479</v>
      </c>
      <c r="GE46" s="29">
        <f t="shared" si="16"/>
        <v>2.1507226428079838</v>
      </c>
      <c r="GF46" s="29">
        <f t="shared" si="17"/>
        <v>2.8926249295766642</v>
      </c>
      <c r="GG46" s="29">
        <f t="shared" si="18"/>
        <v>0.57355256366139029</v>
      </c>
      <c r="GH46" s="29">
        <f t="shared" si="19"/>
        <v>22.899454141965915</v>
      </c>
      <c r="GI46" s="39">
        <v>2004</v>
      </c>
      <c r="GJ46" s="39" t="s">
        <v>357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-0.98321239999999999</v>
      </c>
      <c r="GX46" s="36">
        <v>-2.4257629999999999</v>
      </c>
      <c r="GY46" s="36">
        <v>0.83802160000000003</v>
      </c>
      <c r="GZ46" s="39">
        <v>2004</v>
      </c>
      <c r="HA46" s="39" t="s">
        <v>357</v>
      </c>
      <c r="HB46" s="42">
        <v>2</v>
      </c>
      <c r="HC46" s="42">
        <f t="shared" si="20"/>
        <v>3</v>
      </c>
      <c r="HD46" s="42">
        <v>0</v>
      </c>
      <c r="HE46" s="42">
        <v>3</v>
      </c>
      <c r="HF46" s="42">
        <v>1</v>
      </c>
      <c r="HG46" s="42">
        <v>3</v>
      </c>
      <c r="HH46" s="42">
        <v>0</v>
      </c>
      <c r="HI46" s="42">
        <v>1</v>
      </c>
      <c r="HJ46" s="39">
        <v>2004</v>
      </c>
      <c r="HK46" s="39" t="s">
        <v>357</v>
      </c>
      <c r="HL46" s="104">
        <v>1</v>
      </c>
      <c r="HM46" s="29">
        <v>51.196779999999997</v>
      </c>
      <c r="HN46" s="32">
        <v>52.601556577403002</v>
      </c>
      <c r="HO46" s="32">
        <v>49.107429598386602</v>
      </c>
      <c r="HP46" s="32">
        <v>2.5880629011030201</v>
      </c>
      <c r="HQ46" s="32">
        <v>4.26665397083499</v>
      </c>
      <c r="HR46" s="27">
        <v>2.1420896464024102</v>
      </c>
      <c r="HS46" s="27">
        <v>80.191542732703596</v>
      </c>
      <c r="HT46" s="27">
        <v>80.073183848114297</v>
      </c>
      <c r="HU46" s="27">
        <v>-3.4941269790163698</v>
      </c>
      <c r="HV46" s="27">
        <v>-0.99386793971557097</v>
      </c>
      <c r="HW46" s="27">
        <v>-1.3792257244088499</v>
      </c>
      <c r="HX46" s="27">
        <v>4.0991658824166697</v>
      </c>
      <c r="HY46" s="29">
        <v>0.5</v>
      </c>
      <c r="HZ46" s="39">
        <v>2004</v>
      </c>
      <c r="IA46" s="39" t="s">
        <v>357</v>
      </c>
      <c r="IB46" s="29">
        <v>27915.890625</v>
      </c>
      <c r="IC46" s="29">
        <v>27640.419921875</v>
      </c>
      <c r="ID46" s="29">
        <v>25340.419921875</v>
      </c>
      <c r="IE46" s="32">
        <v>70.644737243652344</v>
      </c>
      <c r="IF46" s="32">
        <v>64.127166748046875</v>
      </c>
      <c r="IG46" s="32">
        <v>772.51751708984375</v>
      </c>
      <c r="IH46" s="32">
        <v>5055</v>
      </c>
      <c r="II46" s="32">
        <v>19512.900390625</v>
      </c>
      <c r="IJ46" s="31">
        <v>2459</v>
      </c>
      <c r="IK46" s="31">
        <v>8.8999996185302734</v>
      </c>
      <c r="IL46" s="39">
        <v>2004</v>
      </c>
      <c r="IM46" s="39" t="s">
        <v>357</v>
      </c>
      <c r="IN46" s="30">
        <v>699</v>
      </c>
      <c r="IO46" s="27">
        <v>60</v>
      </c>
      <c r="IP46" s="27">
        <v>193.423</v>
      </c>
      <c r="IQ46" s="29">
        <f t="shared" si="21"/>
        <v>6.9287776843050297</v>
      </c>
      <c r="IR46" s="59">
        <v>2200.984007304985</v>
      </c>
      <c r="IS46" s="46">
        <v>1782.7</v>
      </c>
      <c r="IT46" s="28">
        <v>7.7252854351480345</v>
      </c>
      <c r="IU46" s="28">
        <v>97.723590887756899</v>
      </c>
      <c r="IV46" s="28">
        <v>2200.984007304985</v>
      </c>
      <c r="IW46" s="28">
        <v>1782.7</v>
      </c>
      <c r="IX46" s="28">
        <v>7.7252854351480353</v>
      </c>
      <c r="IY46" s="28">
        <v>97.723590887756899</v>
      </c>
      <c r="IZ46" s="39">
        <v>2004</v>
      </c>
      <c r="JA46" s="39" t="s">
        <v>357</v>
      </c>
      <c r="JB46" s="27">
        <v>17.336874008178711</v>
      </c>
      <c r="JC46" s="27">
        <v>29.028999328613281</v>
      </c>
      <c r="JD46" s="27">
        <v>17.23699951171875</v>
      </c>
      <c r="JE46" s="27">
        <v>10.859000205993652</v>
      </c>
      <c r="JF46" s="27">
        <v>10.49899959564209</v>
      </c>
      <c r="JG46" s="27">
        <v>1.8009999990463257</v>
      </c>
      <c r="JH46" s="27">
        <v>1.940000057220459</v>
      </c>
      <c r="JI46" s="27">
        <v>7.9770002365112305</v>
      </c>
      <c r="JJ46" s="32">
        <v>2.9530000686645508</v>
      </c>
      <c r="JK46" s="32">
        <v>0.93300002813339233</v>
      </c>
      <c r="JL46" s="32">
        <v>1.7749999761581421</v>
      </c>
      <c r="JM46" s="32">
        <v>0.81199997663497925</v>
      </c>
      <c r="JN46" s="32">
        <v>0.33899998664855957</v>
      </c>
      <c r="JO46" s="39">
        <v>2004</v>
      </c>
      <c r="JP46" s="39" t="s">
        <v>357</v>
      </c>
      <c r="JQ46" s="32">
        <v>0.997</v>
      </c>
      <c r="JR46" s="32">
        <v>0.36599999999999999</v>
      </c>
      <c r="JS46" s="32">
        <v>2E-3</v>
      </c>
      <c r="JT46" s="32">
        <v>1.2210000000000001</v>
      </c>
      <c r="JU46" s="32">
        <v>4.0000000000000001E-3</v>
      </c>
      <c r="JV46" s="32">
        <v>0.36399999999999999</v>
      </c>
      <c r="JW46" s="27">
        <v>0.22499999403953552</v>
      </c>
      <c r="JX46" s="27">
        <v>0.29699999094009399</v>
      </c>
      <c r="JY46" s="29"/>
      <c r="JZ46" s="40">
        <v>9.4999998807907104E-2</v>
      </c>
      <c r="KA46" s="27">
        <v>8.4823790164070004E-2</v>
      </c>
      <c r="KB46" s="27">
        <v>8.2000002264976501E-2</v>
      </c>
      <c r="KC46" s="21">
        <v>0.23100000619888306</v>
      </c>
      <c r="KD46" s="21">
        <v>4.0000001899898052E-3</v>
      </c>
      <c r="KE46" s="20">
        <v>1.6449999809265137</v>
      </c>
      <c r="KF46" s="20">
        <v>0.12999999523162842</v>
      </c>
      <c r="KG46" s="39">
        <v>2004</v>
      </c>
      <c r="KH46" s="39" t="s">
        <v>357</v>
      </c>
      <c r="KI46" s="23">
        <v>2.4682540893554688</v>
      </c>
      <c r="KJ46" s="23">
        <v>3.625</v>
      </c>
      <c r="KK46" s="29"/>
      <c r="KL46" s="29"/>
      <c r="KM46" s="29"/>
      <c r="KN46" s="21">
        <v>60734.33984375</v>
      </c>
      <c r="KO46" s="20">
        <v>39515.87890625</v>
      </c>
      <c r="KP46" s="20">
        <v>9994.1171875</v>
      </c>
      <c r="KQ46" s="19">
        <v>16.455459594726563</v>
      </c>
      <c r="KR46" s="39">
        <v>2004</v>
      </c>
      <c r="KS46" s="39" t="s">
        <v>357</v>
      </c>
    </row>
    <row r="47" spans="1:305" s="39" customFormat="1" ht="12.75">
      <c r="A47" s="39">
        <v>2005</v>
      </c>
      <c r="B47" s="39" t="s">
        <v>357</v>
      </c>
      <c r="C47" s="39">
        <v>12</v>
      </c>
      <c r="D47" s="44" t="s">
        <v>358</v>
      </c>
      <c r="E47" s="44">
        <v>250</v>
      </c>
      <c r="F47" s="39">
        <v>1</v>
      </c>
      <c r="G47" s="39">
        <v>0</v>
      </c>
      <c r="H47" s="39">
        <v>1</v>
      </c>
      <c r="I47" s="39">
        <v>1</v>
      </c>
      <c r="J47" s="29">
        <v>89.75</v>
      </c>
      <c r="K47" s="29">
        <v>3.23</v>
      </c>
      <c r="L47" s="29">
        <v>0</v>
      </c>
      <c r="M47" s="18">
        <v>1</v>
      </c>
      <c r="N47" s="39">
        <v>0</v>
      </c>
      <c r="O47" s="39">
        <v>0</v>
      </c>
      <c r="P47" s="39">
        <v>1</v>
      </c>
      <c r="Q47" s="29">
        <v>92.68</v>
      </c>
      <c r="R47" s="29">
        <v>7.32</v>
      </c>
      <c r="S47" s="29">
        <v>0</v>
      </c>
      <c r="T47" s="29">
        <v>63.3</v>
      </c>
      <c r="U47" s="29">
        <v>5</v>
      </c>
      <c r="V47" s="29">
        <v>0</v>
      </c>
      <c r="W47" s="29">
        <v>68.3</v>
      </c>
      <c r="X47" s="39">
        <v>3</v>
      </c>
      <c r="Y47" s="39">
        <v>2005</v>
      </c>
      <c r="Z47" s="39" t="s">
        <v>357</v>
      </c>
      <c r="AA47" s="43"/>
      <c r="AB47" s="41">
        <v>64.400000000000006</v>
      </c>
      <c r="AC47" s="41">
        <v>25.3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2.7</v>
      </c>
      <c r="AM47" s="41">
        <v>0</v>
      </c>
      <c r="AN47" s="41">
        <v>0</v>
      </c>
      <c r="AO47" s="41">
        <v>0</v>
      </c>
      <c r="AP47" s="41">
        <v>4.9000000000000004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5.5</v>
      </c>
      <c r="AZ47" s="41">
        <v>33.4</v>
      </c>
      <c r="BA47" s="41">
        <v>0</v>
      </c>
      <c r="BB47" s="41">
        <v>4.8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4.4000000000000004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11.1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7.9000000000000057</v>
      </c>
      <c r="CZ47" s="39">
        <v>2005</v>
      </c>
      <c r="DA47" s="39" t="s">
        <v>357</v>
      </c>
      <c r="DB47" s="41">
        <v>24.4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3.7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2.9</v>
      </c>
      <c r="DY47" s="41">
        <v>63.3</v>
      </c>
      <c r="DZ47" s="41">
        <v>0</v>
      </c>
      <c r="EA47" s="41">
        <v>5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0.5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0.20000000000000284</v>
      </c>
      <c r="FY47" s="39">
        <v>2005</v>
      </c>
      <c r="FZ47" s="39" t="s">
        <v>357</v>
      </c>
      <c r="GA47" s="41">
        <v>12.2</v>
      </c>
      <c r="GB47" s="29">
        <f t="shared" si="13"/>
        <v>0.80171900000000007</v>
      </c>
      <c r="GC47" s="29">
        <f t="shared" si="14"/>
        <v>0.53504000000000007</v>
      </c>
      <c r="GD47" s="29">
        <f t="shared" si="15"/>
        <v>5.0433475723846479</v>
      </c>
      <c r="GE47" s="29">
        <f t="shared" si="16"/>
        <v>2.1507226428079838</v>
      </c>
      <c r="GF47" s="29">
        <f t="shared" si="17"/>
        <v>2.8926249295766642</v>
      </c>
      <c r="GG47" s="29">
        <f t="shared" si="18"/>
        <v>0.57355256366139029</v>
      </c>
      <c r="GH47" s="29">
        <f t="shared" si="19"/>
        <v>22.899454141965915</v>
      </c>
      <c r="GI47" s="39">
        <v>2005</v>
      </c>
      <c r="GJ47" s="39" t="s">
        <v>357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-1.1020859999999999</v>
      </c>
      <c r="GX47" s="36">
        <v>-2.4693149999999999</v>
      </c>
      <c r="GY47" s="36">
        <v>0.72669360000000005</v>
      </c>
      <c r="GZ47" s="39">
        <v>2005</v>
      </c>
      <c r="HA47" s="39" t="s">
        <v>357</v>
      </c>
      <c r="HB47" s="42">
        <v>2</v>
      </c>
      <c r="HC47" s="42">
        <f t="shared" si="20"/>
        <v>3</v>
      </c>
      <c r="HD47" s="42">
        <v>0</v>
      </c>
      <c r="HE47" s="42">
        <v>3</v>
      </c>
      <c r="HF47" s="42">
        <v>1</v>
      </c>
      <c r="HG47" s="42">
        <v>3</v>
      </c>
      <c r="HH47" s="42">
        <v>0</v>
      </c>
      <c r="HI47" s="42">
        <v>1</v>
      </c>
      <c r="HJ47" s="39">
        <v>2005</v>
      </c>
      <c r="HK47" s="39" t="s">
        <v>357</v>
      </c>
      <c r="HL47" s="104">
        <v>1</v>
      </c>
      <c r="HM47" s="29">
        <v>53.152009999999997</v>
      </c>
      <c r="HN47" s="32">
        <v>52.923529999847503</v>
      </c>
      <c r="HO47" s="32">
        <v>49.755470191628298</v>
      </c>
      <c r="HP47" s="32">
        <v>1.66532470102039</v>
      </c>
      <c r="HQ47" s="32">
        <v>3.6425901588481699</v>
      </c>
      <c r="HR47" s="27">
        <v>1.7458693638048199</v>
      </c>
      <c r="HS47" s="27">
        <v>81.735527340650094</v>
      </c>
      <c r="HT47" s="27">
        <v>81.665460857866194</v>
      </c>
      <c r="HU47" s="27">
        <v>-3.16805980821922</v>
      </c>
      <c r="HV47" s="27">
        <v>-0.74386924520702902</v>
      </c>
      <c r="HW47" s="27">
        <v>-1.1572454928437901</v>
      </c>
      <c r="HX47" s="27">
        <v>3.4094316982500001</v>
      </c>
      <c r="HY47" s="29">
        <v>-0.5</v>
      </c>
      <c r="HZ47" s="39">
        <v>2005</v>
      </c>
      <c r="IA47" s="39" t="s">
        <v>357</v>
      </c>
      <c r="IB47" s="29">
        <v>28101.599609375</v>
      </c>
      <c r="IC47" s="29">
        <v>27823.400390625</v>
      </c>
      <c r="ID47" s="29">
        <v>25502.400390625</v>
      </c>
      <c r="IE47" s="32">
        <v>70.570220947265625</v>
      </c>
      <c r="IF47" s="32">
        <v>64.042976379394531</v>
      </c>
      <c r="IG47" s="32">
        <v>758.676513671875</v>
      </c>
      <c r="IH47" s="32">
        <v>5010</v>
      </c>
      <c r="II47" s="32">
        <v>19733.720703125</v>
      </c>
      <c r="IJ47" s="31">
        <v>2478</v>
      </c>
      <c r="IK47" s="31">
        <v>8.8999996185302734</v>
      </c>
      <c r="IL47" s="39">
        <v>2005</v>
      </c>
      <c r="IM47" s="39" t="s">
        <v>357</v>
      </c>
      <c r="IN47" s="29"/>
      <c r="IO47" s="29"/>
      <c r="IP47" s="27">
        <v>1997</v>
      </c>
      <c r="IQ47" s="29">
        <f t="shared" si="21"/>
        <v>71.063570321946329</v>
      </c>
      <c r="IR47" s="59">
        <v>2191.380526404907</v>
      </c>
      <c r="IS47" s="46">
        <v>1779.2</v>
      </c>
      <c r="IT47" s="28">
        <v>7.6676170742386676</v>
      </c>
      <c r="IU47" s="112"/>
      <c r="IV47" s="112">
        <v>2191.380526404907</v>
      </c>
      <c r="IW47" s="112">
        <v>1779.2</v>
      </c>
      <c r="IX47" s="112">
        <v>7.6676170742386676</v>
      </c>
      <c r="IY47" s="112">
        <v>97.792693165817667</v>
      </c>
      <c r="IZ47" s="39">
        <v>2005</v>
      </c>
      <c r="JA47" s="39" t="s">
        <v>357</v>
      </c>
      <c r="JB47" s="27">
        <v>17.486719131469727</v>
      </c>
      <c r="JC47" s="27">
        <v>29.034999847412109</v>
      </c>
      <c r="JD47" s="27">
        <v>17.297000885009766</v>
      </c>
      <c r="JE47" s="27">
        <v>10.864999771118164</v>
      </c>
      <c r="JF47" s="27">
        <v>10.675999641418457</v>
      </c>
      <c r="JG47" s="27">
        <v>1.8250000476837158</v>
      </c>
      <c r="JH47" s="27">
        <v>1.9299999475479126</v>
      </c>
      <c r="JI47" s="27">
        <v>8.0100002288818359</v>
      </c>
      <c r="JJ47" s="32">
        <v>2.9260001182556152</v>
      </c>
      <c r="JK47" s="32">
        <v>0.87300002574920654</v>
      </c>
      <c r="JL47" s="32">
        <v>1.659000039100647</v>
      </c>
      <c r="JM47" s="32">
        <v>0.78700000047683716</v>
      </c>
      <c r="JN47" s="32">
        <v>0.34999999403953552</v>
      </c>
      <c r="JO47" s="39">
        <v>2005</v>
      </c>
      <c r="JP47" s="39" t="s">
        <v>357</v>
      </c>
      <c r="JQ47" s="32">
        <v>1.01</v>
      </c>
      <c r="JR47" s="32">
        <v>0.33900000000000002</v>
      </c>
      <c r="JS47" s="32">
        <v>0</v>
      </c>
      <c r="JT47" s="32">
        <v>1.198</v>
      </c>
      <c r="JU47" s="32">
        <v>4.0000000000000001E-3</v>
      </c>
      <c r="JV47" s="32">
        <v>0.373</v>
      </c>
      <c r="JW47" s="27">
        <v>0.22800000011920929</v>
      </c>
      <c r="JX47" s="27">
        <v>0.28400000929832458</v>
      </c>
      <c r="JY47" s="29"/>
      <c r="JZ47" s="40">
        <v>0.10000000149011612</v>
      </c>
      <c r="KA47" s="27">
        <v>8.4675695231190007E-2</v>
      </c>
      <c r="KB47" s="27">
        <v>8.2000002264976501E-2</v>
      </c>
      <c r="KC47" s="21">
        <v>0.17399999499320984</v>
      </c>
      <c r="KD47" s="21">
        <v>4.0000001899898052E-3</v>
      </c>
      <c r="KE47" s="20">
        <v>1.5729999542236328</v>
      </c>
      <c r="KF47" s="20">
        <v>8.6000002920627594E-2</v>
      </c>
      <c r="KG47" s="39">
        <v>2005</v>
      </c>
      <c r="KH47" s="39" t="s">
        <v>357</v>
      </c>
      <c r="KI47" s="23">
        <v>2.4682540893554688</v>
      </c>
      <c r="KJ47" s="23">
        <v>3.625</v>
      </c>
      <c r="KK47" s="22">
        <v>39.9</v>
      </c>
      <c r="KL47" s="22">
        <v>38.4</v>
      </c>
      <c r="KM47" s="22">
        <v>27</v>
      </c>
      <c r="KN47" s="21">
        <v>61181.5</v>
      </c>
      <c r="KO47" s="20">
        <v>39820.76953125</v>
      </c>
      <c r="KP47" s="20">
        <v>10114.8896484375</v>
      </c>
      <c r="KQ47" s="19">
        <v>16.532590866088867</v>
      </c>
      <c r="KR47" s="39">
        <v>2005</v>
      </c>
      <c r="KS47" s="39" t="s">
        <v>357</v>
      </c>
    </row>
    <row r="48" spans="1:305" s="39" customFormat="1" ht="12.75">
      <c r="A48" s="39">
        <v>2006</v>
      </c>
      <c r="B48" s="39" t="s">
        <v>357</v>
      </c>
      <c r="C48" s="39">
        <v>12</v>
      </c>
      <c r="D48" s="44" t="s">
        <v>358</v>
      </c>
      <c r="E48" s="44">
        <v>250</v>
      </c>
      <c r="F48" s="39">
        <v>1</v>
      </c>
      <c r="G48" s="39">
        <v>0</v>
      </c>
      <c r="H48" s="39">
        <v>1</v>
      </c>
      <c r="I48" s="39">
        <v>1</v>
      </c>
      <c r="J48" s="29">
        <v>87.1</v>
      </c>
      <c r="K48" s="29">
        <v>3.23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92.68</v>
      </c>
      <c r="R48" s="29">
        <v>7.32</v>
      </c>
      <c r="S48" s="29">
        <v>0</v>
      </c>
      <c r="T48" s="29">
        <v>63.3</v>
      </c>
      <c r="U48" s="29">
        <v>5</v>
      </c>
      <c r="V48" s="29">
        <v>0</v>
      </c>
      <c r="W48" s="29">
        <v>68.3</v>
      </c>
      <c r="X48" s="39">
        <v>3</v>
      </c>
      <c r="Y48" s="39">
        <v>2006</v>
      </c>
      <c r="Z48" s="39" t="s">
        <v>357</v>
      </c>
      <c r="AA48" s="43"/>
      <c r="AB48" s="41">
        <v>64.400000000000006</v>
      </c>
      <c r="AC48" s="41">
        <v>25.3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2.7</v>
      </c>
      <c r="AM48" s="41">
        <v>0</v>
      </c>
      <c r="AN48" s="41">
        <v>0</v>
      </c>
      <c r="AO48" s="41">
        <v>0</v>
      </c>
      <c r="AP48" s="41">
        <v>4.9000000000000004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5.5</v>
      </c>
      <c r="AZ48" s="41">
        <v>33.4</v>
      </c>
      <c r="BA48" s="41">
        <v>0</v>
      </c>
      <c r="BB48" s="41">
        <v>4.8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4.4000000000000004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11.1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7.9000000000000057</v>
      </c>
      <c r="CZ48" s="39">
        <v>2006</v>
      </c>
      <c r="DA48" s="39" t="s">
        <v>357</v>
      </c>
      <c r="DB48" s="41">
        <v>24.4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3.7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2.9</v>
      </c>
      <c r="DY48" s="41">
        <v>63.3</v>
      </c>
      <c r="DZ48" s="41">
        <v>0</v>
      </c>
      <c r="EA48" s="41">
        <v>5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0.5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0.20000000000000284</v>
      </c>
      <c r="FY48" s="39">
        <v>2006</v>
      </c>
      <c r="FZ48" s="39" t="s">
        <v>357</v>
      </c>
      <c r="GA48" s="41">
        <v>12.2</v>
      </c>
      <c r="GB48" s="29">
        <f t="shared" si="13"/>
        <v>0.80171900000000007</v>
      </c>
      <c r="GC48" s="29">
        <f t="shared" si="14"/>
        <v>0.53504000000000007</v>
      </c>
      <c r="GD48" s="29">
        <f t="shared" si="15"/>
        <v>5.0433475723846479</v>
      </c>
      <c r="GE48" s="29">
        <f t="shared" si="16"/>
        <v>2.1507226428079838</v>
      </c>
      <c r="GF48" s="29">
        <f t="shared" si="17"/>
        <v>2.8926249295766642</v>
      </c>
      <c r="GG48" s="29">
        <f t="shared" si="18"/>
        <v>0.57355256366139029</v>
      </c>
      <c r="GH48" s="29">
        <f t="shared" si="19"/>
        <v>22.899454141965915</v>
      </c>
      <c r="GI48" s="39">
        <v>2006</v>
      </c>
      <c r="GJ48" s="39" t="s">
        <v>357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-1.003174</v>
      </c>
      <c r="GX48" s="36">
        <v>-2.5397699999999999</v>
      </c>
      <c r="GY48" s="36">
        <v>0.95335539999999996</v>
      </c>
      <c r="GZ48" s="39">
        <v>2006</v>
      </c>
      <c r="HA48" s="39" t="s">
        <v>357</v>
      </c>
      <c r="HB48" s="42">
        <v>2</v>
      </c>
      <c r="HC48" s="42">
        <f t="shared" si="20"/>
        <v>3</v>
      </c>
      <c r="HD48" s="42">
        <v>0</v>
      </c>
      <c r="HE48" s="42">
        <v>3</v>
      </c>
      <c r="HF48" s="42">
        <v>1</v>
      </c>
      <c r="HG48" s="42">
        <v>3</v>
      </c>
      <c r="HH48" s="42">
        <v>0</v>
      </c>
      <c r="HI48" s="42">
        <v>1</v>
      </c>
      <c r="HJ48" s="39">
        <v>2006</v>
      </c>
      <c r="HK48" s="39" t="s">
        <v>357</v>
      </c>
      <c r="HL48" s="104">
        <v>1</v>
      </c>
      <c r="HM48" s="29">
        <v>55.187240000000003</v>
      </c>
      <c r="HN48" s="32">
        <v>52.460957806389501</v>
      </c>
      <c r="HO48" s="32">
        <v>50.120583217033598</v>
      </c>
      <c r="HP48" s="32">
        <v>2.51355411577314</v>
      </c>
      <c r="HQ48" s="32">
        <v>4.7414258110467404</v>
      </c>
      <c r="HR48" s="27">
        <v>1.67512449608725</v>
      </c>
      <c r="HS48" s="27">
        <v>76.855367007405107</v>
      </c>
      <c r="HT48" s="27">
        <v>76.902518633310805</v>
      </c>
      <c r="HU48" s="27">
        <v>-2.34037458935593</v>
      </c>
      <c r="HV48" s="27">
        <v>2.3554737802554002E-2</v>
      </c>
      <c r="HW48" s="27">
        <v>-0.95464965908135102</v>
      </c>
      <c r="HX48" s="27">
        <v>3.7957325533333299</v>
      </c>
      <c r="HY48" s="29">
        <v>-0.6</v>
      </c>
      <c r="HZ48" s="39">
        <v>2006</v>
      </c>
      <c r="IA48" s="39" t="s">
        <v>357</v>
      </c>
      <c r="IB48" s="29">
        <v>28359.390625</v>
      </c>
      <c r="IC48" s="29">
        <v>28079.4609375</v>
      </c>
      <c r="ID48" s="29">
        <v>25758.4609375</v>
      </c>
      <c r="IE48" s="32">
        <v>70.6826171875</v>
      </c>
      <c r="IF48" s="32">
        <v>64.200088500976563</v>
      </c>
      <c r="IG48" s="32">
        <v>736.66400146484375</v>
      </c>
      <c r="IH48" s="32">
        <v>5001</v>
      </c>
      <c r="II48" s="32">
        <v>20020.7890625</v>
      </c>
      <c r="IJ48" s="31">
        <v>2482</v>
      </c>
      <c r="IK48" s="31">
        <v>8.8000001907348633</v>
      </c>
      <c r="IL48" s="39">
        <v>2006</v>
      </c>
      <c r="IM48" s="39" t="s">
        <v>357</v>
      </c>
      <c r="IN48" s="29"/>
      <c r="IO48" s="29"/>
      <c r="IP48" s="27">
        <v>1421.4</v>
      </c>
      <c r="IQ48" s="29">
        <f t="shared" si="21"/>
        <v>50.120964120680924</v>
      </c>
      <c r="IR48" s="59">
        <v>2203.4075901413657</v>
      </c>
      <c r="IS48" s="46">
        <v>1777.9</v>
      </c>
      <c r="IT48" s="28">
        <v>7.5864511504062264</v>
      </c>
      <c r="IU48" s="28"/>
      <c r="IV48" s="28">
        <v>2203.4075901413662</v>
      </c>
      <c r="IW48" s="28">
        <v>1777.9</v>
      </c>
      <c r="IX48" s="28">
        <v>7.5864511504062264</v>
      </c>
      <c r="IY48" s="28">
        <v>97.861795443878464</v>
      </c>
      <c r="IZ48" s="39">
        <v>2006</v>
      </c>
      <c r="JA48" s="39" t="s">
        <v>357</v>
      </c>
      <c r="JB48" s="27">
        <v>17.540878295898438</v>
      </c>
      <c r="JC48" s="27">
        <v>28.510000228881836</v>
      </c>
      <c r="JD48" s="27">
        <v>17.284999847412109</v>
      </c>
      <c r="JE48" s="27">
        <v>10.321000099182129</v>
      </c>
      <c r="JF48" s="27">
        <v>10.664999961853027</v>
      </c>
      <c r="JG48" s="27">
        <v>1.7619999647140503</v>
      </c>
      <c r="JH48" s="27">
        <v>1.7660000324249268</v>
      </c>
      <c r="JI48" s="27">
        <v>7.9120001792907715</v>
      </c>
      <c r="JJ48" s="32">
        <v>2.8459999561309814</v>
      </c>
      <c r="JK48" s="32">
        <v>0.90299999713897705</v>
      </c>
      <c r="JL48" s="32">
        <v>1.4270000457763672</v>
      </c>
      <c r="JM48" s="32">
        <v>0.75700002908706665</v>
      </c>
      <c r="JN48" s="32">
        <v>0.47099998593330383</v>
      </c>
      <c r="JO48" s="39">
        <v>2006</v>
      </c>
      <c r="JP48" s="39" t="s">
        <v>357</v>
      </c>
      <c r="JQ48" s="32">
        <v>1.224</v>
      </c>
      <c r="JR48" s="32">
        <v>0.318</v>
      </c>
      <c r="JS48" s="32">
        <v>0.129</v>
      </c>
      <c r="JT48" s="32">
        <v>1.0429999999999999</v>
      </c>
      <c r="JU48" s="32">
        <v>9.8000000000000004E-2</v>
      </c>
      <c r="JV48" s="32">
        <v>3.3000000000000002E-2</v>
      </c>
      <c r="JW48" s="27">
        <v>0.23499999940395355</v>
      </c>
      <c r="JX48" s="27">
        <v>0.28299999237060547</v>
      </c>
      <c r="JY48" s="29"/>
      <c r="JZ48" s="40">
        <v>0.10000000149011612</v>
      </c>
      <c r="KA48" s="27">
        <v>8.6168302600670002E-2</v>
      </c>
      <c r="KB48" s="27">
        <v>8.3999998867511749E-2</v>
      </c>
      <c r="KC48" s="21">
        <v>0.19099999964237213</v>
      </c>
      <c r="KD48" s="21">
        <v>9.9999997764825821E-3</v>
      </c>
      <c r="KE48" s="20">
        <v>1.3890000581741333</v>
      </c>
      <c r="KF48" s="20">
        <v>3.9000000804662704E-2</v>
      </c>
      <c r="KG48" s="39">
        <v>2006</v>
      </c>
      <c r="KH48" s="39" t="s">
        <v>357</v>
      </c>
      <c r="KI48" s="23">
        <v>2.4682540893554688</v>
      </c>
      <c r="KJ48" s="23">
        <v>3.625</v>
      </c>
      <c r="KK48" s="29"/>
      <c r="KL48" s="29"/>
      <c r="KM48" s="29"/>
      <c r="KN48" s="21">
        <v>61597.48046875</v>
      </c>
      <c r="KO48" s="20">
        <v>40122.1484375</v>
      </c>
      <c r="KP48" s="20">
        <v>10185.5595703125</v>
      </c>
      <c r="KQ48" s="19">
        <v>16.535680770874023</v>
      </c>
      <c r="KR48" s="39">
        <v>2006</v>
      </c>
      <c r="KS48" s="39" t="s">
        <v>357</v>
      </c>
    </row>
    <row r="49" spans="1:305" s="39" customFormat="1" ht="12.75">
      <c r="A49" s="39">
        <v>2007</v>
      </c>
      <c r="B49" s="39" t="s">
        <v>357</v>
      </c>
      <c r="C49" s="39">
        <v>12</v>
      </c>
      <c r="D49" s="44" t="s">
        <v>358</v>
      </c>
      <c r="E49" s="44">
        <v>250</v>
      </c>
      <c r="F49" s="39">
        <v>1</v>
      </c>
      <c r="G49" s="39">
        <v>0</v>
      </c>
      <c r="H49" s="39">
        <v>1</v>
      </c>
      <c r="I49" s="39">
        <v>1</v>
      </c>
      <c r="J49" s="29">
        <v>79.540000000000006</v>
      </c>
      <c r="K49" s="29">
        <v>5.1100000000000003</v>
      </c>
      <c r="L49" s="29">
        <v>0</v>
      </c>
      <c r="M49" s="18">
        <v>1</v>
      </c>
      <c r="N49" s="39">
        <v>0</v>
      </c>
      <c r="O49" s="39">
        <v>0</v>
      </c>
      <c r="P49" s="39">
        <v>2</v>
      </c>
      <c r="Q49" s="29">
        <v>93.73</v>
      </c>
      <c r="R49" s="29">
        <v>6.27</v>
      </c>
      <c r="S49" s="29">
        <v>0</v>
      </c>
      <c r="T49" s="29">
        <v>58.36</v>
      </c>
      <c r="U49" s="29">
        <v>3.92</v>
      </c>
      <c r="V49" s="29">
        <v>0</v>
      </c>
      <c r="W49" s="29">
        <v>62.28</v>
      </c>
      <c r="X49" s="39">
        <v>3</v>
      </c>
      <c r="Y49" s="39">
        <v>2007</v>
      </c>
      <c r="Z49" s="39" t="s">
        <v>357</v>
      </c>
      <c r="AA49" s="43">
        <v>39243</v>
      </c>
      <c r="AB49" s="41">
        <v>60.4</v>
      </c>
      <c r="AC49" s="41">
        <v>26.1</v>
      </c>
      <c r="AD49" s="41">
        <v>2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3.4</v>
      </c>
      <c r="AM49" s="41">
        <v>0</v>
      </c>
      <c r="AN49" s="41">
        <v>0</v>
      </c>
      <c r="AO49" s="41">
        <v>0</v>
      </c>
      <c r="AP49" s="41">
        <v>4.3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3.7</v>
      </c>
      <c r="AZ49" s="41">
        <v>40.299999999999997</v>
      </c>
      <c r="BA49" s="41">
        <v>0</v>
      </c>
      <c r="BB49" s="41">
        <v>7.6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3.2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4.7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4.7000000000000028</v>
      </c>
      <c r="CZ49" s="39">
        <v>2007</v>
      </c>
      <c r="DA49" s="39" t="s">
        <v>357</v>
      </c>
      <c r="DB49" s="41">
        <v>35.5</v>
      </c>
      <c r="DC49" s="41">
        <v>0.5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3.2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1.5</v>
      </c>
      <c r="DY49" s="41">
        <v>54.1</v>
      </c>
      <c r="DZ49" s="41">
        <v>0</v>
      </c>
      <c r="EA49" s="41">
        <v>0.7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0.7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3.7999999999999829</v>
      </c>
      <c r="FY49" s="39">
        <v>2007</v>
      </c>
      <c r="FZ49" s="39" t="s">
        <v>357</v>
      </c>
      <c r="GA49" s="41">
        <v>18.2</v>
      </c>
      <c r="GB49" s="29">
        <f t="shared" si="13"/>
        <v>0.755687</v>
      </c>
      <c r="GC49" s="29">
        <f t="shared" si="14"/>
        <v>0.57992200000000005</v>
      </c>
      <c r="GD49" s="29">
        <f t="shared" si="15"/>
        <v>4.0931100678228338</v>
      </c>
      <c r="GE49" s="29">
        <f t="shared" si="16"/>
        <v>2.380510286184947</v>
      </c>
      <c r="GF49" s="29">
        <f t="shared" si="17"/>
        <v>1.7125997816378868</v>
      </c>
      <c r="GG49" s="29">
        <f t="shared" si="18"/>
        <v>0.41841039045129708</v>
      </c>
      <c r="GH49" s="29">
        <f t="shared" si="19"/>
        <v>13.685941692116041</v>
      </c>
      <c r="GI49" s="39">
        <v>2007</v>
      </c>
      <c r="GJ49" s="39" t="s">
        <v>357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-0.88780369999999997</v>
      </c>
      <c r="GX49" s="36">
        <v>-2.5832130000000002</v>
      </c>
      <c r="GY49" s="36">
        <v>1.178072</v>
      </c>
      <c r="GZ49" s="39">
        <v>2007</v>
      </c>
      <c r="HA49" s="39" t="s">
        <v>357</v>
      </c>
      <c r="HB49" s="42">
        <v>2</v>
      </c>
      <c r="HC49" s="42">
        <f t="shared" si="20"/>
        <v>3</v>
      </c>
      <c r="HD49" s="42">
        <v>0</v>
      </c>
      <c r="HE49" s="42">
        <v>3</v>
      </c>
      <c r="HF49" s="42">
        <v>1</v>
      </c>
      <c r="HG49" s="42">
        <v>3</v>
      </c>
      <c r="HH49" s="42">
        <v>0</v>
      </c>
      <c r="HI49" s="42">
        <v>1</v>
      </c>
      <c r="HJ49" s="39">
        <v>2007</v>
      </c>
      <c r="HK49" s="39" t="s">
        <v>357</v>
      </c>
      <c r="HL49" s="104">
        <v>1</v>
      </c>
      <c r="HM49" s="29">
        <v>55.547699999999999</v>
      </c>
      <c r="HN49" s="32">
        <v>52.204481657446799</v>
      </c>
      <c r="HO49" s="32">
        <v>49.6618977946193</v>
      </c>
      <c r="HP49" s="32">
        <v>2.3472052668847199</v>
      </c>
      <c r="HQ49" s="32">
        <v>4.9669866976128203</v>
      </c>
      <c r="HR49" s="27">
        <v>1.48799805953857</v>
      </c>
      <c r="HS49" s="27">
        <v>75.629073953821006</v>
      </c>
      <c r="HT49" s="27">
        <v>75.661802875102097</v>
      </c>
      <c r="HU49" s="27">
        <v>-2.5425838628274602</v>
      </c>
      <c r="HV49" s="27">
        <v>-8.1340366768865996E-2</v>
      </c>
      <c r="HW49" s="27">
        <v>-1.51471444871941</v>
      </c>
      <c r="HX49" s="27">
        <v>4.3031997532500004</v>
      </c>
      <c r="HY49" s="29">
        <v>-1</v>
      </c>
      <c r="HZ49" s="39">
        <v>2007</v>
      </c>
      <c r="IA49" s="39" t="s">
        <v>357</v>
      </c>
      <c r="IB49" s="29">
        <v>28518</v>
      </c>
      <c r="IC49" s="29">
        <v>28242.400390625</v>
      </c>
      <c r="ID49" s="29">
        <v>26120.400390625</v>
      </c>
      <c r="IE49" s="32">
        <v>70.650123596191406</v>
      </c>
      <c r="IF49" s="32">
        <v>64.710342407226563</v>
      </c>
      <c r="IG49" s="32">
        <v>711.280029296875</v>
      </c>
      <c r="IH49" s="32">
        <v>5019</v>
      </c>
      <c r="II49" s="32">
        <v>20390.130859375</v>
      </c>
      <c r="IJ49" s="31">
        <v>2268</v>
      </c>
      <c r="IK49" s="31">
        <v>8</v>
      </c>
      <c r="IL49" s="39">
        <v>2007</v>
      </c>
      <c r="IM49" s="39" t="s">
        <v>357</v>
      </c>
      <c r="IN49" s="29"/>
      <c r="IO49" s="29"/>
      <c r="IP49" s="27">
        <v>1553</v>
      </c>
      <c r="IQ49" s="29">
        <f t="shared" si="21"/>
        <v>54.456834280103791</v>
      </c>
      <c r="IR49" s="59">
        <v>2216.0445579592561</v>
      </c>
      <c r="IS49" s="46">
        <v>1794.6</v>
      </c>
      <c r="IT49" s="28">
        <v>7.5476522831164496</v>
      </c>
      <c r="IU49" s="28"/>
      <c r="IV49" s="28">
        <v>2216.0445579592561</v>
      </c>
      <c r="IW49" s="28">
        <v>1794.6</v>
      </c>
      <c r="IX49" s="28">
        <v>7.5476522831164496</v>
      </c>
      <c r="IY49" s="28">
        <v>97.930897721939232</v>
      </c>
      <c r="IZ49" s="39">
        <v>2007</v>
      </c>
      <c r="JA49" s="39" t="s">
        <v>357</v>
      </c>
      <c r="JB49" s="27">
        <v>17.440505981445313</v>
      </c>
      <c r="JC49" s="27">
        <v>28.319000244140625</v>
      </c>
      <c r="JD49" s="27">
        <v>17.129999160766602</v>
      </c>
      <c r="JE49" s="27">
        <v>10.274999618530273</v>
      </c>
      <c r="JF49" s="27">
        <v>10.798999786376953</v>
      </c>
      <c r="JG49" s="27">
        <v>1.7079999446868896</v>
      </c>
      <c r="JH49" s="27">
        <v>1.7319999933242798</v>
      </c>
      <c r="JI49" s="27">
        <v>7.8670001029968262</v>
      </c>
      <c r="JJ49" s="32">
        <v>2.8080000877380371</v>
      </c>
      <c r="JK49" s="32">
        <v>0.91399997472763062</v>
      </c>
      <c r="JL49" s="32">
        <v>1.2920000553131104</v>
      </c>
      <c r="JM49" s="32">
        <v>0.7369999885559082</v>
      </c>
      <c r="JN49" s="32">
        <v>0.46200001239776611</v>
      </c>
      <c r="JO49" s="39">
        <v>2007</v>
      </c>
      <c r="JP49" s="39" t="s">
        <v>357</v>
      </c>
      <c r="JQ49" s="32">
        <v>1.1919999999999999</v>
      </c>
      <c r="JR49" s="32">
        <v>0.29899999999999999</v>
      </c>
      <c r="JS49" s="32">
        <v>0.125</v>
      </c>
      <c r="JT49" s="32">
        <v>1.0609999999999999</v>
      </c>
      <c r="JU49" s="32">
        <v>9.8000000000000004E-2</v>
      </c>
      <c r="JV49" s="32">
        <v>3.3000000000000002E-2</v>
      </c>
      <c r="JW49" s="27">
        <v>0.21799999475479126</v>
      </c>
      <c r="JX49" s="27">
        <v>0.29199999570846558</v>
      </c>
      <c r="JY49" s="29"/>
      <c r="JZ49" s="40">
        <v>8.6000002920627594E-2</v>
      </c>
      <c r="KA49" s="27">
        <v>8.8052298693129999E-2</v>
      </c>
      <c r="KB49" s="27">
        <v>8.5000000894069672E-2</v>
      </c>
      <c r="KC49" s="21">
        <v>0.20000000298023224</v>
      </c>
      <c r="KD49" s="21">
        <v>3.4000001847743988E-2</v>
      </c>
      <c r="KE49" s="20">
        <v>1.2630000114440918</v>
      </c>
      <c r="KF49" s="20">
        <v>2.8999999165534973E-2</v>
      </c>
      <c r="KG49" s="39">
        <v>2007</v>
      </c>
      <c r="KH49" s="39" t="s">
        <v>357</v>
      </c>
      <c r="KI49" s="23">
        <v>2.4682540893554688</v>
      </c>
      <c r="KJ49" s="23">
        <v>3.625</v>
      </c>
      <c r="KK49" s="29"/>
      <c r="KL49" s="29"/>
      <c r="KM49" s="29"/>
      <c r="KN49" s="21">
        <v>61965.05078125</v>
      </c>
      <c r="KO49" s="20">
        <v>40365.109375</v>
      </c>
      <c r="KP49" s="20">
        <v>10254.599609375</v>
      </c>
      <c r="KQ49" s="19">
        <v>16.549009323120117</v>
      </c>
      <c r="KR49" s="39">
        <v>2007</v>
      </c>
      <c r="KS49" s="39" t="s">
        <v>357</v>
      </c>
    </row>
    <row r="50" spans="1:305" s="39" customFormat="1" ht="12.75">
      <c r="A50" s="39">
        <v>2008</v>
      </c>
      <c r="B50" s="39" t="s">
        <v>357</v>
      </c>
      <c r="C50" s="39">
        <v>12</v>
      </c>
      <c r="D50" s="44" t="s">
        <v>358</v>
      </c>
      <c r="E50" s="44">
        <v>250</v>
      </c>
      <c r="F50" s="39">
        <v>1</v>
      </c>
      <c r="G50" s="39">
        <v>0</v>
      </c>
      <c r="H50" s="39">
        <v>1</v>
      </c>
      <c r="I50" s="39">
        <v>1</v>
      </c>
      <c r="J50" s="29">
        <v>75</v>
      </c>
      <c r="K50" s="29">
        <v>6.25</v>
      </c>
      <c r="L50" s="29">
        <v>0</v>
      </c>
      <c r="M50" s="18">
        <v>1</v>
      </c>
      <c r="N50" s="39">
        <v>0</v>
      </c>
      <c r="O50" s="39">
        <v>0</v>
      </c>
      <c r="P50" s="39">
        <v>0</v>
      </c>
      <c r="Q50" s="29">
        <v>93.44</v>
      </c>
      <c r="R50" s="29">
        <v>6.56</v>
      </c>
      <c r="S50" s="29">
        <v>0</v>
      </c>
      <c r="T50" s="29">
        <v>54.1</v>
      </c>
      <c r="U50" s="29">
        <v>3.8</v>
      </c>
      <c r="V50" s="29">
        <v>0</v>
      </c>
      <c r="W50" s="29">
        <v>57.9</v>
      </c>
      <c r="X50" s="39">
        <v>3</v>
      </c>
      <c r="Y50" s="39">
        <v>2008</v>
      </c>
      <c r="Z50" s="39" t="s">
        <v>357</v>
      </c>
      <c r="AA50" s="43"/>
      <c r="AB50" s="41">
        <v>60.4</v>
      </c>
      <c r="AC50" s="41">
        <v>26.1</v>
      </c>
      <c r="AD50" s="41">
        <v>2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3.4</v>
      </c>
      <c r="AM50" s="41">
        <v>0</v>
      </c>
      <c r="AN50" s="41">
        <v>0</v>
      </c>
      <c r="AO50" s="41">
        <v>0</v>
      </c>
      <c r="AP50" s="41">
        <v>4.3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3.7</v>
      </c>
      <c r="AZ50" s="41">
        <v>40.299999999999997</v>
      </c>
      <c r="BA50" s="41">
        <v>0</v>
      </c>
      <c r="BB50" s="41">
        <v>7.6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3.2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4.7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4.7000000000000028</v>
      </c>
      <c r="CZ50" s="39">
        <v>2008</v>
      </c>
      <c r="DA50" s="39" t="s">
        <v>357</v>
      </c>
      <c r="DB50" s="41">
        <v>35.5</v>
      </c>
      <c r="DC50" s="41">
        <v>0.5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3.2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1.5</v>
      </c>
      <c r="DY50" s="41">
        <v>54.1</v>
      </c>
      <c r="DZ50" s="41">
        <v>0</v>
      </c>
      <c r="EA50" s="41">
        <v>0.7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0.7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3.7999999999999829</v>
      </c>
      <c r="FY50" s="39">
        <v>2008</v>
      </c>
      <c r="FZ50" s="39" t="s">
        <v>357</v>
      </c>
      <c r="GA50" s="41">
        <v>18.2</v>
      </c>
      <c r="GB50" s="29">
        <f t="shared" si="13"/>
        <v>0.755687</v>
      </c>
      <c r="GC50" s="29">
        <f t="shared" si="14"/>
        <v>0.57992200000000005</v>
      </c>
      <c r="GD50" s="29">
        <f t="shared" si="15"/>
        <v>4.0931100678228338</v>
      </c>
      <c r="GE50" s="29">
        <f t="shared" si="16"/>
        <v>2.380510286184947</v>
      </c>
      <c r="GF50" s="29">
        <f t="shared" si="17"/>
        <v>1.7125997816378868</v>
      </c>
      <c r="GG50" s="29">
        <f t="shared" si="18"/>
        <v>0.41841039045129708</v>
      </c>
      <c r="GH50" s="29">
        <f t="shared" si="19"/>
        <v>13.685941692116041</v>
      </c>
      <c r="GI50" s="39">
        <v>2008</v>
      </c>
      <c r="GJ50" s="39" t="s">
        <v>357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-0.89532060000000002</v>
      </c>
      <c r="GX50" s="36">
        <v>-2.6024609999999999</v>
      </c>
      <c r="GY50" s="36">
        <v>1.2408349999999999</v>
      </c>
      <c r="GZ50" s="39">
        <v>2008</v>
      </c>
      <c r="HA50" s="39" t="s">
        <v>357</v>
      </c>
      <c r="HB50" s="42">
        <v>2</v>
      </c>
      <c r="HC50" s="42">
        <f t="shared" si="20"/>
        <v>3</v>
      </c>
      <c r="HD50" s="42">
        <v>0</v>
      </c>
      <c r="HE50" s="42">
        <v>3</v>
      </c>
      <c r="HF50" s="42">
        <v>1</v>
      </c>
      <c r="HG50" s="42">
        <v>3</v>
      </c>
      <c r="HH50" s="42">
        <v>0</v>
      </c>
      <c r="HI50" s="42">
        <v>1</v>
      </c>
      <c r="HJ50" s="39">
        <v>2008</v>
      </c>
      <c r="HK50" s="39" t="s">
        <v>357</v>
      </c>
      <c r="HL50" s="104">
        <v>1</v>
      </c>
      <c r="HM50" s="29">
        <v>56.523829999999997</v>
      </c>
      <c r="HN50" s="32">
        <v>53.027846357180202</v>
      </c>
      <c r="HO50" s="32">
        <v>49.842357067934699</v>
      </c>
      <c r="HP50" s="32">
        <v>8.1436859651855001E-2</v>
      </c>
      <c r="HQ50" s="32">
        <v>2.4624559211553798</v>
      </c>
      <c r="HR50" s="27">
        <v>2.8128619491478899</v>
      </c>
      <c r="HS50" s="27">
        <v>81.632876129888899</v>
      </c>
      <c r="HT50" s="27">
        <v>81.575368890447706</v>
      </c>
      <c r="HU50" s="27">
        <v>-3.1854892892455098</v>
      </c>
      <c r="HV50" s="27">
        <v>-0.549466417708385</v>
      </c>
      <c r="HW50" s="27">
        <v>-1.1963630650265999</v>
      </c>
      <c r="HX50" s="27">
        <v>4.2343127286666702</v>
      </c>
      <c r="HY50" s="29">
        <v>-1.7</v>
      </c>
      <c r="HZ50" s="39">
        <v>2008</v>
      </c>
      <c r="IA50" s="39" t="s">
        <v>357</v>
      </c>
      <c r="IB50" s="29">
        <v>28490.619140625</v>
      </c>
      <c r="IC50" s="29">
        <v>28220.330078125</v>
      </c>
      <c r="ID50" s="29">
        <v>26249.330078125</v>
      </c>
      <c r="IE50" s="32">
        <v>70.306678771972656</v>
      </c>
      <c r="IF50" s="32">
        <v>64.775833129882813</v>
      </c>
      <c r="IG50" s="32">
        <v>688.7034912109375</v>
      </c>
      <c r="IH50" s="32">
        <v>5004</v>
      </c>
      <c r="II50" s="32">
        <v>20556.630859375</v>
      </c>
      <c r="IJ50" s="31">
        <v>2121</v>
      </c>
      <c r="IK50" s="31">
        <v>7.4000000953674316</v>
      </c>
      <c r="IL50" s="39">
        <v>2008</v>
      </c>
      <c r="IM50" s="39" t="s">
        <v>357</v>
      </c>
      <c r="IN50" s="29"/>
      <c r="IO50" s="29"/>
      <c r="IP50" s="27">
        <v>1418.5</v>
      </c>
      <c r="IQ50" s="29">
        <f t="shared" si="21"/>
        <v>49.788317796763835</v>
      </c>
      <c r="IR50" s="59">
        <v>2257.7015932323588</v>
      </c>
      <c r="IS50" s="59">
        <v>1807.2</v>
      </c>
      <c r="IT50" s="28">
        <v>7.5655897953288598</v>
      </c>
      <c r="IU50" s="28">
        <v>98</v>
      </c>
      <c r="IV50" s="28">
        <v>2257.7015932323588</v>
      </c>
      <c r="IW50" s="28">
        <v>1807.2</v>
      </c>
      <c r="IX50" s="28">
        <v>7.5655897953288598</v>
      </c>
      <c r="IY50" s="28">
        <v>98</v>
      </c>
      <c r="IZ50" s="39">
        <v>2008</v>
      </c>
      <c r="JA50" s="39" t="s">
        <v>357</v>
      </c>
      <c r="JB50" s="27">
        <v>17.583806991577148</v>
      </c>
      <c r="JC50" s="27">
        <v>28.541999816894531</v>
      </c>
      <c r="JD50" s="27">
        <v>17.332000732421875</v>
      </c>
      <c r="JE50" s="27">
        <v>10.38700008392334</v>
      </c>
      <c r="JF50" s="27">
        <v>11.104000091552734</v>
      </c>
      <c r="JG50" s="27">
        <v>1.7039999961853027</v>
      </c>
      <c r="JH50" s="27">
        <v>1.7460000514984131</v>
      </c>
      <c r="JI50" s="27">
        <v>7.9180002212524414</v>
      </c>
      <c r="JJ50" s="32">
        <v>2.7890000343322754</v>
      </c>
      <c r="JK50" s="32">
        <v>0.82300001382827759</v>
      </c>
      <c r="JL50" s="32">
        <v>1.2410000562667847</v>
      </c>
      <c r="JM50" s="32">
        <v>0.76999998092651367</v>
      </c>
      <c r="JN50" s="32">
        <v>0.44800001382827759</v>
      </c>
      <c r="JO50" s="39">
        <v>2008</v>
      </c>
      <c r="JP50" s="39" t="s">
        <v>357</v>
      </c>
      <c r="JQ50" s="32">
        <v>1.1579999999999999</v>
      </c>
      <c r="JR50" s="32">
        <v>0.29599999999999999</v>
      </c>
      <c r="JS50" s="32">
        <v>0.126</v>
      </c>
      <c r="JT50" s="32">
        <v>1.0760000000000001</v>
      </c>
      <c r="JU50" s="32">
        <v>9.9000000000000005E-2</v>
      </c>
      <c r="JV50" s="32">
        <v>3.3000000000000002E-2</v>
      </c>
      <c r="JW50" s="27">
        <v>0.20100000500679016</v>
      </c>
      <c r="JX50" s="27">
        <v>0.27500000596046448</v>
      </c>
      <c r="JY50" s="29"/>
      <c r="JZ50" s="40">
        <v>7.1999996900558472E-2</v>
      </c>
      <c r="KA50" s="27">
        <v>9.642786682151E-2</v>
      </c>
      <c r="KB50" s="27">
        <v>9.3000002205371857E-2</v>
      </c>
      <c r="KC50" s="21">
        <v>0.15000000596046448</v>
      </c>
      <c r="KD50" s="21">
        <v>3.2000001519918442E-2</v>
      </c>
      <c r="KE50" s="20">
        <v>1.2200000286102295</v>
      </c>
      <c r="KF50" s="20">
        <v>1.9999999552965164E-2</v>
      </c>
      <c r="KG50" s="39">
        <v>2008</v>
      </c>
      <c r="KH50" s="39" t="s">
        <v>357</v>
      </c>
      <c r="KI50" s="23">
        <v>2.4682540893554688</v>
      </c>
      <c r="KJ50" s="23">
        <v>3.625</v>
      </c>
      <c r="KK50" s="29"/>
      <c r="KL50" s="29"/>
      <c r="KM50" s="29"/>
      <c r="KN50" s="21">
        <v>62300.2890625</v>
      </c>
      <c r="KO50" s="20">
        <v>40523.33984375</v>
      </c>
      <c r="KP50" s="20">
        <v>10361.169921875</v>
      </c>
      <c r="KQ50" s="19">
        <v>16.631010055541992</v>
      </c>
      <c r="KR50" s="39">
        <v>2008</v>
      </c>
      <c r="KS50" s="39" t="s">
        <v>357</v>
      </c>
    </row>
    <row r="51" spans="1:305" s="39" customFormat="1" ht="12.75">
      <c r="A51" s="39">
        <v>2009</v>
      </c>
      <c r="B51" s="39" t="s">
        <v>357</v>
      </c>
      <c r="C51" s="39">
        <v>12</v>
      </c>
      <c r="D51" s="44" t="s">
        <v>358</v>
      </c>
      <c r="E51" s="44">
        <v>250</v>
      </c>
      <c r="F51" s="39">
        <v>1</v>
      </c>
      <c r="G51" s="39">
        <v>0</v>
      </c>
      <c r="H51" s="39">
        <v>1</v>
      </c>
      <c r="I51" s="39">
        <v>1</v>
      </c>
      <c r="J51" s="29">
        <v>82.84</v>
      </c>
      <c r="K51" s="29">
        <v>5.57</v>
      </c>
      <c r="L51" s="29">
        <v>0</v>
      </c>
      <c r="M51" s="18">
        <v>1</v>
      </c>
      <c r="N51" s="39">
        <v>0</v>
      </c>
      <c r="O51" s="39">
        <v>0</v>
      </c>
      <c r="P51" s="39">
        <v>0</v>
      </c>
      <c r="Q51" s="29">
        <v>93.44</v>
      </c>
      <c r="R51" s="29">
        <v>6.56</v>
      </c>
      <c r="S51" s="29">
        <v>0</v>
      </c>
      <c r="T51" s="29">
        <v>54.1</v>
      </c>
      <c r="U51" s="29">
        <v>3.8</v>
      </c>
      <c r="V51" s="29">
        <v>0</v>
      </c>
      <c r="W51" s="29">
        <v>57.9</v>
      </c>
      <c r="X51" s="39">
        <v>3</v>
      </c>
      <c r="Y51" s="39">
        <v>2009</v>
      </c>
      <c r="Z51" s="39" t="s">
        <v>357</v>
      </c>
      <c r="AA51" s="43"/>
      <c r="AB51" s="41">
        <v>60.4</v>
      </c>
      <c r="AC51" s="41">
        <v>26.1</v>
      </c>
      <c r="AD51" s="41">
        <v>2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3.4</v>
      </c>
      <c r="AM51" s="41">
        <v>0</v>
      </c>
      <c r="AN51" s="41">
        <v>0</v>
      </c>
      <c r="AO51" s="41">
        <v>0</v>
      </c>
      <c r="AP51" s="41">
        <v>4.3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3.7</v>
      </c>
      <c r="AZ51" s="41">
        <v>40.299999999999997</v>
      </c>
      <c r="BA51" s="41">
        <v>0</v>
      </c>
      <c r="BB51" s="41">
        <v>7.6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3.2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4.7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4.7000000000000028</v>
      </c>
      <c r="CZ51" s="39">
        <v>2009</v>
      </c>
      <c r="DA51" s="39" t="s">
        <v>357</v>
      </c>
      <c r="DB51" s="41">
        <v>35.5</v>
      </c>
      <c r="DC51" s="41">
        <v>0.5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3.2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1.5</v>
      </c>
      <c r="DY51" s="41">
        <v>54.1</v>
      </c>
      <c r="DZ51" s="41">
        <v>0</v>
      </c>
      <c r="EA51" s="41">
        <v>0.7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0.7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3.7999999999999829</v>
      </c>
      <c r="FY51" s="39">
        <v>2009</v>
      </c>
      <c r="FZ51" s="39" t="s">
        <v>357</v>
      </c>
      <c r="GA51" s="41">
        <v>18.899999999999999</v>
      </c>
      <c r="GB51" s="29">
        <f t="shared" si="13"/>
        <v>0.755687</v>
      </c>
      <c r="GC51" s="29">
        <f t="shared" si="14"/>
        <v>0.57992200000000005</v>
      </c>
      <c r="GD51" s="29">
        <f t="shared" si="15"/>
        <v>4.0931100678228338</v>
      </c>
      <c r="GE51" s="29">
        <f t="shared" si="16"/>
        <v>2.380510286184947</v>
      </c>
      <c r="GF51" s="29">
        <f t="shared" si="17"/>
        <v>1.7125997816378868</v>
      </c>
      <c r="GG51" s="29">
        <f t="shared" si="18"/>
        <v>0.41841039045129708</v>
      </c>
      <c r="GH51" s="29">
        <f t="shared" si="19"/>
        <v>13.685941692116041</v>
      </c>
      <c r="GI51" s="39">
        <v>2009</v>
      </c>
      <c r="GJ51" s="39" t="s">
        <v>357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-0.91358030000000001</v>
      </c>
      <c r="GX51" s="36">
        <v>-2.5714269999999999</v>
      </c>
      <c r="GY51" s="36">
        <v>1.2180519999999999</v>
      </c>
      <c r="GZ51" s="39">
        <v>2009</v>
      </c>
      <c r="HA51" s="39" t="s">
        <v>357</v>
      </c>
      <c r="HB51" s="42">
        <v>2</v>
      </c>
      <c r="HC51" s="42">
        <f t="shared" si="20"/>
        <v>3</v>
      </c>
      <c r="HD51" s="42">
        <v>0</v>
      </c>
      <c r="HE51" s="42">
        <v>3</v>
      </c>
      <c r="HF51" s="42">
        <v>1</v>
      </c>
      <c r="HG51" s="42">
        <v>3</v>
      </c>
      <c r="HH51" s="42">
        <v>0</v>
      </c>
      <c r="HI51" s="42">
        <v>1</v>
      </c>
      <c r="HJ51" s="39">
        <v>2009</v>
      </c>
      <c r="HK51" s="39" t="s">
        <v>357</v>
      </c>
      <c r="HL51" s="104">
        <v>1</v>
      </c>
      <c r="HM51" s="29">
        <v>49.56785</v>
      </c>
      <c r="HN51" s="32">
        <v>56.753485829792503</v>
      </c>
      <c r="HO51" s="32">
        <v>49.592168227383397</v>
      </c>
      <c r="HP51" s="32">
        <v>-2.8623915223932701</v>
      </c>
      <c r="HQ51" s="32">
        <v>-2.7658836247094398</v>
      </c>
      <c r="HR51" s="27">
        <v>8.7620478157468998E-2</v>
      </c>
      <c r="HS51" s="27">
        <v>93.185666845427207</v>
      </c>
      <c r="HT51" s="27">
        <v>93.198306152034803</v>
      </c>
      <c r="HU51" s="27">
        <v>-7.1613176024091496</v>
      </c>
      <c r="HV51" s="27">
        <v>-4.9406480755744502</v>
      </c>
      <c r="HW51" s="27">
        <v>-3.29748247560123</v>
      </c>
      <c r="HX51" s="27">
        <v>3.6488075530833299</v>
      </c>
      <c r="HY51" s="29">
        <v>-1.3</v>
      </c>
      <c r="HZ51" s="39">
        <v>2009</v>
      </c>
      <c r="IA51" s="39" t="s">
        <v>357</v>
      </c>
      <c r="IB51" s="29">
        <v>28672.970703125</v>
      </c>
      <c r="IC51" s="29">
        <v>28421.44921875</v>
      </c>
      <c r="ID51" s="29">
        <v>25963.44921875</v>
      </c>
      <c r="IE51" s="32">
        <v>70.567466735839844</v>
      </c>
      <c r="IF51" s="32">
        <v>63.899051666259766</v>
      </c>
      <c r="IG51" s="32">
        <v>674.35247802734375</v>
      </c>
      <c r="IH51" s="32">
        <v>4783</v>
      </c>
      <c r="II51" s="32">
        <v>20506.099609375</v>
      </c>
      <c r="IJ51" s="31">
        <v>2622</v>
      </c>
      <c r="IK51" s="31">
        <v>9.1000003814697266</v>
      </c>
      <c r="IL51" s="39">
        <v>2009</v>
      </c>
      <c r="IM51" s="39" t="s">
        <v>357</v>
      </c>
      <c r="IN51" s="29"/>
      <c r="IO51" s="29"/>
      <c r="IP51" s="27">
        <v>1662.3978</v>
      </c>
      <c r="IQ51" s="29">
        <f t="shared" si="21"/>
        <v>57.977871118140513</v>
      </c>
      <c r="IR51" s="59">
        <v>2293.3625687614403</v>
      </c>
      <c r="IS51" s="59">
        <v>1812</v>
      </c>
      <c r="IT51" s="28">
        <v>7.6818070051975136</v>
      </c>
      <c r="IU51" s="28">
        <v>98</v>
      </c>
      <c r="IV51" s="28">
        <v>2293.3625687614399</v>
      </c>
      <c r="IW51" s="28">
        <v>1812</v>
      </c>
      <c r="IX51" s="28">
        <v>7.6818070051975136</v>
      </c>
      <c r="IY51" s="28">
        <v>98</v>
      </c>
      <c r="IZ51" s="39">
        <v>2009</v>
      </c>
      <c r="JA51" s="39" t="s">
        <v>357</v>
      </c>
      <c r="JB51" s="27">
        <v>19.151456832885742</v>
      </c>
      <c r="JC51" s="27">
        <v>30.756000518798828</v>
      </c>
      <c r="JD51" s="27">
        <v>18.599000930786133</v>
      </c>
      <c r="JE51" s="27">
        <v>11.192999839782715</v>
      </c>
      <c r="JF51" s="27">
        <v>11.875</v>
      </c>
      <c r="JG51" s="27">
        <v>1.7410000562667847</v>
      </c>
      <c r="JH51" s="27">
        <v>1.7740000486373901</v>
      </c>
      <c r="JI51" s="27">
        <v>8.4930000305175781</v>
      </c>
      <c r="JJ51" s="32">
        <v>2.9449999332427979</v>
      </c>
      <c r="JK51" s="32">
        <v>0.96399998664855957</v>
      </c>
      <c r="JL51" s="32">
        <v>1.5549999475479126</v>
      </c>
      <c r="JM51" s="32">
        <v>0.82499998807907104</v>
      </c>
      <c r="JN51" s="32">
        <v>0.58300000429153442</v>
      </c>
      <c r="JO51" s="39">
        <v>2009</v>
      </c>
      <c r="JP51" s="39" t="s">
        <v>357</v>
      </c>
      <c r="JQ51" s="32">
        <v>1.2350000000000001</v>
      </c>
      <c r="JR51" s="32">
        <v>0.30399999999999999</v>
      </c>
      <c r="JS51" s="32">
        <v>0.14699999999999999</v>
      </c>
      <c r="JT51" s="32">
        <v>1.177</v>
      </c>
      <c r="JU51" s="32">
        <v>0.06</v>
      </c>
      <c r="JV51" s="32">
        <v>2.1000000000000001E-2</v>
      </c>
      <c r="JW51" s="27">
        <v>0.25400000810623169</v>
      </c>
      <c r="JX51" s="27">
        <v>0.3529999852180481</v>
      </c>
      <c r="JY51" s="29"/>
      <c r="JZ51" s="40">
        <v>5.9999998658895493E-2</v>
      </c>
      <c r="KA51" s="27">
        <v>0.10948978100641001</v>
      </c>
      <c r="KB51" s="27">
        <v>0.10599999874830246</v>
      </c>
      <c r="KC51" s="21">
        <v>0.15299999713897705</v>
      </c>
      <c r="KD51" s="21">
        <v>3.7999998778104782E-2</v>
      </c>
      <c r="KE51" s="20">
        <v>1.5230000019073486</v>
      </c>
      <c r="KF51" s="20">
        <v>3.2000001519918442E-2</v>
      </c>
      <c r="KG51" s="39">
        <v>2009</v>
      </c>
      <c r="KH51" s="39" t="s">
        <v>357</v>
      </c>
      <c r="KI51" s="23">
        <v>2.384920597076416</v>
      </c>
      <c r="KJ51" s="23">
        <v>3.625</v>
      </c>
      <c r="KK51" s="29"/>
      <c r="KL51" s="29"/>
      <c r="KM51" s="29"/>
      <c r="KN51" s="21">
        <v>62615.46875</v>
      </c>
      <c r="KO51" s="20">
        <v>40631.98046875</v>
      </c>
      <c r="KP51" s="20">
        <v>10480.6396484375</v>
      </c>
      <c r="KQ51" s="19">
        <v>16.738109588623047</v>
      </c>
      <c r="KR51" s="39">
        <v>2009</v>
      </c>
      <c r="KS51" s="39" t="s">
        <v>357</v>
      </c>
    </row>
    <row r="52" spans="1:305" s="39" customFormat="1" ht="12.75">
      <c r="A52" s="39">
        <v>2010</v>
      </c>
      <c r="B52" s="39" t="s">
        <v>357</v>
      </c>
      <c r="C52" s="39">
        <v>12</v>
      </c>
      <c r="D52" s="44" t="s">
        <v>358</v>
      </c>
      <c r="E52" s="44">
        <v>250</v>
      </c>
      <c r="F52" s="39">
        <v>1</v>
      </c>
      <c r="G52" s="39">
        <v>0</v>
      </c>
      <c r="H52" s="39">
        <v>1</v>
      </c>
      <c r="I52" s="39">
        <v>1</v>
      </c>
      <c r="J52" s="29">
        <v>81.14</v>
      </c>
      <c r="K52" s="29">
        <v>4.57</v>
      </c>
      <c r="L52" s="29">
        <v>0</v>
      </c>
      <c r="M52" s="18">
        <v>1</v>
      </c>
      <c r="N52" s="39">
        <v>0</v>
      </c>
      <c r="O52" s="39">
        <v>0</v>
      </c>
      <c r="P52" s="39">
        <v>1</v>
      </c>
      <c r="Q52" s="29">
        <v>94.3</v>
      </c>
      <c r="R52" s="29">
        <v>5.7</v>
      </c>
      <c r="S52" s="29">
        <v>0</v>
      </c>
      <c r="T52" s="29">
        <v>54.1</v>
      </c>
      <c r="U52" s="29">
        <v>3.3</v>
      </c>
      <c r="V52" s="29">
        <v>0</v>
      </c>
      <c r="W52" s="29">
        <v>57.4</v>
      </c>
      <c r="X52" s="39">
        <v>3</v>
      </c>
      <c r="Y52" s="39">
        <v>2010</v>
      </c>
      <c r="Z52" s="39" t="s">
        <v>357</v>
      </c>
      <c r="AA52" s="43"/>
      <c r="AB52" s="41">
        <v>60.4</v>
      </c>
      <c r="AC52" s="41">
        <v>26.1</v>
      </c>
      <c r="AD52" s="41">
        <v>2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3.4</v>
      </c>
      <c r="AM52" s="41">
        <v>0</v>
      </c>
      <c r="AN52" s="41">
        <v>0</v>
      </c>
      <c r="AO52" s="41">
        <v>0</v>
      </c>
      <c r="AP52" s="41">
        <v>4.3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3.7</v>
      </c>
      <c r="AZ52" s="41">
        <v>40.299999999999997</v>
      </c>
      <c r="BA52" s="41">
        <v>0</v>
      </c>
      <c r="BB52" s="41">
        <v>7.6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3.2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4.7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4.7000000000000028</v>
      </c>
      <c r="CZ52" s="39">
        <v>2010</v>
      </c>
      <c r="DA52" s="39" t="s">
        <v>357</v>
      </c>
      <c r="DB52" s="41">
        <v>35.5</v>
      </c>
      <c r="DC52" s="41">
        <v>0.5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3.2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1.5</v>
      </c>
      <c r="DY52" s="41">
        <v>54.1</v>
      </c>
      <c r="DZ52" s="41">
        <v>0</v>
      </c>
      <c r="EA52" s="41">
        <v>0.7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0.7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3.7999999999999829</v>
      </c>
      <c r="FY52" s="39">
        <v>2010</v>
      </c>
      <c r="FZ52" s="39" t="s">
        <v>357</v>
      </c>
      <c r="GA52" s="41">
        <v>18.899999999999999</v>
      </c>
      <c r="GB52" s="29">
        <f t="shared" si="13"/>
        <v>0.755687</v>
      </c>
      <c r="GC52" s="29">
        <f t="shared" si="14"/>
        <v>0.57992200000000005</v>
      </c>
      <c r="GD52" s="29">
        <f t="shared" si="15"/>
        <v>4.0931100678228338</v>
      </c>
      <c r="GE52" s="29">
        <f t="shared" si="16"/>
        <v>2.380510286184947</v>
      </c>
      <c r="GF52" s="29">
        <f t="shared" si="17"/>
        <v>1.7125997816378868</v>
      </c>
      <c r="GG52" s="29">
        <f t="shared" si="18"/>
        <v>0.41841039045129708</v>
      </c>
      <c r="GH52" s="29">
        <f t="shared" si="19"/>
        <v>13.685941692116041</v>
      </c>
      <c r="GI52" s="39">
        <v>2010</v>
      </c>
      <c r="GJ52" s="39" t="s">
        <v>357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-0.77416379999999996</v>
      </c>
      <c r="GX52" s="36">
        <v>-2.5676670000000001</v>
      </c>
      <c r="GY52" s="36">
        <v>1.441373</v>
      </c>
      <c r="GZ52" s="39">
        <v>2010</v>
      </c>
      <c r="HA52" s="39" t="s">
        <v>357</v>
      </c>
      <c r="HB52" s="42">
        <v>2</v>
      </c>
      <c r="HC52" s="42">
        <f t="shared" si="20"/>
        <v>3</v>
      </c>
      <c r="HD52" s="42">
        <v>0</v>
      </c>
      <c r="HE52" s="42">
        <v>3</v>
      </c>
      <c r="HF52" s="42">
        <v>1</v>
      </c>
      <c r="HG52" s="42">
        <v>3</v>
      </c>
      <c r="HH52" s="42">
        <v>0</v>
      </c>
      <c r="HI52" s="42">
        <v>1</v>
      </c>
      <c r="HJ52" s="39">
        <v>2010</v>
      </c>
      <c r="HK52" s="39" t="s">
        <v>357</v>
      </c>
      <c r="HL52" s="104">
        <v>1</v>
      </c>
      <c r="HM52" s="29">
        <v>53.968440000000001</v>
      </c>
      <c r="HN52" s="32">
        <v>56.481982198508298</v>
      </c>
      <c r="HO52" s="32">
        <v>49.682495333317299</v>
      </c>
      <c r="HP52" s="32">
        <v>1.8844822915599</v>
      </c>
      <c r="HQ52" s="32">
        <v>2.9833752732973098</v>
      </c>
      <c r="HR52" s="27">
        <v>1.5311227042092601</v>
      </c>
      <c r="HS52" s="27">
        <v>96.8908977656004</v>
      </c>
      <c r="HT52" s="27">
        <v>96.825689110879694</v>
      </c>
      <c r="HU52" s="27">
        <v>-6.7994868651909597</v>
      </c>
      <c r="HV52" s="27">
        <v>-4.5270327108419304</v>
      </c>
      <c r="HW52" s="27">
        <v>-3.4237649516775299</v>
      </c>
      <c r="HX52" s="27">
        <v>3.1170072367500001</v>
      </c>
      <c r="HY52" s="29">
        <v>-1.3</v>
      </c>
      <c r="HZ52" s="39">
        <v>2010</v>
      </c>
      <c r="IA52" s="39" t="s">
        <v>357</v>
      </c>
      <c r="IB52" s="29">
        <v>28753.5390625</v>
      </c>
      <c r="IC52" s="29">
        <v>28508.880859375</v>
      </c>
      <c r="ID52" s="29">
        <v>26003.880859375</v>
      </c>
      <c r="IE52" s="32">
        <v>70.582176208496094</v>
      </c>
      <c r="IF52" s="32">
        <v>63.832469940185547</v>
      </c>
      <c r="IG52" s="32">
        <v>662.385009765625</v>
      </c>
      <c r="IH52" s="32">
        <v>4665</v>
      </c>
      <c r="II52" s="32">
        <v>20676.490234375</v>
      </c>
      <c r="IJ52" s="31">
        <v>2680</v>
      </c>
      <c r="IK52" s="31">
        <v>9.3000001907348633</v>
      </c>
      <c r="IL52" s="39">
        <v>2010</v>
      </c>
      <c r="IM52" s="39" t="s">
        <v>357</v>
      </c>
      <c r="IN52" s="29"/>
      <c r="IO52" s="29"/>
      <c r="IP52" s="27">
        <v>3850.3753999999999</v>
      </c>
      <c r="IQ52" s="29">
        <f t="shared" si="21"/>
        <v>133.9096168868343</v>
      </c>
      <c r="IR52" s="59">
        <v>2327.4292177879443</v>
      </c>
      <c r="IS52" s="59">
        <v>1823</v>
      </c>
      <c r="IT52" s="28">
        <v>7.7353598873005165</v>
      </c>
      <c r="IU52" s="28"/>
      <c r="IV52" s="28">
        <v>2327.4292177879438</v>
      </c>
      <c r="IW52" s="28">
        <v>1823</v>
      </c>
      <c r="IX52" s="28">
        <v>7.7353598873005174</v>
      </c>
      <c r="IY52" s="28">
        <v>98</v>
      </c>
      <c r="IZ52" s="39">
        <v>2010</v>
      </c>
      <c r="JA52" s="39" t="s">
        <v>357</v>
      </c>
      <c r="JB52" s="27">
        <v>19.158149719238281</v>
      </c>
      <c r="JC52" s="27">
        <v>30.878000259399414</v>
      </c>
      <c r="JD52" s="27">
        <v>18.649999618530273</v>
      </c>
      <c r="JE52" s="27">
        <v>11.12600040435791</v>
      </c>
      <c r="JF52" s="27">
        <v>11.947999954223633</v>
      </c>
      <c r="JG52" s="27">
        <v>1.7389999628067017</v>
      </c>
      <c r="JH52" s="27">
        <v>1.781000018119812</v>
      </c>
      <c r="JI52" s="27">
        <v>8.4169998168945313</v>
      </c>
      <c r="JJ52" s="32">
        <v>2.8619999885559082</v>
      </c>
      <c r="JK52" s="32">
        <v>1.1019999980926514</v>
      </c>
      <c r="JL52" s="32">
        <v>1.6009999513626099</v>
      </c>
      <c r="JM52" s="32">
        <v>0.81800001859664917</v>
      </c>
      <c r="JN52" s="32">
        <v>0.61000001430511475</v>
      </c>
      <c r="JO52" s="39">
        <v>2010</v>
      </c>
      <c r="JP52" s="39" t="s">
        <v>357</v>
      </c>
      <c r="JQ52" s="32">
        <v>1.1539999999999999</v>
      </c>
      <c r="JR52" s="32">
        <v>0.29699999999999999</v>
      </c>
      <c r="JS52" s="32">
        <v>0.14599999999999999</v>
      </c>
      <c r="JT52" s="32">
        <v>1.1850000000000001</v>
      </c>
      <c r="JU52" s="32">
        <v>5.8999999999999997E-2</v>
      </c>
      <c r="JV52" s="32">
        <v>2.1000000000000001E-2</v>
      </c>
      <c r="JW52" s="27">
        <v>0.29800000786781311</v>
      </c>
      <c r="JX52" s="27">
        <v>0.36800000071525574</v>
      </c>
      <c r="JY52" s="29"/>
      <c r="JZ52" s="40">
        <v>6.7000001668930054E-2</v>
      </c>
      <c r="KA52" s="27">
        <v>0.10909382357800999</v>
      </c>
      <c r="KB52" s="27">
        <v>0.10599999874830246</v>
      </c>
      <c r="KC52" s="21">
        <v>0.20999999344348907</v>
      </c>
      <c r="KD52" s="21">
        <v>5.299999937415123E-2</v>
      </c>
      <c r="KE52" s="20">
        <v>1.5720000267028809</v>
      </c>
      <c r="KF52" s="20">
        <v>2.8999999165534973E-2</v>
      </c>
      <c r="KG52" s="39">
        <v>2010</v>
      </c>
      <c r="KH52" s="39" t="s">
        <v>357</v>
      </c>
      <c r="KI52" s="23">
        <v>2.384920597076416</v>
      </c>
      <c r="KJ52" s="23">
        <v>3.625</v>
      </c>
      <c r="KK52" s="22">
        <v>42.5</v>
      </c>
      <c r="KL52" s="22">
        <v>40.700000000000003</v>
      </c>
      <c r="KM52" s="22">
        <v>28.7</v>
      </c>
      <c r="KN52" s="21">
        <v>62917.7890625</v>
      </c>
      <c r="KO52" s="20">
        <v>40737.69140625</v>
      </c>
      <c r="KP52" s="20">
        <v>10603.5400390625</v>
      </c>
      <c r="KQ52" s="19">
        <v>16.853019714355469</v>
      </c>
      <c r="KR52" s="39">
        <v>2010</v>
      </c>
      <c r="KS52" s="39" t="s">
        <v>357</v>
      </c>
    </row>
    <row r="53" spans="1:305" s="39" customFormat="1" ht="12.75">
      <c r="A53" s="39">
        <v>2011</v>
      </c>
      <c r="B53" s="39" t="s">
        <v>357</v>
      </c>
      <c r="C53" s="39">
        <v>12</v>
      </c>
      <c r="D53" s="44" t="s">
        <v>358</v>
      </c>
      <c r="E53" s="44">
        <v>250</v>
      </c>
      <c r="F53" s="39">
        <v>1</v>
      </c>
      <c r="G53" s="39">
        <v>0</v>
      </c>
      <c r="H53" s="39">
        <v>1</v>
      </c>
      <c r="I53" s="39">
        <v>1</v>
      </c>
      <c r="J53" s="29">
        <v>95.65</v>
      </c>
      <c r="K53" s="29">
        <v>0</v>
      </c>
      <c r="L53" s="29">
        <v>0</v>
      </c>
      <c r="M53" s="18">
        <v>1</v>
      </c>
      <c r="N53" s="39">
        <v>0</v>
      </c>
      <c r="O53" s="39">
        <v>0</v>
      </c>
      <c r="P53" s="39">
        <v>0</v>
      </c>
      <c r="Q53" s="29">
        <v>100</v>
      </c>
      <c r="R53" s="29">
        <v>0</v>
      </c>
      <c r="S53" s="29">
        <v>0</v>
      </c>
      <c r="T53" s="29">
        <v>54.1</v>
      </c>
      <c r="U53" s="29">
        <v>0</v>
      </c>
      <c r="V53" s="29">
        <v>0</v>
      </c>
      <c r="W53" s="29">
        <v>54.1</v>
      </c>
      <c r="X53" s="39">
        <v>1</v>
      </c>
      <c r="Y53" s="39">
        <v>2011</v>
      </c>
      <c r="Z53" s="39" t="s">
        <v>357</v>
      </c>
      <c r="AA53" s="43"/>
      <c r="AB53" s="41">
        <v>60.4</v>
      </c>
      <c r="AC53" s="41">
        <v>26.1</v>
      </c>
      <c r="AD53" s="41">
        <v>2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3.4</v>
      </c>
      <c r="AM53" s="41">
        <v>0</v>
      </c>
      <c r="AN53" s="41">
        <v>0</v>
      </c>
      <c r="AO53" s="41">
        <v>0</v>
      </c>
      <c r="AP53" s="41">
        <v>4.3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3.7</v>
      </c>
      <c r="AZ53" s="41">
        <v>40.299999999999997</v>
      </c>
      <c r="BA53" s="41">
        <v>0</v>
      </c>
      <c r="BB53" s="41">
        <v>7.6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3.2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4.7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4.7000000000000028</v>
      </c>
      <c r="CZ53" s="39">
        <v>2011</v>
      </c>
      <c r="DA53" s="39" t="s">
        <v>357</v>
      </c>
      <c r="DB53" s="41">
        <v>35.5</v>
      </c>
      <c r="DC53" s="41">
        <v>0.5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3.2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1.5</v>
      </c>
      <c r="DY53" s="41">
        <v>54.1</v>
      </c>
      <c r="DZ53" s="41">
        <v>0</v>
      </c>
      <c r="EA53" s="41">
        <v>0.7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0.7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3.7999999999999829</v>
      </c>
      <c r="FY53" s="39">
        <v>2011</v>
      </c>
      <c r="FZ53" s="39" t="s">
        <v>357</v>
      </c>
      <c r="GA53" s="41">
        <v>18.899999999999999</v>
      </c>
      <c r="GB53" s="29">
        <f t="shared" si="13"/>
        <v>0.755687</v>
      </c>
      <c r="GC53" s="29">
        <f t="shared" si="14"/>
        <v>0.57992200000000005</v>
      </c>
      <c r="GD53" s="29">
        <f t="shared" si="15"/>
        <v>4.0931100678228338</v>
      </c>
      <c r="GE53" s="29">
        <f t="shared" si="16"/>
        <v>2.380510286184947</v>
      </c>
      <c r="GF53" s="29">
        <f t="shared" si="17"/>
        <v>1.7125997816378868</v>
      </c>
      <c r="GG53" s="29">
        <f t="shared" si="18"/>
        <v>0.41841039045129708</v>
      </c>
      <c r="GH53" s="29">
        <f t="shared" si="19"/>
        <v>13.685941692116041</v>
      </c>
      <c r="GI53" s="39">
        <v>2011</v>
      </c>
      <c r="GJ53" s="39" t="s">
        <v>357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-0.90025880000000003</v>
      </c>
      <c r="GX53" s="36">
        <v>-2.5384820000000001</v>
      </c>
      <c r="GY53" s="36">
        <v>1.2358800000000001</v>
      </c>
      <c r="GZ53" s="39">
        <v>2011</v>
      </c>
      <c r="HA53" s="39" t="s">
        <v>357</v>
      </c>
      <c r="HB53" s="42">
        <v>2</v>
      </c>
      <c r="HC53" s="42">
        <f t="shared" si="20"/>
        <v>3</v>
      </c>
      <c r="HD53" s="42">
        <v>0</v>
      </c>
      <c r="HE53" s="42">
        <v>3</v>
      </c>
      <c r="HF53" s="42">
        <v>1</v>
      </c>
      <c r="HG53" s="42">
        <v>3</v>
      </c>
      <c r="HH53" s="42">
        <v>0</v>
      </c>
      <c r="HI53" s="42">
        <v>1</v>
      </c>
      <c r="HJ53" s="39">
        <v>2011</v>
      </c>
      <c r="HK53" s="39" t="s">
        <v>357</v>
      </c>
      <c r="HL53" s="104">
        <v>1</v>
      </c>
      <c r="HM53" s="29">
        <v>58.16901</v>
      </c>
      <c r="HN53" s="32">
        <v>55.942653214303803</v>
      </c>
      <c r="HO53" s="32">
        <v>50.843557984166502</v>
      </c>
      <c r="HP53" s="32">
        <v>2.10614759557079</v>
      </c>
      <c r="HQ53" s="32">
        <v>3.0687945137436801</v>
      </c>
      <c r="HR53" s="27">
        <v>2.1115979517499901</v>
      </c>
      <c r="HS53" s="27">
        <v>100.73838043085399</v>
      </c>
      <c r="HT53" s="27">
        <v>100.696309979585</v>
      </c>
      <c r="HU53" s="27">
        <v>-5.0990952301372303</v>
      </c>
      <c r="HV53" s="27">
        <v>-2.62467790892449</v>
      </c>
      <c r="HW53" s="27">
        <v>-2.19802025143108</v>
      </c>
      <c r="HX53" s="27">
        <v>3.3210580681666699</v>
      </c>
      <c r="HY53" s="29">
        <v>-1.8</v>
      </c>
      <c r="HZ53" s="39">
        <v>2011</v>
      </c>
      <c r="IA53" s="39" t="s">
        <v>357</v>
      </c>
      <c r="IB53" s="29">
        <v>28937.94921875</v>
      </c>
      <c r="IC53" s="29">
        <v>28702.05078125</v>
      </c>
      <c r="ID53" s="29">
        <v>26213.150390625</v>
      </c>
      <c r="IE53" s="32">
        <v>70.995758056640625</v>
      </c>
      <c r="IF53" s="32">
        <v>64.310806274414063</v>
      </c>
      <c r="IG53" s="32">
        <v>656.89251708984375</v>
      </c>
      <c r="IH53" s="32">
        <v>4669</v>
      </c>
      <c r="II53" s="32">
        <v>20887.259765625</v>
      </c>
      <c r="IJ53" s="31">
        <v>2665</v>
      </c>
      <c r="IK53" s="31">
        <v>9.1999998092651367</v>
      </c>
      <c r="IL53" s="39">
        <v>2011</v>
      </c>
      <c r="IM53" s="39" t="s">
        <v>357</v>
      </c>
      <c r="IN53" s="29"/>
      <c r="IO53" s="29"/>
      <c r="IP53" s="29" t="s">
        <v>317</v>
      </c>
      <c r="IQ53" s="29" t="str">
        <f t="shared" si="21"/>
        <v/>
      </c>
      <c r="IR53" s="59">
        <v>2344.4838466805331</v>
      </c>
      <c r="IS53" s="59">
        <v>1830</v>
      </c>
      <c r="IT53" s="28">
        <v>7.7278121001490661</v>
      </c>
      <c r="IU53" s="28"/>
      <c r="IV53" s="28">
        <v>2344.4838466805331</v>
      </c>
      <c r="IW53" s="28">
        <v>1830</v>
      </c>
      <c r="IX53" s="28">
        <v>7.7278121001490661</v>
      </c>
      <c r="IY53" s="28">
        <v>98</v>
      </c>
      <c r="IZ53" s="39">
        <v>2011</v>
      </c>
      <c r="JA53" s="39" t="s">
        <v>357</v>
      </c>
      <c r="JB53" s="27">
        <v>19.147626876831055</v>
      </c>
      <c r="JC53" s="27">
        <v>30.683000564575195</v>
      </c>
      <c r="JD53" s="27">
        <v>18.677999496459961</v>
      </c>
      <c r="JE53" s="27">
        <v>11.10200023651123</v>
      </c>
      <c r="JF53" s="27">
        <v>12.10200023651123</v>
      </c>
      <c r="JG53" s="27">
        <v>1.7319999933242798</v>
      </c>
      <c r="JH53" s="27">
        <v>1.7949999570846558</v>
      </c>
      <c r="JI53" s="27">
        <v>8.4029998779296875</v>
      </c>
      <c r="JJ53" s="32">
        <v>2.812000036239624</v>
      </c>
      <c r="JK53" s="32">
        <v>0.90299999713897705</v>
      </c>
      <c r="JL53" s="32">
        <v>1.5069999694824219</v>
      </c>
      <c r="JM53" s="32">
        <v>0.81000000238418579</v>
      </c>
      <c r="JN53" s="32">
        <v>0.62000000476837158</v>
      </c>
      <c r="JO53" s="39">
        <v>2011</v>
      </c>
      <c r="JP53" s="39" t="s">
        <v>357</v>
      </c>
      <c r="JQ53" s="32">
        <v>1.121</v>
      </c>
      <c r="JR53" s="32">
        <v>0.28499999999999998</v>
      </c>
      <c r="JS53" s="32">
        <v>0.14399999999999999</v>
      </c>
      <c r="JT53" s="32">
        <v>1.1850000000000001</v>
      </c>
      <c r="JU53" s="32">
        <v>5.7000000000000002E-2</v>
      </c>
      <c r="JV53" s="32">
        <v>0.02</v>
      </c>
      <c r="JW53" s="27">
        <v>0.24899999797344208</v>
      </c>
      <c r="JX53" s="27">
        <v>0.34299999475479126</v>
      </c>
      <c r="JY53" s="29"/>
      <c r="JZ53" s="40">
        <v>3.2000001519918442E-2</v>
      </c>
      <c r="KA53" s="27">
        <v>9.2048734284740003E-2</v>
      </c>
      <c r="KB53" s="27">
        <v>8.9000001549720764E-2</v>
      </c>
      <c r="KC53" s="21">
        <v>0.1379999965429306</v>
      </c>
      <c r="KD53" s="21">
        <v>5.0999999046325684E-2</v>
      </c>
      <c r="KE53" s="20">
        <v>1.4789999723434448</v>
      </c>
      <c r="KF53" s="20">
        <v>2.8999999165534973E-2</v>
      </c>
      <c r="KG53" s="39">
        <v>2011</v>
      </c>
      <c r="KH53" s="39" t="s">
        <v>357</v>
      </c>
      <c r="KI53" s="23">
        <v>2.384920597076416</v>
      </c>
      <c r="KJ53" s="23">
        <v>3.625</v>
      </c>
      <c r="KK53" s="29"/>
      <c r="KL53" s="29"/>
      <c r="KM53" s="29"/>
      <c r="KN53" s="21">
        <v>63223.16015625</v>
      </c>
      <c r="KO53" s="20">
        <v>40760.109375</v>
      </c>
      <c r="KP53" s="20">
        <v>10819.9697265625</v>
      </c>
      <c r="KQ53" s="19">
        <v>17.113929748535156</v>
      </c>
      <c r="KR53" s="39">
        <v>2011</v>
      </c>
      <c r="KS53" s="39" t="s">
        <v>357</v>
      </c>
    </row>
    <row r="54" spans="1:305" s="39" customFormat="1" ht="12.75">
      <c r="A54" s="39">
        <v>2012</v>
      </c>
      <c r="B54" s="39" t="s">
        <v>357</v>
      </c>
      <c r="C54" s="39">
        <v>12</v>
      </c>
      <c r="D54" s="44" t="s">
        <v>358</v>
      </c>
      <c r="E54" s="44">
        <v>250</v>
      </c>
      <c r="F54" s="39">
        <v>1</v>
      </c>
      <c r="G54" s="39">
        <v>0</v>
      </c>
      <c r="H54" s="39">
        <v>1</v>
      </c>
      <c r="I54" s="39">
        <v>1</v>
      </c>
      <c r="J54" s="29">
        <v>35.54</v>
      </c>
      <c r="K54" s="29">
        <v>0</v>
      </c>
      <c r="L54" s="29">
        <v>62.84</v>
      </c>
      <c r="M54" s="18">
        <v>3</v>
      </c>
      <c r="N54" s="39">
        <v>1</v>
      </c>
      <c r="O54" s="39">
        <v>2</v>
      </c>
      <c r="P54" s="39">
        <v>2</v>
      </c>
      <c r="Q54" s="29">
        <v>37.159999999999997</v>
      </c>
      <c r="R54" s="29">
        <v>0</v>
      </c>
      <c r="S54" s="29">
        <v>62.84</v>
      </c>
      <c r="T54" s="29">
        <v>20.100000000000001</v>
      </c>
      <c r="U54" s="29">
        <v>0</v>
      </c>
      <c r="V54" s="29">
        <v>32.17</v>
      </c>
      <c r="W54" s="29">
        <v>52.27</v>
      </c>
      <c r="X54" s="39">
        <v>3</v>
      </c>
      <c r="Y54" s="39">
        <v>2012</v>
      </c>
      <c r="Z54" s="39" t="s">
        <v>357</v>
      </c>
      <c r="AA54" s="43">
        <v>41077</v>
      </c>
      <c r="AB54" s="41">
        <v>57.2</v>
      </c>
      <c r="AC54" s="41">
        <v>29.4</v>
      </c>
      <c r="AD54" s="41">
        <v>3.4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6.9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3.5</v>
      </c>
      <c r="AZ54" s="41">
        <v>27.1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2.2000000000000002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5.5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13.6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8.4000000000000057</v>
      </c>
      <c r="CZ54" s="39">
        <v>2012</v>
      </c>
      <c r="DA54" s="39" t="s">
        <v>357</v>
      </c>
      <c r="DB54" s="41">
        <v>48.5</v>
      </c>
      <c r="DC54" s="41">
        <v>3.8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1.7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33.6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2</v>
      </c>
      <c r="EJ54" s="41">
        <v>0</v>
      </c>
      <c r="EK54" s="41">
        <v>0</v>
      </c>
      <c r="EL54" s="41">
        <v>0</v>
      </c>
      <c r="EM54" s="41">
        <v>0</v>
      </c>
      <c r="EN54" s="41">
        <v>2.1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2.9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0.3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5.1000000000000085</v>
      </c>
      <c r="FY54" s="39">
        <v>2012</v>
      </c>
      <c r="FZ54" s="39" t="s">
        <v>357</v>
      </c>
      <c r="GA54" s="41">
        <v>26.9</v>
      </c>
      <c r="GB54" s="29">
        <f t="shared" si="13"/>
        <v>0.81097600000000003</v>
      </c>
      <c r="GC54" s="29">
        <f t="shared" si="14"/>
        <v>0.648455</v>
      </c>
      <c r="GD54" s="29">
        <f t="shared" si="15"/>
        <v>5.2903335026240059</v>
      </c>
      <c r="GE54" s="29">
        <f t="shared" si="16"/>
        <v>2.844586041616294</v>
      </c>
      <c r="GF54" s="29">
        <f t="shared" si="17"/>
        <v>2.4457474610077119</v>
      </c>
      <c r="GG54" s="29">
        <f t="shared" si="18"/>
        <v>0.4623049680695217</v>
      </c>
      <c r="GH54" s="29">
        <f t="shared" si="19"/>
        <v>17.813057008834843</v>
      </c>
      <c r="GI54" s="39">
        <v>2012</v>
      </c>
      <c r="GJ54" s="39" t="s">
        <v>357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-0.80469500000000005</v>
      </c>
      <c r="GX54" s="36">
        <v>-2.4123079999999999</v>
      </c>
      <c r="GY54" s="36">
        <v>1.2976780000000001</v>
      </c>
      <c r="GZ54" s="39">
        <v>2012</v>
      </c>
      <c r="HA54" s="39" t="s">
        <v>357</v>
      </c>
      <c r="HB54" s="42">
        <v>2</v>
      </c>
      <c r="HC54" s="42">
        <f t="shared" si="20"/>
        <v>3</v>
      </c>
      <c r="HD54" s="42">
        <v>0</v>
      </c>
      <c r="HE54" s="42">
        <v>3</v>
      </c>
      <c r="HF54" s="42">
        <v>1</v>
      </c>
      <c r="HG54" s="42">
        <v>3</v>
      </c>
      <c r="HH54" s="42">
        <v>0</v>
      </c>
      <c r="HI54" s="42">
        <v>1</v>
      </c>
      <c r="HJ54" s="39">
        <v>2012</v>
      </c>
      <c r="HK54" s="39" t="s">
        <v>357</v>
      </c>
      <c r="HL54" s="104">
        <v>1</v>
      </c>
      <c r="HM54" s="29">
        <v>59.200380000000003</v>
      </c>
      <c r="HN54" s="32">
        <v>56.831201240873497</v>
      </c>
      <c r="HO54" s="32">
        <v>52.017976757101501</v>
      </c>
      <c r="HP54" s="32">
        <v>0.22376773272231701</v>
      </c>
      <c r="HQ54" s="32">
        <v>1.3842143309638799</v>
      </c>
      <c r="HR54" s="27">
        <v>1.9541953161350301</v>
      </c>
      <c r="HS54" s="27">
        <v>110.418574385086</v>
      </c>
      <c r="HT54" s="27">
        <v>110.44410231493301</v>
      </c>
      <c r="HU54" s="27">
        <v>-4.8132244837719904</v>
      </c>
      <c r="HV54" s="27">
        <v>-2.3744595496610499</v>
      </c>
      <c r="HW54" s="27">
        <v>-1.48272939798508</v>
      </c>
      <c r="HX54" s="27">
        <v>2.5359940060000001</v>
      </c>
      <c r="HY54" s="29">
        <v>-2.2000000000000002</v>
      </c>
      <c r="HZ54" s="39">
        <v>2012</v>
      </c>
      <c r="IA54" s="39" t="s">
        <v>357</v>
      </c>
      <c r="IB54" s="29">
        <v>29208.990234375</v>
      </c>
      <c r="IC54" s="29">
        <v>28978.400390625</v>
      </c>
      <c r="ID54" s="29">
        <v>26304.400390625</v>
      </c>
      <c r="IE54" s="32">
        <v>71.808326721191406</v>
      </c>
      <c r="IF54" s="32">
        <v>64.667587280273438</v>
      </c>
      <c r="IG54" s="32">
        <v>656.00347900390625</v>
      </c>
      <c r="IH54" s="29"/>
      <c r="II54" s="29"/>
      <c r="IJ54" s="31">
        <v>2855</v>
      </c>
      <c r="IK54" s="31">
        <v>9.8000001907348633</v>
      </c>
      <c r="IL54" s="39">
        <v>2012</v>
      </c>
      <c r="IM54" s="39" t="s">
        <v>357</v>
      </c>
      <c r="IN54" s="29"/>
      <c r="IO54" s="29"/>
      <c r="IP54" s="29" t="s">
        <v>317</v>
      </c>
      <c r="IQ54" s="29" t="str">
        <f t="shared" si="21"/>
        <v/>
      </c>
      <c r="IR54" s="59">
        <v>2332.2399999999998</v>
      </c>
      <c r="IS54" s="59">
        <v>1835</v>
      </c>
      <c r="IT54" s="28">
        <v>7.7473886867015116</v>
      </c>
      <c r="IU54" s="28">
        <v>98</v>
      </c>
      <c r="IV54" s="28">
        <v>2332.2399999999998</v>
      </c>
      <c r="IW54" s="28">
        <v>1835</v>
      </c>
      <c r="IX54" s="28">
        <v>7.7473886867015116</v>
      </c>
      <c r="IY54" s="28">
        <v>98</v>
      </c>
      <c r="IZ54" s="39">
        <v>2012</v>
      </c>
      <c r="JA54" s="39" t="s">
        <v>357</v>
      </c>
      <c r="JB54" s="27">
        <v>19.566310882568359</v>
      </c>
      <c r="JC54" s="29">
        <v>31.253999710083008</v>
      </c>
      <c r="JD54" s="29">
        <v>19.110000610351563</v>
      </c>
      <c r="JE54" s="29">
        <v>11.270000457763672</v>
      </c>
      <c r="JF54" s="29">
        <v>12.37600040435791</v>
      </c>
      <c r="JG54" s="29">
        <v>1.75</v>
      </c>
      <c r="JH54" s="29">
        <v>1.8420000076293945</v>
      </c>
      <c r="JI54" s="29">
        <v>8.4989995956420898</v>
      </c>
      <c r="JJ54" s="29">
        <v>2.8849999904632568</v>
      </c>
      <c r="JK54" s="29">
        <v>0.87300002574920654</v>
      </c>
      <c r="JL54" s="29">
        <v>1.5759999752044678</v>
      </c>
      <c r="JM54" s="29">
        <v>0.81699997186660767</v>
      </c>
      <c r="JN54" s="29">
        <v>0.63499999046325684</v>
      </c>
      <c r="JO54" s="39">
        <v>2012</v>
      </c>
      <c r="JP54" s="39" t="s">
        <v>357</v>
      </c>
      <c r="JQ54" s="29">
        <v>1.125</v>
      </c>
      <c r="JR54" s="29">
        <v>0.28000000000000003</v>
      </c>
      <c r="JS54" s="29">
        <v>0.16200000000000001</v>
      </c>
      <c r="JT54" s="29">
        <v>1.2410000000000001</v>
      </c>
      <c r="JU54" s="29">
        <v>5.8000000000000003E-2</v>
      </c>
      <c r="JV54" s="29">
        <v>0.02</v>
      </c>
      <c r="JW54" s="29">
        <v>0.24699999392032623</v>
      </c>
      <c r="JX54" s="29">
        <v>0.33399999141693115</v>
      </c>
      <c r="JY54" s="29"/>
      <c r="JZ54" s="29">
        <v>2.7000000700354576E-2</v>
      </c>
      <c r="KA54" s="41"/>
      <c r="KB54" s="29">
        <v>9.0999998152256012E-2</v>
      </c>
      <c r="KC54" s="29">
        <v>0.12999999523162842</v>
      </c>
      <c r="KD54" s="29">
        <v>4.3999999761581421E-2</v>
      </c>
      <c r="KE54" s="29">
        <v>1.5470000505447388</v>
      </c>
      <c r="KF54" s="29">
        <v>2.8999999165534973E-2</v>
      </c>
      <c r="KG54" s="39">
        <v>2012</v>
      </c>
      <c r="KH54" s="39" t="s">
        <v>357</v>
      </c>
      <c r="KI54" s="23">
        <v>2.384920597076416</v>
      </c>
      <c r="KJ54" s="23">
        <v>3.625</v>
      </c>
      <c r="KK54" s="29"/>
      <c r="KL54" s="29"/>
      <c r="KM54" s="29"/>
      <c r="KN54" s="21">
        <v>63514</v>
      </c>
      <c r="KO54" s="20">
        <v>40676.328125</v>
      </c>
      <c r="KP54" s="20">
        <v>11129.91015625</v>
      </c>
      <c r="KQ54" s="19">
        <v>17.523550033569336</v>
      </c>
      <c r="KR54" s="39">
        <v>2012</v>
      </c>
      <c r="KS54" s="39" t="s">
        <v>357</v>
      </c>
    </row>
    <row r="55" spans="1:305" s="18" customFormat="1" ht="12.75">
      <c r="A55" s="18">
        <v>2013</v>
      </c>
      <c r="B55" s="18" t="s">
        <v>357</v>
      </c>
      <c r="C55" s="18">
        <v>12</v>
      </c>
      <c r="D55" s="38" t="s">
        <v>358</v>
      </c>
      <c r="E55" s="38">
        <v>250</v>
      </c>
      <c r="F55" s="18">
        <v>1</v>
      </c>
      <c r="G55" s="18">
        <v>0</v>
      </c>
      <c r="H55" s="18">
        <v>1</v>
      </c>
      <c r="I55" s="18">
        <v>1</v>
      </c>
      <c r="J55" s="25">
        <v>0</v>
      </c>
      <c r="K55" s="25">
        <v>0</v>
      </c>
      <c r="L55" s="25">
        <v>100</v>
      </c>
      <c r="M55" s="18">
        <v>5</v>
      </c>
      <c r="N55" s="18">
        <v>1</v>
      </c>
      <c r="O55" s="18">
        <v>2</v>
      </c>
      <c r="P55" s="18">
        <v>0</v>
      </c>
      <c r="Q55" s="25">
        <v>0</v>
      </c>
      <c r="R55" s="25">
        <v>0</v>
      </c>
      <c r="S55" s="25">
        <v>100</v>
      </c>
      <c r="T55" s="25">
        <v>0</v>
      </c>
      <c r="U55" s="25">
        <v>0</v>
      </c>
      <c r="V55" s="25">
        <v>53.5</v>
      </c>
      <c r="W55" s="25">
        <v>53.5</v>
      </c>
      <c r="X55" s="18">
        <v>3</v>
      </c>
      <c r="Y55" s="18">
        <v>2013</v>
      </c>
      <c r="Z55" s="18" t="s">
        <v>357</v>
      </c>
      <c r="AA55" s="37"/>
      <c r="AB55" s="26">
        <v>57.2</v>
      </c>
      <c r="AC55" s="26">
        <v>29.4</v>
      </c>
      <c r="AD55" s="26">
        <v>3.4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6.9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3.5</v>
      </c>
      <c r="AZ55" s="26">
        <v>27.1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2.2000000000000002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5.5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13.6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8.4000000000000057</v>
      </c>
      <c r="CZ55" s="18">
        <v>2013</v>
      </c>
      <c r="DA55" s="18" t="s">
        <v>357</v>
      </c>
      <c r="DB55" s="26">
        <v>48.5</v>
      </c>
      <c r="DC55" s="26">
        <v>3.8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1.7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33.6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2</v>
      </c>
      <c r="EJ55" s="26">
        <v>0</v>
      </c>
      <c r="EK55" s="26">
        <v>0</v>
      </c>
      <c r="EL55" s="26">
        <v>0</v>
      </c>
      <c r="EM55" s="26">
        <v>0</v>
      </c>
      <c r="EN55" s="26">
        <v>2.1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2.9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0.3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5.1000000000000085</v>
      </c>
      <c r="FY55" s="18">
        <v>2013</v>
      </c>
      <c r="FZ55" s="18" t="s">
        <v>357</v>
      </c>
      <c r="GA55" s="26">
        <v>26.9</v>
      </c>
      <c r="GB55" s="25">
        <f t="shared" si="13"/>
        <v>0.81097600000000003</v>
      </c>
      <c r="GC55" s="25">
        <f t="shared" si="14"/>
        <v>0.648455</v>
      </c>
      <c r="GD55" s="25">
        <f t="shared" si="15"/>
        <v>5.2903335026240059</v>
      </c>
      <c r="GE55" s="25">
        <f t="shared" si="16"/>
        <v>2.844586041616294</v>
      </c>
      <c r="GF55" s="25">
        <f t="shared" si="17"/>
        <v>2.4457474610077119</v>
      </c>
      <c r="GG55" s="25">
        <f t="shared" si="18"/>
        <v>0.4623049680695217</v>
      </c>
      <c r="GH55" s="25">
        <f t="shared" si="19"/>
        <v>17.813057008834843</v>
      </c>
      <c r="GI55" s="18">
        <v>2013</v>
      </c>
      <c r="GJ55" s="18" t="s">
        <v>357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-0.72448279999999998</v>
      </c>
      <c r="GX55" s="36">
        <v>-2.2749929999999998</v>
      </c>
      <c r="GY55" s="36">
        <v>1.3478330000000001</v>
      </c>
      <c r="GZ55" s="18">
        <v>2013</v>
      </c>
      <c r="HA55" s="18" t="s">
        <v>357</v>
      </c>
      <c r="HB55" s="35">
        <v>2</v>
      </c>
      <c r="HC55" s="35">
        <f t="shared" si="20"/>
        <v>3</v>
      </c>
      <c r="HD55" s="35">
        <v>0</v>
      </c>
      <c r="HE55" s="35">
        <v>3</v>
      </c>
      <c r="HF55" s="35">
        <v>1</v>
      </c>
      <c r="HG55" s="35">
        <v>3</v>
      </c>
      <c r="HH55" s="35">
        <v>0</v>
      </c>
      <c r="HI55" s="35">
        <v>1</v>
      </c>
      <c r="HJ55" s="18">
        <v>2013</v>
      </c>
      <c r="HK55" s="18" t="s">
        <v>357</v>
      </c>
      <c r="HL55" s="104">
        <v>1</v>
      </c>
      <c r="HM55" s="25">
        <v>58.860610000000001</v>
      </c>
      <c r="HN55" s="32">
        <v>56.956323468604097</v>
      </c>
      <c r="HO55" s="32">
        <v>52.921779195463401</v>
      </c>
      <c r="HP55" s="32">
        <v>0.61847669776501901</v>
      </c>
      <c r="HQ55" s="32">
        <v>1.3995765044801001</v>
      </c>
      <c r="HR55" s="27">
        <v>0.863715497861823</v>
      </c>
      <c r="HS55" s="27">
        <v>110.94344615748101</v>
      </c>
      <c r="HT55" s="27">
        <v>110.918349316499</v>
      </c>
      <c r="HU55" s="27">
        <v>-4.0345442731407601</v>
      </c>
      <c r="HV55" s="27">
        <v>-1.8614212298422801</v>
      </c>
      <c r="HW55" s="27">
        <v>-0.74191499212399104</v>
      </c>
      <c r="HX55" s="27">
        <v>2.2043398359166702</v>
      </c>
      <c r="HY55" s="25">
        <v>-1.3</v>
      </c>
      <c r="HZ55" s="18">
        <v>2013</v>
      </c>
      <c r="IA55" s="18" t="s">
        <v>357</v>
      </c>
      <c r="IB55" s="29">
        <v>29399.509765625</v>
      </c>
      <c r="IC55" s="29">
        <v>29177.26953125</v>
      </c>
      <c r="ID55" s="29">
        <v>26353.0703125</v>
      </c>
      <c r="IE55" s="32">
        <v>72.45025634765625</v>
      </c>
      <c r="IF55" s="32">
        <v>64.942787170410156</v>
      </c>
      <c r="IG55" s="32">
        <v>655.5460205078125</v>
      </c>
      <c r="IH55" s="25"/>
      <c r="II55" s="25"/>
      <c r="IJ55" s="31">
        <v>3023</v>
      </c>
      <c r="IK55" s="31">
        <v>10.300000190734863</v>
      </c>
      <c r="IL55" s="18">
        <v>2013</v>
      </c>
      <c r="IM55" s="18" t="s">
        <v>357</v>
      </c>
      <c r="IN55" s="25"/>
      <c r="IO55" s="25"/>
      <c r="IP55" s="25" t="s">
        <v>317</v>
      </c>
      <c r="IQ55" s="29" t="str">
        <f t="shared" si="21"/>
        <v/>
      </c>
      <c r="IR55" s="59">
        <v>2300</v>
      </c>
      <c r="IS55" s="59">
        <v>1825</v>
      </c>
      <c r="IT55" s="28">
        <v>7.7197375712225105</v>
      </c>
      <c r="IU55" s="22"/>
      <c r="IV55" s="22">
        <v>2300</v>
      </c>
      <c r="IW55" s="22">
        <v>1825</v>
      </c>
      <c r="IX55" s="22">
        <v>7.7197375712225114</v>
      </c>
      <c r="IY55" s="22"/>
      <c r="IZ55" s="18">
        <v>2013</v>
      </c>
      <c r="JA55" s="18" t="s">
        <v>357</v>
      </c>
      <c r="JB55" s="27">
        <v>19.880666732788086</v>
      </c>
      <c r="JC55" s="25">
        <v>31.731000900268555</v>
      </c>
      <c r="JD55" s="25">
        <v>19.445999145507813</v>
      </c>
      <c r="JE55" s="25">
        <v>11.425000190734863</v>
      </c>
      <c r="JF55" s="25">
        <v>12.60099983215332</v>
      </c>
      <c r="JG55" s="25">
        <v>1.7549999952316284</v>
      </c>
      <c r="JH55" s="25">
        <v>1.8609999418258667</v>
      </c>
      <c r="JI55" s="25">
        <v>8.6079998016357422</v>
      </c>
      <c r="JJ55" s="25">
        <v>2.9140000343322754</v>
      </c>
      <c r="JK55" s="25">
        <v>0.86100000143051147</v>
      </c>
      <c r="JL55" s="25">
        <v>1.628000020980835</v>
      </c>
      <c r="JM55" s="25">
        <v>0.83399999141693115</v>
      </c>
      <c r="JN55" s="25">
        <v>0.66900002956390381</v>
      </c>
      <c r="JO55" s="18">
        <v>2013</v>
      </c>
      <c r="JP55" s="18" t="s">
        <v>357</v>
      </c>
      <c r="JQ55" s="25">
        <v>1.1279999999999999</v>
      </c>
      <c r="JR55" s="25">
        <v>0.27400000000000002</v>
      </c>
      <c r="JS55" s="25">
        <v>0.16300000000000001</v>
      </c>
      <c r="JT55" s="25">
        <v>1.268</v>
      </c>
      <c r="JU55" s="25">
        <v>0.06</v>
      </c>
      <c r="JV55" s="25">
        <v>2.1000000000000001E-2</v>
      </c>
      <c r="JW55" s="25"/>
      <c r="JX55" s="25"/>
      <c r="JY55" s="25"/>
      <c r="JZ55" s="25"/>
      <c r="KA55" s="26"/>
      <c r="KB55" s="25"/>
      <c r="KC55" s="25"/>
      <c r="KD55" s="25"/>
      <c r="KE55" s="25">
        <v>1.6019999980926514</v>
      </c>
      <c r="KF55" s="25">
        <v>2.7000000700354576E-2</v>
      </c>
      <c r="KG55" s="18">
        <v>2013</v>
      </c>
      <c r="KH55" s="18" t="s">
        <v>357</v>
      </c>
      <c r="KI55" s="23">
        <v>2.384920597076416</v>
      </c>
      <c r="KJ55" s="23">
        <v>3.625</v>
      </c>
      <c r="KK55" s="25"/>
      <c r="KL55" s="25"/>
      <c r="KM55" s="25"/>
      <c r="KN55" s="21">
        <v>63786.140625</v>
      </c>
      <c r="KO55" s="20">
        <v>40578.890625</v>
      </c>
      <c r="KP55" s="20">
        <v>11449.5400390625</v>
      </c>
      <c r="KQ55" s="19">
        <v>17.949880599975586</v>
      </c>
      <c r="KR55" s="18">
        <v>2013</v>
      </c>
      <c r="KS55" s="18" t="s">
        <v>357</v>
      </c>
    </row>
    <row r="56" spans="1:305" s="18" customFormat="1" ht="12.75">
      <c r="A56" s="18">
        <v>2014</v>
      </c>
      <c r="B56" s="18" t="s">
        <v>357</v>
      </c>
      <c r="C56" s="18">
        <v>12</v>
      </c>
      <c r="D56" s="38" t="s">
        <v>358</v>
      </c>
      <c r="E56" s="38">
        <v>250</v>
      </c>
      <c r="F56" s="18">
        <v>1</v>
      </c>
      <c r="G56" s="18">
        <v>0</v>
      </c>
      <c r="H56" s="18">
        <v>1</v>
      </c>
      <c r="I56" s="18">
        <v>1</v>
      </c>
      <c r="J56" s="25">
        <v>0</v>
      </c>
      <c r="K56" s="25">
        <v>0</v>
      </c>
      <c r="L56" s="25">
        <v>100</v>
      </c>
      <c r="M56" s="18">
        <v>5</v>
      </c>
      <c r="N56" s="18">
        <v>0</v>
      </c>
      <c r="O56" s="18">
        <v>0</v>
      </c>
      <c r="P56" s="18">
        <v>1</v>
      </c>
      <c r="Q56" s="25">
        <v>0</v>
      </c>
      <c r="R56" s="25">
        <v>0</v>
      </c>
      <c r="S56" s="25">
        <v>100</v>
      </c>
      <c r="T56" s="25">
        <v>0</v>
      </c>
      <c r="U56" s="25">
        <v>0</v>
      </c>
      <c r="V56" s="25">
        <v>51</v>
      </c>
      <c r="W56" s="25">
        <v>51</v>
      </c>
      <c r="X56" s="18">
        <v>2</v>
      </c>
      <c r="Y56" s="18">
        <v>2014</v>
      </c>
      <c r="Z56" s="18" t="s">
        <v>357</v>
      </c>
      <c r="AA56" s="37"/>
      <c r="AB56" s="26">
        <v>57.2</v>
      </c>
      <c r="AC56" s="26">
        <v>29.4</v>
      </c>
      <c r="AD56" s="26">
        <v>3.4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6.9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3.5</v>
      </c>
      <c r="AZ56" s="26">
        <v>27.1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2.2000000000000002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5.5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13.6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8.4000000000000057</v>
      </c>
      <c r="CZ56" s="18">
        <v>2014</v>
      </c>
      <c r="DA56" s="18" t="s">
        <v>357</v>
      </c>
      <c r="DB56" s="26">
        <v>48.5</v>
      </c>
      <c r="DC56" s="26">
        <v>3.8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1.7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33.6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2</v>
      </c>
      <c r="EJ56" s="26">
        <v>0</v>
      </c>
      <c r="EK56" s="26">
        <v>0</v>
      </c>
      <c r="EL56" s="26">
        <v>0</v>
      </c>
      <c r="EM56" s="26">
        <v>0</v>
      </c>
      <c r="EN56" s="26">
        <v>2.1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2.9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0.3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5.1000000000000085</v>
      </c>
      <c r="FY56" s="18">
        <v>2014</v>
      </c>
      <c r="FZ56" s="18" t="s">
        <v>357</v>
      </c>
      <c r="GA56" s="26">
        <v>26.2</v>
      </c>
      <c r="GB56" s="25">
        <f t="shared" si="13"/>
        <v>0.81097600000000003</v>
      </c>
      <c r="GC56" s="25">
        <f t="shared" si="14"/>
        <v>0.648455</v>
      </c>
      <c r="GD56" s="25">
        <f t="shared" si="15"/>
        <v>5.2903335026240059</v>
      </c>
      <c r="GE56" s="25">
        <f t="shared" si="16"/>
        <v>2.844586041616294</v>
      </c>
      <c r="GF56" s="25">
        <f t="shared" si="17"/>
        <v>2.4457474610077119</v>
      </c>
      <c r="GG56" s="25">
        <f t="shared" si="18"/>
        <v>0.4623049680695217</v>
      </c>
      <c r="GH56" s="25">
        <f t="shared" si="19"/>
        <v>17.813057008834843</v>
      </c>
      <c r="GI56" s="18">
        <v>2014</v>
      </c>
      <c r="GJ56" s="18" t="s">
        <v>357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-0.66973020000000005</v>
      </c>
      <c r="GX56" s="36">
        <v>-2.1261380000000001</v>
      </c>
      <c r="GY56" s="36">
        <v>1.134644</v>
      </c>
      <c r="GZ56" s="18">
        <v>2014</v>
      </c>
      <c r="HA56" s="18" t="s">
        <v>357</v>
      </c>
      <c r="HB56" s="35">
        <v>2</v>
      </c>
      <c r="HC56" s="35">
        <v>3</v>
      </c>
      <c r="HD56" s="35">
        <v>0</v>
      </c>
      <c r="HE56" s="35">
        <v>3</v>
      </c>
      <c r="HF56" s="35">
        <v>1</v>
      </c>
      <c r="HG56" s="35">
        <v>3</v>
      </c>
      <c r="HH56" s="35">
        <v>0</v>
      </c>
      <c r="HI56" s="35">
        <v>1</v>
      </c>
      <c r="HJ56" s="18">
        <v>2014</v>
      </c>
      <c r="HK56" s="18" t="s">
        <v>357</v>
      </c>
      <c r="HL56" s="104">
        <v>1</v>
      </c>
      <c r="HM56" s="25">
        <v>59.221249999999998</v>
      </c>
      <c r="HN56" s="32">
        <v>57.268695929115601</v>
      </c>
      <c r="HO56" s="32">
        <v>53.328660382310296</v>
      </c>
      <c r="HP56" s="32">
        <v>0.665152348481864</v>
      </c>
      <c r="HQ56" s="32">
        <v>1.19449465414373</v>
      </c>
      <c r="HR56" s="27">
        <v>0.50775882293796304</v>
      </c>
      <c r="HS56" s="27">
        <v>120.16426621437699</v>
      </c>
      <c r="HT56" s="27">
        <v>120.328085780021</v>
      </c>
      <c r="HU56" s="27">
        <v>-3.9400355468053401</v>
      </c>
      <c r="HV56" s="27">
        <v>-1.8737257180109299</v>
      </c>
      <c r="HW56" s="27">
        <v>-0.50054836108387302</v>
      </c>
      <c r="HX56" s="27">
        <v>1.6664391171666699</v>
      </c>
      <c r="HY56" s="25"/>
      <c r="HZ56" s="18">
        <v>2014</v>
      </c>
      <c r="IA56" s="18" t="s">
        <v>357</v>
      </c>
      <c r="IB56" s="29"/>
      <c r="IC56" s="29">
        <v>29296.7890625</v>
      </c>
      <c r="ID56" s="29">
        <v>26459.08984375</v>
      </c>
      <c r="IE56" s="32"/>
      <c r="IF56" s="32"/>
      <c r="IG56" s="32"/>
      <c r="IH56" s="25"/>
      <c r="II56" s="25"/>
      <c r="IJ56" s="31">
        <v>3032</v>
      </c>
      <c r="IK56" s="31">
        <v>10.300000190734863</v>
      </c>
      <c r="IL56" s="18">
        <v>2014</v>
      </c>
      <c r="IM56" s="18" t="s">
        <v>357</v>
      </c>
      <c r="IN56" s="25"/>
      <c r="IO56" s="25"/>
      <c r="IP56" s="25">
        <v>1025.5</v>
      </c>
      <c r="IQ56" s="29" t="str">
        <f t="shared" si="21"/>
        <v/>
      </c>
      <c r="IR56" s="59"/>
      <c r="IS56" s="59"/>
      <c r="IT56" s="28"/>
      <c r="IU56" s="22"/>
      <c r="IV56" s="22"/>
      <c r="IW56" s="22"/>
      <c r="IX56" s="22"/>
      <c r="IY56" s="22"/>
      <c r="IZ56" s="18">
        <v>2014</v>
      </c>
      <c r="JA56" s="18" t="s">
        <v>357</v>
      </c>
      <c r="JB56" s="27">
        <v>19.978729248046875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357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357</v>
      </c>
      <c r="KI56" s="23"/>
      <c r="KJ56" s="23"/>
      <c r="KK56" s="25"/>
      <c r="KL56" s="25"/>
      <c r="KM56" s="25"/>
      <c r="KN56" s="21">
        <v>64062.25</v>
      </c>
      <c r="KO56" s="20"/>
      <c r="KP56" s="20"/>
      <c r="KQ56" s="19"/>
      <c r="KR56" s="18">
        <v>2014</v>
      </c>
      <c r="KS56" s="18" t="s">
        <v>357</v>
      </c>
    </row>
    <row r="57" spans="1:305" s="1" customFormat="1" ht="12.75">
      <c r="A57" s="1">
        <v>2015</v>
      </c>
      <c r="B57" s="1" t="s">
        <v>357</v>
      </c>
      <c r="C57" s="1">
        <v>12</v>
      </c>
      <c r="D57" s="17" t="s">
        <v>358</v>
      </c>
      <c r="E57" s="17">
        <v>250</v>
      </c>
      <c r="F57" s="1">
        <v>1</v>
      </c>
      <c r="G57" s="1">
        <v>0</v>
      </c>
      <c r="H57" s="1">
        <v>1</v>
      </c>
      <c r="I57" s="1">
        <v>1</v>
      </c>
      <c r="J57" s="5">
        <v>0</v>
      </c>
      <c r="K57" s="5">
        <v>0</v>
      </c>
      <c r="L57" s="5">
        <v>100</v>
      </c>
      <c r="M57" s="1">
        <v>5</v>
      </c>
      <c r="N57" s="1">
        <v>0</v>
      </c>
      <c r="O57" s="1">
        <v>0</v>
      </c>
      <c r="P57" s="1">
        <v>0</v>
      </c>
      <c r="Q57" s="5">
        <v>0</v>
      </c>
      <c r="R57" s="5">
        <v>0</v>
      </c>
      <c r="S57" s="5">
        <v>100</v>
      </c>
      <c r="T57" s="11">
        <v>0</v>
      </c>
      <c r="U57" s="11">
        <v>0</v>
      </c>
      <c r="V57" s="11">
        <v>50.2</v>
      </c>
      <c r="W57" s="117">
        <v>50.2</v>
      </c>
      <c r="X57" s="1">
        <v>2</v>
      </c>
      <c r="Y57" s="1">
        <v>2015</v>
      </c>
      <c r="Z57" s="1" t="s">
        <v>357</v>
      </c>
      <c r="AA57" s="16"/>
      <c r="AB57" s="6">
        <v>57.2</v>
      </c>
      <c r="AC57" s="6">
        <v>29.4</v>
      </c>
      <c r="AD57" s="6">
        <v>3.4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6.9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3.5</v>
      </c>
      <c r="AZ57" s="6">
        <v>27.1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2.2000000000000002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5.5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13.6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8.4000000000000057</v>
      </c>
      <c r="CZ57" s="1">
        <v>2015</v>
      </c>
      <c r="DA57" s="1" t="s">
        <v>357</v>
      </c>
      <c r="DB57" s="6">
        <v>48.5</v>
      </c>
      <c r="DC57" s="6">
        <v>3.8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1.7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33.6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2</v>
      </c>
      <c r="EJ57" s="6">
        <v>0</v>
      </c>
      <c r="EK57" s="6">
        <v>0</v>
      </c>
      <c r="EL57" s="6">
        <v>0</v>
      </c>
      <c r="EM57" s="6">
        <v>0</v>
      </c>
      <c r="EN57" s="6">
        <v>2.1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2.9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0.3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5.1000000000000085</v>
      </c>
      <c r="FY57" s="1">
        <v>2015</v>
      </c>
      <c r="FZ57" s="1" t="s">
        <v>357</v>
      </c>
      <c r="GA57" s="6">
        <v>26.2</v>
      </c>
      <c r="GB57" s="5">
        <f t="shared" si="13"/>
        <v>0.81097600000000003</v>
      </c>
      <c r="GC57" s="5">
        <f t="shared" si="14"/>
        <v>0.648455</v>
      </c>
      <c r="GD57" s="5">
        <f t="shared" si="15"/>
        <v>5.2903335026240059</v>
      </c>
      <c r="GE57" s="5">
        <f t="shared" si="16"/>
        <v>2.844586041616294</v>
      </c>
      <c r="GF57" s="5">
        <f t="shared" si="17"/>
        <v>2.4457474610077119</v>
      </c>
      <c r="GG57" s="5">
        <f t="shared" si="18"/>
        <v>0.4623049680695217</v>
      </c>
      <c r="GH57" s="5">
        <f t="shared" si="19"/>
        <v>17.813057008834843</v>
      </c>
      <c r="GI57" s="1">
        <v>2015</v>
      </c>
      <c r="GJ57" s="1" t="s">
        <v>357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-0.86495180000000005</v>
      </c>
      <c r="GX57" s="15">
        <v>-2.0054850000000002</v>
      </c>
      <c r="GY57" s="15">
        <v>0.75868049999999998</v>
      </c>
      <c r="GZ57" s="1">
        <v>2015</v>
      </c>
      <c r="HA57" s="1" t="s">
        <v>357</v>
      </c>
      <c r="HB57" s="14">
        <v>2</v>
      </c>
      <c r="HC57" s="14">
        <v>3</v>
      </c>
      <c r="HD57" s="14">
        <v>0</v>
      </c>
      <c r="HE57" s="14">
        <v>3</v>
      </c>
      <c r="HF57" s="14">
        <v>1</v>
      </c>
      <c r="HG57" s="14">
        <v>3</v>
      </c>
      <c r="HH57" s="14">
        <v>0</v>
      </c>
      <c r="HI57" s="14">
        <v>1</v>
      </c>
      <c r="HJ57" s="1">
        <v>2015</v>
      </c>
      <c r="HK57" s="1" t="s">
        <v>357</v>
      </c>
      <c r="HL57" s="13">
        <v>1</v>
      </c>
      <c r="HM57" s="5"/>
      <c r="HN57" s="11">
        <v>57.034616255729901</v>
      </c>
      <c r="HO57" s="11">
        <v>53.426918537958102</v>
      </c>
      <c r="HP57" s="11">
        <v>1.20929504567283</v>
      </c>
      <c r="HQ57" s="11">
        <v>1.8544859862837499</v>
      </c>
      <c r="HR57" s="7">
        <v>3.7514380512553E-2</v>
      </c>
      <c r="HS57" s="7">
        <v>121.084546704115</v>
      </c>
      <c r="HT57" s="7"/>
      <c r="HU57" s="7">
        <v>-3.60769771777173</v>
      </c>
      <c r="HV57" s="7">
        <v>-1.7032580598721501</v>
      </c>
      <c r="HW57" s="7">
        <v>-0.37145338421345903</v>
      </c>
      <c r="HX57" s="7">
        <v>0.84187271533333297</v>
      </c>
      <c r="HY57" s="5"/>
      <c r="HZ57" s="1">
        <v>2015</v>
      </c>
      <c r="IA57" s="1" t="s">
        <v>357</v>
      </c>
      <c r="IB57" s="5"/>
      <c r="IC57" s="5"/>
      <c r="ID57" s="5"/>
      <c r="IE57" s="5"/>
      <c r="IF57" s="5"/>
      <c r="IG57" s="5"/>
      <c r="IH57" s="5"/>
      <c r="II57" s="5"/>
      <c r="IJ57" s="10">
        <v>3054</v>
      </c>
      <c r="IK57" s="10">
        <v>10.399999618530273</v>
      </c>
      <c r="IL57" s="1">
        <v>2015</v>
      </c>
      <c r="IM57" s="1" t="s">
        <v>357</v>
      </c>
      <c r="IN57" s="5"/>
      <c r="IO57" s="5"/>
      <c r="IP57" s="5"/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357</v>
      </c>
      <c r="JB57" s="7">
        <v>19.847436904907227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357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357</v>
      </c>
      <c r="KI57" s="5"/>
      <c r="KJ57" s="5"/>
      <c r="KK57" s="5"/>
      <c r="KL57" s="5"/>
      <c r="KM57" s="5"/>
      <c r="KN57" s="4"/>
      <c r="KO57" s="6"/>
      <c r="KP57" s="6"/>
      <c r="KQ57" s="5"/>
      <c r="KR57" s="1">
        <v>2015</v>
      </c>
      <c r="KS57" s="1" t="s">
        <v>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6BFC4-06E2-4E3F-B54B-A248F9F5D82B}">
  <dimension ref="A1:KS57"/>
  <sheetViews>
    <sheetView workbookViewId="0">
      <selection activeCell="B5" sqref="B5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355</v>
      </c>
      <c r="C2" s="39">
        <v>13</v>
      </c>
      <c r="D2" s="44" t="s">
        <v>356</v>
      </c>
      <c r="E2" s="44">
        <v>276</v>
      </c>
      <c r="F2" s="39">
        <v>1</v>
      </c>
      <c r="G2" s="39">
        <v>0</v>
      </c>
      <c r="H2" s="39">
        <v>1</v>
      </c>
      <c r="I2" s="39">
        <v>0</v>
      </c>
      <c r="J2" s="29">
        <v>5.85</v>
      </c>
      <c r="K2" s="29">
        <v>94.15</v>
      </c>
      <c r="L2" s="29">
        <v>0</v>
      </c>
      <c r="M2" s="18">
        <v>1</v>
      </c>
      <c r="N2" s="39">
        <v>0</v>
      </c>
      <c r="O2" s="39">
        <v>0</v>
      </c>
      <c r="P2" s="39">
        <v>1</v>
      </c>
      <c r="Q2" s="29">
        <v>2.93</v>
      </c>
      <c r="R2" s="29">
        <v>97.07</v>
      </c>
      <c r="S2" s="29">
        <v>0</v>
      </c>
      <c r="T2" s="29">
        <v>1.69</v>
      </c>
      <c r="U2" s="29">
        <v>54.4</v>
      </c>
      <c r="V2" s="29">
        <v>0</v>
      </c>
      <c r="W2" s="29">
        <v>56.09</v>
      </c>
      <c r="X2" s="39">
        <v>1</v>
      </c>
      <c r="Y2" s="39">
        <v>1960</v>
      </c>
      <c r="Z2" s="39" t="s">
        <v>355</v>
      </c>
      <c r="AA2" s="43"/>
      <c r="AB2" s="41">
        <v>87.8</v>
      </c>
      <c r="AC2" s="41">
        <v>31.8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3.4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39.700000000000003</v>
      </c>
      <c r="BH2" s="41">
        <v>10.5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7.7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4.5999999999999996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2.2999999999999972</v>
      </c>
      <c r="CZ2" s="39">
        <v>1960</v>
      </c>
      <c r="DA2" s="39" t="s">
        <v>355</v>
      </c>
      <c r="DB2" s="41">
        <v>34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3.4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43.7</v>
      </c>
      <c r="EG2" s="41">
        <v>10.7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8.1999999999999993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355</v>
      </c>
      <c r="GA2" s="41">
        <v>9.1999999999999993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0.72104100000000004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0.67410199999999998</v>
      </c>
      <c r="GD2" s="29">
        <f t="shared" ref="GD2:GD33" si="4">1/(1-GB2)</f>
        <v>3.5847561828082268</v>
      </c>
      <c r="GE2" s="29">
        <f t="shared" ref="GE2:GE33" si="5">1/(1-GC2)</f>
        <v>3.0684447281051126</v>
      </c>
      <c r="GF2" s="29">
        <f t="shared" ref="GF2:GF33" si="6">GD2-GE2</f>
        <v>0.51631145470311424</v>
      </c>
      <c r="GG2" s="29">
        <f t="shared" ref="GG2:GG33" si="7">(GD2-GE2)/GD2</f>
        <v>0.14402972709252601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4.5983692761673671</v>
      </c>
      <c r="GI2" s="39">
        <v>1960</v>
      </c>
      <c r="GJ2" s="39" t="s">
        <v>355</v>
      </c>
      <c r="GK2" s="29">
        <v>0.78</v>
      </c>
      <c r="GL2" s="29">
        <v>2.41</v>
      </c>
      <c r="GM2" s="29">
        <v>3.09</v>
      </c>
      <c r="GN2" s="41">
        <v>37.799999999999997</v>
      </c>
      <c r="GO2" s="29">
        <v>3.8</v>
      </c>
      <c r="GP2" s="29">
        <v>2.67</v>
      </c>
      <c r="GQ2" s="29">
        <v>0.88</v>
      </c>
      <c r="GR2" s="41">
        <v>5</v>
      </c>
      <c r="GS2" s="41">
        <v>4</v>
      </c>
      <c r="GT2" s="41">
        <v>3.5</v>
      </c>
      <c r="GU2" s="41">
        <v>4</v>
      </c>
      <c r="GV2" s="29">
        <v>0.69</v>
      </c>
      <c r="GW2" s="29"/>
      <c r="GX2" s="29"/>
      <c r="GY2" s="29"/>
      <c r="GZ2" s="39">
        <v>1960</v>
      </c>
      <c r="HA2" s="39" t="s">
        <v>355</v>
      </c>
      <c r="HB2" s="42">
        <v>5</v>
      </c>
      <c r="HC2" s="42">
        <f t="shared" ref="HC2:HC33" si="9">HD2+IF(HE2&gt;=2,1,0)+IF(HF2=2,0,IF(HF2=0,2,1))+IF(HG2&gt;3,2,IF(HG2&lt;3,0,1))+IF(HH2=1,1,0)</f>
        <v>4</v>
      </c>
      <c r="HD2" s="42">
        <v>2</v>
      </c>
      <c r="HE2" s="42">
        <v>0</v>
      </c>
      <c r="HF2" s="42">
        <v>2</v>
      </c>
      <c r="HG2" s="42">
        <v>4</v>
      </c>
      <c r="HH2" s="42">
        <v>0</v>
      </c>
      <c r="HI2" s="42">
        <v>1</v>
      </c>
      <c r="HJ2" s="39">
        <v>1960</v>
      </c>
      <c r="HK2" s="39" t="s">
        <v>355</v>
      </c>
      <c r="HL2" s="29"/>
      <c r="HM2" s="29">
        <v>27.925190000000001</v>
      </c>
      <c r="HN2" s="29">
        <v>32.705733019999997</v>
      </c>
      <c r="HO2" s="29">
        <v>35.839911290000003</v>
      </c>
      <c r="HP2" s="29"/>
      <c r="HQ2" s="29"/>
      <c r="HR2" s="27">
        <v>1.5366146458583401</v>
      </c>
      <c r="HS2" s="29">
        <v>16.281147299492901</v>
      </c>
      <c r="HT2" s="29">
        <v>16.281147299492901</v>
      </c>
      <c r="HU2" s="29">
        <v>3.1341782739999999</v>
      </c>
      <c r="HV2" s="29">
        <v>3.2538900740000001</v>
      </c>
      <c r="HW2" s="29"/>
      <c r="HX2" s="34">
        <v>6.3</v>
      </c>
      <c r="HY2" s="29"/>
      <c r="HZ2" s="39">
        <v>1960</v>
      </c>
      <c r="IA2" s="39" t="s">
        <v>355</v>
      </c>
      <c r="IB2" s="29">
        <v>26518</v>
      </c>
      <c r="IC2" s="29">
        <v>26225</v>
      </c>
      <c r="ID2" s="29">
        <v>25954</v>
      </c>
      <c r="IE2" s="32">
        <v>70.343246459960938</v>
      </c>
      <c r="IF2" s="32">
        <v>68.847152709960938</v>
      </c>
      <c r="IG2" s="32">
        <v>3623</v>
      </c>
      <c r="IH2" s="32">
        <v>12191</v>
      </c>
      <c r="II2" s="32">
        <v>10140</v>
      </c>
      <c r="IJ2" s="31">
        <v>183.3</v>
      </c>
      <c r="IK2" s="31">
        <v>0.7</v>
      </c>
      <c r="IL2" s="39">
        <v>1960</v>
      </c>
      <c r="IM2" s="39" t="s">
        <v>355</v>
      </c>
      <c r="IN2" s="29"/>
      <c r="IO2" s="29">
        <v>17.100000000000001</v>
      </c>
      <c r="IP2" s="29">
        <v>37.72</v>
      </c>
      <c r="IQ2" s="29">
        <f t="shared" ref="IQ2:IQ33" si="10">IF(OR(IB2="",IP2=""),"",IP2*1000/IB2)</f>
        <v>1.4224300475148954</v>
      </c>
      <c r="IR2" s="46">
        <v>7778.6</v>
      </c>
      <c r="IS2" s="46">
        <v>6947.7690000000002</v>
      </c>
      <c r="IT2" s="28">
        <v>34.672966363908571</v>
      </c>
      <c r="IU2" s="28">
        <v>85</v>
      </c>
      <c r="IV2" s="28">
        <v>7778.6</v>
      </c>
      <c r="IW2" s="28">
        <v>6947.7690000000002</v>
      </c>
      <c r="IX2" s="28">
        <v>34.672966363908571</v>
      </c>
      <c r="IY2" s="28">
        <v>85</v>
      </c>
      <c r="IZ2" s="39">
        <v>1960</v>
      </c>
      <c r="JA2" s="39" t="s">
        <v>355</v>
      </c>
      <c r="JB2" s="29">
        <v>12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355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355</v>
      </c>
      <c r="KI2" s="29"/>
      <c r="KJ2" s="29"/>
      <c r="KK2" s="29"/>
      <c r="KL2" s="29"/>
      <c r="KM2" s="29"/>
      <c r="KN2" s="21">
        <v>55585</v>
      </c>
      <c r="KO2" s="20">
        <v>37698</v>
      </c>
      <c r="KP2" s="20">
        <v>6029</v>
      </c>
      <c r="KQ2" s="19">
        <v>10.846449851989746</v>
      </c>
      <c r="KR2" s="39">
        <v>1960</v>
      </c>
      <c r="KS2" s="39" t="s">
        <v>355</v>
      </c>
    </row>
    <row r="3" spans="1:305" s="39" customFormat="1" ht="12.75">
      <c r="A3" s="39">
        <v>1961</v>
      </c>
      <c r="B3" s="39" t="s">
        <v>355</v>
      </c>
      <c r="C3" s="39">
        <v>13</v>
      </c>
      <c r="D3" s="44" t="s">
        <v>356</v>
      </c>
      <c r="E3" s="44">
        <v>276</v>
      </c>
      <c r="F3" s="39">
        <v>1</v>
      </c>
      <c r="G3" s="39">
        <v>0</v>
      </c>
      <c r="H3" s="39">
        <v>1</v>
      </c>
      <c r="I3" s="39">
        <v>0</v>
      </c>
      <c r="J3" s="29">
        <v>3.13</v>
      </c>
      <c r="K3" s="29">
        <v>96.87</v>
      </c>
      <c r="L3" s="29">
        <v>0</v>
      </c>
      <c r="M3" s="18">
        <v>1</v>
      </c>
      <c r="N3" s="39">
        <v>0</v>
      </c>
      <c r="O3" s="39">
        <v>0</v>
      </c>
      <c r="P3" s="39">
        <v>1</v>
      </c>
      <c r="Q3" s="29">
        <v>2.85</v>
      </c>
      <c r="R3" s="29">
        <v>97.15</v>
      </c>
      <c r="S3" s="29">
        <v>0</v>
      </c>
      <c r="T3" s="29">
        <v>1.76</v>
      </c>
      <c r="U3" s="29">
        <v>53.62</v>
      </c>
      <c r="V3" s="29">
        <v>0</v>
      </c>
      <c r="W3" s="29">
        <v>55.39</v>
      </c>
      <c r="X3" s="39">
        <v>1</v>
      </c>
      <c r="Y3" s="39">
        <v>1961</v>
      </c>
      <c r="Z3" s="39" t="s">
        <v>355</v>
      </c>
      <c r="AA3" s="43">
        <v>22541</v>
      </c>
      <c r="AB3" s="41">
        <v>87.7</v>
      </c>
      <c r="AC3" s="41">
        <v>36.200000000000003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2.8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35.799999999999997</v>
      </c>
      <c r="BH3" s="41">
        <v>9.6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12.8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2.8000000000000114</v>
      </c>
      <c r="CZ3" s="39">
        <v>1961</v>
      </c>
      <c r="DA3" s="39" t="s">
        <v>355</v>
      </c>
      <c r="DB3" s="41">
        <v>38.1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38.5</v>
      </c>
      <c r="EG3" s="41">
        <v>10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13.4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355</v>
      </c>
      <c r="GA3" s="41">
        <v>8.3000000000000007</v>
      </c>
      <c r="GB3" s="29">
        <f t="shared" si="2"/>
        <v>0.71440799999999993</v>
      </c>
      <c r="GC3" s="29">
        <f t="shared" si="3"/>
        <v>0.67865799999999998</v>
      </c>
      <c r="GD3" s="29">
        <f t="shared" si="4"/>
        <v>3.5014986414185265</v>
      </c>
      <c r="GE3" s="29">
        <f t="shared" si="5"/>
        <v>3.1119492627792193</v>
      </c>
      <c r="GF3" s="29">
        <f t="shared" si="6"/>
        <v>0.38954937863930716</v>
      </c>
      <c r="GG3" s="29">
        <f t="shared" si="7"/>
        <v>0.11125218614435703</v>
      </c>
      <c r="GH3" s="29">
        <f t="shared" si="8"/>
        <v>3.103224129836581</v>
      </c>
      <c r="GI3" s="39">
        <v>1961</v>
      </c>
      <c r="GJ3" s="39" t="s">
        <v>355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355</v>
      </c>
      <c r="HB3" s="42">
        <v>5</v>
      </c>
      <c r="HC3" s="42">
        <f t="shared" si="9"/>
        <v>4</v>
      </c>
      <c r="HD3" s="42">
        <v>2</v>
      </c>
      <c r="HE3" s="42">
        <v>0</v>
      </c>
      <c r="HF3" s="42">
        <v>2</v>
      </c>
      <c r="HG3" s="42">
        <v>4</v>
      </c>
      <c r="HH3" s="42">
        <v>0</v>
      </c>
      <c r="HI3" s="42">
        <v>1</v>
      </c>
      <c r="HJ3" s="39">
        <v>1961</v>
      </c>
      <c r="HK3" s="39" t="s">
        <v>355</v>
      </c>
      <c r="HL3" s="29"/>
      <c r="HM3" s="29">
        <v>26.659800000000001</v>
      </c>
      <c r="HN3" s="29">
        <v>34.062601989999997</v>
      </c>
      <c r="HO3" s="29">
        <v>36.934153790000003</v>
      </c>
      <c r="HP3" s="29">
        <v>4.7149999999999999</v>
      </c>
      <c r="HQ3" s="29">
        <v>9.6199999999999992</v>
      </c>
      <c r="HR3" s="27">
        <v>2.2936864506975798</v>
      </c>
      <c r="HS3" s="29">
        <v>15.60346312787053</v>
      </c>
      <c r="HT3" s="29">
        <v>15.60346312787053</v>
      </c>
      <c r="HU3" s="29">
        <v>2.8715518040000001</v>
      </c>
      <c r="HV3" s="29">
        <v>2.9308886429999998</v>
      </c>
      <c r="HW3" s="29"/>
      <c r="HX3" s="34">
        <v>5.88</v>
      </c>
      <c r="HY3" s="29"/>
      <c r="HZ3" s="39">
        <v>1961</v>
      </c>
      <c r="IA3" s="39" t="s">
        <v>355</v>
      </c>
      <c r="IB3" s="29">
        <v>26772</v>
      </c>
      <c r="IC3" s="29">
        <v>26419</v>
      </c>
      <c r="ID3" s="29">
        <v>26238</v>
      </c>
      <c r="IE3" s="32">
        <v>70.947402954101563</v>
      </c>
      <c r="IF3" s="32">
        <v>69.532257080078125</v>
      </c>
      <c r="IG3" s="32">
        <v>3449</v>
      </c>
      <c r="IH3" s="32">
        <v>12490</v>
      </c>
      <c r="II3" s="32">
        <v>10299</v>
      </c>
      <c r="IJ3" s="31">
        <v>132.1</v>
      </c>
      <c r="IK3" s="31">
        <v>0.5</v>
      </c>
      <c r="IL3" s="39">
        <v>1961</v>
      </c>
      <c r="IM3" s="39" t="s">
        <v>355</v>
      </c>
      <c r="IN3" s="29"/>
      <c r="IO3" s="29">
        <v>20.399999999999999</v>
      </c>
      <c r="IP3" s="29">
        <v>60.91</v>
      </c>
      <c r="IQ3" s="29">
        <f t="shared" si="10"/>
        <v>2.2751382040938295</v>
      </c>
      <c r="IR3" s="46">
        <v>7834.2000000000007</v>
      </c>
      <c r="IS3" s="46">
        <v>6965.7649999999994</v>
      </c>
      <c r="IT3" s="28">
        <v>34.184448152328606</v>
      </c>
      <c r="IU3" s="28"/>
      <c r="IV3" s="28">
        <v>7834.2000000000007</v>
      </c>
      <c r="IW3" s="28">
        <v>6965.7649999999994</v>
      </c>
      <c r="IX3" s="28">
        <v>34.184448152328613</v>
      </c>
      <c r="IY3" s="28">
        <v>85</v>
      </c>
      <c r="IZ3" s="39">
        <v>1961</v>
      </c>
      <c r="JA3" s="39" t="s">
        <v>355</v>
      </c>
      <c r="JB3" s="29">
        <v>12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355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355</v>
      </c>
      <c r="KI3" s="29"/>
      <c r="KJ3" s="29"/>
      <c r="KK3" s="29"/>
      <c r="KL3" s="29"/>
      <c r="KM3" s="29"/>
      <c r="KN3" s="21">
        <v>56175</v>
      </c>
      <c r="KO3" s="20">
        <v>37735</v>
      </c>
      <c r="KP3" s="20">
        <v>6255</v>
      </c>
      <c r="KQ3" s="19">
        <v>11.134849548339844</v>
      </c>
      <c r="KR3" s="39">
        <v>1961</v>
      </c>
      <c r="KS3" s="39" t="s">
        <v>355</v>
      </c>
    </row>
    <row r="4" spans="1:305" s="39" customFormat="1" ht="12.75">
      <c r="A4" s="39">
        <v>1962</v>
      </c>
      <c r="B4" s="39" t="s">
        <v>355</v>
      </c>
      <c r="C4" s="39">
        <v>13</v>
      </c>
      <c r="D4" s="44" t="s">
        <v>356</v>
      </c>
      <c r="E4" s="44">
        <v>276</v>
      </c>
      <c r="F4" s="39">
        <v>1</v>
      </c>
      <c r="G4" s="39">
        <v>0</v>
      </c>
      <c r="H4" s="39">
        <v>1</v>
      </c>
      <c r="I4" s="39">
        <v>0</v>
      </c>
      <c r="J4" s="29">
        <v>22.18</v>
      </c>
      <c r="K4" s="29">
        <v>77.819999999999993</v>
      </c>
      <c r="L4" s="29">
        <v>0</v>
      </c>
      <c r="M4" s="18">
        <v>1</v>
      </c>
      <c r="N4" s="39">
        <v>0</v>
      </c>
      <c r="O4" s="39">
        <v>0</v>
      </c>
      <c r="P4" s="39">
        <v>2</v>
      </c>
      <c r="Q4" s="29">
        <v>20.170000000000002</v>
      </c>
      <c r="R4" s="29">
        <v>79.83</v>
      </c>
      <c r="S4" s="29">
        <v>0</v>
      </c>
      <c r="T4" s="29">
        <v>12.48</v>
      </c>
      <c r="U4" s="29">
        <v>48.5</v>
      </c>
      <c r="V4" s="29">
        <v>0</v>
      </c>
      <c r="W4" s="29">
        <v>60.98</v>
      </c>
      <c r="X4" s="39">
        <v>2</v>
      </c>
      <c r="Y4" s="39">
        <v>1962</v>
      </c>
      <c r="Z4" s="39" t="s">
        <v>355</v>
      </c>
      <c r="AA4" s="43"/>
      <c r="AB4" s="41">
        <v>87.7</v>
      </c>
      <c r="AC4" s="41">
        <v>36.200000000000003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2.8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35.799999999999997</v>
      </c>
      <c r="BH4" s="41">
        <v>9.6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12.8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2.8000000000000114</v>
      </c>
      <c r="CZ4" s="39">
        <v>1962</v>
      </c>
      <c r="DA4" s="39" t="s">
        <v>355</v>
      </c>
      <c r="DB4" s="41">
        <v>38.1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38.5</v>
      </c>
      <c r="EG4" s="41">
        <v>10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13.4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355</v>
      </c>
      <c r="GA4" s="41">
        <v>8.3000000000000007</v>
      </c>
      <c r="GB4" s="29">
        <f t="shared" si="2"/>
        <v>0.71440799999999993</v>
      </c>
      <c r="GC4" s="29">
        <f t="shared" si="3"/>
        <v>0.67865799999999998</v>
      </c>
      <c r="GD4" s="29">
        <f t="shared" si="4"/>
        <v>3.5014986414185265</v>
      </c>
      <c r="GE4" s="29">
        <f t="shared" si="5"/>
        <v>3.1119492627792193</v>
      </c>
      <c r="GF4" s="29">
        <f t="shared" si="6"/>
        <v>0.38954937863930716</v>
      </c>
      <c r="GG4" s="29">
        <f t="shared" si="7"/>
        <v>0.11125218614435703</v>
      </c>
      <c r="GH4" s="29">
        <f t="shared" si="8"/>
        <v>3.103224129836581</v>
      </c>
      <c r="GI4" s="39">
        <v>1962</v>
      </c>
      <c r="GJ4" s="39" t="s">
        <v>355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355</v>
      </c>
      <c r="HB4" s="42">
        <v>5</v>
      </c>
      <c r="HC4" s="42">
        <f t="shared" si="9"/>
        <v>4</v>
      </c>
      <c r="HD4" s="42">
        <v>2</v>
      </c>
      <c r="HE4" s="42">
        <v>0</v>
      </c>
      <c r="HF4" s="42">
        <v>2</v>
      </c>
      <c r="HG4" s="42">
        <v>4</v>
      </c>
      <c r="HH4" s="42">
        <v>0</v>
      </c>
      <c r="HI4" s="42">
        <v>1</v>
      </c>
      <c r="HJ4" s="39">
        <v>1962</v>
      </c>
      <c r="HK4" s="39" t="s">
        <v>355</v>
      </c>
      <c r="HL4" s="29"/>
      <c r="HM4" s="29">
        <v>26.440629999999999</v>
      </c>
      <c r="HN4" s="29">
        <v>35.814830829999998</v>
      </c>
      <c r="HO4" s="29">
        <v>37.292756789999999</v>
      </c>
      <c r="HP4" s="29">
        <v>4.7130000000000001</v>
      </c>
      <c r="HQ4" s="29">
        <v>8.8059999999999992</v>
      </c>
      <c r="HR4" s="27">
        <v>2.8432732316227698</v>
      </c>
      <c r="HS4" s="29">
        <v>15.18147530723083</v>
      </c>
      <c r="HT4" s="29">
        <v>15.18147530723083</v>
      </c>
      <c r="HU4" s="29">
        <v>1.477925953</v>
      </c>
      <c r="HV4" s="29">
        <v>1.572222155</v>
      </c>
      <c r="HW4" s="29"/>
      <c r="HX4" s="34">
        <v>5.91</v>
      </c>
      <c r="HY4" s="29"/>
      <c r="HZ4" s="39">
        <v>1962</v>
      </c>
      <c r="IA4" s="39" t="s">
        <v>355</v>
      </c>
      <c r="IB4" s="29">
        <v>26845</v>
      </c>
      <c r="IC4" s="29">
        <v>26444</v>
      </c>
      <c r="ID4" s="29">
        <v>26289</v>
      </c>
      <c r="IE4" s="32">
        <v>70.722908020019531</v>
      </c>
      <c r="IF4" s="32">
        <v>69.258132934570313</v>
      </c>
      <c r="IG4" s="32">
        <v>3307</v>
      </c>
      <c r="IH4" s="32">
        <v>12574</v>
      </c>
      <c r="II4" s="32">
        <v>10408</v>
      </c>
      <c r="IJ4" s="31">
        <v>105.7</v>
      </c>
      <c r="IK4" s="31">
        <v>0.4</v>
      </c>
      <c r="IL4" s="39">
        <v>1962</v>
      </c>
      <c r="IM4" s="39" t="s">
        <v>355</v>
      </c>
      <c r="IN4" s="29"/>
      <c r="IO4" s="29">
        <v>79.2</v>
      </c>
      <c r="IP4" s="29">
        <v>450.95</v>
      </c>
      <c r="IQ4" s="29">
        <f t="shared" si="10"/>
        <v>16.798286459303409</v>
      </c>
      <c r="IR4" s="46">
        <v>7908.3999999999987</v>
      </c>
      <c r="IS4" s="46">
        <v>6981.53</v>
      </c>
      <c r="IT4" s="28">
        <v>33.839998061170085</v>
      </c>
      <c r="IU4" s="28"/>
      <c r="IV4" s="28">
        <v>7908.3999999999987</v>
      </c>
      <c r="IW4" s="28">
        <v>6981.53</v>
      </c>
      <c r="IX4" s="28">
        <v>33.839998061170093</v>
      </c>
      <c r="IY4" s="28">
        <v>85</v>
      </c>
      <c r="IZ4" s="39">
        <v>1962</v>
      </c>
      <c r="JA4" s="39" t="s">
        <v>355</v>
      </c>
      <c r="JB4" s="29">
        <v>12.1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355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355</v>
      </c>
      <c r="KI4" s="29"/>
      <c r="KJ4" s="29"/>
      <c r="KK4" s="29"/>
      <c r="KL4" s="29"/>
      <c r="KM4" s="29"/>
      <c r="KN4" s="21">
        <v>56837</v>
      </c>
      <c r="KO4" s="20">
        <v>37958</v>
      </c>
      <c r="KP4" s="20">
        <v>6415</v>
      </c>
      <c r="KQ4" s="19">
        <v>11.286660194396973</v>
      </c>
      <c r="KR4" s="39">
        <v>1962</v>
      </c>
      <c r="KS4" s="39" t="s">
        <v>355</v>
      </c>
    </row>
    <row r="5" spans="1:305" s="39" customFormat="1" ht="12.75">
      <c r="A5" s="39">
        <v>1963</v>
      </c>
      <c r="B5" s="39" t="s">
        <v>355</v>
      </c>
      <c r="C5" s="39">
        <v>13</v>
      </c>
      <c r="D5" s="44" t="s">
        <v>356</v>
      </c>
      <c r="E5" s="44">
        <v>276</v>
      </c>
      <c r="F5" s="39">
        <v>1</v>
      </c>
      <c r="G5" s="39">
        <v>0</v>
      </c>
      <c r="H5" s="39">
        <v>1</v>
      </c>
      <c r="I5" s="39">
        <v>0</v>
      </c>
      <c r="J5" s="29">
        <v>24.06</v>
      </c>
      <c r="K5" s="29">
        <v>75.94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21.65</v>
      </c>
      <c r="R5" s="29">
        <v>78.349999999999994</v>
      </c>
      <c r="S5" s="29">
        <v>0</v>
      </c>
      <c r="T5" s="29">
        <v>13.4</v>
      </c>
      <c r="U5" s="29">
        <v>48.5</v>
      </c>
      <c r="V5" s="29">
        <v>0</v>
      </c>
      <c r="W5" s="29">
        <v>61.9</v>
      </c>
      <c r="X5" s="39">
        <v>2</v>
      </c>
      <c r="Y5" s="39">
        <v>1963</v>
      </c>
      <c r="Z5" s="39" t="s">
        <v>355</v>
      </c>
      <c r="AA5" s="43"/>
      <c r="AB5" s="41">
        <v>87.7</v>
      </c>
      <c r="AC5" s="41">
        <v>36.200000000000003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2.8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35.799999999999997</v>
      </c>
      <c r="BH5" s="41">
        <v>9.6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12.8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2.8000000000000114</v>
      </c>
      <c r="CZ5" s="39">
        <v>1963</v>
      </c>
      <c r="DA5" s="39" t="s">
        <v>355</v>
      </c>
      <c r="DB5" s="41">
        <v>38.1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38.5</v>
      </c>
      <c r="EG5" s="41">
        <v>10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13.4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355</v>
      </c>
      <c r="GA5" s="41">
        <v>8.3000000000000007</v>
      </c>
      <c r="GB5" s="29">
        <f t="shared" si="2"/>
        <v>0.71440799999999993</v>
      </c>
      <c r="GC5" s="29">
        <f t="shared" si="3"/>
        <v>0.67865799999999998</v>
      </c>
      <c r="GD5" s="29">
        <f t="shared" si="4"/>
        <v>3.5014986414185265</v>
      </c>
      <c r="GE5" s="29">
        <f t="shared" si="5"/>
        <v>3.1119492627792193</v>
      </c>
      <c r="GF5" s="29">
        <f t="shared" si="6"/>
        <v>0.38954937863930716</v>
      </c>
      <c r="GG5" s="29">
        <f t="shared" si="7"/>
        <v>0.11125218614435703</v>
      </c>
      <c r="GH5" s="29">
        <f t="shared" si="8"/>
        <v>3.103224129836581</v>
      </c>
      <c r="GI5" s="39">
        <v>1963</v>
      </c>
      <c r="GJ5" s="39" t="s">
        <v>355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355</v>
      </c>
      <c r="HB5" s="42">
        <v>5</v>
      </c>
      <c r="HC5" s="42">
        <f t="shared" si="9"/>
        <v>4</v>
      </c>
      <c r="HD5" s="42">
        <v>2</v>
      </c>
      <c r="HE5" s="42">
        <v>0</v>
      </c>
      <c r="HF5" s="42">
        <v>2</v>
      </c>
      <c r="HG5" s="42">
        <v>4</v>
      </c>
      <c r="HH5" s="42">
        <v>0</v>
      </c>
      <c r="HI5" s="42">
        <v>1</v>
      </c>
      <c r="HJ5" s="39">
        <v>1963</v>
      </c>
      <c r="HK5" s="39" t="s">
        <v>355</v>
      </c>
      <c r="HL5" s="29"/>
      <c r="HM5" s="29">
        <v>26.970600000000001</v>
      </c>
      <c r="HN5" s="29">
        <v>36.586691219999999</v>
      </c>
      <c r="HO5" s="29">
        <v>37.503696619999999</v>
      </c>
      <c r="HP5" s="29">
        <v>2.931</v>
      </c>
      <c r="HQ5" s="29">
        <v>6.0979999999999999</v>
      </c>
      <c r="HR5" s="27">
        <v>2.9669588671611602</v>
      </c>
      <c r="HS5" s="29">
        <v>15.95756652354585</v>
      </c>
      <c r="HT5" s="29">
        <v>15.95756652354585</v>
      </c>
      <c r="HU5" s="29">
        <v>0.917005403</v>
      </c>
      <c r="HV5" s="29">
        <v>1.0201990830000001</v>
      </c>
      <c r="HW5" s="29"/>
      <c r="HX5" s="34">
        <v>6.05</v>
      </c>
      <c r="HY5" s="29"/>
      <c r="HZ5" s="39">
        <v>1963</v>
      </c>
      <c r="IA5" s="39" t="s">
        <v>355</v>
      </c>
      <c r="IB5" s="29">
        <v>26930</v>
      </c>
      <c r="IC5" s="29">
        <v>26505</v>
      </c>
      <c r="ID5" s="29">
        <v>26319</v>
      </c>
      <c r="IE5" s="32">
        <v>70.751121520996094</v>
      </c>
      <c r="IF5" s="32">
        <v>69.145889282226563</v>
      </c>
      <c r="IG5" s="32">
        <v>3144</v>
      </c>
      <c r="IH5" s="32">
        <v>12604</v>
      </c>
      <c r="II5" s="32">
        <v>10571</v>
      </c>
      <c r="IJ5" s="31">
        <v>132.5</v>
      </c>
      <c r="IK5" s="31">
        <v>0.5</v>
      </c>
      <c r="IL5" s="39">
        <v>1963</v>
      </c>
      <c r="IM5" s="39" t="s">
        <v>355</v>
      </c>
      <c r="IN5" s="29"/>
      <c r="IO5" s="29">
        <v>316.39999999999998</v>
      </c>
      <c r="IP5" s="29">
        <v>1846.03</v>
      </c>
      <c r="IQ5" s="29">
        <f t="shared" si="10"/>
        <v>68.549201633865579</v>
      </c>
      <c r="IR5" s="46">
        <v>7936.9</v>
      </c>
      <c r="IS5" s="46">
        <v>6953.8329999999996</v>
      </c>
      <c r="IT5" s="28">
        <v>33.374126511806487</v>
      </c>
      <c r="IU5" s="28"/>
      <c r="IV5" s="28">
        <v>7936.9</v>
      </c>
      <c r="IW5" s="28">
        <v>6953.8329999999996</v>
      </c>
      <c r="IX5" s="28">
        <v>33.374126511806487</v>
      </c>
      <c r="IY5" s="28">
        <v>85</v>
      </c>
      <c r="IZ5" s="39">
        <v>1963</v>
      </c>
      <c r="JA5" s="39" t="s">
        <v>355</v>
      </c>
      <c r="JB5" s="29">
        <v>12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355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355</v>
      </c>
      <c r="KI5" s="29"/>
      <c r="KJ5" s="29"/>
      <c r="KK5" s="29"/>
      <c r="KL5" s="29"/>
      <c r="KM5" s="29"/>
      <c r="KN5" s="21">
        <v>57389</v>
      </c>
      <c r="KO5" s="20">
        <v>38063</v>
      </c>
      <c r="KP5" s="20">
        <v>6595</v>
      </c>
      <c r="KQ5" s="19">
        <v>11.49174976348877</v>
      </c>
      <c r="KR5" s="39">
        <v>1963</v>
      </c>
      <c r="KS5" s="39" t="s">
        <v>355</v>
      </c>
    </row>
    <row r="6" spans="1:305" s="39" customFormat="1" ht="12.75">
      <c r="A6" s="39">
        <v>1964</v>
      </c>
      <c r="B6" s="39" t="s">
        <v>355</v>
      </c>
      <c r="C6" s="39">
        <v>13</v>
      </c>
      <c r="D6" s="44" t="s">
        <v>356</v>
      </c>
      <c r="E6" s="44">
        <v>276</v>
      </c>
      <c r="F6" s="39">
        <v>1</v>
      </c>
      <c r="G6" s="39">
        <v>0</v>
      </c>
      <c r="H6" s="39">
        <v>1</v>
      </c>
      <c r="I6" s="39">
        <v>0</v>
      </c>
      <c r="J6" s="29">
        <v>25</v>
      </c>
      <c r="K6" s="29">
        <v>75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21.65</v>
      </c>
      <c r="R6" s="29">
        <v>78.349999999999994</v>
      </c>
      <c r="S6" s="29">
        <v>0</v>
      </c>
      <c r="T6" s="29">
        <v>13.4</v>
      </c>
      <c r="U6" s="29">
        <v>48.5</v>
      </c>
      <c r="V6" s="29">
        <v>0</v>
      </c>
      <c r="W6" s="29">
        <v>61.9</v>
      </c>
      <c r="X6" s="39">
        <v>2</v>
      </c>
      <c r="Y6" s="39">
        <v>1964</v>
      </c>
      <c r="Z6" s="39" t="s">
        <v>355</v>
      </c>
      <c r="AA6" s="43"/>
      <c r="AB6" s="41">
        <v>87.7</v>
      </c>
      <c r="AC6" s="41">
        <v>36.200000000000003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2.8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35.799999999999997</v>
      </c>
      <c r="BH6" s="41">
        <v>9.6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12.8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2.8000000000000114</v>
      </c>
      <c r="CZ6" s="39">
        <v>1964</v>
      </c>
      <c r="DA6" s="39" t="s">
        <v>355</v>
      </c>
      <c r="DB6" s="41">
        <v>38.1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38.5</v>
      </c>
      <c r="EG6" s="41">
        <v>10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13.4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355</v>
      </c>
      <c r="GA6" s="41">
        <v>8.3000000000000007</v>
      </c>
      <c r="GB6" s="29">
        <f t="shared" si="2"/>
        <v>0.71440799999999993</v>
      </c>
      <c r="GC6" s="29">
        <f t="shared" si="3"/>
        <v>0.67865799999999998</v>
      </c>
      <c r="GD6" s="29">
        <f t="shared" si="4"/>
        <v>3.5014986414185265</v>
      </c>
      <c r="GE6" s="29">
        <f t="shared" si="5"/>
        <v>3.1119492627792193</v>
      </c>
      <c r="GF6" s="29">
        <f t="shared" si="6"/>
        <v>0.38954937863930716</v>
      </c>
      <c r="GG6" s="29">
        <f t="shared" si="7"/>
        <v>0.11125218614435703</v>
      </c>
      <c r="GH6" s="29">
        <f t="shared" si="8"/>
        <v>3.103224129836581</v>
      </c>
      <c r="GI6" s="39">
        <v>1964</v>
      </c>
      <c r="GJ6" s="39" t="s">
        <v>355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355</v>
      </c>
      <c r="HB6" s="42">
        <v>5</v>
      </c>
      <c r="HC6" s="42">
        <f t="shared" si="9"/>
        <v>4</v>
      </c>
      <c r="HD6" s="42">
        <v>2</v>
      </c>
      <c r="HE6" s="42">
        <v>0</v>
      </c>
      <c r="HF6" s="42">
        <v>2</v>
      </c>
      <c r="HG6" s="42">
        <v>4</v>
      </c>
      <c r="HH6" s="42">
        <v>0</v>
      </c>
      <c r="HI6" s="42">
        <v>1</v>
      </c>
      <c r="HJ6" s="39">
        <v>1964</v>
      </c>
      <c r="HK6" s="39" t="s">
        <v>355</v>
      </c>
      <c r="HL6" s="29"/>
      <c r="HM6" s="29">
        <v>27.291820000000001</v>
      </c>
      <c r="HN6" s="29">
        <v>36.376282689999996</v>
      </c>
      <c r="HO6" s="29">
        <v>37.114379810000003</v>
      </c>
      <c r="HP6" s="29">
        <v>6.4219999999999997</v>
      </c>
      <c r="HQ6" s="29">
        <v>9.6660000000000004</v>
      </c>
      <c r="HR6" s="27">
        <v>2.33573455577385</v>
      </c>
      <c r="HS6" s="29">
        <v>16.005330117773461</v>
      </c>
      <c r="HT6" s="29">
        <v>16.005330117773461</v>
      </c>
      <c r="HU6" s="29">
        <v>0.73809711200000006</v>
      </c>
      <c r="HV6" s="29">
        <v>0.86220634200000001</v>
      </c>
      <c r="HW6" s="29"/>
      <c r="HX6" s="34">
        <v>6.23</v>
      </c>
      <c r="HY6" s="29"/>
      <c r="HZ6" s="39">
        <v>1964</v>
      </c>
      <c r="IA6" s="39" t="s">
        <v>355</v>
      </c>
      <c r="IB6" s="29">
        <v>26922</v>
      </c>
      <c r="IC6" s="29">
        <v>26466</v>
      </c>
      <c r="ID6" s="29">
        <v>26297</v>
      </c>
      <c r="IE6" s="32">
        <v>70.520736694335938</v>
      </c>
      <c r="IF6" s="32">
        <v>68.883590698242188</v>
      </c>
      <c r="IG6" s="32">
        <v>3002</v>
      </c>
      <c r="IH6" s="32">
        <v>12615</v>
      </c>
      <c r="II6" s="32">
        <v>10680</v>
      </c>
      <c r="IJ6" s="31">
        <v>132.4</v>
      </c>
      <c r="IK6" s="31">
        <v>0.5</v>
      </c>
      <c r="IL6" s="39">
        <v>1964</v>
      </c>
      <c r="IM6" s="39" t="s">
        <v>355</v>
      </c>
      <c r="IN6" s="29"/>
      <c r="IO6" s="29">
        <v>5.6</v>
      </c>
      <c r="IP6" s="29">
        <v>16.71</v>
      </c>
      <c r="IQ6" s="29">
        <f t="shared" si="10"/>
        <v>0.62068197013594828</v>
      </c>
      <c r="IR6" s="46">
        <v>8006.7999999999993</v>
      </c>
      <c r="IS6" s="46">
        <v>6954.6840000000002</v>
      </c>
      <c r="IT6" s="28">
        <v>33.073444930568769</v>
      </c>
      <c r="IU6" s="28"/>
      <c r="IV6" s="28">
        <v>8006.7999999999993</v>
      </c>
      <c r="IW6" s="28">
        <v>6954.6840000000002</v>
      </c>
      <c r="IX6" s="28">
        <v>33.073444930568769</v>
      </c>
      <c r="IY6" s="28">
        <v>85</v>
      </c>
      <c r="IZ6" s="39">
        <v>1964</v>
      </c>
      <c r="JA6" s="39" t="s">
        <v>355</v>
      </c>
      <c r="JB6" s="29">
        <v>12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355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355</v>
      </c>
      <c r="KI6" s="29"/>
      <c r="KJ6" s="29"/>
      <c r="KK6" s="29"/>
      <c r="KL6" s="29"/>
      <c r="KM6" s="29"/>
      <c r="KN6" s="21">
        <v>57971</v>
      </c>
      <c r="KO6" s="20">
        <v>38176</v>
      </c>
      <c r="KP6" s="20">
        <v>6806</v>
      </c>
      <c r="KQ6" s="19">
        <v>11.740349769592285</v>
      </c>
      <c r="KR6" s="39">
        <v>1964</v>
      </c>
      <c r="KS6" s="39" t="s">
        <v>355</v>
      </c>
    </row>
    <row r="7" spans="1:305" s="39" customFormat="1" ht="12.75">
      <c r="A7" s="39">
        <v>1965</v>
      </c>
      <c r="B7" s="39" t="s">
        <v>355</v>
      </c>
      <c r="C7" s="39">
        <v>13</v>
      </c>
      <c r="D7" s="44" t="s">
        <v>356</v>
      </c>
      <c r="E7" s="44">
        <v>276</v>
      </c>
      <c r="F7" s="39">
        <v>1</v>
      </c>
      <c r="G7" s="39">
        <v>0</v>
      </c>
      <c r="H7" s="39">
        <v>1</v>
      </c>
      <c r="I7" s="39">
        <v>0</v>
      </c>
      <c r="J7" s="29">
        <v>23.91</v>
      </c>
      <c r="K7" s="29">
        <v>76.09</v>
      </c>
      <c r="L7" s="29">
        <v>0</v>
      </c>
      <c r="M7" s="18">
        <v>1</v>
      </c>
      <c r="N7" s="39">
        <v>0</v>
      </c>
      <c r="O7" s="39">
        <v>0</v>
      </c>
      <c r="P7" s="39">
        <v>1</v>
      </c>
      <c r="Q7" s="29">
        <v>20.74</v>
      </c>
      <c r="R7" s="29">
        <v>79.260000000000005</v>
      </c>
      <c r="S7" s="29">
        <v>0</v>
      </c>
      <c r="T7" s="29">
        <v>12.76</v>
      </c>
      <c r="U7" s="29">
        <v>48.67</v>
      </c>
      <c r="V7" s="29">
        <v>0</v>
      </c>
      <c r="W7" s="29">
        <v>61.42</v>
      </c>
      <c r="X7" s="39">
        <v>2</v>
      </c>
      <c r="Y7" s="39">
        <v>1965</v>
      </c>
      <c r="Z7" s="39" t="s">
        <v>355</v>
      </c>
      <c r="AA7" s="43">
        <v>24004</v>
      </c>
      <c r="AB7" s="41">
        <v>86.8</v>
      </c>
      <c r="AC7" s="41">
        <v>39.299999999999997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38</v>
      </c>
      <c r="BH7" s="41">
        <v>9.6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9.5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2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1.6000000000000085</v>
      </c>
      <c r="CZ7" s="39">
        <v>1965</v>
      </c>
      <c r="DA7" s="39" t="s">
        <v>355</v>
      </c>
      <c r="DB7" s="41">
        <v>40.700000000000003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39.5</v>
      </c>
      <c r="EG7" s="41">
        <v>9.9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9.9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355</v>
      </c>
      <c r="GA7" s="41">
        <v>6.9</v>
      </c>
      <c r="GB7" s="29">
        <f t="shared" si="2"/>
        <v>0.68251000000000006</v>
      </c>
      <c r="GC7" s="29">
        <f t="shared" si="3"/>
        <v>0.65872399999999987</v>
      </c>
      <c r="GD7" s="29">
        <f t="shared" si="4"/>
        <v>3.1497055025355136</v>
      </c>
      <c r="GE7" s="29">
        <f t="shared" si="5"/>
        <v>2.9301796786178915</v>
      </c>
      <c r="GF7" s="29">
        <f t="shared" si="6"/>
        <v>0.2195258239176221</v>
      </c>
      <c r="GG7" s="29">
        <f t="shared" si="7"/>
        <v>6.9697253835605821E-2</v>
      </c>
      <c r="GH7" s="29">
        <f t="shared" si="8"/>
        <v>2.0566963801203153</v>
      </c>
      <c r="GI7" s="39">
        <v>1965</v>
      </c>
      <c r="GJ7" s="39" t="s">
        <v>355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355</v>
      </c>
      <c r="HB7" s="42">
        <v>5</v>
      </c>
      <c r="HC7" s="42">
        <f t="shared" si="9"/>
        <v>4</v>
      </c>
      <c r="HD7" s="42">
        <v>2</v>
      </c>
      <c r="HE7" s="42">
        <v>0</v>
      </c>
      <c r="HF7" s="42">
        <v>2</v>
      </c>
      <c r="HG7" s="42">
        <v>4</v>
      </c>
      <c r="HH7" s="42">
        <v>0</v>
      </c>
      <c r="HI7" s="42">
        <v>1</v>
      </c>
      <c r="HJ7" s="39">
        <v>1965</v>
      </c>
      <c r="HK7" s="39" t="s">
        <v>355</v>
      </c>
      <c r="HL7" s="29"/>
      <c r="HM7" s="29">
        <v>28.37998</v>
      </c>
      <c r="HN7" s="29">
        <v>37.095692919999998</v>
      </c>
      <c r="HO7" s="29">
        <v>36.475619029999997</v>
      </c>
      <c r="HP7" s="29">
        <v>5.2590000000000003</v>
      </c>
      <c r="HQ7" s="29">
        <v>9.1470000000000002</v>
      </c>
      <c r="HR7" s="27">
        <v>3.24232081911263</v>
      </c>
      <c r="HS7" s="29">
        <v>16.568503943787</v>
      </c>
      <c r="HT7" s="29">
        <v>16.568503943787</v>
      </c>
      <c r="HU7" s="29">
        <v>-0.62007388600000002</v>
      </c>
      <c r="HV7" s="29">
        <v>-0.46204809400000002</v>
      </c>
      <c r="HW7" s="29"/>
      <c r="HX7" s="34">
        <v>7.05</v>
      </c>
      <c r="HY7" s="29"/>
      <c r="HZ7" s="39">
        <v>1965</v>
      </c>
      <c r="IA7" s="39" t="s">
        <v>355</v>
      </c>
      <c r="IB7" s="29">
        <v>27034</v>
      </c>
      <c r="IC7" s="29">
        <v>26565</v>
      </c>
      <c r="ID7" s="29">
        <v>26418</v>
      </c>
      <c r="IE7" s="32">
        <v>70.492828369140625</v>
      </c>
      <c r="IF7" s="32">
        <v>68.886573791503906</v>
      </c>
      <c r="IG7" s="32">
        <v>2876</v>
      </c>
      <c r="IH7" s="32">
        <v>12792</v>
      </c>
      <c r="II7" s="32">
        <v>10750</v>
      </c>
      <c r="IJ7" s="31">
        <v>106.2</v>
      </c>
      <c r="IK7" s="31">
        <v>0.4</v>
      </c>
      <c r="IL7" s="39">
        <v>1965</v>
      </c>
      <c r="IM7" s="39" t="s">
        <v>355</v>
      </c>
      <c r="IN7" s="29"/>
      <c r="IO7" s="29">
        <v>6.3</v>
      </c>
      <c r="IP7" s="29">
        <v>48.52</v>
      </c>
      <c r="IQ7" s="29">
        <f t="shared" si="10"/>
        <v>1.7947769475475328</v>
      </c>
      <c r="IR7" s="46">
        <v>8094.6000000000013</v>
      </c>
      <c r="IS7" s="46">
        <v>7001.2739999999994</v>
      </c>
      <c r="IT7" s="28">
        <v>32.886814786979187</v>
      </c>
      <c r="IU7" s="28">
        <v>85</v>
      </c>
      <c r="IV7" s="28">
        <v>8094.6000000000013</v>
      </c>
      <c r="IW7" s="28">
        <v>7001.2739999999994</v>
      </c>
      <c r="IX7" s="28">
        <v>32.886814786979187</v>
      </c>
      <c r="IY7" s="28">
        <v>85</v>
      </c>
      <c r="IZ7" s="39">
        <v>1965</v>
      </c>
      <c r="JA7" s="39" t="s">
        <v>355</v>
      </c>
      <c r="JB7" s="29">
        <v>12.3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355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355</v>
      </c>
      <c r="KI7" s="29"/>
      <c r="KJ7" s="29"/>
      <c r="KK7" s="29"/>
      <c r="KL7" s="29"/>
      <c r="KM7" s="29"/>
      <c r="KN7" s="21">
        <v>58619</v>
      </c>
      <c r="KO7" s="20">
        <v>38350</v>
      </c>
      <c r="KP7" s="20">
        <v>7028</v>
      </c>
      <c r="KQ7" s="19">
        <v>11.989290237426758</v>
      </c>
      <c r="KR7" s="39">
        <v>1965</v>
      </c>
      <c r="KS7" s="39" t="s">
        <v>355</v>
      </c>
    </row>
    <row r="8" spans="1:305" s="39" customFormat="1" ht="12.75">
      <c r="A8" s="39">
        <v>1966</v>
      </c>
      <c r="B8" s="39" t="s">
        <v>355</v>
      </c>
      <c r="C8" s="39">
        <v>13</v>
      </c>
      <c r="D8" s="44" t="s">
        <v>356</v>
      </c>
      <c r="E8" s="44">
        <v>276</v>
      </c>
      <c r="F8" s="39">
        <v>1</v>
      </c>
      <c r="G8" s="39">
        <v>0</v>
      </c>
      <c r="H8" s="39">
        <v>1</v>
      </c>
      <c r="I8" s="39">
        <v>0</v>
      </c>
      <c r="J8" s="29">
        <v>15.66</v>
      </c>
      <c r="K8" s="29">
        <v>80.52</v>
      </c>
      <c r="L8" s="29">
        <v>3.82</v>
      </c>
      <c r="M8" s="18">
        <v>2</v>
      </c>
      <c r="N8" s="39">
        <v>1</v>
      </c>
      <c r="O8" s="39">
        <v>1</v>
      </c>
      <c r="P8" s="39">
        <v>2</v>
      </c>
      <c r="Q8" s="29">
        <v>13.72</v>
      </c>
      <c r="R8" s="29">
        <v>82.44</v>
      </c>
      <c r="S8" s="29">
        <v>3.84</v>
      </c>
      <c r="T8" s="29">
        <v>8.14</v>
      </c>
      <c r="U8" s="29">
        <v>49.4</v>
      </c>
      <c r="V8" s="29">
        <v>3.46</v>
      </c>
      <c r="W8" s="29">
        <v>60.99</v>
      </c>
      <c r="X8" s="39">
        <v>2</v>
      </c>
      <c r="Y8" s="39">
        <v>1966</v>
      </c>
      <c r="Z8" s="39" t="s">
        <v>355</v>
      </c>
      <c r="AA8" s="43"/>
      <c r="AB8" s="41">
        <v>86.8</v>
      </c>
      <c r="AC8" s="41">
        <v>39.299999999999997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38</v>
      </c>
      <c r="BH8" s="41">
        <v>9.6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9.5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2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1.6000000000000085</v>
      </c>
      <c r="CZ8" s="39">
        <v>1966</v>
      </c>
      <c r="DA8" s="39" t="s">
        <v>355</v>
      </c>
      <c r="DB8" s="41">
        <v>40.700000000000003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39.5</v>
      </c>
      <c r="EG8" s="41">
        <v>9.9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9.9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1966</v>
      </c>
      <c r="FZ8" s="39" t="s">
        <v>355</v>
      </c>
      <c r="GA8" s="41">
        <v>6.9</v>
      </c>
      <c r="GB8" s="29">
        <f t="shared" si="2"/>
        <v>0.68251000000000006</v>
      </c>
      <c r="GC8" s="29">
        <f t="shared" si="3"/>
        <v>0.65872399999999987</v>
      </c>
      <c r="GD8" s="29">
        <f t="shared" si="4"/>
        <v>3.1497055025355136</v>
      </c>
      <c r="GE8" s="29">
        <f t="shared" si="5"/>
        <v>2.9301796786178915</v>
      </c>
      <c r="GF8" s="29">
        <f t="shared" si="6"/>
        <v>0.2195258239176221</v>
      </c>
      <c r="GG8" s="29">
        <f t="shared" si="7"/>
        <v>6.9697253835605821E-2</v>
      </c>
      <c r="GH8" s="29">
        <f t="shared" si="8"/>
        <v>2.0566963801203153</v>
      </c>
      <c r="GI8" s="39">
        <v>1966</v>
      </c>
      <c r="GJ8" s="39" t="s">
        <v>355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355</v>
      </c>
      <c r="HB8" s="42">
        <v>5</v>
      </c>
      <c r="HC8" s="42">
        <f t="shared" si="9"/>
        <v>4</v>
      </c>
      <c r="HD8" s="42">
        <v>2</v>
      </c>
      <c r="HE8" s="42">
        <v>0</v>
      </c>
      <c r="HF8" s="42">
        <v>2</v>
      </c>
      <c r="HG8" s="42">
        <v>4</v>
      </c>
      <c r="HH8" s="42">
        <v>0</v>
      </c>
      <c r="HI8" s="42">
        <v>1</v>
      </c>
      <c r="HJ8" s="39">
        <v>1966</v>
      </c>
      <c r="HK8" s="39" t="s">
        <v>355</v>
      </c>
      <c r="HL8" s="29"/>
      <c r="HM8" s="29">
        <v>28.915690000000001</v>
      </c>
      <c r="HN8" s="29">
        <v>37.140543870000002</v>
      </c>
      <c r="HO8" s="29">
        <v>36.956908669999997</v>
      </c>
      <c r="HP8" s="29">
        <v>2.89</v>
      </c>
      <c r="HQ8" s="29">
        <v>6.4379999999999997</v>
      </c>
      <c r="HR8" s="27">
        <v>3.53305785123966</v>
      </c>
      <c r="HS8" s="29">
        <v>17.067646751329399</v>
      </c>
      <c r="HT8" s="29">
        <v>17.067646751329399</v>
      </c>
      <c r="HU8" s="29">
        <v>-0.183635204</v>
      </c>
      <c r="HV8" s="29">
        <v>9.0178606999999994E-2</v>
      </c>
      <c r="HW8" s="29"/>
      <c r="HX8" s="34">
        <v>8.1300000000000008</v>
      </c>
      <c r="HY8" s="29"/>
      <c r="HZ8" s="39">
        <v>1966</v>
      </c>
      <c r="IA8" s="39" t="s">
        <v>355</v>
      </c>
      <c r="IB8" s="29">
        <v>26962</v>
      </c>
      <c r="IC8" s="29">
        <v>26481</v>
      </c>
      <c r="ID8" s="29">
        <v>26320</v>
      </c>
      <c r="IE8" s="32">
        <v>70.195259094238281</v>
      </c>
      <c r="IF8" s="32">
        <v>68.523818969726563</v>
      </c>
      <c r="IG8" s="32">
        <v>2790</v>
      </c>
      <c r="IH8" s="32">
        <v>12656</v>
      </c>
      <c r="II8" s="32">
        <v>10874</v>
      </c>
      <c r="IJ8" s="31">
        <v>132.5</v>
      </c>
      <c r="IK8" s="31">
        <v>0.5</v>
      </c>
      <c r="IL8" s="39">
        <v>1966</v>
      </c>
      <c r="IM8" s="39" t="s">
        <v>355</v>
      </c>
      <c r="IN8" s="29"/>
      <c r="IO8" s="29">
        <v>196</v>
      </c>
      <c r="IP8" s="29">
        <v>27.09</v>
      </c>
      <c r="IQ8" s="29">
        <f t="shared" si="10"/>
        <v>1.004747422298049</v>
      </c>
      <c r="IR8" s="46">
        <v>8069.8999999999987</v>
      </c>
      <c r="IS8" s="46">
        <v>6910.2449999999999</v>
      </c>
      <c r="IT8" s="28">
        <v>32.466853035143771</v>
      </c>
      <c r="IU8" s="28"/>
      <c r="IV8" s="28">
        <v>8069.8999999999987</v>
      </c>
      <c r="IW8" s="28">
        <v>6910.2449999999999</v>
      </c>
      <c r="IX8" s="28">
        <v>32.466853035143771</v>
      </c>
      <c r="IY8" s="28">
        <v>85</v>
      </c>
      <c r="IZ8" s="39">
        <v>1966</v>
      </c>
      <c r="JA8" s="39" t="s">
        <v>355</v>
      </c>
      <c r="JB8" s="29">
        <v>12.6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355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355</v>
      </c>
      <c r="KI8" s="29"/>
      <c r="KJ8" s="29"/>
      <c r="KK8" s="29"/>
      <c r="KL8" s="29"/>
      <c r="KM8" s="29"/>
      <c r="KN8" s="21">
        <v>59148</v>
      </c>
      <c r="KO8" s="20">
        <v>38410</v>
      </c>
      <c r="KP8" s="20">
        <v>7245</v>
      </c>
      <c r="KQ8" s="19">
        <v>12.248929977416992</v>
      </c>
      <c r="KR8" s="39">
        <v>1966</v>
      </c>
      <c r="KS8" s="39" t="s">
        <v>355</v>
      </c>
    </row>
    <row r="9" spans="1:305" s="39" customFormat="1" ht="12.75">
      <c r="A9" s="39">
        <v>1967</v>
      </c>
      <c r="B9" s="39" t="s">
        <v>355</v>
      </c>
      <c r="C9" s="39">
        <v>13</v>
      </c>
      <c r="D9" s="44" t="s">
        <v>356</v>
      </c>
      <c r="E9" s="44">
        <v>276</v>
      </c>
      <c r="F9" s="39">
        <v>1</v>
      </c>
      <c r="G9" s="39">
        <v>0</v>
      </c>
      <c r="H9" s="39">
        <v>1</v>
      </c>
      <c r="I9" s="39">
        <v>0</v>
      </c>
      <c r="J9" s="29">
        <v>0</v>
      </c>
      <c r="K9" s="29">
        <v>55</v>
      </c>
      <c r="L9" s="29">
        <v>45</v>
      </c>
      <c r="M9" s="18">
        <v>3</v>
      </c>
      <c r="N9" s="39">
        <v>1</v>
      </c>
      <c r="O9" s="39">
        <v>1</v>
      </c>
      <c r="P9" s="39">
        <v>0</v>
      </c>
      <c r="Q9" s="29">
        <v>0</v>
      </c>
      <c r="R9" s="29">
        <v>54.83</v>
      </c>
      <c r="S9" s="29">
        <v>45.17</v>
      </c>
      <c r="T9" s="29">
        <v>0</v>
      </c>
      <c r="U9" s="29">
        <v>49.4</v>
      </c>
      <c r="V9" s="29">
        <v>40.700000000000003</v>
      </c>
      <c r="W9" s="29">
        <v>90.1</v>
      </c>
      <c r="X9" s="39">
        <v>2</v>
      </c>
      <c r="Y9" s="39">
        <v>1967</v>
      </c>
      <c r="Z9" s="39" t="s">
        <v>355</v>
      </c>
      <c r="AA9" s="43"/>
      <c r="AB9" s="41">
        <v>86.8</v>
      </c>
      <c r="AC9" s="41">
        <v>39.299999999999997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38</v>
      </c>
      <c r="BH9" s="41">
        <v>9.6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9.5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2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1.6000000000000085</v>
      </c>
      <c r="CZ9" s="39">
        <v>1967</v>
      </c>
      <c r="DA9" s="39" t="s">
        <v>355</v>
      </c>
      <c r="DB9" s="41">
        <v>40.700000000000003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39.5</v>
      </c>
      <c r="EG9" s="41">
        <v>9.9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9.9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1967</v>
      </c>
      <c r="FZ9" s="39" t="s">
        <v>355</v>
      </c>
      <c r="GA9" s="41">
        <v>6.9</v>
      </c>
      <c r="GB9" s="29">
        <f t="shared" si="2"/>
        <v>0.68251000000000006</v>
      </c>
      <c r="GC9" s="29">
        <f t="shared" si="3"/>
        <v>0.65872399999999987</v>
      </c>
      <c r="GD9" s="29">
        <f t="shared" si="4"/>
        <v>3.1497055025355136</v>
      </c>
      <c r="GE9" s="29">
        <f t="shared" si="5"/>
        <v>2.9301796786178915</v>
      </c>
      <c r="GF9" s="29">
        <f t="shared" si="6"/>
        <v>0.2195258239176221</v>
      </c>
      <c r="GG9" s="29">
        <f t="shared" si="7"/>
        <v>6.9697253835605821E-2</v>
      </c>
      <c r="GH9" s="29">
        <f t="shared" si="8"/>
        <v>2.0566963801203153</v>
      </c>
      <c r="GI9" s="39">
        <v>1967</v>
      </c>
      <c r="GJ9" s="39" t="s">
        <v>355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355</v>
      </c>
      <c r="HB9" s="42">
        <v>5</v>
      </c>
      <c r="HC9" s="42">
        <f t="shared" si="9"/>
        <v>4</v>
      </c>
      <c r="HD9" s="42">
        <v>2</v>
      </c>
      <c r="HE9" s="42">
        <v>0</v>
      </c>
      <c r="HF9" s="42">
        <v>2</v>
      </c>
      <c r="HG9" s="42">
        <v>4</v>
      </c>
      <c r="HH9" s="42">
        <v>0</v>
      </c>
      <c r="HI9" s="42">
        <v>1</v>
      </c>
      <c r="HJ9" s="39">
        <v>1967</v>
      </c>
      <c r="HK9" s="39" t="s">
        <v>355</v>
      </c>
      <c r="HL9" s="29"/>
      <c r="HM9" s="29">
        <v>29.240939999999998</v>
      </c>
      <c r="HN9" s="29">
        <v>39.000859339999998</v>
      </c>
      <c r="HO9" s="29">
        <v>37.542767959999999</v>
      </c>
      <c r="HP9" s="29">
        <v>-0.246</v>
      </c>
      <c r="HQ9" s="29">
        <v>1.333</v>
      </c>
      <c r="HR9" s="27">
        <v>1.79604869287566</v>
      </c>
      <c r="HS9" s="29">
        <v>19.688881145908461</v>
      </c>
      <c r="HT9" s="29">
        <v>19.688881145908461</v>
      </c>
      <c r="HU9" s="29">
        <v>-1.458091384</v>
      </c>
      <c r="HV9" s="29">
        <v>-1.009162745</v>
      </c>
      <c r="HW9" s="29"/>
      <c r="HX9" s="34">
        <v>6.92</v>
      </c>
      <c r="HY9" s="29"/>
      <c r="HZ9" s="39">
        <v>1967</v>
      </c>
      <c r="IA9" s="39" t="s">
        <v>355</v>
      </c>
      <c r="IB9" s="29">
        <v>26409</v>
      </c>
      <c r="IC9" s="29">
        <v>25920</v>
      </c>
      <c r="ID9" s="29">
        <v>25461</v>
      </c>
      <c r="IE9" s="32">
        <v>69.240447998046875</v>
      </c>
      <c r="IF9" s="32">
        <v>66.754936218261719</v>
      </c>
      <c r="IG9" s="32">
        <v>2638</v>
      </c>
      <c r="IH9" s="32">
        <v>11933</v>
      </c>
      <c r="II9" s="32">
        <v>10890</v>
      </c>
      <c r="IJ9" s="31">
        <v>362.1</v>
      </c>
      <c r="IK9" s="31">
        <v>1.4</v>
      </c>
      <c r="IL9" s="39">
        <v>1967</v>
      </c>
      <c r="IM9" s="39" t="s">
        <v>355</v>
      </c>
      <c r="IN9" s="29"/>
      <c r="IO9" s="29">
        <v>59.6</v>
      </c>
      <c r="IP9" s="29">
        <v>389.58</v>
      </c>
      <c r="IQ9" s="29">
        <f t="shared" si="10"/>
        <v>14.751789162785414</v>
      </c>
      <c r="IR9" s="46">
        <v>7952.9</v>
      </c>
      <c r="IS9" s="46">
        <v>6747.3389999999999</v>
      </c>
      <c r="IT9" s="28">
        <v>32.809817651349384</v>
      </c>
      <c r="IU9" s="28"/>
      <c r="IV9" s="28">
        <v>7952.9</v>
      </c>
      <c r="IW9" s="28">
        <v>6747.3389999999999</v>
      </c>
      <c r="IX9" s="28">
        <v>32.809817651349377</v>
      </c>
      <c r="IY9" s="28">
        <v>85</v>
      </c>
      <c r="IZ9" s="39">
        <v>1967</v>
      </c>
      <c r="JA9" s="39" t="s">
        <v>355</v>
      </c>
      <c r="JB9" s="29">
        <v>13.7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355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355</v>
      </c>
      <c r="KI9" s="29"/>
      <c r="KJ9" s="29"/>
      <c r="KK9" s="29"/>
      <c r="KL9" s="29"/>
      <c r="KM9" s="29"/>
      <c r="KN9" s="21">
        <v>59286</v>
      </c>
      <c r="KO9" s="20">
        <v>38141</v>
      </c>
      <c r="KP9" s="20">
        <v>7459</v>
      </c>
      <c r="KQ9" s="19">
        <v>12.581390380859375</v>
      </c>
      <c r="KR9" s="39">
        <v>1967</v>
      </c>
      <c r="KS9" s="39" t="s">
        <v>355</v>
      </c>
    </row>
    <row r="10" spans="1:305" s="39" customFormat="1" ht="12.75">
      <c r="A10" s="39">
        <v>1968</v>
      </c>
      <c r="B10" s="39" t="s">
        <v>355</v>
      </c>
      <c r="C10" s="39">
        <v>13</v>
      </c>
      <c r="D10" s="44" t="s">
        <v>356</v>
      </c>
      <c r="E10" s="44">
        <v>276</v>
      </c>
      <c r="F10" s="39">
        <v>1</v>
      </c>
      <c r="G10" s="39">
        <v>0</v>
      </c>
      <c r="H10" s="39">
        <v>1</v>
      </c>
      <c r="I10" s="39">
        <v>0</v>
      </c>
      <c r="J10" s="29">
        <v>0</v>
      </c>
      <c r="K10" s="29">
        <v>55</v>
      </c>
      <c r="L10" s="29">
        <v>45</v>
      </c>
      <c r="M10" s="18">
        <v>3</v>
      </c>
      <c r="N10" s="39">
        <v>0</v>
      </c>
      <c r="O10" s="39">
        <v>0</v>
      </c>
      <c r="P10" s="39">
        <v>0</v>
      </c>
      <c r="Q10" s="29">
        <v>0</v>
      </c>
      <c r="R10" s="29">
        <v>54.83</v>
      </c>
      <c r="S10" s="29">
        <v>45.17</v>
      </c>
      <c r="T10" s="29">
        <v>0</v>
      </c>
      <c r="U10" s="29">
        <v>49.4</v>
      </c>
      <c r="V10" s="29">
        <v>40.700000000000003</v>
      </c>
      <c r="W10" s="29">
        <v>90.1</v>
      </c>
      <c r="X10" s="39">
        <v>2</v>
      </c>
      <c r="Y10" s="39">
        <v>1968</v>
      </c>
      <c r="Z10" s="39" t="s">
        <v>355</v>
      </c>
      <c r="AA10" s="43"/>
      <c r="AB10" s="41">
        <v>86.8</v>
      </c>
      <c r="AC10" s="41">
        <v>39.299999999999997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38</v>
      </c>
      <c r="BH10" s="41">
        <v>9.6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9.5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2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1.6000000000000085</v>
      </c>
      <c r="CZ10" s="39">
        <v>1968</v>
      </c>
      <c r="DA10" s="39" t="s">
        <v>355</v>
      </c>
      <c r="DB10" s="41">
        <v>40.700000000000003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39.5</v>
      </c>
      <c r="EG10" s="41">
        <v>9.9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9.9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1968</v>
      </c>
      <c r="FZ10" s="39" t="s">
        <v>355</v>
      </c>
      <c r="GA10" s="41">
        <v>6.9</v>
      </c>
      <c r="GB10" s="29">
        <f t="shared" si="2"/>
        <v>0.68251000000000006</v>
      </c>
      <c r="GC10" s="29">
        <f t="shared" si="3"/>
        <v>0.65872399999999987</v>
      </c>
      <c r="GD10" s="29">
        <f t="shared" si="4"/>
        <v>3.1497055025355136</v>
      </c>
      <c r="GE10" s="29">
        <f t="shared" si="5"/>
        <v>2.9301796786178915</v>
      </c>
      <c r="GF10" s="29">
        <f t="shared" si="6"/>
        <v>0.2195258239176221</v>
      </c>
      <c r="GG10" s="29">
        <f t="shared" si="7"/>
        <v>6.9697253835605821E-2</v>
      </c>
      <c r="GH10" s="29">
        <f t="shared" si="8"/>
        <v>2.0566963801203153</v>
      </c>
      <c r="GI10" s="39">
        <v>1968</v>
      </c>
      <c r="GJ10" s="39" t="s">
        <v>355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355</v>
      </c>
      <c r="HB10" s="42">
        <v>5</v>
      </c>
      <c r="HC10" s="42">
        <f t="shared" si="9"/>
        <v>4</v>
      </c>
      <c r="HD10" s="42">
        <v>2</v>
      </c>
      <c r="HE10" s="42">
        <v>0</v>
      </c>
      <c r="HF10" s="42">
        <v>2</v>
      </c>
      <c r="HG10" s="42">
        <v>4</v>
      </c>
      <c r="HH10" s="42">
        <v>0</v>
      </c>
      <c r="HI10" s="42">
        <v>1</v>
      </c>
      <c r="HJ10" s="39">
        <v>1968</v>
      </c>
      <c r="HK10" s="39" t="s">
        <v>355</v>
      </c>
      <c r="HL10" s="29"/>
      <c r="HM10" s="29">
        <v>30.71988</v>
      </c>
      <c r="HN10" s="29">
        <v>39.260184850000002</v>
      </c>
      <c r="HO10" s="29">
        <v>38.428706599999998</v>
      </c>
      <c r="HP10" s="29">
        <v>5.5389999999999997</v>
      </c>
      <c r="HQ10" s="29">
        <v>7.9720000000000004</v>
      </c>
      <c r="HR10" s="27">
        <v>1.47029994118799</v>
      </c>
      <c r="HS10" s="29">
        <v>20.267062353215891</v>
      </c>
      <c r="HT10" s="29">
        <v>20.267062353215891</v>
      </c>
      <c r="HU10" s="29">
        <v>-0.83147825099999995</v>
      </c>
      <c r="HV10" s="29">
        <v>-0.43290947499999999</v>
      </c>
      <c r="HW10" s="29"/>
      <c r="HX10" s="34">
        <v>6.53</v>
      </c>
      <c r="HY10" s="29"/>
      <c r="HZ10" s="39">
        <v>1968</v>
      </c>
      <c r="IA10" s="39" t="s">
        <v>355</v>
      </c>
      <c r="IB10" s="29">
        <v>26291</v>
      </c>
      <c r="IC10" s="29">
        <v>25814</v>
      </c>
      <c r="ID10" s="29">
        <v>25491</v>
      </c>
      <c r="IE10" s="32">
        <v>69.210517883300781</v>
      </c>
      <c r="IF10" s="32">
        <v>67.104537963867188</v>
      </c>
      <c r="IG10" s="32">
        <v>2523</v>
      </c>
      <c r="IH10" s="32">
        <v>12014</v>
      </c>
      <c r="II10" s="32">
        <v>10954</v>
      </c>
      <c r="IJ10" s="31">
        <v>257.89999999999998</v>
      </c>
      <c r="IK10" s="31">
        <v>1</v>
      </c>
      <c r="IL10" s="39">
        <v>1968</v>
      </c>
      <c r="IM10" s="39" t="s">
        <v>355</v>
      </c>
      <c r="IN10" s="29"/>
      <c r="IO10" s="29">
        <v>25.2</v>
      </c>
      <c r="IP10" s="29">
        <v>25.25</v>
      </c>
      <c r="IQ10" s="29">
        <f t="shared" si="10"/>
        <v>0.96040470122855726</v>
      </c>
      <c r="IR10" s="46">
        <v>7902.9000000000005</v>
      </c>
      <c r="IS10" s="46">
        <v>6676.9310000000005</v>
      </c>
      <c r="IT10" s="28">
        <v>32.246358543417372</v>
      </c>
      <c r="IU10" s="28"/>
      <c r="IV10" s="28">
        <v>7902.9000000000005</v>
      </c>
      <c r="IW10" s="28">
        <v>6676.9310000000014</v>
      </c>
      <c r="IX10" s="28">
        <v>32.246358543417372</v>
      </c>
      <c r="IY10" s="28">
        <v>85</v>
      </c>
      <c r="IZ10" s="39">
        <v>1968</v>
      </c>
      <c r="JA10" s="39" t="s">
        <v>355</v>
      </c>
      <c r="JB10" s="29">
        <v>13.7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355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355</v>
      </c>
      <c r="KI10" s="29"/>
      <c r="KJ10" s="29"/>
      <c r="KK10" s="29"/>
      <c r="KL10" s="29"/>
      <c r="KM10" s="29"/>
      <c r="KN10" s="21">
        <v>59500</v>
      </c>
      <c r="KO10" s="20">
        <v>37987</v>
      </c>
      <c r="KP10" s="20">
        <v>7654</v>
      </c>
      <c r="KQ10" s="19">
        <v>12.863869667053223</v>
      </c>
      <c r="KR10" s="39">
        <v>1968</v>
      </c>
      <c r="KS10" s="39" t="s">
        <v>355</v>
      </c>
    </row>
    <row r="11" spans="1:305" s="39" customFormat="1" ht="12.75">
      <c r="A11" s="39">
        <v>1969</v>
      </c>
      <c r="B11" s="39" t="s">
        <v>355</v>
      </c>
      <c r="C11" s="39">
        <v>13</v>
      </c>
      <c r="D11" s="44" t="s">
        <v>356</v>
      </c>
      <c r="E11" s="44">
        <v>276</v>
      </c>
      <c r="F11" s="39">
        <v>1</v>
      </c>
      <c r="G11" s="39">
        <v>0</v>
      </c>
      <c r="H11" s="39">
        <v>1</v>
      </c>
      <c r="I11" s="39">
        <v>0</v>
      </c>
      <c r="J11" s="29">
        <v>3.65</v>
      </c>
      <c r="K11" s="29">
        <v>44.3</v>
      </c>
      <c r="L11" s="29">
        <v>50.84</v>
      </c>
      <c r="M11" s="18">
        <v>3</v>
      </c>
      <c r="N11" s="39">
        <v>0</v>
      </c>
      <c r="O11" s="39">
        <v>0</v>
      </c>
      <c r="P11" s="39">
        <v>1</v>
      </c>
      <c r="Q11" s="29">
        <v>2.2799999999999998</v>
      </c>
      <c r="R11" s="29">
        <v>44.16</v>
      </c>
      <c r="S11" s="29">
        <v>53.56</v>
      </c>
      <c r="T11" s="29">
        <v>1.17</v>
      </c>
      <c r="U11" s="29">
        <v>39.79</v>
      </c>
      <c r="V11" s="29">
        <v>41.58</v>
      </c>
      <c r="W11" s="29">
        <v>82.53</v>
      </c>
      <c r="X11" s="39">
        <v>2</v>
      </c>
      <c r="Y11" s="39">
        <v>1969</v>
      </c>
      <c r="Z11" s="39" t="s">
        <v>355</v>
      </c>
      <c r="AA11" s="43">
        <v>25474</v>
      </c>
      <c r="AB11" s="41">
        <v>86.7</v>
      </c>
      <c r="AC11" s="41">
        <v>42.7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36.6</v>
      </c>
      <c r="BH11" s="41">
        <v>9.5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5.8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4.3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1.0999999999999943</v>
      </c>
      <c r="CZ11" s="39">
        <v>1969</v>
      </c>
      <c r="DA11" s="39" t="s">
        <v>355</v>
      </c>
      <c r="DB11" s="41">
        <v>45.2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38.9</v>
      </c>
      <c r="EG11" s="41">
        <v>9.9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6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1969</v>
      </c>
      <c r="FZ11" s="39" t="s">
        <v>355</v>
      </c>
      <c r="GA11" s="41">
        <v>6.6</v>
      </c>
      <c r="GB11" s="29">
        <f t="shared" si="2"/>
        <v>0.66947699999999999</v>
      </c>
      <c r="GC11" s="29">
        <f t="shared" si="3"/>
        <v>0.63097399999999992</v>
      </c>
      <c r="GD11" s="29">
        <f t="shared" si="4"/>
        <v>3.0255080584407135</v>
      </c>
      <c r="GE11" s="29">
        <f t="shared" si="5"/>
        <v>2.7098361633055661</v>
      </c>
      <c r="GF11" s="29">
        <f t="shared" si="6"/>
        <v>0.31567189513514737</v>
      </c>
      <c r="GG11" s="29">
        <f t="shared" si="7"/>
        <v>0.10433682179575432</v>
      </c>
      <c r="GH11" s="29">
        <f t="shared" si="8"/>
        <v>3.8878014352587495</v>
      </c>
      <c r="GI11" s="39">
        <v>1969</v>
      </c>
      <c r="GJ11" s="39" t="s">
        <v>355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0.37056709999999998</v>
      </c>
      <c r="GX11" s="36">
        <v>0.249197</v>
      </c>
      <c r="GY11" s="36">
        <v>0.38032329999999998</v>
      </c>
      <c r="GZ11" s="39">
        <v>1969</v>
      </c>
      <c r="HA11" s="39" t="s">
        <v>355</v>
      </c>
      <c r="HB11" s="42">
        <v>5</v>
      </c>
      <c r="HC11" s="42">
        <f t="shared" si="9"/>
        <v>4</v>
      </c>
      <c r="HD11" s="42">
        <v>2</v>
      </c>
      <c r="HE11" s="42">
        <v>0</v>
      </c>
      <c r="HF11" s="42">
        <v>2</v>
      </c>
      <c r="HG11" s="42">
        <v>4</v>
      </c>
      <c r="HH11" s="42">
        <v>0</v>
      </c>
      <c r="HI11" s="42">
        <v>1</v>
      </c>
      <c r="HJ11" s="39">
        <v>1969</v>
      </c>
      <c r="HK11" s="39" t="s">
        <v>355</v>
      </c>
      <c r="HL11" s="29"/>
      <c r="HM11" s="29">
        <v>31.957159999999998</v>
      </c>
      <c r="HN11" s="29">
        <v>38.661865220000003</v>
      </c>
      <c r="HO11" s="29">
        <v>39.785534640000002</v>
      </c>
      <c r="HP11" s="29">
        <v>7.4610000000000003</v>
      </c>
      <c r="HQ11" s="29">
        <v>11.939</v>
      </c>
      <c r="HR11" s="27">
        <v>1.91267387944362</v>
      </c>
      <c r="HS11" s="29">
        <v>18.390698031810899</v>
      </c>
      <c r="HT11" s="29">
        <v>18.390698031810899</v>
      </c>
      <c r="HU11" s="29">
        <v>1.123669413</v>
      </c>
      <c r="HV11" s="29">
        <v>1.5202678999999999</v>
      </c>
      <c r="HW11" s="29"/>
      <c r="HX11" s="34">
        <v>6.84</v>
      </c>
      <c r="HY11" s="29"/>
      <c r="HZ11" s="39">
        <v>1969</v>
      </c>
      <c r="IA11" s="39" t="s">
        <v>355</v>
      </c>
      <c r="IB11" s="29">
        <v>26535</v>
      </c>
      <c r="IC11" s="29">
        <v>26050</v>
      </c>
      <c r="ID11" s="29">
        <v>25871</v>
      </c>
      <c r="IE11" s="32">
        <v>69.428817749023438</v>
      </c>
      <c r="IF11" s="32">
        <v>67.691459655761719</v>
      </c>
      <c r="IG11" s="32">
        <v>2395</v>
      </c>
      <c r="IH11" s="32">
        <v>12447</v>
      </c>
      <c r="II11" s="32">
        <v>11029</v>
      </c>
      <c r="IJ11" s="31">
        <v>156.4</v>
      </c>
      <c r="IK11" s="31">
        <v>0.6</v>
      </c>
      <c r="IL11" s="39">
        <v>1969</v>
      </c>
      <c r="IM11" s="39" t="s">
        <v>355</v>
      </c>
      <c r="IN11" s="29"/>
      <c r="IO11" s="29">
        <v>89.6</v>
      </c>
      <c r="IP11" s="29">
        <v>249.18</v>
      </c>
      <c r="IQ11" s="29">
        <f t="shared" si="10"/>
        <v>9.3906161673261721</v>
      </c>
      <c r="IR11" s="46">
        <v>8018</v>
      </c>
      <c r="IS11" s="46">
        <v>6746.9230000000007</v>
      </c>
      <c r="IT11" s="28">
        <v>31.724846005548503</v>
      </c>
      <c r="IU11" s="28"/>
      <c r="IV11" s="28">
        <v>8018</v>
      </c>
      <c r="IW11" s="28">
        <v>6746.9230000000007</v>
      </c>
      <c r="IX11" s="28">
        <v>31.7248460055485</v>
      </c>
      <c r="IY11" s="28">
        <v>85</v>
      </c>
      <c r="IZ11" s="39">
        <v>1969</v>
      </c>
      <c r="JA11" s="39" t="s">
        <v>355</v>
      </c>
      <c r="JB11" s="29">
        <v>13.6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355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355</v>
      </c>
      <c r="KI11" s="29"/>
      <c r="KJ11" s="29"/>
      <c r="KK11" s="29"/>
      <c r="KL11" s="29"/>
      <c r="KM11" s="29"/>
      <c r="KN11" s="21">
        <v>60067</v>
      </c>
      <c r="KO11" s="20">
        <v>38219</v>
      </c>
      <c r="KP11" s="20">
        <v>7837</v>
      </c>
      <c r="KQ11" s="19">
        <v>13.047100067138672</v>
      </c>
      <c r="KR11" s="39">
        <v>1969</v>
      </c>
      <c r="KS11" s="39" t="s">
        <v>355</v>
      </c>
    </row>
    <row r="12" spans="1:305" s="39" customFormat="1" ht="12.75">
      <c r="A12" s="39">
        <v>1970</v>
      </c>
      <c r="B12" s="39" t="s">
        <v>355</v>
      </c>
      <c r="C12" s="39">
        <v>13</v>
      </c>
      <c r="D12" s="44" t="s">
        <v>356</v>
      </c>
      <c r="E12" s="44">
        <v>276</v>
      </c>
      <c r="F12" s="39">
        <v>1</v>
      </c>
      <c r="G12" s="39">
        <v>0</v>
      </c>
      <c r="H12" s="39">
        <v>1</v>
      </c>
      <c r="I12" s="39">
        <v>0</v>
      </c>
      <c r="J12" s="29">
        <v>18.75</v>
      </c>
      <c r="K12" s="29">
        <v>0</v>
      </c>
      <c r="L12" s="29">
        <v>75</v>
      </c>
      <c r="M12" s="18">
        <v>4</v>
      </c>
      <c r="N12" s="39">
        <v>1</v>
      </c>
      <c r="O12" s="39">
        <v>1</v>
      </c>
      <c r="P12" s="39">
        <v>0</v>
      </c>
      <c r="Q12" s="29">
        <v>11.72</v>
      </c>
      <c r="R12" s="29">
        <v>0</v>
      </c>
      <c r="S12" s="29">
        <v>88.28</v>
      </c>
      <c r="T12" s="29">
        <v>6</v>
      </c>
      <c r="U12" s="29">
        <v>0</v>
      </c>
      <c r="V12" s="29">
        <v>45.2</v>
      </c>
      <c r="W12" s="29">
        <v>51.2</v>
      </c>
      <c r="X12" s="39">
        <v>2</v>
      </c>
      <c r="Y12" s="39">
        <v>1970</v>
      </c>
      <c r="Z12" s="39" t="s">
        <v>355</v>
      </c>
      <c r="AA12" s="43"/>
      <c r="AB12" s="41">
        <v>86.7</v>
      </c>
      <c r="AC12" s="41">
        <v>42.7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36.6</v>
      </c>
      <c r="BH12" s="41">
        <v>9.5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5.8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4.3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1.0999999999999943</v>
      </c>
      <c r="CZ12" s="39">
        <v>1970</v>
      </c>
      <c r="DA12" s="39" t="s">
        <v>355</v>
      </c>
      <c r="DB12" s="41">
        <v>45.2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38.9</v>
      </c>
      <c r="EG12" s="41">
        <v>9.9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6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355</v>
      </c>
      <c r="GA12" s="41">
        <v>6.6</v>
      </c>
      <c r="GB12" s="29">
        <f t="shared" si="2"/>
        <v>0.66947699999999999</v>
      </c>
      <c r="GC12" s="29">
        <f t="shared" si="3"/>
        <v>0.63097399999999992</v>
      </c>
      <c r="GD12" s="29">
        <f t="shared" si="4"/>
        <v>3.0255080584407135</v>
      </c>
      <c r="GE12" s="29">
        <f t="shared" si="5"/>
        <v>2.7098361633055661</v>
      </c>
      <c r="GF12" s="29">
        <f t="shared" si="6"/>
        <v>0.31567189513514737</v>
      </c>
      <c r="GG12" s="29">
        <f t="shared" si="7"/>
        <v>0.10433682179575432</v>
      </c>
      <c r="GH12" s="29">
        <f t="shared" si="8"/>
        <v>3.8878014352587495</v>
      </c>
      <c r="GI12" s="39">
        <v>1970</v>
      </c>
      <c r="GJ12" s="39" t="s">
        <v>355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0.18634899999999999</v>
      </c>
      <c r="GX12" s="36">
        <v>0.2155725</v>
      </c>
      <c r="GY12" s="36">
        <v>9.9894499999999997E-2</v>
      </c>
      <c r="GZ12" s="39">
        <v>1970</v>
      </c>
      <c r="HA12" s="39" t="s">
        <v>355</v>
      </c>
      <c r="HB12" s="42">
        <v>5</v>
      </c>
      <c r="HC12" s="42">
        <f t="shared" si="9"/>
        <v>4</v>
      </c>
      <c r="HD12" s="42">
        <v>2</v>
      </c>
      <c r="HE12" s="42">
        <v>0</v>
      </c>
      <c r="HF12" s="42">
        <v>2</v>
      </c>
      <c r="HG12" s="42">
        <v>4</v>
      </c>
      <c r="HH12" s="42">
        <v>0</v>
      </c>
      <c r="HI12" s="42">
        <v>1</v>
      </c>
      <c r="HJ12" s="39">
        <v>1970</v>
      </c>
      <c r="HK12" s="39" t="s">
        <v>355</v>
      </c>
      <c r="HL12" s="104">
        <v>1</v>
      </c>
      <c r="HM12" s="29">
        <v>31.815570000000001</v>
      </c>
      <c r="HN12" s="29">
        <v>38.430841119999997</v>
      </c>
      <c r="HO12" s="29">
        <v>38.946318210000001</v>
      </c>
      <c r="HP12" s="29">
        <v>5.0369999999999999</v>
      </c>
      <c r="HQ12" s="29">
        <v>13.125</v>
      </c>
      <c r="HR12" s="27">
        <v>3.45023696682463</v>
      </c>
      <c r="HS12" s="29">
        <v>17.476373915694371</v>
      </c>
      <c r="HT12" s="29">
        <v>17.476373915694371</v>
      </c>
      <c r="HU12" s="29">
        <v>0.51547709399999997</v>
      </c>
      <c r="HV12" s="29">
        <v>0.91750707399999998</v>
      </c>
      <c r="HW12" s="29">
        <v>-3.151227757</v>
      </c>
      <c r="HX12" s="34">
        <v>8.2899999999999991</v>
      </c>
      <c r="HY12" s="29"/>
      <c r="HZ12" s="39">
        <v>1970</v>
      </c>
      <c r="IA12" s="39" t="s">
        <v>355</v>
      </c>
      <c r="IB12" s="29">
        <v>26817</v>
      </c>
      <c r="IC12" s="29">
        <v>26318</v>
      </c>
      <c r="ID12" s="29">
        <v>26169</v>
      </c>
      <c r="IE12" s="32">
        <v>69.470497131347656</v>
      </c>
      <c r="IF12" s="32">
        <v>67.791816711425781</v>
      </c>
      <c r="IG12" s="32">
        <v>2262</v>
      </c>
      <c r="IH12" s="32">
        <v>12908</v>
      </c>
      <c r="II12" s="32">
        <v>10999</v>
      </c>
      <c r="IJ12" s="31">
        <v>131.69999999999999</v>
      </c>
      <c r="IK12" s="31">
        <v>0.5</v>
      </c>
      <c r="IL12" s="39">
        <v>1970</v>
      </c>
      <c r="IM12" s="39" t="s">
        <v>355</v>
      </c>
      <c r="IN12" s="29"/>
      <c r="IO12" s="29">
        <v>184.3</v>
      </c>
      <c r="IP12" s="29">
        <v>93.2</v>
      </c>
      <c r="IQ12" s="29">
        <f t="shared" si="10"/>
        <v>3.4754073908341723</v>
      </c>
      <c r="IR12" s="46">
        <v>8256.2000000000007</v>
      </c>
      <c r="IS12" s="46">
        <v>6965.56</v>
      </c>
      <c r="IT12" s="28">
        <v>32.029981146824852</v>
      </c>
      <c r="IU12" s="28">
        <v>85</v>
      </c>
      <c r="IV12" s="28">
        <v>8256.2000000000007</v>
      </c>
      <c r="IW12" s="28">
        <v>6965.56</v>
      </c>
      <c r="IX12" s="28">
        <v>32.029981146824852</v>
      </c>
      <c r="IY12" s="28">
        <v>85</v>
      </c>
      <c r="IZ12" s="39">
        <v>1970</v>
      </c>
      <c r="JA12" s="39" t="s">
        <v>355</v>
      </c>
      <c r="JB12" s="29">
        <v>12.693619999999999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355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355</v>
      </c>
      <c r="KI12" s="29"/>
      <c r="KJ12" s="29"/>
      <c r="KK12" s="29"/>
      <c r="KL12" s="29"/>
      <c r="KM12" s="29"/>
      <c r="KN12" s="21">
        <v>60651</v>
      </c>
      <c r="KO12" s="20">
        <v>38602</v>
      </c>
      <c r="KP12" s="20">
        <v>7991</v>
      </c>
      <c r="KQ12" s="19">
        <v>13.175379753112793</v>
      </c>
      <c r="KR12" s="39">
        <v>1970</v>
      </c>
      <c r="KS12" s="39" t="s">
        <v>355</v>
      </c>
    </row>
    <row r="13" spans="1:305" s="39" customFormat="1" ht="12.75">
      <c r="A13" s="39">
        <v>1971</v>
      </c>
      <c r="B13" s="39" t="s">
        <v>355</v>
      </c>
      <c r="C13" s="39">
        <v>13</v>
      </c>
      <c r="D13" s="44" t="s">
        <v>356</v>
      </c>
      <c r="E13" s="44">
        <v>276</v>
      </c>
      <c r="F13" s="39">
        <v>1</v>
      </c>
      <c r="G13" s="39">
        <v>0</v>
      </c>
      <c r="H13" s="39">
        <v>1</v>
      </c>
      <c r="I13" s="39">
        <v>0</v>
      </c>
      <c r="J13" s="29">
        <v>18.75</v>
      </c>
      <c r="K13" s="29">
        <v>0</v>
      </c>
      <c r="L13" s="29">
        <v>75</v>
      </c>
      <c r="M13" s="18">
        <v>4</v>
      </c>
      <c r="N13" s="39">
        <v>0</v>
      </c>
      <c r="O13" s="39">
        <v>0</v>
      </c>
      <c r="P13" s="39">
        <v>0</v>
      </c>
      <c r="Q13" s="29">
        <v>11.72</v>
      </c>
      <c r="R13" s="29">
        <v>0</v>
      </c>
      <c r="S13" s="29">
        <v>88.28</v>
      </c>
      <c r="T13" s="29">
        <v>6</v>
      </c>
      <c r="U13" s="29">
        <v>0</v>
      </c>
      <c r="V13" s="29">
        <v>45.2</v>
      </c>
      <c r="W13" s="29">
        <v>51.2</v>
      </c>
      <c r="X13" s="39">
        <v>2</v>
      </c>
      <c r="Y13" s="39">
        <v>1971</v>
      </c>
      <c r="Z13" s="39" t="s">
        <v>355</v>
      </c>
      <c r="AA13" s="43"/>
      <c r="AB13" s="41">
        <v>86.7</v>
      </c>
      <c r="AC13" s="41">
        <v>42.7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36.6</v>
      </c>
      <c r="BH13" s="41">
        <v>9.5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5.8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4.3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1.0999999999999943</v>
      </c>
      <c r="CZ13" s="39">
        <v>1971</v>
      </c>
      <c r="DA13" s="39" t="s">
        <v>355</v>
      </c>
      <c r="DB13" s="41">
        <v>45.2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38.9</v>
      </c>
      <c r="EG13" s="41">
        <v>9.9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6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355</v>
      </c>
      <c r="GA13" s="41">
        <v>6.6</v>
      </c>
      <c r="GB13" s="29">
        <f t="shared" si="2"/>
        <v>0.66947699999999999</v>
      </c>
      <c r="GC13" s="29">
        <f t="shared" si="3"/>
        <v>0.63097399999999992</v>
      </c>
      <c r="GD13" s="29">
        <f t="shared" si="4"/>
        <v>3.0255080584407135</v>
      </c>
      <c r="GE13" s="29">
        <f t="shared" si="5"/>
        <v>2.7098361633055661</v>
      </c>
      <c r="GF13" s="29">
        <f t="shared" si="6"/>
        <v>0.31567189513514737</v>
      </c>
      <c r="GG13" s="29">
        <f t="shared" si="7"/>
        <v>0.10433682179575432</v>
      </c>
      <c r="GH13" s="29">
        <f t="shared" si="8"/>
        <v>3.8878014352587495</v>
      </c>
      <c r="GI13" s="39">
        <v>1971</v>
      </c>
      <c r="GJ13" s="39" t="s">
        <v>355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-3.3735399999999999E-2</v>
      </c>
      <c r="GX13" s="36">
        <v>0.15851170000000001</v>
      </c>
      <c r="GY13" s="36">
        <v>-0.21289379999999999</v>
      </c>
      <c r="GZ13" s="39">
        <v>1971</v>
      </c>
      <c r="HA13" s="39" t="s">
        <v>355</v>
      </c>
      <c r="HB13" s="42">
        <v>5</v>
      </c>
      <c r="HC13" s="42">
        <f t="shared" si="9"/>
        <v>4</v>
      </c>
      <c r="HD13" s="42">
        <v>2</v>
      </c>
      <c r="HE13" s="42">
        <v>0</v>
      </c>
      <c r="HF13" s="42">
        <v>2</v>
      </c>
      <c r="HG13" s="42">
        <v>4</v>
      </c>
      <c r="HH13" s="42">
        <v>0</v>
      </c>
      <c r="HI13" s="42">
        <v>1</v>
      </c>
      <c r="HJ13" s="39">
        <v>1971</v>
      </c>
      <c r="HK13" s="39" t="s">
        <v>355</v>
      </c>
      <c r="HL13" s="104">
        <v>1</v>
      </c>
      <c r="HM13" s="29">
        <v>30.945900000000002</v>
      </c>
      <c r="HN13" s="29">
        <v>39.911503209999999</v>
      </c>
      <c r="HO13" s="29">
        <v>40.068998280000002</v>
      </c>
      <c r="HP13" s="29">
        <v>3.012</v>
      </c>
      <c r="HQ13" s="29">
        <v>10.858000000000001</v>
      </c>
      <c r="HR13" s="27">
        <v>5.2409748946307504</v>
      </c>
      <c r="HS13" s="29">
        <v>17.637059073523162</v>
      </c>
      <c r="HT13" s="29">
        <v>17.637059073523162</v>
      </c>
      <c r="HU13" s="29">
        <v>0.15749506299999999</v>
      </c>
      <c r="HV13" s="29">
        <v>0.61720894299999995</v>
      </c>
      <c r="HW13" s="29">
        <v>-2.9751566</v>
      </c>
      <c r="HX13" s="34">
        <v>7.98</v>
      </c>
      <c r="HY13" s="29">
        <v>0.5</v>
      </c>
      <c r="HZ13" s="39">
        <v>1971</v>
      </c>
      <c r="IA13" s="39" t="s">
        <v>355</v>
      </c>
      <c r="IB13" s="29">
        <v>26957</v>
      </c>
      <c r="IC13" s="29">
        <v>26457</v>
      </c>
      <c r="ID13" s="29">
        <v>26272</v>
      </c>
      <c r="IE13" s="32">
        <v>69.179046630859375</v>
      </c>
      <c r="IF13" s="32">
        <v>67.421150207519531</v>
      </c>
      <c r="IG13" s="32">
        <v>2128</v>
      </c>
      <c r="IH13" s="32">
        <v>12710</v>
      </c>
      <c r="II13" s="32">
        <v>11434</v>
      </c>
      <c r="IJ13" s="31">
        <v>158.80000000000001</v>
      </c>
      <c r="IK13" s="31">
        <v>0.6</v>
      </c>
      <c r="IL13" s="39">
        <v>1971</v>
      </c>
      <c r="IM13" s="39" t="s">
        <v>355</v>
      </c>
      <c r="IN13" s="29"/>
      <c r="IO13" s="29">
        <v>536.29999999999995</v>
      </c>
      <c r="IP13" s="29">
        <v>4483.74</v>
      </c>
      <c r="IQ13" s="29">
        <f t="shared" si="10"/>
        <v>166.3293393181734</v>
      </c>
      <c r="IR13" s="46">
        <v>8413.5</v>
      </c>
      <c r="IS13" s="46">
        <v>7103.0169999999998</v>
      </c>
      <c r="IT13" s="28">
        <v>32.133078489029629</v>
      </c>
      <c r="IU13" s="28"/>
      <c r="IV13" s="28">
        <v>8413.5</v>
      </c>
      <c r="IW13" s="28">
        <v>7103.0169999999998</v>
      </c>
      <c r="IX13" s="28">
        <v>32.133078489029629</v>
      </c>
      <c r="IY13" s="28">
        <v>85</v>
      </c>
      <c r="IZ13" s="39">
        <v>1971</v>
      </c>
      <c r="JA13" s="39" t="s">
        <v>355</v>
      </c>
      <c r="JB13" s="29">
        <v>12.892300000000001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355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355</v>
      </c>
      <c r="KI13" s="29"/>
      <c r="KJ13" s="29"/>
      <c r="KK13" s="29"/>
      <c r="KL13" s="29"/>
      <c r="KM13" s="29"/>
      <c r="KN13" s="21">
        <v>61302</v>
      </c>
      <c r="KO13" s="20">
        <v>38967</v>
      </c>
      <c r="KP13" s="20">
        <v>8221</v>
      </c>
      <c r="KQ13" s="19">
        <v>13.410659790039063</v>
      </c>
      <c r="KR13" s="39">
        <v>1971</v>
      </c>
      <c r="KS13" s="39" t="s">
        <v>355</v>
      </c>
    </row>
    <row r="14" spans="1:305" s="39" customFormat="1" ht="12.75">
      <c r="A14" s="39">
        <v>1972</v>
      </c>
      <c r="B14" s="39" t="s">
        <v>355</v>
      </c>
      <c r="C14" s="39">
        <v>13</v>
      </c>
      <c r="D14" s="44" t="s">
        <v>356</v>
      </c>
      <c r="E14" s="44">
        <v>276</v>
      </c>
      <c r="F14" s="39">
        <v>1</v>
      </c>
      <c r="G14" s="39">
        <v>0</v>
      </c>
      <c r="H14" s="39">
        <v>1</v>
      </c>
      <c r="I14" s="39">
        <v>0</v>
      </c>
      <c r="J14" s="29">
        <v>19.170000000000002</v>
      </c>
      <c r="K14" s="29">
        <v>0</v>
      </c>
      <c r="L14" s="29">
        <v>78.489999999999995</v>
      </c>
      <c r="M14" s="18">
        <v>4</v>
      </c>
      <c r="N14" s="39">
        <v>0</v>
      </c>
      <c r="O14" s="39">
        <v>0</v>
      </c>
      <c r="P14" s="39">
        <v>2</v>
      </c>
      <c r="Q14" s="29">
        <v>11.88</v>
      </c>
      <c r="R14" s="29">
        <v>0</v>
      </c>
      <c r="S14" s="29">
        <v>88.12</v>
      </c>
      <c r="T14" s="29">
        <v>6.11</v>
      </c>
      <c r="U14" s="29">
        <v>0</v>
      </c>
      <c r="V14" s="29">
        <v>45.26</v>
      </c>
      <c r="W14" s="29">
        <v>51.36</v>
      </c>
      <c r="X14" s="39">
        <v>2</v>
      </c>
      <c r="Y14" s="39">
        <v>1972</v>
      </c>
      <c r="Z14" s="39" t="s">
        <v>355</v>
      </c>
      <c r="AA14" s="43">
        <v>26622</v>
      </c>
      <c r="AB14" s="41">
        <v>91.1</v>
      </c>
      <c r="AC14" s="41">
        <v>45.8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35.200000000000003</v>
      </c>
      <c r="BH14" s="41">
        <v>9.6999999999999993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8.4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0.89999999999999147</v>
      </c>
      <c r="CZ14" s="39">
        <v>1972</v>
      </c>
      <c r="DA14" s="39" t="s">
        <v>355</v>
      </c>
      <c r="DB14" s="41">
        <v>46.4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35.700000000000003</v>
      </c>
      <c r="EG14" s="41">
        <v>9.6999999999999993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8.3000000000000007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355</v>
      </c>
      <c r="GA14" s="41">
        <v>5.8</v>
      </c>
      <c r="GB14" s="29">
        <f t="shared" si="2"/>
        <v>0.64986699999999997</v>
      </c>
      <c r="GC14" s="29">
        <f t="shared" si="3"/>
        <v>0.640957</v>
      </c>
      <c r="GD14" s="29">
        <f t="shared" si="4"/>
        <v>2.8560575552718537</v>
      </c>
      <c r="GE14" s="29">
        <f t="shared" si="5"/>
        <v>2.785181719181268</v>
      </c>
      <c r="GF14" s="29">
        <f t="shared" si="6"/>
        <v>7.0875836090585675E-2</v>
      </c>
      <c r="GG14" s="29">
        <f t="shared" si="7"/>
        <v>2.4815969117905037E-2</v>
      </c>
      <c r="GH14" s="29">
        <f t="shared" si="8"/>
        <v>0.55677643628300288</v>
      </c>
      <c r="GI14" s="39">
        <v>1972</v>
      </c>
      <c r="GJ14" s="39" t="s">
        <v>355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-8.9396699999999996E-2</v>
      </c>
      <c r="GX14" s="36">
        <v>0.1549122</v>
      </c>
      <c r="GY14" s="36">
        <v>-0.30395870000000003</v>
      </c>
      <c r="GZ14" s="39">
        <v>1972</v>
      </c>
      <c r="HA14" s="39" t="s">
        <v>355</v>
      </c>
      <c r="HB14" s="42">
        <v>5</v>
      </c>
      <c r="HC14" s="42">
        <f t="shared" si="9"/>
        <v>4</v>
      </c>
      <c r="HD14" s="42">
        <v>2</v>
      </c>
      <c r="HE14" s="42">
        <v>0</v>
      </c>
      <c r="HF14" s="42">
        <v>2</v>
      </c>
      <c r="HG14" s="42">
        <v>4</v>
      </c>
      <c r="HH14" s="42">
        <v>0</v>
      </c>
      <c r="HI14" s="42">
        <v>1</v>
      </c>
      <c r="HJ14" s="39">
        <v>1972</v>
      </c>
      <c r="HK14" s="39" t="s">
        <v>355</v>
      </c>
      <c r="HL14" s="104">
        <v>1</v>
      </c>
      <c r="HM14" s="29">
        <v>30.834440000000001</v>
      </c>
      <c r="HN14" s="29">
        <v>41.058692229999998</v>
      </c>
      <c r="HO14" s="29">
        <v>40.696314299999997</v>
      </c>
      <c r="HP14" s="29">
        <v>4.2679999999999998</v>
      </c>
      <c r="HQ14" s="29">
        <v>9</v>
      </c>
      <c r="HR14" s="27">
        <v>5.4849381856173096</v>
      </c>
      <c r="HS14" s="29">
        <v>18.02710946996628</v>
      </c>
      <c r="HT14" s="29">
        <v>18.02710946996628</v>
      </c>
      <c r="HU14" s="29">
        <v>-0.36237792699999999</v>
      </c>
      <c r="HV14" s="29">
        <v>0.249574352</v>
      </c>
      <c r="HW14" s="29">
        <v>-3.126670426</v>
      </c>
      <c r="HX14" s="34">
        <v>7.95</v>
      </c>
      <c r="HY14" s="29">
        <v>0.5</v>
      </c>
      <c r="HZ14" s="39">
        <v>1972</v>
      </c>
      <c r="IA14" s="39" t="s">
        <v>355</v>
      </c>
      <c r="IB14" s="29">
        <v>27121</v>
      </c>
      <c r="IC14" s="29">
        <v>26592</v>
      </c>
      <c r="ID14" s="29">
        <v>26345</v>
      </c>
      <c r="IE14" s="32">
        <v>69.145652770996094</v>
      </c>
      <c r="IF14" s="32">
        <v>67.167221069335938</v>
      </c>
      <c r="IG14" s="32">
        <v>2034</v>
      </c>
      <c r="IH14" s="32">
        <v>12570</v>
      </c>
      <c r="II14" s="32">
        <v>11741</v>
      </c>
      <c r="IJ14" s="31">
        <v>212.8</v>
      </c>
      <c r="IK14" s="31">
        <v>0.8</v>
      </c>
      <c r="IL14" s="39">
        <v>1972</v>
      </c>
      <c r="IM14" s="39" t="s">
        <v>355</v>
      </c>
      <c r="IN14" s="29"/>
      <c r="IO14" s="29">
        <v>22.9</v>
      </c>
      <c r="IP14" s="29">
        <v>66.045000000000002</v>
      </c>
      <c r="IQ14" s="29">
        <f t="shared" si="10"/>
        <v>2.4351978171896316</v>
      </c>
      <c r="IR14" s="46">
        <v>8545.7000000000007</v>
      </c>
      <c r="IS14" s="46">
        <v>7221.134</v>
      </c>
      <c r="IT14" s="28">
        <v>32.365801622518042</v>
      </c>
      <c r="IU14" s="28"/>
      <c r="IV14" s="28">
        <v>8545.7000000000007</v>
      </c>
      <c r="IW14" s="28">
        <v>7221.134</v>
      </c>
      <c r="IX14" s="28">
        <v>32.365801622518042</v>
      </c>
      <c r="IY14" s="28">
        <v>85</v>
      </c>
      <c r="IZ14" s="39">
        <v>1972</v>
      </c>
      <c r="JA14" s="39" t="s">
        <v>355</v>
      </c>
      <c r="JB14" s="29">
        <v>13.45126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355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355</v>
      </c>
      <c r="KI14" s="29"/>
      <c r="KJ14" s="29"/>
      <c r="KK14" s="29"/>
      <c r="KL14" s="29"/>
      <c r="KM14" s="29"/>
      <c r="KN14" s="21">
        <v>61672</v>
      </c>
      <c r="KO14" s="20">
        <v>39223</v>
      </c>
      <c r="KP14" s="20">
        <v>8408</v>
      </c>
      <c r="KQ14" s="19">
        <v>13.633419990539551</v>
      </c>
      <c r="KR14" s="39">
        <v>1972</v>
      </c>
      <c r="KS14" s="39" t="s">
        <v>355</v>
      </c>
    </row>
    <row r="15" spans="1:305" s="39" customFormat="1" ht="12.75">
      <c r="A15" s="39">
        <v>1973</v>
      </c>
      <c r="B15" s="39" t="s">
        <v>355</v>
      </c>
      <c r="C15" s="39">
        <v>13</v>
      </c>
      <c r="D15" s="44" t="s">
        <v>356</v>
      </c>
      <c r="E15" s="44">
        <v>276</v>
      </c>
      <c r="F15" s="39">
        <v>1</v>
      </c>
      <c r="G15" s="39">
        <v>0</v>
      </c>
      <c r="H15" s="39">
        <v>1</v>
      </c>
      <c r="I15" s="39">
        <v>0</v>
      </c>
      <c r="J15" s="29">
        <v>27.78</v>
      </c>
      <c r="K15" s="29">
        <v>0</v>
      </c>
      <c r="L15" s="29">
        <v>72.22</v>
      </c>
      <c r="M15" s="18">
        <v>4</v>
      </c>
      <c r="N15" s="39">
        <v>0</v>
      </c>
      <c r="O15" s="39">
        <v>0</v>
      </c>
      <c r="P15" s="39">
        <v>0</v>
      </c>
      <c r="Q15" s="29">
        <v>15.17</v>
      </c>
      <c r="R15" s="29">
        <v>0</v>
      </c>
      <c r="S15" s="29">
        <v>84.83</v>
      </c>
      <c r="T15" s="29">
        <v>8.3000000000000007</v>
      </c>
      <c r="U15" s="29">
        <v>0</v>
      </c>
      <c r="V15" s="29">
        <v>46.4</v>
      </c>
      <c r="W15" s="29">
        <v>54.7</v>
      </c>
      <c r="X15" s="39">
        <v>2</v>
      </c>
      <c r="Y15" s="39">
        <v>1973</v>
      </c>
      <c r="Z15" s="39" t="s">
        <v>355</v>
      </c>
      <c r="AA15" s="43"/>
      <c r="AB15" s="41">
        <v>91.1</v>
      </c>
      <c r="AC15" s="41">
        <v>45.8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35.200000000000003</v>
      </c>
      <c r="BH15" s="41">
        <v>9.6999999999999993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8.4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0.89999999999999147</v>
      </c>
      <c r="CZ15" s="39">
        <v>1973</v>
      </c>
      <c r="DA15" s="39" t="s">
        <v>355</v>
      </c>
      <c r="DB15" s="41">
        <v>46.4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35.700000000000003</v>
      </c>
      <c r="EG15" s="41">
        <v>9.6999999999999993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8.3000000000000007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355</v>
      </c>
      <c r="GA15" s="41">
        <v>5.8</v>
      </c>
      <c r="GB15" s="29">
        <f t="shared" si="2"/>
        <v>0.64986699999999997</v>
      </c>
      <c r="GC15" s="29">
        <f t="shared" si="3"/>
        <v>0.640957</v>
      </c>
      <c r="GD15" s="29">
        <f t="shared" si="4"/>
        <v>2.8560575552718537</v>
      </c>
      <c r="GE15" s="29">
        <f t="shared" si="5"/>
        <v>2.785181719181268</v>
      </c>
      <c r="GF15" s="29">
        <f t="shared" si="6"/>
        <v>7.0875836090585675E-2</v>
      </c>
      <c r="GG15" s="29">
        <f t="shared" si="7"/>
        <v>2.4815969117905037E-2</v>
      </c>
      <c r="GH15" s="29">
        <f t="shared" si="8"/>
        <v>0.55677643628300288</v>
      </c>
      <c r="GI15" s="39">
        <v>1973</v>
      </c>
      <c r="GJ15" s="39" t="s">
        <v>355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-0.17693619999999999</v>
      </c>
      <c r="GX15" s="36">
        <v>0.1432563</v>
      </c>
      <c r="GY15" s="36">
        <v>-0.42525760000000001</v>
      </c>
      <c r="GZ15" s="39">
        <v>1973</v>
      </c>
      <c r="HA15" s="39" t="s">
        <v>355</v>
      </c>
      <c r="HB15" s="42">
        <v>5</v>
      </c>
      <c r="HC15" s="42">
        <f t="shared" si="9"/>
        <v>4</v>
      </c>
      <c r="HD15" s="42">
        <v>2</v>
      </c>
      <c r="HE15" s="42">
        <v>0</v>
      </c>
      <c r="HF15" s="42">
        <v>2</v>
      </c>
      <c r="HG15" s="42">
        <v>4</v>
      </c>
      <c r="HH15" s="42">
        <v>0</v>
      </c>
      <c r="HI15" s="42">
        <v>1</v>
      </c>
      <c r="HJ15" s="39">
        <v>1973</v>
      </c>
      <c r="HK15" s="39" t="s">
        <v>355</v>
      </c>
      <c r="HL15" s="104">
        <v>1</v>
      </c>
      <c r="HM15" s="29">
        <v>31.807790000000001</v>
      </c>
      <c r="HN15" s="29">
        <v>41.571094670000001</v>
      </c>
      <c r="HO15" s="29">
        <v>42.69124841</v>
      </c>
      <c r="HP15" s="29">
        <v>4.9649999999999999</v>
      </c>
      <c r="HQ15" s="29">
        <v>11.589</v>
      </c>
      <c r="HR15" s="27">
        <v>7.0320237702211399</v>
      </c>
      <c r="HS15" s="29">
        <v>16.68310930242118</v>
      </c>
      <c r="HT15" s="29">
        <v>16.68310930242118</v>
      </c>
      <c r="HU15" s="29">
        <v>1.120153739</v>
      </c>
      <c r="HV15" s="29">
        <v>1.7580605170000001</v>
      </c>
      <c r="HW15" s="29">
        <v>-1.741153564</v>
      </c>
      <c r="HX15" s="34">
        <v>9.27</v>
      </c>
      <c r="HY15" s="29">
        <v>1.4</v>
      </c>
      <c r="HZ15" s="39">
        <v>1973</v>
      </c>
      <c r="IA15" s="39" t="s">
        <v>355</v>
      </c>
      <c r="IB15" s="29">
        <v>27433</v>
      </c>
      <c r="IC15" s="29">
        <v>26922</v>
      </c>
      <c r="ID15" s="29">
        <v>26649</v>
      </c>
      <c r="IE15" s="32">
        <v>69.434806823730469</v>
      </c>
      <c r="IF15" s="32">
        <v>67.450447082519531</v>
      </c>
      <c r="IG15" s="32">
        <v>1946</v>
      </c>
      <c r="IH15" s="32">
        <v>12651</v>
      </c>
      <c r="II15" s="32">
        <v>12052</v>
      </c>
      <c r="IJ15" s="31">
        <v>215.3</v>
      </c>
      <c r="IK15" s="31">
        <v>0.8</v>
      </c>
      <c r="IL15" s="39">
        <v>1973</v>
      </c>
      <c r="IM15" s="39" t="s">
        <v>355</v>
      </c>
      <c r="IN15" s="29"/>
      <c r="IO15" s="29">
        <v>185</v>
      </c>
      <c r="IP15" s="29">
        <v>563.05100000000004</v>
      </c>
      <c r="IQ15" s="29">
        <f t="shared" si="10"/>
        <v>20.52458717602887</v>
      </c>
      <c r="IR15" s="46">
        <v>8736</v>
      </c>
      <c r="IS15" s="46">
        <v>7365.6910000000007</v>
      </c>
      <c r="IT15" s="28">
        <v>32.432261899520057</v>
      </c>
      <c r="IU15" s="28"/>
      <c r="IV15" s="28">
        <v>8736</v>
      </c>
      <c r="IW15" s="28">
        <v>7365.6910000000007</v>
      </c>
      <c r="IX15" s="28">
        <v>32.432261899520057</v>
      </c>
      <c r="IY15" s="28">
        <v>85</v>
      </c>
      <c r="IZ15" s="39">
        <v>1973</v>
      </c>
      <c r="JA15" s="39" t="s">
        <v>355</v>
      </c>
      <c r="JB15" s="29">
        <v>13.52739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355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355</v>
      </c>
      <c r="KI15" s="29"/>
      <c r="KJ15" s="29"/>
      <c r="KK15" s="22">
        <v>30.7</v>
      </c>
      <c r="KL15" s="22">
        <v>30</v>
      </c>
      <c r="KM15" s="22">
        <v>25.5</v>
      </c>
      <c r="KN15" s="21">
        <v>61976</v>
      </c>
      <c r="KO15" s="20">
        <v>39509</v>
      </c>
      <c r="KP15" s="20">
        <v>8596</v>
      </c>
      <c r="KQ15" s="19">
        <v>13.869890213012695</v>
      </c>
      <c r="KR15" s="39">
        <v>1973</v>
      </c>
      <c r="KS15" s="39" t="s">
        <v>355</v>
      </c>
    </row>
    <row r="16" spans="1:305" s="39" customFormat="1" ht="12.75">
      <c r="A16" s="39">
        <v>1974</v>
      </c>
      <c r="B16" s="39" t="s">
        <v>355</v>
      </c>
      <c r="C16" s="39">
        <v>13</v>
      </c>
      <c r="D16" s="44" t="s">
        <v>356</v>
      </c>
      <c r="E16" s="44">
        <v>276</v>
      </c>
      <c r="F16" s="39">
        <v>1</v>
      </c>
      <c r="G16" s="39">
        <v>0</v>
      </c>
      <c r="H16" s="39">
        <v>1</v>
      </c>
      <c r="I16" s="39">
        <v>0</v>
      </c>
      <c r="J16" s="29">
        <v>26.03</v>
      </c>
      <c r="K16" s="29">
        <v>0</v>
      </c>
      <c r="L16" s="29">
        <v>73.97</v>
      </c>
      <c r="M16" s="18">
        <v>4</v>
      </c>
      <c r="N16" s="39">
        <v>0</v>
      </c>
      <c r="O16" s="39">
        <v>0</v>
      </c>
      <c r="P16" s="39">
        <v>1</v>
      </c>
      <c r="Q16" s="29">
        <v>15.17</v>
      </c>
      <c r="R16" s="29">
        <v>0</v>
      </c>
      <c r="S16" s="29">
        <v>84.83</v>
      </c>
      <c r="T16" s="29">
        <v>8.3000000000000007</v>
      </c>
      <c r="U16" s="29">
        <v>0</v>
      </c>
      <c r="V16" s="29">
        <v>46.4</v>
      </c>
      <c r="W16" s="29">
        <v>54.7</v>
      </c>
      <c r="X16" s="39">
        <v>2</v>
      </c>
      <c r="Y16" s="39">
        <v>1974</v>
      </c>
      <c r="Z16" s="39" t="s">
        <v>355</v>
      </c>
      <c r="AA16" s="43"/>
      <c r="AB16" s="41">
        <v>91.1</v>
      </c>
      <c r="AC16" s="41">
        <v>45.8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35.200000000000003</v>
      </c>
      <c r="BH16" s="41">
        <v>9.6999999999999993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8.4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0.89999999999999147</v>
      </c>
      <c r="CZ16" s="39">
        <v>1974</v>
      </c>
      <c r="DA16" s="39" t="s">
        <v>355</v>
      </c>
      <c r="DB16" s="41">
        <v>46.4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35.700000000000003</v>
      </c>
      <c r="EG16" s="41">
        <v>9.6999999999999993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8.3000000000000007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355</v>
      </c>
      <c r="GA16" s="41">
        <v>5.8</v>
      </c>
      <c r="GB16" s="29">
        <f t="shared" si="2"/>
        <v>0.64986699999999997</v>
      </c>
      <c r="GC16" s="29">
        <f t="shared" si="3"/>
        <v>0.640957</v>
      </c>
      <c r="GD16" s="29">
        <f t="shared" si="4"/>
        <v>2.8560575552718537</v>
      </c>
      <c r="GE16" s="29">
        <f t="shared" si="5"/>
        <v>2.785181719181268</v>
      </c>
      <c r="GF16" s="29">
        <f t="shared" si="6"/>
        <v>7.0875836090585675E-2</v>
      </c>
      <c r="GG16" s="29">
        <f t="shared" si="7"/>
        <v>2.4815969117905037E-2</v>
      </c>
      <c r="GH16" s="29">
        <f t="shared" si="8"/>
        <v>0.55677643628300288</v>
      </c>
      <c r="GI16" s="39">
        <v>1974</v>
      </c>
      <c r="GJ16" s="39" t="s">
        <v>355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-0.1202112</v>
      </c>
      <c r="GX16" s="36">
        <v>0.13922280000000001</v>
      </c>
      <c r="GY16" s="36">
        <v>-0.33046409999999998</v>
      </c>
      <c r="GZ16" s="39">
        <v>1974</v>
      </c>
      <c r="HA16" s="39" t="s">
        <v>355</v>
      </c>
      <c r="HB16" s="42">
        <v>5</v>
      </c>
      <c r="HC16" s="42">
        <f t="shared" si="9"/>
        <v>4</v>
      </c>
      <c r="HD16" s="42">
        <v>2</v>
      </c>
      <c r="HE16" s="42">
        <v>0</v>
      </c>
      <c r="HF16" s="42">
        <v>2</v>
      </c>
      <c r="HG16" s="42">
        <v>4</v>
      </c>
      <c r="HH16" s="42">
        <v>0</v>
      </c>
      <c r="HI16" s="42">
        <v>1</v>
      </c>
      <c r="HJ16" s="39">
        <v>1974</v>
      </c>
      <c r="HK16" s="39" t="s">
        <v>355</v>
      </c>
      <c r="HL16" s="104">
        <v>1</v>
      </c>
      <c r="HM16" s="29">
        <v>37.074440000000003</v>
      </c>
      <c r="HN16" s="29">
        <v>44.695906970000003</v>
      </c>
      <c r="HO16" s="29">
        <v>43.056872939999998</v>
      </c>
      <c r="HP16" s="29">
        <v>1.006</v>
      </c>
      <c r="HQ16" s="29">
        <v>8.3450000000000006</v>
      </c>
      <c r="HR16" s="27">
        <v>6.9864281307834899</v>
      </c>
      <c r="HS16" s="29">
        <v>17.55700572902834</v>
      </c>
      <c r="HT16" s="29">
        <v>17.55700572902834</v>
      </c>
      <c r="HU16" s="29">
        <v>-1.6390340329999999</v>
      </c>
      <c r="HV16" s="29">
        <v>-0.83423154700000002</v>
      </c>
      <c r="HW16" s="29">
        <v>-2.7992053609999998</v>
      </c>
      <c r="HX16" s="34">
        <v>10.4</v>
      </c>
      <c r="HY16" s="29">
        <v>2.7</v>
      </c>
      <c r="HZ16" s="39">
        <v>1974</v>
      </c>
      <c r="IA16" s="39" t="s">
        <v>355</v>
      </c>
      <c r="IB16" s="29">
        <v>27411</v>
      </c>
      <c r="IC16" s="29">
        <v>26884</v>
      </c>
      <c r="ID16" s="29">
        <v>26302</v>
      </c>
      <c r="IE16" s="32">
        <v>69.12542724609375</v>
      </c>
      <c r="IF16" s="32">
        <v>66.328742980957031</v>
      </c>
      <c r="IG16" s="32">
        <v>1845</v>
      </c>
      <c r="IH16" s="32">
        <v>12273</v>
      </c>
      <c r="II16" s="32">
        <v>12184</v>
      </c>
      <c r="IJ16" s="31">
        <v>482.9</v>
      </c>
      <c r="IK16" s="31">
        <v>1.8</v>
      </c>
      <c r="IL16" s="39">
        <v>1974</v>
      </c>
      <c r="IM16" s="39" t="s">
        <v>355</v>
      </c>
      <c r="IN16" s="29"/>
      <c r="IO16" s="29">
        <v>250.4</v>
      </c>
      <c r="IP16" s="29">
        <v>1051.29</v>
      </c>
      <c r="IQ16" s="29">
        <f t="shared" si="10"/>
        <v>38.352851045200829</v>
      </c>
      <c r="IR16" s="46">
        <v>9001.6</v>
      </c>
      <c r="IS16" s="46">
        <v>7595.7249999999995</v>
      </c>
      <c r="IT16" s="28">
        <v>33.745279665911411</v>
      </c>
      <c r="IU16" s="28"/>
      <c r="IV16" s="28">
        <v>9001.6</v>
      </c>
      <c r="IW16" s="28">
        <v>7595.7250000000004</v>
      </c>
      <c r="IX16" s="28">
        <v>33.745279665911411</v>
      </c>
      <c r="IY16" s="28">
        <v>85</v>
      </c>
      <c r="IZ16" s="39">
        <v>1974</v>
      </c>
      <c r="JA16" s="39" t="s">
        <v>355</v>
      </c>
      <c r="JB16" s="29">
        <v>14.631119999999999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355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355</v>
      </c>
      <c r="KI16" s="29"/>
      <c r="KJ16" s="29"/>
      <c r="KK16" s="29"/>
      <c r="KL16" s="29"/>
      <c r="KM16" s="29"/>
      <c r="KN16" s="21">
        <v>62054</v>
      </c>
      <c r="KO16" s="20">
        <v>39654</v>
      </c>
      <c r="KP16" s="20">
        <v>8777</v>
      </c>
      <c r="KQ16" s="19">
        <v>14.144129753112793</v>
      </c>
      <c r="KR16" s="39">
        <v>1974</v>
      </c>
      <c r="KS16" s="39" t="s">
        <v>355</v>
      </c>
    </row>
    <row r="17" spans="1:305" s="39" customFormat="1" ht="12.75">
      <c r="A17" s="39">
        <v>1975</v>
      </c>
      <c r="B17" s="39" t="s">
        <v>355</v>
      </c>
      <c r="C17" s="39">
        <v>13</v>
      </c>
      <c r="D17" s="44" t="s">
        <v>356</v>
      </c>
      <c r="E17" s="44">
        <v>276</v>
      </c>
      <c r="F17" s="39">
        <v>1</v>
      </c>
      <c r="G17" s="39">
        <v>0</v>
      </c>
      <c r="H17" s="39">
        <v>1</v>
      </c>
      <c r="I17" s="39">
        <v>0</v>
      </c>
      <c r="J17" s="29">
        <v>25</v>
      </c>
      <c r="K17" s="29">
        <v>0</v>
      </c>
      <c r="L17" s="29">
        <v>75</v>
      </c>
      <c r="M17" s="18">
        <v>4</v>
      </c>
      <c r="N17" s="39">
        <v>0</v>
      </c>
      <c r="O17" s="39">
        <v>0</v>
      </c>
      <c r="P17" s="39">
        <v>0</v>
      </c>
      <c r="Q17" s="29">
        <v>15.17</v>
      </c>
      <c r="R17" s="29">
        <v>0</v>
      </c>
      <c r="S17" s="29">
        <v>84.83</v>
      </c>
      <c r="T17" s="29">
        <v>8.3000000000000007</v>
      </c>
      <c r="U17" s="29">
        <v>0</v>
      </c>
      <c r="V17" s="29">
        <v>46.4</v>
      </c>
      <c r="W17" s="29">
        <v>54.7</v>
      </c>
      <c r="X17" s="39">
        <v>2</v>
      </c>
      <c r="Y17" s="39">
        <v>1975</v>
      </c>
      <c r="Z17" s="39" t="s">
        <v>355</v>
      </c>
      <c r="AA17" s="43"/>
      <c r="AB17" s="41">
        <v>91.1</v>
      </c>
      <c r="AC17" s="41">
        <v>45.8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35.200000000000003</v>
      </c>
      <c r="BH17" s="41">
        <v>9.6999999999999993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8.4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0.89999999999999147</v>
      </c>
      <c r="CZ17" s="39">
        <v>1975</v>
      </c>
      <c r="DA17" s="39" t="s">
        <v>355</v>
      </c>
      <c r="DB17" s="41">
        <v>46.4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35.700000000000003</v>
      </c>
      <c r="EG17" s="41">
        <v>9.6999999999999993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8.3000000000000007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1975</v>
      </c>
      <c r="FZ17" s="39" t="s">
        <v>355</v>
      </c>
      <c r="GA17" s="41">
        <v>5.8</v>
      </c>
      <c r="GB17" s="29">
        <f t="shared" si="2"/>
        <v>0.64986699999999997</v>
      </c>
      <c r="GC17" s="29">
        <f t="shared" si="3"/>
        <v>0.640957</v>
      </c>
      <c r="GD17" s="29">
        <f t="shared" si="4"/>
        <v>2.8560575552718537</v>
      </c>
      <c r="GE17" s="29">
        <f t="shared" si="5"/>
        <v>2.785181719181268</v>
      </c>
      <c r="GF17" s="29">
        <f t="shared" si="6"/>
        <v>7.0875836090585675E-2</v>
      </c>
      <c r="GG17" s="29">
        <f t="shared" si="7"/>
        <v>2.4815969117905037E-2</v>
      </c>
      <c r="GH17" s="29">
        <f t="shared" si="8"/>
        <v>0.55677643628300288</v>
      </c>
      <c r="GI17" s="39">
        <v>1975</v>
      </c>
      <c r="GJ17" s="39" t="s">
        <v>355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-0.19993440000000001</v>
      </c>
      <c r="GX17" s="36">
        <v>0.18053060000000001</v>
      </c>
      <c r="GY17" s="36">
        <v>-0.49338340000000003</v>
      </c>
      <c r="GZ17" s="39">
        <v>1975</v>
      </c>
      <c r="HA17" s="39" t="s">
        <v>355</v>
      </c>
      <c r="HB17" s="42">
        <v>5</v>
      </c>
      <c r="HC17" s="42">
        <f t="shared" si="9"/>
        <v>4</v>
      </c>
      <c r="HD17" s="42">
        <v>2</v>
      </c>
      <c r="HE17" s="42">
        <v>0</v>
      </c>
      <c r="HF17" s="42">
        <v>2</v>
      </c>
      <c r="HG17" s="42">
        <v>4</v>
      </c>
      <c r="HH17" s="42">
        <v>0</v>
      </c>
      <c r="HI17" s="42">
        <v>1</v>
      </c>
      <c r="HJ17" s="39">
        <v>1975</v>
      </c>
      <c r="HK17" s="39" t="s">
        <v>355</v>
      </c>
      <c r="HL17" s="104">
        <v>1</v>
      </c>
      <c r="HM17" s="29">
        <v>36.025590000000001</v>
      </c>
      <c r="HN17" s="29">
        <v>48.699323210000003</v>
      </c>
      <c r="HO17" s="29">
        <v>43.108945329999997</v>
      </c>
      <c r="HP17" s="29">
        <v>-0.89200000000000002</v>
      </c>
      <c r="HQ17" s="29">
        <v>4.72</v>
      </c>
      <c r="HR17" s="27">
        <v>5.9103358800634398</v>
      </c>
      <c r="HS17" s="29">
        <v>22.642295569001121</v>
      </c>
      <c r="HT17" s="29">
        <v>22.642295569001121</v>
      </c>
      <c r="HU17" s="29">
        <v>-5.5903778849999997</v>
      </c>
      <c r="HV17" s="29">
        <v>-4.5774035550000001</v>
      </c>
      <c r="HW17" s="29">
        <v>-4.4537015479999997</v>
      </c>
      <c r="HX17" s="34">
        <v>8.74</v>
      </c>
      <c r="HY17" s="29">
        <v>1.1000000000000001</v>
      </c>
      <c r="HZ17" s="39">
        <v>1975</v>
      </c>
      <c r="IA17" s="39" t="s">
        <v>355</v>
      </c>
      <c r="IB17" s="29">
        <v>27184</v>
      </c>
      <c r="IC17" s="29">
        <v>26660</v>
      </c>
      <c r="ID17" s="29">
        <v>25585</v>
      </c>
      <c r="IE17" s="32">
        <v>68.636062622070313</v>
      </c>
      <c r="IF17" s="32">
        <v>64.598800659179688</v>
      </c>
      <c r="IG17" s="32">
        <v>1749</v>
      </c>
      <c r="IH17" s="32">
        <v>11606</v>
      </c>
      <c r="II17" s="32">
        <v>12230</v>
      </c>
      <c r="IJ17" s="31">
        <v>874.5</v>
      </c>
      <c r="IK17" s="31">
        <v>3.3</v>
      </c>
      <c r="IL17" s="39">
        <v>1975</v>
      </c>
      <c r="IM17" s="39" t="s">
        <v>355</v>
      </c>
      <c r="IN17" s="29"/>
      <c r="IO17" s="29">
        <v>35.799999999999997</v>
      </c>
      <c r="IP17" s="29">
        <v>68.680000000000007</v>
      </c>
      <c r="IQ17" s="29">
        <f t="shared" si="10"/>
        <v>2.5264861683343143</v>
      </c>
      <c r="IR17" s="46">
        <v>8978.6999999999989</v>
      </c>
      <c r="IS17" s="46">
        <v>7587.4040000000005</v>
      </c>
      <c r="IT17" s="28">
        <v>34.579363777230881</v>
      </c>
      <c r="IU17" s="28">
        <v>85</v>
      </c>
      <c r="IV17" s="28">
        <v>8978.6999999999989</v>
      </c>
      <c r="IW17" s="28">
        <v>7587.4040000000014</v>
      </c>
      <c r="IX17" s="28">
        <v>34.579363777230881</v>
      </c>
      <c r="IY17" s="28">
        <v>85</v>
      </c>
      <c r="IZ17" s="39">
        <v>1975</v>
      </c>
      <c r="JA17" s="39" t="s">
        <v>355</v>
      </c>
      <c r="JB17" s="29">
        <v>17.601279999999999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355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355</v>
      </c>
      <c r="KI17" s="29"/>
      <c r="KJ17" s="29"/>
      <c r="KK17" s="29"/>
      <c r="KL17" s="29"/>
      <c r="KM17" s="29"/>
      <c r="KN17" s="21">
        <v>61829</v>
      </c>
      <c r="KO17" s="20">
        <v>39606</v>
      </c>
      <c r="KP17" s="20">
        <v>8937</v>
      </c>
      <c r="KQ17" s="19">
        <v>14.454380035400391</v>
      </c>
      <c r="KR17" s="39">
        <v>1975</v>
      </c>
      <c r="KS17" s="39" t="s">
        <v>355</v>
      </c>
    </row>
    <row r="18" spans="1:305" s="39" customFormat="1" ht="12.75">
      <c r="A18" s="39">
        <v>1976</v>
      </c>
      <c r="B18" s="39" t="s">
        <v>355</v>
      </c>
      <c r="C18" s="39">
        <v>13</v>
      </c>
      <c r="D18" s="44" t="s">
        <v>356</v>
      </c>
      <c r="E18" s="44">
        <v>276</v>
      </c>
      <c r="F18" s="39">
        <v>1</v>
      </c>
      <c r="G18" s="39">
        <v>0</v>
      </c>
      <c r="H18" s="39">
        <v>1</v>
      </c>
      <c r="I18" s="39">
        <v>0</v>
      </c>
      <c r="J18" s="29">
        <v>25</v>
      </c>
      <c r="K18" s="29">
        <v>0</v>
      </c>
      <c r="L18" s="29">
        <v>75</v>
      </c>
      <c r="M18" s="18">
        <v>4</v>
      </c>
      <c r="N18" s="39">
        <v>0</v>
      </c>
      <c r="O18" s="39">
        <v>0</v>
      </c>
      <c r="P18" s="39">
        <v>1</v>
      </c>
      <c r="Q18" s="29">
        <v>15.19</v>
      </c>
      <c r="R18" s="29">
        <v>0</v>
      </c>
      <c r="S18" s="29">
        <v>84.81</v>
      </c>
      <c r="T18" s="29">
        <v>8.2799999999999994</v>
      </c>
      <c r="U18" s="29">
        <v>0</v>
      </c>
      <c r="V18" s="29">
        <v>46.25</v>
      </c>
      <c r="W18" s="29">
        <v>54.53</v>
      </c>
      <c r="X18" s="39">
        <v>2</v>
      </c>
      <c r="Y18" s="39">
        <v>1976</v>
      </c>
      <c r="Z18" s="39" t="s">
        <v>355</v>
      </c>
      <c r="AA18" s="43">
        <v>28063</v>
      </c>
      <c r="AB18" s="41">
        <v>90.7</v>
      </c>
      <c r="AC18" s="41">
        <v>42.6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38</v>
      </c>
      <c r="BH18" s="41">
        <v>10.6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7.9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0.90000000000000568</v>
      </c>
      <c r="CZ18" s="39">
        <v>1976</v>
      </c>
      <c r="DA18" s="39" t="s">
        <v>355</v>
      </c>
      <c r="DB18" s="41">
        <v>43.1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38.299999999999997</v>
      </c>
      <c r="EG18" s="41">
        <v>10.7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7.9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1976</v>
      </c>
      <c r="FZ18" s="39" t="s">
        <v>355</v>
      </c>
      <c r="GA18" s="41">
        <v>7.3</v>
      </c>
      <c r="GB18" s="29">
        <f t="shared" si="2"/>
        <v>0.65664699999999998</v>
      </c>
      <c r="GC18" s="29">
        <f t="shared" si="3"/>
        <v>0.6498600000000001</v>
      </c>
      <c r="GD18" s="29">
        <f t="shared" si="4"/>
        <v>2.9124545293036612</v>
      </c>
      <c r="GE18" s="29">
        <f t="shared" si="5"/>
        <v>2.8560004569600741</v>
      </c>
      <c r="GF18" s="29">
        <f t="shared" si="6"/>
        <v>5.6454072343587125E-2</v>
      </c>
      <c r="GG18" s="29">
        <f t="shared" si="7"/>
        <v>1.9383675101387669E-2</v>
      </c>
      <c r="GH18" s="29">
        <f t="shared" si="8"/>
        <v>0.41833001326703673</v>
      </c>
      <c r="GI18" s="39">
        <v>1976</v>
      </c>
      <c r="GJ18" s="39" t="s">
        <v>355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-0.29050589999999998</v>
      </c>
      <c r="GX18" s="36">
        <v>0.1917913</v>
      </c>
      <c r="GY18" s="36">
        <v>-0.63229429999999998</v>
      </c>
      <c r="GZ18" s="39">
        <v>1976</v>
      </c>
      <c r="HA18" s="39" t="s">
        <v>355</v>
      </c>
      <c r="HB18" s="42">
        <v>5</v>
      </c>
      <c r="HC18" s="42">
        <f t="shared" si="9"/>
        <v>4</v>
      </c>
      <c r="HD18" s="42">
        <v>2</v>
      </c>
      <c r="HE18" s="42">
        <v>0</v>
      </c>
      <c r="HF18" s="42">
        <v>2</v>
      </c>
      <c r="HG18" s="42">
        <v>4</v>
      </c>
      <c r="HH18" s="42">
        <v>0</v>
      </c>
      <c r="HI18" s="42">
        <v>1</v>
      </c>
      <c r="HJ18" s="39">
        <v>1976</v>
      </c>
      <c r="HK18" s="39" t="s">
        <v>355</v>
      </c>
      <c r="HL18" s="104">
        <v>1</v>
      </c>
      <c r="HM18" s="29">
        <v>38.497239999999998</v>
      </c>
      <c r="HN18" s="29">
        <v>48.401719829999998</v>
      </c>
      <c r="HO18" s="29">
        <v>44.971795040000003</v>
      </c>
      <c r="HP18" s="29">
        <v>4.4450000000000003</v>
      </c>
      <c r="HQ18" s="29">
        <v>7.9020000000000001</v>
      </c>
      <c r="HR18" s="27">
        <v>4.2466312780727202</v>
      </c>
      <c r="HS18" s="29">
        <v>24.912698945671881</v>
      </c>
      <c r="HT18" s="29">
        <v>24.912698945671881</v>
      </c>
      <c r="HU18" s="29">
        <v>-3.429924787</v>
      </c>
      <c r="HV18" s="29">
        <v>-2.1941247389999998</v>
      </c>
      <c r="HW18" s="29">
        <v>-3.0861345280000001</v>
      </c>
      <c r="HX18" s="34">
        <v>8.15</v>
      </c>
      <c r="HY18" s="29">
        <v>0.8</v>
      </c>
      <c r="HZ18" s="39">
        <v>1976</v>
      </c>
      <c r="IA18" s="39" t="s">
        <v>355</v>
      </c>
      <c r="IB18" s="29">
        <v>27034</v>
      </c>
      <c r="IC18" s="29">
        <v>26502</v>
      </c>
      <c r="ID18" s="29">
        <v>25442</v>
      </c>
      <c r="IE18" s="32">
        <v>68.279747009277344</v>
      </c>
      <c r="IF18" s="32">
        <v>64.258827209472656</v>
      </c>
      <c r="IG18" s="32">
        <v>1617</v>
      </c>
      <c r="IH18" s="32">
        <v>11430</v>
      </c>
      <c r="II18" s="32">
        <v>12395</v>
      </c>
      <c r="IJ18" s="31">
        <v>869.6</v>
      </c>
      <c r="IK18" s="31">
        <v>3.3</v>
      </c>
      <c r="IL18" s="39">
        <v>1976</v>
      </c>
      <c r="IM18" s="39" t="s">
        <v>355</v>
      </c>
      <c r="IN18" s="29"/>
      <c r="IO18" s="29">
        <v>169.3</v>
      </c>
      <c r="IP18" s="29">
        <v>533.69600000000003</v>
      </c>
      <c r="IQ18" s="29">
        <f t="shared" si="10"/>
        <v>19.741658652067766</v>
      </c>
      <c r="IR18" s="46">
        <v>9114.5</v>
      </c>
      <c r="IS18" s="46">
        <v>7716.3319999999994</v>
      </c>
      <c r="IT18" s="28">
        <v>35.10615104640582</v>
      </c>
      <c r="IU18" s="28"/>
      <c r="IV18" s="28">
        <v>9114.5</v>
      </c>
      <c r="IW18" s="28">
        <v>7716.3319999999994</v>
      </c>
      <c r="IX18" s="28">
        <v>35.10615104640582</v>
      </c>
      <c r="IY18" s="28">
        <v>85</v>
      </c>
      <c r="IZ18" s="39">
        <v>1976</v>
      </c>
      <c r="JA18" s="39" t="s">
        <v>355</v>
      </c>
      <c r="JB18" s="29">
        <v>17.372599999999998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355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355</v>
      </c>
      <c r="KI18" s="29"/>
      <c r="KJ18" s="29"/>
      <c r="KK18" s="29"/>
      <c r="KL18" s="29"/>
      <c r="KM18" s="29"/>
      <c r="KN18" s="21">
        <v>61531</v>
      </c>
      <c r="KO18" s="20">
        <v>39593</v>
      </c>
      <c r="KP18" s="20">
        <v>9067</v>
      </c>
      <c r="KQ18" s="19">
        <v>14.735659599304199</v>
      </c>
      <c r="KR18" s="39">
        <v>1976</v>
      </c>
      <c r="KS18" s="39" t="s">
        <v>355</v>
      </c>
    </row>
    <row r="19" spans="1:305" s="39" customFormat="1" ht="12.75">
      <c r="A19" s="39">
        <v>1977</v>
      </c>
      <c r="B19" s="39" t="s">
        <v>355</v>
      </c>
      <c r="C19" s="39">
        <v>13</v>
      </c>
      <c r="D19" s="44" t="s">
        <v>356</v>
      </c>
      <c r="E19" s="44">
        <v>276</v>
      </c>
      <c r="F19" s="39">
        <v>1</v>
      </c>
      <c r="G19" s="39">
        <v>0</v>
      </c>
      <c r="H19" s="39">
        <v>1</v>
      </c>
      <c r="I19" s="39">
        <v>0</v>
      </c>
      <c r="J19" s="29">
        <v>25</v>
      </c>
      <c r="K19" s="29">
        <v>0</v>
      </c>
      <c r="L19" s="29">
        <v>75</v>
      </c>
      <c r="M19" s="18">
        <v>4</v>
      </c>
      <c r="N19" s="39">
        <v>0</v>
      </c>
      <c r="O19" s="39">
        <v>0</v>
      </c>
      <c r="P19" s="39">
        <v>0</v>
      </c>
      <c r="Q19" s="29">
        <v>15.49</v>
      </c>
      <c r="R19" s="29">
        <v>0</v>
      </c>
      <c r="S19" s="29">
        <v>84.51</v>
      </c>
      <c r="T19" s="29">
        <v>7.9</v>
      </c>
      <c r="U19" s="29">
        <v>0</v>
      </c>
      <c r="V19" s="29">
        <v>43.1</v>
      </c>
      <c r="W19" s="29">
        <v>51</v>
      </c>
      <c r="X19" s="39">
        <v>2</v>
      </c>
      <c r="Y19" s="39">
        <v>1977</v>
      </c>
      <c r="Z19" s="39" t="s">
        <v>355</v>
      </c>
      <c r="AA19" s="43"/>
      <c r="AB19" s="41">
        <v>90.7</v>
      </c>
      <c r="AC19" s="41">
        <v>42.6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38</v>
      </c>
      <c r="BH19" s="41">
        <v>10.6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7.9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0.90000000000000568</v>
      </c>
      <c r="CZ19" s="39">
        <v>1977</v>
      </c>
      <c r="DA19" s="39" t="s">
        <v>355</v>
      </c>
      <c r="DB19" s="41">
        <v>43.1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38.299999999999997</v>
      </c>
      <c r="EG19" s="41">
        <v>10.7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7.9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1977</v>
      </c>
      <c r="FZ19" s="39" t="s">
        <v>355</v>
      </c>
      <c r="GA19" s="41">
        <v>7.3</v>
      </c>
      <c r="GB19" s="29">
        <f t="shared" si="2"/>
        <v>0.65664699999999998</v>
      </c>
      <c r="GC19" s="29">
        <f t="shared" si="3"/>
        <v>0.6498600000000001</v>
      </c>
      <c r="GD19" s="29">
        <f t="shared" si="4"/>
        <v>2.9124545293036612</v>
      </c>
      <c r="GE19" s="29">
        <f t="shared" si="5"/>
        <v>2.8560004569600741</v>
      </c>
      <c r="GF19" s="29">
        <f t="shared" si="6"/>
        <v>5.6454072343587125E-2</v>
      </c>
      <c r="GG19" s="29">
        <f t="shared" si="7"/>
        <v>1.9383675101387669E-2</v>
      </c>
      <c r="GH19" s="29">
        <f t="shared" si="8"/>
        <v>0.41833001326703673</v>
      </c>
      <c r="GI19" s="39">
        <v>1977</v>
      </c>
      <c r="GJ19" s="39" t="s">
        <v>355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-0.30440899999999999</v>
      </c>
      <c r="GX19" s="36">
        <v>0.20703849999999999</v>
      </c>
      <c r="GY19" s="36">
        <v>-0.66471279999999999</v>
      </c>
      <c r="GZ19" s="39">
        <v>1977</v>
      </c>
      <c r="HA19" s="39" t="s">
        <v>355</v>
      </c>
      <c r="HB19" s="42">
        <v>5</v>
      </c>
      <c r="HC19" s="42">
        <f t="shared" si="9"/>
        <v>4</v>
      </c>
      <c r="HD19" s="42">
        <v>2</v>
      </c>
      <c r="HE19" s="42">
        <v>0</v>
      </c>
      <c r="HF19" s="42">
        <v>2</v>
      </c>
      <c r="HG19" s="42">
        <v>4</v>
      </c>
      <c r="HH19" s="42">
        <v>0</v>
      </c>
      <c r="HI19" s="42">
        <v>1</v>
      </c>
      <c r="HJ19" s="39">
        <v>1977</v>
      </c>
      <c r="HK19" s="39" t="s">
        <v>355</v>
      </c>
      <c r="HL19" s="104">
        <v>1</v>
      </c>
      <c r="HM19" s="29">
        <v>38.230150000000002</v>
      </c>
      <c r="HN19" s="29">
        <v>47.98785539</v>
      </c>
      <c r="HO19" s="29">
        <v>45.484865650000003</v>
      </c>
      <c r="HP19" s="29">
        <v>3.5019999999999998</v>
      </c>
      <c r="HQ19" s="29">
        <v>6.7149999999999999</v>
      </c>
      <c r="HR19" s="27">
        <v>3.7341689515602301</v>
      </c>
      <c r="HS19" s="29">
        <v>26.16103454785728</v>
      </c>
      <c r="HT19" s="29">
        <v>26.16103454785728</v>
      </c>
      <c r="HU19" s="29">
        <v>-2.5029897430000001</v>
      </c>
      <c r="HV19" s="29">
        <v>-1.2103675220000001</v>
      </c>
      <c r="HW19" s="29">
        <v>-2.684004421</v>
      </c>
      <c r="HX19" s="34">
        <v>6.63</v>
      </c>
      <c r="HY19" s="29">
        <v>0.8</v>
      </c>
      <c r="HZ19" s="39">
        <v>1977</v>
      </c>
      <c r="IA19" s="39" t="s">
        <v>355</v>
      </c>
      <c r="IB19" s="29">
        <v>27038</v>
      </c>
      <c r="IC19" s="29">
        <v>26505</v>
      </c>
      <c r="ID19" s="29">
        <v>25475</v>
      </c>
      <c r="IE19" s="32">
        <v>68.050941467285156</v>
      </c>
      <c r="IF19" s="32">
        <v>64.117080688476563</v>
      </c>
      <c r="IG19" s="32">
        <v>1534</v>
      </c>
      <c r="IH19" s="32">
        <v>11369</v>
      </c>
      <c r="II19" s="32">
        <v>12572</v>
      </c>
      <c r="IJ19" s="31">
        <v>843.5</v>
      </c>
      <c r="IK19" s="31">
        <v>3.2</v>
      </c>
      <c r="IL19" s="39">
        <v>1977</v>
      </c>
      <c r="IM19" s="39" t="s">
        <v>355</v>
      </c>
      <c r="IN19" s="29"/>
      <c r="IO19" s="29">
        <v>34.4</v>
      </c>
      <c r="IP19" s="29">
        <v>23.681000000000001</v>
      </c>
      <c r="IQ19" s="29">
        <f t="shared" si="10"/>
        <v>0.87584140838819435</v>
      </c>
      <c r="IR19" s="46">
        <v>9196.6</v>
      </c>
      <c r="IS19" s="46">
        <v>7807.6120000000001</v>
      </c>
      <c r="IT19" s="28">
        <v>35.244039182052092</v>
      </c>
      <c r="IU19" s="28"/>
      <c r="IV19" s="28">
        <v>9196.6</v>
      </c>
      <c r="IW19" s="28">
        <v>7807.6120000000001</v>
      </c>
      <c r="IX19" s="28">
        <v>35.244039182052092</v>
      </c>
      <c r="IY19" s="28">
        <v>85</v>
      </c>
      <c r="IZ19" s="39">
        <v>1977</v>
      </c>
      <c r="JA19" s="39" t="s">
        <v>355</v>
      </c>
      <c r="JB19" s="29">
        <v>17.294550000000001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355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355</v>
      </c>
      <c r="KI19" s="29"/>
      <c r="KJ19" s="29"/>
      <c r="KK19" s="29"/>
      <c r="KL19" s="29"/>
      <c r="KM19" s="29"/>
      <c r="KN19" s="21">
        <v>61400</v>
      </c>
      <c r="KO19" s="20">
        <v>39732</v>
      </c>
      <c r="KP19" s="20">
        <v>9220</v>
      </c>
      <c r="KQ19" s="19">
        <v>15.016289710998535</v>
      </c>
      <c r="KR19" s="39">
        <v>1977</v>
      </c>
      <c r="KS19" s="39" t="s">
        <v>355</v>
      </c>
    </row>
    <row r="20" spans="1:305" s="39" customFormat="1" ht="12.75">
      <c r="A20" s="39">
        <v>1978</v>
      </c>
      <c r="B20" s="39" t="s">
        <v>355</v>
      </c>
      <c r="C20" s="39">
        <v>13</v>
      </c>
      <c r="D20" s="44" t="s">
        <v>356</v>
      </c>
      <c r="E20" s="44">
        <v>276</v>
      </c>
      <c r="F20" s="39">
        <v>1</v>
      </c>
      <c r="G20" s="39">
        <v>0</v>
      </c>
      <c r="H20" s="39">
        <v>1</v>
      </c>
      <c r="I20" s="39">
        <v>0</v>
      </c>
      <c r="J20" s="29">
        <v>25</v>
      </c>
      <c r="K20" s="29">
        <v>0</v>
      </c>
      <c r="L20" s="29">
        <v>75</v>
      </c>
      <c r="M20" s="18">
        <v>4</v>
      </c>
      <c r="N20" s="39">
        <v>0</v>
      </c>
      <c r="O20" s="39">
        <v>0</v>
      </c>
      <c r="P20" s="39">
        <v>0</v>
      </c>
      <c r="Q20" s="29">
        <v>15.49</v>
      </c>
      <c r="R20" s="29">
        <v>0</v>
      </c>
      <c r="S20" s="29">
        <v>84.51</v>
      </c>
      <c r="T20" s="29">
        <v>7.9</v>
      </c>
      <c r="U20" s="29">
        <v>0</v>
      </c>
      <c r="V20" s="29">
        <v>43.1</v>
      </c>
      <c r="W20" s="29">
        <v>51</v>
      </c>
      <c r="X20" s="39">
        <v>2</v>
      </c>
      <c r="Y20" s="39">
        <v>1978</v>
      </c>
      <c r="Z20" s="39" t="s">
        <v>355</v>
      </c>
      <c r="AA20" s="43"/>
      <c r="AB20" s="41">
        <v>90.7</v>
      </c>
      <c r="AC20" s="41">
        <v>42.6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38</v>
      </c>
      <c r="BH20" s="41">
        <v>10.6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7.9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0.90000000000000568</v>
      </c>
      <c r="CZ20" s="39">
        <v>1978</v>
      </c>
      <c r="DA20" s="39" t="s">
        <v>355</v>
      </c>
      <c r="DB20" s="41">
        <v>43.1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38.299999999999997</v>
      </c>
      <c r="EG20" s="41">
        <v>10.7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7.9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1978</v>
      </c>
      <c r="FZ20" s="39" t="s">
        <v>355</v>
      </c>
      <c r="GA20" s="41">
        <v>7.3</v>
      </c>
      <c r="GB20" s="29">
        <f t="shared" si="2"/>
        <v>0.65664699999999998</v>
      </c>
      <c r="GC20" s="29">
        <f t="shared" si="3"/>
        <v>0.6498600000000001</v>
      </c>
      <c r="GD20" s="29">
        <f t="shared" si="4"/>
        <v>2.9124545293036612</v>
      </c>
      <c r="GE20" s="29">
        <f t="shared" si="5"/>
        <v>2.8560004569600741</v>
      </c>
      <c r="GF20" s="29">
        <f t="shared" si="6"/>
        <v>5.6454072343587125E-2</v>
      </c>
      <c r="GG20" s="29">
        <f t="shared" si="7"/>
        <v>1.9383675101387669E-2</v>
      </c>
      <c r="GH20" s="29">
        <f t="shared" si="8"/>
        <v>0.41833001326703673</v>
      </c>
      <c r="GI20" s="39">
        <v>1978</v>
      </c>
      <c r="GJ20" s="39" t="s">
        <v>355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-0.29374450000000002</v>
      </c>
      <c r="GX20" s="36">
        <v>0.2197374</v>
      </c>
      <c r="GY20" s="36">
        <v>-0.66992969999999996</v>
      </c>
      <c r="GZ20" s="39">
        <v>1978</v>
      </c>
      <c r="HA20" s="39" t="s">
        <v>355</v>
      </c>
      <c r="HB20" s="42">
        <v>5</v>
      </c>
      <c r="HC20" s="42">
        <f t="shared" si="9"/>
        <v>4</v>
      </c>
      <c r="HD20" s="42">
        <v>2</v>
      </c>
      <c r="HE20" s="42">
        <v>0</v>
      </c>
      <c r="HF20" s="42">
        <v>2</v>
      </c>
      <c r="HG20" s="42">
        <v>4</v>
      </c>
      <c r="HH20" s="42">
        <v>0</v>
      </c>
      <c r="HI20" s="42">
        <v>1</v>
      </c>
      <c r="HJ20" s="39">
        <v>1978</v>
      </c>
      <c r="HK20" s="39" t="s">
        <v>355</v>
      </c>
      <c r="HL20" s="104">
        <v>1</v>
      </c>
      <c r="HM20" s="29">
        <v>37.303620000000002</v>
      </c>
      <c r="HN20" s="29">
        <v>46.994592480000001</v>
      </c>
      <c r="HO20" s="29">
        <v>44.412843899999999</v>
      </c>
      <c r="HP20" s="29">
        <v>3.1059999999999999</v>
      </c>
      <c r="HQ20" s="29">
        <v>6.76</v>
      </c>
      <c r="HR20" s="27">
        <v>2.7186910006293501</v>
      </c>
      <c r="HS20" s="29">
        <v>27.740528433120641</v>
      </c>
      <c r="HT20" s="29">
        <v>27.740528433120641</v>
      </c>
      <c r="HU20" s="29">
        <v>-2.5817485740000001</v>
      </c>
      <c r="HV20" s="29">
        <v>-1.302222625</v>
      </c>
      <c r="HW20" s="29">
        <v>-3.1740436359999999</v>
      </c>
      <c r="HX20" s="34">
        <v>6.18</v>
      </c>
      <c r="HY20" s="29">
        <v>1.4</v>
      </c>
      <c r="HZ20" s="39">
        <v>1978</v>
      </c>
      <c r="IA20" s="39" t="s">
        <v>355</v>
      </c>
      <c r="IB20" s="29">
        <v>27212</v>
      </c>
      <c r="IC20" s="29">
        <v>26682</v>
      </c>
      <c r="ID20" s="29">
        <v>25689</v>
      </c>
      <c r="IE20" s="32">
        <v>68.123672485351563</v>
      </c>
      <c r="IF20" s="32">
        <v>64.310928344726563</v>
      </c>
      <c r="IG20" s="32">
        <v>1493</v>
      </c>
      <c r="IH20" s="32">
        <v>11385</v>
      </c>
      <c r="II20" s="32">
        <v>12811</v>
      </c>
      <c r="IJ20" s="31">
        <v>823.2</v>
      </c>
      <c r="IK20" s="31">
        <v>3.1</v>
      </c>
      <c r="IL20" s="39">
        <v>1978</v>
      </c>
      <c r="IM20" s="39" t="s">
        <v>355</v>
      </c>
      <c r="IN20" s="29"/>
      <c r="IO20" s="29">
        <v>487</v>
      </c>
      <c r="IP20" s="29">
        <v>4281.2839999999997</v>
      </c>
      <c r="IQ20" s="29">
        <f t="shared" si="10"/>
        <v>157.33073643980597</v>
      </c>
      <c r="IR20" s="46">
        <v>9383.4000000000015</v>
      </c>
      <c r="IS20" s="46">
        <v>7971.5379999999996</v>
      </c>
      <c r="IT20" s="28">
        <v>35.538041103829521</v>
      </c>
      <c r="IU20" s="28"/>
      <c r="IV20" s="28">
        <v>9383.4000000000015</v>
      </c>
      <c r="IW20" s="28">
        <v>7971.5379999999996</v>
      </c>
      <c r="IX20" s="28">
        <v>35.538041103829521</v>
      </c>
      <c r="IY20" s="28">
        <v>85</v>
      </c>
      <c r="IZ20" s="39">
        <v>1978</v>
      </c>
      <c r="JA20" s="39" t="s">
        <v>355</v>
      </c>
      <c r="JB20" s="29">
        <v>16.885200000000001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355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355</v>
      </c>
      <c r="KI20" s="29"/>
      <c r="KJ20" s="29"/>
      <c r="KK20" s="22">
        <v>32.700000000000003</v>
      </c>
      <c r="KL20" s="22">
        <v>31.3</v>
      </c>
      <c r="KM20" s="22">
        <v>24.6</v>
      </c>
      <c r="KN20" s="21">
        <v>61327</v>
      </c>
      <c r="KO20" s="20">
        <v>39945</v>
      </c>
      <c r="KP20" s="20">
        <v>9374</v>
      </c>
      <c r="KQ20" s="19">
        <v>15.285269737243652</v>
      </c>
      <c r="KR20" s="39">
        <v>1978</v>
      </c>
      <c r="KS20" s="39" t="s">
        <v>355</v>
      </c>
    </row>
    <row r="21" spans="1:305" s="39" customFormat="1" ht="12.75">
      <c r="A21" s="39">
        <v>1979</v>
      </c>
      <c r="B21" s="39" t="s">
        <v>355</v>
      </c>
      <c r="C21" s="39">
        <v>13</v>
      </c>
      <c r="D21" s="44" t="s">
        <v>356</v>
      </c>
      <c r="E21" s="44">
        <v>276</v>
      </c>
      <c r="F21" s="39">
        <v>1</v>
      </c>
      <c r="G21" s="39">
        <v>0</v>
      </c>
      <c r="H21" s="39">
        <v>1</v>
      </c>
      <c r="I21" s="39">
        <v>0</v>
      </c>
      <c r="J21" s="29">
        <v>25</v>
      </c>
      <c r="K21" s="29">
        <v>0</v>
      </c>
      <c r="L21" s="29">
        <v>75</v>
      </c>
      <c r="M21" s="18">
        <v>4</v>
      </c>
      <c r="N21" s="39">
        <v>0</v>
      </c>
      <c r="O21" s="39">
        <v>0</v>
      </c>
      <c r="P21" s="39">
        <v>0</v>
      </c>
      <c r="Q21" s="29">
        <v>15.49</v>
      </c>
      <c r="R21" s="29">
        <v>0</v>
      </c>
      <c r="S21" s="29">
        <v>84.51</v>
      </c>
      <c r="T21" s="29">
        <v>7.9</v>
      </c>
      <c r="U21" s="29">
        <v>0</v>
      </c>
      <c r="V21" s="29">
        <v>43.1</v>
      </c>
      <c r="W21" s="29">
        <v>51</v>
      </c>
      <c r="X21" s="39">
        <v>2</v>
      </c>
      <c r="Y21" s="39">
        <v>1979</v>
      </c>
      <c r="Z21" s="39" t="s">
        <v>355</v>
      </c>
      <c r="AA21" s="43"/>
      <c r="AB21" s="41">
        <v>90.7</v>
      </c>
      <c r="AC21" s="41">
        <v>42.6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38</v>
      </c>
      <c r="BH21" s="41">
        <v>10.6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7.9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0.90000000000000568</v>
      </c>
      <c r="CZ21" s="39">
        <v>1979</v>
      </c>
      <c r="DA21" s="39" t="s">
        <v>355</v>
      </c>
      <c r="DB21" s="41">
        <v>43.1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38.299999999999997</v>
      </c>
      <c r="EG21" s="41">
        <v>10.7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7.9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355</v>
      </c>
      <c r="GA21" s="41">
        <v>7.3</v>
      </c>
      <c r="GB21" s="29">
        <f t="shared" si="2"/>
        <v>0.65664699999999998</v>
      </c>
      <c r="GC21" s="29">
        <f t="shared" si="3"/>
        <v>0.6498600000000001</v>
      </c>
      <c r="GD21" s="29">
        <f t="shared" si="4"/>
        <v>2.9124545293036612</v>
      </c>
      <c r="GE21" s="29">
        <f t="shared" si="5"/>
        <v>2.8560004569600741</v>
      </c>
      <c r="GF21" s="29">
        <f t="shared" si="6"/>
        <v>5.6454072343587125E-2</v>
      </c>
      <c r="GG21" s="29">
        <f t="shared" si="7"/>
        <v>1.9383675101387669E-2</v>
      </c>
      <c r="GH21" s="29">
        <f t="shared" si="8"/>
        <v>0.41833001326703673</v>
      </c>
      <c r="GI21" s="39">
        <v>1979</v>
      </c>
      <c r="GJ21" s="39" t="s">
        <v>355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-0.41946129999999998</v>
      </c>
      <c r="GX21" s="36">
        <v>0.25999050000000001</v>
      </c>
      <c r="GY21" s="36">
        <v>-0.92526390000000003</v>
      </c>
      <c r="GZ21" s="39">
        <v>1979</v>
      </c>
      <c r="HA21" s="39" t="s">
        <v>355</v>
      </c>
      <c r="HB21" s="42">
        <v>5</v>
      </c>
      <c r="HC21" s="42">
        <f t="shared" si="9"/>
        <v>4</v>
      </c>
      <c r="HD21" s="42">
        <v>2</v>
      </c>
      <c r="HE21" s="42">
        <v>0</v>
      </c>
      <c r="HF21" s="42">
        <v>2</v>
      </c>
      <c r="HG21" s="42">
        <v>4</v>
      </c>
      <c r="HH21" s="42">
        <v>0</v>
      </c>
      <c r="HI21" s="42">
        <v>1</v>
      </c>
      <c r="HJ21" s="39">
        <v>1979</v>
      </c>
      <c r="HK21" s="39" t="s">
        <v>355</v>
      </c>
      <c r="HL21" s="104">
        <v>1</v>
      </c>
      <c r="HM21" s="29">
        <v>39.355200000000004</v>
      </c>
      <c r="HN21" s="29">
        <v>46.452286639999997</v>
      </c>
      <c r="HO21" s="29">
        <v>43.796243599999997</v>
      </c>
      <c r="HP21" s="29">
        <v>4.2850000000000001</v>
      </c>
      <c r="HQ21" s="29">
        <v>8.7430000000000003</v>
      </c>
      <c r="HR21" s="27">
        <v>4.0436221051341397</v>
      </c>
      <c r="HS21" s="29">
        <v>28.526709488576309</v>
      </c>
      <c r="HT21" s="29">
        <v>28.526709488576309</v>
      </c>
      <c r="HU21" s="29">
        <v>-2.6560430390000001</v>
      </c>
      <c r="HV21" s="29">
        <v>-1.320278573</v>
      </c>
      <c r="HW21" s="29">
        <v>-3.8819813070000002</v>
      </c>
      <c r="HX21" s="34">
        <v>7.61</v>
      </c>
      <c r="HY21" s="29">
        <v>-0.7</v>
      </c>
      <c r="HZ21" s="39">
        <v>1979</v>
      </c>
      <c r="IA21" s="39" t="s">
        <v>355</v>
      </c>
      <c r="IB21" s="29">
        <v>27528</v>
      </c>
      <c r="IC21" s="29">
        <v>26996</v>
      </c>
      <c r="ID21" s="29">
        <v>26120</v>
      </c>
      <c r="IE21" s="32">
        <v>68.329727172851563</v>
      </c>
      <c r="IF21" s="32">
        <v>64.834808349609375</v>
      </c>
      <c r="IG21" s="32">
        <v>1410</v>
      </c>
      <c r="IH21" s="32">
        <v>11534</v>
      </c>
      <c r="II21" s="32">
        <v>13176</v>
      </c>
      <c r="IJ21" s="31">
        <v>726</v>
      </c>
      <c r="IK21" s="31">
        <v>2.7</v>
      </c>
      <c r="IL21" s="39">
        <v>1979</v>
      </c>
      <c r="IM21" s="39" t="s">
        <v>355</v>
      </c>
      <c r="IN21" s="29"/>
      <c r="IO21" s="29">
        <v>77.3</v>
      </c>
      <c r="IP21" s="29">
        <v>483.08300000000003</v>
      </c>
      <c r="IQ21" s="29">
        <f t="shared" si="10"/>
        <v>17.548786689915723</v>
      </c>
      <c r="IR21" s="46">
        <v>9574.7000000000007</v>
      </c>
      <c r="IS21" s="46">
        <v>8098.7059999999992</v>
      </c>
      <c r="IT21" s="28">
        <v>35.303862249346118</v>
      </c>
      <c r="IU21" s="28"/>
      <c r="IV21" s="28">
        <v>9574.7000000000007</v>
      </c>
      <c r="IW21" s="28">
        <v>8098.7059999999992</v>
      </c>
      <c r="IX21" s="28">
        <v>35.303862249346118</v>
      </c>
      <c r="IY21" s="28">
        <v>85</v>
      </c>
      <c r="IZ21" s="39">
        <v>1979</v>
      </c>
      <c r="JA21" s="39" t="s">
        <v>355</v>
      </c>
      <c r="JB21" s="29">
        <v>16.585519999999999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355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355</v>
      </c>
      <c r="KI21" s="29"/>
      <c r="KJ21" s="29"/>
      <c r="KK21" s="29"/>
      <c r="KL21" s="29"/>
      <c r="KM21" s="29"/>
      <c r="KN21" s="21">
        <v>61359</v>
      </c>
      <c r="KO21" s="20">
        <v>40287</v>
      </c>
      <c r="KP21" s="20">
        <v>9499</v>
      </c>
      <c r="KQ21" s="19">
        <v>15.481019973754883</v>
      </c>
      <c r="KR21" s="39">
        <v>1979</v>
      </c>
      <c r="KS21" s="39" t="s">
        <v>355</v>
      </c>
    </row>
    <row r="22" spans="1:305" s="39" customFormat="1" ht="12.75">
      <c r="A22" s="39">
        <v>1980</v>
      </c>
      <c r="B22" s="39" t="s">
        <v>355</v>
      </c>
      <c r="C22" s="39">
        <v>13</v>
      </c>
      <c r="D22" s="44" t="s">
        <v>356</v>
      </c>
      <c r="E22" s="44">
        <v>276</v>
      </c>
      <c r="F22" s="39">
        <v>1</v>
      </c>
      <c r="G22" s="39">
        <v>0</v>
      </c>
      <c r="H22" s="39">
        <v>1</v>
      </c>
      <c r="I22" s="39">
        <v>0</v>
      </c>
      <c r="J22" s="29">
        <v>24.77</v>
      </c>
      <c r="K22" s="29">
        <v>0</v>
      </c>
      <c r="L22" s="29">
        <v>75.23</v>
      </c>
      <c r="M22" s="18">
        <v>4</v>
      </c>
      <c r="N22" s="39">
        <v>0</v>
      </c>
      <c r="O22" s="39">
        <v>0</v>
      </c>
      <c r="P22" s="39">
        <v>1</v>
      </c>
      <c r="Q22" s="29">
        <v>16.14</v>
      </c>
      <c r="R22" s="29">
        <v>0</v>
      </c>
      <c r="S22" s="29">
        <v>83.86</v>
      </c>
      <c r="T22" s="29">
        <v>8.34</v>
      </c>
      <c r="U22" s="29">
        <v>0</v>
      </c>
      <c r="V22" s="29">
        <v>43.23</v>
      </c>
      <c r="W22" s="29">
        <v>51.57</v>
      </c>
      <c r="X22" s="39">
        <v>2</v>
      </c>
      <c r="Y22" s="39">
        <v>1980</v>
      </c>
      <c r="Z22" s="39" t="s">
        <v>355</v>
      </c>
      <c r="AA22" s="43">
        <v>29503</v>
      </c>
      <c r="AB22" s="41">
        <v>88.6</v>
      </c>
      <c r="AC22" s="41">
        <v>42.9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34.200000000000003</v>
      </c>
      <c r="BH22" s="41">
        <v>10.3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10.6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2.0000000000000142</v>
      </c>
      <c r="CZ22" s="39">
        <v>1980</v>
      </c>
      <c r="DA22" s="39" t="s">
        <v>355</v>
      </c>
      <c r="DB22" s="41">
        <v>43.9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35</v>
      </c>
      <c r="EG22" s="41">
        <v>10.5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10.7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355</v>
      </c>
      <c r="GA22" s="41">
        <v>8.5</v>
      </c>
      <c r="GB22" s="29">
        <f t="shared" si="2"/>
        <v>0.67714999999999992</v>
      </c>
      <c r="GC22" s="29">
        <f t="shared" si="3"/>
        <v>0.66230500000000003</v>
      </c>
      <c r="GD22" s="29">
        <f t="shared" si="4"/>
        <v>3.0974136595942379</v>
      </c>
      <c r="GE22" s="29">
        <f t="shared" si="5"/>
        <v>2.9612520173529373</v>
      </c>
      <c r="GF22" s="29">
        <f t="shared" si="6"/>
        <v>0.13616164224130056</v>
      </c>
      <c r="GG22" s="29">
        <f t="shared" si="7"/>
        <v>4.3959786197603899E-2</v>
      </c>
      <c r="GH22" s="29">
        <f t="shared" si="8"/>
        <v>0.91923881554251052</v>
      </c>
      <c r="GI22" s="39">
        <v>1980</v>
      </c>
      <c r="GJ22" s="39" t="s">
        <v>355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-0.29036519999999999</v>
      </c>
      <c r="GX22" s="36">
        <v>0.2990313</v>
      </c>
      <c r="GY22" s="36">
        <v>-0.75141999999999998</v>
      </c>
      <c r="GZ22" s="39">
        <v>1980</v>
      </c>
      <c r="HA22" s="39" t="s">
        <v>355</v>
      </c>
      <c r="HB22" s="42">
        <v>5</v>
      </c>
      <c r="HC22" s="42">
        <f t="shared" si="9"/>
        <v>4</v>
      </c>
      <c r="HD22" s="42">
        <v>2</v>
      </c>
      <c r="HE22" s="42">
        <v>0</v>
      </c>
      <c r="HF22" s="42">
        <v>2</v>
      </c>
      <c r="HG22" s="42">
        <v>4</v>
      </c>
      <c r="HH22" s="42">
        <v>0</v>
      </c>
      <c r="HI22" s="42">
        <v>1</v>
      </c>
      <c r="HJ22" s="39">
        <v>1980</v>
      </c>
      <c r="HK22" s="39" t="s">
        <v>355</v>
      </c>
      <c r="HL22" s="104">
        <v>1</v>
      </c>
      <c r="HM22" s="29">
        <v>41.99389</v>
      </c>
      <c r="HN22" s="29">
        <v>46.89133022</v>
      </c>
      <c r="HO22" s="29">
        <v>43.955151950000001</v>
      </c>
      <c r="HP22" s="29">
        <v>1.304</v>
      </c>
      <c r="HQ22" s="29">
        <v>6.843</v>
      </c>
      <c r="HR22" s="27">
        <v>5.4410552349546899</v>
      </c>
      <c r="HS22" s="29">
        <v>30.2255085992593</v>
      </c>
      <c r="HT22" s="29">
        <v>30.2255085992593</v>
      </c>
      <c r="HU22" s="29">
        <v>-2.9361782760000001</v>
      </c>
      <c r="HV22" s="29">
        <v>-1.3342808580000001</v>
      </c>
      <c r="HW22" s="29">
        <v>-3.535564119</v>
      </c>
      <c r="HX22" s="34">
        <v>8.49</v>
      </c>
      <c r="HY22" s="29">
        <v>-1.8</v>
      </c>
      <c r="HZ22" s="39">
        <v>1980</v>
      </c>
      <c r="IA22" s="39" t="s">
        <v>355</v>
      </c>
      <c r="IB22" s="29">
        <v>27948</v>
      </c>
      <c r="IC22" s="29">
        <v>27417</v>
      </c>
      <c r="ID22" s="29">
        <v>26528</v>
      </c>
      <c r="IE22" s="32">
        <v>68.453033447265625</v>
      </c>
      <c r="IF22" s="32">
        <v>64.975013732910156</v>
      </c>
      <c r="IG22" s="32">
        <v>1403</v>
      </c>
      <c r="IH22" s="32">
        <v>11592</v>
      </c>
      <c r="II22" s="32">
        <v>13533</v>
      </c>
      <c r="IJ22" s="31">
        <v>737.3</v>
      </c>
      <c r="IK22" s="31">
        <v>2.7</v>
      </c>
      <c r="IL22" s="39">
        <v>1980</v>
      </c>
      <c r="IM22" s="39" t="s">
        <v>355</v>
      </c>
      <c r="IN22" s="29"/>
      <c r="IO22" s="29">
        <v>45.2</v>
      </c>
      <c r="IP22" s="29">
        <v>128.386</v>
      </c>
      <c r="IQ22" s="29">
        <f t="shared" si="10"/>
        <v>4.5937455274080436</v>
      </c>
      <c r="IR22" s="46">
        <v>9642.2999999999993</v>
      </c>
      <c r="IS22" s="46">
        <v>8153.6330000000007</v>
      </c>
      <c r="IT22" s="28">
        <v>34.895288025335958</v>
      </c>
      <c r="IU22" s="28">
        <v>85</v>
      </c>
      <c r="IV22" s="28">
        <v>9642.2999999999993</v>
      </c>
      <c r="IW22" s="28">
        <v>8153.6330000000007</v>
      </c>
      <c r="IX22" s="28">
        <v>34.895288025335958</v>
      </c>
      <c r="IY22" s="28">
        <v>85</v>
      </c>
      <c r="IZ22" s="39">
        <v>1980</v>
      </c>
      <c r="JA22" s="39" t="s">
        <v>355</v>
      </c>
      <c r="JB22" s="29">
        <v>16.611640000000001</v>
      </c>
      <c r="JC22" s="27">
        <v>23.641000747680664</v>
      </c>
      <c r="JD22" s="27">
        <v>16.604999542236328</v>
      </c>
      <c r="JE22" s="27">
        <v>7.0349998474121094</v>
      </c>
      <c r="JF22" s="27">
        <v>9.6909999847412109</v>
      </c>
      <c r="JG22" s="27">
        <v>0.85900002717971802</v>
      </c>
      <c r="JH22" s="27">
        <v>3.8489999771118164</v>
      </c>
      <c r="JI22" s="27">
        <v>6.3029999732971191</v>
      </c>
      <c r="JJ22" s="32">
        <v>2.0569999217987061</v>
      </c>
      <c r="JK22" s="29"/>
      <c r="JL22" s="32">
        <v>0.48899999260902405</v>
      </c>
      <c r="JM22" s="32">
        <v>0.11999999731779099</v>
      </c>
      <c r="JN22" s="32">
        <v>0.2720000147819519</v>
      </c>
      <c r="JO22" s="39">
        <v>1980</v>
      </c>
      <c r="JP22" s="39" t="s">
        <v>355</v>
      </c>
      <c r="JQ22" s="32">
        <v>1.4239999999999999</v>
      </c>
      <c r="JR22" s="32">
        <v>0.156</v>
      </c>
      <c r="JS22" s="32">
        <v>0.22900000000000001</v>
      </c>
      <c r="JT22" s="32">
        <v>0.247</v>
      </c>
      <c r="JU22" s="41"/>
      <c r="JV22" s="32">
        <v>0</v>
      </c>
      <c r="JW22" s="29"/>
      <c r="JX22" s="29"/>
      <c r="JY22" s="29"/>
      <c r="JZ22" s="29"/>
      <c r="KA22" s="41"/>
      <c r="KB22" s="29"/>
      <c r="KC22" s="29"/>
      <c r="KD22" s="29"/>
      <c r="KE22" s="20">
        <v>0.48899999260902405</v>
      </c>
      <c r="KF22" s="29"/>
      <c r="KG22" s="39">
        <v>1980</v>
      </c>
      <c r="KH22" s="39" t="s">
        <v>355</v>
      </c>
      <c r="KI22" s="29"/>
      <c r="KJ22" s="29"/>
      <c r="KK22" s="29"/>
      <c r="KL22" s="29"/>
      <c r="KM22" s="29"/>
      <c r="KN22" s="21">
        <v>61566</v>
      </c>
      <c r="KO22" s="20">
        <v>40828</v>
      </c>
      <c r="KP22" s="20">
        <v>9551</v>
      </c>
      <c r="KQ22" s="19">
        <v>15.513429641723633</v>
      </c>
      <c r="KR22" s="39">
        <v>1980</v>
      </c>
      <c r="KS22" s="39" t="s">
        <v>355</v>
      </c>
    </row>
    <row r="23" spans="1:305" s="39" customFormat="1" ht="12.75">
      <c r="A23" s="39">
        <v>1981</v>
      </c>
      <c r="B23" s="39" t="s">
        <v>355</v>
      </c>
      <c r="C23" s="39">
        <v>13</v>
      </c>
      <c r="D23" s="44" t="s">
        <v>356</v>
      </c>
      <c r="E23" s="44">
        <v>276</v>
      </c>
      <c r="F23" s="39">
        <v>1</v>
      </c>
      <c r="G23" s="39">
        <v>0</v>
      </c>
      <c r="H23" s="39">
        <v>1</v>
      </c>
      <c r="I23" s="39">
        <v>0</v>
      </c>
      <c r="J23" s="29">
        <v>23.53</v>
      </c>
      <c r="K23" s="29">
        <v>0</v>
      </c>
      <c r="L23" s="29">
        <v>76.47</v>
      </c>
      <c r="M23" s="18">
        <v>4</v>
      </c>
      <c r="N23" s="39">
        <v>0</v>
      </c>
      <c r="O23" s="39">
        <v>0</v>
      </c>
      <c r="P23" s="39">
        <v>0</v>
      </c>
      <c r="Q23" s="29">
        <v>19.600000000000001</v>
      </c>
      <c r="R23" s="29">
        <v>0</v>
      </c>
      <c r="S23" s="29">
        <v>80.400000000000006</v>
      </c>
      <c r="T23" s="29">
        <v>10.7</v>
      </c>
      <c r="U23" s="29">
        <v>0</v>
      </c>
      <c r="V23" s="29">
        <v>43.9</v>
      </c>
      <c r="W23" s="29">
        <v>54.6</v>
      </c>
      <c r="X23" s="39">
        <v>2</v>
      </c>
      <c r="Y23" s="39">
        <v>1981</v>
      </c>
      <c r="Z23" s="39" t="s">
        <v>355</v>
      </c>
      <c r="AA23" s="43"/>
      <c r="AB23" s="41">
        <v>88.6</v>
      </c>
      <c r="AC23" s="41">
        <v>42.9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34.200000000000003</v>
      </c>
      <c r="BH23" s="41">
        <v>10.3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10.6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2.0000000000000142</v>
      </c>
      <c r="CZ23" s="39">
        <v>1981</v>
      </c>
      <c r="DA23" s="39" t="s">
        <v>355</v>
      </c>
      <c r="DB23" s="41">
        <v>43.9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35</v>
      </c>
      <c r="EG23" s="41">
        <v>10.5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10.7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355</v>
      </c>
      <c r="GA23" s="41">
        <v>8.5</v>
      </c>
      <c r="GB23" s="29">
        <f t="shared" si="2"/>
        <v>0.67714999999999992</v>
      </c>
      <c r="GC23" s="29">
        <f t="shared" si="3"/>
        <v>0.66230500000000003</v>
      </c>
      <c r="GD23" s="29">
        <f t="shared" si="4"/>
        <v>3.0974136595942379</v>
      </c>
      <c r="GE23" s="29">
        <f t="shared" si="5"/>
        <v>2.9612520173529373</v>
      </c>
      <c r="GF23" s="29">
        <f t="shared" si="6"/>
        <v>0.13616164224130056</v>
      </c>
      <c r="GG23" s="29">
        <f t="shared" si="7"/>
        <v>4.3959786197603899E-2</v>
      </c>
      <c r="GH23" s="29">
        <f t="shared" si="8"/>
        <v>0.91923881554251052</v>
      </c>
      <c r="GI23" s="39">
        <v>1981</v>
      </c>
      <c r="GJ23" s="39" t="s">
        <v>355</v>
      </c>
      <c r="GK23" s="29">
        <v>0.63</v>
      </c>
      <c r="GL23" s="29">
        <v>2.33</v>
      </c>
      <c r="GM23" s="29">
        <v>3.3</v>
      </c>
      <c r="GN23" s="41">
        <v>43.4</v>
      </c>
      <c r="GO23" s="29">
        <v>4.92</v>
      </c>
      <c r="GP23" s="29">
        <v>2.5499999999999998</v>
      </c>
      <c r="GQ23" s="29">
        <v>0.88</v>
      </c>
      <c r="GR23" s="41">
        <v>5</v>
      </c>
      <c r="GS23" s="41">
        <v>4</v>
      </c>
      <c r="GT23" s="41">
        <v>3.5</v>
      </c>
      <c r="GU23" s="41">
        <v>4</v>
      </c>
      <c r="GV23" s="29">
        <v>0.69</v>
      </c>
      <c r="GW23" s="36">
        <v>-0.28294550000000002</v>
      </c>
      <c r="GX23" s="36">
        <v>0.34150180000000002</v>
      </c>
      <c r="GY23" s="36">
        <v>-0.77292959999999999</v>
      </c>
      <c r="GZ23" s="39">
        <v>1981</v>
      </c>
      <c r="HA23" s="39" t="s">
        <v>355</v>
      </c>
      <c r="HB23" s="42">
        <v>5</v>
      </c>
      <c r="HC23" s="42">
        <f t="shared" si="9"/>
        <v>4</v>
      </c>
      <c r="HD23" s="42">
        <v>2</v>
      </c>
      <c r="HE23" s="42">
        <v>0</v>
      </c>
      <c r="HF23" s="42">
        <v>2</v>
      </c>
      <c r="HG23" s="42">
        <v>4</v>
      </c>
      <c r="HH23" s="42">
        <v>0</v>
      </c>
      <c r="HI23" s="42">
        <v>1</v>
      </c>
      <c r="HJ23" s="39">
        <v>1981</v>
      </c>
      <c r="HK23" s="39" t="s">
        <v>355</v>
      </c>
      <c r="HL23" s="104">
        <v>1</v>
      </c>
      <c r="HM23" s="29">
        <v>44.330210000000001</v>
      </c>
      <c r="HN23" s="29">
        <v>47.463492430000002</v>
      </c>
      <c r="HO23" s="29">
        <v>43.566476719999997</v>
      </c>
      <c r="HP23" s="29">
        <v>0.64800000000000002</v>
      </c>
      <c r="HQ23" s="29">
        <v>4.8310000000000004</v>
      </c>
      <c r="HR23" s="27">
        <v>6.3442421534680697</v>
      </c>
      <c r="HS23" s="29">
        <v>33.644271835263091</v>
      </c>
      <c r="HT23" s="29">
        <v>33.644271835263091</v>
      </c>
      <c r="HU23" s="29">
        <v>-3.8970157159999999</v>
      </c>
      <c r="HV23" s="29">
        <v>-1.918866103</v>
      </c>
      <c r="HW23" s="29">
        <v>-2.4802324869999999</v>
      </c>
      <c r="HX23" s="34">
        <v>10.11</v>
      </c>
      <c r="HY23" s="29">
        <v>-0.7</v>
      </c>
      <c r="HZ23" s="39">
        <v>1981</v>
      </c>
      <c r="IA23" s="39" t="s">
        <v>355</v>
      </c>
      <c r="IB23" s="29">
        <v>28305</v>
      </c>
      <c r="IC23" s="29">
        <v>27770</v>
      </c>
      <c r="ID23" s="29">
        <v>26498</v>
      </c>
      <c r="IE23" s="32">
        <v>68.324996948242188</v>
      </c>
      <c r="IF23" s="32">
        <v>63.963119506835938</v>
      </c>
      <c r="IG23" s="32">
        <v>1367</v>
      </c>
      <c r="IH23" s="32">
        <v>11383</v>
      </c>
      <c r="II23" s="32">
        <v>13748</v>
      </c>
      <c r="IJ23" s="31">
        <v>1077.0999999999999</v>
      </c>
      <c r="IK23" s="31">
        <v>3.9</v>
      </c>
      <c r="IL23" s="39">
        <v>1981</v>
      </c>
      <c r="IM23" s="39" t="s">
        <v>355</v>
      </c>
      <c r="IN23" s="29"/>
      <c r="IO23" s="29">
        <v>253.3</v>
      </c>
      <c r="IP23" s="29">
        <v>58.398000000000003</v>
      </c>
      <c r="IQ23" s="29">
        <f t="shared" si="10"/>
        <v>2.0631690514043455</v>
      </c>
      <c r="IR23" s="46">
        <v>9737.9999999999982</v>
      </c>
      <c r="IS23" s="46">
        <v>8214.3190000000013</v>
      </c>
      <c r="IT23" s="28">
        <v>35.145982372069149</v>
      </c>
      <c r="IU23" s="28"/>
      <c r="IV23" s="28">
        <v>9737.9999999999982</v>
      </c>
      <c r="IW23" s="28">
        <v>8214.3190000000013</v>
      </c>
      <c r="IX23" s="28">
        <v>35.145982372069149</v>
      </c>
      <c r="IY23" s="28">
        <v>85</v>
      </c>
      <c r="IZ23" s="39">
        <v>1981</v>
      </c>
      <c r="JA23" s="39" t="s">
        <v>355</v>
      </c>
      <c r="JB23" s="29">
        <v>17.29806</v>
      </c>
      <c r="JC23" s="27">
        <v>24.200000762939453</v>
      </c>
      <c r="JD23" s="27">
        <v>16.863000869750977</v>
      </c>
      <c r="JE23" s="27">
        <v>7.3369998931884766</v>
      </c>
      <c r="JF23" s="27">
        <v>9.755000114440918</v>
      </c>
      <c r="JG23" s="27">
        <v>0.82999998331069946</v>
      </c>
      <c r="JH23" s="27">
        <v>3.7290000915527344</v>
      </c>
      <c r="JI23" s="27">
        <v>6.5399999618530273</v>
      </c>
      <c r="JJ23" s="32">
        <v>2.1070001125335693</v>
      </c>
      <c r="JK23" s="29"/>
      <c r="JL23" s="32">
        <v>0.80099999904632568</v>
      </c>
      <c r="JM23" s="32">
        <v>0.15099999308586121</v>
      </c>
      <c r="JN23" s="32">
        <v>0.28600001335144043</v>
      </c>
      <c r="JO23" s="39">
        <v>1981</v>
      </c>
      <c r="JP23" s="39" t="s">
        <v>355</v>
      </c>
      <c r="JQ23" s="32">
        <v>1.464</v>
      </c>
      <c r="JR23" s="32">
        <v>0.16200000000000001</v>
      </c>
      <c r="JS23" s="32">
        <v>0.224</v>
      </c>
      <c r="JT23" s="32">
        <v>0.25700000000000001</v>
      </c>
      <c r="JU23" s="41"/>
      <c r="JV23" s="32">
        <v>0</v>
      </c>
      <c r="JW23" s="29"/>
      <c r="JX23" s="29"/>
      <c r="JY23" s="29"/>
      <c r="JZ23" s="29"/>
      <c r="KA23" s="41"/>
      <c r="KB23" s="29"/>
      <c r="KC23" s="29"/>
      <c r="KD23" s="29"/>
      <c r="KE23" s="20">
        <v>0.80099999904632568</v>
      </c>
      <c r="KF23" s="29"/>
      <c r="KG23" s="39">
        <v>1981</v>
      </c>
      <c r="KH23" s="39" t="s">
        <v>355</v>
      </c>
      <c r="KI23" s="29"/>
      <c r="KJ23" s="29"/>
      <c r="KK23" s="22">
        <v>30.7</v>
      </c>
      <c r="KL23" s="22">
        <v>29.3</v>
      </c>
      <c r="KM23" s="22">
        <v>23.1</v>
      </c>
      <c r="KN23" s="21">
        <v>61682</v>
      </c>
      <c r="KO23" s="20">
        <v>41427</v>
      </c>
      <c r="KP23" s="20">
        <v>9452</v>
      </c>
      <c r="KQ23" s="19">
        <v>15.323760032653809</v>
      </c>
      <c r="KR23" s="39">
        <v>1981</v>
      </c>
      <c r="KS23" s="39" t="s">
        <v>355</v>
      </c>
    </row>
    <row r="24" spans="1:305" s="39" customFormat="1" ht="12.75">
      <c r="A24" s="39">
        <v>1982</v>
      </c>
      <c r="B24" s="39" t="s">
        <v>355</v>
      </c>
      <c r="C24" s="39">
        <v>13</v>
      </c>
      <c r="D24" s="44" t="s">
        <v>356</v>
      </c>
      <c r="E24" s="44">
        <v>276</v>
      </c>
      <c r="F24" s="39">
        <v>1</v>
      </c>
      <c r="G24" s="39">
        <v>0</v>
      </c>
      <c r="H24" s="39">
        <v>1</v>
      </c>
      <c r="I24" s="39">
        <v>0</v>
      </c>
      <c r="J24" s="29">
        <v>22.43</v>
      </c>
      <c r="K24" s="29">
        <v>18.649999999999999</v>
      </c>
      <c r="L24" s="29">
        <v>58.92</v>
      </c>
      <c r="M24" s="18">
        <v>3</v>
      </c>
      <c r="N24" s="39">
        <v>1</v>
      </c>
      <c r="O24" s="39">
        <v>-1</v>
      </c>
      <c r="P24" s="39">
        <v>2</v>
      </c>
      <c r="Q24" s="29">
        <v>18.55</v>
      </c>
      <c r="R24" s="29">
        <v>19.739999999999998</v>
      </c>
      <c r="S24" s="29">
        <v>61.71</v>
      </c>
      <c r="T24" s="29">
        <v>10.199999999999999</v>
      </c>
      <c r="U24" s="29">
        <v>11.09</v>
      </c>
      <c r="V24" s="29">
        <v>33.200000000000003</v>
      </c>
      <c r="W24" s="29">
        <v>54.49</v>
      </c>
      <c r="X24" s="39">
        <v>2</v>
      </c>
      <c r="Y24" s="39">
        <v>1982</v>
      </c>
      <c r="Z24" s="39" t="s">
        <v>355</v>
      </c>
      <c r="AA24" s="43"/>
      <c r="AB24" s="41">
        <v>88.6</v>
      </c>
      <c r="AC24" s="41">
        <v>42.9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34.200000000000003</v>
      </c>
      <c r="BH24" s="41">
        <v>10.3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10.6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2.0000000000000142</v>
      </c>
      <c r="CZ24" s="39">
        <v>1982</v>
      </c>
      <c r="DA24" s="39" t="s">
        <v>355</v>
      </c>
      <c r="DB24" s="41">
        <v>43.9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35</v>
      </c>
      <c r="EG24" s="41">
        <v>10.5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10.7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355</v>
      </c>
      <c r="GA24" s="41">
        <v>8.5</v>
      </c>
      <c r="GB24" s="29">
        <f t="shared" si="2"/>
        <v>0.67714999999999992</v>
      </c>
      <c r="GC24" s="29">
        <f t="shared" si="3"/>
        <v>0.66230500000000003</v>
      </c>
      <c r="GD24" s="29">
        <f t="shared" si="4"/>
        <v>3.0974136595942379</v>
      </c>
      <c r="GE24" s="29">
        <f t="shared" si="5"/>
        <v>2.9612520173529373</v>
      </c>
      <c r="GF24" s="29">
        <f t="shared" si="6"/>
        <v>0.13616164224130056</v>
      </c>
      <c r="GG24" s="29">
        <f t="shared" si="7"/>
        <v>4.3959786197603899E-2</v>
      </c>
      <c r="GH24" s="29">
        <f t="shared" si="8"/>
        <v>0.91923881554251052</v>
      </c>
      <c r="GI24" s="39">
        <v>1982</v>
      </c>
      <c r="GJ24" s="39" t="s">
        <v>355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-0.27358949999999999</v>
      </c>
      <c r="GX24" s="36">
        <v>0.34175349999999999</v>
      </c>
      <c r="GY24" s="36">
        <v>-0.76746029999999998</v>
      </c>
      <c r="GZ24" s="39">
        <v>1982</v>
      </c>
      <c r="HA24" s="39" t="s">
        <v>355</v>
      </c>
      <c r="HB24" s="42">
        <v>5</v>
      </c>
      <c r="HC24" s="42">
        <f t="shared" si="9"/>
        <v>4</v>
      </c>
      <c r="HD24" s="42">
        <v>2</v>
      </c>
      <c r="HE24" s="42">
        <v>0</v>
      </c>
      <c r="HF24" s="42">
        <v>2</v>
      </c>
      <c r="HG24" s="42">
        <v>4</v>
      </c>
      <c r="HH24" s="42">
        <v>0</v>
      </c>
      <c r="HI24" s="42">
        <v>1</v>
      </c>
      <c r="HJ24" s="39">
        <v>1982</v>
      </c>
      <c r="HK24" s="39" t="s">
        <v>355</v>
      </c>
      <c r="HL24" s="104">
        <v>1</v>
      </c>
      <c r="HM24" s="29">
        <v>44.534950000000002</v>
      </c>
      <c r="HN24" s="29">
        <v>47.512791159999999</v>
      </c>
      <c r="HO24" s="29">
        <v>44.070930230000002</v>
      </c>
      <c r="HP24" s="29">
        <v>-0.51300000000000001</v>
      </c>
      <c r="HQ24" s="29">
        <v>4.0490000000000004</v>
      </c>
      <c r="HR24" s="27">
        <v>5.2410461086020304</v>
      </c>
      <c r="HS24" s="29">
        <v>36.482558139534881</v>
      </c>
      <c r="HT24" s="29">
        <v>36.482558139534881</v>
      </c>
      <c r="HU24" s="29">
        <v>-3.4418609299999998</v>
      </c>
      <c r="HV24" s="29">
        <v>-1.103488837</v>
      </c>
      <c r="HW24" s="29">
        <v>6.3265195999999996E-2</v>
      </c>
      <c r="HX24" s="34">
        <v>8.9700000000000006</v>
      </c>
      <c r="HY24" s="29">
        <v>0.8</v>
      </c>
      <c r="HZ24" s="39">
        <v>1982</v>
      </c>
      <c r="IA24" s="39" t="s">
        <v>355</v>
      </c>
      <c r="IB24" s="29">
        <v>28558</v>
      </c>
      <c r="IC24" s="29">
        <v>28026</v>
      </c>
      <c r="ID24" s="29">
        <v>26193</v>
      </c>
      <c r="IE24" s="32">
        <v>68.038978576660156</v>
      </c>
      <c r="IF24" s="32">
        <v>62.404399871826172</v>
      </c>
      <c r="IG24" s="32">
        <v>1321</v>
      </c>
      <c r="IH24" s="32">
        <v>11029</v>
      </c>
      <c r="II24" s="32">
        <v>13843</v>
      </c>
      <c r="IJ24" s="31">
        <v>1556.3</v>
      </c>
      <c r="IK24" s="31">
        <v>5.6</v>
      </c>
      <c r="IL24" s="39">
        <v>1982</v>
      </c>
      <c r="IM24" s="39" t="s">
        <v>355</v>
      </c>
      <c r="IN24" s="29"/>
      <c r="IO24" s="29">
        <v>40</v>
      </c>
      <c r="IP24" s="29">
        <v>15.106</v>
      </c>
      <c r="IQ24" s="29">
        <f t="shared" si="10"/>
        <v>0.52895861054695703</v>
      </c>
      <c r="IR24" s="46">
        <v>9631.9000000000015</v>
      </c>
      <c r="IS24" s="46">
        <v>8092.4720000000007</v>
      </c>
      <c r="IT24" s="28">
        <v>35.021733673778513</v>
      </c>
      <c r="IU24" s="28"/>
      <c r="IV24" s="28">
        <v>9631.9000000000015</v>
      </c>
      <c r="IW24" s="28">
        <v>8092.4720000000007</v>
      </c>
      <c r="IX24" s="28">
        <v>35.021733673778513</v>
      </c>
      <c r="IY24" s="28">
        <v>85</v>
      </c>
      <c r="IZ24" s="39">
        <v>1982</v>
      </c>
      <c r="JA24" s="39" t="s">
        <v>355</v>
      </c>
      <c r="JB24" s="29">
        <v>17.744589999999999</v>
      </c>
      <c r="JC24" s="27">
        <v>23.961000442504883</v>
      </c>
      <c r="JD24" s="27">
        <v>16.790000915527344</v>
      </c>
      <c r="JE24" s="27">
        <v>7.1710000038146973</v>
      </c>
      <c r="JF24" s="27">
        <v>9.9040002822875977</v>
      </c>
      <c r="JG24" s="27">
        <v>0.81699997186660767</v>
      </c>
      <c r="JH24" s="27">
        <v>3.4600000381469727</v>
      </c>
      <c r="JI24" s="27">
        <v>6.3610000610351563</v>
      </c>
      <c r="JJ24" s="32">
        <v>1.8890000581741333</v>
      </c>
      <c r="JK24" s="29"/>
      <c r="JL24" s="32">
        <v>1.0590000152587891</v>
      </c>
      <c r="JM24" s="32">
        <v>0.16099999845027924</v>
      </c>
      <c r="JN24" s="32">
        <v>0.31000000238418579</v>
      </c>
      <c r="JO24" s="39">
        <v>1982</v>
      </c>
      <c r="JP24" s="39" t="s">
        <v>355</v>
      </c>
      <c r="JQ24" s="32">
        <v>1.2729999999999999</v>
      </c>
      <c r="JR24" s="32">
        <v>0.156</v>
      </c>
      <c r="JS24" s="32">
        <v>0.216</v>
      </c>
      <c r="JT24" s="32">
        <v>0.24399999999999999</v>
      </c>
      <c r="JU24" s="41"/>
      <c r="JV24" s="32">
        <v>0</v>
      </c>
      <c r="JW24" s="29"/>
      <c r="JX24" s="29"/>
      <c r="JY24" s="29"/>
      <c r="JZ24" s="29"/>
      <c r="KA24" s="41"/>
      <c r="KB24" s="29"/>
      <c r="KC24" s="29"/>
      <c r="KD24" s="29"/>
      <c r="KE24" s="20">
        <v>1.0590000152587891</v>
      </c>
      <c r="KF24" s="29"/>
      <c r="KG24" s="39">
        <v>1982</v>
      </c>
      <c r="KH24" s="39" t="s">
        <v>355</v>
      </c>
      <c r="KI24" s="29"/>
      <c r="KJ24" s="29"/>
      <c r="KK24" s="29"/>
      <c r="KL24" s="29"/>
      <c r="KM24" s="29"/>
      <c r="KN24" s="21">
        <v>61638</v>
      </c>
      <c r="KO24" s="20">
        <v>41973</v>
      </c>
      <c r="KP24" s="20">
        <v>9273</v>
      </c>
      <c r="KQ24" s="19">
        <v>15.044289588928223</v>
      </c>
      <c r="KR24" s="39">
        <v>1982</v>
      </c>
      <c r="KS24" s="39" t="s">
        <v>355</v>
      </c>
    </row>
    <row r="25" spans="1:305" s="39" customFormat="1" ht="12.75">
      <c r="A25" s="39">
        <v>1983</v>
      </c>
      <c r="B25" s="39" t="s">
        <v>355</v>
      </c>
      <c r="C25" s="39">
        <v>13</v>
      </c>
      <c r="D25" s="44" t="s">
        <v>356</v>
      </c>
      <c r="E25" s="44">
        <v>276</v>
      </c>
      <c r="F25" s="39">
        <v>1</v>
      </c>
      <c r="G25" s="39">
        <v>0</v>
      </c>
      <c r="H25" s="39">
        <v>1</v>
      </c>
      <c r="I25" s="39">
        <v>0</v>
      </c>
      <c r="J25" s="29">
        <v>19.07</v>
      </c>
      <c r="K25" s="29">
        <v>80.930000000000007</v>
      </c>
      <c r="L25" s="29">
        <v>0</v>
      </c>
      <c r="M25" s="18">
        <v>1</v>
      </c>
      <c r="N25" s="39">
        <v>1</v>
      </c>
      <c r="O25" s="39">
        <v>-2</v>
      </c>
      <c r="P25" s="39">
        <v>1</v>
      </c>
      <c r="Q25" s="29">
        <v>13.84</v>
      </c>
      <c r="R25" s="29">
        <v>86.16</v>
      </c>
      <c r="S25" s="29">
        <v>0</v>
      </c>
      <c r="T25" s="29">
        <v>7.74</v>
      </c>
      <c r="U25" s="29">
        <v>48.16</v>
      </c>
      <c r="V25" s="29">
        <v>0</v>
      </c>
      <c r="W25" s="29">
        <v>55.9</v>
      </c>
      <c r="X25" s="39">
        <v>2</v>
      </c>
      <c r="Y25" s="39">
        <v>1983</v>
      </c>
      <c r="Z25" s="39" t="s">
        <v>355</v>
      </c>
      <c r="AA25" s="43">
        <v>30381</v>
      </c>
      <c r="AB25" s="41">
        <v>88.4</v>
      </c>
      <c r="AC25" s="41">
        <v>38.200000000000003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38.200000000000003</v>
      </c>
      <c r="BH25" s="41">
        <v>10.6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7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5.6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0.40000000000000568</v>
      </c>
      <c r="CZ25" s="39">
        <v>1983</v>
      </c>
      <c r="DA25" s="39" t="s">
        <v>355</v>
      </c>
      <c r="DB25" s="41">
        <v>38.799999999999997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38.4</v>
      </c>
      <c r="EG25" s="41">
        <v>10.6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6.8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5.4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1.4210854715202004E-14</v>
      </c>
      <c r="FY25" s="39">
        <v>1983</v>
      </c>
      <c r="FZ25" s="39" t="s">
        <v>355</v>
      </c>
      <c r="GA25" s="41">
        <v>9.8000000000000007</v>
      </c>
      <c r="GB25" s="29">
        <f t="shared" si="2"/>
        <v>0.68887999999999994</v>
      </c>
      <c r="GC25" s="29">
        <f t="shared" si="3"/>
        <v>0.68322400000000005</v>
      </c>
      <c r="GD25" s="29">
        <f t="shared" si="4"/>
        <v>3.2141938801748515</v>
      </c>
      <c r="GE25" s="29">
        <f t="shared" si="5"/>
        <v>3.1568048084450848</v>
      </c>
      <c r="GF25" s="29">
        <f t="shared" si="6"/>
        <v>5.7389071729766705E-2</v>
      </c>
      <c r="GG25" s="29">
        <f t="shared" si="7"/>
        <v>1.7854887996565021E-2</v>
      </c>
      <c r="GH25" s="29">
        <f t="shared" si="8"/>
        <v>0.48989794855663116</v>
      </c>
      <c r="GI25" s="39">
        <v>1983</v>
      </c>
      <c r="GJ25" s="39" t="s">
        <v>355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-9.3070399999999998E-2</v>
      </c>
      <c r="GX25" s="36">
        <v>0.40107930000000003</v>
      </c>
      <c r="GY25" s="36">
        <v>-0.5242523</v>
      </c>
      <c r="GZ25" s="39">
        <v>1983</v>
      </c>
      <c r="HA25" s="39" t="s">
        <v>355</v>
      </c>
      <c r="HB25" s="42">
        <v>5</v>
      </c>
      <c r="HC25" s="42">
        <f t="shared" si="9"/>
        <v>4</v>
      </c>
      <c r="HD25" s="42">
        <v>2</v>
      </c>
      <c r="HE25" s="42">
        <v>0</v>
      </c>
      <c r="HF25" s="42">
        <v>2</v>
      </c>
      <c r="HG25" s="42">
        <v>4</v>
      </c>
      <c r="HH25" s="42">
        <v>0</v>
      </c>
      <c r="HI25" s="42">
        <v>1</v>
      </c>
      <c r="HJ25" s="39">
        <v>1983</v>
      </c>
      <c r="HK25" s="39" t="s">
        <v>355</v>
      </c>
      <c r="HL25" s="104">
        <v>1</v>
      </c>
      <c r="HM25" s="29">
        <v>43.720179999999999</v>
      </c>
      <c r="HN25" s="29">
        <v>46.584335979999999</v>
      </c>
      <c r="HO25" s="29">
        <v>43.719836379999997</v>
      </c>
      <c r="HP25" s="29">
        <v>1.4670000000000001</v>
      </c>
      <c r="HQ25" s="29">
        <v>4.3239999999999998</v>
      </c>
      <c r="HR25" s="27">
        <v>3.2934131736527101</v>
      </c>
      <c r="HS25" s="29">
        <v>38.226016785742146</v>
      </c>
      <c r="HT25" s="29">
        <v>38.226016785742146</v>
      </c>
      <c r="HU25" s="29">
        <v>-2.8644996040000001</v>
      </c>
      <c r="HV25" s="29">
        <v>-0.33437778000000001</v>
      </c>
      <c r="HW25" s="29">
        <v>1.2770251749999999</v>
      </c>
      <c r="HX25" s="34">
        <v>8.02</v>
      </c>
      <c r="HY25" s="29">
        <v>0.6</v>
      </c>
      <c r="HZ25" s="39">
        <v>1983</v>
      </c>
      <c r="IA25" s="39" t="s">
        <v>355</v>
      </c>
      <c r="IB25" s="29">
        <v>28605</v>
      </c>
      <c r="IC25" s="29">
        <v>28067</v>
      </c>
      <c r="ID25" s="29">
        <v>25809</v>
      </c>
      <c r="IE25" s="32">
        <v>67.482131958007813</v>
      </c>
      <c r="IF25" s="32">
        <v>60.886081695556641</v>
      </c>
      <c r="IG25" s="32">
        <v>1279</v>
      </c>
      <c r="IH25" s="32">
        <v>10689</v>
      </c>
      <c r="II25" s="32">
        <v>13841</v>
      </c>
      <c r="IJ25" s="31">
        <v>1915.9</v>
      </c>
      <c r="IK25" s="31">
        <v>6.9</v>
      </c>
      <c r="IL25" s="39">
        <v>1983</v>
      </c>
      <c r="IM25" s="39" t="s">
        <v>355</v>
      </c>
      <c r="IN25" s="29"/>
      <c r="IO25" s="29">
        <v>94.1</v>
      </c>
      <c r="IP25" s="29">
        <v>40.841999999999999</v>
      </c>
      <c r="IQ25" s="29">
        <f t="shared" si="10"/>
        <v>1.4277923439958049</v>
      </c>
      <c r="IR25" s="46">
        <v>9519.2999999999975</v>
      </c>
      <c r="IS25" s="46">
        <v>7964.0420000000004</v>
      </c>
      <c r="IT25" s="28">
        <v>34.999085915183478</v>
      </c>
      <c r="IU25" s="28"/>
      <c r="IV25" s="28">
        <v>9519.2999999999975</v>
      </c>
      <c r="IW25" s="28">
        <v>7964.0420000000004</v>
      </c>
      <c r="IX25" s="28">
        <v>34.999085915183478</v>
      </c>
      <c r="IY25" s="28">
        <v>85</v>
      </c>
      <c r="IZ25" s="39">
        <v>1983</v>
      </c>
      <c r="JA25" s="39" t="s">
        <v>355</v>
      </c>
      <c r="JB25" s="29">
        <v>17.109570000000001</v>
      </c>
      <c r="JC25" s="27">
        <v>23.570999145507813</v>
      </c>
      <c r="JD25" s="27">
        <v>16.503000259399414</v>
      </c>
      <c r="JE25" s="27">
        <v>7.0669999122619629</v>
      </c>
      <c r="JF25" s="27">
        <v>9.9049997329711914</v>
      </c>
      <c r="JG25" s="27">
        <v>0.75499999523162842</v>
      </c>
      <c r="JH25" s="27">
        <v>3.2769999504089355</v>
      </c>
      <c r="JI25" s="27">
        <v>6.2779998779296875</v>
      </c>
      <c r="JJ25" s="32">
        <v>1.7170000076293945</v>
      </c>
      <c r="JK25" s="29"/>
      <c r="JL25" s="32">
        <v>1.1670000553131104</v>
      </c>
      <c r="JM25" s="32">
        <v>0.15000000596046448</v>
      </c>
      <c r="JN25" s="32">
        <v>0.32100000977516174</v>
      </c>
      <c r="JO25" s="39">
        <v>1983</v>
      </c>
      <c r="JP25" s="39" t="s">
        <v>355</v>
      </c>
      <c r="JQ25" s="32">
        <v>1.1319999999999999</v>
      </c>
      <c r="JR25" s="32">
        <v>0.14299999999999999</v>
      </c>
      <c r="JS25" s="32">
        <v>0.21099999999999999</v>
      </c>
      <c r="JT25" s="32">
        <v>0.23100000000000001</v>
      </c>
      <c r="JU25" s="41"/>
      <c r="JV25" s="32">
        <v>0</v>
      </c>
      <c r="JW25" s="29"/>
      <c r="JX25" s="29"/>
      <c r="JY25" s="29"/>
      <c r="JZ25" s="29"/>
      <c r="KA25" s="41"/>
      <c r="KB25" s="29"/>
      <c r="KC25" s="29"/>
      <c r="KD25" s="29"/>
      <c r="KE25" s="20">
        <v>1.1670000553131104</v>
      </c>
      <c r="KF25" s="29"/>
      <c r="KG25" s="39">
        <v>1983</v>
      </c>
      <c r="KH25" s="39" t="s">
        <v>355</v>
      </c>
      <c r="KI25" s="29"/>
      <c r="KJ25" s="29"/>
      <c r="KK25" s="22">
        <v>35.5</v>
      </c>
      <c r="KL25" s="22">
        <v>33.6</v>
      </c>
      <c r="KM25" s="22">
        <v>25.2</v>
      </c>
      <c r="KN25" s="21">
        <v>61423</v>
      </c>
      <c r="KO25" s="20">
        <v>42389</v>
      </c>
      <c r="KP25" s="20">
        <v>9077</v>
      </c>
      <c r="KQ25" s="19">
        <v>14.777850151062012</v>
      </c>
      <c r="KR25" s="39">
        <v>1983</v>
      </c>
      <c r="KS25" s="39" t="s">
        <v>355</v>
      </c>
    </row>
    <row r="26" spans="1:305" s="39" customFormat="1" ht="12.75">
      <c r="A26" s="39">
        <v>1984</v>
      </c>
      <c r="B26" s="39" t="s">
        <v>355</v>
      </c>
      <c r="C26" s="39">
        <v>13</v>
      </c>
      <c r="D26" s="44" t="s">
        <v>356</v>
      </c>
      <c r="E26" s="44">
        <v>276</v>
      </c>
      <c r="F26" s="39">
        <v>1</v>
      </c>
      <c r="G26" s="39">
        <v>0</v>
      </c>
      <c r="H26" s="39">
        <v>1</v>
      </c>
      <c r="I26" s="39">
        <v>0</v>
      </c>
      <c r="J26" s="29">
        <v>17.649999999999999</v>
      </c>
      <c r="K26" s="29">
        <v>82.35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12.19</v>
      </c>
      <c r="R26" s="29">
        <v>87.81</v>
      </c>
      <c r="S26" s="29">
        <v>0</v>
      </c>
      <c r="T26" s="29">
        <v>6.8</v>
      </c>
      <c r="U26" s="29">
        <v>49</v>
      </c>
      <c r="V26" s="29">
        <v>0</v>
      </c>
      <c r="W26" s="29">
        <v>55.8</v>
      </c>
      <c r="X26" s="39">
        <v>2</v>
      </c>
      <c r="Y26" s="39">
        <v>1984</v>
      </c>
      <c r="Z26" s="39" t="s">
        <v>355</v>
      </c>
      <c r="AA26" s="43"/>
      <c r="AB26" s="41">
        <v>88.4</v>
      </c>
      <c r="AC26" s="41">
        <v>38.200000000000003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38.200000000000003</v>
      </c>
      <c r="BH26" s="41">
        <v>10.6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7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5.6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0.40000000000000568</v>
      </c>
      <c r="CZ26" s="39">
        <v>1984</v>
      </c>
      <c r="DA26" s="39" t="s">
        <v>355</v>
      </c>
      <c r="DB26" s="41">
        <v>38.799999999999997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38.4</v>
      </c>
      <c r="EG26" s="41">
        <v>10.6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6.8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5.4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1.4210854715202004E-14</v>
      </c>
      <c r="FY26" s="39">
        <v>1984</v>
      </c>
      <c r="FZ26" s="39" t="s">
        <v>355</v>
      </c>
      <c r="GA26" s="41">
        <v>9.8000000000000007</v>
      </c>
      <c r="GB26" s="29">
        <f t="shared" si="2"/>
        <v>0.68887999999999994</v>
      </c>
      <c r="GC26" s="29">
        <f t="shared" si="3"/>
        <v>0.68322400000000005</v>
      </c>
      <c r="GD26" s="29">
        <f t="shared" si="4"/>
        <v>3.2141938801748515</v>
      </c>
      <c r="GE26" s="29">
        <f t="shared" si="5"/>
        <v>3.1568048084450848</v>
      </c>
      <c r="GF26" s="29">
        <f t="shared" si="6"/>
        <v>5.7389071729766705E-2</v>
      </c>
      <c r="GG26" s="29">
        <f t="shared" si="7"/>
        <v>1.7854887996565021E-2</v>
      </c>
      <c r="GH26" s="29">
        <f t="shared" si="8"/>
        <v>0.48989794855663116</v>
      </c>
      <c r="GI26" s="39">
        <v>1984</v>
      </c>
      <c r="GJ26" s="39" t="s">
        <v>355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-0.12654280000000001</v>
      </c>
      <c r="GX26" s="36">
        <v>0.43001929999999999</v>
      </c>
      <c r="GY26" s="36">
        <v>-0.59526460000000003</v>
      </c>
      <c r="GZ26" s="39">
        <v>1984</v>
      </c>
      <c r="HA26" s="39" t="s">
        <v>355</v>
      </c>
      <c r="HB26" s="42">
        <v>5</v>
      </c>
      <c r="HC26" s="42">
        <f t="shared" si="9"/>
        <v>4</v>
      </c>
      <c r="HD26" s="42">
        <v>2</v>
      </c>
      <c r="HE26" s="42">
        <v>0</v>
      </c>
      <c r="HF26" s="42">
        <v>2</v>
      </c>
      <c r="HG26" s="42">
        <v>4</v>
      </c>
      <c r="HH26" s="42">
        <v>0</v>
      </c>
      <c r="HI26" s="42">
        <v>1</v>
      </c>
      <c r="HJ26" s="39">
        <v>1984</v>
      </c>
      <c r="HK26" s="39" t="s">
        <v>355</v>
      </c>
      <c r="HL26" s="104">
        <v>1</v>
      </c>
      <c r="HM26" s="29">
        <v>46.395890000000001</v>
      </c>
      <c r="HN26" s="29">
        <v>45.821476019999999</v>
      </c>
      <c r="HO26" s="29">
        <v>43.841056790000003</v>
      </c>
      <c r="HP26" s="29">
        <v>2.911</v>
      </c>
      <c r="HQ26" s="29">
        <v>4.9630000000000001</v>
      </c>
      <c r="HR26" s="27">
        <v>2.4057971014492998</v>
      </c>
      <c r="HS26" s="29">
        <v>38.994605615257193</v>
      </c>
      <c r="HT26" s="29">
        <v>38.994605615257193</v>
      </c>
      <c r="HU26" s="29">
        <v>-1.9804192329999999</v>
      </c>
      <c r="HV26" s="29">
        <v>0.54899503000000005</v>
      </c>
      <c r="HW26" s="29">
        <v>1.7840512310000001</v>
      </c>
      <c r="HX26" s="34">
        <v>7.95</v>
      </c>
      <c r="HY26" s="29">
        <v>1.5</v>
      </c>
      <c r="HZ26" s="39">
        <v>1984</v>
      </c>
      <c r="IA26" s="39" t="s">
        <v>355</v>
      </c>
      <c r="IB26" s="29">
        <v>28298</v>
      </c>
      <c r="IC26" s="29">
        <v>27771</v>
      </c>
      <c r="ID26" s="29">
        <v>25770</v>
      </c>
      <c r="IE26" s="32">
        <v>66.378929138183594</v>
      </c>
      <c r="IF26" s="32">
        <v>60.448970794677734</v>
      </c>
      <c r="IG26" s="32">
        <v>1238</v>
      </c>
      <c r="IH26" s="32">
        <v>10645</v>
      </c>
      <c r="II26" s="32">
        <v>13887</v>
      </c>
      <c r="IJ26" s="31">
        <v>1986.7</v>
      </c>
      <c r="IK26" s="31">
        <v>7.1</v>
      </c>
      <c r="IL26" s="39">
        <v>1984</v>
      </c>
      <c r="IM26" s="39" t="s">
        <v>355</v>
      </c>
      <c r="IN26" s="29"/>
      <c r="IO26" s="29">
        <v>537.29999999999995</v>
      </c>
      <c r="IP26" s="29">
        <v>5617.5950000000003</v>
      </c>
      <c r="IQ26" s="29">
        <f t="shared" si="10"/>
        <v>198.51561947840838</v>
      </c>
      <c r="IR26" s="46">
        <v>9437.6999999999989</v>
      </c>
      <c r="IS26" s="46">
        <v>7846.0689999999995</v>
      </c>
      <c r="IT26" s="28">
        <v>34.897784993105901</v>
      </c>
      <c r="IU26" s="28"/>
      <c r="IV26" s="28">
        <v>9437.6999999999989</v>
      </c>
      <c r="IW26" s="28">
        <v>7846.0690000000004</v>
      </c>
      <c r="IX26" s="28">
        <v>34.897784993105901</v>
      </c>
      <c r="IY26" s="28">
        <v>85</v>
      </c>
      <c r="IZ26" s="39">
        <v>1984</v>
      </c>
      <c r="JA26" s="39" t="s">
        <v>355</v>
      </c>
      <c r="JB26" s="29">
        <v>16.503609999999998</v>
      </c>
      <c r="JC26" s="27">
        <v>23.322999954223633</v>
      </c>
      <c r="JD26" s="27">
        <v>16.170999526977539</v>
      </c>
      <c r="JE26" s="27">
        <v>7.1519999504089355</v>
      </c>
      <c r="JF26" s="27">
        <v>9.8529996871948242</v>
      </c>
      <c r="JG26" s="27">
        <v>0.73600000143051147</v>
      </c>
      <c r="JH26" s="27">
        <v>3.2590000629425049</v>
      </c>
      <c r="JI26" s="27">
        <v>6.3870000839233398</v>
      </c>
      <c r="JJ26" s="32">
        <v>1.6069999933242798</v>
      </c>
      <c r="JK26" s="29"/>
      <c r="JL26" s="32">
        <v>1.0010000467300415</v>
      </c>
      <c r="JM26" s="32">
        <v>0.13300000131130219</v>
      </c>
      <c r="JN26" s="32">
        <v>0.34700000286102295</v>
      </c>
      <c r="JO26" s="39">
        <v>1984</v>
      </c>
      <c r="JP26" s="39" t="s">
        <v>355</v>
      </c>
      <c r="JQ26" s="32">
        <v>1.0529999999999999</v>
      </c>
      <c r="JR26" s="32">
        <v>0.11799999999999999</v>
      </c>
      <c r="JS26" s="32">
        <v>0.20200000000000001</v>
      </c>
      <c r="JT26" s="32">
        <v>0.23400000000000001</v>
      </c>
      <c r="JU26" s="41"/>
      <c r="JV26" s="32">
        <v>0</v>
      </c>
      <c r="JW26" s="29"/>
      <c r="JX26" s="29"/>
      <c r="JY26" s="29"/>
      <c r="JZ26" s="29"/>
      <c r="KA26" s="41"/>
      <c r="KB26" s="29"/>
      <c r="KC26" s="29"/>
      <c r="KD26" s="29"/>
      <c r="KE26" s="20">
        <v>1.0010000467300415</v>
      </c>
      <c r="KF26" s="29"/>
      <c r="KG26" s="39">
        <v>1984</v>
      </c>
      <c r="KH26" s="39" t="s">
        <v>355</v>
      </c>
      <c r="KI26" s="29"/>
      <c r="KJ26" s="29"/>
      <c r="KK26" s="22">
        <v>33.799999999999997</v>
      </c>
      <c r="KL26" s="22">
        <v>31.6</v>
      </c>
      <c r="KM26" s="22">
        <v>24.6</v>
      </c>
      <c r="KN26" s="21">
        <v>61175</v>
      </c>
      <c r="KO26" s="20">
        <v>42631</v>
      </c>
      <c r="KP26" s="20">
        <v>8980</v>
      </c>
      <c r="KQ26" s="19">
        <v>14.679200172424316</v>
      </c>
      <c r="KR26" s="39">
        <v>1984</v>
      </c>
      <c r="KS26" s="39" t="s">
        <v>355</v>
      </c>
    </row>
    <row r="27" spans="1:305" s="39" customFormat="1" ht="12.75">
      <c r="A27" s="39">
        <v>1985</v>
      </c>
      <c r="B27" s="39" t="s">
        <v>355</v>
      </c>
      <c r="C27" s="39">
        <v>13</v>
      </c>
      <c r="D27" s="44" t="s">
        <v>356</v>
      </c>
      <c r="E27" s="44">
        <v>276</v>
      </c>
      <c r="F27" s="39">
        <v>1</v>
      </c>
      <c r="G27" s="39">
        <v>0</v>
      </c>
      <c r="H27" s="39">
        <v>1</v>
      </c>
      <c r="I27" s="39">
        <v>0</v>
      </c>
      <c r="J27" s="29">
        <v>17.649999999999999</v>
      </c>
      <c r="K27" s="29">
        <v>82.35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12.19</v>
      </c>
      <c r="R27" s="29">
        <v>87.81</v>
      </c>
      <c r="S27" s="29">
        <v>0</v>
      </c>
      <c r="T27" s="29">
        <v>6.8</v>
      </c>
      <c r="U27" s="29">
        <v>49</v>
      </c>
      <c r="V27" s="29">
        <v>0</v>
      </c>
      <c r="W27" s="29">
        <v>55.8</v>
      </c>
      <c r="X27" s="39">
        <v>2</v>
      </c>
      <c r="Y27" s="39">
        <v>1985</v>
      </c>
      <c r="Z27" s="39" t="s">
        <v>355</v>
      </c>
      <c r="AA27" s="43"/>
      <c r="AB27" s="41">
        <v>88.4</v>
      </c>
      <c r="AC27" s="41">
        <v>38.200000000000003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38.200000000000003</v>
      </c>
      <c r="BH27" s="41">
        <v>10.6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7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5.6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0.40000000000000568</v>
      </c>
      <c r="CZ27" s="39">
        <v>1985</v>
      </c>
      <c r="DA27" s="39" t="s">
        <v>355</v>
      </c>
      <c r="DB27" s="41">
        <v>38.799999999999997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38.4</v>
      </c>
      <c r="EG27" s="41">
        <v>10.6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6.8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5.4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1.4210854715202004E-14</v>
      </c>
      <c r="FY27" s="39">
        <v>1985</v>
      </c>
      <c r="FZ27" s="39" t="s">
        <v>355</v>
      </c>
      <c r="GA27" s="41">
        <v>9.8000000000000007</v>
      </c>
      <c r="GB27" s="29">
        <f t="shared" si="2"/>
        <v>0.68887999999999994</v>
      </c>
      <c r="GC27" s="29">
        <f t="shared" si="3"/>
        <v>0.68322400000000005</v>
      </c>
      <c r="GD27" s="29">
        <f t="shared" si="4"/>
        <v>3.2141938801748515</v>
      </c>
      <c r="GE27" s="29">
        <f t="shared" si="5"/>
        <v>3.1568048084450848</v>
      </c>
      <c r="GF27" s="29">
        <f t="shared" si="6"/>
        <v>5.7389071729766705E-2</v>
      </c>
      <c r="GG27" s="29">
        <f t="shared" si="7"/>
        <v>1.7854887996565021E-2</v>
      </c>
      <c r="GH27" s="29">
        <f t="shared" si="8"/>
        <v>0.48989794855663116</v>
      </c>
      <c r="GI27" s="39">
        <v>1985</v>
      </c>
      <c r="GJ27" s="39" t="s">
        <v>355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-0.1211001</v>
      </c>
      <c r="GX27" s="36">
        <v>0.44069740000000002</v>
      </c>
      <c r="GY27" s="36">
        <v>-0.6045625</v>
      </c>
      <c r="GZ27" s="39">
        <v>1985</v>
      </c>
      <c r="HA27" s="39" t="s">
        <v>355</v>
      </c>
      <c r="HB27" s="42">
        <v>5</v>
      </c>
      <c r="HC27" s="42">
        <f t="shared" si="9"/>
        <v>4</v>
      </c>
      <c r="HD27" s="42">
        <v>2</v>
      </c>
      <c r="HE27" s="42">
        <v>0</v>
      </c>
      <c r="HF27" s="42">
        <v>2</v>
      </c>
      <c r="HG27" s="42">
        <v>4</v>
      </c>
      <c r="HH27" s="42">
        <v>0</v>
      </c>
      <c r="HI27" s="42">
        <v>1</v>
      </c>
      <c r="HJ27" s="39">
        <v>1985</v>
      </c>
      <c r="HK27" s="39" t="s">
        <v>355</v>
      </c>
      <c r="HL27" s="104">
        <v>1</v>
      </c>
      <c r="HM27" s="29">
        <v>48.07367</v>
      </c>
      <c r="HN27" s="29">
        <v>45.07818795</v>
      </c>
      <c r="HO27" s="29">
        <v>43.931977340000003</v>
      </c>
      <c r="HP27" s="29">
        <v>2.6040000000000001</v>
      </c>
      <c r="HQ27" s="29">
        <v>4.78</v>
      </c>
      <c r="HR27" s="27">
        <v>2.0662326634588002</v>
      </c>
      <c r="HS27" s="29">
        <v>39.485978940540967</v>
      </c>
      <c r="HT27" s="29">
        <v>39.485978940540967</v>
      </c>
      <c r="HU27" s="29">
        <v>-1.146210615</v>
      </c>
      <c r="HV27" s="29">
        <v>1.395518126</v>
      </c>
      <c r="HW27" s="29">
        <v>2.361959471</v>
      </c>
      <c r="HX27" s="34">
        <v>6.95</v>
      </c>
      <c r="HY27" s="29">
        <v>2.7</v>
      </c>
      <c r="HZ27" s="39">
        <v>1985</v>
      </c>
      <c r="IA27" s="39" t="s">
        <v>355</v>
      </c>
      <c r="IB27" s="29">
        <v>28434</v>
      </c>
      <c r="IC27" s="29">
        <v>27913</v>
      </c>
      <c r="ID27" s="29">
        <v>25876</v>
      </c>
      <c r="IE27" s="32">
        <v>66.557426452636719</v>
      </c>
      <c r="IF27" s="32">
        <v>60.569740295410156</v>
      </c>
      <c r="IG27" s="32">
        <v>1195</v>
      </c>
      <c r="IH27" s="32">
        <v>10684</v>
      </c>
      <c r="II27" s="32">
        <v>13997</v>
      </c>
      <c r="IJ27" s="31">
        <v>2026.4</v>
      </c>
      <c r="IK27" s="31">
        <v>7.2</v>
      </c>
      <c r="IL27" s="39">
        <v>1985</v>
      </c>
      <c r="IM27" s="39" t="s">
        <v>355</v>
      </c>
      <c r="IN27" s="29"/>
      <c r="IO27" s="29">
        <v>78.2</v>
      </c>
      <c r="IP27" s="29">
        <v>34.505000000000003</v>
      </c>
      <c r="IQ27" s="29">
        <f t="shared" si="10"/>
        <v>1.2135119926848139</v>
      </c>
      <c r="IR27" s="46">
        <v>9565.7999999999993</v>
      </c>
      <c r="IS27" s="46">
        <v>7892.78</v>
      </c>
      <c r="IT27" s="28">
        <v>34.66611033028812</v>
      </c>
      <c r="IU27" s="28">
        <v>85</v>
      </c>
      <c r="IV27" s="28">
        <v>9565.7999999999993</v>
      </c>
      <c r="IW27" s="28">
        <v>7892.78</v>
      </c>
      <c r="IX27" s="28">
        <v>34.66611033028812</v>
      </c>
      <c r="IY27" s="28">
        <v>85</v>
      </c>
      <c r="IZ27" s="39">
        <v>1985</v>
      </c>
      <c r="JA27" s="39" t="s">
        <v>355</v>
      </c>
      <c r="JB27" s="29">
        <v>16.222750000000001</v>
      </c>
      <c r="JC27" s="27">
        <v>23.711000442504883</v>
      </c>
      <c r="JD27" s="27">
        <v>15.956999778747559</v>
      </c>
      <c r="JE27" s="27">
        <v>7.2620000839233398</v>
      </c>
      <c r="JF27" s="27">
        <v>9.7690000534057617</v>
      </c>
      <c r="JG27" s="27">
        <v>0.71100002527236938</v>
      </c>
      <c r="JH27" s="27">
        <v>3.25</v>
      </c>
      <c r="JI27" s="27">
        <v>6.494999885559082</v>
      </c>
      <c r="JJ27" s="32">
        <v>1.5329999923706055</v>
      </c>
      <c r="JK27" s="32">
        <v>0.49300000071525574</v>
      </c>
      <c r="JL27" s="32">
        <v>0.94300001859664917</v>
      </c>
      <c r="JM27" s="32">
        <v>0.12999999523162842</v>
      </c>
      <c r="JN27" s="32">
        <v>0.38899999856948853</v>
      </c>
      <c r="JO27" s="39">
        <v>1985</v>
      </c>
      <c r="JP27" s="39" t="s">
        <v>355</v>
      </c>
      <c r="JQ27" s="32">
        <v>0.98399999999999999</v>
      </c>
      <c r="JR27" s="32">
        <v>0.115</v>
      </c>
      <c r="JS27" s="32">
        <v>0.2</v>
      </c>
      <c r="JT27" s="32">
        <v>0.23400000000000001</v>
      </c>
      <c r="JU27" s="41"/>
      <c r="JV27" s="32">
        <v>0</v>
      </c>
      <c r="JW27" s="27">
        <v>0.19099999964237213</v>
      </c>
      <c r="JX27" s="27">
        <v>4.6000000089406967E-2</v>
      </c>
      <c r="JY27" s="29"/>
      <c r="JZ27" s="40">
        <v>3.7999998778104782E-2</v>
      </c>
      <c r="KA27" s="27">
        <v>0.104</v>
      </c>
      <c r="KB27" s="27">
        <v>0.10400000214576721</v>
      </c>
      <c r="KC27" s="21">
        <v>0.11299999803304672</v>
      </c>
      <c r="KD27" s="21">
        <v>0</v>
      </c>
      <c r="KE27" s="20">
        <v>0.93800002336502075</v>
      </c>
      <c r="KF27" s="20">
        <v>4.999999888241291E-3</v>
      </c>
      <c r="KG27" s="39">
        <v>1985</v>
      </c>
      <c r="KH27" s="39" t="s">
        <v>355</v>
      </c>
      <c r="KI27" s="23">
        <v>2.5833332538604736</v>
      </c>
      <c r="KJ27" s="23">
        <v>5</v>
      </c>
      <c r="KK27" s="29"/>
      <c r="KL27" s="29"/>
      <c r="KM27" s="29"/>
      <c r="KN27" s="21">
        <v>61024</v>
      </c>
      <c r="KO27" s="20">
        <v>42721</v>
      </c>
      <c r="KP27" s="20">
        <v>9052</v>
      </c>
      <c r="KQ27" s="19">
        <v>14.833510398864746</v>
      </c>
      <c r="KR27" s="39">
        <v>1985</v>
      </c>
      <c r="KS27" s="39" t="s">
        <v>355</v>
      </c>
    </row>
    <row r="28" spans="1:305" s="39" customFormat="1" ht="12.75">
      <c r="A28" s="39">
        <v>1986</v>
      </c>
      <c r="B28" s="39" t="s">
        <v>355</v>
      </c>
      <c r="C28" s="39">
        <v>13</v>
      </c>
      <c r="D28" s="44" t="s">
        <v>356</v>
      </c>
      <c r="E28" s="44">
        <v>276</v>
      </c>
      <c r="F28" s="39">
        <v>1</v>
      </c>
      <c r="G28" s="39">
        <v>0</v>
      </c>
      <c r="H28" s="39">
        <v>1</v>
      </c>
      <c r="I28" s="39">
        <v>0</v>
      </c>
      <c r="J28" s="29">
        <v>17.649999999999999</v>
      </c>
      <c r="K28" s="29">
        <v>82.35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12.19</v>
      </c>
      <c r="R28" s="29">
        <v>87.81</v>
      </c>
      <c r="S28" s="29">
        <v>0</v>
      </c>
      <c r="T28" s="29">
        <v>6.8</v>
      </c>
      <c r="U28" s="29">
        <v>49</v>
      </c>
      <c r="V28" s="29">
        <v>0</v>
      </c>
      <c r="W28" s="29">
        <v>55.8</v>
      </c>
      <c r="X28" s="39">
        <v>2</v>
      </c>
      <c r="Y28" s="39">
        <v>1986</v>
      </c>
      <c r="Z28" s="39" t="s">
        <v>355</v>
      </c>
      <c r="AA28" s="43"/>
      <c r="AB28" s="41">
        <v>88.4</v>
      </c>
      <c r="AC28" s="41">
        <v>38.200000000000003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38.200000000000003</v>
      </c>
      <c r="BH28" s="41">
        <v>10.6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7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5.6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0.40000000000000568</v>
      </c>
      <c r="CZ28" s="39">
        <v>1986</v>
      </c>
      <c r="DA28" s="39" t="s">
        <v>355</v>
      </c>
      <c r="DB28" s="41">
        <v>38.799999999999997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38.4</v>
      </c>
      <c r="EG28" s="41">
        <v>10.6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6.8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5.4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1.4210854715202004E-14</v>
      </c>
      <c r="FY28" s="39">
        <v>1986</v>
      </c>
      <c r="FZ28" s="39" t="s">
        <v>355</v>
      </c>
      <c r="GA28" s="41">
        <v>9.8000000000000007</v>
      </c>
      <c r="GB28" s="29">
        <f t="shared" si="2"/>
        <v>0.68887999999999994</v>
      </c>
      <c r="GC28" s="29">
        <f t="shared" si="3"/>
        <v>0.68322400000000005</v>
      </c>
      <c r="GD28" s="29">
        <f t="shared" si="4"/>
        <v>3.2141938801748515</v>
      </c>
      <c r="GE28" s="29">
        <f t="shared" si="5"/>
        <v>3.1568048084450848</v>
      </c>
      <c r="GF28" s="29">
        <f t="shared" si="6"/>
        <v>5.7389071729766705E-2</v>
      </c>
      <c r="GG28" s="29">
        <f t="shared" si="7"/>
        <v>1.7854887996565021E-2</v>
      </c>
      <c r="GH28" s="29">
        <f t="shared" si="8"/>
        <v>0.48989794855663116</v>
      </c>
      <c r="GI28" s="39">
        <v>1986</v>
      </c>
      <c r="GJ28" s="39" t="s">
        <v>355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-0.21046699999999999</v>
      </c>
      <c r="GX28" s="36">
        <v>0.4797246</v>
      </c>
      <c r="GY28" s="36">
        <v>-0.80185790000000001</v>
      </c>
      <c r="GZ28" s="39">
        <v>1986</v>
      </c>
      <c r="HA28" s="39" t="s">
        <v>355</v>
      </c>
      <c r="HB28" s="42">
        <v>5</v>
      </c>
      <c r="HC28" s="42">
        <f t="shared" si="9"/>
        <v>4</v>
      </c>
      <c r="HD28" s="42">
        <v>2</v>
      </c>
      <c r="HE28" s="42">
        <v>0</v>
      </c>
      <c r="HF28" s="42">
        <v>2</v>
      </c>
      <c r="HG28" s="42">
        <v>4</v>
      </c>
      <c r="HH28" s="42">
        <v>0</v>
      </c>
      <c r="HI28" s="42">
        <v>1</v>
      </c>
      <c r="HJ28" s="39">
        <v>1986</v>
      </c>
      <c r="HK28" s="39" t="s">
        <v>355</v>
      </c>
      <c r="HL28" s="104">
        <v>1</v>
      </c>
      <c r="HM28" s="29">
        <v>43.085760000000001</v>
      </c>
      <c r="HN28" s="29">
        <v>44.3988996</v>
      </c>
      <c r="HO28" s="29">
        <v>43.250967029999998</v>
      </c>
      <c r="HP28" s="29">
        <v>2.27</v>
      </c>
      <c r="HQ28" s="29">
        <v>5.3239999999999998</v>
      </c>
      <c r="HR28" s="27">
        <v>-0.12941393973007301</v>
      </c>
      <c r="HS28" s="29">
        <v>39.555068029174613</v>
      </c>
      <c r="HT28" s="29">
        <v>39.555068029174613</v>
      </c>
      <c r="HU28" s="29">
        <v>-1.147932567</v>
      </c>
      <c r="HV28" s="29">
        <v>1.3076608359999999</v>
      </c>
      <c r="HW28" s="29">
        <v>1.8534569009999999</v>
      </c>
      <c r="HX28" s="34">
        <v>5.89</v>
      </c>
      <c r="HY28" s="29">
        <v>4.0999999999999996</v>
      </c>
      <c r="HZ28" s="39">
        <v>1986</v>
      </c>
      <c r="IA28" s="39" t="s">
        <v>355</v>
      </c>
      <c r="IB28" s="29">
        <v>28768</v>
      </c>
      <c r="IC28" s="29">
        <v>28242</v>
      </c>
      <c r="ID28" s="29">
        <v>26387</v>
      </c>
      <c r="IE28" s="32">
        <v>67.252662658691406</v>
      </c>
      <c r="IF28" s="32">
        <v>61.686458587646484</v>
      </c>
      <c r="IG28" s="32">
        <v>1176</v>
      </c>
      <c r="IH28" s="32">
        <v>10771</v>
      </c>
      <c r="II28" s="32">
        <v>14440</v>
      </c>
      <c r="IJ28" s="31">
        <v>1860.1</v>
      </c>
      <c r="IK28" s="31">
        <v>6.6</v>
      </c>
      <c r="IL28" s="39">
        <v>1986</v>
      </c>
      <c r="IM28" s="39" t="s">
        <v>355</v>
      </c>
      <c r="IN28" s="29"/>
      <c r="IO28" s="29">
        <v>115.5</v>
      </c>
      <c r="IP28" s="29">
        <v>27.963999999999999</v>
      </c>
      <c r="IQ28" s="29">
        <f t="shared" si="10"/>
        <v>0.97205228031145718</v>
      </c>
      <c r="IR28" s="46">
        <v>9523.7999999999993</v>
      </c>
      <c r="IS28" s="46">
        <v>7891.8539999999994</v>
      </c>
      <c r="IT28" s="28">
        <v>33.915741974300566</v>
      </c>
      <c r="IU28" s="28"/>
      <c r="IV28" s="28">
        <v>9523.7999999999993</v>
      </c>
      <c r="IW28" s="28">
        <v>7891.8539999999994</v>
      </c>
      <c r="IX28" s="28">
        <v>33.915741974300573</v>
      </c>
      <c r="IY28" s="28">
        <v>85</v>
      </c>
      <c r="IZ28" s="39">
        <v>1986</v>
      </c>
      <c r="JA28" s="39" t="s">
        <v>355</v>
      </c>
      <c r="JB28" s="29">
        <v>15.93474</v>
      </c>
      <c r="JC28" s="27">
        <v>23.774999618530273</v>
      </c>
      <c r="JD28" s="27">
        <v>15.795999526977539</v>
      </c>
      <c r="JE28" s="27">
        <v>7.250999927520752</v>
      </c>
      <c r="JF28" s="27">
        <v>9.6569995880126953</v>
      </c>
      <c r="JG28" s="27">
        <v>0.68000000715255737</v>
      </c>
      <c r="JH28" s="27">
        <v>3.2460000514984131</v>
      </c>
      <c r="JI28" s="27">
        <v>6.4369997978210449</v>
      </c>
      <c r="JJ28" s="32">
        <v>1.5609999895095825</v>
      </c>
      <c r="JK28" s="32">
        <v>0.7279999852180481</v>
      </c>
      <c r="JL28" s="32">
        <v>0.87400001287460327</v>
      </c>
      <c r="JM28" s="32">
        <v>0.1679999977350235</v>
      </c>
      <c r="JN28" s="32">
        <v>0.42500001192092896</v>
      </c>
      <c r="JO28" s="39">
        <v>1986</v>
      </c>
      <c r="JP28" s="39" t="s">
        <v>355</v>
      </c>
      <c r="JQ28" s="32">
        <v>0.93799999999999994</v>
      </c>
      <c r="JR28" s="32">
        <v>0.183</v>
      </c>
      <c r="JS28" s="32">
        <v>0.20699999999999999</v>
      </c>
      <c r="JT28" s="32">
        <v>0.23300000000000001</v>
      </c>
      <c r="JU28" s="41"/>
      <c r="JV28" s="32">
        <v>0</v>
      </c>
      <c r="JW28" s="27">
        <v>0.20200000703334808</v>
      </c>
      <c r="JX28" s="27">
        <v>0.23499999940395355</v>
      </c>
      <c r="JY28" s="29"/>
      <c r="JZ28" s="40">
        <v>4.6000000089406967E-2</v>
      </c>
      <c r="KA28" s="27">
        <v>0.11</v>
      </c>
      <c r="KB28" s="27">
        <v>0.10999999940395355</v>
      </c>
      <c r="KC28" s="21">
        <v>0.13400000333786011</v>
      </c>
      <c r="KD28" s="21">
        <v>1.0000000474974513E-3</v>
      </c>
      <c r="KE28" s="20">
        <v>0.86000001430511475</v>
      </c>
      <c r="KF28" s="20">
        <v>1.4000000432133675E-2</v>
      </c>
      <c r="KG28" s="39">
        <v>1986</v>
      </c>
      <c r="KH28" s="39" t="s">
        <v>355</v>
      </c>
      <c r="KI28" s="23">
        <v>2.5833332538604736</v>
      </c>
      <c r="KJ28" s="23">
        <v>3.25</v>
      </c>
      <c r="KK28" s="29"/>
      <c r="KL28" s="29"/>
      <c r="KM28" s="29"/>
      <c r="KN28" s="21">
        <v>61066</v>
      </c>
      <c r="KO28" s="20">
        <v>42776</v>
      </c>
      <c r="KP28" s="20">
        <v>9198</v>
      </c>
      <c r="KQ28" s="19">
        <v>15.062390327453613</v>
      </c>
      <c r="KR28" s="39">
        <v>1986</v>
      </c>
      <c r="KS28" s="39" t="s">
        <v>355</v>
      </c>
    </row>
    <row r="29" spans="1:305" s="39" customFormat="1" ht="12.75">
      <c r="A29" s="39">
        <v>1987</v>
      </c>
      <c r="B29" s="39" t="s">
        <v>355</v>
      </c>
      <c r="C29" s="39">
        <v>13</v>
      </c>
      <c r="D29" s="44" t="s">
        <v>356</v>
      </c>
      <c r="E29" s="44">
        <v>276</v>
      </c>
      <c r="F29" s="39">
        <v>1</v>
      </c>
      <c r="G29" s="39">
        <v>0</v>
      </c>
      <c r="H29" s="39">
        <v>1</v>
      </c>
      <c r="I29" s="39">
        <v>0</v>
      </c>
      <c r="J29" s="29">
        <v>20.41</v>
      </c>
      <c r="K29" s="29">
        <v>79.59</v>
      </c>
      <c r="L29" s="29">
        <v>0</v>
      </c>
      <c r="M29" s="18">
        <v>1</v>
      </c>
      <c r="N29" s="39">
        <v>0</v>
      </c>
      <c r="O29" s="39">
        <v>0</v>
      </c>
      <c r="P29" s="39">
        <v>1</v>
      </c>
      <c r="Q29" s="29">
        <v>16.22</v>
      </c>
      <c r="R29" s="29">
        <v>83.78</v>
      </c>
      <c r="S29" s="29">
        <v>0</v>
      </c>
      <c r="T29" s="29">
        <v>8.83</v>
      </c>
      <c r="U29" s="29">
        <v>45.68</v>
      </c>
      <c r="V29" s="29">
        <v>0</v>
      </c>
      <c r="W29" s="29">
        <v>54.5</v>
      </c>
      <c r="X29" s="39">
        <v>2</v>
      </c>
      <c r="Y29" s="39">
        <v>1987</v>
      </c>
      <c r="Z29" s="39" t="s">
        <v>355</v>
      </c>
      <c r="AA29" s="43">
        <v>31802</v>
      </c>
      <c r="AB29" s="41">
        <v>84.3</v>
      </c>
      <c r="AC29" s="41">
        <v>37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34.5</v>
      </c>
      <c r="BH29" s="41">
        <v>9.8000000000000007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9.1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8.3000000000000007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1.3000000000000114</v>
      </c>
      <c r="CZ29" s="39">
        <v>1987</v>
      </c>
      <c r="DA29" s="39" t="s">
        <v>355</v>
      </c>
      <c r="DB29" s="41">
        <v>37.4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35</v>
      </c>
      <c r="EG29" s="41">
        <v>9.9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9.3000000000000007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8.5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1987</v>
      </c>
      <c r="FZ29" s="39" t="s">
        <v>355</v>
      </c>
      <c r="GA29" s="41">
        <v>15.4</v>
      </c>
      <c r="GB29" s="29">
        <f t="shared" si="2"/>
        <v>0.71930099999999997</v>
      </c>
      <c r="GC29" s="29">
        <f t="shared" si="3"/>
        <v>0.71194899999999994</v>
      </c>
      <c r="GD29" s="29">
        <f t="shared" si="4"/>
        <v>3.5625349573742686</v>
      </c>
      <c r="GE29" s="29">
        <f t="shared" si="5"/>
        <v>3.4716074584014631</v>
      </c>
      <c r="GF29" s="29">
        <f t="shared" si="6"/>
        <v>9.0927498972805498E-2</v>
      </c>
      <c r="GG29" s="29">
        <f t="shared" si="7"/>
        <v>2.5523258034167533E-2</v>
      </c>
      <c r="GH29" s="29">
        <f t="shared" si="8"/>
        <v>0.49999999999999944</v>
      </c>
      <c r="GI29" s="39">
        <v>1987</v>
      </c>
      <c r="GJ29" s="39" t="s">
        <v>355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-8.5705799999999999E-2</v>
      </c>
      <c r="GX29" s="36">
        <v>0.50551190000000001</v>
      </c>
      <c r="GY29" s="36">
        <v>-0.62258190000000002</v>
      </c>
      <c r="GZ29" s="39">
        <v>1987</v>
      </c>
      <c r="HA29" s="39" t="s">
        <v>355</v>
      </c>
      <c r="HB29" s="42">
        <v>5</v>
      </c>
      <c r="HC29" s="42">
        <f t="shared" si="9"/>
        <v>4</v>
      </c>
      <c r="HD29" s="42">
        <v>2</v>
      </c>
      <c r="HE29" s="42">
        <v>0</v>
      </c>
      <c r="HF29" s="42">
        <v>2</v>
      </c>
      <c r="HG29" s="42">
        <v>4</v>
      </c>
      <c r="HH29" s="42">
        <v>0</v>
      </c>
      <c r="HI29" s="42">
        <v>1</v>
      </c>
      <c r="HJ29" s="39">
        <v>1987</v>
      </c>
      <c r="HK29" s="39" t="s">
        <v>355</v>
      </c>
      <c r="HL29" s="104">
        <v>1</v>
      </c>
      <c r="HM29" s="29">
        <v>41.826439999999998</v>
      </c>
      <c r="HN29" s="29">
        <v>44.999859579999999</v>
      </c>
      <c r="HO29" s="29">
        <v>43.189471609999998</v>
      </c>
      <c r="HP29" s="29">
        <v>1.2789999999999999</v>
      </c>
      <c r="HQ29" s="29">
        <v>2.58</v>
      </c>
      <c r="HR29" s="27">
        <v>0.24990744168826101</v>
      </c>
      <c r="HS29" s="29">
        <v>40.906319472454904</v>
      </c>
      <c r="HT29" s="29">
        <v>40.906319472454904</v>
      </c>
      <c r="HU29" s="29">
        <v>-1.810387967</v>
      </c>
      <c r="HV29" s="29">
        <v>0.67537750799999996</v>
      </c>
      <c r="HW29" s="29">
        <v>1.0955823920000001</v>
      </c>
      <c r="HX29" s="34">
        <v>6.14</v>
      </c>
      <c r="HY29" s="29">
        <v>3.8</v>
      </c>
      <c r="HZ29" s="39">
        <v>1987</v>
      </c>
      <c r="IA29" s="39" t="s">
        <v>355</v>
      </c>
      <c r="IB29" s="29">
        <v>29036</v>
      </c>
      <c r="IC29" s="29">
        <v>28507</v>
      </c>
      <c r="ID29" s="29">
        <v>26707</v>
      </c>
      <c r="IE29" s="32">
        <v>67.7999267578125</v>
      </c>
      <c r="IF29" s="32">
        <v>62.361648559570313</v>
      </c>
      <c r="IG29" s="32">
        <v>1124</v>
      </c>
      <c r="IH29" s="32">
        <v>10744</v>
      </c>
      <c r="II29" s="32">
        <v>14839</v>
      </c>
      <c r="IJ29" s="31">
        <v>1806.7</v>
      </c>
      <c r="IK29" s="31">
        <v>6.4</v>
      </c>
      <c r="IL29" s="39">
        <v>1987</v>
      </c>
      <c r="IM29" s="39" t="s">
        <v>355</v>
      </c>
      <c r="IN29" s="29"/>
      <c r="IO29" s="29">
        <v>155</v>
      </c>
      <c r="IP29" s="29">
        <v>33.325000000000003</v>
      </c>
      <c r="IQ29" s="29">
        <f t="shared" si="10"/>
        <v>1.1477131836341095</v>
      </c>
      <c r="IR29" s="46">
        <v>9515.2000000000007</v>
      </c>
      <c r="IS29" s="46">
        <v>7868.2520000000004</v>
      </c>
      <c r="IT29" s="28">
        <v>33.330164781632568</v>
      </c>
      <c r="IU29" s="28"/>
      <c r="IV29" s="28">
        <v>9515.2000000000007</v>
      </c>
      <c r="IW29" s="28">
        <v>7868.2520000000004</v>
      </c>
      <c r="IX29" s="28">
        <v>33.330164781632568</v>
      </c>
      <c r="IY29" s="28">
        <v>85</v>
      </c>
      <c r="IZ29" s="39">
        <v>1987</v>
      </c>
      <c r="JA29" s="39" t="s">
        <v>355</v>
      </c>
      <c r="JB29" s="29">
        <v>16.170970000000001</v>
      </c>
      <c r="JC29" s="27">
        <v>24.284999847412109</v>
      </c>
      <c r="JD29" s="27">
        <v>16.11400032043457</v>
      </c>
      <c r="JE29" s="27">
        <v>7.3470001220703125</v>
      </c>
      <c r="JF29" s="27">
        <v>9.824000358581543</v>
      </c>
      <c r="JG29" s="27">
        <v>0.67799997329711914</v>
      </c>
      <c r="JH29" s="27">
        <v>3.3029999732971191</v>
      </c>
      <c r="JI29" s="27">
        <v>6.5069999694824219</v>
      </c>
      <c r="JJ29" s="32">
        <v>1.6109999418258667</v>
      </c>
      <c r="JK29" s="32">
        <v>0.82400000095367432</v>
      </c>
      <c r="JL29" s="32">
        <v>0.9100000262260437</v>
      </c>
      <c r="JM29" s="32">
        <v>0.18199999630451202</v>
      </c>
      <c r="JN29" s="32">
        <v>0.44600000977516174</v>
      </c>
      <c r="JO29" s="39">
        <v>1987</v>
      </c>
      <c r="JP29" s="39" t="s">
        <v>355</v>
      </c>
      <c r="JQ29" s="32">
        <v>0.90600000000000003</v>
      </c>
      <c r="JR29" s="32">
        <v>0.252</v>
      </c>
      <c r="JS29" s="32">
        <v>0.21</v>
      </c>
      <c r="JT29" s="32">
        <v>0.24299999999999999</v>
      </c>
      <c r="JU29" s="41"/>
      <c r="JV29" s="32">
        <v>0</v>
      </c>
      <c r="JW29" s="27">
        <v>0.21199999749660492</v>
      </c>
      <c r="JX29" s="27">
        <v>0.28600001335144043</v>
      </c>
      <c r="JY29" s="29"/>
      <c r="JZ29" s="40">
        <v>4.8999998718500137E-2</v>
      </c>
      <c r="KA29" s="27">
        <v>0.122</v>
      </c>
      <c r="KB29" s="27">
        <v>0.12200000137090683</v>
      </c>
      <c r="KC29" s="21">
        <v>0.15299999713897705</v>
      </c>
      <c r="KD29" s="21">
        <v>2.0000000949949026E-3</v>
      </c>
      <c r="KE29" s="20">
        <v>0.89099997282028198</v>
      </c>
      <c r="KF29" s="20">
        <v>1.8999999389052391E-2</v>
      </c>
      <c r="KG29" s="39">
        <v>1987</v>
      </c>
      <c r="KH29" s="39" t="s">
        <v>355</v>
      </c>
      <c r="KI29" s="23">
        <v>2.5833332538604736</v>
      </c>
      <c r="KJ29" s="23">
        <v>3.25</v>
      </c>
      <c r="KK29" s="29"/>
      <c r="KL29" s="29"/>
      <c r="KM29" s="29"/>
      <c r="KN29" s="21">
        <v>61077</v>
      </c>
      <c r="KO29" s="20">
        <v>42826</v>
      </c>
      <c r="KP29" s="20">
        <v>9348</v>
      </c>
      <c r="KQ29" s="19">
        <v>15.305270195007324</v>
      </c>
      <c r="KR29" s="39">
        <v>1987</v>
      </c>
      <c r="KS29" s="39" t="s">
        <v>355</v>
      </c>
    </row>
    <row r="30" spans="1:305" s="39" customFormat="1" ht="12.75">
      <c r="A30" s="39">
        <v>1988</v>
      </c>
      <c r="B30" s="39" t="s">
        <v>355</v>
      </c>
      <c r="C30" s="39">
        <v>13</v>
      </c>
      <c r="D30" s="44" t="s">
        <v>356</v>
      </c>
      <c r="E30" s="44">
        <v>276</v>
      </c>
      <c r="F30" s="39">
        <v>1</v>
      </c>
      <c r="G30" s="39">
        <v>0</v>
      </c>
      <c r="H30" s="39">
        <v>1</v>
      </c>
      <c r="I30" s="39">
        <v>0</v>
      </c>
      <c r="J30" s="29">
        <v>21.05</v>
      </c>
      <c r="K30" s="29">
        <v>78.95</v>
      </c>
      <c r="L30" s="29">
        <v>0</v>
      </c>
      <c r="M30" s="18">
        <v>1</v>
      </c>
      <c r="N30" s="39">
        <v>0</v>
      </c>
      <c r="O30" s="39">
        <v>0</v>
      </c>
      <c r="P30" s="39">
        <v>0</v>
      </c>
      <c r="Q30" s="29">
        <v>17.16</v>
      </c>
      <c r="R30" s="29">
        <v>82.84</v>
      </c>
      <c r="S30" s="29">
        <v>0</v>
      </c>
      <c r="T30" s="29">
        <v>9.3000000000000007</v>
      </c>
      <c r="U30" s="29">
        <v>44.9</v>
      </c>
      <c r="V30" s="29">
        <v>0</v>
      </c>
      <c r="W30" s="29">
        <v>54.2</v>
      </c>
      <c r="X30" s="39">
        <v>2</v>
      </c>
      <c r="Y30" s="39">
        <v>1988</v>
      </c>
      <c r="Z30" s="39" t="s">
        <v>355</v>
      </c>
      <c r="AA30" s="43"/>
      <c r="AB30" s="41">
        <v>84.3</v>
      </c>
      <c r="AC30" s="41">
        <v>37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34.5</v>
      </c>
      <c r="BH30" s="41">
        <v>9.8000000000000007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9.1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8.3000000000000007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1.3000000000000114</v>
      </c>
      <c r="CZ30" s="39">
        <v>1988</v>
      </c>
      <c r="DA30" s="39" t="s">
        <v>355</v>
      </c>
      <c r="DB30" s="41">
        <v>37.4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35</v>
      </c>
      <c r="EG30" s="41">
        <v>9.9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9.3000000000000007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8.5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355</v>
      </c>
      <c r="GA30" s="41">
        <v>15.4</v>
      </c>
      <c r="GB30" s="29">
        <f t="shared" si="2"/>
        <v>0.71930099999999997</v>
      </c>
      <c r="GC30" s="29">
        <f t="shared" si="3"/>
        <v>0.71194899999999994</v>
      </c>
      <c r="GD30" s="29">
        <f t="shared" si="4"/>
        <v>3.5625349573742686</v>
      </c>
      <c r="GE30" s="29">
        <f t="shared" si="5"/>
        <v>3.4716074584014631</v>
      </c>
      <c r="GF30" s="29">
        <f t="shared" si="6"/>
        <v>9.0927498972805498E-2</v>
      </c>
      <c r="GG30" s="29">
        <f t="shared" si="7"/>
        <v>2.5523258034167533E-2</v>
      </c>
      <c r="GH30" s="29">
        <f t="shared" si="8"/>
        <v>0.49999999999999944</v>
      </c>
      <c r="GI30" s="39">
        <v>1988</v>
      </c>
      <c r="GJ30" s="39" t="s">
        <v>355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-4.2387800000000003E-2</v>
      </c>
      <c r="GX30" s="36">
        <v>0.53599470000000005</v>
      </c>
      <c r="GY30" s="36">
        <v>-0.56991159999999996</v>
      </c>
      <c r="GZ30" s="39">
        <v>1988</v>
      </c>
      <c r="HA30" s="39" t="s">
        <v>355</v>
      </c>
      <c r="HB30" s="42">
        <v>5</v>
      </c>
      <c r="HC30" s="42">
        <f t="shared" si="9"/>
        <v>4</v>
      </c>
      <c r="HD30" s="42">
        <v>2</v>
      </c>
      <c r="HE30" s="42">
        <v>0</v>
      </c>
      <c r="HF30" s="42">
        <v>2</v>
      </c>
      <c r="HG30" s="42">
        <v>4</v>
      </c>
      <c r="HH30" s="42">
        <v>0</v>
      </c>
      <c r="HI30" s="42">
        <v>1</v>
      </c>
      <c r="HJ30" s="39">
        <v>1988</v>
      </c>
      <c r="HK30" s="39" t="s">
        <v>355</v>
      </c>
      <c r="HL30" s="104">
        <v>1</v>
      </c>
      <c r="HM30" s="29">
        <v>42.666260000000001</v>
      </c>
      <c r="HN30" s="29">
        <v>44.64546876</v>
      </c>
      <c r="HO30" s="29">
        <v>42.667724790000001</v>
      </c>
      <c r="HP30" s="29">
        <v>3.4390000000000001</v>
      </c>
      <c r="HQ30" s="29">
        <v>5.1980000000000004</v>
      </c>
      <c r="HR30" s="27">
        <v>1.2741205798171999</v>
      </c>
      <c r="HS30" s="29">
        <v>41.394407390234342</v>
      </c>
      <c r="HT30" s="29">
        <v>41.394407390234342</v>
      </c>
      <c r="HU30" s="29">
        <v>-1.977743963</v>
      </c>
      <c r="HV30" s="29">
        <v>0.44048908599999997</v>
      </c>
      <c r="HW30" s="29">
        <v>0.15422550600000001</v>
      </c>
      <c r="HX30" s="34">
        <v>6.49</v>
      </c>
      <c r="HY30" s="29">
        <v>4.3</v>
      </c>
      <c r="HZ30" s="39">
        <v>1988</v>
      </c>
      <c r="IA30" s="39" t="s">
        <v>355</v>
      </c>
      <c r="IB30" s="29">
        <v>29220</v>
      </c>
      <c r="IC30" s="29">
        <v>28693</v>
      </c>
      <c r="ID30" s="29">
        <v>26889</v>
      </c>
      <c r="IE30" s="32">
        <v>68.018341064453125</v>
      </c>
      <c r="IF30" s="32">
        <v>62.592239379882813</v>
      </c>
      <c r="IG30" s="32">
        <v>1076</v>
      </c>
      <c r="IH30" s="32">
        <v>10717</v>
      </c>
      <c r="II30" s="32">
        <v>15096</v>
      </c>
      <c r="IJ30" s="31">
        <v>1817.8</v>
      </c>
      <c r="IK30" s="31">
        <v>6.3</v>
      </c>
      <c r="IL30" s="39">
        <v>1988</v>
      </c>
      <c r="IM30" s="39" t="s">
        <v>355</v>
      </c>
      <c r="IN30" s="29"/>
      <c r="IO30" s="29">
        <v>33.5</v>
      </c>
      <c r="IP30" s="29">
        <v>41.88</v>
      </c>
      <c r="IQ30" s="29">
        <f t="shared" si="10"/>
        <v>1.4332648870636551</v>
      </c>
      <c r="IR30" s="46">
        <v>9555.4</v>
      </c>
      <c r="IS30" s="46">
        <v>7888.0409999999993</v>
      </c>
      <c r="IT30" s="28">
        <v>33.112421291243386</v>
      </c>
      <c r="IU30" s="28"/>
      <c r="IV30" s="28">
        <v>9555.4</v>
      </c>
      <c r="IW30" s="28">
        <v>7888.0409999999993</v>
      </c>
      <c r="IX30" s="28">
        <v>33.112421291243393</v>
      </c>
      <c r="IY30" s="28">
        <v>85</v>
      </c>
      <c r="IZ30" s="39">
        <v>1988</v>
      </c>
      <c r="JA30" s="39" t="s">
        <v>355</v>
      </c>
      <c r="JB30" s="29">
        <v>16.052630000000001</v>
      </c>
      <c r="JC30" s="27">
        <v>24.204999923706055</v>
      </c>
      <c r="JD30" s="27">
        <v>15.86400032043457</v>
      </c>
      <c r="JE30" s="27">
        <v>7.4629998207092285</v>
      </c>
      <c r="JF30" s="27">
        <v>9.7659997940063477</v>
      </c>
      <c r="JG30" s="27">
        <v>0.63999998569488525</v>
      </c>
      <c r="JH30" s="27">
        <v>3.1989998817443848</v>
      </c>
      <c r="JI30" s="27">
        <v>6.624000072479248</v>
      </c>
      <c r="JJ30" s="32">
        <v>1.5740000009536743</v>
      </c>
      <c r="JK30" s="32">
        <v>0.87800002098083496</v>
      </c>
      <c r="JL30" s="32">
        <v>0.89099997282028198</v>
      </c>
      <c r="JM30" s="32">
        <v>0.17100000381469727</v>
      </c>
      <c r="JN30" s="32">
        <v>0.46200001239776611</v>
      </c>
      <c r="JO30" s="39">
        <v>1988</v>
      </c>
      <c r="JP30" s="39" t="s">
        <v>355</v>
      </c>
      <c r="JQ30" s="32">
        <v>0.85899999999999999</v>
      </c>
      <c r="JR30" s="32">
        <v>0.26400000000000001</v>
      </c>
      <c r="JS30" s="32">
        <v>0.20300000000000001</v>
      </c>
      <c r="JT30" s="32">
        <v>0.248</v>
      </c>
      <c r="JU30" s="41"/>
      <c r="JV30" s="32">
        <v>0</v>
      </c>
      <c r="JW30" s="27">
        <v>0.21400000154972076</v>
      </c>
      <c r="JX30" s="27">
        <v>0.30399999022483826</v>
      </c>
      <c r="JY30" s="29"/>
      <c r="JZ30" s="40">
        <v>6.1999998986721039E-2</v>
      </c>
      <c r="KA30" s="27">
        <v>0.13400000000000001</v>
      </c>
      <c r="KB30" s="27">
        <v>0.13400000333786011</v>
      </c>
      <c r="KC30" s="21">
        <v>0.15600000321865082</v>
      </c>
      <c r="KD30" s="21">
        <v>8.0000003799796104E-3</v>
      </c>
      <c r="KE30" s="20">
        <v>0.87000000476837158</v>
      </c>
      <c r="KF30" s="20">
        <v>2.199999988079071E-2</v>
      </c>
      <c r="KG30" s="39">
        <v>1988</v>
      </c>
      <c r="KH30" s="39" t="s">
        <v>355</v>
      </c>
      <c r="KI30" s="23">
        <v>2.5833332538604736</v>
      </c>
      <c r="KJ30" s="23">
        <v>3.25</v>
      </c>
      <c r="KK30" s="29"/>
      <c r="KL30" s="29"/>
      <c r="KM30" s="29"/>
      <c r="KN30" s="21">
        <v>61450</v>
      </c>
      <c r="KO30" s="20">
        <v>42959</v>
      </c>
      <c r="KP30" s="20">
        <v>9462</v>
      </c>
      <c r="KQ30" s="19">
        <v>15.397879600524902</v>
      </c>
      <c r="KR30" s="39">
        <v>1988</v>
      </c>
      <c r="KS30" s="39" t="s">
        <v>355</v>
      </c>
    </row>
    <row r="31" spans="1:305" s="39" customFormat="1" ht="12.75">
      <c r="A31" s="39">
        <v>1989</v>
      </c>
      <c r="B31" s="39" t="s">
        <v>355</v>
      </c>
      <c r="C31" s="39">
        <v>13</v>
      </c>
      <c r="D31" s="44" t="s">
        <v>356</v>
      </c>
      <c r="E31" s="44">
        <v>276</v>
      </c>
      <c r="F31" s="39">
        <v>1</v>
      </c>
      <c r="G31" s="39">
        <v>0</v>
      </c>
      <c r="H31" s="39">
        <v>1</v>
      </c>
      <c r="I31" s="39">
        <v>0</v>
      </c>
      <c r="J31" s="29">
        <v>20.52</v>
      </c>
      <c r="K31" s="29">
        <v>79.48</v>
      </c>
      <c r="L31" s="29">
        <v>0</v>
      </c>
      <c r="M31" s="18">
        <v>1</v>
      </c>
      <c r="N31" s="39">
        <v>0</v>
      </c>
      <c r="O31" s="39">
        <v>0</v>
      </c>
      <c r="P31" s="39">
        <v>0</v>
      </c>
      <c r="Q31" s="29">
        <v>17.16</v>
      </c>
      <c r="R31" s="29">
        <v>82.84</v>
      </c>
      <c r="S31" s="29">
        <v>0</v>
      </c>
      <c r="T31" s="29">
        <v>9.3000000000000007</v>
      </c>
      <c r="U31" s="29">
        <v>44.9</v>
      </c>
      <c r="V31" s="29">
        <v>0</v>
      </c>
      <c r="W31" s="29">
        <v>54.2</v>
      </c>
      <c r="X31" s="39">
        <v>2</v>
      </c>
      <c r="Y31" s="39">
        <v>1989</v>
      </c>
      <c r="Z31" s="39" t="s">
        <v>355</v>
      </c>
      <c r="AA31" s="43"/>
      <c r="AB31" s="41">
        <v>84.3</v>
      </c>
      <c r="AC31" s="41">
        <v>37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34.5</v>
      </c>
      <c r="BH31" s="41">
        <v>9.8000000000000007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9.1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8.3000000000000007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1.3000000000000114</v>
      </c>
      <c r="CZ31" s="39">
        <v>1989</v>
      </c>
      <c r="DA31" s="39" t="s">
        <v>355</v>
      </c>
      <c r="DB31" s="41">
        <v>37.4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35</v>
      </c>
      <c r="EG31" s="41">
        <v>9.9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9.3000000000000007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8.5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355</v>
      </c>
      <c r="GA31" s="41">
        <v>15.4</v>
      </c>
      <c r="GB31" s="29">
        <f t="shared" si="2"/>
        <v>0.71930099999999997</v>
      </c>
      <c r="GC31" s="29">
        <f t="shared" si="3"/>
        <v>0.71194899999999994</v>
      </c>
      <c r="GD31" s="29">
        <f t="shared" si="4"/>
        <v>3.5625349573742686</v>
      </c>
      <c r="GE31" s="29">
        <f t="shared" si="5"/>
        <v>3.4716074584014631</v>
      </c>
      <c r="GF31" s="29">
        <f t="shared" si="6"/>
        <v>9.0927498972805498E-2</v>
      </c>
      <c r="GG31" s="29">
        <f t="shared" si="7"/>
        <v>2.5523258034167533E-2</v>
      </c>
      <c r="GH31" s="29">
        <f t="shared" si="8"/>
        <v>0.49999999999999944</v>
      </c>
      <c r="GI31" s="39">
        <v>1989</v>
      </c>
      <c r="GJ31" s="39" t="s">
        <v>355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-1.1324799999999999E-2</v>
      </c>
      <c r="GX31" s="36">
        <v>0.5551412</v>
      </c>
      <c r="GY31" s="36">
        <v>-0.55319450000000003</v>
      </c>
      <c r="GZ31" s="39">
        <v>1989</v>
      </c>
      <c r="HA31" s="39" t="s">
        <v>355</v>
      </c>
      <c r="HB31" s="42">
        <v>5</v>
      </c>
      <c r="HC31" s="42">
        <f t="shared" si="9"/>
        <v>4</v>
      </c>
      <c r="HD31" s="42">
        <v>2</v>
      </c>
      <c r="HE31" s="42">
        <v>0</v>
      </c>
      <c r="HF31" s="42">
        <v>2</v>
      </c>
      <c r="HG31" s="42">
        <v>4</v>
      </c>
      <c r="HH31" s="42">
        <v>0</v>
      </c>
      <c r="HI31" s="42">
        <v>1</v>
      </c>
      <c r="HJ31" s="39">
        <v>1989</v>
      </c>
      <c r="HK31" s="39" t="s">
        <v>355</v>
      </c>
      <c r="HL31" s="104">
        <v>1</v>
      </c>
      <c r="HM31" s="29">
        <v>45.364620000000002</v>
      </c>
      <c r="HN31" s="29">
        <v>43.106479299999997</v>
      </c>
      <c r="HO31" s="29">
        <v>43.187290160000003</v>
      </c>
      <c r="HP31" s="29">
        <v>4.0469999999999997</v>
      </c>
      <c r="HQ31" s="29">
        <v>7.0309999999999997</v>
      </c>
      <c r="HR31" s="27">
        <v>2.7805634059622499</v>
      </c>
      <c r="HS31" s="29">
        <v>39.831546324760687</v>
      </c>
      <c r="HT31" s="29">
        <v>39.831546324760687</v>
      </c>
      <c r="HU31" s="29">
        <v>8.0810859999999998E-2</v>
      </c>
      <c r="HV31" s="29">
        <v>2.3485205740000001</v>
      </c>
      <c r="HW31" s="29">
        <v>1.4954406629999999</v>
      </c>
      <c r="HX31" s="34">
        <v>7.35</v>
      </c>
      <c r="HY31" s="29">
        <v>4.5999999999999996</v>
      </c>
      <c r="HZ31" s="39">
        <v>1989</v>
      </c>
      <c r="IA31" s="39" t="s">
        <v>355</v>
      </c>
      <c r="IB31" s="29">
        <v>29624</v>
      </c>
      <c r="IC31" s="29">
        <v>29104</v>
      </c>
      <c r="ID31" s="29">
        <v>27469</v>
      </c>
      <c r="IE31" s="32">
        <v>68.482131958007813</v>
      </c>
      <c r="IF31" s="32">
        <v>63.500389099121094</v>
      </c>
      <c r="IG31" s="32">
        <v>1025</v>
      </c>
      <c r="IH31" s="32">
        <v>10842</v>
      </c>
      <c r="II31" s="32">
        <v>15602</v>
      </c>
      <c r="IJ31" s="31">
        <v>1648.7</v>
      </c>
      <c r="IK31" s="31">
        <v>5.6</v>
      </c>
      <c r="IL31" s="39">
        <v>1989</v>
      </c>
      <c r="IM31" s="39" t="s">
        <v>355</v>
      </c>
      <c r="IN31" s="29"/>
      <c r="IO31" s="29">
        <v>43.9</v>
      </c>
      <c r="IP31" s="29">
        <v>100.40900000000001</v>
      </c>
      <c r="IQ31" s="29">
        <f t="shared" si="10"/>
        <v>3.3894477450715637</v>
      </c>
      <c r="IR31" s="46">
        <v>9633.5000000000018</v>
      </c>
      <c r="IS31" s="46">
        <v>7913.8660000000009</v>
      </c>
      <c r="IT31" s="28">
        <v>32.409968056351879</v>
      </c>
      <c r="IU31" s="28"/>
      <c r="IV31" s="28">
        <v>9633.5000000000018</v>
      </c>
      <c r="IW31" s="28">
        <v>7913.8660000000009</v>
      </c>
      <c r="IX31" s="28">
        <v>32.409968056351879</v>
      </c>
      <c r="IY31" s="28">
        <v>85</v>
      </c>
      <c r="IZ31" s="39">
        <v>1989</v>
      </c>
      <c r="JA31" s="39" t="s">
        <v>355</v>
      </c>
      <c r="JB31" s="29">
        <v>15.71991</v>
      </c>
      <c r="JC31" s="27">
        <v>23.152999877929688</v>
      </c>
      <c r="JD31" s="27">
        <v>15.465000152587891</v>
      </c>
      <c r="JE31" s="27">
        <v>6.8569998741149902</v>
      </c>
      <c r="JF31" s="27">
        <v>9.5480003356933594</v>
      </c>
      <c r="JG31" s="27">
        <v>0.56800001859664917</v>
      </c>
      <c r="JH31" s="27">
        <v>3.1410000324249268</v>
      </c>
      <c r="JI31" s="27">
        <v>6.0580000877380371</v>
      </c>
      <c r="JJ31" s="32">
        <v>1.5099999904632568</v>
      </c>
      <c r="JK31" s="32">
        <v>0.8320000171661377</v>
      </c>
      <c r="JL31" s="32">
        <v>0.7839999794960022</v>
      </c>
      <c r="JM31" s="32">
        <v>0.15999999642372131</v>
      </c>
      <c r="JN31" s="32">
        <v>0.55099999904632568</v>
      </c>
      <c r="JO31" s="39">
        <v>1989</v>
      </c>
      <c r="JP31" s="39" t="s">
        <v>355</v>
      </c>
      <c r="JQ31" s="32">
        <v>0.80200000000000005</v>
      </c>
      <c r="JR31" s="32">
        <v>0.27800000000000002</v>
      </c>
      <c r="JS31" s="32">
        <v>0.19500000000000001</v>
      </c>
      <c r="JT31" s="32">
        <v>0.23499999999999999</v>
      </c>
      <c r="JU31" s="41"/>
      <c r="JV31" s="32">
        <v>0</v>
      </c>
      <c r="JW31" s="27">
        <v>0.20200000703334808</v>
      </c>
      <c r="JX31" s="27">
        <v>0.32100000977516174</v>
      </c>
      <c r="JY31" s="29"/>
      <c r="JZ31" s="40">
        <v>4.5000001788139343E-2</v>
      </c>
      <c r="KA31" s="27">
        <v>0.13</v>
      </c>
      <c r="KB31" s="27">
        <v>0.12999999523162842</v>
      </c>
      <c r="KC31" s="21">
        <v>0.13099999725818634</v>
      </c>
      <c r="KD31" s="21">
        <v>3.0000000260770321E-3</v>
      </c>
      <c r="KE31" s="20">
        <v>0.76099997758865356</v>
      </c>
      <c r="KF31" s="20">
        <v>2.3000000044703484E-2</v>
      </c>
      <c r="KG31" s="39">
        <v>1989</v>
      </c>
      <c r="KH31" s="39" t="s">
        <v>355</v>
      </c>
      <c r="KI31" s="23">
        <v>2.5833332538604736</v>
      </c>
      <c r="KJ31" s="23">
        <v>3.25</v>
      </c>
      <c r="KK31" s="22">
        <v>32.799999999999997</v>
      </c>
      <c r="KL31" s="22">
        <v>30.2</v>
      </c>
      <c r="KM31" s="22">
        <v>24</v>
      </c>
      <c r="KN31" s="21">
        <v>62063</v>
      </c>
      <c r="KO31" s="20">
        <v>43258</v>
      </c>
      <c r="KP31" s="20">
        <v>9545</v>
      </c>
      <c r="KQ31" s="19">
        <v>15.37952995300293</v>
      </c>
      <c r="KR31" s="39">
        <v>1989</v>
      </c>
      <c r="KS31" s="39" t="s">
        <v>355</v>
      </c>
    </row>
    <row r="32" spans="1:305" s="39" customFormat="1" ht="12.75">
      <c r="A32" s="39">
        <v>1990</v>
      </c>
      <c r="B32" s="39" t="s">
        <v>355</v>
      </c>
      <c r="C32" s="39">
        <v>13</v>
      </c>
      <c r="D32" s="44" t="s">
        <v>356</v>
      </c>
      <c r="E32" s="44">
        <v>276</v>
      </c>
      <c r="F32" s="39">
        <v>1</v>
      </c>
      <c r="G32" s="39">
        <v>0</v>
      </c>
      <c r="H32" s="39">
        <v>1</v>
      </c>
      <c r="I32" s="39">
        <v>0</v>
      </c>
      <c r="J32" s="29">
        <v>20</v>
      </c>
      <c r="K32" s="29">
        <v>80</v>
      </c>
      <c r="L32" s="29">
        <v>0</v>
      </c>
      <c r="M32" s="18">
        <v>1</v>
      </c>
      <c r="N32" s="39">
        <v>0</v>
      </c>
      <c r="O32" s="39">
        <v>0</v>
      </c>
      <c r="P32" s="39">
        <v>1</v>
      </c>
      <c r="Q32" s="29">
        <v>17.16</v>
      </c>
      <c r="R32" s="29">
        <v>82.84</v>
      </c>
      <c r="S32" s="29">
        <v>0</v>
      </c>
      <c r="T32" s="29">
        <v>9.3000000000000007</v>
      </c>
      <c r="U32" s="29">
        <v>44.9</v>
      </c>
      <c r="V32" s="29">
        <v>0</v>
      </c>
      <c r="W32" s="29">
        <v>54.2</v>
      </c>
      <c r="X32" s="39">
        <v>2</v>
      </c>
      <c r="Y32" s="39">
        <v>1990</v>
      </c>
      <c r="Z32" s="39" t="s">
        <v>355</v>
      </c>
      <c r="AA32" s="43">
        <v>33209</v>
      </c>
      <c r="AB32" s="41">
        <v>77.8</v>
      </c>
      <c r="AC32" s="41">
        <v>33.5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2.4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36.700000000000003</v>
      </c>
      <c r="BH32" s="41">
        <v>7.1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11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5.0999999999999996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2.1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2.1000000000000227</v>
      </c>
      <c r="CZ32" s="39">
        <v>1990</v>
      </c>
      <c r="DA32" s="39" t="s">
        <v>355</v>
      </c>
      <c r="DB32" s="41">
        <v>36.1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2.6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40.5</v>
      </c>
      <c r="EG32" s="41">
        <v>7.7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11.9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1.2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1990</v>
      </c>
      <c r="FZ32" s="39" t="s">
        <v>355</v>
      </c>
      <c r="GA32" s="41">
        <v>20.5</v>
      </c>
      <c r="GB32" s="29">
        <f t="shared" si="2"/>
        <v>0.73232699999999995</v>
      </c>
      <c r="GC32" s="29">
        <f t="shared" si="3"/>
        <v>0.68474400000000002</v>
      </c>
      <c r="GD32" s="29">
        <f t="shared" si="4"/>
        <v>3.7359016411815902</v>
      </c>
      <c r="GE32" s="29">
        <f t="shared" si="5"/>
        <v>3.1720252746973889</v>
      </c>
      <c r="GF32" s="29">
        <f t="shared" si="6"/>
        <v>0.56387636648420125</v>
      </c>
      <c r="GG32" s="29">
        <f t="shared" si="7"/>
        <v>0.15093447864592563</v>
      </c>
      <c r="GH32" s="29">
        <f t="shared" si="8"/>
        <v>4.584212036980837</v>
      </c>
      <c r="GI32" s="39">
        <v>1990</v>
      </c>
      <c r="GJ32" s="39" t="s">
        <v>355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-2.8183699999999999E-2</v>
      </c>
      <c r="GX32" s="36">
        <v>0.57079369999999996</v>
      </c>
      <c r="GY32" s="36">
        <v>-0.58862020000000004</v>
      </c>
      <c r="GZ32" s="39">
        <v>1990</v>
      </c>
      <c r="HA32" s="39" t="s">
        <v>355</v>
      </c>
      <c r="HB32" s="42">
        <v>5</v>
      </c>
      <c r="HC32" s="42">
        <f t="shared" si="9"/>
        <v>4</v>
      </c>
      <c r="HD32" s="42">
        <v>2</v>
      </c>
      <c r="HE32" s="42">
        <v>0</v>
      </c>
      <c r="HF32" s="42">
        <v>2</v>
      </c>
      <c r="HG32" s="42">
        <v>4</v>
      </c>
      <c r="HH32" s="42">
        <v>0</v>
      </c>
      <c r="HI32" s="42">
        <v>1</v>
      </c>
      <c r="HJ32" s="39">
        <v>1990</v>
      </c>
      <c r="HK32" s="39" t="s">
        <v>355</v>
      </c>
      <c r="HL32" s="104">
        <v>1</v>
      </c>
      <c r="HM32" s="29">
        <v>46.014189999999999</v>
      </c>
      <c r="HN32" s="29">
        <v>43.554571299999999</v>
      </c>
      <c r="HO32" s="29">
        <v>41.661956770000003</v>
      </c>
      <c r="HP32" s="29">
        <v>5.4749999999999996</v>
      </c>
      <c r="HQ32" s="29">
        <v>9.0779999999999994</v>
      </c>
      <c r="HR32" s="27">
        <v>2.6964697534149198</v>
      </c>
      <c r="HS32" s="29">
        <v>40.375773313984567</v>
      </c>
      <c r="HT32" s="29">
        <v>40.375773313984567</v>
      </c>
      <c r="HU32" s="29">
        <v>-1.8926145270000001</v>
      </c>
      <c r="HV32" s="29">
        <v>0.27113709600000002</v>
      </c>
      <c r="HW32" s="29">
        <v>-1.539621847</v>
      </c>
      <c r="HX32" s="34">
        <v>8.73</v>
      </c>
      <c r="HY32" s="29">
        <v>3</v>
      </c>
      <c r="HZ32" s="39">
        <v>1990</v>
      </c>
      <c r="IA32" s="39" t="s">
        <v>355</v>
      </c>
      <c r="IB32" s="29">
        <v>30771</v>
      </c>
      <c r="IC32" s="29">
        <v>30273</v>
      </c>
      <c r="ID32" s="29">
        <v>28825</v>
      </c>
      <c r="IE32" s="32">
        <v>69.538986206054688</v>
      </c>
      <c r="IF32" s="32">
        <v>65.141242980957031</v>
      </c>
      <c r="IG32" s="32">
        <v>990</v>
      </c>
      <c r="IH32" s="32">
        <v>11132</v>
      </c>
      <c r="II32" s="32">
        <v>16703</v>
      </c>
      <c r="IJ32" s="31">
        <v>1464.3</v>
      </c>
      <c r="IK32" s="31">
        <v>4.8</v>
      </c>
      <c r="IL32" s="39">
        <v>1990</v>
      </c>
      <c r="IM32" s="39" t="s">
        <v>355</v>
      </c>
      <c r="IN32" s="29"/>
      <c r="IO32" s="29">
        <v>257.2</v>
      </c>
      <c r="IP32" s="29">
        <v>363.54700000000003</v>
      </c>
      <c r="IQ32" s="29">
        <f t="shared" si="10"/>
        <v>11.814598160605765</v>
      </c>
      <c r="IR32" s="46">
        <v>9796.2999999999993</v>
      </c>
      <c r="IS32" s="46">
        <v>8013.7839999999997</v>
      </c>
      <c r="IT32" s="28">
        <v>31.219696910670454</v>
      </c>
      <c r="IU32" s="28">
        <v>85</v>
      </c>
      <c r="IV32" s="28">
        <v>9796.2999999999993</v>
      </c>
      <c r="IW32" s="28">
        <v>8013.7839999999997</v>
      </c>
      <c r="IX32" s="28">
        <v>31.21969691067045</v>
      </c>
      <c r="IY32" s="28">
        <v>85</v>
      </c>
      <c r="IZ32" s="39">
        <v>1990</v>
      </c>
      <c r="JA32" s="39" t="s">
        <v>355</v>
      </c>
      <c r="JB32" s="29">
        <v>15.186730000000001</v>
      </c>
      <c r="JC32" s="27">
        <v>22.903999328613281</v>
      </c>
      <c r="JD32" s="27">
        <v>14.883000373840332</v>
      </c>
      <c r="JE32" s="27">
        <v>7.1630001068115234</v>
      </c>
      <c r="JF32" s="27">
        <v>6.6139998435974121</v>
      </c>
      <c r="JG32" s="27">
        <v>2.878000020980835</v>
      </c>
      <c r="JH32" s="27">
        <v>3.4330000877380371</v>
      </c>
      <c r="JI32" s="27">
        <v>6.0580000877380371</v>
      </c>
      <c r="JJ32" s="32">
        <v>1.8919999599456787</v>
      </c>
      <c r="JK32" s="32">
        <v>0.85799998044967651</v>
      </c>
      <c r="JL32" s="32">
        <v>0.82400000095367432</v>
      </c>
      <c r="JM32" s="32">
        <v>0.24699999392032623</v>
      </c>
      <c r="JN32" s="32">
        <v>9.8999999463558197E-2</v>
      </c>
      <c r="JO32" s="39">
        <v>1990</v>
      </c>
      <c r="JP32" s="39" t="s">
        <v>355</v>
      </c>
      <c r="JQ32" s="32">
        <v>0.97599999999999998</v>
      </c>
      <c r="JR32" s="32">
        <v>0.29299999999999998</v>
      </c>
      <c r="JS32" s="32">
        <v>0.14699999999999999</v>
      </c>
      <c r="JT32" s="32">
        <v>0.25600000000000001</v>
      </c>
      <c r="JU32" s="41"/>
      <c r="JV32" s="32">
        <v>0.219</v>
      </c>
      <c r="JW32" s="27">
        <v>0.19699999690055847</v>
      </c>
      <c r="JX32" s="27">
        <v>0.37400001287460327</v>
      </c>
      <c r="JY32" s="29"/>
      <c r="JZ32" s="40">
        <v>5.9999998658895493E-2</v>
      </c>
      <c r="KA32" s="27">
        <v>0.13</v>
      </c>
      <c r="KB32" s="27">
        <v>0.12999999523162842</v>
      </c>
      <c r="KC32" s="21">
        <v>9.4999998807907104E-2</v>
      </c>
      <c r="KD32" s="21">
        <v>2.0000000949949026E-3</v>
      </c>
      <c r="KE32" s="20">
        <v>0.79000002145767212</v>
      </c>
      <c r="KF32" s="20">
        <v>3.4000001847743988E-2</v>
      </c>
      <c r="KG32" s="39">
        <v>1990</v>
      </c>
      <c r="KH32" s="39" t="s">
        <v>355</v>
      </c>
      <c r="KI32" s="23">
        <v>2.5833332538604736</v>
      </c>
      <c r="KJ32" s="23">
        <v>3.25</v>
      </c>
      <c r="KK32" s="29"/>
      <c r="KL32" s="29"/>
      <c r="KM32" s="29"/>
      <c r="KN32" s="21">
        <v>63254</v>
      </c>
      <c r="KO32" s="20">
        <v>44250</v>
      </c>
      <c r="KP32" s="20">
        <v>9686</v>
      </c>
      <c r="KQ32" s="19">
        <v>15.312870025634766</v>
      </c>
      <c r="KR32" s="39">
        <v>1990</v>
      </c>
      <c r="KS32" s="39" t="s">
        <v>355</v>
      </c>
    </row>
    <row r="33" spans="1:305" s="39" customFormat="1" ht="12.75">
      <c r="A33" s="39">
        <v>1991</v>
      </c>
      <c r="B33" s="39" t="s">
        <v>355</v>
      </c>
      <c r="C33" s="39">
        <v>13</v>
      </c>
      <c r="D33" s="44" t="s">
        <v>356</v>
      </c>
      <c r="E33" s="44">
        <v>276</v>
      </c>
      <c r="F33" s="39">
        <v>1</v>
      </c>
      <c r="G33" s="39">
        <v>0</v>
      </c>
      <c r="H33" s="39">
        <v>1</v>
      </c>
      <c r="I33" s="39">
        <v>0</v>
      </c>
      <c r="J33" s="29">
        <v>24.77</v>
      </c>
      <c r="K33" s="29">
        <v>75.23</v>
      </c>
      <c r="L33" s="29">
        <v>0</v>
      </c>
      <c r="M33" s="18">
        <v>1</v>
      </c>
      <c r="N33" s="39">
        <v>0</v>
      </c>
      <c r="O33" s="39">
        <v>0</v>
      </c>
      <c r="P33" s="39">
        <v>1</v>
      </c>
      <c r="Q33" s="29">
        <v>19.68</v>
      </c>
      <c r="R33" s="29">
        <v>80.319999999999993</v>
      </c>
      <c r="S33" s="29">
        <v>0</v>
      </c>
      <c r="T33" s="29">
        <v>11.78</v>
      </c>
      <c r="U33" s="29">
        <v>48.05</v>
      </c>
      <c r="V33" s="29">
        <v>0</v>
      </c>
      <c r="W33" s="29">
        <v>59.83</v>
      </c>
      <c r="X33" s="39">
        <v>2</v>
      </c>
      <c r="Y33" s="39">
        <v>1991</v>
      </c>
      <c r="Z33" s="39" t="s">
        <v>355</v>
      </c>
      <c r="AA33" s="43"/>
      <c r="AB33" s="41">
        <v>77.8</v>
      </c>
      <c r="AC33" s="41">
        <v>33.5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2.4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36.700000000000003</v>
      </c>
      <c r="BH33" s="41">
        <v>7.1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11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5.0999999999999996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2.1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2.1000000000000227</v>
      </c>
      <c r="CZ33" s="39">
        <v>1991</v>
      </c>
      <c r="DA33" s="39" t="s">
        <v>355</v>
      </c>
      <c r="DB33" s="41">
        <v>36.1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2.6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40.5</v>
      </c>
      <c r="EG33" s="41">
        <v>7.7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11.9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1.2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355</v>
      </c>
      <c r="GA33" s="41">
        <v>20.5</v>
      </c>
      <c r="GB33" s="29">
        <f t="shared" si="2"/>
        <v>0.73232699999999995</v>
      </c>
      <c r="GC33" s="29">
        <f t="shared" si="3"/>
        <v>0.68474400000000002</v>
      </c>
      <c r="GD33" s="29">
        <f t="shared" si="4"/>
        <v>3.7359016411815902</v>
      </c>
      <c r="GE33" s="29">
        <f t="shared" si="5"/>
        <v>3.1720252746973889</v>
      </c>
      <c r="GF33" s="29">
        <f t="shared" si="6"/>
        <v>0.56387636648420125</v>
      </c>
      <c r="GG33" s="29">
        <f t="shared" si="7"/>
        <v>0.15093447864592563</v>
      </c>
      <c r="GH33" s="29">
        <f t="shared" si="8"/>
        <v>4.584212036980837</v>
      </c>
      <c r="GI33" s="39">
        <v>1991</v>
      </c>
      <c r="GJ33" s="39" t="s">
        <v>355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0.1844093</v>
      </c>
      <c r="GX33" s="36">
        <v>0.53253799999999996</v>
      </c>
      <c r="GY33" s="36">
        <v>-0.20602790000000001</v>
      </c>
      <c r="GZ33" s="39">
        <v>1991</v>
      </c>
      <c r="HA33" s="39" t="s">
        <v>355</v>
      </c>
      <c r="HB33" s="42">
        <v>5</v>
      </c>
      <c r="HC33" s="42">
        <f t="shared" si="9"/>
        <v>4</v>
      </c>
      <c r="HD33" s="42">
        <v>2</v>
      </c>
      <c r="HE33" s="42">
        <v>0</v>
      </c>
      <c r="HF33" s="42">
        <v>2</v>
      </c>
      <c r="HG33" s="42">
        <v>4</v>
      </c>
      <c r="HH33" s="42">
        <v>0</v>
      </c>
      <c r="HI33" s="42">
        <v>1</v>
      </c>
      <c r="HJ33" s="39">
        <v>1991</v>
      </c>
      <c r="HK33" s="39" t="s">
        <v>355</v>
      </c>
      <c r="HL33" s="104">
        <v>1</v>
      </c>
      <c r="HM33" s="29">
        <v>47.974550000000001</v>
      </c>
      <c r="HN33" s="32">
        <v>46.212320088043903</v>
      </c>
      <c r="HO33" s="32">
        <v>43.055247042906302</v>
      </c>
      <c r="HP33" s="29">
        <v>5.2009999999999996</v>
      </c>
      <c r="HQ33" s="29">
        <v>8.4269999999999996</v>
      </c>
      <c r="HR33" s="27">
        <v>4.0470340099122399</v>
      </c>
      <c r="HS33" s="27">
        <v>36.822316907558999</v>
      </c>
      <c r="HT33" s="27">
        <v>36.822433091283401</v>
      </c>
      <c r="HU33" s="27">
        <v>-3.1570730451376301</v>
      </c>
      <c r="HV33" s="27">
        <v>-1.2397580812083699</v>
      </c>
      <c r="HW33" s="27">
        <v>-3.14716403387887</v>
      </c>
      <c r="HX33" s="27">
        <v>8.4583333333333304</v>
      </c>
      <c r="HY33" s="29">
        <v>-1.3</v>
      </c>
      <c r="HZ33" s="39">
        <v>1991</v>
      </c>
      <c r="IA33" s="39" t="s">
        <v>355</v>
      </c>
      <c r="IB33" s="29">
        <v>39577</v>
      </c>
      <c r="IC33" s="29">
        <v>39075</v>
      </c>
      <c r="ID33" s="29">
        <v>36871</v>
      </c>
      <c r="IE33" s="32">
        <v>71.55487060546875</v>
      </c>
      <c r="IF33" s="32">
        <v>66.662452697753906</v>
      </c>
      <c r="IG33" s="32">
        <v>1514</v>
      </c>
      <c r="IH33" s="32">
        <v>15068</v>
      </c>
      <c r="II33" s="32">
        <v>20289</v>
      </c>
      <c r="IJ33" s="31">
        <v>2172</v>
      </c>
      <c r="IK33" s="31">
        <v>5.5999999046325684</v>
      </c>
      <c r="IL33" s="39">
        <v>1991</v>
      </c>
      <c r="IM33" s="39" t="s">
        <v>355</v>
      </c>
      <c r="IN33" s="29"/>
      <c r="IO33" s="29">
        <v>208.2</v>
      </c>
      <c r="IP33" s="29">
        <v>153.589</v>
      </c>
      <c r="IQ33" s="29">
        <f t="shared" si="10"/>
        <v>3.8807640801475602</v>
      </c>
      <c r="IR33" s="46">
        <v>13966.2</v>
      </c>
      <c r="IS33" s="46">
        <v>11969.436</v>
      </c>
      <c r="IT33" s="28">
        <v>35.987480457005411</v>
      </c>
      <c r="IU33" s="28"/>
      <c r="IV33" s="28">
        <v>13966.2</v>
      </c>
      <c r="IW33" s="28">
        <v>11969.436</v>
      </c>
      <c r="IX33" s="28">
        <v>35.987480457005411</v>
      </c>
      <c r="IY33" s="28">
        <v>84.150000000000091</v>
      </c>
      <c r="IZ33" s="39">
        <v>1991</v>
      </c>
      <c r="JA33" s="39" t="s">
        <v>355</v>
      </c>
      <c r="JB33" s="29">
        <v>15.33819888</v>
      </c>
      <c r="JC33" s="27">
        <v>23.871000289916992</v>
      </c>
      <c r="JD33" s="27">
        <v>15.038999557495117</v>
      </c>
      <c r="JE33" s="27">
        <v>7.7140002250671387</v>
      </c>
      <c r="JF33" s="27">
        <v>6.5949997901916504</v>
      </c>
      <c r="JG33" s="27">
        <v>2.5840001106262207</v>
      </c>
      <c r="JH33" s="27">
        <v>3.4240000247955322</v>
      </c>
      <c r="JI33" s="27">
        <v>6.3680000305175781</v>
      </c>
      <c r="JJ33" s="32">
        <v>2.1689999103546143</v>
      </c>
      <c r="JK33" s="32">
        <v>1.1180000305175781</v>
      </c>
      <c r="JL33" s="32">
        <v>1.2779999971389771</v>
      </c>
      <c r="JM33" s="32">
        <v>0.24300000071525574</v>
      </c>
      <c r="JN33" s="32">
        <v>9.2000000178813934E-2</v>
      </c>
      <c r="JO33" s="39">
        <v>1991</v>
      </c>
      <c r="JP33" s="39" t="s">
        <v>355</v>
      </c>
      <c r="JQ33" s="32">
        <v>1.0489999999999999</v>
      </c>
      <c r="JR33" s="32">
        <v>0.29599999999999999</v>
      </c>
      <c r="JS33" s="32">
        <v>0.187</v>
      </c>
      <c r="JT33" s="32">
        <v>0.34399999999999997</v>
      </c>
      <c r="JU33" s="41"/>
      <c r="JV33" s="32">
        <v>0.29299999999999998</v>
      </c>
      <c r="JW33" s="27">
        <v>0.20299999415874481</v>
      </c>
      <c r="JX33" s="27">
        <v>0.460999995470047</v>
      </c>
      <c r="JY33" s="29"/>
      <c r="JZ33" s="40">
        <v>4.8000000417232513E-2</v>
      </c>
      <c r="KA33" s="27">
        <v>0.14799999999999999</v>
      </c>
      <c r="KB33" s="27">
        <v>0.14300000667572021</v>
      </c>
      <c r="KC33" s="21">
        <v>0.26100000739097595</v>
      </c>
      <c r="KD33" s="21">
        <v>3.0000000260770321E-3</v>
      </c>
      <c r="KE33" s="20">
        <v>1.062000036239624</v>
      </c>
      <c r="KF33" s="20">
        <v>0.21600000560283661</v>
      </c>
      <c r="KG33" s="39">
        <v>1991</v>
      </c>
      <c r="KH33" s="39" t="s">
        <v>355</v>
      </c>
      <c r="KI33" s="23">
        <v>2.5833332538604736</v>
      </c>
      <c r="KJ33" s="23">
        <v>3.25</v>
      </c>
      <c r="KK33" s="29"/>
      <c r="KL33" s="29"/>
      <c r="KM33" s="29"/>
      <c r="KN33" s="21">
        <v>79984</v>
      </c>
      <c r="KO33" s="20">
        <v>55310</v>
      </c>
      <c r="KP33" s="20">
        <v>11679</v>
      </c>
      <c r="KQ33" s="19">
        <v>14.601670265197754</v>
      </c>
      <c r="KR33" s="39">
        <v>1991</v>
      </c>
      <c r="KS33" s="39" t="s">
        <v>355</v>
      </c>
    </row>
    <row r="34" spans="1:305" s="39" customFormat="1" ht="12.75">
      <c r="A34" s="39">
        <v>1992</v>
      </c>
      <c r="B34" s="39" t="s">
        <v>355</v>
      </c>
      <c r="C34" s="39">
        <v>13</v>
      </c>
      <c r="D34" s="44" t="s">
        <v>356</v>
      </c>
      <c r="E34" s="44">
        <v>276</v>
      </c>
      <c r="F34" s="39">
        <v>1</v>
      </c>
      <c r="G34" s="39">
        <v>0</v>
      </c>
      <c r="H34" s="39">
        <v>1</v>
      </c>
      <c r="I34" s="39">
        <v>0</v>
      </c>
      <c r="J34" s="29">
        <v>25</v>
      </c>
      <c r="K34" s="29">
        <v>75</v>
      </c>
      <c r="L34" s="29">
        <v>0</v>
      </c>
      <c r="M34" s="18">
        <v>1</v>
      </c>
      <c r="N34" s="39">
        <v>0</v>
      </c>
      <c r="O34" s="39">
        <v>0</v>
      </c>
      <c r="P34" s="39">
        <v>0</v>
      </c>
      <c r="Q34" s="29">
        <v>19.8</v>
      </c>
      <c r="R34" s="29">
        <v>80.2</v>
      </c>
      <c r="S34" s="29">
        <v>0</v>
      </c>
      <c r="T34" s="29">
        <v>11.9</v>
      </c>
      <c r="U34" s="29">
        <v>48.2</v>
      </c>
      <c r="V34" s="29">
        <v>0</v>
      </c>
      <c r="W34" s="29">
        <v>60.1</v>
      </c>
      <c r="X34" s="39">
        <v>2</v>
      </c>
      <c r="Y34" s="39">
        <v>1992</v>
      </c>
      <c r="Z34" s="39" t="s">
        <v>355</v>
      </c>
      <c r="AA34" s="43"/>
      <c r="AB34" s="41">
        <v>77.8</v>
      </c>
      <c r="AC34" s="41">
        <v>33.5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2.4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36.700000000000003</v>
      </c>
      <c r="BH34" s="41">
        <v>7.1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11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5.0999999999999996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2.1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2.1000000000000227</v>
      </c>
      <c r="CZ34" s="39">
        <v>1992</v>
      </c>
      <c r="DA34" s="39" t="s">
        <v>355</v>
      </c>
      <c r="DB34" s="41">
        <v>36.1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2.6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40.5</v>
      </c>
      <c r="EG34" s="41">
        <v>7.7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11.9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1.2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</v>
      </c>
      <c r="FY34" s="39">
        <v>1992</v>
      </c>
      <c r="FZ34" s="39" t="s">
        <v>355</v>
      </c>
      <c r="GA34" s="41">
        <v>20.5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0.73232699999999995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0.68474400000000002</v>
      </c>
      <c r="GD34" s="29">
        <f t="shared" ref="GD34:GD57" si="15">1/(1-GB34)</f>
        <v>3.7359016411815902</v>
      </c>
      <c r="GE34" s="29">
        <f t="shared" ref="GE34:GE57" si="16">1/(1-GC34)</f>
        <v>3.1720252746973889</v>
      </c>
      <c r="GF34" s="29">
        <f t="shared" ref="GF34:GF57" si="17">GD34-GE34</f>
        <v>0.56387636648420125</v>
      </c>
      <c r="GG34" s="29">
        <f t="shared" ref="GG34:GG57" si="18">(GD34-GE34)/GD34</f>
        <v>0.15093447864592563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4.584212036980837</v>
      </c>
      <c r="GI34" s="39">
        <v>1992</v>
      </c>
      <c r="GJ34" s="39" t="s">
        <v>355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-0.15331710000000001</v>
      </c>
      <c r="GX34" s="36">
        <v>0.49444909999999997</v>
      </c>
      <c r="GY34" s="36">
        <v>-0.7557682</v>
      </c>
      <c r="GZ34" s="39">
        <v>1992</v>
      </c>
      <c r="HA34" s="39" t="s">
        <v>355</v>
      </c>
      <c r="HB34" s="42">
        <v>5</v>
      </c>
      <c r="HC34" s="42">
        <f t="shared" ref="HC34:HC55" si="20">HD34+IF(HE34&gt;=2,1,0)+IF(HF34=2,0,IF(HF34=0,2,1))+IF(HG34&gt;3,2,IF(HG34&lt;3,0,1))+IF(HH34=1,1,0)</f>
        <v>4</v>
      </c>
      <c r="HD34" s="42">
        <v>2</v>
      </c>
      <c r="HE34" s="42">
        <v>0</v>
      </c>
      <c r="HF34" s="42">
        <v>2</v>
      </c>
      <c r="HG34" s="42">
        <v>4</v>
      </c>
      <c r="HH34" s="42">
        <v>0</v>
      </c>
      <c r="HI34" s="42">
        <v>1</v>
      </c>
      <c r="HJ34" s="39">
        <v>1992</v>
      </c>
      <c r="HK34" s="39" t="s">
        <v>355</v>
      </c>
      <c r="HL34" s="104">
        <v>1</v>
      </c>
      <c r="HM34" s="29">
        <v>45.050020000000004</v>
      </c>
      <c r="HN34" s="32">
        <v>47.217390380166599</v>
      </c>
      <c r="HO34" s="32">
        <v>44.620595101870201</v>
      </c>
      <c r="HP34" s="32">
        <v>1.51415175444231</v>
      </c>
      <c r="HQ34" s="32">
        <v>6.8760317644623701</v>
      </c>
      <c r="HR34" s="27">
        <v>5.0569800569800503</v>
      </c>
      <c r="HS34" s="27">
        <v>39.854725895799902</v>
      </c>
      <c r="HT34" s="27">
        <v>39.857314604644998</v>
      </c>
      <c r="HU34" s="27">
        <v>-2.5967952782963901</v>
      </c>
      <c r="HV34" s="27">
        <v>-0.20836949834261101</v>
      </c>
      <c r="HW34" s="27">
        <v>-1.55875933173378</v>
      </c>
      <c r="HX34" s="27">
        <v>7.85</v>
      </c>
      <c r="HY34" s="29">
        <v>-1.1000000000000001</v>
      </c>
      <c r="HZ34" s="39">
        <v>1992</v>
      </c>
      <c r="IA34" s="39" t="s">
        <v>355</v>
      </c>
      <c r="IB34" s="29">
        <v>39490</v>
      </c>
      <c r="IC34" s="29">
        <v>39005</v>
      </c>
      <c r="ID34" s="29">
        <v>36390</v>
      </c>
      <c r="IE34" s="32">
        <v>71.463470458984375</v>
      </c>
      <c r="IF34" s="32">
        <v>65.853523254394531</v>
      </c>
      <c r="IG34" s="32">
        <v>1392</v>
      </c>
      <c r="IH34" s="32">
        <v>14548</v>
      </c>
      <c r="II34" s="32">
        <v>20450</v>
      </c>
      <c r="IJ34" s="31">
        <v>2573</v>
      </c>
      <c r="IK34" s="31">
        <v>6.5999999046325684</v>
      </c>
      <c r="IL34" s="39">
        <v>1992</v>
      </c>
      <c r="IM34" s="39" t="s">
        <v>355</v>
      </c>
      <c r="IN34" s="29"/>
      <c r="IO34" s="29">
        <v>598.4</v>
      </c>
      <c r="IP34" s="29">
        <v>1545.32</v>
      </c>
      <c r="IQ34" s="29">
        <f t="shared" ref="IQ34:IQ57" si="21">IF(OR(IB34="",IP34=""),"",IP34*1000/IB34)</f>
        <v>39.131932134717651</v>
      </c>
      <c r="IR34" s="46">
        <v>13223.4</v>
      </c>
      <c r="IS34" s="46">
        <v>11083.085000000001</v>
      </c>
      <c r="IT34" s="28">
        <v>33.860091042404989</v>
      </c>
      <c r="IU34" s="28"/>
      <c r="IV34" s="28">
        <v>13223.4</v>
      </c>
      <c r="IW34" s="28">
        <v>11083.084999999999</v>
      </c>
      <c r="IX34" s="28">
        <v>33.860091042404989</v>
      </c>
      <c r="IY34" s="28">
        <v>83.299999999999955</v>
      </c>
      <c r="IZ34" s="39">
        <v>1992</v>
      </c>
      <c r="JA34" s="39" t="s">
        <v>355</v>
      </c>
      <c r="JB34" s="29">
        <v>15.997937390000001</v>
      </c>
      <c r="JC34" s="27">
        <v>25.690000534057617</v>
      </c>
      <c r="JD34" s="27">
        <v>15.550000190734863</v>
      </c>
      <c r="JE34" s="27">
        <v>8.6969995498657227</v>
      </c>
      <c r="JF34" s="27">
        <v>6.8909997940063477</v>
      </c>
      <c r="JG34" s="27">
        <v>2.6500000953674316</v>
      </c>
      <c r="JH34" s="27">
        <v>3.4790000915527344</v>
      </c>
      <c r="JI34" s="27">
        <v>7.1979999542236328</v>
      </c>
      <c r="JJ34" s="32">
        <v>2.2379999160766602</v>
      </c>
      <c r="JK34" s="32">
        <v>1.4429999589920044</v>
      </c>
      <c r="JL34" s="32">
        <v>1.3849999904632568</v>
      </c>
      <c r="JM34" s="32">
        <v>0.30700001120567322</v>
      </c>
      <c r="JN34" s="32">
        <v>9.8999999463558197E-2</v>
      </c>
      <c r="JO34" s="39">
        <v>1992</v>
      </c>
      <c r="JP34" s="39" t="s">
        <v>355</v>
      </c>
      <c r="JQ34" s="32">
        <v>1.03</v>
      </c>
      <c r="JR34" s="32">
        <v>0.32</v>
      </c>
      <c r="JS34" s="32">
        <v>0.183</v>
      </c>
      <c r="JT34" s="32">
        <v>0.35499999999999998</v>
      </c>
      <c r="JU34" s="41"/>
      <c r="JV34" s="32">
        <v>0.34899999999999998</v>
      </c>
      <c r="JW34" s="27">
        <v>0.21699999272823334</v>
      </c>
      <c r="JX34" s="27">
        <v>0.64099997282028198</v>
      </c>
      <c r="JY34" s="29"/>
      <c r="JZ34" s="40">
        <v>4.8000000417232513E-2</v>
      </c>
      <c r="KA34" s="27">
        <v>0.13600000000000001</v>
      </c>
      <c r="KB34" s="27">
        <v>0.13199999928474426</v>
      </c>
      <c r="KC34" s="21">
        <v>0.40099999308586121</v>
      </c>
      <c r="KD34" s="21">
        <v>4.0000001899898052E-3</v>
      </c>
      <c r="KE34" s="20">
        <v>1.0609999895095825</v>
      </c>
      <c r="KF34" s="20">
        <v>0.32400000095367432</v>
      </c>
      <c r="KG34" s="39">
        <v>1992</v>
      </c>
      <c r="KH34" s="39" t="s">
        <v>355</v>
      </c>
      <c r="KI34" s="23">
        <v>2.5833332538604736</v>
      </c>
      <c r="KJ34" s="23">
        <v>3.25</v>
      </c>
      <c r="KK34" s="29"/>
      <c r="KL34" s="29"/>
      <c r="KM34" s="29"/>
      <c r="KN34" s="21">
        <v>80595</v>
      </c>
      <c r="KO34" s="20">
        <v>55259</v>
      </c>
      <c r="KP34" s="20">
        <v>12309</v>
      </c>
      <c r="KQ34" s="19">
        <v>15.272660255432129</v>
      </c>
      <c r="KR34" s="39">
        <v>1992</v>
      </c>
      <c r="KS34" s="39" t="s">
        <v>355</v>
      </c>
    </row>
    <row r="35" spans="1:305" s="39" customFormat="1" ht="12.75">
      <c r="A35" s="39">
        <v>1993</v>
      </c>
      <c r="B35" s="39" t="s">
        <v>355</v>
      </c>
      <c r="C35" s="39">
        <v>13</v>
      </c>
      <c r="D35" s="44" t="s">
        <v>356</v>
      </c>
      <c r="E35" s="44">
        <v>276</v>
      </c>
      <c r="F35" s="39">
        <v>1</v>
      </c>
      <c r="G35" s="39">
        <v>0</v>
      </c>
      <c r="H35" s="39">
        <v>1</v>
      </c>
      <c r="I35" s="39">
        <v>0</v>
      </c>
      <c r="J35" s="29">
        <v>25</v>
      </c>
      <c r="K35" s="29">
        <v>75</v>
      </c>
      <c r="L35" s="29">
        <v>0</v>
      </c>
      <c r="M35" s="18">
        <v>1</v>
      </c>
      <c r="N35" s="39">
        <v>0</v>
      </c>
      <c r="O35" s="39">
        <v>0</v>
      </c>
      <c r="P35" s="39">
        <v>0</v>
      </c>
      <c r="Q35" s="29">
        <v>19.8</v>
      </c>
      <c r="R35" s="29">
        <v>80.2</v>
      </c>
      <c r="S35" s="29">
        <v>0</v>
      </c>
      <c r="T35" s="29">
        <v>11.9</v>
      </c>
      <c r="U35" s="29">
        <v>48.2</v>
      </c>
      <c r="V35" s="29">
        <v>0</v>
      </c>
      <c r="W35" s="29">
        <v>60.1</v>
      </c>
      <c r="X35" s="39">
        <v>2</v>
      </c>
      <c r="Y35" s="39">
        <v>1993</v>
      </c>
      <c r="Z35" s="39" t="s">
        <v>355</v>
      </c>
      <c r="AA35" s="43"/>
      <c r="AB35" s="41">
        <v>77.8</v>
      </c>
      <c r="AC35" s="41">
        <v>33.5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2.4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36.700000000000003</v>
      </c>
      <c r="BH35" s="41">
        <v>7.1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11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5.0999999999999996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2.1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2.1000000000000227</v>
      </c>
      <c r="CZ35" s="39">
        <v>1993</v>
      </c>
      <c r="DA35" s="39" t="s">
        <v>355</v>
      </c>
      <c r="DB35" s="41">
        <v>36.1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2.6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40.5</v>
      </c>
      <c r="EG35" s="41">
        <v>7.7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11.9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1.2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1993</v>
      </c>
      <c r="FZ35" s="39" t="s">
        <v>355</v>
      </c>
      <c r="GA35" s="41">
        <v>20.5</v>
      </c>
      <c r="GB35" s="29">
        <f t="shared" si="13"/>
        <v>0.73232699999999995</v>
      </c>
      <c r="GC35" s="29">
        <f t="shared" si="14"/>
        <v>0.68474400000000002</v>
      </c>
      <c r="GD35" s="29">
        <f t="shared" si="15"/>
        <v>3.7359016411815902</v>
      </c>
      <c r="GE35" s="29">
        <f t="shared" si="16"/>
        <v>3.1720252746973889</v>
      </c>
      <c r="GF35" s="29">
        <f t="shared" si="17"/>
        <v>0.56387636648420125</v>
      </c>
      <c r="GG35" s="29">
        <f t="shared" si="18"/>
        <v>0.15093447864592563</v>
      </c>
      <c r="GH35" s="29">
        <f t="shared" si="19"/>
        <v>4.584212036980837</v>
      </c>
      <c r="GI35" s="39">
        <v>1993</v>
      </c>
      <c r="GJ35" s="39" t="s">
        <v>355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-0.4087539</v>
      </c>
      <c r="GX35" s="36">
        <v>0.4347355</v>
      </c>
      <c r="GY35" s="36">
        <v>-1.11948</v>
      </c>
      <c r="GZ35" s="39">
        <v>1993</v>
      </c>
      <c r="HA35" s="39" t="s">
        <v>355</v>
      </c>
      <c r="HB35" s="42">
        <v>5</v>
      </c>
      <c r="HC35" s="42">
        <f t="shared" si="20"/>
        <v>4</v>
      </c>
      <c r="HD35" s="42">
        <v>2</v>
      </c>
      <c r="HE35" s="42">
        <v>0</v>
      </c>
      <c r="HF35" s="42">
        <v>2</v>
      </c>
      <c r="HG35" s="42">
        <v>4</v>
      </c>
      <c r="HH35" s="42">
        <v>0</v>
      </c>
      <c r="HI35" s="42">
        <v>1</v>
      </c>
      <c r="HJ35" s="39">
        <v>1993</v>
      </c>
      <c r="HK35" s="39" t="s">
        <v>355</v>
      </c>
      <c r="HL35" s="104">
        <v>1</v>
      </c>
      <c r="HM35" s="29">
        <v>40.644309999999997</v>
      </c>
      <c r="HN35" s="32">
        <v>48.010063912947402</v>
      </c>
      <c r="HO35" s="32">
        <v>44.922980374911702</v>
      </c>
      <c r="HP35" s="32">
        <v>-0.98194758007237204</v>
      </c>
      <c r="HQ35" s="32">
        <v>3.1182799508274002</v>
      </c>
      <c r="HR35" s="27">
        <v>4.4745762711864803</v>
      </c>
      <c r="HS35" s="27">
        <v>44.863316075348799</v>
      </c>
      <c r="HT35" s="27">
        <v>44.863444518054798</v>
      </c>
      <c r="HU35" s="27">
        <v>-3.08708353803571</v>
      </c>
      <c r="HV35" s="27">
        <v>-0.62584529195997896</v>
      </c>
      <c r="HW35" s="27">
        <v>-0.369614645622524</v>
      </c>
      <c r="HX35" s="27">
        <v>6.5166666666666702</v>
      </c>
      <c r="HY35" s="29">
        <v>-0.9</v>
      </c>
      <c r="HZ35" s="39">
        <v>1993</v>
      </c>
      <c r="IA35" s="39" t="s">
        <v>355</v>
      </c>
      <c r="IB35" s="29">
        <v>39557</v>
      </c>
      <c r="IC35" s="29">
        <v>39102</v>
      </c>
      <c r="ID35" s="29">
        <v>35989</v>
      </c>
      <c r="IE35" s="32">
        <v>71.3355712890625</v>
      </c>
      <c r="IF35" s="32">
        <v>64.901176452636719</v>
      </c>
      <c r="IG35" s="32">
        <v>1269</v>
      </c>
      <c r="IH35" s="32">
        <v>13995</v>
      </c>
      <c r="II35" s="32">
        <v>20725</v>
      </c>
      <c r="IJ35" s="31">
        <v>3050</v>
      </c>
      <c r="IK35" s="31">
        <v>7.8000001907348633</v>
      </c>
      <c r="IL35" s="39">
        <v>1993</v>
      </c>
      <c r="IM35" s="39" t="s">
        <v>355</v>
      </c>
      <c r="IN35" s="29"/>
      <c r="IO35" s="27">
        <v>133</v>
      </c>
      <c r="IP35" s="27">
        <v>592.995</v>
      </c>
      <c r="IQ35" s="29">
        <f t="shared" si="21"/>
        <v>14.99089920873676</v>
      </c>
      <c r="IR35" s="46">
        <v>12426.6</v>
      </c>
      <c r="IS35" s="46">
        <v>10264.86</v>
      </c>
      <c r="IT35" s="28">
        <v>31.822116129832285</v>
      </c>
      <c r="IU35" s="28"/>
      <c r="IV35" s="28">
        <v>12426.6</v>
      </c>
      <c r="IW35" s="28">
        <v>10264.86</v>
      </c>
      <c r="IX35" s="28">
        <v>31.822116129832288</v>
      </c>
      <c r="IY35" s="28">
        <v>82.450000000000045</v>
      </c>
      <c r="IZ35" s="39">
        <v>1993</v>
      </c>
      <c r="JA35" s="39" t="s">
        <v>355</v>
      </c>
      <c r="JB35" s="29">
        <v>17.009841479999999</v>
      </c>
      <c r="JC35" s="27">
        <v>26.281999588012695</v>
      </c>
      <c r="JD35" s="27">
        <v>16.239999771118164</v>
      </c>
      <c r="JE35" s="27">
        <v>8.6909999847412109</v>
      </c>
      <c r="JF35" s="27">
        <v>7.1380000114440918</v>
      </c>
      <c r="JG35" s="27">
        <v>2.7000000476837158</v>
      </c>
      <c r="JH35" s="27">
        <v>3.4939999580383301</v>
      </c>
      <c r="JI35" s="27">
        <v>7.119999885559082</v>
      </c>
      <c r="JJ35" s="32">
        <v>2.25</v>
      </c>
      <c r="JK35" s="32">
        <v>1.3509999513626099</v>
      </c>
      <c r="JL35" s="32">
        <v>1.8190000057220459</v>
      </c>
      <c r="JM35" s="32">
        <v>0.30500000715255737</v>
      </c>
      <c r="JN35" s="32">
        <v>0.10499999672174454</v>
      </c>
      <c r="JO35" s="39">
        <v>1993</v>
      </c>
      <c r="JP35" s="39" t="s">
        <v>355</v>
      </c>
      <c r="JQ35" s="32">
        <v>0.997</v>
      </c>
      <c r="JR35" s="32">
        <v>0.308</v>
      </c>
      <c r="JS35" s="32">
        <v>0.19</v>
      </c>
      <c r="JT35" s="32">
        <v>0.40699999999999997</v>
      </c>
      <c r="JU35" s="41"/>
      <c r="JV35" s="32">
        <v>0.34799999999999998</v>
      </c>
      <c r="JW35" s="27">
        <v>0.22599999606609344</v>
      </c>
      <c r="JX35" s="27">
        <v>0.5690000057220459</v>
      </c>
      <c r="JY35" s="29"/>
      <c r="JZ35" s="40">
        <v>5.2000001072883606E-2</v>
      </c>
      <c r="KA35" s="27">
        <v>0.13900000000000001</v>
      </c>
      <c r="KB35" s="27">
        <v>0.13500000536441803</v>
      </c>
      <c r="KC35" s="21">
        <v>0.36599999666213989</v>
      </c>
      <c r="KD35" s="21">
        <v>3.0000000260770321E-3</v>
      </c>
      <c r="KE35" s="20">
        <v>1.4270000457763672</v>
      </c>
      <c r="KF35" s="20">
        <v>0.3919999897480011</v>
      </c>
      <c r="KG35" s="39">
        <v>1993</v>
      </c>
      <c r="KH35" s="39" t="s">
        <v>355</v>
      </c>
      <c r="KI35" s="23">
        <v>2.5833332538604736</v>
      </c>
      <c r="KJ35" s="23">
        <v>3.25</v>
      </c>
      <c r="KK35" s="29"/>
      <c r="KL35" s="29"/>
      <c r="KM35" s="29"/>
      <c r="KN35" s="21">
        <v>81179</v>
      </c>
      <c r="KO35" s="20">
        <v>55452</v>
      </c>
      <c r="KP35" s="20">
        <v>12712</v>
      </c>
      <c r="KQ35" s="19">
        <v>15.659219741821289</v>
      </c>
      <c r="KR35" s="39">
        <v>1993</v>
      </c>
      <c r="KS35" s="39" t="s">
        <v>355</v>
      </c>
    </row>
    <row r="36" spans="1:305" s="39" customFormat="1" ht="12.75">
      <c r="A36" s="39">
        <v>1994</v>
      </c>
      <c r="B36" s="39" t="s">
        <v>355</v>
      </c>
      <c r="C36" s="39">
        <v>13</v>
      </c>
      <c r="D36" s="44" t="s">
        <v>356</v>
      </c>
      <c r="E36" s="44">
        <v>276</v>
      </c>
      <c r="F36" s="39">
        <v>1</v>
      </c>
      <c r="G36" s="39">
        <v>0</v>
      </c>
      <c r="H36" s="39">
        <v>1</v>
      </c>
      <c r="I36" s="39">
        <v>0</v>
      </c>
      <c r="J36" s="29">
        <v>23.97</v>
      </c>
      <c r="K36" s="29">
        <v>76.03</v>
      </c>
      <c r="L36" s="29">
        <v>0</v>
      </c>
      <c r="M36" s="18">
        <v>1</v>
      </c>
      <c r="N36" s="39">
        <v>0</v>
      </c>
      <c r="O36" s="39">
        <v>0</v>
      </c>
      <c r="P36" s="39">
        <v>1</v>
      </c>
      <c r="Q36" s="29">
        <v>19.059999999999999</v>
      </c>
      <c r="R36" s="29">
        <v>80.94</v>
      </c>
      <c r="S36" s="29">
        <v>0</v>
      </c>
      <c r="T36" s="29">
        <v>11.3</v>
      </c>
      <c r="U36" s="29">
        <v>47.65</v>
      </c>
      <c r="V36" s="29">
        <v>0</v>
      </c>
      <c r="W36" s="29">
        <v>58.94</v>
      </c>
      <c r="X36" s="39">
        <v>2</v>
      </c>
      <c r="Y36" s="39">
        <v>1994</v>
      </c>
      <c r="Z36" s="39" t="s">
        <v>355</v>
      </c>
      <c r="AA36" s="43">
        <v>34623</v>
      </c>
      <c r="AB36" s="41">
        <v>79</v>
      </c>
      <c r="AC36" s="41">
        <v>36.4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4.4000000000000004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34.200000000000003</v>
      </c>
      <c r="BH36" s="41">
        <v>7.3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6.9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7.3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3.5</v>
      </c>
      <c r="CZ36" s="39">
        <v>1994</v>
      </c>
      <c r="DA36" s="39" t="s">
        <v>355</v>
      </c>
      <c r="DB36" s="41">
        <v>37.5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4.5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36.299999999999997</v>
      </c>
      <c r="EG36" s="41">
        <v>7.4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7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7.3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</v>
      </c>
      <c r="FY36" s="39">
        <v>1994</v>
      </c>
      <c r="FZ36" s="39" t="s">
        <v>355</v>
      </c>
      <c r="GA36" s="41">
        <v>22</v>
      </c>
      <c r="GB36" s="29">
        <f t="shared" si="13"/>
        <v>0.73318499999999998</v>
      </c>
      <c r="GC36" s="29">
        <f t="shared" si="14"/>
        <v>0.70987599999999995</v>
      </c>
      <c r="GD36" s="29">
        <f t="shared" si="15"/>
        <v>3.7479152221576744</v>
      </c>
      <c r="GE36" s="29">
        <f t="shared" si="16"/>
        <v>3.446802057051467</v>
      </c>
      <c r="GF36" s="29">
        <f t="shared" si="17"/>
        <v>0.30111316510620734</v>
      </c>
      <c r="GG36" s="29">
        <f t="shared" si="18"/>
        <v>8.0341509147812726E-2</v>
      </c>
      <c r="GH36" s="29">
        <f t="shared" si="19"/>
        <v>1.680773631397158</v>
      </c>
      <c r="GI36" s="39">
        <v>1994</v>
      </c>
      <c r="GJ36" s="39" t="s">
        <v>355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-0.24268680000000001</v>
      </c>
      <c r="GX36" s="36">
        <v>0.41466409999999998</v>
      </c>
      <c r="GY36" s="36">
        <v>-0.81553819999999999</v>
      </c>
      <c r="GZ36" s="39">
        <v>1994</v>
      </c>
      <c r="HA36" s="39" t="s">
        <v>355</v>
      </c>
      <c r="HB36" s="42">
        <v>5</v>
      </c>
      <c r="HC36" s="42">
        <f t="shared" si="20"/>
        <v>4</v>
      </c>
      <c r="HD36" s="42">
        <v>2</v>
      </c>
      <c r="HE36" s="42">
        <v>0</v>
      </c>
      <c r="HF36" s="42">
        <v>2</v>
      </c>
      <c r="HG36" s="42">
        <v>4</v>
      </c>
      <c r="HH36" s="42">
        <v>0</v>
      </c>
      <c r="HI36" s="42">
        <v>1</v>
      </c>
      <c r="HJ36" s="39">
        <v>1994</v>
      </c>
      <c r="HK36" s="39" t="s">
        <v>355</v>
      </c>
      <c r="HL36" s="104">
        <v>1</v>
      </c>
      <c r="HM36" s="29">
        <v>42.072949999999999</v>
      </c>
      <c r="HN36" s="32">
        <v>47.9422655796456</v>
      </c>
      <c r="HO36" s="32">
        <v>45.435243929237899</v>
      </c>
      <c r="HP36" s="32">
        <v>2.5294181088678198</v>
      </c>
      <c r="HQ36" s="32">
        <v>4.7470336765461996</v>
      </c>
      <c r="HR36" s="27">
        <v>2.6930564568461799</v>
      </c>
      <c r="HS36" s="27">
        <v>45.457875017356002</v>
      </c>
      <c r="HT36" s="27">
        <v>45.460807424350399</v>
      </c>
      <c r="HU36" s="27">
        <v>-2.5070216504076299</v>
      </c>
      <c r="HV36" s="27">
        <v>0.112062151309047</v>
      </c>
      <c r="HW36" s="27">
        <v>0.18229700391287301</v>
      </c>
      <c r="HX36" s="27">
        <v>6.875</v>
      </c>
      <c r="HY36" s="29">
        <v>-1.4</v>
      </c>
      <c r="HZ36" s="39">
        <v>1994</v>
      </c>
      <c r="IA36" s="39" t="s">
        <v>355</v>
      </c>
      <c r="IB36" s="29">
        <v>39492</v>
      </c>
      <c r="IC36" s="29">
        <v>39074</v>
      </c>
      <c r="ID36" s="29">
        <v>35756</v>
      </c>
      <c r="IE36" s="32">
        <v>71.09271240234375</v>
      </c>
      <c r="IF36" s="32">
        <v>64.367233276367188</v>
      </c>
      <c r="IG36" s="32">
        <v>1187</v>
      </c>
      <c r="IH36" s="32">
        <v>13468</v>
      </c>
      <c r="II36" s="32">
        <v>21101</v>
      </c>
      <c r="IJ36" s="31">
        <v>3306</v>
      </c>
      <c r="IK36" s="31">
        <v>8.3999996185302734</v>
      </c>
      <c r="IL36" s="39">
        <v>1994</v>
      </c>
      <c r="IM36" s="39" t="s">
        <v>355</v>
      </c>
      <c r="IN36" s="29"/>
      <c r="IO36" s="27">
        <v>401</v>
      </c>
      <c r="IP36" s="27">
        <v>229.43600000000001</v>
      </c>
      <c r="IQ36" s="29">
        <f t="shared" si="21"/>
        <v>5.8096829737668392</v>
      </c>
      <c r="IR36" s="46">
        <v>11906.2</v>
      </c>
      <c r="IS36" s="46">
        <v>9709.518</v>
      </c>
      <c r="IT36" s="28">
        <v>30.379268483464223</v>
      </c>
      <c r="IU36" s="28"/>
      <c r="IV36" s="28">
        <v>11906.2</v>
      </c>
      <c r="IW36" s="28">
        <v>9709.518</v>
      </c>
      <c r="IX36" s="28">
        <v>30.379268483464219</v>
      </c>
      <c r="IY36" s="28">
        <v>81.600000000000136</v>
      </c>
      <c r="IZ36" s="39">
        <v>1994</v>
      </c>
      <c r="JA36" s="39" t="s">
        <v>355</v>
      </c>
      <c r="JB36" s="29">
        <v>17.21972843</v>
      </c>
      <c r="JC36" s="27">
        <v>26.329999923706055</v>
      </c>
      <c r="JD36" s="27">
        <v>16.285999298095703</v>
      </c>
      <c r="JE36" s="27">
        <v>8.8979997634887695</v>
      </c>
      <c r="JF36" s="27">
        <v>7.3319997787475586</v>
      </c>
      <c r="JG36" s="27">
        <v>2.7060000896453857</v>
      </c>
      <c r="JH36" s="27">
        <v>3.4409999847412109</v>
      </c>
      <c r="JI36" s="27">
        <v>7.3359999656677246</v>
      </c>
      <c r="JJ36" s="32">
        <v>2.1440000534057617</v>
      </c>
      <c r="JK36" s="32">
        <v>1.1460000276565552</v>
      </c>
      <c r="JL36" s="32">
        <v>1.7350000143051147</v>
      </c>
      <c r="JM36" s="32">
        <v>0.26399999856948853</v>
      </c>
      <c r="JN36" s="32">
        <v>0.22800000011920929</v>
      </c>
      <c r="JO36" s="39">
        <v>1994</v>
      </c>
      <c r="JP36" s="39" t="s">
        <v>355</v>
      </c>
      <c r="JQ36" s="32">
        <v>0.94399999999999995</v>
      </c>
      <c r="JR36" s="32">
        <v>0.28799999999999998</v>
      </c>
      <c r="JS36" s="32">
        <v>0.16900000000000001</v>
      </c>
      <c r="JT36" s="32">
        <v>0.39600000000000002</v>
      </c>
      <c r="JU36" s="41"/>
      <c r="JV36" s="32">
        <v>0.34699999999999998</v>
      </c>
      <c r="JW36" s="27">
        <v>0.21600000560283661</v>
      </c>
      <c r="JX36" s="27">
        <v>0.46000000834465027</v>
      </c>
      <c r="JY36" s="29"/>
      <c r="JZ36" s="40">
        <v>4.6000000089406967E-2</v>
      </c>
      <c r="KA36" s="27">
        <v>0.121</v>
      </c>
      <c r="KB36" s="27">
        <v>0.11699999868869781</v>
      </c>
      <c r="KC36" s="21">
        <v>0.30099999904632568</v>
      </c>
      <c r="KD36" s="21">
        <v>4.999999888241291E-3</v>
      </c>
      <c r="KE36" s="20">
        <v>1.4170000553131104</v>
      </c>
      <c r="KF36" s="20">
        <v>0.31799998879432678</v>
      </c>
      <c r="KG36" s="39">
        <v>1994</v>
      </c>
      <c r="KH36" s="39" t="s">
        <v>355</v>
      </c>
      <c r="KI36" s="23">
        <v>2.6785714626312256</v>
      </c>
      <c r="KJ36" s="23">
        <v>3.25</v>
      </c>
      <c r="KK36" s="22">
        <v>35.9</v>
      </c>
      <c r="KL36" s="22">
        <v>33.5</v>
      </c>
      <c r="KM36" s="22">
        <v>25.7</v>
      </c>
      <c r="KN36" s="21">
        <v>81422</v>
      </c>
      <c r="KO36" s="20">
        <v>55550</v>
      </c>
      <c r="KP36" s="20">
        <v>12890</v>
      </c>
      <c r="KQ36" s="19">
        <v>15.831100463867188</v>
      </c>
      <c r="KR36" s="39">
        <v>1994</v>
      </c>
      <c r="KS36" s="39" t="s">
        <v>355</v>
      </c>
    </row>
    <row r="37" spans="1:305" s="39" customFormat="1" ht="12.75">
      <c r="A37" s="39">
        <v>1995</v>
      </c>
      <c r="B37" s="39" t="s">
        <v>355</v>
      </c>
      <c r="C37" s="39">
        <v>13</v>
      </c>
      <c r="D37" s="44" t="s">
        <v>356</v>
      </c>
      <c r="E37" s="44">
        <v>276</v>
      </c>
      <c r="F37" s="39">
        <v>1</v>
      </c>
      <c r="G37" s="39">
        <v>0</v>
      </c>
      <c r="H37" s="39">
        <v>1</v>
      </c>
      <c r="I37" s="39">
        <v>0</v>
      </c>
      <c r="J37" s="29">
        <v>16.670000000000002</v>
      </c>
      <c r="K37" s="29">
        <v>83.33</v>
      </c>
      <c r="L37" s="29">
        <v>0</v>
      </c>
      <c r="M37" s="18">
        <v>1</v>
      </c>
      <c r="N37" s="39">
        <v>0</v>
      </c>
      <c r="O37" s="39">
        <v>0</v>
      </c>
      <c r="P37" s="39">
        <v>0</v>
      </c>
      <c r="Q37" s="29">
        <v>13.81</v>
      </c>
      <c r="R37" s="29">
        <v>86.19</v>
      </c>
      <c r="S37" s="29">
        <v>0</v>
      </c>
      <c r="T37" s="29">
        <v>7</v>
      </c>
      <c r="U37" s="29">
        <v>43.7</v>
      </c>
      <c r="V37" s="29">
        <v>0</v>
      </c>
      <c r="W37" s="29">
        <v>50.7</v>
      </c>
      <c r="X37" s="39">
        <v>2</v>
      </c>
      <c r="Y37" s="39">
        <v>1995</v>
      </c>
      <c r="Z37" s="39" t="s">
        <v>355</v>
      </c>
      <c r="AA37" s="43"/>
      <c r="AB37" s="41">
        <v>79</v>
      </c>
      <c r="AC37" s="41">
        <v>36.4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4.4000000000000004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34.200000000000003</v>
      </c>
      <c r="BH37" s="41">
        <v>7.3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6.9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7.3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3.5</v>
      </c>
      <c r="CZ37" s="39">
        <v>1995</v>
      </c>
      <c r="DA37" s="39" t="s">
        <v>355</v>
      </c>
      <c r="DB37" s="41">
        <v>37.5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4.5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36.299999999999997</v>
      </c>
      <c r="EG37" s="41">
        <v>7.4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7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7.3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</v>
      </c>
      <c r="FY37" s="39">
        <v>1995</v>
      </c>
      <c r="FZ37" s="39" t="s">
        <v>355</v>
      </c>
      <c r="GA37" s="41">
        <v>26.3</v>
      </c>
      <c r="GB37" s="29">
        <f t="shared" si="13"/>
        <v>0.73318499999999998</v>
      </c>
      <c r="GC37" s="29">
        <f t="shared" si="14"/>
        <v>0.70987599999999995</v>
      </c>
      <c r="GD37" s="29">
        <f t="shared" si="15"/>
        <v>3.7479152221576744</v>
      </c>
      <c r="GE37" s="29">
        <f t="shared" si="16"/>
        <v>3.446802057051467</v>
      </c>
      <c r="GF37" s="29">
        <f t="shared" si="17"/>
        <v>0.30111316510620734</v>
      </c>
      <c r="GG37" s="29">
        <f t="shared" si="18"/>
        <v>8.0341509147812726E-2</v>
      </c>
      <c r="GH37" s="29">
        <f t="shared" si="19"/>
        <v>1.680773631397158</v>
      </c>
      <c r="GI37" s="39">
        <v>1995</v>
      </c>
      <c r="GJ37" s="39" t="s">
        <v>355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-0.26925359999999998</v>
      </c>
      <c r="GX37" s="36">
        <v>0.40105970000000002</v>
      </c>
      <c r="GY37" s="36">
        <v>-0.84152970000000005</v>
      </c>
      <c r="GZ37" s="39">
        <v>1995</v>
      </c>
      <c r="HA37" s="39" t="s">
        <v>355</v>
      </c>
      <c r="HB37" s="42">
        <v>5</v>
      </c>
      <c r="HC37" s="42">
        <f t="shared" si="20"/>
        <v>4</v>
      </c>
      <c r="HD37" s="42">
        <v>2</v>
      </c>
      <c r="HE37" s="42">
        <v>0</v>
      </c>
      <c r="HF37" s="42">
        <v>2</v>
      </c>
      <c r="HG37" s="42">
        <v>4</v>
      </c>
      <c r="HH37" s="42">
        <v>0</v>
      </c>
      <c r="HI37" s="42">
        <v>1</v>
      </c>
      <c r="HJ37" s="39">
        <v>1995</v>
      </c>
      <c r="HK37" s="39" t="s">
        <v>355</v>
      </c>
      <c r="HL37" s="104">
        <v>1</v>
      </c>
      <c r="HM37" s="29">
        <v>43.544719999999998</v>
      </c>
      <c r="HN37" s="32">
        <v>54.644767890593201</v>
      </c>
      <c r="HO37" s="32">
        <v>45.220716371328699</v>
      </c>
      <c r="HP37" s="32">
        <v>1.8120079866429599</v>
      </c>
      <c r="HQ37" s="32">
        <v>3.8300110094230599</v>
      </c>
      <c r="HR37" s="27">
        <v>1.7061611374407699</v>
      </c>
      <c r="HS37" s="27">
        <v>54.206683563177101</v>
      </c>
      <c r="HT37" s="27">
        <v>54.206712101947701</v>
      </c>
      <c r="HU37" s="27">
        <v>-9.4240515192644398</v>
      </c>
      <c r="HV37" s="27">
        <v>-6.5484683106192199</v>
      </c>
      <c r="HW37" s="27">
        <v>-6.3468459159492898</v>
      </c>
      <c r="HX37" s="27">
        <v>6.8583333333333298</v>
      </c>
      <c r="HY37" s="29">
        <v>-1.2</v>
      </c>
      <c r="HZ37" s="39">
        <v>1995</v>
      </c>
      <c r="IA37" s="39" t="s">
        <v>355</v>
      </c>
      <c r="IB37" s="29">
        <v>39376</v>
      </c>
      <c r="IC37" s="29">
        <v>38980</v>
      </c>
      <c r="ID37" s="29">
        <v>35780</v>
      </c>
      <c r="IE37" s="32">
        <v>71.009162902832031</v>
      </c>
      <c r="IF37" s="32">
        <v>64.524276733398438</v>
      </c>
      <c r="IG37" s="32">
        <v>1127</v>
      </c>
      <c r="IH37" s="32">
        <v>13003</v>
      </c>
      <c r="II37" s="32">
        <v>21650</v>
      </c>
      <c r="IJ37" s="31">
        <v>3205</v>
      </c>
      <c r="IK37" s="31">
        <v>8.1999998092651367</v>
      </c>
      <c r="IL37" s="39">
        <v>1995</v>
      </c>
      <c r="IM37" s="39" t="s">
        <v>355</v>
      </c>
      <c r="IN37" s="29"/>
      <c r="IO37" s="27">
        <v>183</v>
      </c>
      <c r="IP37" s="27">
        <v>247.46</v>
      </c>
      <c r="IQ37" s="29">
        <f t="shared" si="21"/>
        <v>6.284538805363673</v>
      </c>
      <c r="IR37" s="46">
        <v>11571.3</v>
      </c>
      <c r="IS37" s="46">
        <v>9334.7749999999996</v>
      </c>
      <c r="IT37" s="28">
        <v>29.217737644370715</v>
      </c>
      <c r="IU37" s="28">
        <v>80.75</v>
      </c>
      <c r="IV37" s="28">
        <v>11571.3</v>
      </c>
      <c r="IW37" s="28">
        <v>9334.7749999999996</v>
      </c>
      <c r="IX37" s="28">
        <v>29.217737644370722</v>
      </c>
      <c r="IY37" s="28">
        <v>80.75</v>
      </c>
      <c r="IZ37" s="39">
        <v>1995</v>
      </c>
      <c r="JA37" s="39" t="s">
        <v>355</v>
      </c>
      <c r="JB37" s="27">
        <v>17.180810928344727</v>
      </c>
      <c r="JC37" s="27">
        <v>26.721000671386719</v>
      </c>
      <c r="JD37" s="27">
        <v>16.444999694824219</v>
      </c>
      <c r="JE37" s="27">
        <v>9.116999626159668</v>
      </c>
      <c r="JF37" s="27">
        <v>7.5970001220703125</v>
      </c>
      <c r="JG37" s="27">
        <v>2.7079999446868896</v>
      </c>
      <c r="JH37" s="27">
        <v>3.6989998817443848</v>
      </c>
      <c r="JI37" s="27">
        <v>7.4120001792907715</v>
      </c>
      <c r="JJ37" s="32">
        <v>2.119999885559082</v>
      </c>
      <c r="JK37" s="32">
        <v>1.159000039100647</v>
      </c>
      <c r="JL37" s="32">
        <v>1.5230000019073486</v>
      </c>
      <c r="JM37" s="32">
        <v>0.27000001072883606</v>
      </c>
      <c r="JN37" s="32">
        <v>0.23399999737739563</v>
      </c>
      <c r="JO37" s="39">
        <v>1995</v>
      </c>
      <c r="JP37" s="39" t="s">
        <v>355</v>
      </c>
      <c r="JQ37" s="32">
        <v>0.92300000000000004</v>
      </c>
      <c r="JR37" s="32">
        <v>0.29299999999999998</v>
      </c>
      <c r="JS37" s="32">
        <v>0.17199999999999999</v>
      </c>
      <c r="JT37" s="32">
        <v>0.379</v>
      </c>
      <c r="JU37" s="41"/>
      <c r="JV37" s="32">
        <v>0.35299999999999998</v>
      </c>
      <c r="JW37" s="27">
        <v>0.20399999618530273</v>
      </c>
      <c r="JX37" s="27">
        <v>0.43399998545646667</v>
      </c>
      <c r="JY37" s="29"/>
      <c r="JZ37" s="40">
        <v>6.4999997615814209E-2</v>
      </c>
      <c r="KA37" s="27">
        <v>0.122</v>
      </c>
      <c r="KB37" s="27">
        <v>0.11900000274181366</v>
      </c>
      <c r="KC37" s="21">
        <v>0.31499999761581421</v>
      </c>
      <c r="KD37" s="21">
        <v>2.199999988079071E-2</v>
      </c>
      <c r="KE37" s="20">
        <v>1.3370000123977661</v>
      </c>
      <c r="KF37" s="20">
        <v>0.18600000441074371</v>
      </c>
      <c r="KG37" s="39">
        <v>1995</v>
      </c>
      <c r="KH37" s="39" t="s">
        <v>355</v>
      </c>
      <c r="KI37" s="23">
        <v>2.6785714626312256</v>
      </c>
      <c r="KJ37" s="23">
        <v>3.125</v>
      </c>
      <c r="KK37" s="29"/>
      <c r="KL37" s="29"/>
      <c r="KM37" s="29"/>
      <c r="KN37" s="21">
        <v>81661</v>
      </c>
      <c r="KO37" s="20">
        <v>55452</v>
      </c>
      <c r="KP37" s="20">
        <v>13184</v>
      </c>
      <c r="KQ37" s="19">
        <v>16.144790649414063</v>
      </c>
      <c r="KR37" s="39">
        <v>1995</v>
      </c>
      <c r="KS37" s="39" t="s">
        <v>355</v>
      </c>
    </row>
    <row r="38" spans="1:305" s="39" customFormat="1" ht="12.75">
      <c r="A38" s="39">
        <v>1996</v>
      </c>
      <c r="B38" s="39" t="s">
        <v>355</v>
      </c>
      <c r="C38" s="39">
        <v>13</v>
      </c>
      <c r="D38" s="44" t="s">
        <v>356</v>
      </c>
      <c r="E38" s="44">
        <v>276</v>
      </c>
      <c r="F38" s="39">
        <v>1</v>
      </c>
      <c r="G38" s="39">
        <v>0</v>
      </c>
      <c r="H38" s="39">
        <v>1</v>
      </c>
      <c r="I38" s="39">
        <v>0</v>
      </c>
      <c r="J38" s="29">
        <v>16.670000000000002</v>
      </c>
      <c r="K38" s="29">
        <v>83.33</v>
      </c>
      <c r="L38" s="29">
        <v>0</v>
      </c>
      <c r="M38" s="18">
        <v>1</v>
      </c>
      <c r="N38" s="39">
        <v>0</v>
      </c>
      <c r="O38" s="39">
        <v>0</v>
      </c>
      <c r="P38" s="39">
        <v>0</v>
      </c>
      <c r="Q38" s="29">
        <v>13.81</v>
      </c>
      <c r="R38" s="29">
        <v>86.19</v>
      </c>
      <c r="S38" s="29">
        <v>0</v>
      </c>
      <c r="T38" s="29">
        <v>7</v>
      </c>
      <c r="U38" s="29">
        <v>43.7</v>
      </c>
      <c r="V38" s="29">
        <v>0</v>
      </c>
      <c r="W38" s="29">
        <v>50.7</v>
      </c>
      <c r="X38" s="39">
        <v>2</v>
      </c>
      <c r="Y38" s="39">
        <v>1996</v>
      </c>
      <c r="Z38" s="39" t="s">
        <v>355</v>
      </c>
      <c r="AA38" s="43"/>
      <c r="AB38" s="41">
        <v>79</v>
      </c>
      <c r="AC38" s="41">
        <v>36.4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4.4000000000000004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34.200000000000003</v>
      </c>
      <c r="BH38" s="41">
        <v>7.3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6.9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7.3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3.5</v>
      </c>
      <c r="CZ38" s="39">
        <v>1996</v>
      </c>
      <c r="DA38" s="39" t="s">
        <v>355</v>
      </c>
      <c r="DB38" s="41">
        <v>37.5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4.5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36.299999999999997</v>
      </c>
      <c r="EG38" s="41">
        <v>7.4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7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7.3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</v>
      </c>
      <c r="FY38" s="39">
        <v>1996</v>
      </c>
      <c r="FZ38" s="39" t="s">
        <v>355</v>
      </c>
      <c r="GA38" s="41">
        <v>26.2</v>
      </c>
      <c r="GB38" s="29">
        <f t="shared" si="13"/>
        <v>0.73318499999999998</v>
      </c>
      <c r="GC38" s="29">
        <f t="shared" si="14"/>
        <v>0.70987599999999995</v>
      </c>
      <c r="GD38" s="29">
        <f t="shared" si="15"/>
        <v>3.7479152221576744</v>
      </c>
      <c r="GE38" s="29">
        <f t="shared" si="16"/>
        <v>3.446802057051467</v>
      </c>
      <c r="GF38" s="29">
        <f t="shared" si="17"/>
        <v>0.30111316510620734</v>
      </c>
      <c r="GG38" s="29">
        <f t="shared" si="18"/>
        <v>8.0341509147812726E-2</v>
      </c>
      <c r="GH38" s="29">
        <f t="shared" si="19"/>
        <v>1.680773631397158</v>
      </c>
      <c r="GI38" s="39">
        <v>1996</v>
      </c>
      <c r="GJ38" s="39" t="s">
        <v>355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-0.33855400000000002</v>
      </c>
      <c r="GX38" s="36">
        <v>0.38955830000000002</v>
      </c>
      <c r="GY38" s="36">
        <v>-0.95221040000000001</v>
      </c>
      <c r="GZ38" s="39">
        <v>1996</v>
      </c>
      <c r="HA38" s="39" t="s">
        <v>355</v>
      </c>
      <c r="HB38" s="42">
        <v>5</v>
      </c>
      <c r="HC38" s="42">
        <f t="shared" si="20"/>
        <v>4</v>
      </c>
      <c r="HD38" s="42">
        <v>2</v>
      </c>
      <c r="HE38" s="42">
        <v>0</v>
      </c>
      <c r="HF38" s="42">
        <v>2</v>
      </c>
      <c r="HG38" s="42">
        <v>4</v>
      </c>
      <c r="HH38" s="42">
        <v>0</v>
      </c>
      <c r="HI38" s="42">
        <v>1</v>
      </c>
      <c r="HJ38" s="39">
        <v>1996</v>
      </c>
      <c r="HK38" s="39" t="s">
        <v>355</v>
      </c>
      <c r="HL38" s="104">
        <v>1</v>
      </c>
      <c r="HM38" s="29">
        <v>44.996729999999999</v>
      </c>
      <c r="HN38" s="32">
        <v>48.914986289784899</v>
      </c>
      <c r="HO38" s="32">
        <v>45.374611846559702</v>
      </c>
      <c r="HP38" s="32">
        <v>0.856806106577511</v>
      </c>
      <c r="HQ38" s="32">
        <v>1.4735659464063999</v>
      </c>
      <c r="HR38" s="27">
        <v>1.44972558765661</v>
      </c>
      <c r="HS38" s="27">
        <v>57.2643386539863</v>
      </c>
      <c r="HT38" s="27">
        <v>57.266151066706598</v>
      </c>
      <c r="HU38" s="27">
        <v>-3.54037444322518</v>
      </c>
      <c r="HV38" s="27">
        <v>-0.66374562557233596</v>
      </c>
      <c r="HW38" s="27">
        <v>-4.5255696029711003E-2</v>
      </c>
      <c r="HX38" s="27">
        <v>6.2249999999999996</v>
      </c>
      <c r="HY38" s="29">
        <v>-0.6</v>
      </c>
      <c r="HZ38" s="39">
        <v>1996</v>
      </c>
      <c r="IA38" s="39" t="s">
        <v>355</v>
      </c>
      <c r="IB38" s="29">
        <v>39550</v>
      </c>
      <c r="IC38" s="29">
        <v>39142</v>
      </c>
      <c r="ID38" s="29">
        <v>35637</v>
      </c>
      <c r="IE38" s="32">
        <v>71.195838928222656</v>
      </c>
      <c r="IF38" s="32">
        <v>64.151863098144531</v>
      </c>
      <c r="IG38" s="32">
        <v>1073</v>
      </c>
      <c r="IH38" s="32">
        <v>12612</v>
      </c>
      <c r="II38" s="32">
        <v>21952</v>
      </c>
      <c r="IJ38" s="31">
        <v>3471</v>
      </c>
      <c r="IK38" s="31">
        <v>8.8999996185302734</v>
      </c>
      <c r="IL38" s="39">
        <v>1996</v>
      </c>
      <c r="IM38" s="39" t="s">
        <v>355</v>
      </c>
      <c r="IN38" s="29"/>
      <c r="IO38" s="27">
        <v>166</v>
      </c>
      <c r="IP38" s="27">
        <v>98.135000000000005</v>
      </c>
      <c r="IQ38" s="29">
        <f t="shared" si="21"/>
        <v>2.4812895069532237</v>
      </c>
      <c r="IR38" s="46">
        <v>11073</v>
      </c>
      <c r="IS38" s="46">
        <v>8826.4970000000012</v>
      </c>
      <c r="IT38" s="28">
        <v>27.752788957363855</v>
      </c>
      <c r="IU38" s="28">
        <v>75.650000000000006</v>
      </c>
      <c r="IV38" s="28">
        <v>11073</v>
      </c>
      <c r="IW38" s="28">
        <v>8826.4970000000012</v>
      </c>
      <c r="IX38" s="28">
        <v>27.752788957363862</v>
      </c>
      <c r="IY38" s="28">
        <v>75.650000000000006</v>
      </c>
      <c r="IZ38" s="39">
        <v>1996</v>
      </c>
      <c r="JA38" s="39" t="s">
        <v>355</v>
      </c>
      <c r="JB38" s="27">
        <v>17.937051773071289</v>
      </c>
      <c r="JC38" s="27">
        <v>27.129999160766602</v>
      </c>
      <c r="JD38" s="27">
        <v>16.438999176025391</v>
      </c>
      <c r="JE38" s="27">
        <v>9.4270000457763672</v>
      </c>
      <c r="JF38" s="27">
        <v>7.8070001602172852</v>
      </c>
      <c r="JG38" s="27">
        <v>2.6840000152587891</v>
      </c>
      <c r="JH38" s="27">
        <v>3.6010000705718994</v>
      </c>
      <c r="JI38" s="27">
        <v>7.5970001220703125</v>
      </c>
      <c r="JJ38" s="32">
        <v>2.0450000762939453</v>
      </c>
      <c r="JK38" s="32">
        <v>1.2640000581741333</v>
      </c>
      <c r="JL38" s="32">
        <v>1.6160000562667847</v>
      </c>
      <c r="JM38" s="32">
        <v>0.28499999642372131</v>
      </c>
      <c r="JN38" s="32">
        <v>0.23100000619888306</v>
      </c>
      <c r="JO38" s="39">
        <v>1996</v>
      </c>
      <c r="JP38" s="39" t="s">
        <v>355</v>
      </c>
      <c r="JQ38" s="32">
        <v>0.83499999999999996</v>
      </c>
      <c r="JR38" s="32">
        <v>0.28199999999999997</v>
      </c>
      <c r="JS38" s="32">
        <v>0.17599999999999999</v>
      </c>
      <c r="JT38" s="32">
        <v>0.39100000000000001</v>
      </c>
      <c r="JU38" s="41"/>
      <c r="JV38" s="32">
        <v>0.36199999999999999</v>
      </c>
      <c r="JW38" s="27">
        <v>0.21699999272823334</v>
      </c>
      <c r="JX38" s="27">
        <v>0.51800000667572021</v>
      </c>
      <c r="JY38" s="29"/>
      <c r="JZ38" s="40">
        <v>7.2999998927116394E-2</v>
      </c>
      <c r="KA38" s="27">
        <v>0.129</v>
      </c>
      <c r="KB38" s="27">
        <v>0.12600000202655792</v>
      </c>
      <c r="KC38" s="21">
        <v>0.30199998617172241</v>
      </c>
      <c r="KD38" s="21">
        <v>2.8000000864267349E-2</v>
      </c>
      <c r="KE38" s="20">
        <v>1.5069999694824219</v>
      </c>
      <c r="KF38" s="20">
        <v>0.1080000028014183</v>
      </c>
      <c r="KG38" s="39">
        <v>1996</v>
      </c>
      <c r="KH38" s="39" t="s">
        <v>355</v>
      </c>
      <c r="KI38" s="23">
        <v>2.6785714626312256</v>
      </c>
      <c r="KJ38" s="23">
        <v>3.125</v>
      </c>
      <c r="KK38" s="29"/>
      <c r="KL38" s="29"/>
      <c r="KM38" s="29"/>
      <c r="KN38" s="21">
        <v>81895</v>
      </c>
      <c r="KO38" s="20">
        <v>55551</v>
      </c>
      <c r="KP38" s="20">
        <v>13355</v>
      </c>
      <c r="KQ38" s="19">
        <v>16.307470321655273</v>
      </c>
      <c r="KR38" s="39">
        <v>1996</v>
      </c>
      <c r="KS38" s="39" t="s">
        <v>355</v>
      </c>
    </row>
    <row r="39" spans="1:305" s="39" customFormat="1" ht="12.75">
      <c r="A39" s="39">
        <v>1997</v>
      </c>
      <c r="B39" s="39" t="s">
        <v>355</v>
      </c>
      <c r="C39" s="39">
        <v>13</v>
      </c>
      <c r="D39" s="44" t="s">
        <v>356</v>
      </c>
      <c r="E39" s="44">
        <v>276</v>
      </c>
      <c r="F39" s="39">
        <v>1</v>
      </c>
      <c r="G39" s="39">
        <v>0</v>
      </c>
      <c r="H39" s="39">
        <v>1</v>
      </c>
      <c r="I39" s="39">
        <v>0</v>
      </c>
      <c r="J39" s="29">
        <v>16.670000000000002</v>
      </c>
      <c r="K39" s="29">
        <v>83.33</v>
      </c>
      <c r="L39" s="29">
        <v>0</v>
      </c>
      <c r="M39" s="18">
        <v>1</v>
      </c>
      <c r="N39" s="39">
        <v>0</v>
      </c>
      <c r="O39" s="39">
        <v>0</v>
      </c>
      <c r="P39" s="39">
        <v>0</v>
      </c>
      <c r="Q39" s="29">
        <v>13.81</v>
      </c>
      <c r="R39" s="29">
        <v>86.19</v>
      </c>
      <c r="S39" s="29">
        <v>0</v>
      </c>
      <c r="T39" s="29">
        <v>7</v>
      </c>
      <c r="U39" s="29">
        <v>43.7</v>
      </c>
      <c r="V39" s="29">
        <v>0</v>
      </c>
      <c r="W39" s="29">
        <v>50.7</v>
      </c>
      <c r="X39" s="39">
        <v>2</v>
      </c>
      <c r="Y39" s="39">
        <v>1997</v>
      </c>
      <c r="Z39" s="39" t="s">
        <v>355</v>
      </c>
      <c r="AA39" s="43"/>
      <c r="AB39" s="41">
        <v>79</v>
      </c>
      <c r="AC39" s="41">
        <v>36.4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4.4000000000000004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34.200000000000003</v>
      </c>
      <c r="BH39" s="41">
        <v>7.3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6.9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7.3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3.5</v>
      </c>
      <c r="CZ39" s="39">
        <v>1997</v>
      </c>
      <c r="DA39" s="39" t="s">
        <v>355</v>
      </c>
      <c r="DB39" s="41">
        <v>37.5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4.5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36.299999999999997</v>
      </c>
      <c r="EG39" s="41">
        <v>7.4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7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7.3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</v>
      </c>
      <c r="FY39" s="39">
        <v>1997</v>
      </c>
      <c r="FZ39" s="39" t="s">
        <v>355</v>
      </c>
      <c r="GA39" s="41">
        <v>26.2</v>
      </c>
      <c r="GB39" s="29">
        <f t="shared" si="13"/>
        <v>0.73318499999999998</v>
      </c>
      <c r="GC39" s="29">
        <f t="shared" si="14"/>
        <v>0.70987599999999995</v>
      </c>
      <c r="GD39" s="29">
        <f t="shared" si="15"/>
        <v>3.7479152221576744</v>
      </c>
      <c r="GE39" s="29">
        <f t="shared" si="16"/>
        <v>3.446802057051467</v>
      </c>
      <c r="GF39" s="29">
        <f t="shared" si="17"/>
        <v>0.30111316510620734</v>
      </c>
      <c r="GG39" s="29">
        <f t="shared" si="18"/>
        <v>8.0341509147812726E-2</v>
      </c>
      <c r="GH39" s="29">
        <f t="shared" si="19"/>
        <v>1.680773631397158</v>
      </c>
      <c r="GI39" s="39">
        <v>1997</v>
      </c>
      <c r="GJ39" s="39" t="s">
        <v>355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-0.53556539999999997</v>
      </c>
      <c r="GX39" s="36">
        <v>0.35721120000000001</v>
      </c>
      <c r="GY39" s="36">
        <v>-1.201398</v>
      </c>
      <c r="GZ39" s="39">
        <v>1997</v>
      </c>
      <c r="HA39" s="39" t="s">
        <v>355</v>
      </c>
      <c r="HB39" s="42">
        <v>5</v>
      </c>
      <c r="HC39" s="42">
        <f t="shared" si="20"/>
        <v>4</v>
      </c>
      <c r="HD39" s="42">
        <v>2</v>
      </c>
      <c r="HE39" s="42">
        <v>0</v>
      </c>
      <c r="HF39" s="42">
        <v>2</v>
      </c>
      <c r="HG39" s="42">
        <v>4</v>
      </c>
      <c r="HH39" s="42">
        <v>0</v>
      </c>
      <c r="HI39" s="42">
        <v>1</v>
      </c>
      <c r="HJ39" s="39">
        <v>1997</v>
      </c>
      <c r="HK39" s="39" t="s">
        <v>355</v>
      </c>
      <c r="HL39" s="104">
        <v>1</v>
      </c>
      <c r="HM39" s="29">
        <v>49.601039999999998</v>
      </c>
      <c r="HN39" s="32">
        <v>47.9985255125926</v>
      </c>
      <c r="HO39" s="32">
        <v>45.057014528575301</v>
      </c>
      <c r="HP39" s="32">
        <v>1.90771525461865</v>
      </c>
      <c r="HQ39" s="32">
        <v>2.1844510336490401</v>
      </c>
      <c r="HR39" s="27">
        <v>1.93936919465146</v>
      </c>
      <c r="HS39" s="27">
        <v>58.686934437100199</v>
      </c>
      <c r="HT39" s="27">
        <v>58.690450801775199</v>
      </c>
      <c r="HU39" s="27">
        <v>-2.94151098401725</v>
      </c>
      <c r="HV39" s="27">
        <v>-7.7938642232691993E-2</v>
      </c>
      <c r="HW39" s="27">
        <v>0.40383627544384598</v>
      </c>
      <c r="HX39" s="27">
        <v>5.6583333333333297</v>
      </c>
      <c r="HY39" s="29">
        <v>-0.5</v>
      </c>
      <c r="HZ39" s="39">
        <v>1997</v>
      </c>
      <c r="IA39" s="39" t="s">
        <v>355</v>
      </c>
      <c r="IB39" s="29">
        <v>39804</v>
      </c>
      <c r="IC39" s="29">
        <v>39415</v>
      </c>
      <c r="ID39" s="29">
        <v>35508</v>
      </c>
      <c r="IE39" s="32">
        <v>71.5140380859375</v>
      </c>
      <c r="IF39" s="32">
        <v>63.795608520507813</v>
      </c>
      <c r="IG39" s="32">
        <v>1035</v>
      </c>
      <c r="IH39" s="32">
        <v>12363</v>
      </c>
      <c r="II39" s="32">
        <v>22110</v>
      </c>
      <c r="IJ39" s="31">
        <v>3764</v>
      </c>
      <c r="IK39" s="31">
        <v>9.6000003814697266</v>
      </c>
      <c r="IL39" s="39">
        <v>1997</v>
      </c>
      <c r="IM39" s="39" t="s">
        <v>355</v>
      </c>
      <c r="IN39" s="29"/>
      <c r="IO39" s="27">
        <v>13</v>
      </c>
      <c r="IP39" s="27">
        <v>52.896000000000001</v>
      </c>
      <c r="IQ39" s="29">
        <f t="shared" si="21"/>
        <v>1.3289116671691288</v>
      </c>
      <c r="IR39" s="46">
        <v>10738.8</v>
      </c>
      <c r="IS39" s="46">
        <v>8537.9549999999999</v>
      </c>
      <c r="IT39" s="28">
        <v>26.982128748854407</v>
      </c>
      <c r="IU39" s="28">
        <v>74.900000000000006</v>
      </c>
      <c r="IV39" s="28">
        <v>10738.8</v>
      </c>
      <c r="IW39" s="28">
        <v>8537.9549999999999</v>
      </c>
      <c r="IX39" s="28">
        <v>26.982128748854411</v>
      </c>
      <c r="IY39" s="28">
        <v>74.900000000000006</v>
      </c>
      <c r="IZ39" s="39">
        <v>1997</v>
      </c>
      <c r="JA39" s="39" t="s">
        <v>355</v>
      </c>
      <c r="JB39" s="27">
        <v>17.965776443481445</v>
      </c>
      <c r="JC39" s="27">
        <v>26.541999816894531</v>
      </c>
      <c r="JD39" s="27">
        <v>16.246999740600586</v>
      </c>
      <c r="JE39" s="27">
        <v>9.2200002670288086</v>
      </c>
      <c r="JF39" s="27">
        <v>7.9689998626708984</v>
      </c>
      <c r="JG39" s="27">
        <v>2.6489999294281006</v>
      </c>
      <c r="JH39" s="27">
        <v>3.3029999732971191</v>
      </c>
      <c r="JI39" s="27">
        <v>7.3839998245239258</v>
      </c>
      <c r="JJ39" s="32">
        <v>2.0920000076293945</v>
      </c>
      <c r="JK39" s="32">
        <v>1.0750000476837158</v>
      </c>
      <c r="JL39" s="32">
        <v>1.562999963760376</v>
      </c>
      <c r="JM39" s="32">
        <v>0.30099999904632568</v>
      </c>
      <c r="JN39" s="32">
        <v>0.20499999821186066</v>
      </c>
      <c r="JO39" s="39">
        <v>1997</v>
      </c>
      <c r="JP39" s="39" t="s">
        <v>355</v>
      </c>
      <c r="JQ39" s="32">
        <v>0.86599999999999999</v>
      </c>
      <c r="JR39" s="32">
        <v>0.28699999999999998</v>
      </c>
      <c r="JS39" s="32">
        <v>0.17699999999999999</v>
      </c>
      <c r="JT39" s="32">
        <v>0.39900000000000002</v>
      </c>
      <c r="JU39" s="41"/>
      <c r="JV39" s="32">
        <v>0.36399999999999999</v>
      </c>
      <c r="JW39" s="27">
        <v>0.1940000057220459</v>
      </c>
      <c r="JX39" s="27">
        <v>0.43000000715255737</v>
      </c>
      <c r="JY39" s="29"/>
      <c r="JZ39" s="40">
        <v>5.9999998658895493E-2</v>
      </c>
      <c r="KA39" s="27">
        <v>0.127</v>
      </c>
      <c r="KB39" s="27">
        <v>0.12399999797344208</v>
      </c>
      <c r="KC39" s="21">
        <v>0.24300000071525574</v>
      </c>
      <c r="KD39" s="21">
        <v>2.500000037252903E-2</v>
      </c>
      <c r="KE39" s="20">
        <v>1.5180000066757202</v>
      </c>
      <c r="KF39" s="20">
        <v>4.5000001788139343E-2</v>
      </c>
      <c r="KG39" s="39">
        <v>1997</v>
      </c>
      <c r="KH39" s="39" t="s">
        <v>355</v>
      </c>
      <c r="KI39" s="23">
        <v>2.6785714626312256</v>
      </c>
      <c r="KJ39" s="23">
        <v>2.5</v>
      </c>
      <c r="KK39" s="29"/>
      <c r="KL39" s="29"/>
      <c r="KM39" s="29"/>
      <c r="KN39" s="21">
        <v>82052</v>
      </c>
      <c r="KO39" s="20">
        <v>55659</v>
      </c>
      <c r="KP39" s="20">
        <v>13527</v>
      </c>
      <c r="KQ39" s="19">
        <v>16.485889434814453</v>
      </c>
      <c r="KR39" s="39">
        <v>1997</v>
      </c>
      <c r="KS39" s="39" t="s">
        <v>355</v>
      </c>
    </row>
    <row r="40" spans="1:305" s="39" customFormat="1" ht="12.75">
      <c r="A40" s="39">
        <v>1998</v>
      </c>
      <c r="B40" s="39" t="s">
        <v>355</v>
      </c>
      <c r="C40" s="39">
        <v>13</v>
      </c>
      <c r="D40" s="44" t="s">
        <v>356</v>
      </c>
      <c r="E40" s="44">
        <v>276</v>
      </c>
      <c r="F40" s="39">
        <v>1</v>
      </c>
      <c r="G40" s="39">
        <v>0</v>
      </c>
      <c r="H40" s="39">
        <v>1</v>
      </c>
      <c r="I40" s="39">
        <v>0</v>
      </c>
      <c r="J40" s="29">
        <v>14.46</v>
      </c>
      <c r="K40" s="29">
        <v>67.459999999999994</v>
      </c>
      <c r="L40" s="29">
        <v>18.079999999999998</v>
      </c>
      <c r="M40" s="18">
        <v>2</v>
      </c>
      <c r="N40" s="39">
        <v>1</v>
      </c>
      <c r="O40" s="39">
        <v>1</v>
      </c>
      <c r="P40" s="39">
        <v>1</v>
      </c>
      <c r="Q40" s="29">
        <v>11.31</v>
      </c>
      <c r="R40" s="29">
        <v>70.61</v>
      </c>
      <c r="S40" s="29">
        <v>18.079999999999998</v>
      </c>
      <c r="T40" s="29">
        <v>5.73</v>
      </c>
      <c r="U40" s="29">
        <v>35.799999999999997</v>
      </c>
      <c r="V40" s="29">
        <v>9.31</v>
      </c>
      <c r="W40" s="29">
        <v>50.84</v>
      </c>
      <c r="X40" s="39">
        <v>2</v>
      </c>
      <c r="Y40" s="39">
        <v>1998</v>
      </c>
      <c r="Z40" s="39" t="s">
        <v>355</v>
      </c>
      <c r="AA40" s="43">
        <v>36065</v>
      </c>
      <c r="AB40" s="41">
        <v>82.2</v>
      </c>
      <c r="AC40" s="41">
        <v>40.9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5.0999999999999996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28.4</v>
      </c>
      <c r="BH40" s="41">
        <v>6.7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6.2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6.7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5.9999999999999858</v>
      </c>
      <c r="CZ40" s="39">
        <v>1998</v>
      </c>
      <c r="DA40" s="39" t="s">
        <v>355</v>
      </c>
      <c r="DB40" s="41">
        <v>44.5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5.4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29.6</v>
      </c>
      <c r="EG40" s="41">
        <v>7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6.4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7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9.9999999999994316E-2</v>
      </c>
      <c r="FY40" s="39">
        <v>1998</v>
      </c>
      <c r="FZ40" s="39" t="s">
        <v>355</v>
      </c>
      <c r="GA40" s="41">
        <v>30.9</v>
      </c>
      <c r="GB40" s="29">
        <f t="shared" si="13"/>
        <v>0.73663999999999996</v>
      </c>
      <c r="GC40" s="29">
        <f t="shared" si="14"/>
        <v>0.69754699999999992</v>
      </c>
      <c r="GD40" s="29">
        <f t="shared" si="15"/>
        <v>3.7970838396111781</v>
      </c>
      <c r="GE40" s="29">
        <f t="shared" si="16"/>
        <v>3.3062988299008431</v>
      </c>
      <c r="GF40" s="29">
        <f t="shared" si="17"/>
        <v>0.49078500971033501</v>
      </c>
      <c r="GG40" s="29">
        <f t="shared" si="18"/>
        <v>0.12925314015731384</v>
      </c>
      <c r="GH40" s="29">
        <f t="shared" si="19"/>
        <v>2.7120103244641252</v>
      </c>
      <c r="GI40" s="39">
        <v>1998</v>
      </c>
      <c r="GJ40" s="39" t="s">
        <v>355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-0.40899049999999998</v>
      </c>
      <c r="GX40" s="36">
        <v>0.30088090000000001</v>
      </c>
      <c r="GY40" s="36">
        <v>-0.94786009999999998</v>
      </c>
      <c r="GZ40" s="39">
        <v>1998</v>
      </c>
      <c r="HA40" s="39" t="s">
        <v>355</v>
      </c>
      <c r="HB40" s="42">
        <v>5</v>
      </c>
      <c r="HC40" s="42">
        <f t="shared" si="20"/>
        <v>4</v>
      </c>
      <c r="HD40" s="42">
        <v>2</v>
      </c>
      <c r="HE40" s="42">
        <v>0</v>
      </c>
      <c r="HF40" s="42">
        <v>2</v>
      </c>
      <c r="HG40" s="42">
        <v>4</v>
      </c>
      <c r="HH40" s="42">
        <v>0</v>
      </c>
      <c r="HI40" s="42">
        <v>1</v>
      </c>
      <c r="HJ40" s="39">
        <v>1998</v>
      </c>
      <c r="HK40" s="39" t="s">
        <v>355</v>
      </c>
      <c r="HL40" s="104">
        <v>1</v>
      </c>
      <c r="HM40" s="29">
        <v>51.58287</v>
      </c>
      <c r="HN40" s="32">
        <v>47.730547068068503</v>
      </c>
      <c r="HO40" s="32">
        <v>45.196385380240798</v>
      </c>
      <c r="HP40" s="32">
        <v>1.77255045103426</v>
      </c>
      <c r="HQ40" s="32">
        <v>2.37974346762475</v>
      </c>
      <c r="HR40" s="27">
        <v>0.91118453990186499</v>
      </c>
      <c r="HS40" s="27">
        <v>60.604592318759401</v>
      </c>
      <c r="HT40" s="27">
        <v>60.525336928025801</v>
      </c>
      <c r="HU40" s="27">
        <v>-2.5341616878276598</v>
      </c>
      <c r="HV40" s="27">
        <v>0.38509854604841298</v>
      </c>
      <c r="HW40" s="27">
        <v>0.84833384711451598</v>
      </c>
      <c r="HX40" s="27">
        <v>4.5833333333333304</v>
      </c>
      <c r="HY40" s="29">
        <v>-0.7</v>
      </c>
      <c r="HZ40" s="39">
        <v>1998</v>
      </c>
      <c r="IA40" s="39" t="s">
        <v>355</v>
      </c>
      <c r="IB40" s="29">
        <v>40131</v>
      </c>
      <c r="IC40" s="29">
        <v>39752</v>
      </c>
      <c r="ID40" s="29">
        <v>36059</v>
      </c>
      <c r="IE40" s="32">
        <v>72.109321594238281</v>
      </c>
      <c r="IF40" s="32">
        <v>64.792556762695313</v>
      </c>
      <c r="IG40" s="32">
        <v>1022</v>
      </c>
      <c r="IH40" s="32">
        <v>12451</v>
      </c>
      <c r="II40" s="32">
        <v>22586</v>
      </c>
      <c r="IJ40" s="31">
        <v>3682</v>
      </c>
      <c r="IK40" s="31">
        <v>9.3999996185302734</v>
      </c>
      <c r="IL40" s="39">
        <v>1998</v>
      </c>
      <c r="IM40" s="39" t="s">
        <v>355</v>
      </c>
      <c r="IN40" s="29"/>
      <c r="IO40" s="27">
        <v>4</v>
      </c>
      <c r="IP40" s="27">
        <v>16.102</v>
      </c>
      <c r="IQ40" s="29">
        <f t="shared" si="21"/>
        <v>0.40123595225636044</v>
      </c>
      <c r="IR40" s="46">
        <v>10489.7</v>
      </c>
      <c r="IS40" s="46">
        <v>8327</v>
      </c>
      <c r="IT40" s="28">
        <v>25.943234570209054</v>
      </c>
      <c r="IU40" s="28">
        <v>73.599999999999994</v>
      </c>
      <c r="IV40" s="28">
        <v>10489.7</v>
      </c>
      <c r="IW40" s="28">
        <v>8327</v>
      </c>
      <c r="IX40" s="28">
        <v>25.94323457020905</v>
      </c>
      <c r="IY40" s="28">
        <v>73.599999999999994</v>
      </c>
      <c r="IZ40" s="39">
        <v>1998</v>
      </c>
      <c r="JA40" s="39" t="s">
        <v>355</v>
      </c>
      <c r="JB40" s="27">
        <v>17.706008911132813</v>
      </c>
      <c r="JC40" s="27">
        <v>26.482999801635742</v>
      </c>
      <c r="JD40" s="27">
        <v>16.155000686645508</v>
      </c>
      <c r="JE40" s="27">
        <v>9.1599998474121094</v>
      </c>
      <c r="JF40" s="27">
        <v>8.1389999389648438</v>
      </c>
      <c r="JG40" s="27">
        <v>2.5840001106262207</v>
      </c>
      <c r="JH40" s="27">
        <v>3.2390000820159912</v>
      </c>
      <c r="JI40" s="27">
        <v>7.3460001945495605</v>
      </c>
      <c r="JJ40" s="32">
        <v>2.0840001106262207</v>
      </c>
      <c r="JK40" s="32">
        <v>1.1679999828338623</v>
      </c>
      <c r="JL40" s="32">
        <v>1.4320000410079956</v>
      </c>
      <c r="JM40" s="32">
        <v>0.30899998545646667</v>
      </c>
      <c r="JN40" s="32">
        <v>0.18400000035762787</v>
      </c>
      <c r="JO40" s="39">
        <v>1998</v>
      </c>
      <c r="JP40" s="39" t="s">
        <v>355</v>
      </c>
      <c r="JQ40" s="32">
        <v>0.87</v>
      </c>
      <c r="JR40" s="32">
        <v>0.28399999999999997</v>
      </c>
      <c r="JS40" s="32">
        <v>0.17799999999999999</v>
      </c>
      <c r="JT40" s="32">
        <v>0.38700000000000001</v>
      </c>
      <c r="JU40" s="41"/>
      <c r="JV40" s="32">
        <v>0.36599999999999999</v>
      </c>
      <c r="JW40" s="27">
        <v>0.20999999344348907</v>
      </c>
      <c r="JX40" s="27">
        <v>0.45699998736381531</v>
      </c>
      <c r="JY40" s="29"/>
      <c r="JZ40" s="40">
        <v>5.7000000029802322E-2</v>
      </c>
      <c r="KA40" s="27">
        <v>0.111</v>
      </c>
      <c r="KB40" s="27">
        <v>0.1080000028014183</v>
      </c>
      <c r="KC40" s="21">
        <v>0.30500000715255737</v>
      </c>
      <c r="KD40" s="21">
        <v>3.2000001519918442E-2</v>
      </c>
      <c r="KE40" s="20">
        <v>1.4179999828338623</v>
      </c>
      <c r="KF40" s="20">
        <v>1.3000000268220901E-2</v>
      </c>
      <c r="KG40" s="39">
        <v>1998</v>
      </c>
      <c r="KH40" s="39" t="s">
        <v>355</v>
      </c>
      <c r="KI40" s="23">
        <v>2.6785714626312256</v>
      </c>
      <c r="KJ40" s="23">
        <v>2</v>
      </c>
      <c r="KK40" s="29"/>
      <c r="KL40" s="29"/>
      <c r="KM40" s="29"/>
      <c r="KN40" s="21">
        <v>82029</v>
      </c>
      <c r="KO40" s="20">
        <v>55653</v>
      </c>
      <c r="KP40" s="20">
        <v>13640</v>
      </c>
      <c r="KQ40" s="19">
        <v>16.628269195556641</v>
      </c>
      <c r="KR40" s="39">
        <v>1998</v>
      </c>
      <c r="KS40" s="39" t="s">
        <v>355</v>
      </c>
    </row>
    <row r="41" spans="1:305" s="39" customFormat="1" ht="12.75">
      <c r="A41" s="39">
        <v>1999</v>
      </c>
      <c r="B41" s="39" t="s">
        <v>355</v>
      </c>
      <c r="C41" s="39">
        <v>13</v>
      </c>
      <c r="D41" s="44" t="s">
        <v>356</v>
      </c>
      <c r="E41" s="44">
        <v>276</v>
      </c>
      <c r="F41" s="39">
        <v>1</v>
      </c>
      <c r="G41" s="39">
        <v>0</v>
      </c>
      <c r="H41" s="39">
        <v>1</v>
      </c>
      <c r="I41" s="39">
        <v>1</v>
      </c>
      <c r="J41" s="29">
        <v>0</v>
      </c>
      <c r="K41" s="29">
        <v>0</v>
      </c>
      <c r="L41" s="29">
        <v>100</v>
      </c>
      <c r="M41" s="18">
        <v>5</v>
      </c>
      <c r="N41" s="39">
        <v>1</v>
      </c>
      <c r="O41" s="39">
        <v>3</v>
      </c>
      <c r="P41" s="39">
        <v>0</v>
      </c>
      <c r="Q41" s="29">
        <v>0</v>
      </c>
      <c r="R41" s="29">
        <v>0</v>
      </c>
      <c r="S41" s="29">
        <v>100</v>
      </c>
      <c r="T41" s="29">
        <v>0</v>
      </c>
      <c r="U41" s="29">
        <v>0</v>
      </c>
      <c r="V41" s="29">
        <v>51.5</v>
      </c>
      <c r="W41" s="29">
        <v>51.5</v>
      </c>
      <c r="X41" s="39">
        <v>2</v>
      </c>
      <c r="Y41" s="39">
        <v>1999</v>
      </c>
      <c r="Z41" s="39" t="s">
        <v>355</v>
      </c>
      <c r="AA41" s="43"/>
      <c r="AB41" s="41">
        <v>82.2</v>
      </c>
      <c r="AC41" s="41">
        <v>40.9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5.0999999999999996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28.4</v>
      </c>
      <c r="BH41" s="41">
        <v>6.7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6.2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6.7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5.9999999999999858</v>
      </c>
      <c r="CZ41" s="39">
        <v>1999</v>
      </c>
      <c r="DA41" s="39" t="s">
        <v>355</v>
      </c>
      <c r="DB41" s="41">
        <v>44.5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5.4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29.6</v>
      </c>
      <c r="EG41" s="41">
        <v>7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6.4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7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9.9999999999994316E-2</v>
      </c>
      <c r="FY41" s="39">
        <v>1999</v>
      </c>
      <c r="FZ41" s="39" t="s">
        <v>355</v>
      </c>
      <c r="GA41" s="41">
        <v>30.9</v>
      </c>
      <c r="GB41" s="29">
        <f t="shared" si="13"/>
        <v>0.73663999999999996</v>
      </c>
      <c r="GC41" s="29">
        <f t="shared" si="14"/>
        <v>0.69754699999999992</v>
      </c>
      <c r="GD41" s="29">
        <f t="shared" si="15"/>
        <v>3.7970838396111781</v>
      </c>
      <c r="GE41" s="29">
        <f t="shared" si="16"/>
        <v>3.3062988299008431</v>
      </c>
      <c r="GF41" s="29">
        <f t="shared" si="17"/>
        <v>0.49078500971033501</v>
      </c>
      <c r="GG41" s="29">
        <f t="shared" si="18"/>
        <v>0.12925314015731384</v>
      </c>
      <c r="GH41" s="29">
        <f t="shared" si="19"/>
        <v>2.7120103244641252</v>
      </c>
      <c r="GI41" s="39">
        <v>1999</v>
      </c>
      <c r="GJ41" s="39" t="s">
        <v>355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-0.41063699999999997</v>
      </c>
      <c r="GX41" s="36">
        <v>0.26696639999999999</v>
      </c>
      <c r="GY41" s="36">
        <v>-0.89670720000000004</v>
      </c>
      <c r="GZ41" s="39">
        <v>1999</v>
      </c>
      <c r="HA41" s="39" t="s">
        <v>355</v>
      </c>
      <c r="HB41" s="42">
        <v>5</v>
      </c>
      <c r="HC41" s="42">
        <f t="shared" si="20"/>
        <v>4</v>
      </c>
      <c r="HD41" s="42">
        <v>2</v>
      </c>
      <c r="HE41" s="42">
        <v>0</v>
      </c>
      <c r="HF41" s="42">
        <v>2</v>
      </c>
      <c r="HG41" s="42">
        <v>4</v>
      </c>
      <c r="HH41" s="42">
        <v>0</v>
      </c>
      <c r="HI41" s="42">
        <v>1</v>
      </c>
      <c r="HJ41" s="39">
        <v>1999</v>
      </c>
      <c r="HK41" s="39" t="s">
        <v>355</v>
      </c>
      <c r="HL41" s="104">
        <v>1</v>
      </c>
      <c r="HM41" s="29">
        <v>53.369450000000001</v>
      </c>
      <c r="HN41" s="32">
        <v>47.801459335334101</v>
      </c>
      <c r="HO41" s="32">
        <v>46.099435360608602</v>
      </c>
      <c r="HP41" s="32">
        <v>1.84802226378624</v>
      </c>
      <c r="HQ41" s="32">
        <v>2.1764887046852102</v>
      </c>
      <c r="HR41" s="27">
        <v>0.58543361778129399</v>
      </c>
      <c r="HS41" s="27">
        <v>60.597751829508297</v>
      </c>
      <c r="HT41" s="27">
        <v>60.132544776213599</v>
      </c>
      <c r="HU41" s="27">
        <v>-1.70202397472543</v>
      </c>
      <c r="HV41" s="27">
        <v>0.95536810284950702</v>
      </c>
      <c r="HW41" s="27">
        <v>1.4173737880286701</v>
      </c>
      <c r="HX41" s="27">
        <v>4.4908333333333301</v>
      </c>
      <c r="HY41" s="29">
        <v>-1.3</v>
      </c>
      <c r="HZ41" s="39">
        <v>1999</v>
      </c>
      <c r="IA41" s="39" t="s">
        <v>355</v>
      </c>
      <c r="IB41" s="29">
        <v>39614</v>
      </c>
      <c r="IC41" s="29">
        <v>39375</v>
      </c>
      <c r="ID41" s="29">
        <v>36042</v>
      </c>
      <c r="IE41" s="32">
        <v>71.235389709472656</v>
      </c>
      <c r="IF41" s="32">
        <v>64.812080383300781</v>
      </c>
      <c r="IG41" s="32">
        <v>1026</v>
      </c>
      <c r="IH41" s="32">
        <v>12275</v>
      </c>
      <c r="II41" s="32">
        <v>22741</v>
      </c>
      <c r="IJ41" s="31">
        <v>3366</v>
      </c>
      <c r="IK41" s="31">
        <v>8.6000003814697266</v>
      </c>
      <c r="IL41" s="39">
        <v>1999</v>
      </c>
      <c r="IM41" s="39" t="s">
        <v>355</v>
      </c>
      <c r="IN41" s="29"/>
      <c r="IO41" s="27">
        <v>188</v>
      </c>
      <c r="IP41" s="27">
        <v>78.784999999999997</v>
      </c>
      <c r="IQ41" s="29">
        <f t="shared" si="21"/>
        <v>1.9888170848689857</v>
      </c>
      <c r="IR41" s="46">
        <v>10249.6</v>
      </c>
      <c r="IS41" s="46">
        <v>8138</v>
      </c>
      <c r="IT41" s="28">
        <v>25.322836605781497</v>
      </c>
      <c r="IU41" s="28">
        <v>70.599999999999994</v>
      </c>
      <c r="IV41" s="28">
        <v>10249.6</v>
      </c>
      <c r="IW41" s="28">
        <v>8138</v>
      </c>
      <c r="IX41" s="28">
        <v>25.3228366057815</v>
      </c>
      <c r="IY41" s="28">
        <v>70.599999999999994</v>
      </c>
      <c r="IZ41" s="39">
        <v>1999</v>
      </c>
      <c r="JA41" s="39" t="s">
        <v>355</v>
      </c>
      <c r="JB41" s="27">
        <v>17.931840896606445</v>
      </c>
      <c r="JC41" s="27">
        <v>26.704000473022461</v>
      </c>
      <c r="JD41" s="27">
        <v>16.222000122070313</v>
      </c>
      <c r="JE41" s="27">
        <v>9.1850004196166992</v>
      </c>
      <c r="JF41" s="27">
        <v>8.2180004119873047</v>
      </c>
      <c r="JG41" s="27">
        <v>2.5239999294281006</v>
      </c>
      <c r="JH41" s="27">
        <v>3.3350000381469727</v>
      </c>
      <c r="JI41" s="27">
        <v>7.3730001449584961</v>
      </c>
      <c r="JJ41" s="32">
        <v>2.125</v>
      </c>
      <c r="JK41" s="32">
        <v>1.2970000505447388</v>
      </c>
      <c r="JL41" s="32">
        <v>1.3680000305175781</v>
      </c>
      <c r="JM41" s="32">
        <v>0.29699999094009399</v>
      </c>
      <c r="JN41" s="32">
        <v>0.1679999977350235</v>
      </c>
      <c r="JO41" s="39">
        <v>1999</v>
      </c>
      <c r="JP41" s="39" t="s">
        <v>355</v>
      </c>
      <c r="JQ41" s="32">
        <v>0.92800000000000005</v>
      </c>
      <c r="JR41" s="32">
        <v>0.27300000000000002</v>
      </c>
      <c r="JS41" s="32">
        <v>0.16800000000000001</v>
      </c>
      <c r="JT41" s="32">
        <v>0.38800000000000001</v>
      </c>
      <c r="JU41" s="41"/>
      <c r="JV41" s="32">
        <v>0.36699999999999999</v>
      </c>
      <c r="JW41" s="27">
        <v>0.22599999606609344</v>
      </c>
      <c r="JX41" s="27">
        <v>0.50599998235702515</v>
      </c>
      <c r="JY41" s="29"/>
      <c r="JZ41" s="40">
        <v>7.5999997556209564E-2</v>
      </c>
      <c r="KA41" s="27">
        <v>0.121</v>
      </c>
      <c r="KB41" s="27">
        <v>0.11699999868869781</v>
      </c>
      <c r="KC41" s="21">
        <v>0.335999995470047</v>
      </c>
      <c r="KD41" s="21">
        <v>3.7000000476837158E-2</v>
      </c>
      <c r="KE41" s="20">
        <v>1.3550000190734863</v>
      </c>
      <c r="KF41" s="20">
        <v>1.4000000432133675E-2</v>
      </c>
      <c r="KG41" s="39">
        <v>1999</v>
      </c>
      <c r="KH41" s="39" t="s">
        <v>355</v>
      </c>
      <c r="KI41" s="23">
        <v>2.6785714626312256</v>
      </c>
      <c r="KJ41" s="23">
        <v>2</v>
      </c>
      <c r="KK41" s="29"/>
      <c r="KL41" s="29"/>
      <c r="KM41" s="29"/>
      <c r="KN41" s="21">
        <v>82024</v>
      </c>
      <c r="KO41" s="20">
        <v>55610</v>
      </c>
      <c r="KP41" s="20">
        <v>13816</v>
      </c>
      <c r="KQ41" s="19">
        <v>16.843849182128906</v>
      </c>
      <c r="KR41" s="39">
        <v>1999</v>
      </c>
      <c r="KS41" s="39" t="s">
        <v>355</v>
      </c>
    </row>
    <row r="42" spans="1:305" s="39" customFormat="1" ht="12.75">
      <c r="A42" s="39">
        <v>2000</v>
      </c>
      <c r="B42" s="39" t="s">
        <v>355</v>
      </c>
      <c r="C42" s="39">
        <v>13</v>
      </c>
      <c r="D42" s="44" t="s">
        <v>356</v>
      </c>
      <c r="E42" s="44">
        <v>276</v>
      </c>
      <c r="F42" s="39">
        <v>1</v>
      </c>
      <c r="G42" s="39">
        <v>0</v>
      </c>
      <c r="H42" s="39">
        <v>1</v>
      </c>
      <c r="I42" s="39">
        <v>1</v>
      </c>
      <c r="J42" s="29">
        <v>0</v>
      </c>
      <c r="K42" s="29">
        <v>0</v>
      </c>
      <c r="L42" s="29">
        <v>100</v>
      </c>
      <c r="M42" s="18">
        <v>5</v>
      </c>
      <c r="N42" s="39">
        <v>0</v>
      </c>
      <c r="O42" s="39">
        <v>0</v>
      </c>
      <c r="P42" s="39">
        <v>0</v>
      </c>
      <c r="Q42" s="29">
        <v>0</v>
      </c>
      <c r="R42" s="29">
        <v>0</v>
      </c>
      <c r="S42" s="29">
        <v>100</v>
      </c>
      <c r="T42" s="29">
        <v>0</v>
      </c>
      <c r="U42" s="29">
        <v>0</v>
      </c>
      <c r="V42" s="29">
        <v>51.5</v>
      </c>
      <c r="W42" s="29">
        <v>51.5</v>
      </c>
      <c r="X42" s="39">
        <v>2</v>
      </c>
      <c r="Y42" s="39">
        <v>2000</v>
      </c>
      <c r="Z42" s="39" t="s">
        <v>355</v>
      </c>
      <c r="AA42" s="43"/>
      <c r="AB42" s="41">
        <v>82.2</v>
      </c>
      <c r="AC42" s="41">
        <v>40.9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5.0999999999999996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28.4</v>
      </c>
      <c r="BH42" s="41">
        <v>6.7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6.2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6.7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5.9999999999999858</v>
      </c>
      <c r="CZ42" s="39">
        <v>2000</v>
      </c>
      <c r="DA42" s="39" t="s">
        <v>355</v>
      </c>
      <c r="DB42" s="41">
        <v>44.5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5.4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29.6</v>
      </c>
      <c r="EG42" s="41">
        <v>7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6.4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7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9.9999999999994316E-2</v>
      </c>
      <c r="FY42" s="39">
        <v>2000</v>
      </c>
      <c r="FZ42" s="39" t="s">
        <v>355</v>
      </c>
      <c r="GA42" s="41">
        <v>30.9</v>
      </c>
      <c r="GB42" s="29">
        <f t="shared" si="13"/>
        <v>0.73663999999999996</v>
      </c>
      <c r="GC42" s="29">
        <f t="shared" si="14"/>
        <v>0.69754699999999992</v>
      </c>
      <c r="GD42" s="29">
        <f t="shared" si="15"/>
        <v>3.7970838396111781</v>
      </c>
      <c r="GE42" s="29">
        <f t="shared" si="16"/>
        <v>3.3062988299008431</v>
      </c>
      <c r="GF42" s="29">
        <f t="shared" si="17"/>
        <v>0.49078500971033501</v>
      </c>
      <c r="GG42" s="29">
        <f t="shared" si="18"/>
        <v>0.12925314015731384</v>
      </c>
      <c r="GH42" s="29">
        <f t="shared" si="19"/>
        <v>2.7120103244641252</v>
      </c>
      <c r="GI42" s="39">
        <v>2000</v>
      </c>
      <c r="GJ42" s="39" t="s">
        <v>355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-0.57738500000000004</v>
      </c>
      <c r="GX42" s="36">
        <v>0.29262660000000001</v>
      </c>
      <c r="GY42" s="36">
        <v>-1.14598</v>
      </c>
      <c r="GZ42" s="39">
        <v>2000</v>
      </c>
      <c r="HA42" s="39" t="s">
        <v>355</v>
      </c>
      <c r="HB42" s="42">
        <v>5</v>
      </c>
      <c r="HC42" s="42">
        <f t="shared" si="20"/>
        <v>4</v>
      </c>
      <c r="HD42" s="42">
        <v>2</v>
      </c>
      <c r="HE42" s="42">
        <v>0</v>
      </c>
      <c r="HF42" s="42">
        <v>2</v>
      </c>
      <c r="HG42" s="42">
        <v>4</v>
      </c>
      <c r="HH42" s="42">
        <v>0</v>
      </c>
      <c r="HI42" s="42">
        <v>1</v>
      </c>
      <c r="HJ42" s="39">
        <v>2000</v>
      </c>
      <c r="HK42" s="39" t="s">
        <v>355</v>
      </c>
      <c r="HL42" s="104">
        <v>1</v>
      </c>
      <c r="HM42" s="29">
        <v>61.39</v>
      </c>
      <c r="HN42" s="32">
        <v>44.7470635120495</v>
      </c>
      <c r="HO42" s="32">
        <v>45.605957594378403</v>
      </c>
      <c r="HP42" s="32">
        <v>3.1915777776077401</v>
      </c>
      <c r="HQ42" s="32">
        <v>2.7329653202786299</v>
      </c>
      <c r="HR42" s="27">
        <v>1.44026832396174</v>
      </c>
      <c r="HS42" s="27">
        <v>59.516885662058101</v>
      </c>
      <c r="HT42" s="27">
        <v>59.792975198411803</v>
      </c>
      <c r="HU42" s="27">
        <v>0.85889408232891395</v>
      </c>
      <c r="HV42" s="27">
        <v>3.5470308174730798</v>
      </c>
      <c r="HW42" s="27">
        <v>3.3561622249512801</v>
      </c>
      <c r="HX42" s="27">
        <v>5.2633333333333301</v>
      </c>
      <c r="HY42" s="29">
        <v>-1.7</v>
      </c>
      <c r="HZ42" s="39">
        <v>2000</v>
      </c>
      <c r="IA42" s="39" t="s">
        <v>355</v>
      </c>
      <c r="IB42" s="29">
        <v>39533</v>
      </c>
      <c r="IC42" s="29">
        <v>39302</v>
      </c>
      <c r="ID42" s="29">
        <v>36236</v>
      </c>
      <c r="IE42" s="32">
        <v>71.316726684570313</v>
      </c>
      <c r="IF42" s="32">
        <v>65.369003295898438</v>
      </c>
      <c r="IG42" s="32">
        <v>959</v>
      </c>
      <c r="IH42" s="32">
        <v>12200</v>
      </c>
      <c r="II42" s="32">
        <v>23077</v>
      </c>
      <c r="IJ42" s="31">
        <v>3114</v>
      </c>
      <c r="IK42" s="31">
        <v>7.9000000953674316</v>
      </c>
      <c r="IL42" s="39">
        <v>2000</v>
      </c>
      <c r="IM42" s="39" t="s">
        <v>355</v>
      </c>
      <c r="IN42" s="29"/>
      <c r="IO42" s="27">
        <v>7</v>
      </c>
      <c r="IP42" s="27">
        <v>10.776</v>
      </c>
      <c r="IQ42" s="29">
        <f t="shared" si="21"/>
        <v>0.27258239951432978</v>
      </c>
      <c r="IR42" s="46">
        <v>10000.5</v>
      </c>
      <c r="IS42" s="46">
        <v>7928</v>
      </c>
      <c r="IT42" s="28">
        <v>24.570755594123845</v>
      </c>
      <c r="IU42" s="28">
        <v>67.75</v>
      </c>
      <c r="IV42" s="28">
        <v>10000.5</v>
      </c>
      <c r="IW42" s="28">
        <v>7928</v>
      </c>
      <c r="IX42" s="28">
        <v>24.570755594123849</v>
      </c>
      <c r="IY42" s="28">
        <v>67.75</v>
      </c>
      <c r="IZ42" s="39">
        <v>2000</v>
      </c>
      <c r="JA42" s="39" t="s">
        <v>355</v>
      </c>
      <c r="JB42" s="27">
        <v>17.429317474365234</v>
      </c>
      <c r="JC42" s="27">
        <v>26.670999526977539</v>
      </c>
      <c r="JD42" s="27">
        <v>16.291000366210938</v>
      </c>
      <c r="JE42" s="27">
        <v>9.1379995346069336</v>
      </c>
      <c r="JF42" s="27">
        <v>8.3640003204345703</v>
      </c>
      <c r="JG42" s="27">
        <v>2.4670000076293945</v>
      </c>
      <c r="JH42" s="27">
        <v>3.3450000286102295</v>
      </c>
      <c r="JI42" s="27">
        <v>7.3769998550415039</v>
      </c>
      <c r="JJ42" s="32">
        <v>2.1050000190734863</v>
      </c>
      <c r="JK42" s="32">
        <v>1.2419999837875366</v>
      </c>
      <c r="JL42" s="32">
        <v>1.309999942779541</v>
      </c>
      <c r="JM42" s="32">
        <v>0.31000000238418579</v>
      </c>
      <c r="JN42" s="32">
        <v>0.15000000596046448</v>
      </c>
      <c r="JO42" s="39">
        <v>2000</v>
      </c>
      <c r="JP42" s="39" t="s">
        <v>355</v>
      </c>
      <c r="JQ42" s="32">
        <v>0.96799999999999997</v>
      </c>
      <c r="JR42" s="32">
        <v>0.26400000000000001</v>
      </c>
      <c r="JS42" s="32">
        <v>0.16400000000000001</v>
      </c>
      <c r="JT42" s="32">
        <v>0.33</v>
      </c>
      <c r="JU42" s="41"/>
      <c r="JV42" s="32">
        <v>0.379</v>
      </c>
      <c r="JW42" s="27">
        <v>0.22300000488758087</v>
      </c>
      <c r="JX42" s="27">
        <v>0.52399998903274536</v>
      </c>
      <c r="JY42" s="29"/>
      <c r="JZ42" s="40">
        <v>8.2000002264976501E-2</v>
      </c>
      <c r="KA42" s="27">
        <v>0.127</v>
      </c>
      <c r="KB42" s="27">
        <v>0.12300000339746475</v>
      </c>
      <c r="KC42" s="21">
        <v>0.25200000405311584</v>
      </c>
      <c r="KD42" s="21">
        <v>3.7999998778104782E-2</v>
      </c>
      <c r="KE42" s="20">
        <v>1.2899999618530273</v>
      </c>
      <c r="KF42" s="20">
        <v>1.9999999552965164E-2</v>
      </c>
      <c r="KG42" s="39">
        <v>2000</v>
      </c>
      <c r="KH42" s="39" t="s">
        <v>355</v>
      </c>
      <c r="KI42" s="23">
        <v>2.6785714626312256</v>
      </c>
      <c r="KJ42" s="23">
        <v>2</v>
      </c>
      <c r="KK42" s="22">
        <v>37.299999999999997</v>
      </c>
      <c r="KL42" s="22">
        <v>34.299999999999997</v>
      </c>
      <c r="KM42" s="22">
        <v>25.2</v>
      </c>
      <c r="KN42" s="21">
        <v>82160</v>
      </c>
      <c r="KO42" s="20">
        <v>55433</v>
      </c>
      <c r="KP42" s="20">
        <v>14163</v>
      </c>
      <c r="KQ42" s="19">
        <v>17.238319396972656</v>
      </c>
      <c r="KR42" s="39">
        <v>2000</v>
      </c>
      <c r="KS42" s="39" t="s">
        <v>355</v>
      </c>
    </row>
    <row r="43" spans="1:305" s="39" customFormat="1" ht="12.75">
      <c r="A43" s="39">
        <v>2001</v>
      </c>
      <c r="B43" s="39" t="s">
        <v>355</v>
      </c>
      <c r="C43" s="39">
        <v>13</v>
      </c>
      <c r="D43" s="44" t="s">
        <v>356</v>
      </c>
      <c r="E43" s="44">
        <v>276</v>
      </c>
      <c r="F43" s="39">
        <v>1</v>
      </c>
      <c r="G43" s="39">
        <v>0</v>
      </c>
      <c r="H43" s="39">
        <v>1</v>
      </c>
      <c r="I43" s="39">
        <v>1</v>
      </c>
      <c r="J43" s="29">
        <v>0</v>
      </c>
      <c r="K43" s="29">
        <v>0</v>
      </c>
      <c r="L43" s="29">
        <v>100</v>
      </c>
      <c r="M43" s="18">
        <v>5</v>
      </c>
      <c r="N43" s="39">
        <v>0</v>
      </c>
      <c r="O43" s="39">
        <v>0</v>
      </c>
      <c r="P43" s="39">
        <v>0</v>
      </c>
      <c r="Q43" s="29">
        <v>0</v>
      </c>
      <c r="R43" s="29">
        <v>0</v>
      </c>
      <c r="S43" s="29">
        <v>100</v>
      </c>
      <c r="T43" s="29">
        <v>0</v>
      </c>
      <c r="U43" s="29">
        <v>0</v>
      </c>
      <c r="V43" s="29">
        <v>51.5</v>
      </c>
      <c r="W43" s="29">
        <v>51.5</v>
      </c>
      <c r="X43" s="39">
        <v>2</v>
      </c>
      <c r="Y43" s="39">
        <v>2001</v>
      </c>
      <c r="Z43" s="39" t="s">
        <v>355</v>
      </c>
      <c r="AA43" s="43"/>
      <c r="AB43" s="41">
        <v>82.2</v>
      </c>
      <c r="AC43" s="41">
        <v>40.9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5.0999999999999996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28.4</v>
      </c>
      <c r="BH43" s="41">
        <v>6.7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6.2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6.7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5.9999999999999858</v>
      </c>
      <c r="CZ43" s="39">
        <v>2001</v>
      </c>
      <c r="DA43" s="39" t="s">
        <v>355</v>
      </c>
      <c r="DB43" s="41">
        <v>44.5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5.4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29.6</v>
      </c>
      <c r="EG43" s="41">
        <v>7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6.4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7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9.9999999999994316E-2</v>
      </c>
      <c r="FY43" s="39">
        <v>2001</v>
      </c>
      <c r="FZ43" s="39" t="s">
        <v>355</v>
      </c>
      <c r="GA43" s="41">
        <v>31.1</v>
      </c>
      <c r="GB43" s="29">
        <f t="shared" si="13"/>
        <v>0.73663999999999996</v>
      </c>
      <c r="GC43" s="29">
        <f t="shared" si="14"/>
        <v>0.69754699999999992</v>
      </c>
      <c r="GD43" s="29">
        <f t="shared" si="15"/>
        <v>3.7970838396111781</v>
      </c>
      <c r="GE43" s="29">
        <f t="shared" si="16"/>
        <v>3.3062988299008431</v>
      </c>
      <c r="GF43" s="29">
        <f t="shared" si="17"/>
        <v>0.49078500971033501</v>
      </c>
      <c r="GG43" s="29">
        <f t="shared" si="18"/>
        <v>0.12925314015731384</v>
      </c>
      <c r="GH43" s="29">
        <f t="shared" si="19"/>
        <v>2.7120103244641252</v>
      </c>
      <c r="GI43" s="39">
        <v>2001</v>
      </c>
      <c r="GJ43" s="39" t="s">
        <v>355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-0.74545220000000001</v>
      </c>
      <c r="GX43" s="36">
        <v>0.31052760000000001</v>
      </c>
      <c r="GY43" s="36">
        <v>-1.3873690000000001</v>
      </c>
      <c r="GZ43" s="39">
        <v>2001</v>
      </c>
      <c r="HA43" s="39" t="s">
        <v>355</v>
      </c>
      <c r="HB43" s="42">
        <v>5</v>
      </c>
      <c r="HC43" s="42">
        <f t="shared" si="20"/>
        <v>4</v>
      </c>
      <c r="HD43" s="42">
        <v>2</v>
      </c>
      <c r="HE43" s="42">
        <v>0</v>
      </c>
      <c r="HF43" s="42">
        <v>2</v>
      </c>
      <c r="HG43" s="42">
        <v>4</v>
      </c>
      <c r="HH43" s="42">
        <v>0</v>
      </c>
      <c r="HI43" s="42">
        <v>1</v>
      </c>
      <c r="HJ43" s="39">
        <v>2001</v>
      </c>
      <c r="HK43" s="39" t="s">
        <v>355</v>
      </c>
      <c r="HL43" s="104">
        <v>1</v>
      </c>
      <c r="HM43" s="29">
        <v>61.977800000000002</v>
      </c>
      <c r="HN43" s="32">
        <v>46.846795253585</v>
      </c>
      <c r="HO43" s="32">
        <v>43.739267879232102</v>
      </c>
      <c r="HP43" s="32">
        <v>1.8322036565326101</v>
      </c>
      <c r="HQ43" s="32">
        <v>3.12493060670645</v>
      </c>
      <c r="HR43" s="27">
        <v>1.98385685111348</v>
      </c>
      <c r="HS43" s="27">
        <v>58.680395840014697</v>
      </c>
      <c r="HT43" s="27">
        <v>58.845637928254099</v>
      </c>
      <c r="HU43" s="27">
        <v>-3.10752737435286</v>
      </c>
      <c r="HV43" s="27">
        <v>-0.55234342786456803</v>
      </c>
      <c r="HW43" s="27">
        <v>-0.92982736898389695</v>
      </c>
      <c r="HX43" s="27">
        <v>4.7975000000000003</v>
      </c>
      <c r="HY43" s="29">
        <v>0</v>
      </c>
      <c r="HZ43" s="39">
        <v>2001</v>
      </c>
      <c r="IA43" s="39" t="s">
        <v>355</v>
      </c>
      <c r="IB43" s="29">
        <v>39686</v>
      </c>
      <c r="IC43" s="29">
        <v>39459</v>
      </c>
      <c r="ID43" s="29">
        <v>36350</v>
      </c>
      <c r="IE43" s="32">
        <v>71.749351501464844</v>
      </c>
      <c r="IF43" s="32">
        <v>65.718109130859375</v>
      </c>
      <c r="IG43" s="32">
        <v>951</v>
      </c>
      <c r="IH43" s="32">
        <v>12015</v>
      </c>
      <c r="II43" s="32">
        <v>23384</v>
      </c>
      <c r="IJ43" s="31">
        <v>3059</v>
      </c>
      <c r="IK43" s="31">
        <v>7.8000001907348633</v>
      </c>
      <c r="IL43" s="39">
        <v>2001</v>
      </c>
      <c r="IM43" s="39" t="s">
        <v>355</v>
      </c>
      <c r="IN43" s="29"/>
      <c r="IO43" s="27">
        <v>61</v>
      </c>
      <c r="IP43" s="27">
        <v>26.832999999999998</v>
      </c>
      <c r="IQ43" s="29">
        <f t="shared" si="21"/>
        <v>0.67613264123368444</v>
      </c>
      <c r="IR43" s="46">
        <v>9686.4915000000001</v>
      </c>
      <c r="IS43" s="46">
        <v>7670</v>
      </c>
      <c r="IT43" s="28">
        <v>23.747600470617375</v>
      </c>
      <c r="IU43" s="28">
        <v>68.75</v>
      </c>
      <c r="IV43" s="28">
        <v>9686.4915000000001</v>
      </c>
      <c r="IW43" s="28">
        <v>7670</v>
      </c>
      <c r="IX43" s="28">
        <v>23.747600470617382</v>
      </c>
      <c r="IY43" s="28">
        <v>68.75</v>
      </c>
      <c r="IZ43" s="39">
        <v>2001</v>
      </c>
      <c r="JA43" s="39" t="s">
        <v>355</v>
      </c>
      <c r="JB43" s="27">
        <v>17.554969787597656</v>
      </c>
      <c r="JC43" s="27">
        <v>26.673999786376953</v>
      </c>
      <c r="JD43" s="27">
        <v>16.304000854492188</v>
      </c>
      <c r="JE43" s="27">
        <v>9.1350002288818359</v>
      </c>
      <c r="JF43" s="27">
        <v>8.4700002670288086</v>
      </c>
      <c r="JG43" s="27">
        <v>2.4110000133514404</v>
      </c>
      <c r="JH43" s="27">
        <v>3.3169999122619629</v>
      </c>
      <c r="JI43" s="27">
        <v>7.4109997749328613</v>
      </c>
      <c r="JJ43" s="32">
        <v>2.0610001087188721</v>
      </c>
      <c r="JK43" s="32">
        <v>1.2350000143051147</v>
      </c>
      <c r="JL43" s="32">
        <v>1.3389999866485596</v>
      </c>
      <c r="JM43" s="32">
        <v>0.29600000381469727</v>
      </c>
      <c r="JN43" s="32">
        <v>0.13600000739097595</v>
      </c>
      <c r="JO43" s="39">
        <v>2001</v>
      </c>
      <c r="JP43" s="39" t="s">
        <v>355</v>
      </c>
      <c r="JQ43" s="32">
        <v>0.93700000000000006</v>
      </c>
      <c r="JR43" s="32">
        <v>0.252</v>
      </c>
      <c r="JS43" s="32">
        <v>0.16900000000000001</v>
      </c>
      <c r="JT43" s="32">
        <v>0.33200000000000002</v>
      </c>
      <c r="JU43" s="41"/>
      <c r="JV43" s="32">
        <v>0.371</v>
      </c>
      <c r="JW43" s="27">
        <v>0.21799999475479126</v>
      </c>
      <c r="JX43" s="27">
        <v>0.55699998140335083</v>
      </c>
      <c r="JY43" s="29"/>
      <c r="JZ43" s="40">
        <v>9.0000003576278687E-2</v>
      </c>
      <c r="KA43" s="27">
        <v>0.13600000000000001</v>
      </c>
      <c r="KB43" s="27">
        <v>0.13099999725818634</v>
      </c>
      <c r="KC43" s="21">
        <v>0.19599999487400055</v>
      </c>
      <c r="KD43" s="21">
        <v>4.3000001460313797E-2</v>
      </c>
      <c r="KE43" s="20">
        <v>1.3090000152587891</v>
      </c>
      <c r="KF43" s="20">
        <v>2.9999999329447746E-2</v>
      </c>
      <c r="KG43" s="39">
        <v>2001</v>
      </c>
      <c r="KH43" s="39" t="s">
        <v>355</v>
      </c>
      <c r="KI43" s="23">
        <v>2.6785714626312256</v>
      </c>
      <c r="KJ43" s="23">
        <v>2</v>
      </c>
      <c r="KK43" s="29"/>
      <c r="KL43" s="29"/>
      <c r="KM43" s="29"/>
      <c r="KN43" s="21">
        <v>82277</v>
      </c>
      <c r="KO43" s="20">
        <v>55312</v>
      </c>
      <c r="KP43" s="20">
        <v>14515</v>
      </c>
      <c r="KQ43" s="19">
        <v>17.641620635986328</v>
      </c>
      <c r="KR43" s="39">
        <v>2001</v>
      </c>
      <c r="KS43" s="39" t="s">
        <v>355</v>
      </c>
    </row>
    <row r="44" spans="1:305" s="39" customFormat="1" ht="12.75">
      <c r="A44" s="39">
        <v>2002</v>
      </c>
      <c r="B44" s="39" t="s">
        <v>355</v>
      </c>
      <c r="C44" s="39">
        <v>13</v>
      </c>
      <c r="D44" s="44" t="s">
        <v>356</v>
      </c>
      <c r="E44" s="44">
        <v>276</v>
      </c>
      <c r="F44" s="39">
        <v>1</v>
      </c>
      <c r="G44" s="39">
        <v>0</v>
      </c>
      <c r="H44" s="39">
        <v>1</v>
      </c>
      <c r="I44" s="39">
        <v>1</v>
      </c>
      <c r="J44" s="29">
        <v>0</v>
      </c>
      <c r="K44" s="29">
        <v>0</v>
      </c>
      <c r="L44" s="29">
        <v>100</v>
      </c>
      <c r="M44" s="18">
        <v>5</v>
      </c>
      <c r="N44" s="39">
        <v>0</v>
      </c>
      <c r="O44" s="39">
        <v>0</v>
      </c>
      <c r="P44" s="39">
        <v>1</v>
      </c>
      <c r="Q44" s="29">
        <v>0</v>
      </c>
      <c r="R44" s="29">
        <v>0</v>
      </c>
      <c r="S44" s="29">
        <v>100</v>
      </c>
      <c r="T44" s="29">
        <v>0</v>
      </c>
      <c r="U44" s="29">
        <v>0</v>
      </c>
      <c r="V44" s="29">
        <v>51.34</v>
      </c>
      <c r="W44" s="29">
        <v>51.34</v>
      </c>
      <c r="X44" s="39">
        <v>2</v>
      </c>
      <c r="Y44" s="39">
        <v>2002</v>
      </c>
      <c r="Z44" s="39" t="s">
        <v>355</v>
      </c>
      <c r="AA44" s="43">
        <v>37521</v>
      </c>
      <c r="AB44" s="41">
        <v>79.099999999999994</v>
      </c>
      <c r="AC44" s="41">
        <v>38.5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4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29.5</v>
      </c>
      <c r="BH44" s="41">
        <v>9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7.4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8.6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3</v>
      </c>
      <c r="CZ44" s="39">
        <v>2002</v>
      </c>
      <c r="DA44" s="39" t="s">
        <v>355</v>
      </c>
      <c r="DB44" s="41">
        <v>41.6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0.3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31.5</v>
      </c>
      <c r="EG44" s="41">
        <v>9.6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7.7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9.1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0.20000000000000284</v>
      </c>
      <c r="FY44" s="39">
        <v>2002</v>
      </c>
      <c r="FZ44" s="39" t="s">
        <v>355</v>
      </c>
      <c r="GA44" s="41">
        <v>32.200000000000003</v>
      </c>
      <c r="GB44" s="29">
        <f t="shared" si="13"/>
        <v>0.742178</v>
      </c>
      <c r="GC44" s="29">
        <f t="shared" si="14"/>
        <v>0.70428400000000002</v>
      </c>
      <c r="GD44" s="29">
        <f t="shared" si="15"/>
        <v>3.878644956597963</v>
      </c>
      <c r="GE44" s="29">
        <f t="shared" si="16"/>
        <v>3.3816229084662313</v>
      </c>
      <c r="GF44" s="29">
        <f t="shared" si="17"/>
        <v>0.49702204813173179</v>
      </c>
      <c r="GG44" s="29">
        <f t="shared" si="18"/>
        <v>0.12814321849341934</v>
      </c>
      <c r="GH44" s="29">
        <f t="shared" si="19"/>
        <v>3.7416573867739422</v>
      </c>
      <c r="GI44" s="39">
        <v>2002</v>
      </c>
      <c r="GJ44" s="39" t="s">
        <v>355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-0.6363702</v>
      </c>
      <c r="GX44" s="36">
        <v>0.25680029999999998</v>
      </c>
      <c r="GY44" s="36">
        <v>-1.1771769999999999</v>
      </c>
      <c r="GZ44" s="39">
        <v>2002</v>
      </c>
      <c r="HA44" s="39" t="s">
        <v>355</v>
      </c>
      <c r="HB44" s="42">
        <v>5</v>
      </c>
      <c r="HC44" s="42">
        <f t="shared" si="20"/>
        <v>4</v>
      </c>
      <c r="HD44" s="42">
        <v>2</v>
      </c>
      <c r="HE44" s="42">
        <v>0</v>
      </c>
      <c r="HF44" s="42">
        <v>2</v>
      </c>
      <c r="HG44" s="42">
        <v>4</v>
      </c>
      <c r="HH44" s="42">
        <v>0</v>
      </c>
      <c r="HI44" s="42">
        <v>1</v>
      </c>
      <c r="HJ44" s="39">
        <v>2002</v>
      </c>
      <c r="HK44" s="39" t="s">
        <v>355</v>
      </c>
      <c r="HL44" s="104">
        <v>1</v>
      </c>
      <c r="HM44" s="29">
        <v>60.773009999999999</v>
      </c>
      <c r="HN44" s="32">
        <v>47.190126679414</v>
      </c>
      <c r="HO44" s="32">
        <v>43.252087559784201</v>
      </c>
      <c r="HP44" s="32">
        <v>2.4166632239158999E-2</v>
      </c>
      <c r="HQ44" s="32">
        <v>1.3767810509918901</v>
      </c>
      <c r="HR44" s="27">
        <v>1.4208067130733399</v>
      </c>
      <c r="HS44" s="27">
        <v>61.108864033955903</v>
      </c>
      <c r="HT44" s="27">
        <v>61.252388432844597</v>
      </c>
      <c r="HU44" s="27">
        <v>-3.9380391196298099</v>
      </c>
      <c r="HV44" s="27">
        <v>-1.3897180478056399</v>
      </c>
      <c r="HW44" s="27">
        <v>-1.32149278524694</v>
      </c>
      <c r="HX44" s="27">
        <v>4.7824999999999998</v>
      </c>
      <c r="HY44" s="29">
        <v>2</v>
      </c>
      <c r="HZ44" s="39">
        <v>2002</v>
      </c>
      <c r="IA44" s="39" t="s">
        <v>355</v>
      </c>
      <c r="IB44" s="29">
        <v>39641</v>
      </c>
      <c r="IC44" s="29">
        <v>39413</v>
      </c>
      <c r="ID44" s="29">
        <v>36018</v>
      </c>
      <c r="IE44" s="32">
        <v>71.773101806640625</v>
      </c>
      <c r="IF44" s="32">
        <v>65.21337890625</v>
      </c>
      <c r="IG44" s="32">
        <v>911</v>
      </c>
      <c r="IH44" s="32">
        <v>11717</v>
      </c>
      <c r="II44" s="32">
        <v>23390</v>
      </c>
      <c r="IJ44" s="31">
        <v>3376</v>
      </c>
      <c r="IK44" s="31">
        <v>8.6000003814697266</v>
      </c>
      <c r="IL44" s="39">
        <v>2002</v>
      </c>
      <c r="IM44" s="39" t="s">
        <v>355</v>
      </c>
      <c r="IN44" s="29"/>
      <c r="IO44" s="27">
        <v>428</v>
      </c>
      <c r="IP44" s="27">
        <v>310.149</v>
      </c>
      <c r="IQ44" s="29">
        <f t="shared" si="21"/>
        <v>7.8239449055271058</v>
      </c>
      <c r="IR44" s="46">
        <v>9509.8872499999998</v>
      </c>
      <c r="IS44" s="46">
        <v>7520</v>
      </c>
      <c r="IT44" s="28">
        <v>23.507346045639263</v>
      </c>
      <c r="IU44" s="28">
        <v>67.75</v>
      </c>
      <c r="IV44" s="28">
        <v>9509.8872499999998</v>
      </c>
      <c r="IW44" s="28">
        <v>7520</v>
      </c>
      <c r="IX44" s="28">
        <v>23.50734604563926</v>
      </c>
      <c r="IY44" s="28">
        <v>67.75</v>
      </c>
      <c r="IZ44" s="39">
        <v>2002</v>
      </c>
      <c r="JA44" s="39" t="s">
        <v>355</v>
      </c>
      <c r="JB44" s="27">
        <v>18.001483917236328</v>
      </c>
      <c r="JC44" s="27">
        <v>27.257999420166016</v>
      </c>
      <c r="JD44" s="27">
        <v>16.642999649047852</v>
      </c>
      <c r="JE44" s="27">
        <v>9.3529996871948242</v>
      </c>
      <c r="JF44" s="27">
        <v>8.6730003356933594</v>
      </c>
      <c r="JG44" s="27">
        <v>2.4170000553131104</v>
      </c>
      <c r="JH44" s="27">
        <v>3.2820000648498535</v>
      </c>
      <c r="JI44" s="27">
        <v>7.5580000877380371</v>
      </c>
      <c r="JJ44" s="32">
        <v>2.125999927520752</v>
      </c>
      <c r="JK44" s="32">
        <v>1.2619999647140503</v>
      </c>
      <c r="JL44" s="32">
        <v>1.4889999628067017</v>
      </c>
      <c r="JM44" s="32">
        <v>0.32199999690055847</v>
      </c>
      <c r="JN44" s="32">
        <v>0.1289999932050705</v>
      </c>
      <c r="JO44" s="39">
        <v>2002</v>
      </c>
      <c r="JP44" s="39" t="s">
        <v>355</v>
      </c>
      <c r="JQ44" s="32">
        <v>0.97599999999999998</v>
      </c>
      <c r="JR44" s="32">
        <v>0.251</v>
      </c>
      <c r="JS44" s="32">
        <v>0.184</v>
      </c>
      <c r="JT44" s="32">
        <v>0.36199999999999999</v>
      </c>
      <c r="JU44" s="41"/>
      <c r="JV44" s="32">
        <v>0.35299999999999998</v>
      </c>
      <c r="JW44" s="27">
        <v>0.22800000011920929</v>
      </c>
      <c r="JX44" s="27">
        <v>0.58300000429153442</v>
      </c>
      <c r="JY44" s="29"/>
      <c r="JZ44" s="40">
        <v>9.8999999463558197E-2</v>
      </c>
      <c r="KA44" s="27">
        <v>0.14399999999999999</v>
      </c>
      <c r="KB44" s="27">
        <v>0.13899999856948853</v>
      </c>
      <c r="KC44" s="21">
        <v>0.16099999845027924</v>
      </c>
      <c r="KD44" s="21">
        <v>5.299999937415123E-2</v>
      </c>
      <c r="KE44" s="20">
        <v>1.4529999494552612</v>
      </c>
      <c r="KF44" s="20">
        <v>3.5999998450279236E-2</v>
      </c>
      <c r="KG44" s="39">
        <v>2002</v>
      </c>
      <c r="KH44" s="39" t="s">
        <v>355</v>
      </c>
      <c r="KI44" s="23">
        <v>2.6785714626312256</v>
      </c>
      <c r="KJ44" s="23">
        <v>2</v>
      </c>
      <c r="KK44" s="29"/>
      <c r="KL44" s="29"/>
      <c r="KM44" s="29"/>
      <c r="KN44" s="21">
        <v>82456</v>
      </c>
      <c r="KO44" s="20">
        <v>55231</v>
      </c>
      <c r="KP44" s="20">
        <v>14896</v>
      </c>
      <c r="KQ44" s="19">
        <v>18.065389633178711</v>
      </c>
      <c r="KR44" s="39">
        <v>2002</v>
      </c>
      <c r="KS44" s="39" t="s">
        <v>355</v>
      </c>
    </row>
    <row r="45" spans="1:305" s="39" customFormat="1" ht="12.75">
      <c r="A45" s="39">
        <v>2003</v>
      </c>
      <c r="B45" s="39" t="s">
        <v>355</v>
      </c>
      <c r="C45" s="39">
        <v>13</v>
      </c>
      <c r="D45" s="44" t="s">
        <v>356</v>
      </c>
      <c r="E45" s="44">
        <v>276</v>
      </c>
      <c r="F45" s="39">
        <v>1</v>
      </c>
      <c r="G45" s="39">
        <v>0</v>
      </c>
      <c r="H45" s="39">
        <v>1</v>
      </c>
      <c r="I45" s="39">
        <v>1</v>
      </c>
      <c r="J45" s="29">
        <v>0</v>
      </c>
      <c r="K45" s="29">
        <v>0</v>
      </c>
      <c r="L45" s="29">
        <v>100</v>
      </c>
      <c r="M45" s="18">
        <v>5</v>
      </c>
      <c r="N45" s="39">
        <v>0</v>
      </c>
      <c r="O45" s="39">
        <v>0</v>
      </c>
      <c r="P45" s="39">
        <v>0</v>
      </c>
      <c r="Q45" s="29">
        <v>0</v>
      </c>
      <c r="R45" s="29">
        <v>0</v>
      </c>
      <c r="S45" s="29">
        <v>100</v>
      </c>
      <c r="T45" s="29">
        <v>0</v>
      </c>
      <c r="U45" s="29">
        <v>0</v>
      </c>
      <c r="V45" s="29">
        <v>50.7</v>
      </c>
      <c r="W45" s="29">
        <v>50.7</v>
      </c>
      <c r="X45" s="39">
        <v>2</v>
      </c>
      <c r="Y45" s="39">
        <v>2003</v>
      </c>
      <c r="Z45" s="39" t="s">
        <v>355</v>
      </c>
      <c r="AA45" s="43"/>
      <c r="AB45" s="41">
        <v>79.099999999999994</v>
      </c>
      <c r="AC45" s="41">
        <v>38.5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4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29.5</v>
      </c>
      <c r="BH45" s="41">
        <v>9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7.4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8.6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3</v>
      </c>
      <c r="CZ45" s="39">
        <v>2003</v>
      </c>
      <c r="DA45" s="39" t="s">
        <v>355</v>
      </c>
      <c r="DB45" s="41">
        <v>41.6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0.3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31.5</v>
      </c>
      <c r="EG45" s="41">
        <v>9.6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7.7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9.1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0.20000000000000284</v>
      </c>
      <c r="FY45" s="39">
        <v>2003</v>
      </c>
      <c r="FZ45" s="39" t="s">
        <v>355</v>
      </c>
      <c r="GA45" s="41">
        <v>32.200000000000003</v>
      </c>
      <c r="GB45" s="29">
        <f t="shared" si="13"/>
        <v>0.742178</v>
      </c>
      <c r="GC45" s="29">
        <f t="shared" si="14"/>
        <v>0.70428400000000002</v>
      </c>
      <c r="GD45" s="29">
        <f t="shared" si="15"/>
        <v>3.878644956597963</v>
      </c>
      <c r="GE45" s="29">
        <f t="shared" si="16"/>
        <v>3.3816229084662313</v>
      </c>
      <c r="GF45" s="29">
        <f t="shared" si="17"/>
        <v>0.49702204813173179</v>
      </c>
      <c r="GG45" s="29">
        <f t="shared" si="18"/>
        <v>0.12814321849341934</v>
      </c>
      <c r="GH45" s="29">
        <f t="shared" si="19"/>
        <v>3.7416573867739422</v>
      </c>
      <c r="GI45" s="39">
        <v>2003</v>
      </c>
      <c r="GJ45" s="39" t="s">
        <v>355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-0.59051070000000005</v>
      </c>
      <c r="GX45" s="36">
        <v>0.26561940000000001</v>
      </c>
      <c r="GY45" s="36">
        <v>-1.1578470000000001</v>
      </c>
      <c r="GZ45" s="39">
        <v>2003</v>
      </c>
      <c r="HA45" s="39" t="s">
        <v>355</v>
      </c>
      <c r="HB45" s="42">
        <v>5</v>
      </c>
      <c r="HC45" s="42">
        <f t="shared" si="20"/>
        <v>4</v>
      </c>
      <c r="HD45" s="42">
        <v>2</v>
      </c>
      <c r="HE45" s="42">
        <v>0</v>
      </c>
      <c r="HF45" s="42">
        <v>2</v>
      </c>
      <c r="HG45" s="42">
        <v>4</v>
      </c>
      <c r="HH45" s="42">
        <v>0</v>
      </c>
      <c r="HI45" s="42">
        <v>1</v>
      </c>
      <c r="HJ45" s="39">
        <v>2003</v>
      </c>
      <c r="HK45" s="39" t="s">
        <v>355</v>
      </c>
      <c r="HL45" s="104">
        <v>1</v>
      </c>
      <c r="HM45" s="29">
        <v>61.519129999999997</v>
      </c>
      <c r="HN45" s="32">
        <v>47.743447528959699</v>
      </c>
      <c r="HO45" s="32">
        <v>43.5741348075681</v>
      </c>
      <c r="HP45" s="32">
        <v>-0.71952179660402205</v>
      </c>
      <c r="HQ45" s="32">
        <v>0.48288307179614898</v>
      </c>
      <c r="HR45" s="27">
        <v>1.03422339225273</v>
      </c>
      <c r="HS45" s="27">
        <v>64.486317573341395</v>
      </c>
      <c r="HT45" s="27">
        <v>64.727038993015896</v>
      </c>
      <c r="HU45" s="27">
        <v>-4.1693127213915799</v>
      </c>
      <c r="HV45" s="27">
        <v>-1.62500742094668</v>
      </c>
      <c r="HW45" s="27">
        <v>-0.86280630410401304</v>
      </c>
      <c r="HX45" s="27">
        <v>4.0708333333333302</v>
      </c>
      <c r="HY45" s="29">
        <v>1.9</v>
      </c>
      <c r="HZ45" s="39">
        <v>2003</v>
      </c>
      <c r="IA45" s="39" t="s">
        <v>355</v>
      </c>
      <c r="IB45" s="29">
        <v>39507</v>
      </c>
      <c r="IC45" s="29">
        <v>39276</v>
      </c>
      <c r="ID45" s="29">
        <v>35615</v>
      </c>
      <c r="IE45" s="32">
        <v>71.753936767578125</v>
      </c>
      <c r="IF45" s="32">
        <v>64.685157775878906</v>
      </c>
      <c r="IG45" s="32">
        <v>900</v>
      </c>
      <c r="IH45" s="32">
        <v>11350</v>
      </c>
      <c r="II45" s="32">
        <v>23365</v>
      </c>
      <c r="IJ45" s="31">
        <v>3810</v>
      </c>
      <c r="IK45" s="31">
        <v>9.6999998092651367</v>
      </c>
      <c r="IL45" s="39">
        <v>2003</v>
      </c>
      <c r="IM45" s="39" t="s">
        <v>355</v>
      </c>
      <c r="IN45" s="29"/>
      <c r="IO45" s="27">
        <v>40</v>
      </c>
      <c r="IP45" s="27">
        <v>163.28100000000001</v>
      </c>
      <c r="IQ45" s="29">
        <f t="shared" si="21"/>
        <v>4.1329637785708861</v>
      </c>
      <c r="IR45" s="46">
        <v>9195.0830000000005</v>
      </c>
      <c r="IS45" s="46">
        <v>7260</v>
      </c>
      <c r="IT45" s="28">
        <v>23.018389346861127</v>
      </c>
      <c r="IU45" s="28">
        <v>67.599999999999994</v>
      </c>
      <c r="IV45" s="28">
        <v>9195.0830000000005</v>
      </c>
      <c r="IW45" s="28">
        <v>7260</v>
      </c>
      <c r="IX45" s="28">
        <v>23.018389346861131</v>
      </c>
      <c r="IY45" s="28">
        <v>67.599999999999994</v>
      </c>
      <c r="IZ45" s="39">
        <v>2003</v>
      </c>
      <c r="JA45" s="39" t="s">
        <v>355</v>
      </c>
      <c r="JB45" s="27">
        <v>18.409561157226563</v>
      </c>
      <c r="JC45" s="27">
        <v>27.694999694824219</v>
      </c>
      <c r="JD45" s="27">
        <v>16.938999176025391</v>
      </c>
      <c r="JE45" s="27">
        <v>9.5450000762939453</v>
      </c>
      <c r="JF45" s="27">
        <v>8.8760004043579102</v>
      </c>
      <c r="JG45" s="27">
        <v>2.4049999713897705</v>
      </c>
      <c r="JH45" s="27">
        <v>3.2109999656677246</v>
      </c>
      <c r="JI45" s="27">
        <v>7.6880002021789551</v>
      </c>
      <c r="JJ45" s="32">
        <v>2.1380000114440918</v>
      </c>
      <c r="JK45" s="32">
        <v>1.2109999656677246</v>
      </c>
      <c r="JL45" s="32">
        <v>1.6619999408721924</v>
      </c>
      <c r="JM45" s="32">
        <v>0.34799998998641968</v>
      </c>
      <c r="JN45" s="32">
        <v>0.1550000011920929</v>
      </c>
      <c r="JO45" s="39">
        <v>2003</v>
      </c>
      <c r="JP45" s="39" t="s">
        <v>355</v>
      </c>
      <c r="JQ45" s="32">
        <v>0.97399999999999998</v>
      </c>
      <c r="JR45" s="32">
        <v>0.24399999999999999</v>
      </c>
      <c r="JS45" s="32">
        <v>0.189</v>
      </c>
      <c r="JT45" s="32">
        <v>0.373</v>
      </c>
      <c r="JU45" s="41"/>
      <c r="JV45" s="32">
        <v>0.35799999999999998</v>
      </c>
      <c r="JW45" s="27">
        <v>0.23899999260902405</v>
      </c>
      <c r="JX45" s="27">
        <v>0.51700001955032349</v>
      </c>
      <c r="JY45" s="29"/>
      <c r="JZ45" s="40">
        <v>0.10599999874830246</v>
      </c>
      <c r="KA45" s="27">
        <v>0.152</v>
      </c>
      <c r="KB45" s="27">
        <v>0.14699999988079071</v>
      </c>
      <c r="KC45" s="21">
        <v>0.11999999731779099</v>
      </c>
      <c r="KD45" s="21">
        <v>8.2999996840953827E-2</v>
      </c>
      <c r="KE45" s="20">
        <v>1.6169999837875366</v>
      </c>
      <c r="KF45" s="20">
        <v>4.5000001788139343E-2</v>
      </c>
      <c r="KG45" s="39">
        <v>2003</v>
      </c>
      <c r="KH45" s="39" t="s">
        <v>355</v>
      </c>
      <c r="KI45" s="23">
        <v>2.6785714626312256</v>
      </c>
      <c r="KJ45" s="23">
        <v>1.5</v>
      </c>
      <c r="KK45" s="29"/>
      <c r="KL45" s="29"/>
      <c r="KM45" s="29"/>
      <c r="KN45" s="21">
        <v>82502</v>
      </c>
      <c r="KO45" s="20">
        <v>55059</v>
      </c>
      <c r="KP45" s="20">
        <v>15332</v>
      </c>
      <c r="KQ45" s="19">
        <v>18.583789825439453</v>
      </c>
      <c r="KR45" s="39">
        <v>2003</v>
      </c>
      <c r="KS45" s="39" t="s">
        <v>355</v>
      </c>
    </row>
    <row r="46" spans="1:305" s="39" customFormat="1" ht="12.75">
      <c r="A46" s="39">
        <v>2004</v>
      </c>
      <c r="B46" s="39" t="s">
        <v>355</v>
      </c>
      <c r="C46" s="39">
        <v>13</v>
      </c>
      <c r="D46" s="44" t="s">
        <v>356</v>
      </c>
      <c r="E46" s="44">
        <v>276</v>
      </c>
      <c r="F46" s="39">
        <v>1</v>
      </c>
      <c r="G46" s="39">
        <v>0</v>
      </c>
      <c r="H46" s="39">
        <v>1</v>
      </c>
      <c r="I46" s="39">
        <v>1</v>
      </c>
      <c r="J46" s="29">
        <v>0</v>
      </c>
      <c r="K46" s="29">
        <v>0</v>
      </c>
      <c r="L46" s="29">
        <v>100</v>
      </c>
      <c r="M46" s="18">
        <v>5</v>
      </c>
      <c r="N46" s="39">
        <v>0</v>
      </c>
      <c r="O46" s="39">
        <v>0</v>
      </c>
      <c r="P46" s="39">
        <v>0</v>
      </c>
      <c r="Q46" s="29">
        <v>0</v>
      </c>
      <c r="R46" s="29">
        <v>0</v>
      </c>
      <c r="S46" s="29">
        <v>100</v>
      </c>
      <c r="T46" s="29">
        <v>0</v>
      </c>
      <c r="U46" s="29">
        <v>0</v>
      </c>
      <c r="V46" s="29">
        <v>50.7</v>
      </c>
      <c r="W46" s="29">
        <v>50.7</v>
      </c>
      <c r="X46" s="39">
        <v>2</v>
      </c>
      <c r="Y46" s="39">
        <v>2004</v>
      </c>
      <c r="Z46" s="39" t="s">
        <v>355</v>
      </c>
      <c r="AA46" s="43"/>
      <c r="AB46" s="41">
        <v>79.099999999999994</v>
      </c>
      <c r="AC46" s="41">
        <v>38.5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4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29.5</v>
      </c>
      <c r="BH46" s="41">
        <v>9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7.4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8.6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3</v>
      </c>
      <c r="CZ46" s="39">
        <v>2004</v>
      </c>
      <c r="DA46" s="39" t="s">
        <v>355</v>
      </c>
      <c r="DB46" s="41">
        <v>41.6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0.3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31.5</v>
      </c>
      <c r="EG46" s="41">
        <v>9.6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7.7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9.1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0.20000000000000284</v>
      </c>
      <c r="FY46" s="39">
        <v>2004</v>
      </c>
      <c r="FZ46" s="39" t="s">
        <v>355</v>
      </c>
      <c r="GA46" s="41">
        <v>32.799999999999997</v>
      </c>
      <c r="GB46" s="29">
        <f t="shared" si="13"/>
        <v>0.742178</v>
      </c>
      <c r="GC46" s="29">
        <f t="shared" si="14"/>
        <v>0.70428400000000002</v>
      </c>
      <c r="GD46" s="29">
        <f t="shared" si="15"/>
        <v>3.878644956597963</v>
      </c>
      <c r="GE46" s="29">
        <f t="shared" si="16"/>
        <v>3.3816229084662313</v>
      </c>
      <c r="GF46" s="29">
        <f t="shared" si="17"/>
        <v>0.49702204813173179</v>
      </c>
      <c r="GG46" s="29">
        <f t="shared" si="18"/>
        <v>0.12814321849341934</v>
      </c>
      <c r="GH46" s="29">
        <f t="shared" si="19"/>
        <v>3.7416573867739422</v>
      </c>
      <c r="GI46" s="39">
        <v>2004</v>
      </c>
      <c r="GJ46" s="39" t="s">
        <v>355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-0.80889390000000005</v>
      </c>
      <c r="GX46" s="36">
        <v>0.22937170000000001</v>
      </c>
      <c r="GY46" s="36">
        <v>-1.4388460000000001</v>
      </c>
      <c r="GZ46" s="39">
        <v>2004</v>
      </c>
      <c r="HA46" s="39" t="s">
        <v>355</v>
      </c>
      <c r="HB46" s="42">
        <v>5</v>
      </c>
      <c r="HC46" s="42">
        <f t="shared" si="20"/>
        <v>4</v>
      </c>
      <c r="HD46" s="42">
        <v>2</v>
      </c>
      <c r="HE46" s="42">
        <v>0</v>
      </c>
      <c r="HF46" s="42">
        <v>2</v>
      </c>
      <c r="HG46" s="42">
        <v>4</v>
      </c>
      <c r="HH46" s="42">
        <v>0</v>
      </c>
      <c r="HI46" s="42">
        <v>1</v>
      </c>
      <c r="HJ46" s="39">
        <v>2004</v>
      </c>
      <c r="HK46" s="39" t="s">
        <v>355</v>
      </c>
      <c r="HL46" s="104">
        <v>1</v>
      </c>
      <c r="HM46" s="29">
        <v>65.856110000000001</v>
      </c>
      <c r="HN46" s="32">
        <v>46.460489784232699</v>
      </c>
      <c r="HO46" s="32">
        <v>42.707712944095597</v>
      </c>
      <c r="HP46" s="32">
        <v>0.69769594377691202</v>
      </c>
      <c r="HQ46" s="32">
        <v>1.7957791454307701</v>
      </c>
      <c r="HR46" s="27">
        <v>1.6657360878466201</v>
      </c>
      <c r="HS46" s="27">
        <v>67.745621119713803</v>
      </c>
      <c r="HT46" s="27">
        <v>67.9513481246087</v>
      </c>
      <c r="HU46" s="27">
        <v>-3.75277684013707</v>
      </c>
      <c r="HV46" s="27">
        <v>-1.29753764750168</v>
      </c>
      <c r="HW46" s="27">
        <v>-0.48636097629457298</v>
      </c>
      <c r="HX46" s="27">
        <v>4.0366666666666697</v>
      </c>
      <c r="HY46" s="29">
        <v>4.7</v>
      </c>
      <c r="HZ46" s="39">
        <v>2004</v>
      </c>
      <c r="IA46" s="39" t="s">
        <v>355</v>
      </c>
      <c r="IB46" s="29">
        <v>39948</v>
      </c>
      <c r="IC46" s="29">
        <v>39711</v>
      </c>
      <c r="ID46" s="29">
        <v>35604</v>
      </c>
      <c r="IE46" s="32">
        <v>72.935066223144531</v>
      </c>
      <c r="IF46" s="32">
        <v>65.004013061523438</v>
      </c>
      <c r="IG46" s="32">
        <v>867.24151611328125</v>
      </c>
      <c r="IH46" s="32">
        <v>11221</v>
      </c>
      <c r="II46" s="32">
        <v>23515.759765625</v>
      </c>
      <c r="IJ46" s="31">
        <v>4127</v>
      </c>
      <c r="IK46" s="31">
        <v>10.399999618530273</v>
      </c>
      <c r="IL46" s="39">
        <v>2004</v>
      </c>
      <c r="IM46" s="39" t="s">
        <v>355</v>
      </c>
      <c r="IN46" s="29"/>
      <c r="IO46" s="27">
        <v>101</v>
      </c>
      <c r="IP46" s="27">
        <v>50.673000000000002</v>
      </c>
      <c r="IQ46" s="29">
        <f t="shared" si="21"/>
        <v>1.2684740162210875</v>
      </c>
      <c r="IR46" s="46">
        <v>8849.0910000000003</v>
      </c>
      <c r="IS46" s="46">
        <v>6936.2</v>
      </c>
      <c r="IT46" s="28">
        <v>22.171008470513026</v>
      </c>
      <c r="IU46" s="28">
        <v>65.75</v>
      </c>
      <c r="IV46" s="28">
        <v>8849.0910000000003</v>
      </c>
      <c r="IW46" s="28">
        <v>6936.2</v>
      </c>
      <c r="IX46" s="28">
        <v>22.17100847051303</v>
      </c>
      <c r="IY46" s="28">
        <v>65.75</v>
      </c>
      <c r="IZ46" s="39">
        <v>2004</v>
      </c>
      <c r="JA46" s="39" t="s">
        <v>355</v>
      </c>
      <c r="JB46" s="27">
        <v>18.092195510864258</v>
      </c>
      <c r="JC46" s="27">
        <v>27.009000778198242</v>
      </c>
      <c r="JD46" s="27">
        <v>16.697000503540039</v>
      </c>
      <c r="JE46" s="27">
        <v>9.1870002746582031</v>
      </c>
      <c r="JF46" s="27">
        <v>8.8299999237060547</v>
      </c>
      <c r="JG46" s="27">
        <v>2.312999963760376</v>
      </c>
      <c r="JH46" s="27">
        <v>3.0450000762939453</v>
      </c>
      <c r="JI46" s="27">
        <v>7.3400001525878906</v>
      </c>
      <c r="JJ46" s="32">
        <v>2.0950000286102295</v>
      </c>
      <c r="JK46" s="32">
        <v>1.1239999532699585</v>
      </c>
      <c r="JL46" s="32">
        <v>1.7259999513626099</v>
      </c>
      <c r="JM46" s="32">
        <v>0.37000000476837158</v>
      </c>
      <c r="JN46" s="32">
        <v>0.16599999368190765</v>
      </c>
      <c r="JO46" s="39">
        <v>2004</v>
      </c>
      <c r="JP46" s="39" t="s">
        <v>355</v>
      </c>
      <c r="JQ46" s="32">
        <v>0.95899999999999996</v>
      </c>
      <c r="JR46" s="32">
        <v>0.23</v>
      </c>
      <c r="JS46" s="32">
        <v>0.188</v>
      </c>
      <c r="JT46" s="32">
        <v>0.36599999999999999</v>
      </c>
      <c r="JU46" s="41"/>
      <c r="JV46" s="32">
        <v>0.35099999999999998</v>
      </c>
      <c r="JW46" s="27">
        <v>0.22699999809265137</v>
      </c>
      <c r="JX46" s="27">
        <v>0.44299998879432678</v>
      </c>
      <c r="JY46" s="29"/>
      <c r="JZ46" s="40">
        <v>7.9999998211860657E-2</v>
      </c>
      <c r="KA46" s="27">
        <v>0.14499999999999999</v>
      </c>
      <c r="KB46" s="27">
        <v>0.14000000059604645</v>
      </c>
      <c r="KC46" s="21">
        <v>0.10700000077486038</v>
      </c>
      <c r="KD46" s="21">
        <v>0.12700000405311584</v>
      </c>
      <c r="KE46" s="20">
        <v>1.6759999990463257</v>
      </c>
      <c r="KF46" s="20">
        <v>5.000000074505806E-2</v>
      </c>
      <c r="KG46" s="39">
        <v>2004</v>
      </c>
      <c r="KH46" s="39" t="s">
        <v>355</v>
      </c>
      <c r="KI46" s="23">
        <v>2.6785714626312256</v>
      </c>
      <c r="KJ46" s="23">
        <v>1</v>
      </c>
      <c r="KK46" s="22">
        <v>39.200000000000003</v>
      </c>
      <c r="KL46" s="22">
        <v>36</v>
      </c>
      <c r="KM46" s="22">
        <v>26.7</v>
      </c>
      <c r="KN46" s="21">
        <v>82491</v>
      </c>
      <c r="KO46" s="20">
        <v>54772</v>
      </c>
      <c r="KP46" s="20">
        <v>15897</v>
      </c>
      <c r="KQ46" s="19">
        <v>19.271190643310547</v>
      </c>
      <c r="KR46" s="39">
        <v>2004</v>
      </c>
      <c r="KS46" s="39" t="s">
        <v>355</v>
      </c>
    </row>
    <row r="47" spans="1:305" s="39" customFormat="1" ht="12.75">
      <c r="A47" s="39">
        <v>2005</v>
      </c>
      <c r="B47" s="39" t="s">
        <v>355</v>
      </c>
      <c r="C47" s="39">
        <v>13</v>
      </c>
      <c r="D47" s="44" t="s">
        <v>356</v>
      </c>
      <c r="E47" s="44">
        <v>276</v>
      </c>
      <c r="F47" s="39">
        <v>1</v>
      </c>
      <c r="G47" s="39">
        <v>0</v>
      </c>
      <c r="H47" s="39">
        <v>1</v>
      </c>
      <c r="I47" s="39">
        <v>1</v>
      </c>
      <c r="J47" s="29">
        <v>0</v>
      </c>
      <c r="K47" s="29">
        <v>5.48</v>
      </c>
      <c r="L47" s="29">
        <v>94.52</v>
      </c>
      <c r="M47" s="18">
        <v>4</v>
      </c>
      <c r="N47" s="39">
        <v>1</v>
      </c>
      <c r="O47" s="39">
        <v>-1</v>
      </c>
      <c r="P47" s="39">
        <v>1</v>
      </c>
      <c r="Q47" s="29">
        <v>0</v>
      </c>
      <c r="R47" s="29">
        <v>5.52</v>
      </c>
      <c r="S47" s="29">
        <v>94.48</v>
      </c>
      <c r="T47" s="29">
        <v>0</v>
      </c>
      <c r="U47" s="29">
        <v>4.03</v>
      </c>
      <c r="V47" s="29">
        <v>49.11</v>
      </c>
      <c r="W47" s="29">
        <v>53.14</v>
      </c>
      <c r="X47" s="39">
        <v>2</v>
      </c>
      <c r="Y47" s="39">
        <v>2005</v>
      </c>
      <c r="Z47" s="39" t="s">
        <v>355</v>
      </c>
      <c r="AA47" s="43">
        <v>38613</v>
      </c>
      <c r="AB47" s="41">
        <v>77.7</v>
      </c>
      <c r="AC47" s="41">
        <v>34.200000000000003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8.6999999999999993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27.8</v>
      </c>
      <c r="BH47" s="41">
        <v>7.4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9.8000000000000007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8.1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4</v>
      </c>
      <c r="CZ47" s="39">
        <v>2005</v>
      </c>
      <c r="DA47" s="39" t="s">
        <v>355</v>
      </c>
      <c r="DB47" s="41">
        <v>36.200000000000003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8.8000000000000007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29.3</v>
      </c>
      <c r="EG47" s="41">
        <v>7.5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9.9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8.3000000000000007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2005</v>
      </c>
      <c r="FZ47" s="39" t="s">
        <v>355</v>
      </c>
      <c r="GA47" s="41">
        <v>31.8</v>
      </c>
      <c r="GB47" s="29">
        <f t="shared" si="13"/>
        <v>0.77654199999999995</v>
      </c>
      <c r="GC47" s="29">
        <f t="shared" si="14"/>
        <v>0.75304799999999994</v>
      </c>
      <c r="GD47" s="29">
        <f t="shared" si="15"/>
        <v>4.4751138916485411</v>
      </c>
      <c r="GE47" s="29">
        <f t="shared" si="16"/>
        <v>4.0493699180407523</v>
      </c>
      <c r="GF47" s="29">
        <f t="shared" si="17"/>
        <v>0.42574397360778882</v>
      </c>
      <c r="GG47" s="29">
        <f t="shared" si="18"/>
        <v>9.5135896854449301E-2</v>
      </c>
      <c r="GH47" s="29">
        <f t="shared" si="19"/>
        <v>1.7776388834631178</v>
      </c>
      <c r="GI47" s="39">
        <v>2005</v>
      </c>
      <c r="GJ47" s="39" t="s">
        <v>355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-0.66538509999999995</v>
      </c>
      <c r="GX47" s="36">
        <v>0.2406906</v>
      </c>
      <c r="GY47" s="36">
        <v>-1.203506</v>
      </c>
      <c r="GZ47" s="39">
        <v>2005</v>
      </c>
      <c r="HA47" s="39" t="s">
        <v>355</v>
      </c>
      <c r="HB47" s="42">
        <v>5</v>
      </c>
      <c r="HC47" s="42">
        <f t="shared" si="20"/>
        <v>4</v>
      </c>
      <c r="HD47" s="42">
        <v>2</v>
      </c>
      <c r="HE47" s="42">
        <v>0</v>
      </c>
      <c r="HF47" s="42">
        <v>2</v>
      </c>
      <c r="HG47" s="42">
        <v>4</v>
      </c>
      <c r="HH47" s="42">
        <v>0</v>
      </c>
      <c r="HI47" s="42">
        <v>1</v>
      </c>
      <c r="HJ47" s="39">
        <v>2005</v>
      </c>
      <c r="HK47" s="39" t="s">
        <v>355</v>
      </c>
      <c r="HL47" s="104">
        <v>1</v>
      </c>
      <c r="HM47" s="29">
        <v>70.421189999999996</v>
      </c>
      <c r="HN47" s="32">
        <v>46.268867203873498</v>
      </c>
      <c r="HO47" s="32">
        <v>42.846839459067198</v>
      </c>
      <c r="HP47" s="32">
        <v>0.87815963075944703</v>
      </c>
      <c r="HQ47" s="32">
        <v>1.50550242912762</v>
      </c>
      <c r="HR47" s="27">
        <v>1.54691075514873</v>
      </c>
      <c r="HS47" s="27">
        <v>70.166650779411299</v>
      </c>
      <c r="HT47" s="27">
        <v>70.366128589232403</v>
      </c>
      <c r="HU47" s="27">
        <v>-3.4220277448062801</v>
      </c>
      <c r="HV47" s="27">
        <v>-1.0320186955997499</v>
      </c>
      <c r="HW47" s="27">
        <v>-0.23133356384331599</v>
      </c>
      <c r="HX47" s="27">
        <v>3.3533333333333299</v>
      </c>
      <c r="HY47" s="29">
        <v>5.0999999999999996</v>
      </c>
      <c r="HZ47" s="39">
        <v>2005</v>
      </c>
      <c r="IA47" s="39" t="s">
        <v>355</v>
      </c>
      <c r="IB47" s="29">
        <v>40928</v>
      </c>
      <c r="IC47" s="29">
        <v>40696</v>
      </c>
      <c r="ID47" s="29">
        <v>36123</v>
      </c>
      <c r="IE47" s="32">
        <v>74.24041748046875</v>
      </c>
      <c r="IF47" s="32">
        <v>65.524497985839844</v>
      </c>
      <c r="IG47" s="32">
        <v>863</v>
      </c>
      <c r="IH47" s="32">
        <v>10849</v>
      </c>
      <c r="II47" s="32">
        <v>24411</v>
      </c>
      <c r="IJ47" s="31">
        <v>4506</v>
      </c>
      <c r="IK47" s="31">
        <v>11.199999809265137</v>
      </c>
      <c r="IL47" s="39">
        <v>2005</v>
      </c>
      <c r="IM47" s="39" t="s">
        <v>355</v>
      </c>
      <c r="IN47" s="29"/>
      <c r="IO47" s="27">
        <v>17</v>
      </c>
      <c r="IP47" s="27">
        <v>18.632999999999999</v>
      </c>
      <c r="IQ47" s="29">
        <f t="shared" si="21"/>
        <v>0.45526290070367476</v>
      </c>
      <c r="IR47" s="46">
        <v>8619.52</v>
      </c>
      <c r="IS47" s="46">
        <v>6856.3</v>
      </c>
      <c r="IT47" s="28">
        <v>21.678629019508648</v>
      </c>
      <c r="IU47" s="28">
        <v>64.899999999999991</v>
      </c>
      <c r="IV47" s="28">
        <v>8619.52</v>
      </c>
      <c r="IW47" s="28">
        <v>6856.3</v>
      </c>
      <c r="IX47" s="28">
        <v>21.678629019508652</v>
      </c>
      <c r="IY47" s="28">
        <v>64.899999999999991</v>
      </c>
      <c r="IZ47" s="39">
        <v>2005</v>
      </c>
      <c r="JA47" s="39" t="s">
        <v>355</v>
      </c>
      <c r="JB47" s="27">
        <v>17.918865203857422</v>
      </c>
      <c r="JC47" s="27">
        <v>27.243000030517578</v>
      </c>
      <c r="JD47" s="27">
        <v>16.577999114990234</v>
      </c>
      <c r="JE47" s="27">
        <v>9.5310001373291016</v>
      </c>
      <c r="JF47" s="27">
        <v>8.8369998931884766</v>
      </c>
      <c r="JG47" s="27">
        <v>2.2609999179840088</v>
      </c>
      <c r="JH47" s="27">
        <v>2.8910000324249268</v>
      </c>
      <c r="JI47" s="27">
        <v>7.4279999732971191</v>
      </c>
      <c r="JJ47" s="32">
        <v>2.0840001106262207</v>
      </c>
      <c r="JK47" s="32">
        <v>1.1339999437332153</v>
      </c>
      <c r="JL47" s="32">
        <v>1.8279999494552612</v>
      </c>
      <c r="JM47" s="32">
        <v>0.63099998235702515</v>
      </c>
      <c r="JN47" s="32">
        <v>0.14800000190734863</v>
      </c>
      <c r="JO47" s="39">
        <v>2005</v>
      </c>
      <c r="JP47" s="39" t="s">
        <v>355</v>
      </c>
      <c r="JQ47" s="32">
        <v>1.0469999999999999</v>
      </c>
      <c r="JR47" s="32">
        <v>0.23599999999999999</v>
      </c>
      <c r="JS47" s="32">
        <v>7.8E-2</v>
      </c>
      <c r="JT47" s="32">
        <v>0.372</v>
      </c>
      <c r="JU47" s="41"/>
      <c r="JV47" s="32">
        <v>0.35</v>
      </c>
      <c r="JW47" s="27">
        <v>0.30399999022483826</v>
      </c>
      <c r="JX47" s="27">
        <v>0.39500001072883606</v>
      </c>
      <c r="JY47" s="29"/>
      <c r="JZ47" s="40">
        <v>5.299999937415123E-2</v>
      </c>
      <c r="KA47" s="27">
        <v>0.124</v>
      </c>
      <c r="KB47" s="27">
        <v>0.14300000667572021</v>
      </c>
      <c r="KC47" s="21">
        <v>9.3000002205371857E-2</v>
      </c>
      <c r="KD47" s="21">
        <v>0.14599999785423279</v>
      </c>
      <c r="KE47" s="20">
        <v>1.7730000019073486</v>
      </c>
      <c r="KF47" s="20">
        <v>5.4999999701976776E-2</v>
      </c>
      <c r="KG47" s="39">
        <v>2005</v>
      </c>
      <c r="KH47" s="39" t="s">
        <v>355</v>
      </c>
      <c r="KI47" s="23">
        <v>2.6785714626312256</v>
      </c>
      <c r="KJ47" s="23">
        <v>1</v>
      </c>
      <c r="KK47" s="29"/>
      <c r="KL47" s="29"/>
      <c r="KM47" s="29"/>
      <c r="KN47" s="21">
        <v>82465</v>
      </c>
      <c r="KO47" s="20">
        <v>55129</v>
      </c>
      <c r="KP47" s="20">
        <v>15855</v>
      </c>
      <c r="KQ47" s="19">
        <v>19.226339340209961</v>
      </c>
      <c r="KR47" s="39">
        <v>2005</v>
      </c>
      <c r="KS47" s="39" t="s">
        <v>355</v>
      </c>
    </row>
    <row r="48" spans="1:305" s="39" customFormat="1" ht="12.75">
      <c r="A48" s="39">
        <v>2006</v>
      </c>
      <c r="B48" s="39" t="s">
        <v>355</v>
      </c>
      <c r="C48" s="39">
        <v>13</v>
      </c>
      <c r="D48" s="44" t="s">
        <v>356</v>
      </c>
      <c r="E48" s="44">
        <v>276</v>
      </c>
      <c r="F48" s="39">
        <v>1</v>
      </c>
      <c r="G48" s="39">
        <v>0</v>
      </c>
      <c r="H48" s="39">
        <v>1</v>
      </c>
      <c r="I48" s="39">
        <v>1</v>
      </c>
      <c r="J48" s="29">
        <v>0</v>
      </c>
      <c r="K48" s="29">
        <v>50</v>
      </c>
      <c r="L48" s="29">
        <v>50</v>
      </c>
      <c r="M48" s="18">
        <v>3</v>
      </c>
      <c r="N48" s="39">
        <v>1</v>
      </c>
      <c r="O48" s="39">
        <v>-1</v>
      </c>
      <c r="P48" s="39">
        <v>0</v>
      </c>
      <c r="Q48" s="29">
        <v>0</v>
      </c>
      <c r="R48" s="29">
        <v>50.41</v>
      </c>
      <c r="S48" s="29">
        <v>49.59</v>
      </c>
      <c r="T48" s="29">
        <v>0</v>
      </c>
      <c r="U48" s="29">
        <v>36.799999999999997</v>
      </c>
      <c r="V48" s="29">
        <v>36.200000000000003</v>
      </c>
      <c r="W48" s="29">
        <v>73</v>
      </c>
      <c r="X48" s="39">
        <v>2</v>
      </c>
      <c r="Y48" s="39">
        <v>2006</v>
      </c>
      <c r="Z48" s="39" t="s">
        <v>355</v>
      </c>
      <c r="AA48" s="43"/>
      <c r="AB48" s="41">
        <v>77.7</v>
      </c>
      <c r="AC48" s="41">
        <v>34.200000000000003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8.6999999999999993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27.8</v>
      </c>
      <c r="BH48" s="41">
        <v>7.4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9.8000000000000007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8.1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4</v>
      </c>
      <c r="CZ48" s="39">
        <v>2006</v>
      </c>
      <c r="DA48" s="39" t="s">
        <v>355</v>
      </c>
      <c r="DB48" s="41">
        <v>36.200000000000003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8.8000000000000007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29.3</v>
      </c>
      <c r="EG48" s="41">
        <v>7.5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9.9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8.3000000000000007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355</v>
      </c>
      <c r="GA48" s="41">
        <v>31.6</v>
      </c>
      <c r="GB48" s="29">
        <f t="shared" si="13"/>
        <v>0.77654199999999995</v>
      </c>
      <c r="GC48" s="29">
        <f t="shared" si="14"/>
        <v>0.75304799999999994</v>
      </c>
      <c r="GD48" s="29">
        <f t="shared" si="15"/>
        <v>4.4751138916485411</v>
      </c>
      <c r="GE48" s="29">
        <f t="shared" si="16"/>
        <v>4.0493699180407523</v>
      </c>
      <c r="GF48" s="29">
        <f t="shared" si="17"/>
        <v>0.42574397360778882</v>
      </c>
      <c r="GG48" s="29">
        <f t="shared" si="18"/>
        <v>9.5135896854449301E-2</v>
      </c>
      <c r="GH48" s="29">
        <f t="shared" si="19"/>
        <v>1.7776388834631178</v>
      </c>
      <c r="GI48" s="39">
        <v>2006</v>
      </c>
      <c r="GJ48" s="39" t="s">
        <v>355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-0.6091356</v>
      </c>
      <c r="GX48" s="36">
        <v>0.25309769999999998</v>
      </c>
      <c r="GY48" s="36">
        <v>-1.1485050000000001</v>
      </c>
      <c r="GZ48" s="39">
        <v>2006</v>
      </c>
      <c r="HA48" s="39" t="s">
        <v>355</v>
      </c>
      <c r="HB48" s="42">
        <v>5</v>
      </c>
      <c r="HC48" s="42">
        <f t="shared" si="20"/>
        <v>4</v>
      </c>
      <c r="HD48" s="42">
        <v>2</v>
      </c>
      <c r="HE48" s="42">
        <v>0</v>
      </c>
      <c r="HF48" s="42">
        <v>2</v>
      </c>
      <c r="HG48" s="42">
        <v>4</v>
      </c>
      <c r="HH48" s="42">
        <v>0</v>
      </c>
      <c r="HI48" s="42">
        <v>1</v>
      </c>
      <c r="HJ48" s="39">
        <v>2006</v>
      </c>
      <c r="HK48" s="39" t="s">
        <v>355</v>
      </c>
      <c r="HL48" s="104">
        <v>1</v>
      </c>
      <c r="HM48" s="29">
        <v>77.082170000000005</v>
      </c>
      <c r="HN48" s="32">
        <v>44.685466649288699</v>
      </c>
      <c r="HO48" s="32">
        <v>42.964376781662203</v>
      </c>
      <c r="HP48" s="32">
        <v>3.87338721023632</v>
      </c>
      <c r="HQ48" s="32">
        <v>4.19567178932716</v>
      </c>
      <c r="HR48" s="27">
        <v>1.5774292410311901</v>
      </c>
      <c r="HS48" s="27">
        <v>68.239249872171499</v>
      </c>
      <c r="HT48" s="27">
        <v>68.338131206478195</v>
      </c>
      <c r="HU48" s="27">
        <v>-1.7210898676264701</v>
      </c>
      <c r="HV48" s="27">
        <v>0.61658462247977297</v>
      </c>
      <c r="HW48" s="27">
        <v>0.26333167462401103</v>
      </c>
      <c r="HX48" s="27">
        <v>3.7625000000000002</v>
      </c>
      <c r="HY48" s="29">
        <v>6.3</v>
      </c>
      <c r="HZ48" s="39">
        <v>2006</v>
      </c>
      <c r="IA48" s="39" t="s">
        <v>355</v>
      </c>
      <c r="IB48" s="29">
        <v>41429</v>
      </c>
      <c r="IC48" s="29">
        <v>41206</v>
      </c>
      <c r="ID48" s="29">
        <v>36949</v>
      </c>
      <c r="IE48" s="32">
        <v>75.520431518554688</v>
      </c>
      <c r="IF48" s="32">
        <v>67.353897094726563</v>
      </c>
      <c r="IG48" s="32">
        <v>843</v>
      </c>
      <c r="IH48" s="32">
        <v>11022</v>
      </c>
      <c r="II48" s="32">
        <v>25084</v>
      </c>
      <c r="IJ48" s="31">
        <v>4104</v>
      </c>
      <c r="IK48" s="31">
        <v>10.100000381469727</v>
      </c>
      <c r="IL48" s="39">
        <v>2006</v>
      </c>
      <c r="IM48" s="39" t="s">
        <v>355</v>
      </c>
      <c r="IN48" s="29"/>
      <c r="IO48" s="27">
        <v>169</v>
      </c>
      <c r="IP48" s="27">
        <v>428.73899999999998</v>
      </c>
      <c r="IQ48" s="29">
        <f t="shared" si="21"/>
        <v>10.348765357599749</v>
      </c>
      <c r="IR48" s="46">
        <v>8422.68</v>
      </c>
      <c r="IS48" s="46">
        <v>6719.8</v>
      </c>
      <c r="IT48" s="28">
        <v>20.716465764404845</v>
      </c>
      <c r="IU48" s="28">
        <v>63.35</v>
      </c>
      <c r="IV48" s="28">
        <v>8422.68</v>
      </c>
      <c r="IW48" s="28">
        <v>6719.8</v>
      </c>
      <c r="IX48" s="28">
        <v>20.716465764404852</v>
      </c>
      <c r="IY48" s="28">
        <v>63.35</v>
      </c>
      <c r="IZ48" s="39">
        <v>2006</v>
      </c>
      <c r="JA48" s="39" t="s">
        <v>355</v>
      </c>
      <c r="JB48" s="27">
        <v>17.086723327636719</v>
      </c>
      <c r="JC48" s="27">
        <v>25.902999877929688</v>
      </c>
      <c r="JD48" s="27">
        <v>15.543999671936035</v>
      </c>
      <c r="JE48" s="27">
        <v>9.4200000762939453</v>
      </c>
      <c r="JF48" s="27">
        <v>8.5699996948242188</v>
      </c>
      <c r="JG48" s="27">
        <v>2.1689999103546143</v>
      </c>
      <c r="JH48" s="27">
        <v>2.7039999961853027</v>
      </c>
      <c r="JI48" s="27">
        <v>7.314000129699707</v>
      </c>
      <c r="JJ48" s="32">
        <v>1.7740000486373901</v>
      </c>
      <c r="JK48" s="32">
        <v>0.93900001049041748</v>
      </c>
      <c r="JL48" s="32">
        <v>1.621999979019165</v>
      </c>
      <c r="JM48" s="32">
        <v>0.6679999828338623</v>
      </c>
      <c r="JN48" s="32">
        <v>0.14399999380111694</v>
      </c>
      <c r="JO48" s="39">
        <v>2006</v>
      </c>
      <c r="JP48" s="39" t="s">
        <v>355</v>
      </c>
      <c r="JQ48" s="32">
        <v>0.75600000000000001</v>
      </c>
      <c r="JR48" s="32">
        <v>0.22900000000000001</v>
      </c>
      <c r="JS48" s="32">
        <v>7.2999999999999995E-2</v>
      </c>
      <c r="JT48" s="32">
        <v>0.372</v>
      </c>
      <c r="JU48" s="41"/>
      <c r="JV48" s="32">
        <v>0.34399999999999997</v>
      </c>
      <c r="JW48" s="27">
        <v>0.29699999094009399</v>
      </c>
      <c r="JX48" s="27">
        <v>0.3529999852180481</v>
      </c>
      <c r="JY48" s="29"/>
      <c r="JZ48" s="40">
        <v>5.6000001728534698E-2</v>
      </c>
      <c r="KA48" s="27">
        <v>6.0000000000000001E-3</v>
      </c>
      <c r="KB48" s="27">
        <v>2.8000000864267349E-2</v>
      </c>
      <c r="KC48" s="21">
        <v>8.9000001549720764E-2</v>
      </c>
      <c r="KD48" s="21">
        <v>0.11599999666213989</v>
      </c>
      <c r="KE48" s="20">
        <v>1.562000036239624</v>
      </c>
      <c r="KF48" s="20">
        <v>5.9999998658895493E-2</v>
      </c>
      <c r="KG48" s="39">
        <v>2006</v>
      </c>
      <c r="KH48" s="39" t="s">
        <v>355</v>
      </c>
      <c r="KI48" s="23">
        <v>2.6785714626312256</v>
      </c>
      <c r="KJ48" s="23">
        <v>1</v>
      </c>
      <c r="KK48" s="29"/>
      <c r="KL48" s="29"/>
      <c r="KM48" s="29"/>
      <c r="KN48" s="21">
        <v>82369</v>
      </c>
      <c r="KO48" s="20">
        <v>54858</v>
      </c>
      <c r="KP48" s="20">
        <v>16257</v>
      </c>
      <c r="KQ48" s="19">
        <v>19.736789703369141</v>
      </c>
      <c r="KR48" s="39">
        <v>2006</v>
      </c>
      <c r="KS48" s="39" t="s">
        <v>355</v>
      </c>
    </row>
    <row r="49" spans="1:305" s="39" customFormat="1" ht="12.75">
      <c r="A49" s="39">
        <v>2007</v>
      </c>
      <c r="B49" s="39" t="s">
        <v>355</v>
      </c>
      <c r="C49" s="39">
        <v>13</v>
      </c>
      <c r="D49" s="44" t="s">
        <v>356</v>
      </c>
      <c r="E49" s="44">
        <v>276</v>
      </c>
      <c r="F49" s="39">
        <v>1</v>
      </c>
      <c r="G49" s="39">
        <v>0</v>
      </c>
      <c r="H49" s="39">
        <v>1</v>
      </c>
      <c r="I49" s="39">
        <v>1</v>
      </c>
      <c r="J49" s="29">
        <v>0</v>
      </c>
      <c r="K49" s="29">
        <v>50</v>
      </c>
      <c r="L49" s="29">
        <v>50</v>
      </c>
      <c r="M49" s="18">
        <v>3</v>
      </c>
      <c r="N49" s="39">
        <v>0</v>
      </c>
      <c r="O49" s="39">
        <v>0</v>
      </c>
      <c r="P49" s="39">
        <v>0</v>
      </c>
      <c r="Q49" s="29">
        <v>0</v>
      </c>
      <c r="R49" s="29">
        <v>50.41</v>
      </c>
      <c r="S49" s="29">
        <v>49.59</v>
      </c>
      <c r="T49" s="29">
        <v>0</v>
      </c>
      <c r="U49" s="29">
        <v>36.799999999999997</v>
      </c>
      <c r="V49" s="29">
        <v>36.200000000000003</v>
      </c>
      <c r="W49" s="29">
        <v>73</v>
      </c>
      <c r="X49" s="39">
        <v>2</v>
      </c>
      <c r="Y49" s="39">
        <v>2007</v>
      </c>
      <c r="Z49" s="39" t="s">
        <v>355</v>
      </c>
      <c r="AA49" s="43"/>
      <c r="AB49" s="41">
        <v>77.7</v>
      </c>
      <c r="AC49" s="41">
        <v>34.200000000000003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8.6999999999999993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27.8</v>
      </c>
      <c r="BH49" s="41">
        <v>7.4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9.8000000000000007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8.1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4</v>
      </c>
      <c r="CZ49" s="39">
        <v>2007</v>
      </c>
      <c r="DA49" s="39" t="s">
        <v>355</v>
      </c>
      <c r="DB49" s="41">
        <v>36.200000000000003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8.8000000000000007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29.3</v>
      </c>
      <c r="EG49" s="41">
        <v>7.5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9.9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8.3000000000000007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355</v>
      </c>
      <c r="GA49" s="41">
        <v>31.6</v>
      </c>
      <c r="GB49" s="29">
        <f t="shared" si="13"/>
        <v>0.77654199999999995</v>
      </c>
      <c r="GC49" s="29">
        <f t="shared" si="14"/>
        <v>0.75304799999999994</v>
      </c>
      <c r="GD49" s="29">
        <f t="shared" si="15"/>
        <v>4.4751138916485411</v>
      </c>
      <c r="GE49" s="29">
        <f t="shared" si="16"/>
        <v>4.0493699180407523</v>
      </c>
      <c r="GF49" s="29">
        <f t="shared" si="17"/>
        <v>0.42574397360778882</v>
      </c>
      <c r="GG49" s="29">
        <f t="shared" si="18"/>
        <v>9.5135896854449301E-2</v>
      </c>
      <c r="GH49" s="29">
        <f t="shared" si="19"/>
        <v>1.7776388834631178</v>
      </c>
      <c r="GI49" s="39">
        <v>2007</v>
      </c>
      <c r="GJ49" s="39" t="s">
        <v>355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-0.60463089999999997</v>
      </c>
      <c r="GX49" s="36">
        <v>0.26644050000000002</v>
      </c>
      <c r="GY49" s="36">
        <v>-1.1418699999999999</v>
      </c>
      <c r="GZ49" s="39">
        <v>2007</v>
      </c>
      <c r="HA49" s="39" t="s">
        <v>355</v>
      </c>
      <c r="HB49" s="42">
        <v>5</v>
      </c>
      <c r="HC49" s="42">
        <f t="shared" si="20"/>
        <v>4</v>
      </c>
      <c r="HD49" s="42">
        <v>2</v>
      </c>
      <c r="HE49" s="42">
        <v>0</v>
      </c>
      <c r="HF49" s="42">
        <v>2</v>
      </c>
      <c r="HG49" s="42">
        <v>4</v>
      </c>
      <c r="HH49" s="42">
        <v>0</v>
      </c>
      <c r="HI49" s="42">
        <v>1</v>
      </c>
      <c r="HJ49" s="39">
        <v>2007</v>
      </c>
      <c r="HK49" s="39" t="s">
        <v>355</v>
      </c>
      <c r="HL49" s="104">
        <v>1</v>
      </c>
      <c r="HM49" s="29">
        <v>79.370530000000002</v>
      </c>
      <c r="HN49" s="32">
        <v>42.7616476025281</v>
      </c>
      <c r="HO49" s="32">
        <v>42.948652992940602</v>
      </c>
      <c r="HP49" s="32">
        <v>3.3727149409722901</v>
      </c>
      <c r="HQ49" s="32">
        <v>5.1245450808577999</v>
      </c>
      <c r="HR49" s="27">
        <v>2.2983405803532002</v>
      </c>
      <c r="HS49" s="27">
        <v>64.095243204364806</v>
      </c>
      <c r="HT49" s="27">
        <v>64.225062105335098</v>
      </c>
      <c r="HU49" s="27">
        <v>0.187005390412496</v>
      </c>
      <c r="HV49" s="27">
        <v>2.55147516098716</v>
      </c>
      <c r="HW49" s="27">
        <v>1.38482671763138</v>
      </c>
      <c r="HX49" s="27">
        <v>4.2166666666666703</v>
      </c>
      <c r="HY49" s="29">
        <v>7.4</v>
      </c>
      <c r="HZ49" s="39">
        <v>2007</v>
      </c>
      <c r="IA49" s="39" t="s">
        <v>355</v>
      </c>
      <c r="IB49" s="29">
        <v>41590</v>
      </c>
      <c r="IC49" s="29">
        <v>41364</v>
      </c>
      <c r="ID49" s="29">
        <v>37763</v>
      </c>
      <c r="IE49" s="32">
        <v>76.243377685546875</v>
      </c>
      <c r="IF49" s="32">
        <v>69.227668762207031</v>
      </c>
      <c r="IG49" s="32">
        <v>858</v>
      </c>
      <c r="IH49" s="32">
        <v>11357</v>
      </c>
      <c r="II49" s="32">
        <v>25548</v>
      </c>
      <c r="IJ49" s="31">
        <v>3473</v>
      </c>
      <c r="IK49" s="31">
        <v>8.5</v>
      </c>
      <c r="IL49" s="39">
        <v>2007</v>
      </c>
      <c r="IM49" s="39" t="s">
        <v>355</v>
      </c>
      <c r="IN49" s="29"/>
      <c r="IO49" s="27">
        <v>106</v>
      </c>
      <c r="IP49" s="27">
        <v>286.36799999999999</v>
      </c>
      <c r="IQ49" s="29">
        <f t="shared" si="21"/>
        <v>6.8855013224332771</v>
      </c>
      <c r="IR49" s="46">
        <v>8292.8349999999991</v>
      </c>
      <c r="IS49" s="46">
        <v>6604</v>
      </c>
      <c r="IT49" s="28">
        <v>19.887373144216582</v>
      </c>
      <c r="IU49" s="28">
        <v>61.65</v>
      </c>
      <c r="IV49" s="28">
        <v>8292.8349999999991</v>
      </c>
      <c r="IW49" s="28">
        <v>6604</v>
      </c>
      <c r="IX49" s="28">
        <v>19.887373144216578</v>
      </c>
      <c r="IY49" s="28">
        <v>61.65</v>
      </c>
      <c r="IZ49" s="39">
        <v>2007</v>
      </c>
      <c r="JA49" s="39" t="s">
        <v>355</v>
      </c>
      <c r="JB49" s="27">
        <v>15.992209434509277</v>
      </c>
      <c r="JC49" s="27">
        <v>25.041000366210938</v>
      </c>
      <c r="JD49" s="27">
        <v>14.946999549865723</v>
      </c>
      <c r="JE49" s="27">
        <v>9.2510004043579102</v>
      </c>
      <c r="JF49" s="27">
        <v>8.2629995346069336</v>
      </c>
      <c r="JG49" s="27">
        <v>2.0450000762939453</v>
      </c>
      <c r="JH49" s="27">
        <v>2.7179999351501465</v>
      </c>
      <c r="JI49" s="27">
        <v>7.2129998207092285</v>
      </c>
      <c r="JJ49" s="32">
        <v>1.8489999771118164</v>
      </c>
      <c r="JK49" s="32">
        <v>0.84299999475479126</v>
      </c>
      <c r="JL49" s="32">
        <v>1.3389999866485596</v>
      </c>
      <c r="JM49" s="32">
        <v>0.62900000810623169</v>
      </c>
      <c r="JN49" s="32">
        <v>0.14300000667572021</v>
      </c>
      <c r="JO49" s="39">
        <v>2007</v>
      </c>
      <c r="JP49" s="39" t="s">
        <v>355</v>
      </c>
      <c r="JQ49" s="32">
        <v>0.81599999999999995</v>
      </c>
      <c r="JR49" s="32">
        <v>0.25800000000000001</v>
      </c>
      <c r="JS49" s="32">
        <v>6.8000000000000005E-2</v>
      </c>
      <c r="JT49" s="32">
        <v>0.36899999999999999</v>
      </c>
      <c r="JU49" s="41"/>
      <c r="JV49" s="32">
        <v>0.33700000000000002</v>
      </c>
      <c r="JW49" s="27">
        <v>0.30399999022483826</v>
      </c>
      <c r="JX49" s="27">
        <v>0.30099999904632568</v>
      </c>
      <c r="JY49" s="29"/>
      <c r="JZ49" s="40">
        <v>6.4999997615814209E-2</v>
      </c>
      <c r="KA49" s="27">
        <v>5.0000000000000001E-3</v>
      </c>
      <c r="KB49" s="27">
        <v>2.7000000700354576E-2</v>
      </c>
      <c r="KC49" s="21">
        <v>7.1000002324581146E-2</v>
      </c>
      <c r="KD49" s="21">
        <v>7.5000002980232239E-2</v>
      </c>
      <c r="KE49" s="20">
        <v>1.2769999504089355</v>
      </c>
      <c r="KF49" s="20">
        <v>6.1999998986721039E-2</v>
      </c>
      <c r="KG49" s="39">
        <v>2007</v>
      </c>
      <c r="KH49" s="39" t="s">
        <v>355</v>
      </c>
      <c r="KI49" s="23">
        <v>2.6785714626312256</v>
      </c>
      <c r="KJ49" s="23">
        <v>1</v>
      </c>
      <c r="KK49" s="22">
        <v>39.700000000000003</v>
      </c>
      <c r="KL49" s="22">
        <v>36.799999999999997</v>
      </c>
      <c r="KM49" s="22">
        <v>27.5</v>
      </c>
      <c r="KN49" s="21">
        <v>82257</v>
      </c>
      <c r="KO49" s="20">
        <v>54549</v>
      </c>
      <c r="KP49" s="20">
        <v>16645</v>
      </c>
      <c r="KQ49" s="19">
        <v>20.235359191894531</v>
      </c>
      <c r="KR49" s="39">
        <v>2007</v>
      </c>
      <c r="KS49" s="39" t="s">
        <v>355</v>
      </c>
    </row>
    <row r="50" spans="1:305" s="39" customFormat="1" ht="12.75">
      <c r="A50" s="39">
        <v>2008</v>
      </c>
      <c r="B50" s="39" t="s">
        <v>355</v>
      </c>
      <c r="C50" s="39">
        <v>13</v>
      </c>
      <c r="D50" s="44" t="s">
        <v>356</v>
      </c>
      <c r="E50" s="44">
        <v>276</v>
      </c>
      <c r="F50" s="39">
        <v>1</v>
      </c>
      <c r="G50" s="39">
        <v>0</v>
      </c>
      <c r="H50" s="39">
        <v>1</v>
      </c>
      <c r="I50" s="39">
        <v>1</v>
      </c>
      <c r="J50" s="29">
        <v>0</v>
      </c>
      <c r="K50" s="29">
        <v>50</v>
      </c>
      <c r="L50" s="29">
        <v>50</v>
      </c>
      <c r="M50" s="18">
        <v>3</v>
      </c>
      <c r="N50" s="39">
        <v>0</v>
      </c>
      <c r="O50" s="39">
        <v>0</v>
      </c>
      <c r="P50" s="39">
        <v>0</v>
      </c>
      <c r="Q50" s="29">
        <v>0</v>
      </c>
      <c r="R50" s="29">
        <v>50.41</v>
      </c>
      <c r="S50" s="29">
        <v>49.59</v>
      </c>
      <c r="T50" s="29">
        <v>0</v>
      </c>
      <c r="U50" s="29">
        <v>36.799999999999997</v>
      </c>
      <c r="V50" s="29">
        <v>36.200000000000003</v>
      </c>
      <c r="W50" s="29">
        <v>73</v>
      </c>
      <c r="X50" s="39">
        <v>2</v>
      </c>
      <c r="Y50" s="39">
        <v>2008</v>
      </c>
      <c r="Z50" s="39" t="s">
        <v>355</v>
      </c>
      <c r="AA50" s="43"/>
      <c r="AB50" s="41">
        <v>77.7</v>
      </c>
      <c r="AC50" s="41">
        <v>34.200000000000003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8.6999999999999993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27.8</v>
      </c>
      <c r="BH50" s="41">
        <v>7.4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9.8000000000000007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8.1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4</v>
      </c>
      <c r="CZ50" s="39">
        <v>2008</v>
      </c>
      <c r="DA50" s="39" t="s">
        <v>355</v>
      </c>
      <c r="DB50" s="41">
        <v>36.200000000000003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8.8000000000000007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29.3</v>
      </c>
      <c r="EG50" s="41">
        <v>7.5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9.9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8.3000000000000007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355</v>
      </c>
      <c r="GA50" s="41">
        <v>32.200000000000003</v>
      </c>
      <c r="GB50" s="29">
        <f t="shared" si="13"/>
        <v>0.77654199999999995</v>
      </c>
      <c r="GC50" s="29">
        <f t="shared" si="14"/>
        <v>0.75304799999999994</v>
      </c>
      <c r="GD50" s="29">
        <f t="shared" si="15"/>
        <v>4.4751138916485411</v>
      </c>
      <c r="GE50" s="29">
        <f t="shared" si="16"/>
        <v>4.0493699180407523</v>
      </c>
      <c r="GF50" s="29">
        <f t="shared" si="17"/>
        <v>0.42574397360778882</v>
      </c>
      <c r="GG50" s="29">
        <f t="shared" si="18"/>
        <v>9.5135896854449301E-2</v>
      </c>
      <c r="GH50" s="29">
        <f t="shared" si="19"/>
        <v>1.7776388834631178</v>
      </c>
      <c r="GI50" s="39">
        <v>2008</v>
      </c>
      <c r="GJ50" s="39" t="s">
        <v>355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-0.74422909999999998</v>
      </c>
      <c r="GX50" s="36">
        <v>0.3106894</v>
      </c>
      <c r="GY50" s="36">
        <v>-1.4046920000000001</v>
      </c>
      <c r="GZ50" s="39">
        <v>2008</v>
      </c>
      <c r="HA50" s="39" t="s">
        <v>355</v>
      </c>
      <c r="HB50" s="42">
        <v>5</v>
      </c>
      <c r="HC50" s="42">
        <f t="shared" si="20"/>
        <v>4</v>
      </c>
      <c r="HD50" s="42">
        <v>2</v>
      </c>
      <c r="HE50" s="42">
        <v>0</v>
      </c>
      <c r="HF50" s="42">
        <v>2</v>
      </c>
      <c r="HG50" s="42">
        <v>4</v>
      </c>
      <c r="HH50" s="42">
        <v>0</v>
      </c>
      <c r="HI50" s="42">
        <v>1</v>
      </c>
      <c r="HJ50" s="39">
        <v>2008</v>
      </c>
      <c r="HK50" s="39" t="s">
        <v>355</v>
      </c>
      <c r="HL50" s="104">
        <v>1</v>
      </c>
      <c r="HM50" s="29">
        <v>80.944900000000004</v>
      </c>
      <c r="HN50" s="32">
        <v>43.632424141265801</v>
      </c>
      <c r="HO50" s="32">
        <v>43.455310326388201</v>
      </c>
      <c r="HP50" s="32">
        <v>0.81815206279494701</v>
      </c>
      <c r="HQ50" s="32">
        <v>1.6585303824152899</v>
      </c>
      <c r="HR50" s="27">
        <v>2.6283830673143802</v>
      </c>
      <c r="HS50" s="27">
        <v>68.1709939872772</v>
      </c>
      <c r="HT50" s="27">
        <v>68.219453321215298</v>
      </c>
      <c r="HU50" s="27">
        <v>-0.17711381487756001</v>
      </c>
      <c r="HV50" s="27">
        <v>2.15679361061229</v>
      </c>
      <c r="HW50" s="27">
        <v>1.26578067360486</v>
      </c>
      <c r="HX50" s="27">
        <v>3.98416666666667</v>
      </c>
      <c r="HY50" s="29">
        <v>6.2</v>
      </c>
      <c r="HZ50" s="39">
        <v>2008</v>
      </c>
      <c r="IA50" s="39" t="s">
        <v>355</v>
      </c>
      <c r="IB50" s="29">
        <v>41677</v>
      </c>
      <c r="IC50" s="29">
        <v>41481</v>
      </c>
      <c r="ID50" s="29">
        <v>38345</v>
      </c>
      <c r="IE50" s="32">
        <v>76.621986389160156</v>
      </c>
      <c r="IF50" s="32">
        <v>70.496200561523438</v>
      </c>
      <c r="IG50" s="32">
        <v>871</v>
      </c>
      <c r="IH50" s="32">
        <v>11485</v>
      </c>
      <c r="II50" s="32">
        <v>25989</v>
      </c>
      <c r="IJ50" s="31">
        <v>3018</v>
      </c>
      <c r="IK50" s="31">
        <v>7.4000000953674316</v>
      </c>
      <c r="IL50" s="39">
        <v>2008</v>
      </c>
      <c r="IM50" s="39" t="s">
        <v>355</v>
      </c>
      <c r="IN50" s="29"/>
      <c r="IO50" s="27">
        <v>154</v>
      </c>
      <c r="IP50" s="27">
        <v>131.679</v>
      </c>
      <c r="IQ50" s="29">
        <f t="shared" si="21"/>
        <v>3.1595124409146531</v>
      </c>
      <c r="IR50" s="46">
        <v>8196.987000000001</v>
      </c>
      <c r="IS50" s="59">
        <v>6475.6197300000013</v>
      </c>
      <c r="IT50" s="28">
        <v>19.128078602233121</v>
      </c>
      <c r="IU50" s="28">
        <v>61.349999999999987</v>
      </c>
      <c r="IV50" s="28">
        <v>8196.987000000001</v>
      </c>
      <c r="IW50" s="28">
        <v>6475.6197300000013</v>
      </c>
      <c r="IX50" s="28">
        <v>19.128078602233121</v>
      </c>
      <c r="IY50" s="28">
        <v>61.349999999999987</v>
      </c>
      <c r="IZ50" s="39">
        <v>2008</v>
      </c>
      <c r="JA50" s="39" t="s">
        <v>355</v>
      </c>
      <c r="JB50" s="27">
        <v>15.808942794799805</v>
      </c>
      <c r="JC50" s="27">
        <v>25.298000335693359</v>
      </c>
      <c r="JD50" s="27">
        <v>14.970000267028809</v>
      </c>
      <c r="JE50" s="27">
        <v>9.4540004730224609</v>
      </c>
      <c r="JF50" s="27">
        <v>8.2700004577636719</v>
      </c>
      <c r="JG50" s="27">
        <v>2.0099999904632568</v>
      </c>
      <c r="JH50" s="27">
        <v>2.8880000114440918</v>
      </c>
      <c r="JI50" s="27">
        <v>7.3559999465942383</v>
      </c>
      <c r="JJ50" s="32">
        <v>1.937999963760376</v>
      </c>
      <c r="JK50" s="32">
        <v>0.87300002574920654</v>
      </c>
      <c r="JL50" s="32">
        <v>1.2250000238418579</v>
      </c>
      <c r="JM50" s="32">
        <v>0.60100001096725464</v>
      </c>
      <c r="JN50" s="32">
        <v>0.13600000739097595</v>
      </c>
      <c r="JO50" s="39">
        <v>2008</v>
      </c>
      <c r="JP50" s="39" t="s">
        <v>355</v>
      </c>
      <c r="JQ50" s="32">
        <v>0.79200000000000004</v>
      </c>
      <c r="JR50" s="32">
        <v>0.30299999999999999</v>
      </c>
      <c r="JS50" s="32">
        <v>7.0999999999999994E-2</v>
      </c>
      <c r="JT50" s="32">
        <v>0.371</v>
      </c>
      <c r="JU50" s="41"/>
      <c r="JV50" s="32">
        <v>0.4</v>
      </c>
      <c r="JW50" s="27">
        <v>0.32699999213218689</v>
      </c>
      <c r="JX50" s="27">
        <v>0.30300000309944153</v>
      </c>
      <c r="JY50" s="29"/>
      <c r="JZ50" s="40">
        <v>7.8000001609325409E-2</v>
      </c>
      <c r="KA50" s="27">
        <v>3.3000000000000002E-2</v>
      </c>
      <c r="KB50" s="27">
        <v>3.2000001519918442E-2</v>
      </c>
      <c r="KC50" s="21">
        <v>6.8000003695487976E-2</v>
      </c>
      <c r="KD50" s="21">
        <v>6.5999999642372131E-2</v>
      </c>
      <c r="KE50" s="20">
        <v>1.1649999618530273</v>
      </c>
      <c r="KF50" s="20">
        <v>5.9999998658895493E-2</v>
      </c>
      <c r="KG50" s="39">
        <v>2008</v>
      </c>
      <c r="KH50" s="39" t="s">
        <v>355</v>
      </c>
      <c r="KI50" s="23">
        <v>2.6785714626312256</v>
      </c>
      <c r="KJ50" s="23">
        <v>1</v>
      </c>
      <c r="KK50" s="29"/>
      <c r="KL50" s="29"/>
      <c r="KM50" s="29"/>
      <c r="KN50" s="21">
        <v>82135</v>
      </c>
      <c r="KO50" s="20">
        <v>54393</v>
      </c>
      <c r="KP50" s="20">
        <v>16824</v>
      </c>
      <c r="KQ50" s="19">
        <v>20.48335075378418</v>
      </c>
      <c r="KR50" s="39">
        <v>2008</v>
      </c>
      <c r="KS50" s="39" t="s">
        <v>355</v>
      </c>
    </row>
    <row r="51" spans="1:305" s="39" customFormat="1" ht="12.75">
      <c r="A51" s="39">
        <v>2009</v>
      </c>
      <c r="B51" s="39" t="s">
        <v>355</v>
      </c>
      <c r="C51" s="39">
        <v>13</v>
      </c>
      <c r="D51" s="44" t="s">
        <v>356</v>
      </c>
      <c r="E51" s="44">
        <v>276</v>
      </c>
      <c r="F51" s="39">
        <v>1</v>
      </c>
      <c r="G51" s="39">
        <v>0</v>
      </c>
      <c r="H51" s="39">
        <v>1</v>
      </c>
      <c r="I51" s="39">
        <v>1</v>
      </c>
      <c r="J51" s="29">
        <v>5.57</v>
      </c>
      <c r="K51" s="29">
        <v>53.34</v>
      </c>
      <c r="L51" s="29">
        <v>41.1</v>
      </c>
      <c r="M51" s="18">
        <v>3</v>
      </c>
      <c r="N51" s="39">
        <v>0</v>
      </c>
      <c r="O51" s="39">
        <v>0</v>
      </c>
      <c r="P51" s="39">
        <v>1</v>
      </c>
      <c r="Q51" s="29">
        <v>5</v>
      </c>
      <c r="R51" s="29">
        <v>54.24</v>
      </c>
      <c r="S51" s="29">
        <v>40.76</v>
      </c>
      <c r="T51" s="29">
        <v>2.67</v>
      </c>
      <c r="U51" s="29">
        <v>37.08</v>
      </c>
      <c r="V51" s="29">
        <v>29.75</v>
      </c>
      <c r="W51" s="29">
        <v>69.510000000000005</v>
      </c>
      <c r="X51" s="39">
        <v>2</v>
      </c>
      <c r="Y51" s="39">
        <v>2009</v>
      </c>
      <c r="Z51" s="39" t="s">
        <v>355</v>
      </c>
      <c r="AA51" s="43">
        <v>40083</v>
      </c>
      <c r="AB51" s="41">
        <v>70.8</v>
      </c>
      <c r="AC51" s="41">
        <v>23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11.9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27.3</v>
      </c>
      <c r="BH51" s="41">
        <v>6.5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14.6</v>
      </c>
      <c r="BO51" s="41">
        <v>2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10.7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</v>
      </c>
      <c r="CZ51" s="39">
        <v>2009</v>
      </c>
      <c r="DA51" s="39" t="s">
        <v>355</v>
      </c>
      <c r="DB51" s="41">
        <v>23.5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12.2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31.2</v>
      </c>
      <c r="EG51" s="41">
        <v>7.2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15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10.9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355</v>
      </c>
      <c r="GA51" s="41">
        <v>32.799999999999997</v>
      </c>
      <c r="GB51" s="29">
        <f t="shared" si="13"/>
        <v>0.82101999999999997</v>
      </c>
      <c r="GC51" s="29">
        <f t="shared" si="14"/>
        <v>0.79298200000000008</v>
      </c>
      <c r="GD51" s="29">
        <f t="shared" si="15"/>
        <v>5.5872164487652247</v>
      </c>
      <c r="GE51" s="29">
        <f t="shared" si="16"/>
        <v>4.8304978311064755</v>
      </c>
      <c r="GF51" s="29">
        <f t="shared" si="17"/>
        <v>0.75671861765874926</v>
      </c>
      <c r="GG51" s="29">
        <f t="shared" si="18"/>
        <v>0.13543749818856296</v>
      </c>
      <c r="GH51" s="29">
        <f t="shared" si="19"/>
        <v>3.1811947441173722</v>
      </c>
      <c r="GI51" s="39">
        <v>2009</v>
      </c>
      <c r="GJ51" s="39" t="s">
        <v>355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-0.58327189999999995</v>
      </c>
      <c r="GX51" s="36">
        <v>0.39495429999999998</v>
      </c>
      <c r="GY51" s="36">
        <v>-1.2315320000000001</v>
      </c>
      <c r="GZ51" s="39">
        <v>2009</v>
      </c>
      <c r="HA51" s="39" t="s">
        <v>355</v>
      </c>
      <c r="HB51" s="42">
        <v>5</v>
      </c>
      <c r="HC51" s="42">
        <f t="shared" si="20"/>
        <v>4</v>
      </c>
      <c r="HD51" s="42">
        <v>2</v>
      </c>
      <c r="HE51" s="42">
        <v>0</v>
      </c>
      <c r="HF51" s="42">
        <v>2</v>
      </c>
      <c r="HG51" s="42">
        <v>4</v>
      </c>
      <c r="HH51" s="42">
        <v>0</v>
      </c>
      <c r="HI51" s="42">
        <v>1</v>
      </c>
      <c r="HJ51" s="39">
        <v>2009</v>
      </c>
      <c r="HK51" s="39" t="s">
        <v>355</v>
      </c>
      <c r="HL51" s="104">
        <v>1</v>
      </c>
      <c r="HM51" s="29">
        <v>70.665049999999994</v>
      </c>
      <c r="HN51" s="32">
        <v>47.614917747368096</v>
      </c>
      <c r="HO51" s="32">
        <v>44.377288185235201</v>
      </c>
      <c r="HP51" s="32">
        <v>-5.5674409483919396</v>
      </c>
      <c r="HQ51" s="32">
        <v>-3.9074489434541402</v>
      </c>
      <c r="HR51" s="27">
        <v>0.31273772293129298</v>
      </c>
      <c r="HS51" s="27">
        <v>75.5279707763152</v>
      </c>
      <c r="HT51" s="27">
        <v>75.614850877382096</v>
      </c>
      <c r="HU51" s="27">
        <v>-3.2376295621328701</v>
      </c>
      <c r="HV51" s="27">
        <v>-0.90457555689343805</v>
      </c>
      <c r="HW51" s="27">
        <v>1.31020025001926</v>
      </c>
      <c r="HX51" s="27">
        <v>3.2225000000000001</v>
      </c>
      <c r="HY51" s="29">
        <v>5.9</v>
      </c>
      <c r="HZ51" s="39">
        <v>2009</v>
      </c>
      <c r="IA51" s="39" t="s">
        <v>355</v>
      </c>
      <c r="IB51" s="29">
        <v>41699</v>
      </c>
      <c r="IC51" s="29">
        <v>41507</v>
      </c>
      <c r="ID51" s="29">
        <v>38279</v>
      </c>
      <c r="IE51" s="32">
        <v>77.073356628417969</v>
      </c>
      <c r="IF51" s="32">
        <v>70.752082824707031</v>
      </c>
      <c r="IG51" s="32">
        <v>647</v>
      </c>
      <c r="IH51" s="32">
        <v>11078</v>
      </c>
      <c r="II51" s="32">
        <v>26554</v>
      </c>
      <c r="IJ51" s="31">
        <v>3098</v>
      </c>
      <c r="IK51" s="31">
        <v>7.5999999046325684</v>
      </c>
      <c r="IL51" s="39">
        <v>2009</v>
      </c>
      <c r="IM51" s="39" t="s">
        <v>355</v>
      </c>
      <c r="IN51" s="30">
        <v>455</v>
      </c>
      <c r="IO51" s="27">
        <v>28</v>
      </c>
      <c r="IP51" s="27">
        <v>66.927000000000007</v>
      </c>
      <c r="IQ51" s="29">
        <f t="shared" si="21"/>
        <v>1.6050025180459964</v>
      </c>
      <c r="IR51" s="59">
        <v>8102.5429999999997</v>
      </c>
      <c r="IS51" s="59">
        <v>6401.0089699999999</v>
      </c>
      <c r="IT51" s="28">
        <v>18.926697131874629</v>
      </c>
      <c r="IU51" s="28">
        <v>61.74</v>
      </c>
      <c r="IV51" s="28">
        <v>8102.5429999999997</v>
      </c>
      <c r="IW51" s="28">
        <v>6401.0089699999999</v>
      </c>
      <c r="IX51" s="28">
        <v>18.926697131874629</v>
      </c>
      <c r="IY51" s="28">
        <v>61.74</v>
      </c>
      <c r="IZ51" s="39">
        <v>2009</v>
      </c>
      <c r="JA51" s="39" t="s">
        <v>355</v>
      </c>
      <c r="JB51" s="27">
        <v>17.33135986328125</v>
      </c>
      <c r="JC51" s="27">
        <v>27.836000442504883</v>
      </c>
      <c r="JD51" s="27">
        <v>16.398000717163086</v>
      </c>
      <c r="JE51" s="27">
        <v>10.442999839782715</v>
      </c>
      <c r="JF51" s="27">
        <v>8.8489999771118164</v>
      </c>
      <c r="JG51" s="27">
        <v>2.125999927520752</v>
      </c>
      <c r="JH51" s="27">
        <v>3.130000114440918</v>
      </c>
      <c r="JI51" s="27">
        <v>8.0889997482299805</v>
      </c>
      <c r="JJ51" s="32">
        <v>2.2119998931884766</v>
      </c>
      <c r="JK51" s="32">
        <v>0.99500000476837158</v>
      </c>
      <c r="JL51" s="32">
        <v>1.6180000305175781</v>
      </c>
      <c r="JM51" s="32">
        <v>0.67500001192092896</v>
      </c>
      <c r="JN51" s="32">
        <v>0.14300000667572021</v>
      </c>
      <c r="JO51" s="39">
        <v>2009</v>
      </c>
      <c r="JP51" s="39" t="s">
        <v>355</v>
      </c>
      <c r="JQ51" s="32">
        <v>0.94199999999999995</v>
      </c>
      <c r="JR51" s="32">
        <v>0.30199999999999999</v>
      </c>
      <c r="JS51" s="32">
        <v>8.4000000000000005E-2</v>
      </c>
      <c r="JT51" s="32">
        <v>0.434</v>
      </c>
      <c r="JU51" s="41"/>
      <c r="JV51" s="32">
        <v>0.45</v>
      </c>
      <c r="JW51" s="27">
        <v>0.37799999117851257</v>
      </c>
      <c r="JX51" s="27">
        <v>0.35499998927116394</v>
      </c>
      <c r="JY51" s="29"/>
      <c r="JZ51" s="40">
        <v>0.10199999809265137</v>
      </c>
      <c r="KA51" s="27">
        <v>3.5999999999999997E-2</v>
      </c>
      <c r="KB51" s="27">
        <v>3.5000000149011612E-2</v>
      </c>
      <c r="KC51" s="21">
        <v>5.7999998331069946E-2</v>
      </c>
      <c r="KD51" s="21">
        <v>6.7000001668930054E-2</v>
      </c>
      <c r="KE51" s="20">
        <v>1.5559999942779541</v>
      </c>
      <c r="KF51" s="20">
        <v>6.1000000685453415E-2</v>
      </c>
      <c r="KG51" s="39">
        <v>2009</v>
      </c>
      <c r="KH51" s="39" t="s">
        <v>355</v>
      </c>
      <c r="KI51" s="23">
        <v>2.6785714626312256</v>
      </c>
      <c r="KJ51" s="23">
        <v>1</v>
      </c>
      <c r="KK51" s="29"/>
      <c r="KL51" s="29"/>
      <c r="KM51" s="29"/>
      <c r="KN51" s="21">
        <v>81904</v>
      </c>
      <c r="KO51" s="20">
        <v>54103</v>
      </c>
      <c r="KP51" s="20">
        <v>17032</v>
      </c>
      <c r="KQ51" s="19">
        <v>20.795080184936523</v>
      </c>
      <c r="KR51" s="39">
        <v>2009</v>
      </c>
      <c r="KS51" s="39" t="s">
        <v>355</v>
      </c>
    </row>
    <row r="52" spans="1:305" s="39" customFormat="1" ht="12.75">
      <c r="A52" s="39">
        <v>2010</v>
      </c>
      <c r="B52" s="39" t="s">
        <v>355</v>
      </c>
      <c r="C52" s="39">
        <v>13</v>
      </c>
      <c r="D52" s="44" t="s">
        <v>356</v>
      </c>
      <c r="E52" s="44">
        <v>276</v>
      </c>
      <c r="F52" s="39">
        <v>1</v>
      </c>
      <c r="G52" s="39">
        <v>0</v>
      </c>
      <c r="H52" s="39">
        <v>1</v>
      </c>
      <c r="I52" s="39">
        <v>1</v>
      </c>
      <c r="J52" s="29">
        <v>31.25</v>
      </c>
      <c r="K52" s="29">
        <v>68.75</v>
      </c>
      <c r="L52" s="29">
        <v>0</v>
      </c>
      <c r="M52" s="18">
        <v>1</v>
      </c>
      <c r="N52" s="39">
        <v>1</v>
      </c>
      <c r="O52" s="39">
        <v>-2</v>
      </c>
      <c r="P52" s="39">
        <v>0</v>
      </c>
      <c r="Q52" s="29">
        <v>28.09</v>
      </c>
      <c r="R52" s="29">
        <v>71.91</v>
      </c>
      <c r="S52" s="29">
        <v>0</v>
      </c>
      <c r="T52" s="29">
        <v>15</v>
      </c>
      <c r="U52" s="29">
        <v>38.4</v>
      </c>
      <c r="V52" s="29">
        <v>0</v>
      </c>
      <c r="W52" s="29">
        <v>53.4</v>
      </c>
      <c r="X52" s="39">
        <v>2</v>
      </c>
      <c r="Y52" s="39">
        <v>2010</v>
      </c>
      <c r="Z52" s="39" t="s">
        <v>355</v>
      </c>
      <c r="AA52" s="43"/>
      <c r="AB52" s="41">
        <v>70.8</v>
      </c>
      <c r="AC52" s="41">
        <v>23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11.9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27.3</v>
      </c>
      <c r="BH52" s="41">
        <v>6.5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14.6</v>
      </c>
      <c r="BO52" s="41">
        <v>2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10.7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4</v>
      </c>
      <c r="CZ52" s="39">
        <v>2010</v>
      </c>
      <c r="DA52" s="39" t="s">
        <v>355</v>
      </c>
      <c r="DB52" s="41">
        <v>23.5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12.2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31.2</v>
      </c>
      <c r="EG52" s="41">
        <v>7.2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15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10.9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355</v>
      </c>
      <c r="GA52" s="41">
        <v>32.799999999999997</v>
      </c>
      <c r="GB52" s="29">
        <f t="shared" si="13"/>
        <v>0.82101999999999997</v>
      </c>
      <c r="GC52" s="29">
        <f t="shared" si="14"/>
        <v>0.79298200000000008</v>
      </c>
      <c r="GD52" s="29">
        <f t="shared" si="15"/>
        <v>5.5872164487652247</v>
      </c>
      <c r="GE52" s="29">
        <f t="shared" si="16"/>
        <v>4.8304978311064755</v>
      </c>
      <c r="GF52" s="29">
        <f t="shared" si="17"/>
        <v>0.75671861765874926</v>
      </c>
      <c r="GG52" s="29">
        <f t="shared" si="18"/>
        <v>0.13543749818856296</v>
      </c>
      <c r="GH52" s="29">
        <f t="shared" si="19"/>
        <v>3.1811947441173722</v>
      </c>
      <c r="GI52" s="39">
        <v>2010</v>
      </c>
      <c r="GJ52" s="39" t="s">
        <v>355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-0.52193000000000001</v>
      </c>
      <c r="GX52" s="36">
        <v>0.46445589999999998</v>
      </c>
      <c r="GY52" s="36">
        <v>-1.2061409999999999</v>
      </c>
      <c r="GZ52" s="39">
        <v>2010</v>
      </c>
      <c r="HA52" s="39" t="s">
        <v>355</v>
      </c>
      <c r="HB52" s="42">
        <v>5</v>
      </c>
      <c r="HC52" s="42">
        <f t="shared" si="20"/>
        <v>4</v>
      </c>
      <c r="HD52" s="42">
        <v>2</v>
      </c>
      <c r="HE52" s="42">
        <v>0</v>
      </c>
      <c r="HF52" s="42">
        <v>2</v>
      </c>
      <c r="HG52" s="42">
        <v>4</v>
      </c>
      <c r="HH52" s="42">
        <v>0</v>
      </c>
      <c r="HI52" s="42">
        <v>1</v>
      </c>
      <c r="HJ52" s="39">
        <v>2010</v>
      </c>
      <c r="HK52" s="39" t="s">
        <v>355</v>
      </c>
      <c r="HL52" s="104">
        <v>1</v>
      </c>
      <c r="HM52" s="29">
        <v>79.303079999999994</v>
      </c>
      <c r="HN52" s="32">
        <v>47.355942802432203</v>
      </c>
      <c r="HO52" s="32">
        <v>43.125979526797501</v>
      </c>
      <c r="HP52" s="32">
        <v>3.94780997074208</v>
      </c>
      <c r="HQ52" s="32">
        <v>4.73115348943164</v>
      </c>
      <c r="HR52" s="27">
        <v>1.1038085608358399</v>
      </c>
      <c r="HS52" s="27">
        <v>84.642456939662097</v>
      </c>
      <c r="HT52" s="27">
        <v>84.242187651731399</v>
      </c>
      <c r="HU52" s="27">
        <v>-4.2299632756347103</v>
      </c>
      <c r="HV52" s="27">
        <v>-2.1274885078566101</v>
      </c>
      <c r="HW52" s="27">
        <v>-1.21336754955084</v>
      </c>
      <c r="HX52" s="27">
        <v>2.7433333333333301</v>
      </c>
      <c r="HY52" s="29">
        <v>6.4</v>
      </c>
      <c r="HZ52" s="39">
        <v>2010</v>
      </c>
      <c r="IA52" s="39" t="s">
        <v>355</v>
      </c>
      <c r="IB52" s="29">
        <v>41684</v>
      </c>
      <c r="IC52" s="29">
        <v>41495</v>
      </c>
      <c r="ID52" s="29">
        <v>38549</v>
      </c>
      <c r="IE52" s="32">
        <v>77.332939147949219</v>
      </c>
      <c r="IF52" s="32">
        <v>71.516830444335938</v>
      </c>
      <c r="IG52" s="32">
        <v>633</v>
      </c>
      <c r="IH52" s="32">
        <v>10990</v>
      </c>
      <c r="II52" s="32">
        <v>26926</v>
      </c>
      <c r="IJ52" s="31">
        <v>2821</v>
      </c>
      <c r="IK52" s="31">
        <v>7</v>
      </c>
      <c r="IL52" s="39">
        <v>2010</v>
      </c>
      <c r="IM52" s="39" t="s">
        <v>355</v>
      </c>
      <c r="IN52" s="30">
        <v>132</v>
      </c>
      <c r="IO52" s="27">
        <v>13</v>
      </c>
      <c r="IP52" s="27">
        <v>25.917000000000002</v>
      </c>
      <c r="IQ52" s="29">
        <f t="shared" si="21"/>
        <v>0.62174935226945593</v>
      </c>
      <c r="IR52" s="59">
        <v>8006.2260000000006</v>
      </c>
      <c r="IS52" s="59">
        <v>6324.9185400000006</v>
      </c>
      <c r="IT52" s="28">
        <v>18.564480598767247</v>
      </c>
      <c r="IU52" s="28">
        <v>59.76</v>
      </c>
      <c r="IV52" s="28">
        <v>8006.2260000000006</v>
      </c>
      <c r="IW52" s="28">
        <v>6324.9185400000006</v>
      </c>
      <c r="IX52" s="28">
        <v>18.564480598767251</v>
      </c>
      <c r="IY52" s="28">
        <v>59.76</v>
      </c>
      <c r="IZ52" s="39">
        <v>2010</v>
      </c>
      <c r="JA52" s="39" t="s">
        <v>355</v>
      </c>
      <c r="JB52" s="27">
        <v>16.670890808105469</v>
      </c>
      <c r="JC52" s="27">
        <v>27.068000793457031</v>
      </c>
      <c r="JD52" s="27">
        <v>15.826999664306641</v>
      </c>
      <c r="JE52" s="27">
        <v>10.345999717712402</v>
      </c>
      <c r="JF52" s="27">
        <v>8.5970001220703125</v>
      </c>
      <c r="JG52" s="27">
        <v>2.0460000038146973</v>
      </c>
      <c r="JH52" s="27">
        <v>3.0810000896453857</v>
      </c>
      <c r="JI52" s="27">
        <v>7.9679999351501465</v>
      </c>
      <c r="JJ52" s="32">
        <v>2.2119998931884766</v>
      </c>
      <c r="JK52" s="32">
        <v>0.89499998092651367</v>
      </c>
      <c r="JL52" s="32">
        <v>1.4700000286102295</v>
      </c>
      <c r="JM52" s="32">
        <v>0.6589999794960022</v>
      </c>
      <c r="JN52" s="32">
        <v>0.14200000464916229</v>
      </c>
      <c r="JO52" s="39">
        <v>2010</v>
      </c>
      <c r="JP52" s="39" t="s">
        <v>355</v>
      </c>
      <c r="JQ52" s="32">
        <v>0.91900000000000004</v>
      </c>
      <c r="JR52" s="32">
        <v>0.28499999999999998</v>
      </c>
      <c r="JS52" s="32">
        <v>8.5000000000000006E-2</v>
      </c>
      <c r="JT52" s="32">
        <v>0.45600000000000002</v>
      </c>
      <c r="JU52" s="41"/>
      <c r="JV52" s="32">
        <v>0.46700000000000003</v>
      </c>
      <c r="JW52" s="27">
        <v>0.37700000405311584</v>
      </c>
      <c r="JX52" s="27">
        <v>0.2720000147819519</v>
      </c>
      <c r="JY52" s="29"/>
      <c r="JZ52" s="40">
        <v>9.2000000178813934E-2</v>
      </c>
      <c r="KA52" s="27">
        <v>3.4000000000000002E-2</v>
      </c>
      <c r="KB52" s="27">
        <v>3.2999999821186066E-2</v>
      </c>
      <c r="KC52" s="21">
        <v>4.6000000089406967E-2</v>
      </c>
      <c r="KD52" s="21">
        <v>7.5000002980232239E-2</v>
      </c>
      <c r="KE52" s="20">
        <v>1.4099999666213989</v>
      </c>
      <c r="KF52" s="20">
        <v>5.9999998658895493E-2</v>
      </c>
      <c r="KG52" s="39">
        <v>2010</v>
      </c>
      <c r="KH52" s="39" t="s">
        <v>355</v>
      </c>
      <c r="KI52" s="23">
        <v>2.6785714626312256</v>
      </c>
      <c r="KJ52" s="23">
        <v>1</v>
      </c>
      <c r="KK52" s="22">
        <v>39.4</v>
      </c>
      <c r="KL52" s="22">
        <v>36.6</v>
      </c>
      <c r="KM52" s="22">
        <v>26.9</v>
      </c>
      <c r="KN52" s="21">
        <v>81715</v>
      </c>
      <c r="KO52" s="20">
        <v>53902</v>
      </c>
      <c r="KP52" s="20">
        <v>17145</v>
      </c>
      <c r="KQ52" s="19">
        <v>20.981460571289063</v>
      </c>
      <c r="KR52" s="39">
        <v>2010</v>
      </c>
      <c r="KS52" s="39" t="s">
        <v>355</v>
      </c>
    </row>
    <row r="53" spans="1:305" s="39" customFormat="1" ht="12.75">
      <c r="A53" s="39">
        <v>2011</v>
      </c>
      <c r="B53" s="39" t="s">
        <v>355</v>
      </c>
      <c r="C53" s="39">
        <v>13</v>
      </c>
      <c r="D53" s="44" t="s">
        <v>356</v>
      </c>
      <c r="E53" s="44">
        <v>276</v>
      </c>
      <c r="F53" s="39">
        <v>1</v>
      </c>
      <c r="G53" s="39">
        <v>0</v>
      </c>
      <c r="H53" s="39">
        <v>1</v>
      </c>
      <c r="I53" s="39">
        <v>1</v>
      </c>
      <c r="J53" s="29">
        <v>31.25</v>
      </c>
      <c r="K53" s="29">
        <v>68.75</v>
      </c>
      <c r="L53" s="29">
        <v>0</v>
      </c>
      <c r="M53" s="18">
        <v>1</v>
      </c>
      <c r="N53" s="39">
        <v>0</v>
      </c>
      <c r="O53" s="39">
        <v>0</v>
      </c>
      <c r="P53" s="39">
        <v>0</v>
      </c>
      <c r="Q53" s="29">
        <v>28.09</v>
      </c>
      <c r="R53" s="29">
        <v>71.91</v>
      </c>
      <c r="S53" s="29">
        <v>0</v>
      </c>
      <c r="T53" s="29">
        <v>15</v>
      </c>
      <c r="U53" s="29">
        <v>38.4</v>
      </c>
      <c r="V53" s="29">
        <v>0</v>
      </c>
      <c r="W53" s="29">
        <v>53.4</v>
      </c>
      <c r="X53" s="39">
        <v>2</v>
      </c>
      <c r="Y53" s="39">
        <v>2011</v>
      </c>
      <c r="Z53" s="39" t="s">
        <v>355</v>
      </c>
      <c r="AA53" s="43"/>
      <c r="AB53" s="41">
        <v>70.8</v>
      </c>
      <c r="AC53" s="41">
        <v>23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11.9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27.3</v>
      </c>
      <c r="BH53" s="41">
        <v>6.5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14.6</v>
      </c>
      <c r="BO53" s="41">
        <v>2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10.7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4</v>
      </c>
      <c r="CZ53" s="39">
        <v>2011</v>
      </c>
      <c r="DA53" s="39" t="s">
        <v>355</v>
      </c>
      <c r="DB53" s="41">
        <v>23.5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12.2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31.2</v>
      </c>
      <c r="EG53" s="41">
        <v>7.2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15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10.9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355</v>
      </c>
      <c r="GA53" s="41">
        <v>32.9</v>
      </c>
      <c r="GB53" s="29">
        <f t="shared" si="13"/>
        <v>0.82101999999999997</v>
      </c>
      <c r="GC53" s="29">
        <f t="shared" si="14"/>
        <v>0.79298200000000008</v>
      </c>
      <c r="GD53" s="29">
        <f t="shared" si="15"/>
        <v>5.5872164487652247</v>
      </c>
      <c r="GE53" s="29">
        <f t="shared" si="16"/>
        <v>4.8304978311064755</v>
      </c>
      <c r="GF53" s="29">
        <f t="shared" si="17"/>
        <v>0.75671861765874926</v>
      </c>
      <c r="GG53" s="29">
        <f t="shared" si="18"/>
        <v>0.13543749818856296</v>
      </c>
      <c r="GH53" s="29">
        <f t="shared" si="19"/>
        <v>3.1811947441173722</v>
      </c>
      <c r="GI53" s="39">
        <v>2011</v>
      </c>
      <c r="GJ53" s="39" t="s">
        <v>355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-0.45396199999999998</v>
      </c>
      <c r="GX53" s="36">
        <v>0.53452440000000001</v>
      </c>
      <c r="GY53" s="36">
        <v>-1.1936659999999999</v>
      </c>
      <c r="GZ53" s="39">
        <v>2011</v>
      </c>
      <c r="HA53" s="39" t="s">
        <v>355</v>
      </c>
      <c r="HB53" s="42">
        <v>5</v>
      </c>
      <c r="HC53" s="42">
        <f t="shared" si="20"/>
        <v>4</v>
      </c>
      <c r="HD53" s="42">
        <v>2</v>
      </c>
      <c r="HE53" s="42">
        <v>0</v>
      </c>
      <c r="HF53" s="42">
        <v>2</v>
      </c>
      <c r="HG53" s="42">
        <v>4</v>
      </c>
      <c r="HH53" s="42">
        <v>0</v>
      </c>
      <c r="HI53" s="42">
        <v>1</v>
      </c>
      <c r="HJ53" s="39">
        <v>2011</v>
      </c>
      <c r="HK53" s="39" t="s">
        <v>355</v>
      </c>
      <c r="HL53" s="104">
        <v>1</v>
      </c>
      <c r="HM53" s="29">
        <v>84.747730000000004</v>
      </c>
      <c r="HN53" s="32">
        <v>44.774535199746303</v>
      </c>
      <c r="HO53" s="32">
        <v>43.816370927347997</v>
      </c>
      <c r="HP53" s="32">
        <v>3.7202219341255001</v>
      </c>
      <c r="HQ53" s="32">
        <v>4.84112973547193</v>
      </c>
      <c r="HR53" s="27">
        <v>2.0751729310776099</v>
      </c>
      <c r="HS53" s="27">
        <v>84.423263871394198</v>
      </c>
      <c r="HT53" s="27">
        <v>83.616615288852003</v>
      </c>
      <c r="HU53" s="27">
        <v>-0.95816427239830704</v>
      </c>
      <c r="HV53" s="27">
        <v>1.01343941814386</v>
      </c>
      <c r="HW53" s="27">
        <v>0.818174686365573</v>
      </c>
      <c r="HX53" s="27">
        <v>2.6083333333333298</v>
      </c>
      <c r="HY53" s="29">
        <v>6.8</v>
      </c>
      <c r="HZ53" s="39">
        <v>2011</v>
      </c>
      <c r="IA53" s="39" t="s">
        <v>355</v>
      </c>
      <c r="IB53" s="29">
        <v>41186</v>
      </c>
      <c r="IC53" s="29">
        <v>40997</v>
      </c>
      <c r="ID53" s="29">
        <v>38598</v>
      </c>
      <c r="IE53" s="32">
        <v>78.272109985351563</v>
      </c>
      <c r="IF53" s="32">
        <v>73.353729248046875</v>
      </c>
      <c r="IG53" s="32">
        <v>638</v>
      </c>
      <c r="IH53" s="32">
        <v>10952</v>
      </c>
      <c r="II53" s="32">
        <v>27008</v>
      </c>
      <c r="IJ53" s="31">
        <v>2399</v>
      </c>
      <c r="IK53" s="31">
        <v>5.8000001907348633</v>
      </c>
      <c r="IL53" s="39">
        <v>2011</v>
      </c>
      <c r="IM53" s="39" t="s">
        <v>355</v>
      </c>
      <c r="IN53" s="30">
        <v>158</v>
      </c>
      <c r="IO53" s="27">
        <v>11</v>
      </c>
      <c r="IP53" s="27">
        <v>69.896000000000001</v>
      </c>
      <c r="IQ53" s="29">
        <f t="shared" si="21"/>
        <v>1.6970815325596076</v>
      </c>
      <c r="IR53" s="46">
        <v>7967.8990000000003</v>
      </c>
      <c r="IS53" s="59">
        <v>6300</v>
      </c>
      <c r="IT53" s="28">
        <v>18.045888115493685</v>
      </c>
      <c r="IU53" s="28">
        <v>58.9</v>
      </c>
      <c r="IV53" s="28">
        <v>7967.8990000000003</v>
      </c>
      <c r="IW53" s="28">
        <v>6300</v>
      </c>
      <c r="IX53" s="28">
        <v>18.045888115493689</v>
      </c>
      <c r="IY53" s="28">
        <v>58.9</v>
      </c>
      <c r="IZ53" s="39">
        <v>2011</v>
      </c>
      <c r="JA53" s="39" t="s">
        <v>355</v>
      </c>
      <c r="JB53" s="27">
        <v>15.688094139099121</v>
      </c>
      <c r="JC53" s="27">
        <v>25.853000640869141</v>
      </c>
      <c r="JD53" s="27">
        <v>15.029000282287598</v>
      </c>
      <c r="JE53" s="27">
        <v>10.055000305175781</v>
      </c>
      <c r="JF53" s="27">
        <v>8.2720003128051758</v>
      </c>
      <c r="JG53" s="27">
        <v>1.9559999704360962</v>
      </c>
      <c r="JH53" s="27">
        <v>3.0869998931884766</v>
      </c>
      <c r="JI53" s="27">
        <v>7.7300000190734863</v>
      </c>
      <c r="JJ53" s="32">
        <v>2.1530001163482666</v>
      </c>
      <c r="JK53" s="32">
        <v>0.76899999380111694</v>
      </c>
      <c r="JL53" s="32">
        <v>1.1310000419616699</v>
      </c>
      <c r="JM53" s="32">
        <v>0.61000001430511475</v>
      </c>
      <c r="JN53" s="32">
        <v>0.14499999582767487</v>
      </c>
      <c r="JO53" s="39">
        <v>2011</v>
      </c>
      <c r="JP53" s="39" t="s">
        <v>355</v>
      </c>
      <c r="JQ53" s="32">
        <v>0.86699999999999999</v>
      </c>
      <c r="JR53" s="32">
        <v>0.26</v>
      </c>
      <c r="JS53" s="32">
        <v>9.0999999999999998E-2</v>
      </c>
      <c r="JT53" s="32">
        <v>0.46899999999999997</v>
      </c>
      <c r="JU53" s="41"/>
      <c r="JV53" s="32">
        <v>0.46700000000000003</v>
      </c>
      <c r="JW53" s="27">
        <v>0.33799999952316284</v>
      </c>
      <c r="JX53" s="27">
        <v>0.25</v>
      </c>
      <c r="JY53" s="29"/>
      <c r="JZ53" s="40">
        <v>5.4999999701976776E-2</v>
      </c>
      <c r="KA53" s="27">
        <v>3.1E-2</v>
      </c>
      <c r="KB53" s="27">
        <v>2.9999999329447746E-2</v>
      </c>
      <c r="KC53" s="21">
        <v>3.0999999493360519E-2</v>
      </c>
      <c r="KD53" s="21">
        <v>6.4999997615814209E-2</v>
      </c>
      <c r="KE53" s="20">
        <v>1.0740000009536743</v>
      </c>
      <c r="KF53" s="20">
        <v>5.7999998331069946E-2</v>
      </c>
      <c r="KG53" s="39">
        <v>2011</v>
      </c>
      <c r="KH53" s="39" t="s">
        <v>355</v>
      </c>
      <c r="KI53" s="23">
        <v>2.6785714626312256</v>
      </c>
      <c r="KJ53" s="23">
        <v>1</v>
      </c>
      <c r="KK53" s="29"/>
      <c r="KL53" s="29"/>
      <c r="KM53" s="29"/>
      <c r="KN53" s="21">
        <v>80249</v>
      </c>
      <c r="KO53" s="20">
        <v>52619</v>
      </c>
      <c r="KP53" s="20">
        <v>16848</v>
      </c>
      <c r="KQ53" s="19">
        <v>20.994649887084961</v>
      </c>
      <c r="KR53" s="39">
        <v>2011</v>
      </c>
      <c r="KS53" s="39" t="s">
        <v>355</v>
      </c>
    </row>
    <row r="54" spans="1:305" s="39" customFormat="1" ht="12.75">
      <c r="A54" s="39">
        <v>2012</v>
      </c>
      <c r="B54" s="39" t="s">
        <v>355</v>
      </c>
      <c r="C54" s="39">
        <v>13</v>
      </c>
      <c r="D54" s="44" t="s">
        <v>356</v>
      </c>
      <c r="E54" s="44">
        <v>276</v>
      </c>
      <c r="F54" s="39">
        <v>1</v>
      </c>
      <c r="G54" s="39">
        <v>0</v>
      </c>
      <c r="H54" s="39">
        <v>1</v>
      </c>
      <c r="I54" s="39">
        <v>1</v>
      </c>
      <c r="J54" s="29">
        <v>31.25</v>
      </c>
      <c r="K54" s="29">
        <v>68.75</v>
      </c>
      <c r="L54" s="29">
        <v>0</v>
      </c>
      <c r="M54" s="18">
        <v>1</v>
      </c>
      <c r="N54" s="39">
        <v>0</v>
      </c>
      <c r="O54" s="39">
        <v>0</v>
      </c>
      <c r="P54" s="39">
        <v>0</v>
      </c>
      <c r="Q54" s="29">
        <v>28.09</v>
      </c>
      <c r="R54" s="29">
        <v>71.91</v>
      </c>
      <c r="S54" s="29">
        <v>0</v>
      </c>
      <c r="T54" s="29">
        <v>15</v>
      </c>
      <c r="U54" s="29">
        <v>38.4</v>
      </c>
      <c r="V54" s="29">
        <v>0</v>
      </c>
      <c r="W54" s="29">
        <v>53.4</v>
      </c>
      <c r="X54" s="39">
        <v>2</v>
      </c>
      <c r="Y54" s="39">
        <v>2012</v>
      </c>
      <c r="Z54" s="39" t="s">
        <v>355</v>
      </c>
      <c r="AA54" s="43"/>
      <c r="AB54" s="41">
        <v>70.8</v>
      </c>
      <c r="AC54" s="41">
        <v>23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11.9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27.3</v>
      </c>
      <c r="BH54" s="41">
        <v>6.5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14.6</v>
      </c>
      <c r="BO54" s="41">
        <v>2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10.7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4</v>
      </c>
      <c r="CZ54" s="39">
        <v>2012</v>
      </c>
      <c r="DA54" s="39" t="s">
        <v>355</v>
      </c>
      <c r="DB54" s="41">
        <v>23.5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12.2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31.2</v>
      </c>
      <c r="EG54" s="41">
        <v>7.2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15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10.9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355</v>
      </c>
      <c r="GA54" s="41">
        <v>32.9</v>
      </c>
      <c r="GB54" s="25">
        <f t="shared" si="13"/>
        <v>0.82101999999999997</v>
      </c>
      <c r="GC54" s="25">
        <f t="shared" si="14"/>
        <v>0.79298200000000008</v>
      </c>
      <c r="GD54" s="25">
        <f t="shared" si="15"/>
        <v>5.5872164487652247</v>
      </c>
      <c r="GE54" s="25">
        <f t="shared" si="16"/>
        <v>4.8304978311064755</v>
      </c>
      <c r="GF54" s="25">
        <f t="shared" si="17"/>
        <v>0.75671861765874926</v>
      </c>
      <c r="GG54" s="25">
        <f t="shared" si="18"/>
        <v>0.13543749818856296</v>
      </c>
      <c r="GH54" s="25">
        <f t="shared" si="19"/>
        <v>3.1811947441173722</v>
      </c>
      <c r="GI54" s="39">
        <v>2012</v>
      </c>
      <c r="GJ54" s="39" t="s">
        <v>355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-0.54049959999999997</v>
      </c>
      <c r="GX54" s="36">
        <v>0.62140580000000001</v>
      </c>
      <c r="GY54" s="36">
        <v>-1.392112</v>
      </c>
      <c r="GZ54" s="39">
        <v>2012</v>
      </c>
      <c r="HA54" s="39" t="s">
        <v>355</v>
      </c>
      <c r="HB54" s="42">
        <v>5</v>
      </c>
      <c r="HC54" s="42">
        <f t="shared" si="20"/>
        <v>4</v>
      </c>
      <c r="HD54" s="42">
        <v>2</v>
      </c>
      <c r="HE54" s="42">
        <v>0</v>
      </c>
      <c r="HF54" s="42">
        <v>2</v>
      </c>
      <c r="HG54" s="42">
        <v>4</v>
      </c>
      <c r="HH54" s="42">
        <v>0</v>
      </c>
      <c r="HI54" s="42">
        <v>1</v>
      </c>
      <c r="HJ54" s="39">
        <v>2012</v>
      </c>
      <c r="HK54" s="39" t="s">
        <v>355</v>
      </c>
      <c r="HL54" s="104">
        <v>1</v>
      </c>
      <c r="HM54" s="29">
        <v>85.889229999999998</v>
      </c>
      <c r="HN54" s="32">
        <v>44.276190669465301</v>
      </c>
      <c r="HO54" s="32">
        <v>44.242524613546998</v>
      </c>
      <c r="HP54" s="32">
        <v>0.68595584513325103</v>
      </c>
      <c r="HQ54" s="32">
        <v>2.2314561518421199</v>
      </c>
      <c r="HR54" s="27">
        <v>2.0084911822338101</v>
      </c>
      <c r="HS54" s="27">
        <v>88.163029234747796</v>
      </c>
      <c r="HT54" s="27">
        <v>86.325388543887399</v>
      </c>
      <c r="HU54" s="27">
        <v>-3.3666055918266997E-2</v>
      </c>
      <c r="HV54" s="27">
        <v>1.7158816810269899</v>
      </c>
      <c r="HW54" s="27">
        <v>1.73402934890086</v>
      </c>
      <c r="HX54" s="27">
        <v>1.4950000000000001</v>
      </c>
      <c r="HY54" s="29">
        <v>7.4</v>
      </c>
      <c r="HZ54" s="39">
        <v>2012</v>
      </c>
      <c r="IA54" s="39" t="s">
        <v>355</v>
      </c>
      <c r="IB54" s="29">
        <v>41330</v>
      </c>
      <c r="IC54" s="29">
        <v>41153</v>
      </c>
      <c r="ID54" s="29">
        <v>38931</v>
      </c>
      <c r="IE54" s="32">
        <v>78.367050170898438</v>
      </c>
      <c r="IF54" s="32">
        <v>73.8182373046875</v>
      </c>
      <c r="IG54" s="32">
        <v>611</v>
      </c>
      <c r="IH54" s="32">
        <v>11028</v>
      </c>
      <c r="II54" s="32">
        <v>27292</v>
      </c>
      <c r="IJ54" s="31">
        <v>2224</v>
      </c>
      <c r="IK54" s="31">
        <v>5.4000000953674316</v>
      </c>
      <c r="IL54" s="39">
        <v>2012</v>
      </c>
      <c r="IM54" s="39" t="s">
        <v>355</v>
      </c>
      <c r="IN54" s="30">
        <v>368</v>
      </c>
      <c r="IO54" s="27">
        <v>22</v>
      </c>
      <c r="IP54" s="27">
        <v>86.051000000000002</v>
      </c>
      <c r="IQ54" s="29">
        <f t="shared" si="21"/>
        <v>2.0820469392692957</v>
      </c>
      <c r="IR54" s="46">
        <v>7961.1840000000002</v>
      </c>
      <c r="IS54" s="59">
        <v>6297.2965440000007</v>
      </c>
      <c r="IT54" s="28">
        <v>17.869233404273434</v>
      </c>
      <c r="IU54" s="28">
        <v>58.3</v>
      </c>
      <c r="IV54" s="28">
        <v>7961.1840000000002</v>
      </c>
      <c r="IW54" s="28">
        <v>6297.2965440000007</v>
      </c>
      <c r="IX54" s="28">
        <v>17.86923340427343</v>
      </c>
      <c r="IY54" s="28">
        <v>58.3</v>
      </c>
      <c r="IZ54" s="39">
        <v>2012</v>
      </c>
      <c r="JA54" s="39" t="s">
        <v>355</v>
      </c>
      <c r="JB54" s="27">
        <v>15.599617004394531</v>
      </c>
      <c r="JC54" s="29">
        <v>25.875999450683594</v>
      </c>
      <c r="JD54" s="29">
        <v>15.052000045776367</v>
      </c>
      <c r="JE54" s="29">
        <v>10.151000022888184</v>
      </c>
      <c r="JF54" s="29">
        <v>8.2790002822875977</v>
      </c>
      <c r="JG54" s="29">
        <v>1.9459999799728394</v>
      </c>
      <c r="JH54" s="29">
        <v>3.255000114440918</v>
      </c>
      <c r="JI54" s="29">
        <v>7.7659997940063477</v>
      </c>
      <c r="JJ54" s="29">
        <v>2.1830000877380371</v>
      </c>
      <c r="JK54" s="29">
        <v>0.67199999094009399</v>
      </c>
      <c r="JL54" s="29">
        <v>1.0329999923706055</v>
      </c>
      <c r="JM54" s="29">
        <v>0.58899998664855957</v>
      </c>
      <c r="JN54" s="29">
        <v>0.15399999916553497</v>
      </c>
      <c r="JO54" s="39">
        <v>2012</v>
      </c>
      <c r="JP54" s="39" t="s">
        <v>355</v>
      </c>
      <c r="JQ54" s="29">
        <v>0.83699999999999997</v>
      </c>
      <c r="JR54" s="29">
        <v>0.26100000000000001</v>
      </c>
      <c r="JS54" s="29">
        <v>9.1999999999999998E-2</v>
      </c>
      <c r="JT54" s="29">
        <v>0.52400000000000002</v>
      </c>
      <c r="JU54" s="41"/>
      <c r="JV54" s="29">
        <v>0.46899999999999997</v>
      </c>
      <c r="JW54" s="29">
        <v>0.33100000023841858</v>
      </c>
      <c r="JX54" s="29">
        <v>0.21699999272823334</v>
      </c>
      <c r="JY54" s="29"/>
      <c r="JZ54" s="29">
        <v>3.2000001519918442E-2</v>
      </c>
      <c r="KA54" s="41"/>
      <c r="KB54" s="29">
        <v>2.8000000864267349E-2</v>
      </c>
      <c r="KC54" s="29">
        <v>3.0999999493360519E-2</v>
      </c>
      <c r="KD54" s="29">
        <v>3.4000001847743988E-2</v>
      </c>
      <c r="KE54" s="29">
        <v>0.97699999809265137</v>
      </c>
      <c r="KF54" s="29">
        <v>5.7000000029802322E-2</v>
      </c>
      <c r="KG54" s="39">
        <v>2012</v>
      </c>
      <c r="KH54" s="39" t="s">
        <v>355</v>
      </c>
      <c r="KI54" s="23">
        <v>2.6785714626312256</v>
      </c>
      <c r="KJ54" s="23">
        <v>1</v>
      </c>
      <c r="KK54" s="29"/>
      <c r="KL54" s="29"/>
      <c r="KM54" s="29"/>
      <c r="KN54" s="21">
        <v>80413</v>
      </c>
      <c r="KO54" s="20">
        <v>52739</v>
      </c>
      <c r="KP54" s="20">
        <v>16968</v>
      </c>
      <c r="KQ54" s="19">
        <v>21.101070404052734</v>
      </c>
      <c r="KR54" s="39">
        <v>2012</v>
      </c>
      <c r="KS54" s="39" t="s">
        <v>355</v>
      </c>
    </row>
    <row r="55" spans="1:305" s="18" customFormat="1" ht="12.75">
      <c r="A55" s="18">
        <v>2013</v>
      </c>
      <c r="B55" s="18" t="s">
        <v>355</v>
      </c>
      <c r="C55" s="18">
        <v>13</v>
      </c>
      <c r="D55" s="38" t="s">
        <v>356</v>
      </c>
      <c r="E55" s="38">
        <v>276</v>
      </c>
      <c r="F55" s="18">
        <v>1</v>
      </c>
      <c r="G55" s="18">
        <v>0</v>
      </c>
      <c r="H55" s="18">
        <v>1</v>
      </c>
      <c r="I55" s="18">
        <v>1</v>
      </c>
      <c r="J55" s="25">
        <v>29.97</v>
      </c>
      <c r="K55" s="25">
        <v>68.489999999999995</v>
      </c>
      <c r="L55" s="25">
        <v>1.54</v>
      </c>
      <c r="M55" s="18">
        <v>2</v>
      </c>
      <c r="N55" s="18">
        <v>1</v>
      </c>
      <c r="O55" s="18">
        <v>1</v>
      </c>
      <c r="P55" s="18">
        <v>1</v>
      </c>
      <c r="Q55" s="25">
        <v>26.94</v>
      </c>
      <c r="R55" s="25">
        <v>71.489999999999995</v>
      </c>
      <c r="S55" s="25">
        <v>1.57</v>
      </c>
      <c r="T55" s="25">
        <v>14.38</v>
      </c>
      <c r="U55" s="25">
        <v>38.85</v>
      </c>
      <c r="V55" s="25">
        <v>1.26</v>
      </c>
      <c r="W55" s="25">
        <v>54.49</v>
      </c>
      <c r="X55" s="18">
        <v>2</v>
      </c>
      <c r="Y55" s="18">
        <v>2013</v>
      </c>
      <c r="Z55" s="18" t="s">
        <v>355</v>
      </c>
      <c r="AA55" s="37">
        <v>41539</v>
      </c>
      <c r="AB55" s="26">
        <v>71.5</v>
      </c>
      <c r="AC55" s="26">
        <v>25.7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8.6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34.1</v>
      </c>
      <c r="BH55" s="26">
        <v>7.4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4.8</v>
      </c>
      <c r="BO55" s="26">
        <v>2.2000000000000002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8.4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4.7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4.0999999999999801</v>
      </c>
      <c r="CZ55" s="18">
        <v>2013</v>
      </c>
      <c r="DA55" s="18" t="s">
        <v>355</v>
      </c>
      <c r="DB55" s="26">
        <v>30.6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10.1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40.4</v>
      </c>
      <c r="EG55" s="26">
        <v>8.9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10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</v>
      </c>
      <c r="FY55" s="18">
        <v>2013</v>
      </c>
      <c r="FZ55" s="18" t="s">
        <v>355</v>
      </c>
      <c r="GA55" s="26">
        <v>36.5</v>
      </c>
      <c r="GB55" s="25">
        <f t="shared" si="13"/>
        <v>0.79274500000000003</v>
      </c>
      <c r="GC55" s="25">
        <f t="shared" si="14"/>
        <v>0.71502599999999994</v>
      </c>
      <c r="GD55" s="25">
        <f t="shared" si="15"/>
        <v>4.8249740657643976</v>
      </c>
      <c r="GE55" s="25">
        <f t="shared" si="16"/>
        <v>3.5090920575210363</v>
      </c>
      <c r="GF55" s="25">
        <f t="shared" si="17"/>
        <v>1.3158820082433613</v>
      </c>
      <c r="GG55" s="25">
        <f t="shared" si="18"/>
        <v>0.27272312561847778</v>
      </c>
      <c r="GH55" s="25">
        <f t="shared" si="19"/>
        <v>7.7694916178602051</v>
      </c>
      <c r="GI55" s="18">
        <v>2013</v>
      </c>
      <c r="GJ55" s="18" t="s">
        <v>355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-0.44392680000000001</v>
      </c>
      <c r="GX55" s="36">
        <v>0.57825420000000005</v>
      </c>
      <c r="GY55" s="36">
        <v>-1.2291890000000001</v>
      </c>
      <c r="GZ55" s="18">
        <v>2013</v>
      </c>
      <c r="HA55" s="18" t="s">
        <v>355</v>
      </c>
      <c r="HB55" s="35">
        <v>5</v>
      </c>
      <c r="HC55" s="35">
        <f t="shared" si="20"/>
        <v>4</v>
      </c>
      <c r="HD55" s="35">
        <v>2</v>
      </c>
      <c r="HE55" s="35">
        <v>0</v>
      </c>
      <c r="HF55" s="35">
        <v>2</v>
      </c>
      <c r="HG55" s="35">
        <v>4</v>
      </c>
      <c r="HH55" s="35">
        <v>0</v>
      </c>
      <c r="HI55" s="35">
        <v>1</v>
      </c>
      <c r="HJ55" s="18">
        <v>2013</v>
      </c>
      <c r="HK55" s="18" t="s">
        <v>355</v>
      </c>
      <c r="HL55" s="104">
        <v>1</v>
      </c>
      <c r="HM55" s="25">
        <v>84.97072</v>
      </c>
      <c r="HN55" s="32">
        <v>44.644297378999802</v>
      </c>
      <c r="HO55" s="32">
        <v>44.455223329589799</v>
      </c>
      <c r="HP55" s="32">
        <v>0.59732382976686305</v>
      </c>
      <c r="HQ55" s="32">
        <v>2.5795301682651202</v>
      </c>
      <c r="HR55" s="27">
        <v>1.50472226668802</v>
      </c>
      <c r="HS55" s="27">
        <v>83.1172630047583</v>
      </c>
      <c r="HT55" s="27">
        <v>81.433056540729595</v>
      </c>
      <c r="HU55" s="27">
        <v>-0.18907404941007899</v>
      </c>
      <c r="HV55" s="27">
        <v>1.3583514947342199</v>
      </c>
      <c r="HW55" s="27">
        <v>1.5795555389966101</v>
      </c>
      <c r="HX55" s="27">
        <v>1.57</v>
      </c>
      <c r="HY55" s="25">
        <v>7.5</v>
      </c>
      <c r="HZ55" s="18">
        <v>2013</v>
      </c>
      <c r="IA55" s="18" t="s">
        <v>355</v>
      </c>
      <c r="IB55" s="29">
        <v>41693</v>
      </c>
      <c r="IC55" s="29">
        <v>41522</v>
      </c>
      <c r="ID55" s="29">
        <v>39343</v>
      </c>
      <c r="IE55" s="32">
        <v>78.892303466796875</v>
      </c>
      <c r="IF55" s="32">
        <v>74.445579528808594</v>
      </c>
      <c r="IG55" s="32">
        <v>572</v>
      </c>
      <c r="IH55" s="32">
        <v>10976</v>
      </c>
      <c r="II55" s="32">
        <v>27795</v>
      </c>
      <c r="IJ55" s="31">
        <v>2182</v>
      </c>
      <c r="IK55" s="31">
        <v>5.1999998092651367</v>
      </c>
      <c r="IL55" s="18">
        <v>2013</v>
      </c>
      <c r="IM55" s="18" t="s">
        <v>355</v>
      </c>
      <c r="IN55" s="30">
        <v>1384</v>
      </c>
      <c r="IO55" s="27">
        <v>67</v>
      </c>
      <c r="IP55" s="27">
        <v>149.584</v>
      </c>
      <c r="IQ55" s="29">
        <f t="shared" si="21"/>
        <v>3.587748542920874</v>
      </c>
      <c r="IR55" s="46">
        <v>7962.72</v>
      </c>
      <c r="IS55" s="59">
        <v>6330.3624000000009</v>
      </c>
      <c r="IT55" s="28">
        <v>17.713253119928371</v>
      </c>
      <c r="IU55" s="28">
        <v>57.6</v>
      </c>
      <c r="IV55" s="28">
        <v>7962.72</v>
      </c>
      <c r="IW55" s="28">
        <v>6330.3624000000009</v>
      </c>
      <c r="IX55" s="28">
        <v>17.713253119928371</v>
      </c>
      <c r="IY55" s="28">
        <v>57.6</v>
      </c>
      <c r="IZ55" s="18">
        <v>2013</v>
      </c>
      <c r="JA55" s="18" t="s">
        <v>355</v>
      </c>
      <c r="JB55" s="27">
        <v>15.554482460021973</v>
      </c>
      <c r="JC55" s="25">
        <v>26.156000137329102</v>
      </c>
      <c r="JD55" s="25">
        <v>15.050999641418457</v>
      </c>
      <c r="JE55" s="25">
        <v>10.439999580383301</v>
      </c>
      <c r="JF55" s="25">
        <v>8.2159996032714844</v>
      </c>
      <c r="JG55" s="25">
        <v>1.9179999828338623</v>
      </c>
      <c r="JH55" s="25">
        <v>3.3919999599456787</v>
      </c>
      <c r="JI55" s="25">
        <v>7.9419999122619629</v>
      </c>
      <c r="JJ55" s="25">
        <v>2.2320001125335693</v>
      </c>
      <c r="JK55" s="25">
        <v>0.66500002145767212</v>
      </c>
      <c r="JL55" s="25">
        <v>1.0279999971389771</v>
      </c>
      <c r="JM55" s="25">
        <v>0.58700001239776611</v>
      </c>
      <c r="JN55" s="25">
        <v>0.17499999701976776</v>
      </c>
      <c r="JO55" s="18">
        <v>2013</v>
      </c>
      <c r="JP55" s="18" t="s">
        <v>355</v>
      </c>
      <c r="JQ55" s="25">
        <v>0.80300000000000005</v>
      </c>
      <c r="JR55" s="25">
        <v>0.27100000000000002</v>
      </c>
      <c r="JS55" s="25">
        <v>9.0999999999999998E-2</v>
      </c>
      <c r="JT55" s="25">
        <v>0.57599999999999996</v>
      </c>
      <c r="JU55" s="26"/>
      <c r="JV55" s="25">
        <v>0.49199999999999999</v>
      </c>
      <c r="JW55" s="25">
        <v>0.34599998593330383</v>
      </c>
      <c r="JX55" s="25">
        <v>0.24099999666213989</v>
      </c>
      <c r="JY55" s="25"/>
      <c r="JZ55" s="25">
        <v>2.0999999716877937E-2</v>
      </c>
      <c r="KA55" s="26"/>
      <c r="KB55" s="25">
        <v>2.6000000536441803E-2</v>
      </c>
      <c r="KC55" s="25">
        <v>2.0999999716877937E-2</v>
      </c>
      <c r="KD55" s="25">
        <v>8.999999612569809E-3</v>
      </c>
      <c r="KE55" s="25">
        <v>0.97100001573562622</v>
      </c>
      <c r="KF55" s="25">
        <v>5.6000001728534698E-2</v>
      </c>
      <c r="KG55" s="18">
        <v>2013</v>
      </c>
      <c r="KH55" s="18" t="s">
        <v>355</v>
      </c>
      <c r="KI55" s="23">
        <v>2.6785714626312256</v>
      </c>
      <c r="KJ55" s="23">
        <v>1.125</v>
      </c>
      <c r="KK55" s="25">
        <v>40.5</v>
      </c>
      <c r="KL55" s="25">
        <v>37.5</v>
      </c>
      <c r="KM55" s="25">
        <v>28.1</v>
      </c>
      <c r="KN55" s="21">
        <v>80611</v>
      </c>
      <c r="KO55" s="20">
        <v>52848</v>
      </c>
      <c r="KP55" s="20">
        <v>17148</v>
      </c>
      <c r="KQ55" s="19">
        <v>21.272529602050781</v>
      </c>
      <c r="KR55" s="18">
        <v>2013</v>
      </c>
      <c r="KS55" s="18" t="s">
        <v>355</v>
      </c>
    </row>
    <row r="56" spans="1:305" s="18" customFormat="1" ht="12.75">
      <c r="A56" s="18">
        <v>2014</v>
      </c>
      <c r="B56" s="18" t="s">
        <v>355</v>
      </c>
      <c r="C56" s="18">
        <v>13</v>
      </c>
      <c r="D56" s="38" t="s">
        <v>356</v>
      </c>
      <c r="E56" s="38">
        <v>276</v>
      </c>
      <c r="F56" s="18">
        <v>1</v>
      </c>
      <c r="G56" s="18">
        <v>0</v>
      </c>
      <c r="H56" s="18">
        <v>1</v>
      </c>
      <c r="I56" s="18">
        <v>1</v>
      </c>
      <c r="J56" s="25">
        <v>0</v>
      </c>
      <c r="K56" s="25">
        <v>62.5</v>
      </c>
      <c r="L56" s="25">
        <v>37.5</v>
      </c>
      <c r="M56" s="18">
        <v>3</v>
      </c>
      <c r="N56" s="18">
        <v>1</v>
      </c>
      <c r="O56" s="18">
        <v>1</v>
      </c>
      <c r="P56" s="18">
        <v>0</v>
      </c>
      <c r="Q56" s="25">
        <v>0</v>
      </c>
      <c r="R56" s="25">
        <v>61.7</v>
      </c>
      <c r="S56" s="25">
        <v>38.299999999999997</v>
      </c>
      <c r="T56" s="25">
        <v>0</v>
      </c>
      <c r="U56" s="25">
        <v>49.3</v>
      </c>
      <c r="V56" s="25">
        <v>30.6</v>
      </c>
      <c r="W56" s="25">
        <v>79.900000000000006</v>
      </c>
      <c r="X56" s="18">
        <v>2</v>
      </c>
      <c r="Y56" s="18">
        <v>2014</v>
      </c>
      <c r="Z56" s="18" t="s">
        <v>355</v>
      </c>
      <c r="AA56" s="37"/>
      <c r="AB56" s="26">
        <v>71.5</v>
      </c>
      <c r="AC56" s="26">
        <v>25.7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8.6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34.1</v>
      </c>
      <c r="BH56" s="26">
        <v>7.4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4.8</v>
      </c>
      <c r="BO56" s="26">
        <v>2.2000000000000002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8.4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4.7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4.0999999999999801</v>
      </c>
      <c r="CZ56" s="18">
        <v>2014</v>
      </c>
      <c r="DA56" s="18" t="s">
        <v>355</v>
      </c>
      <c r="DB56" s="26">
        <v>30.6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10.1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40.4</v>
      </c>
      <c r="EG56" s="26">
        <v>8.9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10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0</v>
      </c>
      <c r="FY56" s="18">
        <v>2014</v>
      </c>
      <c r="FZ56" s="18" t="s">
        <v>355</v>
      </c>
      <c r="GA56" s="26">
        <v>36.5</v>
      </c>
      <c r="GB56" s="25">
        <f t="shared" si="13"/>
        <v>0.79274500000000003</v>
      </c>
      <c r="GC56" s="25">
        <f t="shared" si="14"/>
        <v>0.71502599999999994</v>
      </c>
      <c r="GD56" s="25">
        <f t="shared" si="15"/>
        <v>4.8249740657643976</v>
      </c>
      <c r="GE56" s="25">
        <f t="shared" si="16"/>
        <v>3.5090920575210363</v>
      </c>
      <c r="GF56" s="25">
        <f t="shared" si="17"/>
        <v>1.3158820082433613</v>
      </c>
      <c r="GG56" s="25">
        <f t="shared" si="18"/>
        <v>0.27272312561847778</v>
      </c>
      <c r="GH56" s="25">
        <f t="shared" si="19"/>
        <v>7.7694916178602051</v>
      </c>
      <c r="GI56" s="18">
        <v>2014</v>
      </c>
      <c r="GJ56" s="18" t="s">
        <v>355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-0.42292360000000001</v>
      </c>
      <c r="GX56" s="36">
        <v>0.53459469999999998</v>
      </c>
      <c r="GY56" s="36">
        <v>-1.1434120000000001</v>
      </c>
      <c r="GZ56" s="18">
        <v>2014</v>
      </c>
      <c r="HA56" s="18" t="s">
        <v>355</v>
      </c>
      <c r="HB56" s="35">
        <v>5</v>
      </c>
      <c r="HC56" s="35">
        <v>4</v>
      </c>
      <c r="HD56" s="35">
        <v>2</v>
      </c>
      <c r="HE56" s="35">
        <v>0</v>
      </c>
      <c r="HF56" s="35">
        <v>2</v>
      </c>
      <c r="HG56" s="35">
        <v>4</v>
      </c>
      <c r="HH56" s="35">
        <v>0</v>
      </c>
      <c r="HI56" s="35">
        <v>1</v>
      </c>
      <c r="HJ56" s="18">
        <v>2014</v>
      </c>
      <c r="HK56" s="18" t="s">
        <v>355</v>
      </c>
      <c r="HL56" s="104">
        <v>1</v>
      </c>
      <c r="HM56" s="25">
        <v>84.714939999999999</v>
      </c>
      <c r="HN56" s="32">
        <v>44.332734811629599</v>
      </c>
      <c r="HO56" s="32">
        <v>44.624778798535402</v>
      </c>
      <c r="HP56" s="32">
        <v>1.5905575247482699</v>
      </c>
      <c r="HQ56" s="32">
        <v>3.4511313177916501</v>
      </c>
      <c r="HR56" s="27">
        <v>0.90679703516796994</v>
      </c>
      <c r="HS56" s="27">
        <v>83.554187614357204</v>
      </c>
      <c r="HT56" s="27">
        <v>82.106295659655004</v>
      </c>
      <c r="HU56" s="27">
        <v>0.29204398690583</v>
      </c>
      <c r="HV56" s="27">
        <v>1.6411082645852999</v>
      </c>
      <c r="HW56" s="27">
        <v>1.65274610290483</v>
      </c>
      <c r="HX56" s="27">
        <v>1.16333333333333</v>
      </c>
      <c r="HY56" s="25"/>
      <c r="HZ56" s="18">
        <v>2014</v>
      </c>
      <c r="IA56" s="18" t="s">
        <v>355</v>
      </c>
      <c r="IB56" s="29">
        <v>41943</v>
      </c>
      <c r="IC56" s="29">
        <v>41779</v>
      </c>
      <c r="ID56" s="29">
        <v>39691</v>
      </c>
      <c r="IE56" s="32">
        <v>79.182563781738281</v>
      </c>
      <c r="IF56" s="32">
        <v>74.93109130859375</v>
      </c>
      <c r="IG56" s="32">
        <v>570</v>
      </c>
      <c r="IH56" s="32">
        <v>11181</v>
      </c>
      <c r="II56" s="32">
        <v>27940</v>
      </c>
      <c r="IJ56" s="31">
        <v>2090</v>
      </c>
      <c r="IK56" s="31">
        <v>5</v>
      </c>
      <c r="IL56" s="18">
        <v>2014</v>
      </c>
      <c r="IM56" s="18" t="s">
        <v>355</v>
      </c>
      <c r="IN56" s="30">
        <v>637</v>
      </c>
      <c r="IO56" s="27">
        <v>58</v>
      </c>
      <c r="IP56" s="27">
        <v>154.75</v>
      </c>
      <c r="IQ56" s="29">
        <f t="shared" si="21"/>
        <v>3.6895310302076627</v>
      </c>
      <c r="IR56" s="46"/>
      <c r="IS56" s="59"/>
      <c r="IT56" s="28"/>
      <c r="IU56" s="28"/>
      <c r="IV56" s="28"/>
      <c r="IW56" s="28"/>
      <c r="IX56" s="28"/>
      <c r="IY56" s="28"/>
      <c r="IZ56" s="18">
        <v>2014</v>
      </c>
      <c r="JA56" s="18" t="s">
        <v>355</v>
      </c>
      <c r="JB56" s="27">
        <v>15.476259231567383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355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355</v>
      </c>
      <c r="KI56" s="23"/>
      <c r="KJ56" s="23"/>
      <c r="KK56" s="25"/>
      <c r="KL56" s="25"/>
      <c r="KM56" s="25"/>
      <c r="KN56" s="21">
        <v>80896</v>
      </c>
      <c r="KO56" s="20">
        <v>52970</v>
      </c>
      <c r="KP56" s="20">
        <v>17351</v>
      </c>
      <c r="KQ56" s="19">
        <v>21.448530197143555</v>
      </c>
      <c r="KR56" s="18">
        <v>2014</v>
      </c>
      <c r="KS56" s="18" t="s">
        <v>355</v>
      </c>
    </row>
    <row r="57" spans="1:305" s="1" customFormat="1" ht="12.75" customHeight="1">
      <c r="A57" s="1">
        <v>2015</v>
      </c>
      <c r="B57" s="1" t="s">
        <v>355</v>
      </c>
      <c r="C57" s="1">
        <v>13</v>
      </c>
      <c r="D57" s="17" t="s">
        <v>356</v>
      </c>
      <c r="E57" s="17">
        <v>276</v>
      </c>
      <c r="F57" s="1">
        <v>1</v>
      </c>
      <c r="G57" s="1">
        <v>0</v>
      </c>
      <c r="H57" s="1">
        <v>1</v>
      </c>
      <c r="I57" s="1">
        <v>1</v>
      </c>
      <c r="J57" s="94">
        <v>0</v>
      </c>
      <c r="K57" s="94">
        <v>62.5</v>
      </c>
      <c r="L57" s="94">
        <v>37.5</v>
      </c>
      <c r="M57" s="1">
        <v>3</v>
      </c>
      <c r="N57" s="1">
        <v>0</v>
      </c>
      <c r="O57" s="1">
        <v>0</v>
      </c>
      <c r="P57" s="1">
        <v>0</v>
      </c>
      <c r="Q57" s="95">
        <v>0</v>
      </c>
      <c r="R57" s="95">
        <v>61.702127659574458</v>
      </c>
      <c r="S57" s="95">
        <v>38.297872340425535</v>
      </c>
      <c r="T57" s="94">
        <v>0</v>
      </c>
      <c r="U57" s="94">
        <v>49.3</v>
      </c>
      <c r="V57" s="94">
        <v>30.6</v>
      </c>
      <c r="W57" s="95">
        <v>79.900000000000006</v>
      </c>
      <c r="X57" s="1">
        <v>2</v>
      </c>
      <c r="Y57" s="1">
        <v>2015</v>
      </c>
      <c r="Z57" s="1" t="s">
        <v>355</v>
      </c>
      <c r="AA57" s="16"/>
      <c r="AB57" s="6">
        <v>71.5</v>
      </c>
      <c r="AC57" s="6">
        <v>25.7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8.6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34.1</v>
      </c>
      <c r="BH57" s="6">
        <v>7.4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4.8</v>
      </c>
      <c r="BO57" s="6">
        <v>2.2000000000000002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8.4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4.7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4.0999999999999801</v>
      </c>
      <c r="CZ57" s="1">
        <v>2015</v>
      </c>
      <c r="DA57" s="1" t="s">
        <v>355</v>
      </c>
      <c r="DB57" s="6">
        <v>30.6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10.1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40.4</v>
      </c>
      <c r="EG57" s="6">
        <v>8.9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10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0</v>
      </c>
      <c r="FY57" s="1">
        <v>2015</v>
      </c>
      <c r="FZ57" s="1" t="s">
        <v>355</v>
      </c>
      <c r="GA57" s="6">
        <v>36.5</v>
      </c>
      <c r="GB57" s="5">
        <f t="shared" si="13"/>
        <v>0.79274500000000003</v>
      </c>
      <c r="GC57" s="5">
        <f t="shared" si="14"/>
        <v>0.71502599999999994</v>
      </c>
      <c r="GD57" s="5">
        <f t="shared" si="15"/>
        <v>4.8249740657643976</v>
      </c>
      <c r="GE57" s="5">
        <f t="shared" si="16"/>
        <v>3.5090920575210363</v>
      </c>
      <c r="GF57" s="5">
        <f t="shared" si="17"/>
        <v>1.3158820082433613</v>
      </c>
      <c r="GG57" s="5">
        <f t="shared" si="18"/>
        <v>0.27272312561847778</v>
      </c>
      <c r="GH57" s="5">
        <f t="shared" si="19"/>
        <v>7.7694916178602051</v>
      </c>
      <c r="GI57" s="1">
        <v>2015</v>
      </c>
      <c r="GJ57" s="1" t="s">
        <v>355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-0.6089445</v>
      </c>
      <c r="GX57" s="15">
        <v>0.43094700000000002</v>
      </c>
      <c r="GY57" s="15">
        <v>-1.3440319999999999</v>
      </c>
      <c r="GZ57" s="1">
        <v>2015</v>
      </c>
      <c r="HA57" s="1" t="s">
        <v>355</v>
      </c>
      <c r="HB57" s="14">
        <v>5</v>
      </c>
      <c r="HC57" s="14">
        <v>4</v>
      </c>
      <c r="HD57" s="14">
        <v>2</v>
      </c>
      <c r="HE57" s="14">
        <v>0</v>
      </c>
      <c r="HF57" s="14">
        <v>2</v>
      </c>
      <c r="HG57" s="14">
        <v>4</v>
      </c>
      <c r="HH57" s="14">
        <v>0</v>
      </c>
      <c r="HI57" s="14">
        <v>1</v>
      </c>
      <c r="HJ57" s="1">
        <v>2015</v>
      </c>
      <c r="HK57" s="1" t="s">
        <v>355</v>
      </c>
      <c r="HL57" s="13">
        <v>1</v>
      </c>
      <c r="HM57" s="5"/>
      <c r="HN57" s="11">
        <v>44.0200137024095</v>
      </c>
      <c r="HO57" s="11">
        <v>44.710513497137399</v>
      </c>
      <c r="HP57" s="11">
        <v>1.48584536921588</v>
      </c>
      <c r="HQ57" s="11">
        <v>3.4763206009167398</v>
      </c>
      <c r="HR57" s="7">
        <v>0.23442994451824101</v>
      </c>
      <c r="HS57" s="7">
        <v>79.325070525166595</v>
      </c>
      <c r="HT57" s="7"/>
      <c r="HU57" s="7">
        <v>0.69049979472787304</v>
      </c>
      <c r="HV57" s="7">
        <v>1.86282805588154</v>
      </c>
      <c r="HW57" s="7">
        <v>1.7264538097769999</v>
      </c>
      <c r="HX57" s="7">
        <v>0.49583333333333302</v>
      </c>
      <c r="HY57" s="5"/>
      <c r="HZ57" s="1">
        <v>2015</v>
      </c>
      <c r="IA57" s="1" t="s">
        <v>355</v>
      </c>
      <c r="IB57" s="5"/>
      <c r="IC57" s="5">
        <v>41971</v>
      </c>
      <c r="ID57" s="5">
        <v>40024</v>
      </c>
      <c r="IE57" s="11"/>
      <c r="IF57" s="11"/>
      <c r="IG57" s="11">
        <v>560</v>
      </c>
      <c r="IH57" s="11">
        <v>11130</v>
      </c>
      <c r="II57" s="11">
        <v>28334</v>
      </c>
      <c r="IJ57" s="10">
        <v>1950</v>
      </c>
      <c r="IK57" s="10">
        <v>4.5999999046325684</v>
      </c>
      <c r="IL57" s="1">
        <v>2015</v>
      </c>
      <c r="IM57" s="1" t="s">
        <v>355</v>
      </c>
      <c r="IN57" s="5">
        <v>1618</v>
      </c>
      <c r="IO57" s="5">
        <v>230</v>
      </c>
      <c r="IP57" s="5">
        <v>1092.1199999999999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355</v>
      </c>
      <c r="JB57" s="7">
        <v>15.529770851135254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355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355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E22AF-6E69-45FC-8683-E18E6C5D91B3}">
  <dimension ref="A1:KS57"/>
  <sheetViews>
    <sheetView workbookViewId="0">
      <selection activeCell="A4" sqref="A4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 customHeight="1">
      <c r="A2" s="39">
        <v>1960</v>
      </c>
      <c r="B2" s="39" t="s">
        <v>352</v>
      </c>
      <c r="C2" s="39">
        <v>14</v>
      </c>
      <c r="D2" s="44" t="s">
        <v>354</v>
      </c>
      <c r="E2" s="44">
        <v>300</v>
      </c>
      <c r="F2" s="39">
        <v>1</v>
      </c>
      <c r="G2" s="39">
        <v>0</v>
      </c>
      <c r="H2" s="39">
        <v>0</v>
      </c>
      <c r="I2" s="39">
        <v>0</v>
      </c>
      <c r="J2" s="29">
        <v>100</v>
      </c>
      <c r="K2" s="29">
        <v>0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100</v>
      </c>
      <c r="R2" s="29">
        <v>0</v>
      </c>
      <c r="S2" s="29">
        <v>0</v>
      </c>
      <c r="T2" s="29">
        <v>57</v>
      </c>
      <c r="U2" s="29">
        <v>0</v>
      </c>
      <c r="V2" s="29">
        <v>0</v>
      </c>
      <c r="W2" s="29">
        <v>57</v>
      </c>
      <c r="X2" s="39">
        <v>1</v>
      </c>
      <c r="Y2" s="39">
        <v>1960</v>
      </c>
      <c r="Z2" s="39" t="s">
        <v>352</v>
      </c>
      <c r="AA2" s="43"/>
      <c r="AB2" s="41">
        <v>75.5</v>
      </c>
      <c r="AC2" s="41">
        <v>0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24.4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41.2</v>
      </c>
      <c r="AZ2" s="41">
        <v>0</v>
      </c>
      <c r="BA2" s="41">
        <v>0</v>
      </c>
      <c r="BB2" s="41">
        <v>0</v>
      </c>
      <c r="BC2" s="41">
        <v>2.9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20.7</v>
      </c>
      <c r="BP2" s="41">
        <v>10.6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8" si="0">IF(100-SUM(AC2:CX2)&gt;=0,100-SUM(AC2:CX2),0)</f>
        <v>0.20000000000000284</v>
      </c>
      <c r="CZ2" s="39">
        <v>1960</v>
      </c>
      <c r="DA2" s="39" t="s">
        <v>352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26.3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57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12</v>
      </c>
      <c r="EO2" s="41">
        <v>2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8" si="1">IF(100-SUM(DB2:FW2)&gt;=0,100-SUM(DB2:FW2),0)</f>
        <v>2.7000000000000028</v>
      </c>
      <c r="FY2" s="39">
        <v>1960</v>
      </c>
      <c r="FZ2" s="39" t="s">
        <v>352</v>
      </c>
      <c r="GA2" s="41">
        <v>1.3</v>
      </c>
      <c r="GB2" s="29">
        <f t="shared" ref="GB2:GB8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0.71579400000000004</v>
      </c>
      <c r="GC2" s="29">
        <f t="shared" ref="GC2:GC8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0.59113100000000007</v>
      </c>
      <c r="GD2" s="29">
        <f t="shared" ref="GD2:GE8" si="4">1/(1-GB2)</f>
        <v>3.5185745550762482</v>
      </c>
      <c r="GE2" s="29">
        <f t="shared" si="4"/>
        <v>2.4457711394114012</v>
      </c>
      <c r="GF2" s="29">
        <f t="shared" ref="GF2:GF8" si="5">GD2-GE2</f>
        <v>1.0728034156648469</v>
      </c>
      <c r="GG2" s="29">
        <f t="shared" ref="GG2:GG8" si="6">(GD2-GE2)/GD2</f>
        <v>0.30489716755244345</v>
      </c>
      <c r="GH2" s="29">
        <f t="shared" ref="GH2:GH8" si="7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14.340676413614524</v>
      </c>
      <c r="GI2" s="39">
        <v>1960</v>
      </c>
      <c r="GJ2" s="39" t="s">
        <v>352</v>
      </c>
      <c r="GK2" s="29">
        <v>-0.64</v>
      </c>
      <c r="GL2" s="29">
        <v>-0.74</v>
      </c>
      <c r="GM2" s="29">
        <v>2.27</v>
      </c>
      <c r="GN2" s="41">
        <v>98.1</v>
      </c>
      <c r="GO2" s="29">
        <v>4.45</v>
      </c>
      <c r="GP2" s="29">
        <v>7.88</v>
      </c>
      <c r="GQ2" s="29">
        <v>3.12</v>
      </c>
      <c r="GR2" s="41">
        <v>1</v>
      </c>
      <c r="GS2" s="41">
        <v>1</v>
      </c>
      <c r="GT2" s="41">
        <v>2</v>
      </c>
      <c r="GU2" s="41">
        <v>2</v>
      </c>
      <c r="GV2" s="29">
        <v>0.38</v>
      </c>
      <c r="GW2" s="29"/>
      <c r="GX2" s="29"/>
      <c r="GY2" s="29"/>
      <c r="GZ2" s="39">
        <v>1960</v>
      </c>
      <c r="HA2" s="39" t="s">
        <v>352</v>
      </c>
      <c r="HB2" s="42"/>
      <c r="HC2" s="42">
        <f t="shared" ref="HC2:HC8" si="8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</v>
      </c>
      <c r="HH2" s="42">
        <v>0</v>
      </c>
      <c r="HI2" s="42">
        <v>1</v>
      </c>
      <c r="HJ2" s="39">
        <v>1960</v>
      </c>
      <c r="HK2" s="39" t="s">
        <v>352</v>
      </c>
      <c r="HL2" s="29"/>
      <c r="HM2" s="29">
        <v>24.473769999999998</v>
      </c>
      <c r="HN2" s="29">
        <v>23.046412350000001</v>
      </c>
      <c r="HO2" s="29">
        <v>23.281993400000001</v>
      </c>
      <c r="HP2" s="29"/>
      <c r="HQ2" s="29"/>
      <c r="HR2" s="27">
        <v>1.47783251231527</v>
      </c>
      <c r="HS2" s="29">
        <v>8.6814721666465697</v>
      </c>
      <c r="HT2" s="29">
        <v>8.6814721666465697</v>
      </c>
      <c r="HU2" s="29">
        <v>0.23561969499999999</v>
      </c>
      <c r="HV2" s="29">
        <v>0.22094069999999999</v>
      </c>
      <c r="HW2" s="29"/>
      <c r="HX2" s="29"/>
      <c r="HY2" s="29"/>
      <c r="HZ2" s="39">
        <v>1960</v>
      </c>
      <c r="IA2" s="39" t="s">
        <v>352</v>
      </c>
      <c r="IB2" s="29">
        <v>3606</v>
      </c>
      <c r="IC2" s="29">
        <v>3606</v>
      </c>
      <c r="ID2" s="29">
        <v>3386</v>
      </c>
      <c r="IE2" s="29"/>
      <c r="IF2" s="29"/>
      <c r="IG2" s="32">
        <v>1935</v>
      </c>
      <c r="IH2" s="32">
        <v>588</v>
      </c>
      <c r="II2" s="32">
        <v>863</v>
      </c>
      <c r="IJ2" s="31">
        <v>200.69999694824219</v>
      </c>
      <c r="IK2" s="31">
        <v>5.5999999046325684</v>
      </c>
      <c r="IL2" s="39">
        <v>1960</v>
      </c>
      <c r="IM2" s="39" t="s">
        <v>352</v>
      </c>
      <c r="IN2" s="29"/>
      <c r="IO2" s="29"/>
      <c r="IP2" s="29" t="s">
        <v>317</v>
      </c>
      <c r="IQ2" s="29" t="str">
        <f t="shared" ref="IQ2:IQ33" si="9">IF(OR(IB2="",IP2=""),"",IP2*1000/IB2)</f>
        <v/>
      </c>
      <c r="IR2" s="29"/>
      <c r="IS2" s="29"/>
      <c r="IT2" s="29"/>
      <c r="IU2" s="58"/>
      <c r="IV2" s="58"/>
      <c r="IW2" s="58"/>
      <c r="IX2" s="58"/>
      <c r="IY2" s="58"/>
      <c r="IZ2" s="39">
        <v>1960</v>
      </c>
      <c r="JA2" s="39" t="s">
        <v>352</v>
      </c>
      <c r="JB2" s="29">
        <v>5.3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352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352</v>
      </c>
      <c r="KI2" s="29"/>
      <c r="KJ2" s="29"/>
      <c r="KK2" s="29"/>
      <c r="KL2" s="29"/>
      <c r="KM2" s="29"/>
      <c r="KN2" s="21">
        <v>8331.7236328125</v>
      </c>
      <c r="KO2" s="20">
        <v>5470.10205078125</v>
      </c>
      <c r="KP2" s="20">
        <v>686.10302734375</v>
      </c>
      <c r="KQ2" s="19">
        <v>8.2348260879516602</v>
      </c>
      <c r="KR2" s="39">
        <v>1960</v>
      </c>
      <c r="KS2" s="39" t="s">
        <v>352</v>
      </c>
    </row>
    <row r="3" spans="1:305" s="39" customFormat="1" ht="12.75" customHeight="1">
      <c r="A3" s="39">
        <v>1961</v>
      </c>
      <c r="B3" s="39" t="s">
        <v>352</v>
      </c>
      <c r="C3" s="39">
        <v>14</v>
      </c>
      <c r="D3" s="44" t="s">
        <v>354</v>
      </c>
      <c r="E3" s="44">
        <v>300</v>
      </c>
      <c r="F3" s="39">
        <v>1</v>
      </c>
      <c r="G3" s="39">
        <v>0</v>
      </c>
      <c r="H3" s="39">
        <v>0</v>
      </c>
      <c r="I3" s="39">
        <v>0</v>
      </c>
      <c r="J3" s="29">
        <v>87.95</v>
      </c>
      <c r="K3" s="29">
        <v>0</v>
      </c>
      <c r="L3" s="29">
        <v>0</v>
      </c>
      <c r="M3" s="18">
        <v>1</v>
      </c>
      <c r="N3" s="39">
        <v>0</v>
      </c>
      <c r="O3" s="39">
        <v>0</v>
      </c>
      <c r="P3" s="39">
        <v>2</v>
      </c>
      <c r="Q3" s="29">
        <v>87.95</v>
      </c>
      <c r="R3" s="29">
        <v>0</v>
      </c>
      <c r="S3" s="29">
        <v>0</v>
      </c>
      <c r="T3" s="29">
        <v>50.4</v>
      </c>
      <c r="U3" s="29">
        <v>0</v>
      </c>
      <c r="V3" s="29">
        <v>0</v>
      </c>
      <c r="W3" s="29">
        <v>50.4</v>
      </c>
      <c r="X3" s="39">
        <v>1</v>
      </c>
      <c r="Y3" s="39">
        <v>1961</v>
      </c>
      <c r="Z3" s="39" t="s">
        <v>352</v>
      </c>
      <c r="AA3" s="43">
        <v>22583</v>
      </c>
      <c r="AB3" s="41">
        <v>81.900000000000006</v>
      </c>
      <c r="AC3" s="41">
        <v>0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14.6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50.8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33.700000000000003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0.90000000000000568</v>
      </c>
      <c r="CZ3" s="39">
        <v>1961</v>
      </c>
      <c r="DA3" s="39" t="s">
        <v>352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8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58.7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28.7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4.5999999999999943</v>
      </c>
      <c r="FY3" s="39">
        <v>1961</v>
      </c>
      <c r="FZ3" s="39" t="s">
        <v>352</v>
      </c>
      <c r="GA3" s="41">
        <v>0.7</v>
      </c>
      <c r="GB3" s="29">
        <f t="shared" si="2"/>
        <v>0.60705100000000001</v>
      </c>
      <c r="GC3" s="29">
        <f t="shared" si="3"/>
        <v>0.566662</v>
      </c>
      <c r="GD3" s="29">
        <f t="shared" si="4"/>
        <v>2.5448595110306935</v>
      </c>
      <c r="GE3" s="29">
        <f t="shared" si="4"/>
        <v>2.3076674558889367</v>
      </c>
      <c r="GF3" s="29">
        <f t="shared" si="5"/>
        <v>0.23719205514175679</v>
      </c>
      <c r="GG3" s="29">
        <f t="shared" si="6"/>
        <v>9.3204380875898191E-2</v>
      </c>
      <c r="GH3" s="29">
        <f t="shared" si="7"/>
        <v>8.0922802719629061</v>
      </c>
      <c r="GI3" s="39">
        <v>1961</v>
      </c>
      <c r="GJ3" s="39" t="s">
        <v>352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352</v>
      </c>
      <c r="HB3" s="42"/>
      <c r="HC3" s="42">
        <f t="shared" si="8"/>
        <v>0</v>
      </c>
      <c r="HD3" s="42">
        <v>0</v>
      </c>
      <c r="HE3" s="42">
        <v>0</v>
      </c>
      <c r="HF3" s="42">
        <v>2</v>
      </c>
      <c r="HG3" s="42">
        <v>1</v>
      </c>
      <c r="HH3" s="42">
        <v>0</v>
      </c>
      <c r="HI3" s="42">
        <v>1</v>
      </c>
      <c r="HJ3" s="39">
        <v>1961</v>
      </c>
      <c r="HK3" s="39" t="s">
        <v>352</v>
      </c>
      <c r="HL3" s="29"/>
      <c r="HM3" s="29">
        <v>23.60474</v>
      </c>
      <c r="HN3" s="29">
        <v>22.719485930000001</v>
      </c>
      <c r="HO3" s="29">
        <v>23.430212090000001</v>
      </c>
      <c r="HP3" s="29">
        <v>13.204000000000001</v>
      </c>
      <c r="HQ3" s="29">
        <v>14.445</v>
      </c>
      <c r="HR3" s="27">
        <v>2.1035598705501299</v>
      </c>
      <c r="HS3" s="29">
        <v>9.0551615017862428</v>
      </c>
      <c r="HT3" s="29">
        <v>9.0551615017862428</v>
      </c>
      <c r="HU3" s="29">
        <v>0.71084273200000003</v>
      </c>
      <c r="HV3" s="29">
        <v>0.70714952900000005</v>
      </c>
      <c r="HW3" s="29"/>
      <c r="HX3" s="29"/>
      <c r="HY3" s="29"/>
      <c r="HZ3" s="39">
        <v>1961</v>
      </c>
      <c r="IA3" s="39" t="s">
        <v>352</v>
      </c>
      <c r="IB3" s="29">
        <v>3639</v>
      </c>
      <c r="IC3" s="29">
        <v>3639</v>
      </c>
      <c r="ID3" s="29">
        <v>3424</v>
      </c>
      <c r="IE3" s="29">
        <v>66.139589999999998</v>
      </c>
      <c r="IF3" s="32">
        <v>61.812370300292969</v>
      </c>
      <c r="IG3" s="32">
        <v>1927</v>
      </c>
      <c r="IH3" s="32">
        <v>616</v>
      </c>
      <c r="II3" s="32">
        <v>881</v>
      </c>
      <c r="IJ3" s="31">
        <v>199.10000610351563</v>
      </c>
      <c r="IK3" s="31">
        <v>5.5</v>
      </c>
      <c r="IL3" s="39">
        <v>1961</v>
      </c>
      <c r="IM3" s="39" t="s">
        <v>352</v>
      </c>
      <c r="IN3" s="29"/>
      <c r="IO3" s="29"/>
      <c r="IP3" s="29" t="s">
        <v>317</v>
      </c>
      <c r="IQ3" s="29" t="str">
        <f t="shared" si="9"/>
        <v/>
      </c>
      <c r="IR3" s="29"/>
      <c r="IS3" s="29"/>
      <c r="IT3" s="29"/>
      <c r="IU3" s="58"/>
      <c r="IV3" s="58"/>
      <c r="IW3" s="58"/>
      <c r="IX3" s="58"/>
      <c r="IY3" s="58"/>
      <c r="IZ3" s="39">
        <v>1961</v>
      </c>
      <c r="JA3" s="39" t="s">
        <v>352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352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352</v>
      </c>
      <c r="KI3" s="29"/>
      <c r="KJ3" s="29"/>
      <c r="KK3" s="29"/>
      <c r="KL3" s="29"/>
      <c r="KM3" s="29"/>
      <c r="KN3" s="21">
        <v>8398.0498046875</v>
      </c>
      <c r="KO3" s="20">
        <v>5502.134765625</v>
      </c>
      <c r="KP3" s="20">
        <v>698.84698486328125</v>
      </c>
      <c r="KQ3" s="19">
        <v>8.3215389251708984</v>
      </c>
      <c r="KR3" s="39">
        <v>1961</v>
      </c>
      <c r="KS3" s="39" t="s">
        <v>352</v>
      </c>
    </row>
    <row r="4" spans="1:305" s="39" customFormat="1" ht="12.75" customHeight="1">
      <c r="A4" s="39">
        <v>1962</v>
      </c>
      <c r="B4" s="39" t="s">
        <v>352</v>
      </c>
      <c r="C4" s="39">
        <v>14</v>
      </c>
      <c r="D4" s="44" t="s">
        <v>354</v>
      </c>
      <c r="E4" s="44">
        <v>300</v>
      </c>
      <c r="F4" s="39">
        <v>1</v>
      </c>
      <c r="G4" s="39">
        <v>0</v>
      </c>
      <c r="H4" s="39">
        <v>0</v>
      </c>
      <c r="I4" s="39">
        <v>0</v>
      </c>
      <c r="J4" s="29">
        <v>100</v>
      </c>
      <c r="K4" s="29">
        <v>0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100</v>
      </c>
      <c r="R4" s="29">
        <v>0</v>
      </c>
      <c r="S4" s="29">
        <v>0</v>
      </c>
      <c r="T4" s="29">
        <v>58.7</v>
      </c>
      <c r="U4" s="29">
        <v>0</v>
      </c>
      <c r="V4" s="29">
        <v>0</v>
      </c>
      <c r="W4" s="29">
        <v>58.7</v>
      </c>
      <c r="X4" s="39">
        <v>1</v>
      </c>
      <c r="Y4" s="39">
        <v>1962</v>
      </c>
      <c r="Z4" s="39" t="s">
        <v>352</v>
      </c>
      <c r="AA4" s="43"/>
      <c r="AB4" s="41">
        <v>81.900000000000006</v>
      </c>
      <c r="AC4" s="41">
        <v>0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14.6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50.8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33.700000000000003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0.90000000000000568</v>
      </c>
      <c r="CZ4" s="39">
        <v>1962</v>
      </c>
      <c r="DA4" s="39" t="s">
        <v>352</v>
      </c>
      <c r="DB4" s="41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8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58.7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28.7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4.5999999999999943</v>
      </c>
      <c r="FY4" s="39">
        <v>1962</v>
      </c>
      <c r="FZ4" s="39" t="s">
        <v>352</v>
      </c>
      <c r="GA4" s="41">
        <v>0.7</v>
      </c>
      <c r="GB4" s="29">
        <f t="shared" si="2"/>
        <v>0.60705100000000001</v>
      </c>
      <c r="GC4" s="29">
        <f t="shared" si="3"/>
        <v>0.566662</v>
      </c>
      <c r="GD4" s="29">
        <f t="shared" si="4"/>
        <v>2.5448595110306935</v>
      </c>
      <c r="GE4" s="29">
        <f t="shared" si="4"/>
        <v>2.3076674558889367</v>
      </c>
      <c r="GF4" s="29">
        <f t="shared" si="5"/>
        <v>0.23719205514175679</v>
      </c>
      <c r="GG4" s="29">
        <f t="shared" si="6"/>
        <v>9.3204380875898191E-2</v>
      </c>
      <c r="GH4" s="29">
        <f t="shared" si="7"/>
        <v>8.0922802719629061</v>
      </c>
      <c r="GI4" s="39">
        <v>1962</v>
      </c>
      <c r="GJ4" s="39" t="s">
        <v>352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352</v>
      </c>
      <c r="HB4" s="42"/>
      <c r="HC4" s="42">
        <f t="shared" si="8"/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1</v>
      </c>
      <c r="HJ4" s="39">
        <v>1962</v>
      </c>
      <c r="HK4" s="39" t="s">
        <v>352</v>
      </c>
      <c r="HL4" s="29"/>
      <c r="HM4" s="29">
        <v>23.108529999999998</v>
      </c>
      <c r="HN4" s="29">
        <v>23.796423879999999</v>
      </c>
      <c r="HO4" s="29">
        <v>24.353139039999999</v>
      </c>
      <c r="HP4" s="29">
        <v>0.36499999999999999</v>
      </c>
      <c r="HQ4" s="29">
        <v>5.0720000000000001</v>
      </c>
      <c r="HR4" s="27">
        <v>-0.47543581616480202</v>
      </c>
      <c r="HS4" s="29">
        <v>9.7858248187798065</v>
      </c>
      <c r="HT4" s="29">
        <v>9.7858248187798065</v>
      </c>
      <c r="HU4" s="29">
        <v>0.55680647400000005</v>
      </c>
      <c r="HV4" s="29">
        <v>0.59168651100000003</v>
      </c>
      <c r="HW4" s="29"/>
      <c r="HX4" s="29"/>
      <c r="HY4" s="29"/>
      <c r="HZ4" s="39">
        <v>1962</v>
      </c>
      <c r="IA4" s="39" t="s">
        <v>352</v>
      </c>
      <c r="IB4" s="29">
        <v>3547</v>
      </c>
      <c r="IC4" s="29">
        <v>3547</v>
      </c>
      <c r="ID4" s="29">
        <v>3367</v>
      </c>
      <c r="IE4" s="29"/>
      <c r="IF4" s="29"/>
      <c r="IG4" s="32">
        <v>1841</v>
      </c>
      <c r="IH4" s="32">
        <v>626</v>
      </c>
      <c r="II4" s="32">
        <v>900</v>
      </c>
      <c r="IJ4" s="31">
        <v>169.60000610351563</v>
      </c>
      <c r="IK4" s="31">
        <v>4.8000001907348633</v>
      </c>
      <c r="IL4" s="39">
        <v>1962</v>
      </c>
      <c r="IM4" s="39" t="s">
        <v>352</v>
      </c>
      <c r="IN4" s="29"/>
      <c r="IO4" s="29"/>
      <c r="IP4" s="29" t="s">
        <v>317</v>
      </c>
      <c r="IQ4" s="29" t="str">
        <f t="shared" si="9"/>
        <v/>
      </c>
      <c r="IR4" s="29"/>
      <c r="IS4" s="29"/>
      <c r="IT4" s="29"/>
      <c r="IU4" s="58"/>
      <c r="IV4" s="58"/>
      <c r="IW4" s="58"/>
      <c r="IX4" s="58"/>
      <c r="IY4" s="58"/>
      <c r="IZ4" s="39">
        <v>1962</v>
      </c>
      <c r="JA4" s="39" t="s">
        <v>352</v>
      </c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352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352</v>
      </c>
      <c r="KI4" s="29"/>
      <c r="KJ4" s="29"/>
      <c r="KK4" s="29"/>
      <c r="KL4" s="29"/>
      <c r="KM4" s="29"/>
      <c r="KN4" s="21">
        <v>8448.2333984375</v>
      </c>
      <c r="KO4" s="20">
        <v>5548.5849609375</v>
      </c>
      <c r="KP4" s="20">
        <v>717.47698974609375</v>
      </c>
      <c r="KQ4" s="19">
        <v>8.4926280975341797</v>
      </c>
      <c r="KR4" s="39">
        <v>1962</v>
      </c>
      <c r="KS4" s="39" t="s">
        <v>352</v>
      </c>
    </row>
    <row r="5" spans="1:305" s="39" customFormat="1" ht="12.75" customHeight="1">
      <c r="A5" s="39">
        <v>1963</v>
      </c>
      <c r="B5" s="39" t="s">
        <v>352</v>
      </c>
      <c r="C5" s="39">
        <v>14</v>
      </c>
      <c r="D5" s="44" t="s">
        <v>354</v>
      </c>
      <c r="E5" s="44">
        <v>300</v>
      </c>
      <c r="F5" s="39">
        <v>1</v>
      </c>
      <c r="G5" s="39">
        <v>0</v>
      </c>
      <c r="H5" s="39">
        <v>0</v>
      </c>
      <c r="I5" s="39">
        <v>0</v>
      </c>
      <c r="J5" s="29">
        <v>60.82</v>
      </c>
      <c r="K5" s="29">
        <v>0</v>
      </c>
      <c r="L5" s="29">
        <v>0</v>
      </c>
      <c r="M5" s="18">
        <v>1</v>
      </c>
      <c r="N5" s="39">
        <v>0</v>
      </c>
      <c r="O5" s="39">
        <v>0</v>
      </c>
      <c r="P5" s="39">
        <v>4</v>
      </c>
      <c r="Q5" s="29">
        <v>60.82</v>
      </c>
      <c r="R5" s="29">
        <v>0</v>
      </c>
      <c r="S5" s="29">
        <v>0</v>
      </c>
      <c r="T5" s="29">
        <v>33.86</v>
      </c>
      <c r="U5" s="29">
        <v>0</v>
      </c>
      <c r="V5" s="29">
        <v>0</v>
      </c>
      <c r="W5" s="29">
        <v>33.86</v>
      </c>
      <c r="X5" s="39">
        <v>1</v>
      </c>
      <c r="Y5" s="39">
        <v>1963</v>
      </c>
      <c r="Z5" s="39" t="s">
        <v>352</v>
      </c>
      <c r="AA5" s="43">
        <v>23318</v>
      </c>
      <c r="AB5" s="41">
        <v>83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14.3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39.4</v>
      </c>
      <c r="AZ5" s="41">
        <v>3.7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42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0.59999999999999432</v>
      </c>
      <c r="CZ5" s="39">
        <v>1963</v>
      </c>
      <c r="DA5" s="39" t="s">
        <v>352</v>
      </c>
      <c r="DB5" s="41">
        <v>0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9.3000000000000007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44</v>
      </c>
      <c r="DY5" s="41">
        <v>0.7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46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352</v>
      </c>
      <c r="GA5" s="41">
        <v>0.3</v>
      </c>
      <c r="GB5" s="29">
        <f t="shared" si="2"/>
        <v>0.64654600000000007</v>
      </c>
      <c r="GC5" s="29">
        <f t="shared" si="3"/>
        <v>0.58610200000000012</v>
      </c>
      <c r="GD5" s="29">
        <f t="shared" si="4"/>
        <v>2.8292224730799487</v>
      </c>
      <c r="GE5" s="29">
        <f t="shared" si="4"/>
        <v>2.416054196927746</v>
      </c>
      <c r="GF5" s="29">
        <f t="shared" si="5"/>
        <v>0.41316827615220264</v>
      </c>
      <c r="GG5" s="29">
        <f t="shared" si="6"/>
        <v>0.14603597987910061</v>
      </c>
      <c r="GH5" s="29">
        <f t="shared" si="7"/>
        <v>5.9648973168026966</v>
      </c>
      <c r="GI5" s="39">
        <v>1963</v>
      </c>
      <c r="GJ5" s="39" t="s">
        <v>352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352</v>
      </c>
      <c r="HB5" s="42"/>
      <c r="HC5" s="42">
        <f t="shared" si="8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1</v>
      </c>
      <c r="HJ5" s="39">
        <v>1963</v>
      </c>
      <c r="HK5" s="39" t="s">
        <v>352</v>
      </c>
      <c r="HL5" s="29"/>
      <c r="HM5" s="29">
        <v>24.34395</v>
      </c>
      <c r="HN5" s="29">
        <v>22.252473519999999</v>
      </c>
      <c r="HO5" s="29">
        <v>23.367442319999999</v>
      </c>
      <c r="HP5" s="29">
        <v>11.845000000000001</v>
      </c>
      <c r="HQ5" s="29">
        <v>13.087</v>
      </c>
      <c r="HR5" s="27">
        <v>3.18471337579623</v>
      </c>
      <c r="HS5" s="29">
        <v>11.59792688045788</v>
      </c>
      <c r="HT5" s="29">
        <v>11.59792688045788</v>
      </c>
      <c r="HU5" s="29">
        <v>1.115151681</v>
      </c>
      <c r="HV5" s="29">
        <v>1.3054428419999999</v>
      </c>
      <c r="HW5" s="29"/>
      <c r="HX5" s="29"/>
      <c r="HY5" s="29"/>
      <c r="HZ5" s="39">
        <v>1963</v>
      </c>
      <c r="IA5" s="39" t="s">
        <v>352</v>
      </c>
      <c r="IB5" s="29">
        <v>3494</v>
      </c>
      <c r="IC5" s="29">
        <v>3494</v>
      </c>
      <c r="ID5" s="29">
        <v>3320</v>
      </c>
      <c r="IE5" s="29"/>
      <c r="IF5" s="29"/>
      <c r="IG5" s="32">
        <v>1759</v>
      </c>
      <c r="IH5" s="32">
        <v>641</v>
      </c>
      <c r="II5" s="32">
        <v>920</v>
      </c>
      <c r="IJ5" s="31">
        <v>167.19999694824219</v>
      </c>
      <c r="IK5" s="31">
        <v>4.8000001907348633</v>
      </c>
      <c r="IL5" s="39">
        <v>1963</v>
      </c>
      <c r="IM5" s="39" t="s">
        <v>352</v>
      </c>
      <c r="IN5" s="29"/>
      <c r="IO5" s="29"/>
      <c r="IP5" s="29" t="s">
        <v>317</v>
      </c>
      <c r="IQ5" s="29" t="str">
        <f t="shared" si="9"/>
        <v/>
      </c>
      <c r="IR5" s="29"/>
      <c r="IS5" s="29"/>
      <c r="IT5" s="29"/>
      <c r="IU5" s="58"/>
      <c r="IV5" s="58"/>
      <c r="IW5" s="58"/>
      <c r="IX5" s="58"/>
      <c r="IY5" s="58"/>
      <c r="IZ5" s="39">
        <v>1963</v>
      </c>
      <c r="JA5" s="39" t="s">
        <v>352</v>
      </c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352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352</v>
      </c>
      <c r="KI5" s="29"/>
      <c r="KJ5" s="29"/>
      <c r="KK5" s="29"/>
      <c r="KL5" s="29"/>
      <c r="KM5" s="29"/>
      <c r="KN5" s="21">
        <v>8479.625</v>
      </c>
      <c r="KO5" s="20">
        <v>5568.5087890625</v>
      </c>
      <c r="KP5" s="20">
        <v>737.80499267578125</v>
      </c>
      <c r="KQ5" s="19">
        <v>8.7009153366088867</v>
      </c>
      <c r="KR5" s="39">
        <v>1963</v>
      </c>
      <c r="KS5" s="39" t="s">
        <v>352</v>
      </c>
    </row>
    <row r="6" spans="1:305" s="39" customFormat="1" ht="12.75" customHeight="1">
      <c r="A6" s="39">
        <v>1964</v>
      </c>
      <c r="B6" s="39" t="s">
        <v>352</v>
      </c>
      <c r="C6" s="39">
        <v>14</v>
      </c>
      <c r="D6" s="44" t="s">
        <v>354</v>
      </c>
      <c r="E6" s="44">
        <v>300</v>
      </c>
      <c r="F6" s="39">
        <v>1</v>
      </c>
      <c r="G6" s="39">
        <v>0</v>
      </c>
      <c r="H6" s="39">
        <v>0</v>
      </c>
      <c r="I6" s="39">
        <v>0</v>
      </c>
      <c r="J6" s="29">
        <v>86.61</v>
      </c>
      <c r="K6" s="29">
        <v>0</v>
      </c>
      <c r="L6" s="29">
        <v>0</v>
      </c>
      <c r="M6" s="18">
        <v>1</v>
      </c>
      <c r="N6" s="39">
        <v>0</v>
      </c>
      <c r="O6" s="39">
        <v>0</v>
      </c>
      <c r="P6" s="39">
        <v>1</v>
      </c>
      <c r="Q6" s="29">
        <v>86.61</v>
      </c>
      <c r="R6" s="29">
        <v>0</v>
      </c>
      <c r="S6" s="29">
        <v>0</v>
      </c>
      <c r="T6" s="29">
        <v>49.37</v>
      </c>
      <c r="U6" s="29">
        <v>0</v>
      </c>
      <c r="V6" s="29">
        <v>0</v>
      </c>
      <c r="W6" s="29">
        <v>49.37</v>
      </c>
      <c r="X6" s="39">
        <v>1</v>
      </c>
      <c r="Y6" s="39">
        <v>1964</v>
      </c>
      <c r="Z6" s="39" t="s">
        <v>352</v>
      </c>
      <c r="AA6" s="43">
        <v>23423</v>
      </c>
      <c r="AB6" s="41">
        <v>81.7</v>
      </c>
      <c r="AC6" s="41">
        <v>0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11.8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35.299999999999997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52.7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0.20000000000000284</v>
      </c>
      <c r="CZ6" s="39">
        <v>1964</v>
      </c>
      <c r="DA6" s="39" t="s">
        <v>352</v>
      </c>
      <c r="DB6" s="41">
        <v>0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7.3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35.700000000000003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57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352</v>
      </c>
      <c r="GA6" s="41">
        <v>0.7</v>
      </c>
      <c r="GB6" s="29">
        <f t="shared" si="2"/>
        <v>0.58373800000000009</v>
      </c>
      <c r="GC6" s="29">
        <f t="shared" si="3"/>
        <v>0.54232199999999997</v>
      </c>
      <c r="GD6" s="29">
        <f t="shared" si="4"/>
        <v>2.4023331459513484</v>
      </c>
      <c r="GE6" s="29">
        <f t="shared" si="4"/>
        <v>2.1849422519762802</v>
      </c>
      <c r="GF6" s="29">
        <f t="shared" si="5"/>
        <v>0.21739089397506817</v>
      </c>
      <c r="GG6" s="29">
        <f t="shared" si="6"/>
        <v>9.049156830784981E-2</v>
      </c>
      <c r="GH6" s="29">
        <f t="shared" si="7"/>
        <v>4.410215414239989</v>
      </c>
      <c r="GI6" s="39">
        <v>1964</v>
      </c>
      <c r="GJ6" s="39" t="s">
        <v>352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352</v>
      </c>
      <c r="HB6" s="42"/>
      <c r="HC6" s="42">
        <f t="shared" si="8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1</v>
      </c>
      <c r="HJ6" s="39">
        <v>1964</v>
      </c>
      <c r="HK6" s="39" t="s">
        <v>352</v>
      </c>
      <c r="HL6" s="29"/>
      <c r="HM6" s="29">
        <v>24.364789999999999</v>
      </c>
      <c r="HN6" s="29">
        <v>22.89927136</v>
      </c>
      <c r="HO6" s="29">
        <v>23.91140463</v>
      </c>
      <c r="HP6" s="29">
        <v>9.41</v>
      </c>
      <c r="HQ6" s="29">
        <v>13.135999999999999</v>
      </c>
      <c r="HR6" s="27">
        <v>0.61728395061728702</v>
      </c>
      <c r="HS6" s="29">
        <v>12.46191802059893</v>
      </c>
      <c r="HT6" s="29">
        <v>12.46191802059893</v>
      </c>
      <c r="HU6" s="29">
        <v>1.0122992740000001</v>
      </c>
      <c r="HV6" s="29">
        <v>1.2611597210000001</v>
      </c>
      <c r="HW6" s="29"/>
      <c r="HX6" s="29"/>
      <c r="HY6" s="29"/>
      <c r="HZ6" s="39">
        <v>1964</v>
      </c>
      <c r="IA6" s="39" t="s">
        <v>352</v>
      </c>
      <c r="IB6" s="29">
        <v>3438</v>
      </c>
      <c r="IC6" s="29">
        <v>3438</v>
      </c>
      <c r="ID6" s="29">
        <v>3278</v>
      </c>
      <c r="IE6" s="29"/>
      <c r="IF6" s="29"/>
      <c r="IG6" s="32">
        <v>1681</v>
      </c>
      <c r="IH6" s="32">
        <v>657</v>
      </c>
      <c r="II6" s="32">
        <v>940</v>
      </c>
      <c r="IJ6" s="31">
        <v>157.89999389648438</v>
      </c>
      <c r="IK6" s="31">
        <v>4.5999999046325684</v>
      </c>
      <c r="IL6" s="39">
        <v>1964</v>
      </c>
      <c r="IM6" s="39" t="s">
        <v>352</v>
      </c>
      <c r="IN6" s="29"/>
      <c r="IO6" s="29"/>
      <c r="IP6" s="29" t="s">
        <v>317</v>
      </c>
      <c r="IQ6" s="29" t="str">
        <f t="shared" si="9"/>
        <v/>
      </c>
      <c r="IR6" s="29"/>
      <c r="IS6" s="29"/>
      <c r="IT6" s="29"/>
      <c r="IU6" s="58"/>
      <c r="IV6" s="58"/>
      <c r="IW6" s="58"/>
      <c r="IX6" s="58"/>
      <c r="IY6" s="58"/>
      <c r="IZ6" s="39">
        <v>1964</v>
      </c>
      <c r="JA6" s="39" t="s">
        <v>352</v>
      </c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352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352</v>
      </c>
      <c r="KI6" s="29"/>
      <c r="KJ6" s="29"/>
      <c r="KK6" s="29"/>
      <c r="KL6" s="29"/>
      <c r="KM6" s="29"/>
      <c r="KN6" s="21">
        <v>8510.4287109375</v>
      </c>
      <c r="KO6" s="20">
        <v>5575.64013671875</v>
      </c>
      <c r="KP6" s="20">
        <v>756.48797607421875</v>
      </c>
      <c r="KQ6" s="19">
        <v>8.8889522552490234</v>
      </c>
      <c r="KR6" s="39">
        <v>1964</v>
      </c>
      <c r="KS6" s="39" t="s">
        <v>352</v>
      </c>
    </row>
    <row r="7" spans="1:305" s="39" customFormat="1" ht="12.75" customHeight="1">
      <c r="A7" s="39">
        <v>1965</v>
      </c>
      <c r="B7" s="39" t="s">
        <v>352</v>
      </c>
      <c r="C7" s="39">
        <v>14</v>
      </c>
      <c r="D7" s="44" t="s">
        <v>354</v>
      </c>
      <c r="E7" s="44">
        <v>300</v>
      </c>
      <c r="F7" s="39">
        <v>1</v>
      </c>
      <c r="G7" s="39">
        <v>0</v>
      </c>
      <c r="H7" s="39">
        <v>0</v>
      </c>
      <c r="I7" s="39">
        <v>0</v>
      </c>
      <c r="J7" s="29">
        <v>100</v>
      </c>
      <c r="K7" s="29">
        <v>0</v>
      </c>
      <c r="L7" s="29">
        <v>0</v>
      </c>
      <c r="M7" s="18">
        <v>1</v>
      </c>
      <c r="N7" s="39">
        <v>0</v>
      </c>
      <c r="O7" s="39">
        <v>0</v>
      </c>
      <c r="P7" s="39">
        <v>3</v>
      </c>
      <c r="Q7" s="29">
        <v>63.29</v>
      </c>
      <c r="R7" s="29">
        <v>0</v>
      </c>
      <c r="S7" s="29">
        <v>0</v>
      </c>
      <c r="T7" s="29">
        <v>51.72</v>
      </c>
      <c r="U7" s="29">
        <v>0</v>
      </c>
      <c r="V7" s="29">
        <v>0</v>
      </c>
      <c r="W7" s="29">
        <v>51.72</v>
      </c>
      <c r="X7" s="39">
        <v>1</v>
      </c>
      <c r="Y7" s="39">
        <v>1965</v>
      </c>
      <c r="Z7" s="39" t="s">
        <v>352</v>
      </c>
      <c r="AA7" s="43"/>
      <c r="AB7" s="41">
        <v>81.7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11.8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35.299999999999997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52.7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0.20000000000000284</v>
      </c>
      <c r="CZ7" s="39">
        <v>1965</v>
      </c>
      <c r="DA7" s="39" t="s">
        <v>352</v>
      </c>
      <c r="DB7" s="41">
        <v>0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7.3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35.700000000000003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57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352</v>
      </c>
      <c r="GA7" s="41">
        <v>0.7</v>
      </c>
      <c r="GB7" s="29">
        <f t="shared" si="2"/>
        <v>0.58373800000000009</v>
      </c>
      <c r="GC7" s="29">
        <f t="shared" si="3"/>
        <v>0.54232199999999997</v>
      </c>
      <c r="GD7" s="29">
        <f t="shared" si="4"/>
        <v>2.4023331459513484</v>
      </c>
      <c r="GE7" s="29">
        <f t="shared" si="4"/>
        <v>2.1849422519762802</v>
      </c>
      <c r="GF7" s="29">
        <f t="shared" si="5"/>
        <v>0.21739089397506817</v>
      </c>
      <c r="GG7" s="29">
        <f t="shared" si="6"/>
        <v>9.049156830784981E-2</v>
      </c>
      <c r="GH7" s="29">
        <f t="shared" si="7"/>
        <v>4.410215414239989</v>
      </c>
      <c r="GI7" s="39">
        <v>1965</v>
      </c>
      <c r="GJ7" s="39" t="s">
        <v>352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352</v>
      </c>
      <c r="HB7" s="42"/>
      <c r="HC7" s="42">
        <f t="shared" si="8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1</v>
      </c>
      <c r="HJ7" s="39">
        <v>1965</v>
      </c>
      <c r="HK7" s="39" t="s">
        <v>352</v>
      </c>
      <c r="HL7" s="29"/>
      <c r="HM7" s="29">
        <v>24.670649999999998</v>
      </c>
      <c r="HN7" s="29">
        <v>22.444762699999998</v>
      </c>
      <c r="HO7" s="29">
        <v>22.842372269999998</v>
      </c>
      <c r="HP7" s="29">
        <v>10.768000000000001</v>
      </c>
      <c r="HQ7" s="29">
        <v>15.285</v>
      </c>
      <c r="HR7" s="27">
        <v>3.2208588957055002</v>
      </c>
      <c r="HS7" s="29">
        <v>12.833094608628381</v>
      </c>
      <c r="HT7" s="29">
        <v>12.833094608628381</v>
      </c>
      <c r="HU7" s="29">
        <v>0.39767479100000003</v>
      </c>
      <c r="HV7" s="29">
        <v>0.74891570399999996</v>
      </c>
      <c r="HW7" s="29"/>
      <c r="HX7" s="29"/>
      <c r="HY7" s="29"/>
      <c r="HZ7" s="39">
        <v>1965</v>
      </c>
      <c r="IA7" s="39" t="s">
        <v>352</v>
      </c>
      <c r="IB7" s="29">
        <v>3420</v>
      </c>
      <c r="IC7" s="29">
        <v>3420</v>
      </c>
      <c r="ID7" s="29">
        <v>3255</v>
      </c>
      <c r="IE7" s="29"/>
      <c r="IF7" s="29"/>
      <c r="IG7" s="32">
        <v>1606</v>
      </c>
      <c r="IH7" s="32">
        <v>688</v>
      </c>
      <c r="II7" s="32">
        <v>961</v>
      </c>
      <c r="IJ7" s="31">
        <v>164</v>
      </c>
      <c r="IK7" s="31">
        <v>4.8000001907348633</v>
      </c>
      <c r="IL7" s="39">
        <v>1965</v>
      </c>
      <c r="IM7" s="39" t="s">
        <v>352</v>
      </c>
      <c r="IN7" s="29"/>
      <c r="IO7" s="29"/>
      <c r="IP7" s="29" t="s">
        <v>317</v>
      </c>
      <c r="IQ7" s="29" t="str">
        <f t="shared" si="9"/>
        <v/>
      </c>
      <c r="IR7" s="29"/>
      <c r="IS7" s="29"/>
      <c r="IT7" s="29"/>
      <c r="IU7" s="58"/>
      <c r="IV7" s="58"/>
      <c r="IW7" s="58"/>
      <c r="IX7" s="58"/>
      <c r="IY7" s="58"/>
      <c r="IZ7" s="39">
        <v>1965</v>
      </c>
      <c r="JA7" s="39" t="s">
        <v>352</v>
      </c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352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352</v>
      </c>
      <c r="KI7" s="29"/>
      <c r="KJ7" s="29"/>
      <c r="KK7" s="29"/>
      <c r="KL7" s="29"/>
      <c r="KM7" s="29"/>
      <c r="KN7" s="21">
        <v>8550.3330078125</v>
      </c>
      <c r="KO7" s="20">
        <v>5592.38623046875</v>
      </c>
      <c r="KP7" s="20">
        <v>773.5009765625</v>
      </c>
      <c r="KQ7" s="19">
        <v>9.046442985534668</v>
      </c>
      <c r="KR7" s="39">
        <v>1965</v>
      </c>
      <c r="KS7" s="39" t="s">
        <v>352</v>
      </c>
    </row>
    <row r="8" spans="1:305" s="39" customFormat="1" ht="12.75" customHeight="1">
      <c r="A8" s="39">
        <v>1966</v>
      </c>
      <c r="B8" s="39" t="s">
        <v>352</v>
      </c>
      <c r="C8" s="39">
        <v>14</v>
      </c>
      <c r="D8" s="44" t="s">
        <v>354</v>
      </c>
      <c r="E8" s="44">
        <v>300</v>
      </c>
      <c r="F8" s="39">
        <v>1</v>
      </c>
      <c r="G8" s="39">
        <v>0</v>
      </c>
      <c r="H8" s="39">
        <v>0</v>
      </c>
      <c r="I8" s="39">
        <v>0</v>
      </c>
      <c r="J8" s="29">
        <v>97.26</v>
      </c>
      <c r="K8" s="29">
        <v>0</v>
      </c>
      <c r="L8" s="29">
        <v>0</v>
      </c>
      <c r="M8" s="18">
        <v>1</v>
      </c>
      <c r="N8" s="39">
        <v>0</v>
      </c>
      <c r="O8" s="39">
        <v>0</v>
      </c>
      <c r="P8" s="39">
        <v>1</v>
      </c>
      <c r="Q8" s="29">
        <v>97.26</v>
      </c>
      <c r="R8" s="29">
        <v>0</v>
      </c>
      <c r="S8" s="29">
        <v>0</v>
      </c>
      <c r="T8" s="29">
        <v>49.31</v>
      </c>
      <c r="U8" s="29">
        <v>0</v>
      </c>
      <c r="V8" s="29">
        <v>0</v>
      </c>
      <c r="W8" s="29">
        <v>49.31</v>
      </c>
      <c r="X8" s="39">
        <v>2</v>
      </c>
      <c r="Y8" s="39">
        <v>1966</v>
      </c>
      <c r="Z8" s="39" t="s">
        <v>352</v>
      </c>
      <c r="AA8" s="43"/>
      <c r="AB8" s="41">
        <v>81.7</v>
      </c>
      <c r="AC8" s="41">
        <v>0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11.8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35.299999999999997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52.7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0.20000000000000284</v>
      </c>
      <c r="CZ8" s="39">
        <v>1966</v>
      </c>
      <c r="DA8" s="39" t="s">
        <v>352</v>
      </c>
      <c r="DB8" s="41">
        <v>0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7.3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35.700000000000003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57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1966</v>
      </c>
      <c r="FZ8" s="39" t="s">
        <v>352</v>
      </c>
      <c r="GA8" s="41">
        <v>0.7</v>
      </c>
      <c r="GB8" s="29">
        <f t="shared" si="2"/>
        <v>0.58373800000000009</v>
      </c>
      <c r="GC8" s="29">
        <f t="shared" si="3"/>
        <v>0.54232199999999997</v>
      </c>
      <c r="GD8" s="29">
        <f t="shared" si="4"/>
        <v>2.4023331459513484</v>
      </c>
      <c r="GE8" s="29">
        <f t="shared" si="4"/>
        <v>2.1849422519762802</v>
      </c>
      <c r="GF8" s="29">
        <f t="shared" si="5"/>
        <v>0.21739089397506817</v>
      </c>
      <c r="GG8" s="29">
        <f t="shared" si="6"/>
        <v>9.049156830784981E-2</v>
      </c>
      <c r="GH8" s="29">
        <f t="shared" si="7"/>
        <v>4.410215414239989</v>
      </c>
      <c r="GI8" s="39">
        <v>1966</v>
      </c>
      <c r="GJ8" s="39" t="s">
        <v>352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352</v>
      </c>
      <c r="HB8" s="42"/>
      <c r="HC8" s="42">
        <f t="shared" si="8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1</v>
      </c>
      <c r="HJ8" s="39">
        <v>1966</v>
      </c>
      <c r="HK8" s="39" t="s">
        <v>352</v>
      </c>
      <c r="HL8" s="29"/>
      <c r="HM8" s="29">
        <v>24.96875</v>
      </c>
      <c r="HN8" s="29">
        <v>23.61962389</v>
      </c>
      <c r="HO8" s="29">
        <v>24.19484083</v>
      </c>
      <c r="HP8" s="29">
        <v>6.4950000000000001</v>
      </c>
      <c r="HQ8" s="29">
        <v>11.736000000000001</v>
      </c>
      <c r="HR8" s="27">
        <v>4.90341753343235</v>
      </c>
      <c r="HS8" s="29">
        <v>14.48480451623927</v>
      </c>
      <c r="HT8" s="29">
        <v>14.48480451623927</v>
      </c>
      <c r="HU8" s="29">
        <v>0.57531127999999998</v>
      </c>
      <c r="HV8" s="29">
        <v>0.90489317700000005</v>
      </c>
      <c r="HW8" s="29"/>
      <c r="HX8" s="29"/>
      <c r="HY8" s="29"/>
      <c r="HZ8" s="39">
        <v>1966</v>
      </c>
      <c r="IA8" s="39" t="s">
        <v>352</v>
      </c>
      <c r="IB8" s="29">
        <v>3395</v>
      </c>
      <c r="IC8" s="29">
        <v>3395</v>
      </c>
      <c r="ID8" s="29">
        <v>3225</v>
      </c>
      <c r="IE8" s="29"/>
      <c r="IF8" s="29"/>
      <c r="IG8" s="32">
        <v>1534</v>
      </c>
      <c r="IH8" s="32">
        <v>709</v>
      </c>
      <c r="II8" s="32">
        <v>982</v>
      </c>
      <c r="IJ8" s="31">
        <v>169.60000610351563</v>
      </c>
      <c r="IK8" s="31">
        <v>5</v>
      </c>
      <c r="IL8" s="39">
        <v>1966</v>
      </c>
      <c r="IM8" s="39" t="s">
        <v>352</v>
      </c>
      <c r="IN8" s="29"/>
      <c r="IO8" s="29"/>
      <c r="IP8" s="29" t="s">
        <v>317</v>
      </c>
      <c r="IQ8" s="29" t="str">
        <f t="shared" si="9"/>
        <v/>
      </c>
      <c r="IR8" s="29"/>
      <c r="IS8" s="29"/>
      <c r="IT8" s="29"/>
      <c r="IU8" s="58"/>
      <c r="IV8" s="58"/>
      <c r="IW8" s="58"/>
      <c r="IX8" s="58"/>
      <c r="IY8" s="58"/>
      <c r="IZ8" s="39">
        <v>1966</v>
      </c>
      <c r="JA8" s="39" t="s">
        <v>352</v>
      </c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352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352</v>
      </c>
      <c r="KI8" s="29"/>
      <c r="KJ8" s="29"/>
      <c r="KK8" s="29"/>
      <c r="KL8" s="29"/>
      <c r="KM8" s="29"/>
      <c r="KN8" s="21">
        <v>8613.6513671875</v>
      </c>
      <c r="KO8" s="20">
        <v>5631.2451171875</v>
      </c>
      <c r="KP8" s="20">
        <v>795.14398193359375</v>
      </c>
      <c r="KQ8" s="19">
        <v>9.2312078475952148</v>
      </c>
      <c r="KR8" s="39">
        <v>1966</v>
      </c>
      <c r="KS8" s="39" t="s">
        <v>352</v>
      </c>
    </row>
    <row r="9" spans="1:305" s="39" customFormat="1" ht="12.75" customHeight="1">
      <c r="A9" s="39">
        <v>1967</v>
      </c>
      <c r="B9" s="39" t="s">
        <v>352</v>
      </c>
      <c r="C9" s="39">
        <v>14</v>
      </c>
      <c r="D9" s="44" t="s">
        <v>354</v>
      </c>
      <c r="E9" s="44">
        <v>300</v>
      </c>
      <c r="F9" s="39">
        <v>1</v>
      </c>
      <c r="G9" s="39">
        <v>0</v>
      </c>
      <c r="H9" s="39">
        <v>0</v>
      </c>
      <c r="I9" s="39">
        <v>0</v>
      </c>
      <c r="J9" s="29">
        <v>16.36</v>
      </c>
      <c r="K9" s="29">
        <v>0</v>
      </c>
      <c r="L9" s="29">
        <v>0</v>
      </c>
      <c r="M9" s="18">
        <v>1</v>
      </c>
      <c r="N9" s="39">
        <v>0</v>
      </c>
      <c r="O9" s="39">
        <v>0</v>
      </c>
      <c r="P9" s="39">
        <v>2</v>
      </c>
      <c r="Q9" s="29">
        <v>4.93</v>
      </c>
      <c r="R9" s="29">
        <v>0</v>
      </c>
      <c r="S9" s="29">
        <v>0</v>
      </c>
      <c r="T9" s="29">
        <v>5.45</v>
      </c>
      <c r="U9" s="29">
        <v>0</v>
      </c>
      <c r="V9" s="29">
        <v>0</v>
      </c>
      <c r="W9" s="29">
        <v>5.45</v>
      </c>
      <c r="Y9" s="39">
        <v>1967</v>
      </c>
      <c r="Z9" s="39" t="s">
        <v>352</v>
      </c>
      <c r="AA9" s="43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39">
        <v>1967</v>
      </c>
      <c r="DA9" s="39" t="s">
        <v>352</v>
      </c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39">
        <v>1967</v>
      </c>
      <c r="FZ9" s="39" t="s">
        <v>352</v>
      </c>
      <c r="GA9" s="116"/>
      <c r="GB9" s="29"/>
      <c r="GC9" s="29"/>
      <c r="GD9" s="29"/>
      <c r="GE9" s="29"/>
      <c r="GF9" s="29"/>
      <c r="GG9" s="29"/>
      <c r="GH9" s="29"/>
      <c r="GI9" s="39">
        <v>1967</v>
      </c>
      <c r="GJ9" s="39" t="s">
        <v>352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352</v>
      </c>
      <c r="HB9" s="42"/>
      <c r="HC9" s="42"/>
      <c r="HD9" s="42"/>
      <c r="HE9" s="42"/>
      <c r="HF9" s="42"/>
      <c r="HG9" s="42"/>
      <c r="HH9" s="42"/>
      <c r="HI9" s="42"/>
      <c r="HJ9" s="39">
        <v>1967</v>
      </c>
      <c r="HK9" s="39" t="s">
        <v>352</v>
      </c>
      <c r="HL9" s="29"/>
      <c r="HM9" s="29">
        <v>24.223179999999999</v>
      </c>
      <c r="HN9" s="29">
        <v>25.20065408</v>
      </c>
      <c r="HO9" s="29">
        <v>25.04756626</v>
      </c>
      <c r="HP9" s="29">
        <v>5.6689999999999996</v>
      </c>
      <c r="HQ9" s="29">
        <v>7.9619999999999997</v>
      </c>
      <c r="HR9" s="27">
        <v>1.84135977337115</v>
      </c>
      <c r="HS9" s="29">
        <v>16.189446251242749</v>
      </c>
      <c r="HT9" s="29">
        <v>16.189446251242749</v>
      </c>
      <c r="HU9" s="29">
        <v>-0.15311292600000001</v>
      </c>
      <c r="HV9" s="29">
        <v>0.197841146</v>
      </c>
      <c r="HW9" s="29"/>
      <c r="HX9" s="29"/>
      <c r="HY9" s="29"/>
      <c r="HZ9" s="39">
        <v>1967</v>
      </c>
      <c r="IA9" s="39" t="s">
        <v>352</v>
      </c>
      <c r="IB9" s="29">
        <v>3368</v>
      </c>
      <c r="IC9" s="29">
        <v>3368</v>
      </c>
      <c r="ID9" s="29">
        <v>3186</v>
      </c>
      <c r="IE9" s="29"/>
      <c r="IF9" s="29"/>
      <c r="IG9" s="32">
        <v>1466</v>
      </c>
      <c r="IH9" s="32">
        <v>716</v>
      </c>
      <c r="II9" s="32">
        <v>1004</v>
      </c>
      <c r="IJ9" s="31">
        <v>181.69999694824219</v>
      </c>
      <c r="IK9" s="31">
        <v>5.4000000953674316</v>
      </c>
      <c r="IL9" s="39">
        <v>1967</v>
      </c>
      <c r="IM9" s="39" t="s">
        <v>352</v>
      </c>
      <c r="IN9" s="29"/>
      <c r="IO9" s="29"/>
      <c r="IP9" s="29" t="s">
        <v>317</v>
      </c>
      <c r="IQ9" s="29" t="str">
        <f t="shared" si="9"/>
        <v/>
      </c>
      <c r="IR9" s="29"/>
      <c r="IS9" s="29"/>
      <c r="IT9" s="29"/>
      <c r="IU9" s="58"/>
      <c r="IV9" s="58"/>
      <c r="IW9" s="58"/>
      <c r="IX9" s="58"/>
      <c r="IY9" s="58"/>
      <c r="IZ9" s="39">
        <v>1967</v>
      </c>
      <c r="JA9" s="39" t="s">
        <v>352</v>
      </c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352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352</v>
      </c>
      <c r="KI9" s="29"/>
      <c r="KJ9" s="29"/>
      <c r="KK9" s="29"/>
      <c r="KL9" s="29"/>
      <c r="KM9" s="29"/>
      <c r="KN9" s="21">
        <v>8684.087890625</v>
      </c>
      <c r="KO9" s="20">
        <v>5674.0791015625</v>
      </c>
      <c r="KP9" s="20">
        <v>817.7490234375</v>
      </c>
      <c r="KQ9" s="19">
        <v>9.4166364669799805</v>
      </c>
      <c r="KR9" s="39">
        <v>1967</v>
      </c>
      <c r="KS9" s="39" t="s">
        <v>352</v>
      </c>
    </row>
    <row r="10" spans="1:305" s="39" customFormat="1" ht="12.75" customHeight="1">
      <c r="A10" s="39">
        <v>1968</v>
      </c>
      <c r="B10" s="39" t="s">
        <v>352</v>
      </c>
      <c r="C10" s="39">
        <v>14</v>
      </c>
      <c r="D10" s="44" t="s">
        <v>354</v>
      </c>
      <c r="E10" s="44">
        <v>300</v>
      </c>
      <c r="F10" s="39">
        <v>1</v>
      </c>
      <c r="G10" s="39">
        <v>0</v>
      </c>
      <c r="H10" s="39">
        <v>0</v>
      </c>
      <c r="I10" s="39">
        <v>0</v>
      </c>
      <c r="J10" s="29"/>
      <c r="K10" s="29"/>
      <c r="L10" s="29"/>
      <c r="M10" s="18"/>
      <c r="Q10" s="29"/>
      <c r="R10" s="29"/>
      <c r="S10" s="29"/>
      <c r="T10" s="29"/>
      <c r="U10" s="29"/>
      <c r="V10" s="29"/>
      <c r="W10" s="29"/>
      <c r="Y10" s="39">
        <v>1968</v>
      </c>
      <c r="Z10" s="39" t="s">
        <v>352</v>
      </c>
      <c r="AA10" s="43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39">
        <v>1968</v>
      </c>
      <c r="DA10" s="39" t="s">
        <v>352</v>
      </c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39">
        <v>1968</v>
      </c>
      <c r="FZ10" s="39" t="s">
        <v>352</v>
      </c>
      <c r="GA10" s="116"/>
      <c r="GB10" s="29"/>
      <c r="GC10" s="29"/>
      <c r="GD10" s="29"/>
      <c r="GE10" s="29"/>
      <c r="GF10" s="29"/>
      <c r="GG10" s="29"/>
      <c r="GH10" s="29"/>
      <c r="GI10" s="39">
        <v>1968</v>
      </c>
      <c r="GJ10" s="39" t="s">
        <v>352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352</v>
      </c>
      <c r="HB10" s="42"/>
      <c r="HC10" s="42"/>
      <c r="HD10" s="42"/>
      <c r="HE10" s="42"/>
      <c r="HF10" s="42"/>
      <c r="HG10" s="42"/>
      <c r="HH10" s="42"/>
      <c r="HI10" s="42"/>
      <c r="HJ10" s="39">
        <v>1968</v>
      </c>
      <c r="HK10" s="39" t="s">
        <v>352</v>
      </c>
      <c r="HL10" s="29"/>
      <c r="HM10" s="29">
        <v>23.637170000000001</v>
      </c>
      <c r="HN10" s="29">
        <v>25.749166089999999</v>
      </c>
      <c r="HO10" s="29">
        <v>26.182092189999999</v>
      </c>
      <c r="HP10" s="29">
        <v>7.2039999999999997</v>
      </c>
      <c r="HQ10" s="29">
        <v>8.7870000000000008</v>
      </c>
      <c r="HR10" s="27">
        <v>0.13908205841444199</v>
      </c>
      <c r="HS10" s="29">
        <v>17.443742117881278</v>
      </c>
      <c r="HT10" s="29">
        <v>17.443742117881278</v>
      </c>
      <c r="HU10" s="29">
        <v>0.43299711299999999</v>
      </c>
      <c r="HV10" s="29">
        <v>0.825846521</v>
      </c>
      <c r="HW10" s="29"/>
      <c r="HX10" s="29"/>
      <c r="HY10" s="29"/>
      <c r="HZ10" s="39">
        <v>1968</v>
      </c>
      <c r="IA10" s="39" t="s">
        <v>352</v>
      </c>
      <c r="IB10" s="29">
        <v>3335</v>
      </c>
      <c r="IC10" s="29">
        <v>3335</v>
      </c>
      <c r="ID10" s="29">
        <v>3149</v>
      </c>
      <c r="IE10" s="29"/>
      <c r="IF10" s="29"/>
      <c r="IG10" s="32">
        <v>1401</v>
      </c>
      <c r="IH10" s="32">
        <v>722</v>
      </c>
      <c r="II10" s="32">
        <v>1026</v>
      </c>
      <c r="IJ10" s="31">
        <v>186.60000610351563</v>
      </c>
      <c r="IK10" s="31">
        <v>5.5999999046325684</v>
      </c>
      <c r="IL10" s="39">
        <v>1968</v>
      </c>
      <c r="IM10" s="39" t="s">
        <v>352</v>
      </c>
      <c r="IN10" s="29"/>
      <c r="IO10" s="29"/>
      <c r="IP10" s="29" t="s">
        <v>317</v>
      </c>
      <c r="IQ10" s="29" t="str">
        <f t="shared" si="9"/>
        <v/>
      </c>
      <c r="IR10" s="29"/>
      <c r="IS10" s="29"/>
      <c r="IT10" s="29"/>
      <c r="IU10" s="58"/>
      <c r="IV10" s="58"/>
      <c r="IW10" s="58"/>
      <c r="IX10" s="58"/>
      <c r="IY10" s="58"/>
      <c r="IZ10" s="39">
        <v>1968</v>
      </c>
      <c r="JA10" s="39" t="s">
        <v>352</v>
      </c>
      <c r="JB10" s="29">
        <v>8.4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352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352</v>
      </c>
      <c r="KI10" s="29"/>
      <c r="KJ10" s="29"/>
      <c r="KK10" s="29"/>
      <c r="KL10" s="29"/>
      <c r="KM10" s="29"/>
      <c r="KN10" s="21">
        <v>8740.7646484375</v>
      </c>
      <c r="KO10" s="20">
        <v>5700.73291015625</v>
      </c>
      <c r="KP10" s="20">
        <v>839.52099609375</v>
      </c>
      <c r="KQ10" s="19">
        <v>9.6046628952026367</v>
      </c>
      <c r="KR10" s="39">
        <v>1968</v>
      </c>
      <c r="KS10" s="39" t="s">
        <v>352</v>
      </c>
    </row>
    <row r="11" spans="1:305" s="39" customFormat="1" ht="12.75" customHeight="1">
      <c r="A11" s="39">
        <v>1969</v>
      </c>
      <c r="B11" s="39" t="s">
        <v>352</v>
      </c>
      <c r="C11" s="39">
        <v>14</v>
      </c>
      <c r="D11" s="44" t="s">
        <v>354</v>
      </c>
      <c r="E11" s="44">
        <v>300</v>
      </c>
      <c r="F11" s="39">
        <v>1</v>
      </c>
      <c r="G11" s="39">
        <v>0</v>
      </c>
      <c r="H11" s="39">
        <v>0</v>
      </c>
      <c r="I11" s="39">
        <v>0</v>
      </c>
      <c r="J11" s="29"/>
      <c r="K11" s="29"/>
      <c r="L11" s="29"/>
      <c r="M11" s="18"/>
      <c r="Q11" s="29"/>
      <c r="R11" s="29"/>
      <c r="S11" s="29"/>
      <c r="T11" s="29"/>
      <c r="U11" s="29"/>
      <c r="V11" s="29"/>
      <c r="W11" s="29"/>
      <c r="Y11" s="39">
        <v>1969</v>
      </c>
      <c r="Z11" s="39" t="s">
        <v>352</v>
      </c>
      <c r="AA11" s="43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39">
        <v>1969</v>
      </c>
      <c r="DA11" s="39" t="s">
        <v>352</v>
      </c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39">
        <v>1969</v>
      </c>
      <c r="FZ11" s="39" t="s">
        <v>352</v>
      </c>
      <c r="GA11" s="116"/>
      <c r="GB11" s="29"/>
      <c r="GC11" s="29"/>
      <c r="GD11" s="29"/>
      <c r="GE11" s="29"/>
      <c r="GF11" s="29"/>
      <c r="GG11" s="29"/>
      <c r="GH11" s="29"/>
      <c r="GI11" s="39">
        <v>1969</v>
      </c>
      <c r="GJ11" s="39" t="s">
        <v>352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29"/>
      <c r="GX11" s="29"/>
      <c r="GY11" s="29"/>
      <c r="GZ11" s="39">
        <v>1969</v>
      </c>
      <c r="HA11" s="39" t="s">
        <v>352</v>
      </c>
      <c r="HB11" s="42"/>
      <c r="HC11" s="42"/>
      <c r="HD11" s="42"/>
      <c r="HE11" s="42"/>
      <c r="HF11" s="42"/>
      <c r="HG11" s="42"/>
      <c r="HH11" s="42"/>
      <c r="HI11" s="42"/>
      <c r="HJ11" s="39">
        <v>1969</v>
      </c>
      <c r="HK11" s="39" t="s">
        <v>352</v>
      </c>
      <c r="HL11" s="29"/>
      <c r="HM11" s="29">
        <v>23.294509999999999</v>
      </c>
      <c r="HN11" s="29">
        <v>24.84662999</v>
      </c>
      <c r="HO11" s="29">
        <v>25.906303529999999</v>
      </c>
      <c r="HP11" s="29">
        <v>11.564</v>
      </c>
      <c r="HQ11" s="29">
        <v>15.113</v>
      </c>
      <c r="HR11" s="27">
        <v>2.6388888888888999</v>
      </c>
      <c r="HS11" s="29">
        <v>18.946522988805611</v>
      </c>
      <c r="HT11" s="29">
        <v>18.946522988805611</v>
      </c>
      <c r="HU11" s="29">
        <v>1.0598473450000001</v>
      </c>
      <c r="HV11" s="29">
        <v>1.505826978</v>
      </c>
      <c r="HW11" s="29"/>
      <c r="HX11" s="29"/>
      <c r="HY11" s="29"/>
      <c r="HZ11" s="39">
        <v>1969</v>
      </c>
      <c r="IA11" s="39" t="s">
        <v>352</v>
      </c>
      <c r="IB11" s="29">
        <v>3312</v>
      </c>
      <c r="IC11" s="29">
        <v>3312</v>
      </c>
      <c r="ID11" s="29">
        <v>3138</v>
      </c>
      <c r="IE11" s="29"/>
      <c r="IF11" s="29"/>
      <c r="IG11" s="32">
        <v>1339</v>
      </c>
      <c r="IH11" s="32">
        <v>750</v>
      </c>
      <c r="II11" s="32">
        <v>1049</v>
      </c>
      <c r="IJ11" s="31">
        <v>172</v>
      </c>
      <c r="IK11" s="31">
        <v>5.1999998092651367</v>
      </c>
      <c r="IL11" s="39">
        <v>1969</v>
      </c>
      <c r="IM11" s="39" t="s">
        <v>352</v>
      </c>
      <c r="IN11" s="29"/>
      <c r="IO11" s="29"/>
      <c r="IP11" s="29" t="s">
        <v>317</v>
      </c>
      <c r="IQ11" s="29" t="str">
        <f t="shared" si="9"/>
        <v/>
      </c>
      <c r="IR11" s="29"/>
      <c r="IS11" s="29"/>
      <c r="IT11" s="29"/>
      <c r="IU11" s="58"/>
      <c r="IV11" s="58"/>
      <c r="IW11" s="58"/>
      <c r="IX11" s="58"/>
      <c r="IY11" s="58"/>
      <c r="IZ11" s="39">
        <v>1969</v>
      </c>
      <c r="JA11" s="39" t="s">
        <v>352</v>
      </c>
      <c r="JB11" s="29">
        <v>8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352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352</v>
      </c>
      <c r="KI11" s="29"/>
      <c r="KJ11" s="29"/>
      <c r="KK11" s="29"/>
      <c r="KL11" s="29"/>
      <c r="KM11" s="29"/>
      <c r="KN11" s="21">
        <v>8772.763671875</v>
      </c>
      <c r="KO11" s="20">
        <v>5695.2080078125</v>
      </c>
      <c r="KP11" s="20">
        <v>875.2760009765625</v>
      </c>
      <c r="KQ11" s="19">
        <v>9.9771976470947266</v>
      </c>
      <c r="KR11" s="39">
        <v>1969</v>
      </c>
      <c r="KS11" s="39" t="s">
        <v>352</v>
      </c>
    </row>
    <row r="12" spans="1:305" s="39" customFormat="1" ht="12.75" customHeight="1">
      <c r="A12" s="39">
        <v>1970</v>
      </c>
      <c r="B12" s="39" t="s">
        <v>352</v>
      </c>
      <c r="C12" s="39">
        <v>14</v>
      </c>
      <c r="D12" s="44" t="s">
        <v>354</v>
      </c>
      <c r="E12" s="44">
        <v>300</v>
      </c>
      <c r="F12" s="39">
        <v>1</v>
      </c>
      <c r="G12" s="39">
        <v>0</v>
      </c>
      <c r="H12" s="39">
        <v>0</v>
      </c>
      <c r="I12" s="39">
        <v>0</v>
      </c>
      <c r="J12" s="29"/>
      <c r="K12" s="29"/>
      <c r="L12" s="29"/>
      <c r="M12" s="18"/>
      <c r="Q12" s="29"/>
      <c r="R12" s="29"/>
      <c r="S12" s="29"/>
      <c r="T12" s="29"/>
      <c r="U12" s="29"/>
      <c r="V12" s="29"/>
      <c r="W12" s="29"/>
      <c r="Y12" s="39">
        <v>1970</v>
      </c>
      <c r="Z12" s="39" t="s">
        <v>352</v>
      </c>
      <c r="AA12" s="43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39">
        <v>1970</v>
      </c>
      <c r="DA12" s="39" t="s">
        <v>352</v>
      </c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39">
        <v>1970</v>
      </c>
      <c r="FZ12" s="39" t="s">
        <v>352</v>
      </c>
      <c r="GA12" s="116"/>
      <c r="GB12" s="29"/>
      <c r="GC12" s="29"/>
      <c r="GD12" s="29"/>
      <c r="GE12" s="29"/>
      <c r="GF12" s="29"/>
      <c r="GG12" s="29"/>
      <c r="GH12" s="29"/>
      <c r="GI12" s="39">
        <v>1970</v>
      </c>
      <c r="GJ12" s="39" t="s">
        <v>352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29"/>
      <c r="GX12" s="29"/>
      <c r="GY12" s="29"/>
      <c r="GZ12" s="39">
        <v>1970</v>
      </c>
      <c r="HA12" s="39" t="s">
        <v>352</v>
      </c>
      <c r="HB12" s="42"/>
      <c r="HC12" s="42"/>
      <c r="HD12" s="42"/>
      <c r="HE12" s="42"/>
      <c r="HF12" s="42"/>
      <c r="HG12" s="42"/>
      <c r="HH12" s="42"/>
      <c r="HI12" s="42"/>
      <c r="HJ12" s="39">
        <v>1970</v>
      </c>
      <c r="HK12" s="39" t="s">
        <v>352</v>
      </c>
      <c r="HL12" s="104">
        <v>0.16569700000000001</v>
      </c>
      <c r="HM12" s="29">
        <v>23.109940000000002</v>
      </c>
      <c r="HN12" s="29">
        <v>24.218023469999999</v>
      </c>
      <c r="HO12" s="29">
        <v>24.85160947</v>
      </c>
      <c r="HP12" s="29">
        <v>8.9309999999999992</v>
      </c>
      <c r="HQ12" s="29">
        <v>13.069000000000001</v>
      </c>
      <c r="HR12" s="27">
        <v>2.8416779431664398</v>
      </c>
      <c r="HS12" s="29">
        <v>18.836632200886271</v>
      </c>
      <c r="HT12" s="29">
        <v>18.836632200886271</v>
      </c>
      <c r="HU12" s="29">
        <v>0.63368991699999999</v>
      </c>
      <c r="HV12" s="29">
        <v>1.1838098699999999</v>
      </c>
      <c r="HW12" s="29"/>
      <c r="HX12" s="29"/>
      <c r="HY12" s="29"/>
      <c r="HZ12" s="39">
        <v>1970</v>
      </c>
      <c r="IA12" s="39" t="s">
        <v>352</v>
      </c>
      <c r="IB12" s="29">
        <v>3270</v>
      </c>
      <c r="IC12" s="29">
        <v>3270</v>
      </c>
      <c r="ID12" s="29">
        <v>3134</v>
      </c>
      <c r="IE12" s="29"/>
      <c r="IF12" s="29"/>
      <c r="IG12" s="32">
        <v>1279</v>
      </c>
      <c r="IH12" s="32">
        <v>783</v>
      </c>
      <c r="II12" s="32">
        <v>1072</v>
      </c>
      <c r="IJ12" s="31">
        <v>137.30000305175781</v>
      </c>
      <c r="IK12" s="31">
        <v>4.1999998092651367</v>
      </c>
      <c r="IL12" s="39">
        <v>1970</v>
      </c>
      <c r="IM12" s="39" t="s">
        <v>352</v>
      </c>
      <c r="IN12" s="29"/>
      <c r="IO12" s="29"/>
      <c r="IP12" s="29" t="s">
        <v>317</v>
      </c>
      <c r="IQ12" s="29" t="str">
        <f t="shared" si="9"/>
        <v/>
      </c>
      <c r="IR12" s="29"/>
      <c r="IS12" s="29"/>
      <c r="IT12" s="29"/>
      <c r="IU12" s="58"/>
      <c r="IV12" s="58"/>
      <c r="IW12" s="58"/>
      <c r="IX12" s="58"/>
      <c r="IY12" s="58"/>
      <c r="IZ12" s="39">
        <v>1970</v>
      </c>
      <c r="JA12" s="39" t="s">
        <v>352</v>
      </c>
      <c r="JB12" s="29">
        <v>7.9674300000000002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352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352</v>
      </c>
      <c r="KI12" s="29"/>
      <c r="KJ12" s="29"/>
      <c r="KK12" s="29"/>
      <c r="KL12" s="29"/>
      <c r="KM12" s="29"/>
      <c r="KN12" s="21">
        <v>8792.8056640625</v>
      </c>
      <c r="KO12" s="20">
        <v>5653.64013671875</v>
      </c>
      <c r="KP12" s="20">
        <v>972.698974609375</v>
      </c>
      <c r="KQ12" s="19">
        <v>11.062439918518066</v>
      </c>
      <c r="KR12" s="39">
        <v>1970</v>
      </c>
      <c r="KS12" s="39" t="s">
        <v>352</v>
      </c>
    </row>
    <row r="13" spans="1:305" s="39" customFormat="1" ht="12.75" customHeight="1">
      <c r="A13" s="39">
        <v>1971</v>
      </c>
      <c r="B13" s="39" t="s">
        <v>352</v>
      </c>
      <c r="C13" s="39">
        <v>14</v>
      </c>
      <c r="D13" s="44" t="s">
        <v>354</v>
      </c>
      <c r="E13" s="44">
        <v>300</v>
      </c>
      <c r="F13" s="39">
        <v>1</v>
      </c>
      <c r="G13" s="39">
        <v>0</v>
      </c>
      <c r="H13" s="39">
        <v>0</v>
      </c>
      <c r="I13" s="39">
        <v>0</v>
      </c>
      <c r="J13" s="29"/>
      <c r="K13" s="29"/>
      <c r="L13" s="29"/>
      <c r="M13" s="18"/>
      <c r="Q13" s="29"/>
      <c r="R13" s="29"/>
      <c r="S13" s="29"/>
      <c r="T13" s="29"/>
      <c r="U13" s="29"/>
      <c r="V13" s="29"/>
      <c r="W13" s="29"/>
      <c r="Y13" s="39">
        <v>1971</v>
      </c>
      <c r="Z13" s="39" t="s">
        <v>352</v>
      </c>
      <c r="AA13" s="43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39">
        <v>1971</v>
      </c>
      <c r="DA13" s="39" t="s">
        <v>352</v>
      </c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39">
        <v>1971</v>
      </c>
      <c r="FZ13" s="39" t="s">
        <v>352</v>
      </c>
      <c r="GA13" s="116"/>
      <c r="GB13" s="29"/>
      <c r="GC13" s="29"/>
      <c r="GD13" s="29"/>
      <c r="GE13" s="29"/>
      <c r="GF13" s="29"/>
      <c r="GG13" s="29"/>
      <c r="GH13" s="29"/>
      <c r="GI13" s="39">
        <v>1971</v>
      </c>
      <c r="GJ13" s="39" t="s">
        <v>352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29"/>
      <c r="GX13" s="29"/>
      <c r="GY13" s="29"/>
      <c r="GZ13" s="39">
        <v>1971</v>
      </c>
      <c r="HA13" s="39" t="s">
        <v>352</v>
      </c>
      <c r="HB13" s="42"/>
      <c r="HC13" s="42"/>
      <c r="HD13" s="42"/>
      <c r="HE13" s="42"/>
      <c r="HF13" s="42"/>
      <c r="HG13" s="42"/>
      <c r="HH13" s="42"/>
      <c r="HI13" s="42"/>
      <c r="HJ13" s="39">
        <v>1971</v>
      </c>
      <c r="HK13" s="39" t="s">
        <v>352</v>
      </c>
      <c r="HL13" s="104">
        <v>0.16569700000000001</v>
      </c>
      <c r="HM13" s="29">
        <v>23.319199999999999</v>
      </c>
      <c r="HN13" s="29">
        <v>24.316970999999999</v>
      </c>
      <c r="HO13" s="29">
        <v>24.414120189999998</v>
      </c>
      <c r="HP13" s="29">
        <v>7.8410000000000002</v>
      </c>
      <c r="HQ13" s="29">
        <v>11.05</v>
      </c>
      <c r="HR13" s="27">
        <v>3.2894736842105399</v>
      </c>
      <c r="HS13" s="29">
        <v>19.21075039914848</v>
      </c>
      <c r="HT13" s="29">
        <v>19.21075039914848</v>
      </c>
      <c r="HU13" s="29">
        <v>9.7191659999999999E-2</v>
      </c>
      <c r="HV13" s="29">
        <v>0.73374405499999995</v>
      </c>
      <c r="HW13" s="29"/>
      <c r="HX13" s="29"/>
      <c r="HY13" s="29"/>
      <c r="HZ13" s="39">
        <v>1971</v>
      </c>
      <c r="IA13" s="39" t="s">
        <v>352</v>
      </c>
      <c r="IB13" s="29">
        <v>3245</v>
      </c>
      <c r="IC13" s="29">
        <v>3245</v>
      </c>
      <c r="ID13" s="29">
        <v>3143</v>
      </c>
      <c r="IE13" s="29">
        <v>57.832830000000001</v>
      </c>
      <c r="IF13" s="32">
        <v>55.676239013671875</v>
      </c>
      <c r="IG13" s="32">
        <v>1222</v>
      </c>
      <c r="IH13" s="32">
        <v>826</v>
      </c>
      <c r="II13" s="32">
        <v>1095</v>
      </c>
      <c r="IJ13" s="31">
        <v>100.5</v>
      </c>
      <c r="IK13" s="31">
        <v>3.0999999046325684</v>
      </c>
      <c r="IL13" s="39">
        <v>1971</v>
      </c>
      <c r="IM13" s="39" t="s">
        <v>352</v>
      </c>
      <c r="IN13" s="29"/>
      <c r="IO13" s="29"/>
      <c r="IP13" s="29" t="s">
        <v>317</v>
      </c>
      <c r="IQ13" s="29" t="str">
        <f t="shared" si="9"/>
        <v/>
      </c>
      <c r="IR13" s="29"/>
      <c r="IS13" s="29"/>
      <c r="IT13" s="29"/>
      <c r="IU13" s="58"/>
      <c r="IV13" s="58"/>
      <c r="IW13" s="58"/>
      <c r="IX13" s="58"/>
      <c r="IY13" s="58"/>
      <c r="IZ13" s="39">
        <v>1971</v>
      </c>
      <c r="JA13" s="39" t="s">
        <v>352</v>
      </c>
      <c r="JB13" s="29">
        <v>8.0039400000000001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352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352</v>
      </c>
      <c r="KI13" s="29"/>
      <c r="KJ13" s="29"/>
      <c r="KK13" s="29"/>
      <c r="KL13" s="29"/>
      <c r="KM13" s="29"/>
      <c r="KN13" s="21">
        <v>8831.0361328125</v>
      </c>
      <c r="KO13" s="20">
        <v>5645.13720703125</v>
      </c>
      <c r="KP13" s="20">
        <v>984.260986328125</v>
      </c>
      <c r="KQ13" s="19">
        <v>11.145480155944824</v>
      </c>
      <c r="KR13" s="39">
        <v>1971</v>
      </c>
      <c r="KS13" s="39" t="s">
        <v>352</v>
      </c>
    </row>
    <row r="14" spans="1:305" s="39" customFormat="1" ht="12.75" customHeight="1">
      <c r="A14" s="39">
        <v>1972</v>
      </c>
      <c r="B14" s="39" t="s">
        <v>352</v>
      </c>
      <c r="C14" s="39">
        <v>14</v>
      </c>
      <c r="D14" s="44" t="s">
        <v>354</v>
      </c>
      <c r="E14" s="44">
        <v>300</v>
      </c>
      <c r="F14" s="39">
        <v>1</v>
      </c>
      <c r="G14" s="39">
        <v>0</v>
      </c>
      <c r="H14" s="39">
        <v>0</v>
      </c>
      <c r="I14" s="39">
        <v>0</v>
      </c>
      <c r="J14" s="29"/>
      <c r="K14" s="29"/>
      <c r="L14" s="29"/>
      <c r="M14" s="18"/>
      <c r="Q14" s="29"/>
      <c r="R14" s="29"/>
      <c r="S14" s="29"/>
      <c r="T14" s="29"/>
      <c r="U14" s="29"/>
      <c r="V14" s="29"/>
      <c r="W14" s="29"/>
      <c r="Y14" s="39">
        <v>1972</v>
      </c>
      <c r="Z14" s="39" t="s">
        <v>352</v>
      </c>
      <c r="AA14" s="43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39">
        <v>1972</v>
      </c>
      <c r="DA14" s="39" t="s">
        <v>352</v>
      </c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39">
        <v>1972</v>
      </c>
      <c r="FZ14" s="39" t="s">
        <v>352</v>
      </c>
      <c r="GA14" s="116"/>
      <c r="GB14" s="29"/>
      <c r="GC14" s="29"/>
      <c r="GD14" s="29"/>
      <c r="GE14" s="29"/>
      <c r="GF14" s="29"/>
      <c r="GG14" s="29"/>
      <c r="GH14" s="29"/>
      <c r="GI14" s="39">
        <v>1972</v>
      </c>
      <c r="GJ14" s="39" t="s">
        <v>352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29"/>
      <c r="GX14" s="29"/>
      <c r="GY14" s="29"/>
      <c r="GZ14" s="39">
        <v>1972</v>
      </c>
      <c r="HA14" s="39" t="s">
        <v>352</v>
      </c>
      <c r="HB14" s="42"/>
      <c r="HC14" s="42"/>
      <c r="HD14" s="42"/>
      <c r="HE14" s="42"/>
      <c r="HF14" s="42"/>
      <c r="HG14" s="42"/>
      <c r="HH14" s="42"/>
      <c r="HI14" s="42"/>
      <c r="HJ14" s="39">
        <v>1972</v>
      </c>
      <c r="HK14" s="39" t="s">
        <v>352</v>
      </c>
      <c r="HL14" s="104">
        <v>0.16569700000000001</v>
      </c>
      <c r="HM14" s="29">
        <v>25.31766</v>
      </c>
      <c r="HN14" s="29">
        <v>24.384761149999999</v>
      </c>
      <c r="HO14" s="29">
        <v>24.394818999999998</v>
      </c>
      <c r="HP14" s="29">
        <v>10.16</v>
      </c>
      <c r="HQ14" s="29">
        <v>15.72</v>
      </c>
      <c r="HR14" s="27">
        <v>4.33121019108279</v>
      </c>
      <c r="HS14" s="29">
        <v>20.10459770114943</v>
      </c>
      <c r="HT14" s="29">
        <v>20.10459770114943</v>
      </c>
      <c r="HU14" s="29">
        <v>1.0059335000000001E-2</v>
      </c>
      <c r="HV14" s="29">
        <v>0.613899537</v>
      </c>
      <c r="HW14" s="29"/>
      <c r="HX14" s="29"/>
      <c r="HY14" s="29"/>
      <c r="HZ14" s="39">
        <v>1972</v>
      </c>
      <c r="IA14" s="39" t="s">
        <v>352</v>
      </c>
      <c r="IB14" s="29">
        <v>3227</v>
      </c>
      <c r="IC14" s="29">
        <v>3227</v>
      </c>
      <c r="ID14" s="29">
        <v>3159</v>
      </c>
      <c r="IE14" s="29"/>
      <c r="IF14" s="29"/>
      <c r="IG14" s="32">
        <v>1198</v>
      </c>
      <c r="IH14" s="32">
        <v>846</v>
      </c>
      <c r="II14" s="32">
        <v>1115</v>
      </c>
      <c r="IJ14" s="31">
        <v>67.699996948242188</v>
      </c>
      <c r="IK14" s="31">
        <v>2.0999999046325684</v>
      </c>
      <c r="IL14" s="39">
        <v>1972</v>
      </c>
      <c r="IM14" s="39" t="s">
        <v>352</v>
      </c>
      <c r="IN14" s="29"/>
      <c r="IO14" s="29"/>
      <c r="IP14" s="29" t="s">
        <v>317</v>
      </c>
      <c r="IQ14" s="29" t="str">
        <f t="shared" si="9"/>
        <v/>
      </c>
      <c r="IR14" s="29"/>
      <c r="IS14" s="29"/>
      <c r="IT14" s="29"/>
      <c r="IU14" s="58"/>
      <c r="IV14" s="58"/>
      <c r="IW14" s="58"/>
      <c r="IX14" s="58"/>
      <c r="IY14" s="58"/>
      <c r="IZ14" s="39">
        <v>1972</v>
      </c>
      <c r="JA14" s="39" t="s">
        <v>352</v>
      </c>
      <c r="JB14" s="29">
        <v>7.5806300000000002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352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352</v>
      </c>
      <c r="KI14" s="29"/>
      <c r="KJ14" s="29"/>
      <c r="KK14" s="29"/>
      <c r="KL14" s="29"/>
      <c r="KM14" s="29"/>
      <c r="KN14" s="21">
        <v>8888.6279296875</v>
      </c>
      <c r="KO14" s="20">
        <v>5681.1728515625</v>
      </c>
      <c r="KP14" s="20">
        <v>1013.6409912109375</v>
      </c>
      <c r="KQ14" s="19">
        <v>11.403800010681152</v>
      </c>
      <c r="KR14" s="39">
        <v>1972</v>
      </c>
      <c r="KS14" s="39" t="s">
        <v>352</v>
      </c>
    </row>
    <row r="15" spans="1:305" s="39" customFormat="1" ht="12.75" customHeight="1">
      <c r="A15" s="39">
        <v>1973</v>
      </c>
      <c r="B15" s="39" t="s">
        <v>352</v>
      </c>
      <c r="C15" s="39">
        <v>14</v>
      </c>
      <c r="D15" s="44" t="s">
        <v>354</v>
      </c>
      <c r="E15" s="44">
        <v>300</v>
      </c>
      <c r="F15" s="39">
        <v>1</v>
      </c>
      <c r="G15" s="39">
        <v>0</v>
      </c>
      <c r="H15" s="39">
        <v>0</v>
      </c>
      <c r="I15" s="39">
        <v>0</v>
      </c>
      <c r="J15" s="29"/>
      <c r="K15" s="29"/>
      <c r="L15" s="29"/>
      <c r="M15" s="18"/>
      <c r="Q15" s="29"/>
      <c r="R15" s="29"/>
      <c r="S15" s="29"/>
      <c r="T15" s="29"/>
      <c r="U15" s="29"/>
      <c r="V15" s="29"/>
      <c r="W15" s="29"/>
      <c r="Y15" s="39">
        <v>1973</v>
      </c>
      <c r="Z15" s="39" t="s">
        <v>352</v>
      </c>
      <c r="AA15" s="43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39">
        <v>1973</v>
      </c>
      <c r="DA15" s="39" t="s">
        <v>352</v>
      </c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39">
        <v>1973</v>
      </c>
      <c r="FZ15" s="39" t="s">
        <v>352</v>
      </c>
      <c r="GA15" s="116"/>
      <c r="GB15" s="29"/>
      <c r="GC15" s="29"/>
      <c r="GD15" s="29"/>
      <c r="GE15" s="29"/>
      <c r="GF15" s="29"/>
      <c r="GG15" s="29"/>
      <c r="GH15" s="29"/>
      <c r="GI15" s="39">
        <v>1973</v>
      </c>
      <c r="GJ15" s="39" t="s">
        <v>352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29"/>
      <c r="GX15" s="29"/>
      <c r="GY15" s="29"/>
      <c r="GZ15" s="39">
        <v>1973</v>
      </c>
      <c r="HA15" s="39" t="s">
        <v>352</v>
      </c>
      <c r="HB15" s="42"/>
      <c r="HC15" s="42"/>
      <c r="HD15" s="42"/>
      <c r="HE15" s="42"/>
      <c r="HF15" s="42"/>
      <c r="HG15" s="42"/>
      <c r="HH15" s="42"/>
      <c r="HI15" s="42"/>
      <c r="HJ15" s="39">
        <v>1973</v>
      </c>
      <c r="HK15" s="39" t="s">
        <v>352</v>
      </c>
      <c r="HL15" s="104">
        <v>0.16569700000000001</v>
      </c>
      <c r="HM15" s="29">
        <v>31.730350000000001</v>
      </c>
      <c r="HN15" s="29">
        <v>23.121524579999999</v>
      </c>
      <c r="HO15" s="29">
        <v>23.087286679999998</v>
      </c>
      <c r="HP15" s="29">
        <v>8.0920000000000005</v>
      </c>
      <c r="HQ15" s="29">
        <v>30.695</v>
      </c>
      <c r="HR15" s="27">
        <v>15.384615384615399</v>
      </c>
      <c r="HS15" s="29">
        <v>16.590357205701221</v>
      </c>
      <c r="HT15" s="29">
        <v>16.590357205701221</v>
      </c>
      <c r="HU15" s="29">
        <v>-3.4256367000000003E-2</v>
      </c>
      <c r="HV15" s="29">
        <v>0.56627734100000005</v>
      </c>
      <c r="HW15" s="29"/>
      <c r="HX15" s="34">
        <v>9.2799999999999994</v>
      </c>
      <c r="HY15" s="29"/>
      <c r="HZ15" s="39">
        <v>1973</v>
      </c>
      <c r="IA15" s="39" t="s">
        <v>352</v>
      </c>
      <c r="IB15" s="29">
        <v>3255</v>
      </c>
      <c r="IC15" s="29">
        <v>3255</v>
      </c>
      <c r="ID15" s="29">
        <v>3191</v>
      </c>
      <c r="IE15" s="29"/>
      <c r="IF15" s="29"/>
      <c r="IG15" s="32">
        <v>1174</v>
      </c>
      <c r="IH15" s="32">
        <v>881</v>
      </c>
      <c r="II15" s="32">
        <v>1136</v>
      </c>
      <c r="IJ15" s="31">
        <v>65.099998474121094</v>
      </c>
      <c r="IK15" s="31">
        <v>2</v>
      </c>
      <c r="IL15" s="39">
        <v>1973</v>
      </c>
      <c r="IM15" s="39" t="s">
        <v>352</v>
      </c>
      <c r="IN15" s="29"/>
      <c r="IO15" s="29"/>
      <c r="IP15" s="29" t="s">
        <v>317</v>
      </c>
      <c r="IQ15" s="29" t="str">
        <f t="shared" si="9"/>
        <v/>
      </c>
      <c r="IR15" s="29"/>
      <c r="IS15" s="29"/>
      <c r="IT15" s="29"/>
      <c r="IU15" s="58"/>
      <c r="IV15" s="58"/>
      <c r="IW15" s="58"/>
      <c r="IX15" s="58"/>
      <c r="IY15" s="58"/>
      <c r="IZ15" s="39">
        <v>1973</v>
      </c>
      <c r="JA15" s="39" t="s">
        <v>352</v>
      </c>
      <c r="JB15" s="29">
        <v>6.7976700000000001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352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352</v>
      </c>
      <c r="KI15" s="29"/>
      <c r="KJ15" s="29"/>
      <c r="KK15" s="29"/>
      <c r="KL15" s="29"/>
      <c r="KM15" s="29"/>
      <c r="KN15" s="21">
        <v>8929.0859375</v>
      </c>
      <c r="KO15" s="20">
        <v>5704.28076171875</v>
      </c>
      <c r="KP15" s="20">
        <v>1043.72802734375</v>
      </c>
      <c r="KQ15" s="19">
        <v>11.689080238342285</v>
      </c>
      <c r="KR15" s="39">
        <v>1973</v>
      </c>
      <c r="KS15" s="39" t="s">
        <v>352</v>
      </c>
    </row>
    <row r="16" spans="1:305" s="39" customFormat="1" ht="12.75" customHeight="1">
      <c r="A16" s="39">
        <v>1974</v>
      </c>
      <c r="B16" s="39" t="s">
        <v>352</v>
      </c>
      <c r="C16" s="39">
        <v>14</v>
      </c>
      <c r="D16" s="44" t="s">
        <v>354</v>
      </c>
      <c r="E16" s="44">
        <v>300</v>
      </c>
      <c r="F16" s="39">
        <v>1</v>
      </c>
      <c r="G16" s="39">
        <v>0</v>
      </c>
      <c r="H16" s="39">
        <v>0</v>
      </c>
      <c r="I16" s="39">
        <v>0</v>
      </c>
      <c r="J16" s="29">
        <v>72.430000000000007</v>
      </c>
      <c r="K16" s="29">
        <v>0</v>
      </c>
      <c r="L16" s="29">
        <v>0</v>
      </c>
      <c r="M16" s="18">
        <v>1</v>
      </c>
      <c r="N16" s="39">
        <v>1</v>
      </c>
      <c r="P16" s="39">
        <v>1</v>
      </c>
      <c r="Q16" s="29">
        <v>25.16</v>
      </c>
      <c r="R16" s="29">
        <v>0</v>
      </c>
      <c r="S16" s="29">
        <v>0</v>
      </c>
      <c r="T16" s="29">
        <v>18.440000000000001</v>
      </c>
      <c r="U16" s="29">
        <v>0</v>
      </c>
      <c r="V16" s="29">
        <v>0</v>
      </c>
      <c r="W16" s="29">
        <v>18.440000000000001</v>
      </c>
      <c r="X16" s="39">
        <v>1</v>
      </c>
      <c r="Y16" s="39">
        <v>1974</v>
      </c>
      <c r="Z16" s="39" t="s">
        <v>352</v>
      </c>
      <c r="AA16" s="43">
        <v>27350</v>
      </c>
      <c r="AB16" s="41">
        <v>79.5</v>
      </c>
      <c r="AC16" s="41">
        <v>13.6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9.5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54.3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20.399999999999999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ref="CY16:CY57" si="10">IF(100-SUM(AC16:CX16)&gt;=0,100-SUM(AC16:CX16),0)</f>
        <v>2.1999999999999886</v>
      </c>
      <c r="CZ16" s="39">
        <v>1974</v>
      </c>
      <c r="DA16" s="39" t="s">
        <v>352</v>
      </c>
      <c r="DB16" s="41">
        <v>4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2.8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73.3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20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ref="FX16:FX57" si="11">IF(100-SUM(DB16:FW16)&gt;=0,100-SUM(DB16:FW16),0)</f>
        <v>0</v>
      </c>
      <c r="FY16" s="39">
        <v>1974</v>
      </c>
      <c r="FZ16" s="39" t="s">
        <v>352</v>
      </c>
      <c r="GA16" s="41">
        <v>2</v>
      </c>
      <c r="GB16" s="29">
        <f t="shared" ref="GB16:GB57" si="12" xml:space="preserve"> 1 - (AC16^2+AD16^2+AE16^2+AF16^2+AG16^2+AH16^2+AI16^2+AJ16^2+AK16^2+AL16^2+AM16^2+AN16^2+AO16^2+AP16^2+AQ16^2+AR16^2+AS16^2+AT16^2+AV16^2+AW16^2+AX16^2+AY16^2+AZ16^2+BA16^2+BB16^2+BC16^2+BD16^2+BG16^2+BH16^2+BI16^2+BJ16^2+BK16^2+BL16^2+BM16^2+BN16^2+BO16^2+BP16^2+BQ16^2+BR16^2+BS16^2+BT16^2+BU16^2+BW16^2+BX16^2+BY16^2+BZ16^2+CA16^2+CB16^2+CC16^2+CD16^2+CE16^2+CF16^2+CG16^2+CH16^2+CI16^2+CJ16^2+CK16^2+CL16^2+CM16^2+CN16^2+CO16^2+CP16^2+CQ16^2+CR16^2+CS16^2+CT16^2+CU16^2+CV16^2+CW16^2+CX16^2)/(100^2)</f>
        <v>0.63601400000000008</v>
      </c>
      <c r="GC16" s="29">
        <f t="shared" ref="GC16:GC57" si="13" xml:space="preserve"> 1 - (+DB16^2+DC16^2+DD16^2+DE16^2+DF16^2+DG16^2+DH16^2+DI16^2+DJ16^2+DK16^2+DL16^2+DM16^2+DN16^2+DO16^2+DP16^2+DQ16^2+DR16^2+DS16^2+DU16^2+DV16^2+DW16^2+DX16^2+DY16^2+DZ16^2+EA16^2+EB16^2+EC16^2+EF16^2+EG16^2+EH16^2+EI16^2+EJ16^2+EK16^2+EL16^2+EM16^2+EN16^2+EO16^2+EP16^2+EQ16^2+ER16^2+ES16^2+ET16^2+EV16^2+EW16^2+EX16^2+EY16^2+EZ16^2+FA16^2+FB16^2+FC16^2+FD16^2+FE16^2+FF16^2+FG16^2+FH16^2+FI16^2+FJ16^2+FK16^2+FL16^2+FM16^2+FN16^2+FO16^2+FP16^2+FQ16^2+FR16^2+FS16^2+FT16^2+FU16^2+FV16^2+FW16^2)/(100^2)</f>
        <v>0.42032700000000001</v>
      </c>
      <c r="GD16" s="29">
        <f t="shared" ref="GD16:GD57" si="14">1/(1-GB16)</f>
        <v>2.7473584148840895</v>
      </c>
      <c r="GE16" s="29">
        <f t="shared" ref="GE16:GE57" si="15">1/(1-GC16)</f>
        <v>1.7251105364576236</v>
      </c>
      <c r="GF16" s="29">
        <f t="shared" ref="GF16:GF57" si="16">GD16-GE16</f>
        <v>1.0222478784264659</v>
      </c>
      <c r="GG16" s="29">
        <f t="shared" ref="GG16:GG57" si="17">(GD16-GE16)/GD16</f>
        <v>0.37208391627693554</v>
      </c>
      <c r="GH16" s="29">
        <f t="shared" ref="GH16:GH57" si="18">(((AC16-DB16)^2+(AD16-DC16)^2+(AE16-DD16)^2+(AF16-DE16)^2+(AG16-DF16)^2+(AH16-DG16)^2+(AI16-DH16)^2+(AJ16-DI16)^2+(AK16-DJ16)^2+(AL16-DK16)^2+(AM16-DL16)^2+(AN16-DM16)^2+(AO16-DN16)^2+(AP16-DO16)^2+(AQ16-DP16)^2+(AR16-DQ16)^2+(AS16-DR16)^2+(AT16-DS16)^2+(AV16-DU16)^2+(AW16-DV16)^2+(AX16-DW16)^2+(AY16-DX16)^2+(AZ16-DY16)^2+(BA16-DZ16)^2+(BB16-EA16)^2+(BC16-EB16)^2+(BD16-EC16)^2+(BG16-EF16)^2+(BH16-EG16)^2+(BI16-EH16)^2+(BJ16-EI16)^2+(BK16-EJ16)^2+(BL16-EK16)^2+(BM16-EL16)^2+(BN16-EM16)^2+(BO16-EN16)^2+(BP16-EO16)^2+(BQ16-EP16)^2+(BR16-EQ16)^2+(BS16-ER16)^2+(BT16-ES16)^2+(BU16-ET16)^2+(BW16-EV16)^2+(BX16-EW16)^2+(BY16-EX16)^2+(BZ16-EY16)^2+(CA16-EZ16)^2+(CB16-FA16)^2+(CC16-FB16)^2+(CD16-FC16)^2+(CE16-FD16)^2+(CF16-FE16)^2+(CG16-FF16)^2+(CH16-FG16)^2+(CI16-FH16)^2+(CJ16-FI16)^2+(CK16-FJ16)^2+(CL16-FK16)^2+(CM16-FL16)^2+(CN16-FM16)^2+(CO16-FN16)^2+(CP16-FO16)^2+(CQ16-FP16)^2+(CR16-FQ16)^2+(CS16-FR16)^2+(CT16-FS16)^2+(CU16-FT16)^2+(CV16-FU16)^2+(CW16-FV16)^2+(CX16-FW16)^2)*0.5)^0.5</f>
        <v>15.78306053970522</v>
      </c>
      <c r="GI16" s="39">
        <v>1974</v>
      </c>
      <c r="GJ16" s="39" t="s">
        <v>352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29"/>
      <c r="GX16" s="29"/>
      <c r="GY16" s="29"/>
      <c r="GZ16" s="39">
        <v>1974</v>
      </c>
      <c r="HA16" s="39" t="s">
        <v>352</v>
      </c>
      <c r="HB16" s="42">
        <v>0</v>
      </c>
      <c r="HC16" s="42">
        <f t="shared" ref="HC16:HC55" si="19">HD16+IF(HE16&gt;=2,1,0)+IF(HF16=2,0,IF(HF16=0,2,1))+IF(HG16&gt;3,2,IF(HG16&lt;3,0,1))+IF(HH16=1,1,0)</f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1</v>
      </c>
      <c r="HJ16" s="39">
        <v>1974</v>
      </c>
      <c r="HK16" s="39" t="s">
        <v>352</v>
      </c>
      <c r="HL16" s="104">
        <v>0.16569700000000001</v>
      </c>
      <c r="HM16" s="29">
        <v>35.476909999999997</v>
      </c>
      <c r="HN16" s="29">
        <v>26.76391344</v>
      </c>
      <c r="HO16" s="29">
        <v>25.557794550000001</v>
      </c>
      <c r="HP16" s="29">
        <v>-6.4379999999999997</v>
      </c>
      <c r="HQ16" s="29">
        <v>14.875999999999999</v>
      </c>
      <c r="HR16" s="27">
        <v>26.560846560846599</v>
      </c>
      <c r="HS16" s="29">
        <v>17.511716955123301</v>
      </c>
      <c r="HT16" s="29">
        <v>17.511716955123301</v>
      </c>
      <c r="HU16" s="29">
        <v>-1.2066542629999999</v>
      </c>
      <c r="HV16" s="29">
        <v>-0.46666296299999999</v>
      </c>
      <c r="HW16" s="29"/>
      <c r="HX16" s="34">
        <v>10.54</v>
      </c>
      <c r="HY16" s="29"/>
      <c r="HZ16" s="39">
        <v>1974</v>
      </c>
      <c r="IA16" s="39" t="s">
        <v>352</v>
      </c>
      <c r="IB16" s="29">
        <v>3262</v>
      </c>
      <c r="IC16" s="29">
        <v>3262</v>
      </c>
      <c r="ID16" s="29">
        <v>3195</v>
      </c>
      <c r="IE16" s="29"/>
      <c r="IF16" s="29"/>
      <c r="IG16" s="32">
        <v>1150</v>
      </c>
      <c r="IH16" s="32">
        <v>888</v>
      </c>
      <c r="II16" s="32">
        <v>1157</v>
      </c>
      <c r="IJ16" s="31">
        <v>68.5</v>
      </c>
      <c r="IK16" s="31">
        <v>2.0999999046325684</v>
      </c>
      <c r="IL16" s="39">
        <v>1974</v>
      </c>
      <c r="IM16" s="39" t="s">
        <v>352</v>
      </c>
      <c r="IN16" s="29"/>
      <c r="IO16" s="29"/>
      <c r="IP16" s="29" t="s">
        <v>317</v>
      </c>
      <c r="IQ16" s="29" t="str">
        <f t="shared" si="9"/>
        <v/>
      </c>
      <c r="IR16" s="29"/>
      <c r="IS16" s="29"/>
      <c r="IT16" s="29"/>
      <c r="IU16" s="58"/>
      <c r="IV16" s="58"/>
      <c r="IW16" s="58"/>
      <c r="IX16" s="58"/>
      <c r="IY16" s="58"/>
      <c r="IZ16" s="39">
        <v>1974</v>
      </c>
      <c r="JA16" s="39" t="s">
        <v>352</v>
      </c>
      <c r="JB16" s="29">
        <v>7.1472199999999999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352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352</v>
      </c>
      <c r="KI16" s="29"/>
      <c r="KJ16" s="29"/>
      <c r="KK16" s="29"/>
      <c r="KL16" s="29"/>
      <c r="KM16" s="29"/>
      <c r="KN16" s="21">
        <v>8962.021484375</v>
      </c>
      <c r="KO16" s="20">
        <v>5721.5888671875</v>
      </c>
      <c r="KP16" s="20">
        <v>1074.510986328125</v>
      </c>
      <c r="KQ16" s="19">
        <v>11.989609718322754</v>
      </c>
      <c r="KR16" s="39">
        <v>1974</v>
      </c>
      <c r="KS16" s="39" t="s">
        <v>352</v>
      </c>
    </row>
    <row r="17" spans="1:305" s="39" customFormat="1" ht="12.75" customHeight="1">
      <c r="A17" s="39">
        <v>1975</v>
      </c>
      <c r="B17" s="39" t="s">
        <v>352</v>
      </c>
      <c r="C17" s="39">
        <v>14</v>
      </c>
      <c r="D17" s="44" t="s">
        <v>354</v>
      </c>
      <c r="E17" s="44">
        <v>300</v>
      </c>
      <c r="F17" s="39">
        <v>1</v>
      </c>
      <c r="G17" s="39">
        <v>0</v>
      </c>
      <c r="H17" s="39">
        <v>0</v>
      </c>
      <c r="I17" s="39">
        <v>0</v>
      </c>
      <c r="J17" s="29">
        <v>100</v>
      </c>
      <c r="K17" s="29">
        <v>0</v>
      </c>
      <c r="L17" s="29">
        <v>0</v>
      </c>
      <c r="M17" s="18">
        <v>1</v>
      </c>
      <c r="N17" s="39">
        <v>0</v>
      </c>
      <c r="O17" s="39">
        <v>0</v>
      </c>
      <c r="P17" s="39">
        <v>0</v>
      </c>
      <c r="Q17" s="29">
        <v>100</v>
      </c>
      <c r="R17" s="29">
        <v>0</v>
      </c>
      <c r="S17" s="29">
        <v>0</v>
      </c>
      <c r="T17" s="29">
        <v>73.3</v>
      </c>
      <c r="U17" s="29">
        <v>0</v>
      </c>
      <c r="V17" s="29">
        <v>0</v>
      </c>
      <c r="W17" s="29">
        <v>73.3</v>
      </c>
      <c r="X17" s="39">
        <v>1</v>
      </c>
      <c r="Y17" s="39">
        <v>1975</v>
      </c>
      <c r="Z17" s="39" t="s">
        <v>352</v>
      </c>
      <c r="AA17" s="43"/>
      <c r="AB17" s="41">
        <v>79.5</v>
      </c>
      <c r="AC17" s="41">
        <v>13.6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9.5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54.3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20.399999999999999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10"/>
        <v>2.1999999999999886</v>
      </c>
      <c r="CZ17" s="39">
        <v>1975</v>
      </c>
      <c r="DA17" s="39" t="s">
        <v>352</v>
      </c>
      <c r="DB17" s="41">
        <v>4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2.8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73.3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20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1"/>
        <v>0</v>
      </c>
      <c r="FY17" s="39">
        <v>1975</v>
      </c>
      <c r="FZ17" s="39" t="s">
        <v>352</v>
      </c>
      <c r="GA17" s="41">
        <v>2</v>
      </c>
      <c r="GB17" s="29">
        <f t="shared" si="12"/>
        <v>0.63601400000000008</v>
      </c>
      <c r="GC17" s="29">
        <f t="shared" si="13"/>
        <v>0.42032700000000001</v>
      </c>
      <c r="GD17" s="29">
        <f t="shared" si="14"/>
        <v>2.7473584148840895</v>
      </c>
      <c r="GE17" s="29">
        <f t="shared" si="15"/>
        <v>1.7251105364576236</v>
      </c>
      <c r="GF17" s="29">
        <f t="shared" si="16"/>
        <v>1.0222478784264659</v>
      </c>
      <c r="GG17" s="29">
        <f t="shared" si="17"/>
        <v>0.37208391627693554</v>
      </c>
      <c r="GH17" s="29">
        <f t="shared" si="18"/>
        <v>15.78306053970522</v>
      </c>
      <c r="GI17" s="39">
        <v>1975</v>
      </c>
      <c r="GJ17" s="39" t="s">
        <v>352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29"/>
      <c r="GX17" s="29"/>
      <c r="GY17" s="29"/>
      <c r="GZ17" s="39">
        <v>1975</v>
      </c>
      <c r="HA17" s="39" t="s">
        <v>352</v>
      </c>
      <c r="HB17" s="42">
        <v>0</v>
      </c>
      <c r="HC17" s="42">
        <f t="shared" si="1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1</v>
      </c>
      <c r="HJ17" s="39">
        <v>1975</v>
      </c>
      <c r="HK17" s="39" t="s">
        <v>352</v>
      </c>
      <c r="HL17" s="104">
        <v>0.16569700000000001</v>
      </c>
      <c r="HM17" s="29">
        <v>35.322989999999997</v>
      </c>
      <c r="HN17" s="29">
        <v>27.567019989999999</v>
      </c>
      <c r="HO17" s="29">
        <v>24.947601049999999</v>
      </c>
      <c r="HP17" s="29">
        <v>6.367</v>
      </c>
      <c r="HQ17" s="29">
        <v>20.321999999999999</v>
      </c>
      <c r="HR17" s="27">
        <v>13.628762541805999</v>
      </c>
      <c r="HS17" s="29">
        <v>19.195519348268839</v>
      </c>
      <c r="HT17" s="29">
        <v>19.195519348268839</v>
      </c>
      <c r="HU17" s="29">
        <v>-2.6205258140000001</v>
      </c>
      <c r="HV17" s="29">
        <v>-1.7759123320000001</v>
      </c>
      <c r="HW17" s="29"/>
      <c r="HX17" s="34">
        <v>9.36</v>
      </c>
      <c r="HY17" s="29"/>
      <c r="HZ17" s="39">
        <v>1975</v>
      </c>
      <c r="IA17" s="39" t="s">
        <v>352</v>
      </c>
      <c r="IB17" s="29">
        <v>3273</v>
      </c>
      <c r="IC17" s="29">
        <v>3273</v>
      </c>
      <c r="ID17" s="29">
        <v>3198</v>
      </c>
      <c r="IE17" s="29"/>
      <c r="IF17" s="29"/>
      <c r="IG17" s="32">
        <v>1127</v>
      </c>
      <c r="IH17" s="32">
        <v>893</v>
      </c>
      <c r="II17" s="32">
        <v>1178</v>
      </c>
      <c r="IJ17" s="31">
        <v>75.199996948242188</v>
      </c>
      <c r="IK17" s="31">
        <v>2.2999999523162842</v>
      </c>
      <c r="IL17" s="39">
        <v>1975</v>
      </c>
      <c r="IM17" s="39" t="s">
        <v>352</v>
      </c>
      <c r="IN17" s="29"/>
      <c r="IO17" s="29"/>
      <c r="IP17" s="29" t="s">
        <v>317</v>
      </c>
      <c r="IQ17" s="29" t="str">
        <f t="shared" si="9"/>
        <v/>
      </c>
      <c r="IR17" s="29"/>
      <c r="IS17" s="29"/>
      <c r="IT17" s="29"/>
      <c r="IU17" s="58"/>
      <c r="IV17" s="58"/>
      <c r="IW17" s="58"/>
      <c r="IX17" s="58"/>
      <c r="IY17" s="58"/>
      <c r="IZ17" s="39">
        <v>1975</v>
      </c>
      <c r="JA17" s="39" t="s">
        <v>352</v>
      </c>
      <c r="JB17" s="29">
        <v>7.4290599999999998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352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352</v>
      </c>
      <c r="KI17" s="29"/>
      <c r="KJ17" s="29"/>
      <c r="KK17" s="29"/>
      <c r="KL17" s="29"/>
      <c r="KM17" s="29"/>
      <c r="KN17" s="21">
        <v>9046.5400390625</v>
      </c>
      <c r="KO17" s="20">
        <v>5779.4189453125</v>
      </c>
      <c r="KP17" s="20">
        <v>1106.7259521484375</v>
      </c>
      <c r="KQ17" s="19">
        <v>12.23369026184082</v>
      </c>
      <c r="KR17" s="39">
        <v>1975</v>
      </c>
      <c r="KS17" s="39" t="s">
        <v>352</v>
      </c>
    </row>
    <row r="18" spans="1:305" s="39" customFormat="1" ht="12.75" customHeight="1">
      <c r="A18" s="39">
        <v>1976</v>
      </c>
      <c r="B18" s="39" t="s">
        <v>352</v>
      </c>
      <c r="C18" s="39">
        <v>14</v>
      </c>
      <c r="D18" s="44" t="s">
        <v>354</v>
      </c>
      <c r="E18" s="44">
        <v>300</v>
      </c>
      <c r="F18" s="39">
        <v>1</v>
      </c>
      <c r="G18" s="39">
        <v>0</v>
      </c>
      <c r="H18" s="39">
        <v>0</v>
      </c>
      <c r="I18" s="39">
        <v>0</v>
      </c>
      <c r="J18" s="29">
        <v>100</v>
      </c>
      <c r="K18" s="29">
        <v>0</v>
      </c>
      <c r="L18" s="29">
        <v>0</v>
      </c>
      <c r="M18" s="18">
        <v>1</v>
      </c>
      <c r="N18" s="39">
        <v>0</v>
      </c>
      <c r="O18" s="39">
        <v>0</v>
      </c>
      <c r="P18" s="39">
        <v>0</v>
      </c>
      <c r="Q18" s="29">
        <v>100</v>
      </c>
      <c r="R18" s="29">
        <v>0</v>
      </c>
      <c r="S18" s="29">
        <v>0</v>
      </c>
      <c r="T18" s="29">
        <v>73.3</v>
      </c>
      <c r="U18" s="29">
        <v>0</v>
      </c>
      <c r="V18" s="29">
        <v>0</v>
      </c>
      <c r="W18" s="29">
        <v>73.3</v>
      </c>
      <c r="X18" s="39">
        <v>1</v>
      </c>
      <c r="Y18" s="39">
        <v>1976</v>
      </c>
      <c r="Z18" s="39" t="s">
        <v>352</v>
      </c>
      <c r="AA18" s="43"/>
      <c r="AB18" s="41">
        <v>79.5</v>
      </c>
      <c r="AC18" s="41">
        <v>13.6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9.5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54.3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20.399999999999999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10"/>
        <v>2.1999999999999886</v>
      </c>
      <c r="CZ18" s="39">
        <v>1976</v>
      </c>
      <c r="DA18" s="39" t="s">
        <v>352</v>
      </c>
      <c r="DB18" s="41">
        <v>4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2.8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73.3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20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1"/>
        <v>0</v>
      </c>
      <c r="FY18" s="39">
        <v>1976</v>
      </c>
      <c r="FZ18" s="39" t="s">
        <v>352</v>
      </c>
      <c r="GA18" s="41">
        <v>2</v>
      </c>
      <c r="GB18" s="29">
        <f t="shared" si="12"/>
        <v>0.63601400000000008</v>
      </c>
      <c r="GC18" s="29">
        <f t="shared" si="13"/>
        <v>0.42032700000000001</v>
      </c>
      <c r="GD18" s="29">
        <f t="shared" si="14"/>
        <v>2.7473584148840895</v>
      </c>
      <c r="GE18" s="29">
        <f t="shared" si="15"/>
        <v>1.7251105364576236</v>
      </c>
      <c r="GF18" s="29">
        <f t="shared" si="16"/>
        <v>1.0222478784264659</v>
      </c>
      <c r="GG18" s="29">
        <f t="shared" si="17"/>
        <v>0.37208391627693554</v>
      </c>
      <c r="GH18" s="29">
        <f t="shared" si="18"/>
        <v>15.78306053970522</v>
      </c>
      <c r="GI18" s="39">
        <v>1976</v>
      </c>
      <c r="GJ18" s="39" t="s">
        <v>352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29"/>
      <c r="GX18" s="29"/>
      <c r="GY18" s="29"/>
      <c r="GZ18" s="39">
        <v>1976</v>
      </c>
      <c r="HA18" s="39" t="s">
        <v>352</v>
      </c>
      <c r="HB18" s="42">
        <v>0</v>
      </c>
      <c r="HC18" s="42">
        <f t="shared" si="1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1</v>
      </c>
      <c r="HJ18" s="39">
        <v>1976</v>
      </c>
      <c r="HK18" s="39" t="s">
        <v>352</v>
      </c>
      <c r="HL18" s="104">
        <v>0.16569700000000001</v>
      </c>
      <c r="HM18" s="29">
        <v>34.878689999999999</v>
      </c>
      <c r="HN18" s="29">
        <v>27.53376669</v>
      </c>
      <c r="HO18" s="29">
        <v>26.05896924</v>
      </c>
      <c r="HP18" s="29">
        <v>6.8520000000000003</v>
      </c>
      <c r="HQ18" s="29">
        <v>24.411999999999999</v>
      </c>
      <c r="HR18" s="27">
        <v>13.0242825607064</v>
      </c>
      <c r="HS18" s="29">
        <v>18.688702415063439</v>
      </c>
      <c r="HT18" s="29">
        <v>18.688702415063439</v>
      </c>
      <c r="HU18" s="29">
        <v>-1.4756988849999999</v>
      </c>
      <c r="HV18" s="29">
        <v>-0.44528255500000002</v>
      </c>
      <c r="HW18" s="29">
        <v>-0.36617912400000002</v>
      </c>
      <c r="HX18" s="34">
        <v>10.220000000000001</v>
      </c>
      <c r="HY18" s="29"/>
      <c r="HZ18" s="39">
        <v>1976</v>
      </c>
      <c r="IA18" s="39" t="s">
        <v>352</v>
      </c>
      <c r="IB18" s="29">
        <v>3298</v>
      </c>
      <c r="IC18" s="29">
        <v>3298</v>
      </c>
      <c r="ID18" s="29">
        <v>3235</v>
      </c>
      <c r="IE18" s="29"/>
      <c r="IF18" s="29"/>
      <c r="IG18" s="32">
        <v>1105</v>
      </c>
      <c r="IH18" s="32">
        <v>930</v>
      </c>
      <c r="II18" s="32">
        <v>1200</v>
      </c>
      <c r="IJ18" s="31">
        <v>62.599998474121094</v>
      </c>
      <c r="IK18" s="31">
        <v>1.8999999761581421</v>
      </c>
      <c r="IL18" s="39">
        <v>1976</v>
      </c>
      <c r="IM18" s="39" t="s">
        <v>352</v>
      </c>
      <c r="IN18" s="30">
        <v>947</v>
      </c>
      <c r="IO18" s="27">
        <v>301</v>
      </c>
      <c r="IP18" s="27">
        <v>787.85199999999998</v>
      </c>
      <c r="IQ18" s="29">
        <f t="shared" si="9"/>
        <v>238.88781079442086</v>
      </c>
      <c r="IR18" s="29"/>
      <c r="IS18" s="29"/>
      <c r="IT18" s="29"/>
      <c r="IU18" s="58"/>
      <c r="IV18" s="58"/>
      <c r="IW18" s="58"/>
      <c r="IX18" s="58"/>
      <c r="IY18" s="58"/>
      <c r="IZ18" s="39">
        <v>1976</v>
      </c>
      <c r="JA18" s="39" t="s">
        <v>352</v>
      </c>
      <c r="JB18" s="29">
        <v>7.7214799999999997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352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352</v>
      </c>
      <c r="KI18" s="29"/>
      <c r="KJ18" s="29"/>
      <c r="KK18" s="29"/>
      <c r="KL18" s="29"/>
      <c r="KM18" s="29"/>
      <c r="KN18" s="21">
        <v>9188.150390625</v>
      </c>
      <c r="KO18" s="20">
        <v>5869.3408203125</v>
      </c>
      <c r="KP18" s="20">
        <v>1142.9830322265625</v>
      </c>
      <c r="KQ18" s="19">
        <v>12.439749717712402</v>
      </c>
      <c r="KR18" s="39">
        <v>1976</v>
      </c>
      <c r="KS18" s="39" t="s">
        <v>352</v>
      </c>
    </row>
    <row r="19" spans="1:305" s="39" customFormat="1" ht="12.75" customHeight="1">
      <c r="A19" s="39">
        <v>1977</v>
      </c>
      <c r="B19" s="39" t="s">
        <v>352</v>
      </c>
      <c r="C19" s="39">
        <v>14</v>
      </c>
      <c r="D19" s="44" t="s">
        <v>354</v>
      </c>
      <c r="E19" s="44">
        <v>300</v>
      </c>
      <c r="F19" s="39">
        <v>1</v>
      </c>
      <c r="G19" s="39">
        <v>0</v>
      </c>
      <c r="H19" s="39">
        <v>0</v>
      </c>
      <c r="I19" s="39">
        <v>0</v>
      </c>
      <c r="J19" s="29">
        <v>99.58</v>
      </c>
      <c r="K19" s="29">
        <v>0</v>
      </c>
      <c r="L19" s="29">
        <v>0</v>
      </c>
      <c r="M19" s="18">
        <v>1</v>
      </c>
      <c r="N19" s="39">
        <v>0</v>
      </c>
      <c r="O19" s="39">
        <v>0</v>
      </c>
      <c r="P19" s="39">
        <v>1</v>
      </c>
      <c r="Q19" s="29">
        <v>100</v>
      </c>
      <c r="R19" s="29">
        <v>0</v>
      </c>
      <c r="S19" s="29">
        <v>0</v>
      </c>
      <c r="T19" s="29">
        <v>71.78</v>
      </c>
      <c r="U19" s="29">
        <v>0</v>
      </c>
      <c r="V19" s="29">
        <v>0</v>
      </c>
      <c r="W19" s="29">
        <v>71.78</v>
      </c>
      <c r="X19" s="39">
        <v>1</v>
      </c>
      <c r="Y19" s="39">
        <v>1977</v>
      </c>
      <c r="Z19" s="39" t="s">
        <v>352</v>
      </c>
      <c r="AA19" s="43">
        <v>28449</v>
      </c>
      <c r="AB19" s="41">
        <v>81.099999999999994</v>
      </c>
      <c r="AC19" s="41">
        <v>25.3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9.4</v>
      </c>
      <c r="AQ19" s="41">
        <v>0</v>
      </c>
      <c r="AR19" s="41">
        <v>0</v>
      </c>
      <c r="AS19" s="41">
        <v>2.7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41.8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11.9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6.8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10"/>
        <v>2.0999999999999943</v>
      </c>
      <c r="CZ19" s="39">
        <v>1977</v>
      </c>
      <c r="DA19" s="39" t="s">
        <v>352</v>
      </c>
      <c r="DB19" s="41">
        <v>31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3.8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57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5.3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1.7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1"/>
        <v>1.2000000000000028</v>
      </c>
      <c r="FY19" s="39">
        <v>1977</v>
      </c>
      <c r="FZ19" s="39" t="s">
        <v>352</v>
      </c>
      <c r="GA19" s="41">
        <v>3.3</v>
      </c>
      <c r="GB19" s="29">
        <f t="shared" si="12"/>
        <v>0.73291700000000004</v>
      </c>
      <c r="GC19" s="29">
        <f t="shared" si="13"/>
        <v>0.57445799999999991</v>
      </c>
      <c r="GD19" s="29">
        <f t="shared" si="14"/>
        <v>3.7441544388822954</v>
      </c>
      <c r="GE19" s="29">
        <f t="shared" si="15"/>
        <v>2.3499443063199399</v>
      </c>
      <c r="GF19" s="29">
        <f t="shared" si="16"/>
        <v>1.3942101325623555</v>
      </c>
      <c r="GG19" s="29">
        <f t="shared" si="17"/>
        <v>0.37236982483515157</v>
      </c>
      <c r="GH19" s="29">
        <f t="shared" si="18"/>
        <v>13.633598204435982</v>
      </c>
      <c r="GI19" s="39">
        <v>1977</v>
      </c>
      <c r="GJ19" s="39" t="s">
        <v>352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29"/>
      <c r="GX19" s="29"/>
      <c r="GY19" s="29"/>
      <c r="GZ19" s="39">
        <v>1977</v>
      </c>
      <c r="HA19" s="39" t="s">
        <v>352</v>
      </c>
      <c r="HB19" s="42">
        <v>0</v>
      </c>
      <c r="HC19" s="42">
        <f t="shared" si="1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1</v>
      </c>
      <c r="HJ19" s="39">
        <v>1977</v>
      </c>
      <c r="HK19" s="39" t="s">
        <v>352</v>
      </c>
      <c r="HL19" s="104">
        <v>0.16569700000000001</v>
      </c>
      <c r="HM19" s="29">
        <v>34.661589999999997</v>
      </c>
      <c r="HN19" s="29">
        <v>28.703649009999999</v>
      </c>
      <c r="HO19" s="29">
        <v>26.459315180000001</v>
      </c>
      <c r="HP19" s="29">
        <v>2.9409999999999998</v>
      </c>
      <c r="HQ19" s="29">
        <v>17.100000000000001</v>
      </c>
      <c r="HR19" s="27">
        <v>12.3697916666667</v>
      </c>
      <c r="HS19" s="29">
        <v>18.8516382699869</v>
      </c>
      <c r="HT19" s="29">
        <v>18.8516382699869</v>
      </c>
      <c r="HU19" s="29">
        <v>-2.245314053</v>
      </c>
      <c r="HV19" s="29">
        <v>-1.2811937440000001</v>
      </c>
      <c r="HW19" s="29">
        <v>-1.2474370319999999</v>
      </c>
      <c r="HX19" s="34">
        <v>9.4700000000000006</v>
      </c>
      <c r="HY19" s="29"/>
      <c r="HZ19" s="39">
        <v>1977</v>
      </c>
      <c r="IA19" s="39" t="s">
        <v>352</v>
      </c>
      <c r="IB19" s="29">
        <v>3318</v>
      </c>
      <c r="IC19" s="29">
        <v>3318</v>
      </c>
      <c r="ID19" s="29">
        <v>3262</v>
      </c>
      <c r="IE19" s="29">
        <v>55.924489999999999</v>
      </c>
      <c r="IF19" s="32">
        <v>54.945438385009766</v>
      </c>
      <c r="IG19" s="32">
        <v>1084</v>
      </c>
      <c r="IH19" s="32">
        <v>954</v>
      </c>
      <c r="II19" s="32">
        <v>1224</v>
      </c>
      <c r="IJ19" s="31">
        <v>56.400001525878906</v>
      </c>
      <c r="IK19" s="31">
        <v>1.7000000476837158</v>
      </c>
      <c r="IL19" s="39">
        <v>1977</v>
      </c>
      <c r="IM19" s="39" t="s">
        <v>352</v>
      </c>
      <c r="IN19" s="30">
        <v>569</v>
      </c>
      <c r="IO19" s="27">
        <v>560</v>
      </c>
      <c r="IP19" s="27">
        <v>1252.4449999999999</v>
      </c>
      <c r="IQ19" s="29">
        <f t="shared" si="9"/>
        <v>377.46986136226644</v>
      </c>
      <c r="IR19" s="46">
        <v>556.6</v>
      </c>
      <c r="IS19" s="46">
        <v>556.6</v>
      </c>
      <c r="IT19" s="28">
        <v>35.840309079201546</v>
      </c>
      <c r="IU19" s="58"/>
      <c r="IV19" s="58">
        <v>556.6</v>
      </c>
      <c r="IW19" s="58">
        <v>556.6</v>
      </c>
      <c r="IX19" s="58">
        <v>35.840309079201553</v>
      </c>
      <c r="IY19" s="58"/>
      <c r="IZ19" s="39">
        <v>1977</v>
      </c>
      <c r="JA19" s="39" t="s">
        <v>352</v>
      </c>
      <c r="JB19" s="29">
        <v>8.5148499999999991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352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352</v>
      </c>
      <c r="KI19" s="29"/>
      <c r="KJ19" s="29"/>
      <c r="KK19" s="29"/>
      <c r="KL19" s="29"/>
      <c r="KM19" s="29"/>
      <c r="KN19" s="21">
        <v>9308.478515625</v>
      </c>
      <c r="KO19" s="20">
        <v>5936.7978515625</v>
      </c>
      <c r="KP19" s="20">
        <v>1178.362060546875</v>
      </c>
      <c r="KQ19" s="19">
        <v>12.65902042388916</v>
      </c>
      <c r="KR19" s="39">
        <v>1977</v>
      </c>
      <c r="KS19" s="39" t="s">
        <v>352</v>
      </c>
    </row>
    <row r="20" spans="1:305" s="39" customFormat="1" ht="12.75" customHeight="1">
      <c r="A20" s="39">
        <v>1978</v>
      </c>
      <c r="B20" s="39" t="s">
        <v>352</v>
      </c>
      <c r="C20" s="39">
        <v>14</v>
      </c>
      <c r="D20" s="44" t="s">
        <v>354</v>
      </c>
      <c r="E20" s="44">
        <v>300</v>
      </c>
      <c r="F20" s="39">
        <v>1</v>
      </c>
      <c r="G20" s="39">
        <v>0</v>
      </c>
      <c r="H20" s="39">
        <v>0</v>
      </c>
      <c r="I20" s="39">
        <v>0</v>
      </c>
      <c r="J20" s="29">
        <v>95.45</v>
      </c>
      <c r="K20" s="29">
        <v>0</v>
      </c>
      <c r="L20" s="29">
        <v>0</v>
      </c>
      <c r="M20" s="18">
        <v>1</v>
      </c>
      <c r="N20" s="39">
        <v>0</v>
      </c>
      <c r="O20" s="39">
        <v>0</v>
      </c>
      <c r="P20" s="39">
        <v>0</v>
      </c>
      <c r="Q20" s="29">
        <v>100</v>
      </c>
      <c r="R20" s="29">
        <v>0</v>
      </c>
      <c r="S20" s="29">
        <v>0</v>
      </c>
      <c r="T20" s="29">
        <v>57</v>
      </c>
      <c r="U20" s="29">
        <v>0</v>
      </c>
      <c r="V20" s="29">
        <v>0</v>
      </c>
      <c r="W20" s="29">
        <v>57</v>
      </c>
      <c r="X20" s="39">
        <v>1</v>
      </c>
      <c r="Y20" s="39">
        <v>1978</v>
      </c>
      <c r="Z20" s="39" t="s">
        <v>352</v>
      </c>
      <c r="AA20" s="43"/>
      <c r="AB20" s="41">
        <v>81.099999999999994</v>
      </c>
      <c r="AC20" s="41">
        <v>25.3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9.4</v>
      </c>
      <c r="AQ20" s="41">
        <v>0</v>
      </c>
      <c r="AR20" s="41">
        <v>0</v>
      </c>
      <c r="AS20" s="41">
        <v>2.7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41.8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11.9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6.8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10"/>
        <v>2.0999999999999943</v>
      </c>
      <c r="CZ20" s="39">
        <v>1978</v>
      </c>
      <c r="DA20" s="39" t="s">
        <v>352</v>
      </c>
      <c r="DB20" s="41">
        <v>31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3.8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57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5.3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1.7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1"/>
        <v>1.2000000000000028</v>
      </c>
      <c r="FY20" s="39">
        <v>1978</v>
      </c>
      <c r="FZ20" s="39" t="s">
        <v>352</v>
      </c>
      <c r="GA20" s="41">
        <v>3.3</v>
      </c>
      <c r="GB20" s="29">
        <f t="shared" si="12"/>
        <v>0.73291700000000004</v>
      </c>
      <c r="GC20" s="29">
        <f t="shared" si="13"/>
        <v>0.57445799999999991</v>
      </c>
      <c r="GD20" s="29">
        <f t="shared" si="14"/>
        <v>3.7441544388822954</v>
      </c>
      <c r="GE20" s="29">
        <f t="shared" si="15"/>
        <v>2.3499443063199399</v>
      </c>
      <c r="GF20" s="29">
        <f t="shared" si="16"/>
        <v>1.3942101325623555</v>
      </c>
      <c r="GG20" s="29">
        <f t="shared" si="17"/>
        <v>0.37236982483515157</v>
      </c>
      <c r="GH20" s="29">
        <f t="shared" si="18"/>
        <v>13.633598204435982</v>
      </c>
      <c r="GI20" s="39">
        <v>1978</v>
      </c>
      <c r="GJ20" s="39" t="s">
        <v>352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29"/>
      <c r="GX20" s="29"/>
      <c r="GY20" s="29"/>
      <c r="GZ20" s="39">
        <v>1978</v>
      </c>
      <c r="HA20" s="39" t="s">
        <v>352</v>
      </c>
      <c r="HB20" s="42">
        <v>0</v>
      </c>
      <c r="HC20" s="42">
        <f t="shared" si="1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1</v>
      </c>
      <c r="HJ20" s="39">
        <v>1978</v>
      </c>
      <c r="HK20" s="39" t="s">
        <v>352</v>
      </c>
      <c r="HL20" s="104">
        <v>0.16569700000000001</v>
      </c>
      <c r="HM20" s="29">
        <v>33.136589999999998</v>
      </c>
      <c r="HN20" s="29">
        <v>28.632393839999999</v>
      </c>
      <c r="HO20" s="29">
        <v>26.040609969999998</v>
      </c>
      <c r="HP20" s="29">
        <v>7.2469999999999999</v>
      </c>
      <c r="HQ20" s="29">
        <v>22.033999999999999</v>
      </c>
      <c r="HR20" s="27">
        <v>12.5724217844728</v>
      </c>
      <c r="HS20" s="29">
        <v>24.448836376655919</v>
      </c>
      <c r="HT20" s="29">
        <v>24.448836376655919</v>
      </c>
      <c r="HU20" s="29">
        <v>-2.5932507629999999</v>
      </c>
      <c r="HV20" s="29">
        <v>-1.3899199470000001</v>
      </c>
      <c r="HW20" s="29">
        <v>-2.4927855860000001</v>
      </c>
      <c r="HX20" s="34">
        <v>9.9600000000000009</v>
      </c>
      <c r="HY20" s="29"/>
      <c r="HZ20" s="39">
        <v>1978</v>
      </c>
      <c r="IA20" s="39" t="s">
        <v>352</v>
      </c>
      <c r="IB20" s="29">
        <v>3337</v>
      </c>
      <c r="IC20" s="29">
        <v>3337</v>
      </c>
      <c r="ID20" s="29">
        <v>3276</v>
      </c>
      <c r="IE20" s="29">
        <v>55.514890000000001</v>
      </c>
      <c r="IF20" s="32">
        <v>54.503360748291016</v>
      </c>
      <c r="IG20" s="32">
        <v>1049</v>
      </c>
      <c r="IH20" s="32">
        <v>974</v>
      </c>
      <c r="II20" s="32">
        <v>1253</v>
      </c>
      <c r="IJ20" s="31">
        <v>60</v>
      </c>
      <c r="IK20" s="31">
        <v>1.7999999523162842</v>
      </c>
      <c r="IL20" s="39">
        <v>1978</v>
      </c>
      <c r="IM20" s="39" t="s">
        <v>352</v>
      </c>
      <c r="IN20" s="30">
        <v>616</v>
      </c>
      <c r="IO20" s="27">
        <v>471</v>
      </c>
      <c r="IP20" s="27">
        <v>987.47799999999995</v>
      </c>
      <c r="IQ20" s="29">
        <f t="shared" si="9"/>
        <v>295.9178903206473</v>
      </c>
      <c r="IR20" s="68" t="s">
        <v>1</v>
      </c>
      <c r="IS20" s="29">
        <v>587.70000000000005</v>
      </c>
      <c r="IT20" s="29">
        <v>37.299999999999997</v>
      </c>
      <c r="IU20" s="58"/>
      <c r="IV20" s="58">
        <v>587.73333333332994</v>
      </c>
      <c r="IW20" s="58">
        <v>587.70000000000005</v>
      </c>
      <c r="IX20" s="58">
        <v>37.299999999999997</v>
      </c>
      <c r="IY20" s="58"/>
      <c r="IZ20" s="39">
        <v>1978</v>
      </c>
      <c r="JA20" s="39" t="s">
        <v>352</v>
      </c>
      <c r="JB20" s="29">
        <v>9.2013700000000007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352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352</v>
      </c>
      <c r="KI20" s="29"/>
      <c r="KJ20" s="29"/>
      <c r="KK20" s="29"/>
      <c r="KL20" s="29"/>
      <c r="KM20" s="29"/>
      <c r="KN20" s="21">
        <v>9429.958984375</v>
      </c>
      <c r="KO20" s="20">
        <v>6010.63818359375</v>
      </c>
      <c r="KP20" s="20">
        <v>1213.89794921875</v>
      </c>
      <c r="KQ20" s="19">
        <v>12.872779846191406</v>
      </c>
      <c r="KR20" s="39">
        <v>1978</v>
      </c>
      <c r="KS20" s="39" t="s">
        <v>352</v>
      </c>
    </row>
    <row r="21" spans="1:305" s="39" customFormat="1" ht="12.75" customHeight="1">
      <c r="A21" s="39">
        <v>1979</v>
      </c>
      <c r="B21" s="39" t="s">
        <v>352</v>
      </c>
      <c r="C21" s="39">
        <v>14</v>
      </c>
      <c r="D21" s="44" t="s">
        <v>354</v>
      </c>
      <c r="E21" s="44">
        <v>300</v>
      </c>
      <c r="F21" s="39">
        <v>1</v>
      </c>
      <c r="G21" s="39">
        <v>0</v>
      </c>
      <c r="H21" s="39">
        <v>0</v>
      </c>
      <c r="I21" s="39">
        <v>0</v>
      </c>
      <c r="J21" s="29">
        <v>95.45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0</v>
      </c>
      <c r="Q21" s="29">
        <v>100</v>
      </c>
      <c r="R21" s="29">
        <v>0</v>
      </c>
      <c r="S21" s="29">
        <v>0</v>
      </c>
      <c r="T21" s="29">
        <v>57</v>
      </c>
      <c r="U21" s="29">
        <v>0</v>
      </c>
      <c r="V21" s="29">
        <v>0</v>
      </c>
      <c r="W21" s="29">
        <v>57</v>
      </c>
      <c r="X21" s="39">
        <v>1</v>
      </c>
      <c r="Y21" s="39">
        <v>1979</v>
      </c>
      <c r="Z21" s="39" t="s">
        <v>352</v>
      </c>
      <c r="AA21" s="43"/>
      <c r="AB21" s="41">
        <v>81.099999999999994</v>
      </c>
      <c r="AC21" s="41">
        <v>25.3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9.4</v>
      </c>
      <c r="AQ21" s="41">
        <v>0</v>
      </c>
      <c r="AR21" s="41">
        <v>0</v>
      </c>
      <c r="AS21" s="41">
        <v>2.7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41.8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11.9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6.8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10"/>
        <v>2.0999999999999943</v>
      </c>
      <c r="CZ21" s="39">
        <v>1979</v>
      </c>
      <c r="DA21" s="39" t="s">
        <v>352</v>
      </c>
      <c r="DB21" s="41">
        <v>31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3.8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57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5.3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1.7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1"/>
        <v>1.2000000000000028</v>
      </c>
      <c r="FY21" s="39">
        <v>1979</v>
      </c>
      <c r="FZ21" s="39" t="s">
        <v>352</v>
      </c>
      <c r="GA21" s="41">
        <v>3.3</v>
      </c>
      <c r="GB21" s="29">
        <f t="shared" si="12"/>
        <v>0.73291700000000004</v>
      </c>
      <c r="GC21" s="29">
        <f t="shared" si="13"/>
        <v>0.57445799999999991</v>
      </c>
      <c r="GD21" s="29">
        <f t="shared" si="14"/>
        <v>3.7441544388822954</v>
      </c>
      <c r="GE21" s="29">
        <f t="shared" si="15"/>
        <v>2.3499443063199399</v>
      </c>
      <c r="GF21" s="29">
        <f t="shared" si="16"/>
        <v>1.3942101325623555</v>
      </c>
      <c r="GG21" s="29">
        <f t="shared" si="17"/>
        <v>0.37236982483515157</v>
      </c>
      <c r="GH21" s="29">
        <f t="shared" si="18"/>
        <v>13.633598204435982</v>
      </c>
      <c r="GI21" s="39">
        <v>1979</v>
      </c>
      <c r="GJ21" s="39" t="s">
        <v>352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29"/>
      <c r="GX21" s="29"/>
      <c r="GY21" s="29"/>
      <c r="GZ21" s="39">
        <v>1979</v>
      </c>
      <c r="HA21" s="39" t="s">
        <v>352</v>
      </c>
      <c r="HB21" s="42">
        <v>0</v>
      </c>
      <c r="HC21" s="42">
        <f t="shared" si="1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1</v>
      </c>
      <c r="HJ21" s="39">
        <v>1979</v>
      </c>
      <c r="HK21" s="39" t="s">
        <v>352</v>
      </c>
      <c r="HL21" s="104">
        <v>0.16569700000000001</v>
      </c>
      <c r="HM21" s="29">
        <v>35.532209999999999</v>
      </c>
      <c r="HN21" s="29">
        <v>29.10928839</v>
      </c>
      <c r="HO21" s="29">
        <v>26.965000759999999</v>
      </c>
      <c r="HP21" s="29">
        <v>3.282</v>
      </c>
      <c r="HQ21" s="29">
        <v>24.094000000000001</v>
      </c>
      <c r="HR21" s="27">
        <v>19.094184251158001</v>
      </c>
      <c r="HS21" s="29">
        <v>22.768840161569539</v>
      </c>
      <c r="HT21" s="29">
        <v>22.768840161569539</v>
      </c>
      <c r="HU21" s="29">
        <v>-2.1454701319999998</v>
      </c>
      <c r="HV21" s="29">
        <v>-0.62683328500000002</v>
      </c>
      <c r="HW21" s="29">
        <v>-1.90575071</v>
      </c>
      <c r="HX21" s="34">
        <v>11.2</v>
      </c>
      <c r="HY21" s="29"/>
      <c r="HZ21" s="39">
        <v>1979</v>
      </c>
      <c r="IA21" s="39" t="s">
        <v>352</v>
      </c>
      <c r="IB21" s="29">
        <v>3375</v>
      </c>
      <c r="IC21" s="29">
        <v>3375</v>
      </c>
      <c r="ID21" s="29">
        <v>3311</v>
      </c>
      <c r="IE21" s="29">
        <v>55.436920000000001</v>
      </c>
      <c r="IF21" s="32">
        <v>54.378330230712891</v>
      </c>
      <c r="IG21" s="32">
        <v>1020</v>
      </c>
      <c r="IH21" s="32">
        <v>994</v>
      </c>
      <c r="II21" s="32">
        <v>1297</v>
      </c>
      <c r="IJ21" s="31">
        <v>64.099998474121094</v>
      </c>
      <c r="IK21" s="31">
        <v>1.8999999761581421</v>
      </c>
      <c r="IL21" s="39">
        <v>1979</v>
      </c>
      <c r="IM21" s="39" t="s">
        <v>352</v>
      </c>
      <c r="IN21" s="30">
        <v>588</v>
      </c>
      <c r="IO21" s="27">
        <v>1262</v>
      </c>
      <c r="IP21" s="27">
        <v>1678.8050000000001</v>
      </c>
      <c r="IQ21" s="29">
        <f t="shared" si="9"/>
        <v>497.42370370370372</v>
      </c>
      <c r="IR21" s="68" t="s">
        <v>1</v>
      </c>
      <c r="IS21" s="29">
        <v>618.79999999999995</v>
      </c>
      <c r="IT21" s="29">
        <v>38.5</v>
      </c>
      <c r="IU21" s="58"/>
      <c r="IV21" s="58">
        <v>618.86666666666861</v>
      </c>
      <c r="IW21" s="58">
        <v>618.79999999999995</v>
      </c>
      <c r="IX21" s="58">
        <v>38.5</v>
      </c>
      <c r="IY21" s="58"/>
      <c r="IZ21" s="39">
        <v>1979</v>
      </c>
      <c r="JA21" s="39" t="s">
        <v>352</v>
      </c>
      <c r="JB21" s="29">
        <v>8.8139599999999998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352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352</v>
      </c>
      <c r="KI21" s="29"/>
      <c r="KJ21" s="29"/>
      <c r="KK21" s="29"/>
      <c r="KL21" s="29"/>
      <c r="KM21" s="29"/>
      <c r="KN21" s="21">
        <v>9548.2578125</v>
      </c>
      <c r="KO21" s="20">
        <v>6088.82177734375</v>
      </c>
      <c r="KP21" s="20">
        <v>1245.85498046875</v>
      </c>
      <c r="KQ21" s="19">
        <v>13.047980308532715</v>
      </c>
      <c r="KR21" s="39">
        <v>1979</v>
      </c>
      <c r="KS21" s="39" t="s">
        <v>352</v>
      </c>
    </row>
    <row r="22" spans="1:305" s="39" customFormat="1" ht="12.75" customHeight="1">
      <c r="A22" s="39">
        <v>1980</v>
      </c>
      <c r="B22" s="39" t="s">
        <v>352</v>
      </c>
      <c r="C22" s="39">
        <v>14</v>
      </c>
      <c r="D22" s="44" t="s">
        <v>354</v>
      </c>
      <c r="E22" s="44">
        <v>300</v>
      </c>
      <c r="F22" s="39">
        <v>1</v>
      </c>
      <c r="G22" s="39">
        <v>0</v>
      </c>
      <c r="H22" s="39">
        <v>0</v>
      </c>
      <c r="I22" s="39">
        <v>0</v>
      </c>
      <c r="J22" s="29">
        <v>93</v>
      </c>
      <c r="K22" s="29">
        <v>0</v>
      </c>
      <c r="L22" s="29">
        <v>0</v>
      </c>
      <c r="M22" s="18">
        <v>1</v>
      </c>
      <c r="N22" s="39">
        <v>0</v>
      </c>
      <c r="O22" s="39">
        <v>0</v>
      </c>
      <c r="P22" s="39">
        <v>1</v>
      </c>
      <c r="Q22" s="29">
        <v>100</v>
      </c>
      <c r="R22" s="29">
        <v>0</v>
      </c>
      <c r="S22" s="29">
        <v>0</v>
      </c>
      <c r="T22" s="29">
        <v>57</v>
      </c>
      <c r="U22" s="29">
        <v>0</v>
      </c>
      <c r="V22" s="29">
        <v>0</v>
      </c>
      <c r="W22" s="29">
        <v>57</v>
      </c>
      <c r="X22" s="39">
        <v>1</v>
      </c>
      <c r="Y22" s="39">
        <v>1980</v>
      </c>
      <c r="Z22" s="39" t="s">
        <v>352</v>
      </c>
      <c r="AA22" s="43"/>
      <c r="AB22" s="41">
        <v>81.099999999999994</v>
      </c>
      <c r="AC22" s="41">
        <v>25.3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9.4</v>
      </c>
      <c r="AQ22" s="41">
        <v>0</v>
      </c>
      <c r="AR22" s="41">
        <v>0</v>
      </c>
      <c r="AS22" s="41">
        <v>2.7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41.8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11.9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6.8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10"/>
        <v>2.0999999999999943</v>
      </c>
      <c r="CZ22" s="39">
        <v>1980</v>
      </c>
      <c r="DA22" s="39" t="s">
        <v>352</v>
      </c>
      <c r="DB22" s="41">
        <v>31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3.8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57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5.3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1.7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1"/>
        <v>1.2000000000000028</v>
      </c>
      <c r="FY22" s="39">
        <v>1980</v>
      </c>
      <c r="FZ22" s="39" t="s">
        <v>352</v>
      </c>
      <c r="GA22" s="41">
        <v>3.3</v>
      </c>
      <c r="GB22" s="29">
        <f t="shared" si="12"/>
        <v>0.73291700000000004</v>
      </c>
      <c r="GC22" s="29">
        <f t="shared" si="13"/>
        <v>0.57445799999999991</v>
      </c>
      <c r="GD22" s="29">
        <f t="shared" si="14"/>
        <v>3.7441544388822954</v>
      </c>
      <c r="GE22" s="29">
        <f t="shared" si="15"/>
        <v>2.3499443063199399</v>
      </c>
      <c r="GF22" s="29">
        <f t="shared" si="16"/>
        <v>1.3942101325623555</v>
      </c>
      <c r="GG22" s="29">
        <f t="shared" si="17"/>
        <v>0.37236982483515157</v>
      </c>
      <c r="GH22" s="29">
        <f t="shared" si="18"/>
        <v>13.633598204435982</v>
      </c>
      <c r="GI22" s="39">
        <v>1980</v>
      </c>
      <c r="GJ22" s="39" t="s">
        <v>352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29"/>
      <c r="GX22" s="29"/>
      <c r="GY22" s="29"/>
      <c r="GZ22" s="39">
        <v>1980</v>
      </c>
      <c r="HA22" s="39" t="s">
        <v>352</v>
      </c>
      <c r="HB22" s="42">
        <v>0</v>
      </c>
      <c r="HC22" s="42">
        <f t="shared" si="19"/>
        <v>0</v>
      </c>
      <c r="HD22" s="42">
        <v>0</v>
      </c>
      <c r="HE22" s="42">
        <v>0</v>
      </c>
      <c r="HF22" s="42">
        <v>2</v>
      </c>
      <c r="HG22" s="42">
        <v>1</v>
      </c>
      <c r="HH22" s="42">
        <v>0</v>
      </c>
      <c r="HI22" s="42">
        <v>1</v>
      </c>
      <c r="HJ22" s="39">
        <v>1980</v>
      </c>
      <c r="HK22" s="39" t="s">
        <v>352</v>
      </c>
      <c r="HL22" s="104">
        <v>0.16569700000000001</v>
      </c>
      <c r="HM22" s="29">
        <v>44.585819999999998</v>
      </c>
      <c r="HN22" s="29">
        <v>29.252307559999998</v>
      </c>
      <c r="HO22" s="29">
        <v>26.915971209999999</v>
      </c>
      <c r="HP22" s="29">
        <v>0.67700000000000005</v>
      </c>
      <c r="HQ22" s="29">
        <v>20.047000000000001</v>
      </c>
      <c r="HR22" s="27">
        <v>24.675885911840901</v>
      </c>
      <c r="HS22" s="29">
        <v>22.773153265727881</v>
      </c>
      <c r="HT22" s="29">
        <v>22.773153265727881</v>
      </c>
      <c r="HU22" s="29">
        <v>-2.3373012270000002</v>
      </c>
      <c r="HV22" s="29">
        <v>-0.65432850300000001</v>
      </c>
      <c r="HW22" s="29">
        <v>-1.4041910630000001</v>
      </c>
      <c r="HX22" s="34">
        <v>17.14</v>
      </c>
      <c r="HY22" s="29"/>
      <c r="HZ22" s="39">
        <v>1980</v>
      </c>
      <c r="IA22" s="39" t="s">
        <v>352</v>
      </c>
      <c r="IB22" s="29">
        <v>3451</v>
      </c>
      <c r="IC22" s="29">
        <v>3451</v>
      </c>
      <c r="ID22" s="29">
        <v>3356</v>
      </c>
      <c r="IE22" s="29">
        <v>55.88664</v>
      </c>
      <c r="IF22" s="32">
        <v>54.342609405517578</v>
      </c>
      <c r="IG22" s="32">
        <v>1016</v>
      </c>
      <c r="IH22" s="32">
        <v>1015</v>
      </c>
      <c r="II22" s="32">
        <v>1325</v>
      </c>
      <c r="IJ22" s="31">
        <v>93</v>
      </c>
      <c r="IK22" s="31">
        <v>2.7000000476837158</v>
      </c>
      <c r="IL22" s="39">
        <v>1980</v>
      </c>
      <c r="IM22" s="39" t="s">
        <v>352</v>
      </c>
      <c r="IN22" s="30">
        <v>726</v>
      </c>
      <c r="IO22" s="27">
        <v>1408</v>
      </c>
      <c r="IP22" s="27">
        <v>2907.431</v>
      </c>
      <c r="IQ22" s="29">
        <f t="shared" si="9"/>
        <v>842.48942335554909</v>
      </c>
      <c r="IR22" s="46">
        <v>650</v>
      </c>
      <c r="IS22" s="46">
        <v>650</v>
      </c>
      <c r="IT22" s="28">
        <v>38.968824940047959</v>
      </c>
      <c r="IU22" s="58"/>
      <c r="IV22" s="58">
        <v>650</v>
      </c>
      <c r="IW22" s="58">
        <v>650</v>
      </c>
      <c r="IX22" s="58">
        <v>38.968824940047959</v>
      </c>
      <c r="IY22" s="58"/>
      <c r="IZ22" s="39">
        <v>1980</v>
      </c>
      <c r="JA22" s="39" t="s">
        <v>352</v>
      </c>
      <c r="JB22" s="29">
        <v>9.2066700000000008</v>
      </c>
      <c r="JC22" s="27">
        <v>9.8559999465942383</v>
      </c>
      <c r="JD22" s="27">
        <v>6.625</v>
      </c>
      <c r="JE22" s="27">
        <v>3.2309999465942383</v>
      </c>
      <c r="JF22" s="27">
        <v>4.4149999618530273</v>
      </c>
      <c r="JG22" s="27">
        <v>0.76599997282028198</v>
      </c>
      <c r="JH22" s="27">
        <v>0.95399999618530273</v>
      </c>
      <c r="JI22" s="27">
        <v>3.1470000743865967</v>
      </c>
      <c r="JJ22" s="32">
        <v>0.29899999499320984</v>
      </c>
      <c r="JK22" s="29"/>
      <c r="JL22" s="32">
        <v>0.21199999749660492</v>
      </c>
      <c r="JM22" s="32">
        <v>6.3000001013278961E-2</v>
      </c>
      <c r="JN22" s="32">
        <v>0</v>
      </c>
      <c r="JO22" s="39">
        <v>1980</v>
      </c>
      <c r="JP22" s="39" t="s">
        <v>352</v>
      </c>
      <c r="JQ22" s="32">
        <v>0.25800000000000001</v>
      </c>
      <c r="JR22" s="32">
        <v>3.4000000000000002E-2</v>
      </c>
      <c r="JS22" s="32">
        <v>0</v>
      </c>
      <c r="JT22" s="41"/>
      <c r="JU22" s="41"/>
      <c r="JV22" s="32">
        <v>7.0000000000000001E-3</v>
      </c>
      <c r="JW22" s="29"/>
      <c r="JX22" s="29"/>
      <c r="JY22" s="29"/>
      <c r="JZ22" s="29"/>
      <c r="KA22" s="41"/>
      <c r="KB22" s="29"/>
      <c r="KC22" s="29"/>
      <c r="KD22" s="29"/>
      <c r="KE22" s="20">
        <v>0.21199999749660492</v>
      </c>
      <c r="KF22" s="29"/>
      <c r="KG22" s="39">
        <v>1980</v>
      </c>
      <c r="KH22" s="39" t="s">
        <v>352</v>
      </c>
      <c r="KI22" s="29"/>
      <c r="KJ22" s="29"/>
      <c r="KK22" s="29"/>
      <c r="KL22" s="29"/>
      <c r="KM22" s="29"/>
      <c r="KN22" s="21">
        <v>9642.5048828125</v>
      </c>
      <c r="KO22" s="20">
        <v>6175.6328125</v>
      </c>
      <c r="KP22" s="20">
        <v>1267.0899658203125</v>
      </c>
      <c r="KQ22" s="19">
        <v>13.140669822692871</v>
      </c>
      <c r="KR22" s="39">
        <v>1980</v>
      </c>
      <c r="KS22" s="39" t="s">
        <v>352</v>
      </c>
    </row>
    <row r="23" spans="1:305" s="39" customFormat="1" ht="12.75" customHeight="1">
      <c r="A23" s="39">
        <v>1981</v>
      </c>
      <c r="B23" s="39" t="s">
        <v>352</v>
      </c>
      <c r="C23" s="39">
        <v>14</v>
      </c>
      <c r="D23" s="44" t="s">
        <v>354</v>
      </c>
      <c r="E23" s="44">
        <v>300</v>
      </c>
      <c r="F23" s="39">
        <v>1</v>
      </c>
      <c r="G23" s="39">
        <v>0</v>
      </c>
      <c r="H23" s="39">
        <v>1</v>
      </c>
      <c r="I23" s="39">
        <v>0</v>
      </c>
      <c r="J23" s="29">
        <v>73.58</v>
      </c>
      <c r="K23" s="29">
        <v>0</v>
      </c>
      <c r="L23" s="29">
        <v>19.73</v>
      </c>
      <c r="M23" s="18">
        <v>2</v>
      </c>
      <c r="N23" s="39">
        <v>1</v>
      </c>
      <c r="O23" s="39">
        <v>1</v>
      </c>
      <c r="P23" s="39">
        <v>1</v>
      </c>
      <c r="Q23" s="29">
        <v>80.27</v>
      </c>
      <c r="R23" s="29">
        <v>0</v>
      </c>
      <c r="S23" s="29">
        <v>19.73</v>
      </c>
      <c r="T23" s="29">
        <v>45.76</v>
      </c>
      <c r="U23" s="29">
        <v>0</v>
      </c>
      <c r="V23" s="29">
        <v>11.3</v>
      </c>
      <c r="W23" s="29">
        <v>57.06</v>
      </c>
      <c r="X23" s="39">
        <v>1</v>
      </c>
      <c r="Y23" s="39">
        <v>1981</v>
      </c>
      <c r="Z23" s="39" t="s">
        <v>352</v>
      </c>
      <c r="AA23" s="43">
        <v>29877</v>
      </c>
      <c r="AB23" s="41">
        <v>81.5</v>
      </c>
      <c r="AC23" s="41">
        <v>48.1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10.9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35.9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10"/>
        <v>5.0999999999999943</v>
      </c>
      <c r="CZ23" s="39">
        <v>1981</v>
      </c>
      <c r="DA23" s="39" t="s">
        <v>352</v>
      </c>
      <c r="DB23" s="41">
        <v>57.3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4.3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38.299999999999997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1"/>
        <v>0.10000000000000853</v>
      </c>
      <c r="FY23" s="39">
        <v>1981</v>
      </c>
      <c r="FZ23" s="39" t="s">
        <v>352</v>
      </c>
      <c r="GA23" s="41">
        <v>4.3</v>
      </c>
      <c r="GB23" s="29">
        <f t="shared" si="12"/>
        <v>0.62787700000000002</v>
      </c>
      <c r="GC23" s="29">
        <f t="shared" si="13"/>
        <v>0.52313300000000007</v>
      </c>
      <c r="GD23" s="29">
        <f t="shared" si="14"/>
        <v>2.6872835057225704</v>
      </c>
      <c r="GE23" s="29">
        <f t="shared" si="15"/>
        <v>2.097020762602571</v>
      </c>
      <c r="GF23" s="29">
        <f t="shared" si="16"/>
        <v>0.59026274311999938</v>
      </c>
      <c r="GG23" s="29">
        <f t="shared" si="17"/>
        <v>0.21965034275804352</v>
      </c>
      <c r="GH23" s="29">
        <f t="shared" si="18"/>
        <v>8.1841309862440479</v>
      </c>
      <c r="GI23" s="39">
        <v>1981</v>
      </c>
      <c r="GJ23" s="39" t="s">
        <v>352</v>
      </c>
      <c r="GK23" s="29">
        <v>-0.55000000000000004</v>
      </c>
      <c r="GL23" s="29">
        <v>-0.77</v>
      </c>
      <c r="GM23" s="29">
        <v>2.3199999999999998</v>
      </c>
      <c r="GN23" s="41">
        <v>97.7</v>
      </c>
      <c r="GO23" s="29">
        <v>3.69</v>
      </c>
      <c r="GP23" s="29">
        <v>6.64</v>
      </c>
      <c r="GQ23" s="29">
        <v>3.12</v>
      </c>
      <c r="GR23" s="41">
        <v>1</v>
      </c>
      <c r="GS23" s="41">
        <v>1</v>
      </c>
      <c r="GT23" s="41">
        <v>2</v>
      </c>
      <c r="GU23" s="41">
        <v>2</v>
      </c>
      <c r="GV23" s="29">
        <v>0.38</v>
      </c>
      <c r="GW23" s="29"/>
      <c r="GX23" s="29"/>
      <c r="GY23" s="29"/>
      <c r="GZ23" s="39">
        <v>1981</v>
      </c>
      <c r="HA23" s="39" t="s">
        <v>352</v>
      </c>
      <c r="HB23" s="42">
        <v>1</v>
      </c>
      <c r="HC23" s="42">
        <f t="shared" si="19"/>
        <v>0</v>
      </c>
      <c r="HD23" s="42">
        <v>0</v>
      </c>
      <c r="HE23" s="42">
        <v>0</v>
      </c>
      <c r="HF23" s="42">
        <v>2</v>
      </c>
      <c r="HG23" s="42">
        <v>1</v>
      </c>
      <c r="HH23" s="42">
        <v>0</v>
      </c>
      <c r="HI23" s="42">
        <v>1</v>
      </c>
      <c r="HJ23" s="39">
        <v>1981</v>
      </c>
      <c r="HK23" s="39" t="s">
        <v>352</v>
      </c>
      <c r="HL23" s="104">
        <v>0.16569700000000001</v>
      </c>
      <c r="HM23" s="29">
        <v>47.140340000000002</v>
      </c>
      <c r="HN23" s="29">
        <v>34.068049279999997</v>
      </c>
      <c r="HO23" s="29">
        <v>26.311376469999999</v>
      </c>
      <c r="HP23" s="29">
        <v>-1.554</v>
      </c>
      <c r="HQ23" s="29">
        <v>19.722999999999999</v>
      </c>
      <c r="HR23" s="27">
        <v>24.506065857885702</v>
      </c>
      <c r="HS23" s="29">
        <v>26.974144853059261</v>
      </c>
      <c r="HT23" s="29">
        <v>26.974144853059261</v>
      </c>
      <c r="HU23" s="29">
        <v>-7.7607065799999999</v>
      </c>
      <c r="HV23" s="29">
        <v>-5.3783028169999998</v>
      </c>
      <c r="HW23" s="29">
        <v>-5.1758882310000001</v>
      </c>
      <c r="HX23" s="34">
        <v>17.649999999999999</v>
      </c>
      <c r="HY23" s="29"/>
      <c r="HZ23" s="39">
        <v>1981</v>
      </c>
      <c r="IA23" s="39" t="s">
        <v>352</v>
      </c>
      <c r="IB23" s="29">
        <v>3680</v>
      </c>
      <c r="IC23" s="29">
        <v>3664.531005859375</v>
      </c>
      <c r="ID23" s="29">
        <v>3516.531005859375</v>
      </c>
      <c r="IE23" s="29">
        <v>58.710909999999998</v>
      </c>
      <c r="IF23" s="32">
        <v>56.114040374755859</v>
      </c>
      <c r="IG23" s="32">
        <v>1083</v>
      </c>
      <c r="IH23" s="32">
        <v>1023</v>
      </c>
      <c r="II23" s="32">
        <v>1410.531005859375</v>
      </c>
      <c r="IJ23" s="31">
        <v>147</v>
      </c>
      <c r="IK23" s="31">
        <v>4</v>
      </c>
      <c r="IL23" s="39">
        <v>1981</v>
      </c>
      <c r="IM23" s="39" t="s">
        <v>352</v>
      </c>
      <c r="IN23" s="30">
        <v>466</v>
      </c>
      <c r="IO23" s="27">
        <v>402</v>
      </c>
      <c r="IP23" s="27">
        <v>812.99800000000005</v>
      </c>
      <c r="IQ23" s="29">
        <f t="shared" si="9"/>
        <v>220.9233695652174</v>
      </c>
      <c r="IR23" s="68" t="s">
        <v>1</v>
      </c>
      <c r="IS23" s="29">
        <v>655.7</v>
      </c>
      <c r="IT23" s="29">
        <v>38.6</v>
      </c>
      <c r="IU23" s="58"/>
      <c r="IV23" s="58">
        <v>655.66666666666788</v>
      </c>
      <c r="IW23" s="58">
        <v>655.7</v>
      </c>
      <c r="IX23" s="58">
        <v>38.6</v>
      </c>
      <c r="IY23" s="58"/>
      <c r="IZ23" s="39">
        <v>1981</v>
      </c>
      <c r="JA23" s="39" t="s">
        <v>352</v>
      </c>
      <c r="JB23" s="29">
        <v>10.972379999999999</v>
      </c>
      <c r="JC23" s="27">
        <v>11.869000434875488</v>
      </c>
      <c r="JD23" s="27">
        <v>7.5089998245239258</v>
      </c>
      <c r="JE23" s="27">
        <v>4.3610000610351563</v>
      </c>
      <c r="JF23" s="27">
        <v>4.8460001945495605</v>
      </c>
      <c r="JG23" s="27">
        <v>0.87900000810623169</v>
      </c>
      <c r="JH23" s="27">
        <v>1.1390000581741333</v>
      </c>
      <c r="JI23" s="27">
        <v>4.2849998474121094</v>
      </c>
      <c r="JJ23" s="32">
        <v>0.41499999165534973</v>
      </c>
      <c r="JK23" s="29"/>
      <c r="JL23" s="32">
        <v>0.25200000405311584</v>
      </c>
      <c r="JM23" s="32">
        <v>5.2000001072883606E-2</v>
      </c>
      <c r="JN23" s="32">
        <v>0</v>
      </c>
      <c r="JO23" s="39">
        <v>1981</v>
      </c>
      <c r="JP23" s="39" t="s">
        <v>352</v>
      </c>
      <c r="JQ23" s="32">
        <v>0.372</v>
      </c>
      <c r="JR23" s="32">
        <v>3.5999999999999997E-2</v>
      </c>
      <c r="JS23" s="32">
        <v>0</v>
      </c>
      <c r="JT23" s="41"/>
      <c r="JU23" s="41"/>
      <c r="JV23" s="32">
        <v>7.0000000000000001E-3</v>
      </c>
      <c r="JW23" s="29"/>
      <c r="JX23" s="29"/>
      <c r="JY23" s="29"/>
      <c r="JZ23" s="29"/>
      <c r="KA23" s="41"/>
      <c r="KB23" s="29"/>
      <c r="KC23" s="29"/>
      <c r="KD23" s="29"/>
      <c r="KE23" s="20">
        <v>0.25200000405311584</v>
      </c>
      <c r="KF23" s="29"/>
      <c r="KG23" s="39">
        <v>1981</v>
      </c>
      <c r="KH23" s="39" t="s">
        <v>352</v>
      </c>
      <c r="KI23" s="29"/>
      <c r="KJ23" s="29"/>
      <c r="KK23" s="29"/>
      <c r="KL23" s="29"/>
      <c r="KM23" s="29"/>
      <c r="KN23" s="21">
        <v>9729.349609375</v>
      </c>
      <c r="KO23" s="20">
        <v>6266.7578125</v>
      </c>
      <c r="KP23" s="20">
        <v>1284.001953125</v>
      </c>
      <c r="KQ23" s="19">
        <v>13.197199821472168</v>
      </c>
      <c r="KR23" s="39">
        <v>1981</v>
      </c>
      <c r="KS23" s="39" t="s">
        <v>352</v>
      </c>
    </row>
    <row r="24" spans="1:305" s="39" customFormat="1" ht="12.75" customHeight="1">
      <c r="A24" s="39">
        <v>1982</v>
      </c>
      <c r="B24" s="39" t="s">
        <v>352</v>
      </c>
      <c r="C24" s="39">
        <v>14</v>
      </c>
      <c r="D24" s="44" t="s">
        <v>354</v>
      </c>
      <c r="E24" s="44">
        <v>300</v>
      </c>
      <c r="F24" s="39">
        <v>1</v>
      </c>
      <c r="G24" s="39">
        <v>0</v>
      </c>
      <c r="H24" s="39">
        <v>1</v>
      </c>
      <c r="I24" s="39">
        <v>0</v>
      </c>
      <c r="J24" s="29">
        <v>0</v>
      </c>
      <c r="K24" s="29">
        <v>0</v>
      </c>
      <c r="L24" s="29">
        <v>100</v>
      </c>
      <c r="M24" s="18">
        <v>5</v>
      </c>
      <c r="N24" s="39">
        <v>1</v>
      </c>
      <c r="O24" s="39">
        <v>3</v>
      </c>
      <c r="P24" s="39">
        <v>0</v>
      </c>
      <c r="Q24" s="29">
        <v>0</v>
      </c>
      <c r="R24" s="29">
        <v>0</v>
      </c>
      <c r="S24" s="29">
        <v>100</v>
      </c>
      <c r="T24" s="29">
        <v>0</v>
      </c>
      <c r="U24" s="29">
        <v>0</v>
      </c>
      <c r="V24" s="29">
        <v>57.3</v>
      </c>
      <c r="W24" s="29">
        <v>57.3</v>
      </c>
      <c r="X24" s="39">
        <v>1</v>
      </c>
      <c r="Y24" s="39">
        <v>1982</v>
      </c>
      <c r="Z24" s="39" t="s">
        <v>352</v>
      </c>
      <c r="AA24" s="43"/>
      <c r="AB24" s="41">
        <v>81.5</v>
      </c>
      <c r="AC24" s="41">
        <v>48.1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10.9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35.9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10"/>
        <v>5.0999999999999943</v>
      </c>
      <c r="CZ24" s="39">
        <v>1982</v>
      </c>
      <c r="DA24" s="39" t="s">
        <v>352</v>
      </c>
      <c r="DB24" s="41">
        <v>57.3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4.3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38.299999999999997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1"/>
        <v>0.10000000000000853</v>
      </c>
      <c r="FY24" s="39">
        <v>1982</v>
      </c>
      <c r="FZ24" s="39" t="s">
        <v>352</v>
      </c>
      <c r="GA24" s="41">
        <v>4.3</v>
      </c>
      <c r="GB24" s="29">
        <f t="shared" si="12"/>
        <v>0.62787700000000002</v>
      </c>
      <c r="GC24" s="29">
        <f t="shared" si="13"/>
        <v>0.52313300000000007</v>
      </c>
      <c r="GD24" s="29">
        <f t="shared" si="14"/>
        <v>2.6872835057225704</v>
      </c>
      <c r="GE24" s="29">
        <f t="shared" si="15"/>
        <v>2.097020762602571</v>
      </c>
      <c r="GF24" s="29">
        <f t="shared" si="16"/>
        <v>0.59026274311999938</v>
      </c>
      <c r="GG24" s="29">
        <f t="shared" si="17"/>
        <v>0.21965034275804352</v>
      </c>
      <c r="GH24" s="29">
        <f t="shared" si="18"/>
        <v>8.1841309862440479</v>
      </c>
      <c r="GI24" s="39">
        <v>1982</v>
      </c>
      <c r="GJ24" s="39" t="s">
        <v>352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29"/>
      <c r="GX24" s="29"/>
      <c r="GY24" s="29"/>
      <c r="GZ24" s="39">
        <v>1982</v>
      </c>
      <c r="HA24" s="39" t="s">
        <v>352</v>
      </c>
      <c r="HB24" s="42">
        <v>1</v>
      </c>
      <c r="HC24" s="42">
        <f t="shared" si="19"/>
        <v>0</v>
      </c>
      <c r="HD24" s="42">
        <v>0</v>
      </c>
      <c r="HE24" s="42">
        <v>0</v>
      </c>
      <c r="HF24" s="42">
        <v>2</v>
      </c>
      <c r="HG24" s="42">
        <v>1</v>
      </c>
      <c r="HH24" s="42">
        <v>0</v>
      </c>
      <c r="HI24" s="42">
        <v>1</v>
      </c>
      <c r="HJ24" s="39">
        <v>1982</v>
      </c>
      <c r="HK24" s="39" t="s">
        <v>352</v>
      </c>
      <c r="HL24" s="104">
        <v>0.16569700000000001</v>
      </c>
      <c r="HM24" s="29">
        <v>41.851529999999997</v>
      </c>
      <c r="HN24" s="29">
        <v>35.283667489999999</v>
      </c>
      <c r="HO24" s="29">
        <v>28.748587749999999</v>
      </c>
      <c r="HP24" s="29">
        <v>-1.133</v>
      </c>
      <c r="HQ24" s="29">
        <v>25.771999999999998</v>
      </c>
      <c r="HR24" s="27">
        <v>20.991091314031198</v>
      </c>
      <c r="HS24" s="29">
        <v>29.634831460674171</v>
      </c>
      <c r="HT24" s="29">
        <v>29.634831460674171</v>
      </c>
      <c r="HU24" s="29">
        <v>-6.5383235989999999</v>
      </c>
      <c r="HV24" s="29">
        <v>-4.6141059090000001</v>
      </c>
      <c r="HW24" s="29">
        <v>-3.6644144299999999</v>
      </c>
      <c r="HX24" s="34">
        <v>15.38</v>
      </c>
      <c r="HY24" s="29"/>
      <c r="HZ24" s="39">
        <v>1982</v>
      </c>
      <c r="IA24" s="39" t="s">
        <v>352</v>
      </c>
      <c r="IB24" s="29">
        <v>3717</v>
      </c>
      <c r="IC24" s="29">
        <v>3696.800048828125</v>
      </c>
      <c r="ID24" s="29">
        <v>3482.60009765625</v>
      </c>
      <c r="IE24" s="29">
        <v>58.65551</v>
      </c>
      <c r="IF24" s="32">
        <v>54.964130401611328</v>
      </c>
      <c r="IG24" s="32">
        <v>1011</v>
      </c>
      <c r="IH24" s="32">
        <v>1021</v>
      </c>
      <c r="II24" s="32">
        <v>1450.5999755859375</v>
      </c>
      <c r="IJ24" s="31">
        <v>215.39999389648438</v>
      </c>
      <c r="IK24" s="31">
        <v>5.8000001907348633</v>
      </c>
      <c r="IL24" s="39">
        <v>1982</v>
      </c>
      <c r="IM24" s="39" t="s">
        <v>352</v>
      </c>
      <c r="IN24" s="30">
        <v>968</v>
      </c>
      <c r="IO24" s="27">
        <v>353</v>
      </c>
      <c r="IP24" s="27">
        <v>1431.4390000000001</v>
      </c>
      <c r="IQ24" s="29">
        <f t="shared" si="9"/>
        <v>385.10599946193167</v>
      </c>
      <c r="IR24" s="68" t="s">
        <v>1</v>
      </c>
      <c r="IS24" s="29">
        <v>661.4</v>
      </c>
      <c r="IT24" s="29">
        <v>38.5</v>
      </c>
      <c r="IU24" s="58"/>
      <c r="IV24" s="58">
        <v>661.33333333333394</v>
      </c>
      <c r="IW24" s="58">
        <v>661.4</v>
      </c>
      <c r="IX24" s="58">
        <v>38.5</v>
      </c>
      <c r="IY24" s="58"/>
      <c r="IZ24" s="39">
        <v>1982</v>
      </c>
      <c r="JA24" s="39" t="s">
        <v>352</v>
      </c>
      <c r="JB24" s="29">
        <v>13.015549999999999</v>
      </c>
      <c r="JC24" s="27">
        <v>13.939999580383301</v>
      </c>
      <c r="JD24" s="27">
        <v>9.3219995498657227</v>
      </c>
      <c r="JE24" s="27">
        <v>4.6180000305175781</v>
      </c>
      <c r="JF24" s="27">
        <v>6.1269998550415039</v>
      </c>
      <c r="JG24" s="27">
        <v>1.1449999809265137</v>
      </c>
      <c r="JH24" s="27">
        <v>1.4509999752044678</v>
      </c>
      <c r="JI24" s="27">
        <v>4.5359997749328613</v>
      </c>
      <c r="JJ24" s="32">
        <v>0.36100000143051147</v>
      </c>
      <c r="JK24" s="29"/>
      <c r="JL24" s="32">
        <v>0.26499998569488525</v>
      </c>
      <c r="JM24" s="32">
        <v>5.4999999701976776E-2</v>
      </c>
      <c r="JN24" s="32">
        <v>0</v>
      </c>
      <c r="JO24" s="39">
        <v>1982</v>
      </c>
      <c r="JP24" s="39" t="s">
        <v>352</v>
      </c>
      <c r="JQ24" s="32">
        <v>0.317</v>
      </c>
      <c r="JR24" s="32">
        <v>3.5999999999999997E-2</v>
      </c>
      <c r="JS24" s="32">
        <v>0</v>
      </c>
      <c r="JT24" s="41"/>
      <c r="JU24" s="41"/>
      <c r="JV24" s="32">
        <v>8.0000000000000002E-3</v>
      </c>
      <c r="JW24" s="29"/>
      <c r="JX24" s="29"/>
      <c r="JY24" s="29"/>
      <c r="JZ24" s="29"/>
      <c r="KA24" s="41"/>
      <c r="KB24" s="29"/>
      <c r="KC24" s="29"/>
      <c r="KD24" s="29"/>
      <c r="KE24" s="20">
        <v>0.26499998569488525</v>
      </c>
      <c r="KF24" s="29"/>
      <c r="KG24" s="39">
        <v>1982</v>
      </c>
      <c r="KH24" s="39" t="s">
        <v>352</v>
      </c>
      <c r="KI24" s="29"/>
      <c r="KJ24" s="29"/>
      <c r="KK24" s="29"/>
      <c r="KL24" s="29"/>
      <c r="KM24" s="29"/>
      <c r="KN24" s="21">
        <v>9789.5126953125</v>
      </c>
      <c r="KO24" s="20">
        <v>6336.1318359375</v>
      </c>
      <c r="KP24" s="20">
        <v>1297.20703125</v>
      </c>
      <c r="KQ24" s="19">
        <v>13.25098991394043</v>
      </c>
      <c r="KR24" s="39">
        <v>1982</v>
      </c>
      <c r="KS24" s="39" t="s">
        <v>352</v>
      </c>
    </row>
    <row r="25" spans="1:305" s="39" customFormat="1" ht="12.75" customHeight="1">
      <c r="A25" s="39">
        <v>1983</v>
      </c>
      <c r="B25" s="39" t="s">
        <v>352</v>
      </c>
      <c r="C25" s="39">
        <v>14</v>
      </c>
      <c r="D25" s="44" t="s">
        <v>354</v>
      </c>
      <c r="E25" s="44">
        <v>300</v>
      </c>
      <c r="F25" s="39">
        <v>1</v>
      </c>
      <c r="G25" s="39">
        <v>0</v>
      </c>
      <c r="H25" s="39">
        <v>1</v>
      </c>
      <c r="I25" s="39">
        <v>0</v>
      </c>
      <c r="J25" s="29">
        <v>0</v>
      </c>
      <c r="K25" s="29">
        <v>0</v>
      </c>
      <c r="L25" s="29">
        <v>100</v>
      </c>
      <c r="M25" s="18">
        <v>5</v>
      </c>
      <c r="N25" s="39">
        <v>0</v>
      </c>
      <c r="O25" s="39">
        <v>0</v>
      </c>
      <c r="P25" s="39">
        <v>0</v>
      </c>
      <c r="Q25" s="29">
        <v>0</v>
      </c>
      <c r="R25" s="29">
        <v>0</v>
      </c>
      <c r="S25" s="29">
        <v>100</v>
      </c>
      <c r="T25" s="29">
        <v>0</v>
      </c>
      <c r="U25" s="29">
        <v>0</v>
      </c>
      <c r="V25" s="29">
        <v>57.3</v>
      </c>
      <c r="W25" s="29">
        <v>57.3</v>
      </c>
      <c r="X25" s="39">
        <v>1</v>
      </c>
      <c r="Y25" s="39">
        <v>1983</v>
      </c>
      <c r="Z25" s="39" t="s">
        <v>352</v>
      </c>
      <c r="AA25" s="43"/>
      <c r="AB25" s="41">
        <v>81.5</v>
      </c>
      <c r="AC25" s="41">
        <v>48.1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10.9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35.9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10"/>
        <v>5.0999999999999943</v>
      </c>
      <c r="CZ25" s="39">
        <v>1983</v>
      </c>
      <c r="DA25" s="39" t="s">
        <v>352</v>
      </c>
      <c r="DB25" s="41">
        <v>57.3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4.3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38.299999999999997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1"/>
        <v>0.10000000000000853</v>
      </c>
      <c r="FY25" s="39">
        <v>1983</v>
      </c>
      <c r="FZ25" s="39" t="s">
        <v>352</v>
      </c>
      <c r="GA25" s="41">
        <v>4.3</v>
      </c>
      <c r="GB25" s="29">
        <f t="shared" si="12"/>
        <v>0.62787700000000002</v>
      </c>
      <c r="GC25" s="29">
        <f t="shared" si="13"/>
        <v>0.52313300000000007</v>
      </c>
      <c r="GD25" s="29">
        <f t="shared" si="14"/>
        <v>2.6872835057225704</v>
      </c>
      <c r="GE25" s="29">
        <f t="shared" si="15"/>
        <v>2.097020762602571</v>
      </c>
      <c r="GF25" s="29">
        <f t="shared" si="16"/>
        <v>0.59026274311999938</v>
      </c>
      <c r="GG25" s="29">
        <f t="shared" si="17"/>
        <v>0.21965034275804352</v>
      </c>
      <c r="GH25" s="29">
        <f t="shared" si="18"/>
        <v>8.1841309862440479</v>
      </c>
      <c r="GI25" s="39">
        <v>1983</v>
      </c>
      <c r="GJ25" s="39" t="s">
        <v>352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-1.3850389999999999</v>
      </c>
      <c r="GX25" s="36">
        <v>-1.5616909999999999</v>
      </c>
      <c r="GY25" s="36">
        <v>-0.91080090000000002</v>
      </c>
      <c r="GZ25" s="39">
        <v>1983</v>
      </c>
      <c r="HA25" s="39" t="s">
        <v>352</v>
      </c>
      <c r="HB25" s="42">
        <v>1</v>
      </c>
      <c r="HC25" s="42">
        <f t="shared" si="19"/>
        <v>0</v>
      </c>
      <c r="HD25" s="42">
        <v>0</v>
      </c>
      <c r="HE25" s="42">
        <v>0</v>
      </c>
      <c r="HF25" s="42">
        <v>2</v>
      </c>
      <c r="HG25" s="42">
        <v>1</v>
      </c>
      <c r="HH25" s="42">
        <v>0</v>
      </c>
      <c r="HI25" s="42">
        <v>1</v>
      </c>
      <c r="HJ25" s="39">
        <v>1983</v>
      </c>
      <c r="HK25" s="39" t="s">
        <v>352</v>
      </c>
      <c r="HL25" s="104">
        <v>0.16569700000000001</v>
      </c>
      <c r="HM25" s="29">
        <v>41.175539999999998</v>
      </c>
      <c r="HN25" s="29">
        <v>37.224203899999999</v>
      </c>
      <c r="HO25" s="29">
        <v>30.47932067</v>
      </c>
      <c r="HP25" s="29">
        <v>-1.079</v>
      </c>
      <c r="HQ25" s="29">
        <v>19.311</v>
      </c>
      <c r="HR25" s="27">
        <v>20.1794753796595</v>
      </c>
      <c r="HS25" s="29">
        <v>33.959201690788937</v>
      </c>
      <c r="HT25" s="29">
        <v>33.959201690788937</v>
      </c>
      <c r="HU25" s="29">
        <v>-6.7480200950000002</v>
      </c>
      <c r="HV25" s="29">
        <v>-3.9204295619999998</v>
      </c>
      <c r="HW25" s="29">
        <v>-2.3574496279999999</v>
      </c>
      <c r="HX25" s="34">
        <v>18.23</v>
      </c>
      <c r="HY25" s="29"/>
      <c r="HZ25" s="39">
        <v>1983</v>
      </c>
      <c r="IA25" s="39" t="s">
        <v>352</v>
      </c>
      <c r="IB25" s="29">
        <v>3842</v>
      </c>
      <c r="IC25" s="29">
        <v>3789.89990234375</v>
      </c>
      <c r="ID25" s="29">
        <v>3493.6640625</v>
      </c>
      <c r="IE25" s="29">
        <v>59.946950000000001</v>
      </c>
      <c r="IF25" s="32">
        <v>54.513240814208984</v>
      </c>
      <c r="IG25" s="32">
        <v>1060</v>
      </c>
      <c r="IH25" s="32">
        <v>1013</v>
      </c>
      <c r="II25" s="32">
        <v>1420.6639404296875</v>
      </c>
      <c r="IJ25" s="31">
        <v>270.29998779296875</v>
      </c>
      <c r="IK25" s="31">
        <v>7.0999999046325684</v>
      </c>
      <c r="IL25" s="39">
        <v>1983</v>
      </c>
      <c r="IM25" s="39" t="s">
        <v>352</v>
      </c>
      <c r="IN25" s="30">
        <v>675</v>
      </c>
      <c r="IO25" s="27">
        <v>224</v>
      </c>
      <c r="IP25" s="27">
        <v>554.54700000000003</v>
      </c>
      <c r="IQ25" s="29">
        <f t="shared" si="9"/>
        <v>144.33810515356586</v>
      </c>
      <c r="IR25" s="46">
        <v>667</v>
      </c>
      <c r="IS25" s="46">
        <v>667</v>
      </c>
      <c r="IT25" s="28">
        <v>38.937536485697606</v>
      </c>
      <c r="IU25" s="58"/>
      <c r="IV25" s="58">
        <v>667</v>
      </c>
      <c r="IW25" s="58">
        <v>667</v>
      </c>
      <c r="IX25" s="58">
        <v>38.937536485697613</v>
      </c>
      <c r="IY25" s="58"/>
      <c r="IZ25" s="39">
        <v>1983</v>
      </c>
      <c r="JA25" s="39" t="s">
        <v>352</v>
      </c>
      <c r="JB25" s="29">
        <v>13.37402</v>
      </c>
      <c r="JC25" s="27">
        <v>14.484000205993652</v>
      </c>
      <c r="JD25" s="27">
        <v>9.4980001449584961</v>
      </c>
      <c r="JE25" s="27">
        <v>4.9860000610351563</v>
      </c>
      <c r="JF25" s="27">
        <v>6.1279997825622559</v>
      </c>
      <c r="JG25" s="27">
        <v>1.2120000123977661</v>
      </c>
      <c r="JH25" s="27">
        <v>1.5989999771118164</v>
      </c>
      <c r="JI25" s="27">
        <v>4.749000072479248</v>
      </c>
      <c r="JJ25" s="32">
        <v>0.31799998879432678</v>
      </c>
      <c r="JK25" s="29"/>
      <c r="JL25" s="32">
        <v>0.27300000190734863</v>
      </c>
      <c r="JM25" s="32">
        <v>0.20499999821186066</v>
      </c>
      <c r="JN25" s="32">
        <v>0</v>
      </c>
      <c r="JO25" s="39">
        <v>1983</v>
      </c>
      <c r="JP25" s="39" t="s">
        <v>352</v>
      </c>
      <c r="JQ25" s="32">
        <v>0.27200000000000002</v>
      </c>
      <c r="JR25" s="32">
        <v>3.5999999999999997E-2</v>
      </c>
      <c r="JS25" s="32">
        <v>0</v>
      </c>
      <c r="JT25" s="41"/>
      <c r="JU25" s="41"/>
      <c r="JV25" s="32">
        <v>0.01</v>
      </c>
      <c r="JW25" s="29"/>
      <c r="JX25" s="29"/>
      <c r="JY25" s="29"/>
      <c r="JZ25" s="29"/>
      <c r="KA25" s="41"/>
      <c r="KB25" s="29"/>
      <c r="KC25" s="29"/>
      <c r="KD25" s="29"/>
      <c r="KE25" s="20">
        <v>0.27300000190734863</v>
      </c>
      <c r="KF25" s="29"/>
      <c r="KG25" s="39">
        <v>1983</v>
      </c>
      <c r="KH25" s="39" t="s">
        <v>352</v>
      </c>
      <c r="KI25" s="29"/>
      <c r="KJ25" s="29"/>
      <c r="KK25" s="29"/>
      <c r="KL25" s="29"/>
      <c r="KM25" s="29"/>
      <c r="KN25" s="21">
        <v>9846.626953125</v>
      </c>
      <c r="KO25" s="20">
        <v>6408.8359375</v>
      </c>
      <c r="KP25" s="20">
        <v>1306.5479736328125</v>
      </c>
      <c r="KQ25" s="19">
        <v>13.268989562988281</v>
      </c>
      <c r="KR25" s="39">
        <v>1983</v>
      </c>
      <c r="KS25" s="39" t="s">
        <v>352</v>
      </c>
    </row>
    <row r="26" spans="1:305" s="39" customFormat="1" ht="12.75" customHeight="1">
      <c r="A26" s="39">
        <v>1984</v>
      </c>
      <c r="B26" s="39" t="s">
        <v>352</v>
      </c>
      <c r="C26" s="39">
        <v>14</v>
      </c>
      <c r="D26" s="44" t="s">
        <v>354</v>
      </c>
      <c r="E26" s="44">
        <v>300</v>
      </c>
      <c r="F26" s="39">
        <v>1</v>
      </c>
      <c r="G26" s="39">
        <v>0</v>
      </c>
      <c r="H26" s="39">
        <v>1</v>
      </c>
      <c r="I26" s="39">
        <v>0</v>
      </c>
      <c r="J26" s="29">
        <v>0</v>
      </c>
      <c r="K26" s="29">
        <v>0</v>
      </c>
      <c r="L26" s="29">
        <v>100</v>
      </c>
      <c r="M26" s="18">
        <v>5</v>
      </c>
      <c r="N26" s="39">
        <v>0</v>
      </c>
      <c r="O26" s="39">
        <v>0</v>
      </c>
      <c r="P26" s="39">
        <v>0</v>
      </c>
      <c r="Q26" s="29">
        <v>0</v>
      </c>
      <c r="R26" s="29">
        <v>0</v>
      </c>
      <c r="S26" s="29">
        <v>100</v>
      </c>
      <c r="T26" s="29">
        <v>0</v>
      </c>
      <c r="U26" s="29">
        <v>0</v>
      </c>
      <c r="V26" s="29">
        <v>57.3</v>
      </c>
      <c r="W26" s="29">
        <v>57.3</v>
      </c>
      <c r="X26" s="39">
        <v>1</v>
      </c>
      <c r="Y26" s="39">
        <v>1984</v>
      </c>
      <c r="Z26" s="39" t="s">
        <v>352</v>
      </c>
      <c r="AA26" s="43"/>
      <c r="AB26" s="41">
        <v>81.5</v>
      </c>
      <c r="AC26" s="41">
        <v>48.1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10.9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35.9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10"/>
        <v>5.0999999999999943</v>
      </c>
      <c r="CZ26" s="39">
        <v>1984</v>
      </c>
      <c r="DA26" s="39" t="s">
        <v>352</v>
      </c>
      <c r="DB26" s="41">
        <v>57.3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4.3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38.299999999999997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1"/>
        <v>0.10000000000000853</v>
      </c>
      <c r="FY26" s="39">
        <v>1984</v>
      </c>
      <c r="FZ26" s="39" t="s">
        <v>352</v>
      </c>
      <c r="GA26" s="41">
        <v>4.3</v>
      </c>
      <c r="GB26" s="29">
        <f t="shared" si="12"/>
        <v>0.62787700000000002</v>
      </c>
      <c r="GC26" s="29">
        <f t="shared" si="13"/>
        <v>0.52313300000000007</v>
      </c>
      <c r="GD26" s="29">
        <f t="shared" si="14"/>
        <v>2.6872835057225704</v>
      </c>
      <c r="GE26" s="29">
        <f t="shared" si="15"/>
        <v>2.097020762602571</v>
      </c>
      <c r="GF26" s="29">
        <f t="shared" si="16"/>
        <v>0.59026274311999938</v>
      </c>
      <c r="GG26" s="29">
        <f t="shared" si="17"/>
        <v>0.21965034275804352</v>
      </c>
      <c r="GH26" s="29">
        <f t="shared" si="18"/>
        <v>8.1841309862440479</v>
      </c>
      <c r="GI26" s="39">
        <v>1984</v>
      </c>
      <c r="GJ26" s="39" t="s">
        <v>352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-1.3465990000000001</v>
      </c>
      <c r="GX26" s="36">
        <v>-1.4117470000000001</v>
      </c>
      <c r="GY26" s="36">
        <v>-1.0137769999999999</v>
      </c>
      <c r="GZ26" s="39">
        <v>1984</v>
      </c>
      <c r="HA26" s="39" t="s">
        <v>352</v>
      </c>
      <c r="HB26" s="42">
        <v>1</v>
      </c>
      <c r="HC26" s="42">
        <f t="shared" si="19"/>
        <v>0</v>
      </c>
      <c r="HD26" s="42">
        <v>0</v>
      </c>
      <c r="HE26" s="42">
        <v>0</v>
      </c>
      <c r="HF26" s="42">
        <v>2</v>
      </c>
      <c r="HG26" s="42">
        <v>1</v>
      </c>
      <c r="HH26" s="42">
        <v>0</v>
      </c>
      <c r="HI26" s="42">
        <v>1</v>
      </c>
      <c r="HJ26" s="39">
        <v>1984</v>
      </c>
      <c r="HK26" s="39" t="s">
        <v>352</v>
      </c>
      <c r="HL26" s="104">
        <v>0.16569700000000001</v>
      </c>
      <c r="HM26" s="29">
        <v>40.898479999999999</v>
      </c>
      <c r="HN26" s="29">
        <v>39.15691571</v>
      </c>
      <c r="HO26" s="29">
        <v>31.604684779999999</v>
      </c>
      <c r="HP26" s="29">
        <v>2.0110000000000001</v>
      </c>
      <c r="HQ26" s="29">
        <v>24.37</v>
      </c>
      <c r="HR26" s="27">
        <v>18.456825579168999</v>
      </c>
      <c r="HS26" s="29">
        <v>40.502925486146957</v>
      </c>
      <c r="HT26" s="29">
        <v>40.502925486146957</v>
      </c>
      <c r="HU26" s="29">
        <v>-7.555769078</v>
      </c>
      <c r="HV26" s="29">
        <v>-4.0395671970000002</v>
      </c>
      <c r="HW26" s="29">
        <v>-2.9083758089999998</v>
      </c>
      <c r="HX26" s="34">
        <v>18.47</v>
      </c>
      <c r="HY26" s="29"/>
      <c r="HZ26" s="39">
        <v>1984</v>
      </c>
      <c r="IA26" s="39" t="s">
        <v>352</v>
      </c>
      <c r="IB26" s="29">
        <v>3868</v>
      </c>
      <c r="IC26" s="29">
        <v>3798.532958984375</v>
      </c>
      <c r="ID26" s="29">
        <v>3490.73388671875</v>
      </c>
      <c r="IE26" s="29">
        <v>59.75591</v>
      </c>
      <c r="IF26" s="32">
        <v>53.930839538574219</v>
      </c>
      <c r="IG26" s="32">
        <v>1044</v>
      </c>
      <c r="IH26" s="32">
        <v>989</v>
      </c>
      <c r="II26" s="32">
        <v>1457.7340087890625</v>
      </c>
      <c r="IJ26" s="31">
        <v>278.10000610351563</v>
      </c>
      <c r="IK26" s="31">
        <v>7.1999998092651367</v>
      </c>
      <c r="IL26" s="39">
        <v>1984</v>
      </c>
      <c r="IM26" s="39" t="s">
        <v>352</v>
      </c>
      <c r="IN26" s="30">
        <v>486</v>
      </c>
      <c r="IO26" s="27">
        <v>159</v>
      </c>
      <c r="IP26" s="27">
        <v>562.43200000000002</v>
      </c>
      <c r="IQ26" s="29">
        <f t="shared" si="9"/>
        <v>145.40641158221302</v>
      </c>
      <c r="IR26" s="68" t="s">
        <v>1</v>
      </c>
      <c r="IS26" s="46" t="s">
        <v>1</v>
      </c>
      <c r="IT26" s="29">
        <v>38.200000000000003</v>
      </c>
      <c r="IU26" s="58"/>
      <c r="IV26" s="58">
        <v>665.5</v>
      </c>
      <c r="IW26" s="58">
        <v>665.5</v>
      </c>
      <c r="IX26" s="58">
        <v>38.200000000000003</v>
      </c>
      <c r="IY26" s="58"/>
      <c r="IZ26" s="39">
        <v>1984</v>
      </c>
      <c r="JA26" s="39" t="s">
        <v>352</v>
      </c>
      <c r="JB26" s="29">
        <v>14.007199999999999</v>
      </c>
      <c r="JC26" s="27">
        <v>14.793000221252441</v>
      </c>
      <c r="JD26" s="27">
        <v>10.008000373840332</v>
      </c>
      <c r="JE26" s="27">
        <v>4.7849998474121094</v>
      </c>
      <c r="JF26" s="27">
        <v>6.5510001182556152</v>
      </c>
      <c r="JG26" s="27">
        <v>1.3389999866485596</v>
      </c>
      <c r="JH26" s="27">
        <v>1.6100000143051147</v>
      </c>
      <c r="JI26" s="27">
        <v>4.5789999961853027</v>
      </c>
      <c r="JJ26" s="32">
        <v>0.26100000739097595</v>
      </c>
      <c r="JK26" s="29"/>
      <c r="JL26" s="32">
        <v>0.27799999713897705</v>
      </c>
      <c r="JM26" s="32">
        <v>0.17499999701976776</v>
      </c>
      <c r="JN26" s="32">
        <v>0</v>
      </c>
      <c r="JO26" s="39">
        <v>1984</v>
      </c>
      <c r="JP26" s="39" t="s">
        <v>352</v>
      </c>
      <c r="JQ26" s="32">
        <v>0.217</v>
      </c>
      <c r="JR26" s="32">
        <v>3.5999999999999997E-2</v>
      </c>
      <c r="JS26" s="32">
        <v>0</v>
      </c>
      <c r="JT26" s="41"/>
      <c r="JU26" s="41"/>
      <c r="JV26" s="32">
        <v>8.9999999999999993E-3</v>
      </c>
      <c r="JW26" s="29"/>
      <c r="JX26" s="29"/>
      <c r="JY26" s="29"/>
      <c r="JZ26" s="29"/>
      <c r="KA26" s="41"/>
      <c r="KB26" s="29"/>
      <c r="KC26" s="29"/>
      <c r="KD26" s="29"/>
      <c r="KE26" s="20">
        <v>0.27799999713897705</v>
      </c>
      <c r="KF26" s="29"/>
      <c r="KG26" s="39">
        <v>1984</v>
      </c>
      <c r="KH26" s="39" t="s">
        <v>352</v>
      </c>
      <c r="KI26" s="29"/>
      <c r="KJ26" s="29"/>
      <c r="KK26" s="29"/>
      <c r="KL26" s="29"/>
      <c r="KM26" s="29"/>
      <c r="KN26" s="21">
        <v>9895.80078125</v>
      </c>
      <c r="KO26" s="20">
        <v>6472.61181640625</v>
      </c>
      <c r="KP26" s="20">
        <v>1316.083984375</v>
      </c>
      <c r="KQ26" s="19">
        <v>13.299420356750488</v>
      </c>
      <c r="KR26" s="39">
        <v>1984</v>
      </c>
      <c r="KS26" s="39" t="s">
        <v>352</v>
      </c>
    </row>
    <row r="27" spans="1:305" s="39" customFormat="1" ht="12.75" customHeight="1">
      <c r="A27" s="39">
        <v>1985</v>
      </c>
      <c r="B27" s="39" t="s">
        <v>352</v>
      </c>
      <c r="C27" s="39">
        <v>14</v>
      </c>
      <c r="D27" s="44" t="s">
        <v>354</v>
      </c>
      <c r="E27" s="44">
        <v>300</v>
      </c>
      <c r="F27" s="39">
        <v>1</v>
      </c>
      <c r="G27" s="39">
        <v>0</v>
      </c>
      <c r="H27" s="39">
        <v>1</v>
      </c>
      <c r="I27" s="39">
        <v>0</v>
      </c>
      <c r="J27" s="29">
        <v>0</v>
      </c>
      <c r="K27" s="29">
        <v>0</v>
      </c>
      <c r="L27" s="29">
        <v>100</v>
      </c>
      <c r="M27" s="18">
        <v>5</v>
      </c>
      <c r="N27" s="39">
        <v>0</v>
      </c>
      <c r="O27" s="39">
        <v>0</v>
      </c>
      <c r="P27" s="39">
        <v>1</v>
      </c>
      <c r="Q27" s="29">
        <v>0</v>
      </c>
      <c r="R27" s="29">
        <v>0</v>
      </c>
      <c r="S27" s="29">
        <v>100</v>
      </c>
      <c r="T27" s="29">
        <v>0</v>
      </c>
      <c r="U27" s="29">
        <v>0</v>
      </c>
      <c r="V27" s="29">
        <v>55.23</v>
      </c>
      <c r="W27" s="29">
        <v>55.23</v>
      </c>
      <c r="X27" s="39">
        <v>1</v>
      </c>
      <c r="Y27" s="39">
        <v>1985</v>
      </c>
      <c r="Z27" s="39" t="s">
        <v>352</v>
      </c>
      <c r="AA27" s="43">
        <v>31200</v>
      </c>
      <c r="AB27" s="41">
        <v>83.8</v>
      </c>
      <c r="AC27" s="41">
        <v>45.8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9.9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40.799999999999997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10"/>
        <v>3.5</v>
      </c>
      <c r="CZ27" s="39">
        <v>1985</v>
      </c>
      <c r="DA27" s="39" t="s">
        <v>352</v>
      </c>
      <c r="DB27" s="41">
        <v>53.7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4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42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1"/>
        <v>0.29999999999999716</v>
      </c>
      <c r="FY27" s="39">
        <v>1985</v>
      </c>
      <c r="FZ27" s="39" t="s">
        <v>352</v>
      </c>
      <c r="GA27" s="41">
        <v>4.3</v>
      </c>
      <c r="GB27" s="29">
        <f t="shared" si="12"/>
        <v>0.61397100000000004</v>
      </c>
      <c r="GC27" s="29">
        <f t="shared" si="13"/>
        <v>0.53363099999999997</v>
      </c>
      <c r="GD27" s="29">
        <f t="shared" si="14"/>
        <v>2.5904789536537414</v>
      </c>
      <c r="GE27" s="29">
        <f t="shared" si="15"/>
        <v>2.1442248519948794</v>
      </c>
      <c r="GF27" s="29">
        <f t="shared" si="16"/>
        <v>0.44625410165886192</v>
      </c>
      <c r="GG27" s="29">
        <f t="shared" si="17"/>
        <v>0.17226702460926879</v>
      </c>
      <c r="GH27" s="29">
        <f t="shared" si="18"/>
        <v>7.0235318750611535</v>
      </c>
      <c r="GI27" s="39">
        <v>1985</v>
      </c>
      <c r="GJ27" s="39" t="s">
        <v>352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-1.1470020000000001</v>
      </c>
      <c r="GX27" s="36">
        <v>-1.2651019999999999</v>
      </c>
      <c r="GY27" s="36">
        <v>-0.81151960000000001</v>
      </c>
      <c r="GZ27" s="39">
        <v>1985</v>
      </c>
      <c r="HA27" s="39" t="s">
        <v>352</v>
      </c>
      <c r="HB27" s="42">
        <v>1</v>
      </c>
      <c r="HC27" s="42">
        <f t="shared" si="19"/>
        <v>0</v>
      </c>
      <c r="HD27" s="42">
        <v>0</v>
      </c>
      <c r="HE27" s="42">
        <v>0</v>
      </c>
      <c r="HF27" s="42">
        <v>2</v>
      </c>
      <c r="HG27" s="42">
        <v>1</v>
      </c>
      <c r="HH27" s="42">
        <v>0</v>
      </c>
      <c r="HI27" s="42">
        <v>1</v>
      </c>
      <c r="HJ27" s="39">
        <v>1985</v>
      </c>
      <c r="HK27" s="39" t="s">
        <v>352</v>
      </c>
      <c r="HL27" s="104">
        <v>0.16569700000000001</v>
      </c>
      <c r="HM27" s="29">
        <v>40.387979999999999</v>
      </c>
      <c r="HN27" s="29">
        <v>41.098979999999997</v>
      </c>
      <c r="HO27" s="29">
        <v>30.730702139999998</v>
      </c>
      <c r="HP27" s="29">
        <v>2.5099999999999998</v>
      </c>
      <c r="HQ27" s="29">
        <v>22.013000000000002</v>
      </c>
      <c r="HR27" s="27">
        <v>19.314692096331001</v>
      </c>
      <c r="HS27" s="29">
        <v>47.132578762715752</v>
      </c>
      <c r="HT27" s="29">
        <v>47.132578762715752</v>
      </c>
      <c r="HU27" s="29">
        <v>-10.373207089999999</v>
      </c>
      <c r="HV27" s="29">
        <v>-6.2250664310000001</v>
      </c>
      <c r="HW27" s="29">
        <v>-5.7231284049999998</v>
      </c>
      <c r="HX27" s="34">
        <v>15.78</v>
      </c>
      <c r="HY27" s="29"/>
      <c r="HZ27" s="39">
        <v>1985</v>
      </c>
      <c r="IA27" s="39" t="s">
        <v>352</v>
      </c>
      <c r="IB27" s="29">
        <v>3892</v>
      </c>
      <c r="IC27" s="29">
        <v>3880.39697265625</v>
      </c>
      <c r="ID27" s="29">
        <v>3577.614013671875</v>
      </c>
      <c r="IE27" s="29">
        <v>59.592709999999997</v>
      </c>
      <c r="IF27" s="32">
        <v>54.993240356445313</v>
      </c>
      <c r="IG27" s="32">
        <v>1037</v>
      </c>
      <c r="IH27" s="32">
        <v>983</v>
      </c>
      <c r="II27" s="32">
        <v>1557.614013671875</v>
      </c>
      <c r="IJ27" s="31">
        <v>268.5</v>
      </c>
      <c r="IK27" s="31">
        <v>7</v>
      </c>
      <c r="IL27" s="39">
        <v>1985</v>
      </c>
      <c r="IM27" s="39" t="s">
        <v>352</v>
      </c>
      <c r="IN27" s="30">
        <v>453</v>
      </c>
      <c r="IO27" s="27">
        <v>786</v>
      </c>
      <c r="IP27" s="27">
        <v>1094.4110000000001</v>
      </c>
      <c r="IQ27" s="29">
        <f t="shared" si="9"/>
        <v>281.19501541623845</v>
      </c>
      <c r="IR27" s="46">
        <v>664</v>
      </c>
      <c r="IS27" s="46">
        <v>664</v>
      </c>
      <c r="IT27" s="28">
        <v>37.514124293785308</v>
      </c>
      <c r="IU27" s="28">
        <v>85</v>
      </c>
      <c r="IV27" s="28">
        <v>664</v>
      </c>
      <c r="IW27" s="28">
        <v>664</v>
      </c>
      <c r="IX27" s="28">
        <v>37.514124293785308</v>
      </c>
      <c r="IY27" s="28">
        <v>85</v>
      </c>
      <c r="IZ27" s="39">
        <v>1985</v>
      </c>
      <c r="JA27" s="39" t="s">
        <v>352</v>
      </c>
      <c r="JB27" s="29">
        <v>14.847189999999999</v>
      </c>
      <c r="JC27" s="27">
        <v>15.368000030517578</v>
      </c>
      <c r="JD27" s="27">
        <v>10.618000030517578</v>
      </c>
      <c r="JE27" s="27">
        <v>4.6030001640319824</v>
      </c>
      <c r="JF27" s="27">
        <v>6.9079999923706055</v>
      </c>
      <c r="JG27" s="27">
        <v>1.3960000276565552</v>
      </c>
      <c r="JH27" s="27">
        <v>1.7450000047683716</v>
      </c>
      <c r="JI27" s="27">
        <v>4.3769998550415039</v>
      </c>
      <c r="JJ27" s="32">
        <v>0.30899998545646667</v>
      </c>
      <c r="JK27" s="32">
        <v>0.14699999988079071</v>
      </c>
      <c r="JL27" s="32">
        <v>0.29899999499320984</v>
      </c>
      <c r="JM27" s="32">
        <v>0.18700000643730164</v>
      </c>
      <c r="JN27" s="32">
        <v>0</v>
      </c>
      <c r="JO27" s="39">
        <v>1985</v>
      </c>
      <c r="JP27" s="39" t="s">
        <v>352</v>
      </c>
      <c r="JQ27" s="32">
        <v>0.25</v>
      </c>
      <c r="JR27" s="32">
        <v>4.5999999999999999E-2</v>
      </c>
      <c r="JS27" s="32">
        <v>0</v>
      </c>
      <c r="JT27" s="41"/>
      <c r="JU27" s="41"/>
      <c r="JV27" s="32">
        <v>1.2999999999999999E-2</v>
      </c>
      <c r="JW27" s="27">
        <v>5.7999998331069946E-2</v>
      </c>
      <c r="JX27" s="27">
        <v>5.000000074505806E-2</v>
      </c>
      <c r="JY27" s="29"/>
      <c r="JZ27" s="40">
        <v>3.7999998778104782E-2</v>
      </c>
      <c r="KA27" s="27">
        <v>2E-3</v>
      </c>
      <c r="KB27" s="27">
        <v>1.0000000474974513E-3</v>
      </c>
      <c r="KC27" s="21">
        <v>0</v>
      </c>
      <c r="KD27" s="21">
        <v>0</v>
      </c>
      <c r="KE27" s="20">
        <v>0.29899999499320984</v>
      </c>
      <c r="KF27" s="29"/>
      <c r="KG27" s="39">
        <v>1985</v>
      </c>
      <c r="KH27" s="39" t="s">
        <v>352</v>
      </c>
      <c r="KI27" s="23">
        <v>2.8492064476013184</v>
      </c>
      <c r="KJ27" s="23">
        <v>4.75</v>
      </c>
      <c r="KK27" s="29"/>
      <c r="KL27" s="29"/>
      <c r="KM27" s="29"/>
      <c r="KN27" s="21">
        <v>9934.2998046875</v>
      </c>
      <c r="KO27" s="20">
        <v>6505.5517578125</v>
      </c>
      <c r="KP27" s="20">
        <v>1314.135986328125</v>
      </c>
      <c r="KQ27" s="19">
        <v>13.228269577026367</v>
      </c>
      <c r="KR27" s="39">
        <v>1985</v>
      </c>
      <c r="KS27" s="39" t="s">
        <v>352</v>
      </c>
    </row>
    <row r="28" spans="1:305" s="39" customFormat="1" ht="12.75" customHeight="1">
      <c r="A28" s="39">
        <v>1986</v>
      </c>
      <c r="B28" s="39" t="s">
        <v>352</v>
      </c>
      <c r="C28" s="39">
        <v>14</v>
      </c>
      <c r="D28" s="44" t="s">
        <v>354</v>
      </c>
      <c r="E28" s="44">
        <v>300</v>
      </c>
      <c r="F28" s="39">
        <v>1</v>
      </c>
      <c r="G28" s="39">
        <v>0</v>
      </c>
      <c r="H28" s="39">
        <v>1</v>
      </c>
      <c r="I28" s="39">
        <v>0</v>
      </c>
      <c r="J28" s="29">
        <v>0</v>
      </c>
      <c r="K28" s="29">
        <v>0</v>
      </c>
      <c r="L28" s="29">
        <v>100</v>
      </c>
      <c r="M28" s="18">
        <v>5</v>
      </c>
      <c r="N28" s="39">
        <v>0</v>
      </c>
      <c r="O28" s="39">
        <v>0</v>
      </c>
      <c r="P28" s="39">
        <v>0</v>
      </c>
      <c r="Q28" s="29">
        <v>0</v>
      </c>
      <c r="R28" s="29">
        <v>0</v>
      </c>
      <c r="S28" s="29">
        <v>100</v>
      </c>
      <c r="T28" s="29">
        <v>0</v>
      </c>
      <c r="U28" s="29">
        <v>0</v>
      </c>
      <c r="V28" s="29">
        <v>53.7</v>
      </c>
      <c r="W28" s="29">
        <v>53.7</v>
      </c>
      <c r="X28" s="39">
        <v>1</v>
      </c>
      <c r="Y28" s="39">
        <v>1986</v>
      </c>
      <c r="Z28" s="39" t="s">
        <v>352</v>
      </c>
      <c r="AA28" s="43"/>
      <c r="AB28" s="41">
        <v>83.8</v>
      </c>
      <c r="AC28" s="41">
        <v>45.8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9.9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40.799999999999997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10"/>
        <v>3.5</v>
      </c>
      <c r="CZ28" s="39">
        <v>1986</v>
      </c>
      <c r="DA28" s="39" t="s">
        <v>352</v>
      </c>
      <c r="DB28" s="41">
        <v>53.7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4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42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1"/>
        <v>0.29999999999999716</v>
      </c>
      <c r="FY28" s="39">
        <v>1986</v>
      </c>
      <c r="FZ28" s="39" t="s">
        <v>352</v>
      </c>
      <c r="GA28" s="41">
        <v>4.3</v>
      </c>
      <c r="GB28" s="29">
        <f t="shared" si="12"/>
        <v>0.61397100000000004</v>
      </c>
      <c r="GC28" s="29">
        <f t="shared" si="13"/>
        <v>0.53363099999999997</v>
      </c>
      <c r="GD28" s="29">
        <f t="shared" si="14"/>
        <v>2.5904789536537414</v>
      </c>
      <c r="GE28" s="29">
        <f t="shared" si="15"/>
        <v>2.1442248519948794</v>
      </c>
      <c r="GF28" s="29">
        <f t="shared" si="16"/>
        <v>0.44625410165886192</v>
      </c>
      <c r="GG28" s="29">
        <f t="shared" si="17"/>
        <v>0.17226702460926879</v>
      </c>
      <c r="GH28" s="29">
        <f t="shared" si="18"/>
        <v>7.0235318750611535</v>
      </c>
      <c r="GI28" s="39">
        <v>1986</v>
      </c>
      <c r="GJ28" s="39" t="s">
        <v>352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-1.042424</v>
      </c>
      <c r="GX28" s="36">
        <v>-1.077893</v>
      </c>
      <c r="GY28" s="36">
        <v>-0.80185790000000001</v>
      </c>
      <c r="GZ28" s="39">
        <v>1986</v>
      </c>
      <c r="HA28" s="39" t="s">
        <v>352</v>
      </c>
      <c r="HB28" s="42">
        <v>1</v>
      </c>
      <c r="HC28" s="42">
        <f t="shared" si="19"/>
        <v>0</v>
      </c>
      <c r="HD28" s="42">
        <v>0</v>
      </c>
      <c r="HE28" s="42">
        <v>0</v>
      </c>
      <c r="HF28" s="42">
        <v>2</v>
      </c>
      <c r="HG28" s="42">
        <v>1</v>
      </c>
      <c r="HH28" s="42">
        <v>0</v>
      </c>
      <c r="HI28" s="42">
        <v>1</v>
      </c>
      <c r="HJ28" s="39">
        <v>1986</v>
      </c>
      <c r="HK28" s="39" t="s">
        <v>352</v>
      </c>
      <c r="HL28" s="104">
        <v>0.16569700000000001</v>
      </c>
      <c r="HM28" s="29">
        <v>42.65204</v>
      </c>
      <c r="HN28" s="29">
        <v>40.412651029999999</v>
      </c>
      <c r="HO28" s="29">
        <v>31.828828919999999</v>
      </c>
      <c r="HP28" s="29">
        <v>0.51800000000000002</v>
      </c>
      <c r="HQ28" s="29">
        <v>19.497</v>
      </c>
      <c r="HR28" s="27">
        <v>23.015442969384999</v>
      </c>
      <c r="HS28" s="29">
        <v>47.660076718796113</v>
      </c>
      <c r="HT28" s="29">
        <v>47.660076718796113</v>
      </c>
      <c r="HU28" s="29">
        <v>-8.5879185699999994</v>
      </c>
      <c r="HV28" s="29">
        <v>-4.0661658459999996</v>
      </c>
      <c r="HW28" s="29">
        <v>-3.5140276030000002</v>
      </c>
      <c r="HX28" s="34">
        <v>15.78</v>
      </c>
      <c r="HY28" s="29"/>
      <c r="HZ28" s="39">
        <v>1986</v>
      </c>
      <c r="IA28" s="39" t="s">
        <v>352</v>
      </c>
      <c r="IB28" s="29">
        <v>3888</v>
      </c>
      <c r="IC28" s="29">
        <v>3876.9130859375</v>
      </c>
      <c r="ID28" s="29">
        <v>3591.741943359375</v>
      </c>
      <c r="IE28" s="29">
        <v>59.088149999999999</v>
      </c>
      <c r="IF28" s="32">
        <v>54.944919586181641</v>
      </c>
      <c r="IG28" s="32">
        <v>1026</v>
      </c>
      <c r="IH28" s="32">
        <v>1012</v>
      </c>
      <c r="II28" s="32">
        <v>1553.741943359375</v>
      </c>
      <c r="IJ28" s="31">
        <v>256.10000610351563</v>
      </c>
      <c r="IK28" s="31">
        <v>6.5999999046325684</v>
      </c>
      <c r="IL28" s="39">
        <v>1986</v>
      </c>
      <c r="IM28" s="39" t="s">
        <v>352</v>
      </c>
      <c r="IN28" s="30">
        <v>213</v>
      </c>
      <c r="IO28" s="27">
        <v>1106</v>
      </c>
      <c r="IP28" s="27">
        <v>1262.7660000000001</v>
      </c>
      <c r="IQ28" s="29">
        <f t="shared" si="9"/>
        <v>324.78549382716051</v>
      </c>
      <c r="IR28" s="68" t="s">
        <v>1</v>
      </c>
      <c r="IS28" s="29">
        <v>664</v>
      </c>
      <c r="IT28" s="29">
        <v>37.4</v>
      </c>
      <c r="IU28" s="28"/>
      <c r="IV28" s="28">
        <v>677.19999999999709</v>
      </c>
      <c r="IW28" s="28">
        <v>664</v>
      </c>
      <c r="IX28" s="28">
        <v>37.4</v>
      </c>
      <c r="IY28" s="28">
        <v>85</v>
      </c>
      <c r="IZ28" s="39">
        <v>1986</v>
      </c>
      <c r="JA28" s="39" t="s">
        <v>352</v>
      </c>
      <c r="JB28" s="29">
        <v>14.87947</v>
      </c>
      <c r="JC28" s="27">
        <v>15.213000297546387</v>
      </c>
      <c r="JD28" s="27">
        <v>10.682999610900879</v>
      </c>
      <c r="JE28" s="27">
        <v>4.3720002174377441</v>
      </c>
      <c r="JF28" s="27">
        <v>7.0079998970031738</v>
      </c>
      <c r="JG28" s="27">
        <v>1.3600000143051147</v>
      </c>
      <c r="JH28" s="27">
        <v>1.7109999656677246</v>
      </c>
      <c r="JI28" s="27">
        <v>4.1840000152587891</v>
      </c>
      <c r="JJ28" s="32">
        <v>0.28999999165534973</v>
      </c>
      <c r="JK28" s="32">
        <v>0.15800000727176666</v>
      </c>
      <c r="JL28" s="32">
        <v>0.3529999852180481</v>
      </c>
      <c r="JM28" s="32">
        <v>0.14800000190734863</v>
      </c>
      <c r="JN28" s="32">
        <v>0</v>
      </c>
      <c r="JO28" s="39">
        <v>1986</v>
      </c>
      <c r="JP28" s="39" t="s">
        <v>352</v>
      </c>
      <c r="JQ28" s="32">
        <v>0.22800000000000001</v>
      </c>
      <c r="JR28" s="32">
        <v>4.8000000000000001E-2</v>
      </c>
      <c r="JS28" s="32">
        <v>0</v>
      </c>
      <c r="JT28" s="41"/>
      <c r="JU28" s="41"/>
      <c r="JV28" s="32">
        <v>1.4E-2</v>
      </c>
      <c r="JW28" s="27">
        <v>5.7000000029802322E-2</v>
      </c>
      <c r="JX28" s="27">
        <v>4.1999999433755875E-2</v>
      </c>
      <c r="JY28" s="29"/>
      <c r="JZ28" s="40">
        <v>5.4999999701976776E-2</v>
      </c>
      <c r="KA28" s="27">
        <v>2E-3</v>
      </c>
      <c r="KB28" s="27">
        <v>2.0000000949949026E-3</v>
      </c>
      <c r="KC28" s="21">
        <v>0</v>
      </c>
      <c r="KD28" s="21">
        <v>1.0000000474974513E-3</v>
      </c>
      <c r="KE28" s="20">
        <v>0.3529999852180481</v>
      </c>
      <c r="KF28" s="29"/>
      <c r="KG28" s="39">
        <v>1986</v>
      </c>
      <c r="KH28" s="39" t="s">
        <v>352</v>
      </c>
      <c r="KI28" s="23">
        <v>2.8492064476013184</v>
      </c>
      <c r="KJ28" s="23">
        <v>4.75</v>
      </c>
      <c r="KK28" s="29"/>
      <c r="KL28" s="29"/>
      <c r="KM28" s="29"/>
      <c r="KN28" s="21">
        <v>9967.212890625</v>
      </c>
      <c r="KO28" s="20">
        <v>6536.98681640625</v>
      </c>
      <c r="KP28" s="20">
        <v>1312.7099609375</v>
      </c>
      <c r="KQ28" s="19">
        <v>13.170280456542969</v>
      </c>
      <c r="KR28" s="39">
        <v>1986</v>
      </c>
      <c r="KS28" s="39" t="s">
        <v>352</v>
      </c>
    </row>
    <row r="29" spans="1:305" s="39" customFormat="1" ht="12.75" customHeight="1">
      <c r="A29" s="39">
        <v>1987</v>
      </c>
      <c r="B29" s="39" t="s">
        <v>352</v>
      </c>
      <c r="C29" s="39">
        <v>14</v>
      </c>
      <c r="D29" s="44" t="s">
        <v>354</v>
      </c>
      <c r="E29" s="44">
        <v>300</v>
      </c>
      <c r="F29" s="39">
        <v>1</v>
      </c>
      <c r="G29" s="39">
        <v>0</v>
      </c>
      <c r="H29" s="39">
        <v>1</v>
      </c>
      <c r="I29" s="39">
        <v>0</v>
      </c>
      <c r="J29" s="29">
        <v>0</v>
      </c>
      <c r="K29" s="29">
        <v>0</v>
      </c>
      <c r="L29" s="29">
        <v>100</v>
      </c>
      <c r="M29" s="18">
        <v>5</v>
      </c>
      <c r="N29" s="39">
        <v>0</v>
      </c>
      <c r="O29" s="39">
        <v>0</v>
      </c>
      <c r="P29" s="39">
        <v>0</v>
      </c>
      <c r="Q29" s="29">
        <v>0</v>
      </c>
      <c r="R29" s="29">
        <v>0</v>
      </c>
      <c r="S29" s="29">
        <v>100</v>
      </c>
      <c r="T29" s="29">
        <v>0</v>
      </c>
      <c r="U29" s="29">
        <v>0</v>
      </c>
      <c r="V29" s="29">
        <v>53.7</v>
      </c>
      <c r="W29" s="29">
        <v>53.7</v>
      </c>
      <c r="X29" s="39">
        <v>1</v>
      </c>
      <c r="Y29" s="39">
        <v>1987</v>
      </c>
      <c r="Z29" s="39" t="s">
        <v>352</v>
      </c>
      <c r="AA29" s="43"/>
      <c r="AB29" s="41">
        <v>83.8</v>
      </c>
      <c r="AC29" s="41">
        <v>45.8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9.9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40.799999999999997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10"/>
        <v>3.5</v>
      </c>
      <c r="CZ29" s="39">
        <v>1987</v>
      </c>
      <c r="DA29" s="39" t="s">
        <v>352</v>
      </c>
      <c r="DB29" s="41">
        <v>53.7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4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42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1"/>
        <v>0.29999999999999716</v>
      </c>
      <c r="FY29" s="39">
        <v>1987</v>
      </c>
      <c r="FZ29" s="39" t="s">
        <v>352</v>
      </c>
      <c r="GA29" s="41">
        <v>4.3</v>
      </c>
      <c r="GB29" s="29">
        <f t="shared" si="12"/>
        <v>0.61397100000000004</v>
      </c>
      <c r="GC29" s="29">
        <f t="shared" si="13"/>
        <v>0.53363099999999997</v>
      </c>
      <c r="GD29" s="29">
        <f t="shared" si="14"/>
        <v>2.5904789536537414</v>
      </c>
      <c r="GE29" s="29">
        <f t="shared" si="15"/>
        <v>2.1442248519948794</v>
      </c>
      <c r="GF29" s="29">
        <f t="shared" si="16"/>
        <v>0.44625410165886192</v>
      </c>
      <c r="GG29" s="29">
        <f t="shared" si="17"/>
        <v>0.17226702460926879</v>
      </c>
      <c r="GH29" s="29">
        <f t="shared" si="18"/>
        <v>7.0235318750611535</v>
      </c>
      <c r="GI29" s="39">
        <v>1987</v>
      </c>
      <c r="GJ29" s="39" t="s">
        <v>352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-1.1492370000000001</v>
      </c>
      <c r="GX29" s="36">
        <v>-1.0046729999999999</v>
      </c>
      <c r="GY29" s="36">
        <v>-1.040937</v>
      </c>
      <c r="GZ29" s="39">
        <v>1987</v>
      </c>
      <c r="HA29" s="39" t="s">
        <v>352</v>
      </c>
      <c r="HB29" s="42">
        <v>1</v>
      </c>
      <c r="HC29" s="42">
        <f t="shared" si="19"/>
        <v>0</v>
      </c>
      <c r="HD29" s="42">
        <v>0</v>
      </c>
      <c r="HE29" s="42">
        <v>0</v>
      </c>
      <c r="HF29" s="42">
        <v>2</v>
      </c>
      <c r="HG29" s="42">
        <v>1</v>
      </c>
      <c r="HH29" s="42">
        <v>0</v>
      </c>
      <c r="HI29" s="42">
        <v>1</v>
      </c>
      <c r="HJ29" s="39">
        <v>1987</v>
      </c>
      <c r="HK29" s="39" t="s">
        <v>352</v>
      </c>
      <c r="HL29" s="104">
        <v>0.16569700000000001</v>
      </c>
      <c r="HM29" s="29">
        <v>42.318359999999998</v>
      </c>
      <c r="HN29" s="29">
        <v>40.359864350000002</v>
      </c>
      <c r="HO29" s="29">
        <v>31.802957989999999</v>
      </c>
      <c r="HP29" s="29">
        <v>-2.2589999999999999</v>
      </c>
      <c r="HQ29" s="29">
        <v>12.648999999999999</v>
      </c>
      <c r="HR29" s="27">
        <v>16.3968725911243</v>
      </c>
      <c r="HS29" s="29">
        <v>52.987597244414189</v>
      </c>
      <c r="HT29" s="29">
        <v>52.987597244414189</v>
      </c>
      <c r="HU29" s="29">
        <v>-8.5609542239999996</v>
      </c>
      <c r="HV29" s="29">
        <v>-2.8323671670000001</v>
      </c>
      <c r="HW29" s="29">
        <v>-1.381012216</v>
      </c>
      <c r="HX29" s="34">
        <v>17.420000000000002</v>
      </c>
      <c r="HY29" s="29"/>
      <c r="HZ29" s="39">
        <v>1987</v>
      </c>
      <c r="IA29" s="39" t="s">
        <v>352</v>
      </c>
      <c r="IB29" s="29">
        <v>3884</v>
      </c>
      <c r="IC29" s="29">
        <v>3874.111083984375</v>
      </c>
      <c r="ID29" s="29">
        <v>3589.9609375</v>
      </c>
      <c r="IE29" s="29">
        <v>58.688429999999997</v>
      </c>
      <c r="IF29" s="32">
        <v>54.459129333496094</v>
      </c>
      <c r="IG29" s="32">
        <v>971</v>
      </c>
      <c r="IH29" s="32">
        <v>1007</v>
      </c>
      <c r="II29" s="32">
        <v>1611.9610595703125</v>
      </c>
      <c r="IJ29" s="31">
        <v>257.70001220703125</v>
      </c>
      <c r="IK29" s="31">
        <v>6.6999998092651367</v>
      </c>
      <c r="IL29" s="39">
        <v>1987</v>
      </c>
      <c r="IM29" s="39" t="s">
        <v>352</v>
      </c>
      <c r="IN29" s="30">
        <v>381</v>
      </c>
      <c r="IO29" s="27">
        <v>1271</v>
      </c>
      <c r="IP29" s="27">
        <v>17829.399000000001</v>
      </c>
      <c r="IQ29" s="29">
        <f t="shared" si="9"/>
        <v>4590.4734809474767</v>
      </c>
      <c r="IR29" s="83"/>
      <c r="IS29" s="29">
        <v>664</v>
      </c>
      <c r="IT29" s="29">
        <v>37</v>
      </c>
      <c r="IU29" s="28"/>
      <c r="IV29" s="28">
        <v>690.39999999999782</v>
      </c>
      <c r="IW29" s="28">
        <v>664</v>
      </c>
      <c r="IX29" s="28">
        <v>37</v>
      </c>
      <c r="IY29" s="28">
        <v>85</v>
      </c>
      <c r="IZ29" s="39">
        <v>1987</v>
      </c>
      <c r="JA29" s="39" t="s">
        <v>352</v>
      </c>
      <c r="JB29" s="29">
        <v>14.92507</v>
      </c>
      <c r="JC29" s="27">
        <v>15.178999900817871</v>
      </c>
      <c r="JD29" s="27">
        <v>11.00100040435791</v>
      </c>
      <c r="JE29" s="27">
        <v>4.0199999809265137</v>
      </c>
      <c r="JF29" s="27">
        <v>7.3340001106262207</v>
      </c>
      <c r="JG29" s="27">
        <v>1.3930000066757202</v>
      </c>
      <c r="JH29" s="27">
        <v>1.7380000352859497</v>
      </c>
      <c r="JI29" s="27">
        <v>3.809999942779541</v>
      </c>
      <c r="JJ29" s="32">
        <v>0.24699999392032623</v>
      </c>
      <c r="JK29" s="32">
        <v>0.15800000727176666</v>
      </c>
      <c r="JL29" s="32">
        <v>0.32800000905990601</v>
      </c>
      <c r="JM29" s="32">
        <v>0.17000000178813934</v>
      </c>
      <c r="JN29" s="32">
        <v>0</v>
      </c>
      <c r="JO29" s="39">
        <v>1987</v>
      </c>
      <c r="JP29" s="39" t="s">
        <v>352</v>
      </c>
      <c r="JQ29" s="32">
        <v>0.19</v>
      </c>
      <c r="JR29" s="32">
        <v>4.3999999999999997E-2</v>
      </c>
      <c r="JS29" s="32">
        <v>0</v>
      </c>
      <c r="JT29" s="41"/>
      <c r="JU29" s="41"/>
      <c r="JV29" s="32">
        <v>1.2999999999999999E-2</v>
      </c>
      <c r="JW29" s="27">
        <v>4.6999998390674591E-2</v>
      </c>
      <c r="JX29" s="27">
        <v>4.1999999433755875E-2</v>
      </c>
      <c r="JY29" s="29"/>
      <c r="JZ29" s="40">
        <v>5.2000001072883606E-2</v>
      </c>
      <c r="KA29" s="27">
        <v>3.0000000000000001E-3</v>
      </c>
      <c r="KB29" s="27">
        <v>3.0000000260770321E-3</v>
      </c>
      <c r="KC29" s="21">
        <v>0</v>
      </c>
      <c r="KD29" s="21">
        <v>1.4000000432133675E-2</v>
      </c>
      <c r="KE29" s="20">
        <v>0.32800000905990601</v>
      </c>
      <c r="KF29" s="29"/>
      <c r="KG29" s="39">
        <v>1987</v>
      </c>
      <c r="KH29" s="39" t="s">
        <v>352</v>
      </c>
      <c r="KI29" s="23">
        <v>2.8492064476013184</v>
      </c>
      <c r="KJ29" s="23">
        <v>4.75</v>
      </c>
      <c r="KK29" s="29"/>
      <c r="KL29" s="29"/>
      <c r="KM29" s="29"/>
      <c r="KN29" s="21">
        <v>10000.58984375</v>
      </c>
      <c r="KO29" s="20">
        <v>6592.02685546875</v>
      </c>
      <c r="KP29" s="20">
        <v>1327.9000244140625</v>
      </c>
      <c r="KQ29" s="19">
        <v>13.278209686279297</v>
      </c>
      <c r="KR29" s="39">
        <v>1987</v>
      </c>
      <c r="KS29" s="39" t="s">
        <v>352</v>
      </c>
    </row>
    <row r="30" spans="1:305" s="39" customFormat="1" ht="12.75" customHeight="1">
      <c r="A30" s="39">
        <v>1988</v>
      </c>
      <c r="B30" s="39" t="s">
        <v>352</v>
      </c>
      <c r="C30" s="39">
        <v>14</v>
      </c>
      <c r="D30" s="44" t="s">
        <v>354</v>
      </c>
      <c r="E30" s="44">
        <v>300</v>
      </c>
      <c r="F30" s="39">
        <v>1</v>
      </c>
      <c r="G30" s="39">
        <v>0</v>
      </c>
      <c r="H30" s="39">
        <v>1</v>
      </c>
      <c r="I30" s="39">
        <v>0</v>
      </c>
      <c r="J30" s="29">
        <v>0</v>
      </c>
      <c r="K30" s="29">
        <v>0</v>
      </c>
      <c r="L30" s="29">
        <v>100</v>
      </c>
      <c r="M30" s="18">
        <v>5</v>
      </c>
      <c r="N30" s="39">
        <v>0</v>
      </c>
      <c r="O30" s="39">
        <v>0</v>
      </c>
      <c r="P30" s="39">
        <v>0</v>
      </c>
      <c r="Q30" s="29">
        <v>0</v>
      </c>
      <c r="R30" s="29">
        <v>0</v>
      </c>
      <c r="S30" s="29">
        <v>100</v>
      </c>
      <c r="T30" s="29">
        <v>0</v>
      </c>
      <c r="U30" s="29">
        <v>0</v>
      </c>
      <c r="V30" s="29">
        <v>53.7</v>
      </c>
      <c r="W30" s="29">
        <v>53.7</v>
      </c>
      <c r="X30" s="39">
        <v>1</v>
      </c>
      <c r="Y30" s="39">
        <v>1988</v>
      </c>
      <c r="Z30" s="39" t="s">
        <v>352</v>
      </c>
      <c r="AA30" s="43"/>
      <c r="AB30" s="41">
        <v>83.8</v>
      </c>
      <c r="AC30" s="41">
        <v>45.8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9.9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40.799999999999997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10"/>
        <v>3.5</v>
      </c>
      <c r="CZ30" s="39">
        <v>1988</v>
      </c>
      <c r="DA30" s="39" t="s">
        <v>352</v>
      </c>
      <c r="DB30" s="41">
        <v>53.7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4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42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1"/>
        <v>0.29999999999999716</v>
      </c>
      <c r="FY30" s="39">
        <v>1988</v>
      </c>
      <c r="FZ30" s="39" t="s">
        <v>352</v>
      </c>
      <c r="GA30" s="41">
        <v>4.3</v>
      </c>
      <c r="GB30" s="29">
        <f t="shared" si="12"/>
        <v>0.61397100000000004</v>
      </c>
      <c r="GC30" s="29">
        <f t="shared" si="13"/>
        <v>0.53363099999999997</v>
      </c>
      <c r="GD30" s="29">
        <f t="shared" si="14"/>
        <v>2.5904789536537414</v>
      </c>
      <c r="GE30" s="29">
        <f t="shared" si="15"/>
        <v>2.1442248519948794</v>
      </c>
      <c r="GF30" s="29">
        <f t="shared" si="16"/>
        <v>0.44625410165886192</v>
      </c>
      <c r="GG30" s="29">
        <f t="shared" si="17"/>
        <v>0.17226702460926879</v>
      </c>
      <c r="GH30" s="29">
        <f t="shared" si="18"/>
        <v>7.0235318750611535</v>
      </c>
      <c r="GI30" s="39">
        <v>1988</v>
      </c>
      <c r="GJ30" s="39" t="s">
        <v>352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-1.0997729999999999</v>
      </c>
      <c r="GX30" s="36">
        <v>-0.93724969999999996</v>
      </c>
      <c r="GY30" s="36">
        <v>-1.0108919999999999</v>
      </c>
      <c r="GZ30" s="39">
        <v>1988</v>
      </c>
      <c r="HA30" s="39" t="s">
        <v>352</v>
      </c>
      <c r="HB30" s="42">
        <v>1</v>
      </c>
      <c r="HC30" s="42">
        <f t="shared" si="19"/>
        <v>0</v>
      </c>
      <c r="HD30" s="42">
        <v>0</v>
      </c>
      <c r="HE30" s="42">
        <v>0</v>
      </c>
      <c r="HF30" s="42">
        <v>2</v>
      </c>
      <c r="HG30" s="42">
        <v>1</v>
      </c>
      <c r="HH30" s="42">
        <v>0</v>
      </c>
      <c r="HI30" s="42">
        <v>1</v>
      </c>
      <c r="HJ30" s="39">
        <v>1988</v>
      </c>
      <c r="HK30" s="39" t="s">
        <v>352</v>
      </c>
      <c r="HL30" s="104">
        <v>0.16569700000000001</v>
      </c>
      <c r="HM30" s="29">
        <v>39.613239999999998</v>
      </c>
      <c r="HN30" s="29">
        <v>39.30834282</v>
      </c>
      <c r="HO30" s="29">
        <v>28.973448879999999</v>
      </c>
      <c r="HP30" s="29">
        <v>4.2880000000000003</v>
      </c>
      <c r="HQ30" s="29">
        <v>21.683</v>
      </c>
      <c r="HR30" s="27">
        <v>13.528855250709499</v>
      </c>
      <c r="HS30" s="29">
        <v>62.663466402608982</v>
      </c>
      <c r="HT30" s="29">
        <v>62.663466402608982</v>
      </c>
      <c r="HU30" s="29">
        <v>-10.33987116</v>
      </c>
      <c r="HV30" s="29">
        <v>-4.0280261749999999</v>
      </c>
      <c r="HW30" s="29">
        <v>-3.687469294</v>
      </c>
      <c r="HX30" s="34">
        <v>16.559999999999999</v>
      </c>
      <c r="HY30" s="29"/>
      <c r="HZ30" s="39">
        <v>1988</v>
      </c>
      <c r="IA30" s="39" t="s">
        <v>352</v>
      </c>
      <c r="IB30" s="29">
        <v>3961</v>
      </c>
      <c r="IC30" s="29">
        <v>3953.327880859375</v>
      </c>
      <c r="ID30" s="29">
        <v>3651.1630859375</v>
      </c>
      <c r="IE30" s="29">
        <v>59.492339999999999</v>
      </c>
      <c r="IF30" s="32">
        <v>54.909511566162109</v>
      </c>
      <c r="IG30" s="32">
        <v>972</v>
      </c>
      <c r="IH30" s="32">
        <v>996</v>
      </c>
      <c r="II30" s="32">
        <v>1683.1619873046875</v>
      </c>
      <c r="IJ30" s="31">
        <v>268.70001220703125</v>
      </c>
      <c r="IK30" s="31">
        <v>6.8000001907348633</v>
      </c>
      <c r="IL30" s="39">
        <v>1988</v>
      </c>
      <c r="IM30" s="39" t="s">
        <v>352</v>
      </c>
      <c r="IN30" s="30">
        <v>320</v>
      </c>
      <c r="IO30" s="27">
        <v>449</v>
      </c>
      <c r="IP30" s="27">
        <v>6523.8959999999997</v>
      </c>
      <c r="IQ30" s="29">
        <f t="shared" si="9"/>
        <v>1647.0325675334511</v>
      </c>
      <c r="IR30" s="68" t="s">
        <v>1</v>
      </c>
      <c r="IS30" s="29">
        <v>664</v>
      </c>
      <c r="IT30" s="29">
        <v>36</v>
      </c>
      <c r="IU30" s="28"/>
      <c r="IV30" s="28">
        <v>703.59999999999854</v>
      </c>
      <c r="IW30" s="28">
        <v>664</v>
      </c>
      <c r="IX30" s="28">
        <v>36</v>
      </c>
      <c r="IY30" s="28">
        <v>85</v>
      </c>
      <c r="IZ30" s="39">
        <v>1988</v>
      </c>
      <c r="JA30" s="39" t="s">
        <v>352</v>
      </c>
      <c r="JB30" s="29">
        <v>14.57133</v>
      </c>
      <c r="JC30" s="27">
        <v>13.932000160217285</v>
      </c>
      <c r="JD30" s="27">
        <v>10.652000427246094</v>
      </c>
      <c r="JE30" s="27">
        <v>3.128000020980835</v>
      </c>
      <c r="JF30" s="27">
        <v>7.1760001182556152</v>
      </c>
      <c r="JG30" s="27">
        <v>1.3380000591278076</v>
      </c>
      <c r="JH30" s="27">
        <v>1.6779999732971191</v>
      </c>
      <c r="JI30" s="27">
        <v>2.9670000076293945</v>
      </c>
      <c r="JJ30" s="32">
        <v>0.20499999821186066</v>
      </c>
      <c r="JK30" s="32">
        <v>0.15299999713897705</v>
      </c>
      <c r="JL30" s="32">
        <v>0.29300001263618469</v>
      </c>
      <c r="JM30" s="32">
        <v>0.12200000137090683</v>
      </c>
      <c r="JN30" s="32">
        <v>0</v>
      </c>
      <c r="JO30" s="39">
        <v>1988</v>
      </c>
      <c r="JP30" s="39" t="s">
        <v>352</v>
      </c>
      <c r="JQ30" s="32">
        <v>0.14899999999999999</v>
      </c>
      <c r="JR30" s="32">
        <v>4.1000000000000002E-2</v>
      </c>
      <c r="JS30" s="32">
        <v>0</v>
      </c>
      <c r="JT30" s="41"/>
      <c r="JU30" s="41"/>
      <c r="JV30" s="32">
        <v>1.4999999999999999E-2</v>
      </c>
      <c r="JW30" s="27">
        <v>4.1999999433755875E-2</v>
      </c>
      <c r="JX30" s="27">
        <v>3.7999998778104782E-2</v>
      </c>
      <c r="JY30" s="29"/>
      <c r="JZ30" s="40">
        <v>5.9999998658895493E-2</v>
      </c>
      <c r="KA30" s="27">
        <v>3.0000000000000001E-3</v>
      </c>
      <c r="KB30" s="27">
        <v>3.0000000260770321E-3</v>
      </c>
      <c r="KC30" s="21">
        <v>0</v>
      </c>
      <c r="KD30" s="21">
        <v>8.999999612569809E-3</v>
      </c>
      <c r="KE30" s="20">
        <v>0.29300001263618469</v>
      </c>
      <c r="KF30" s="29"/>
      <c r="KG30" s="39">
        <v>1988</v>
      </c>
      <c r="KH30" s="39" t="s">
        <v>352</v>
      </c>
      <c r="KI30" s="23">
        <v>2.8492064476013184</v>
      </c>
      <c r="KJ30" s="23">
        <v>4.75</v>
      </c>
      <c r="KK30" s="29"/>
      <c r="KL30" s="29"/>
      <c r="KM30" s="29"/>
      <c r="KN30" s="21">
        <v>10036.98046875</v>
      </c>
      <c r="KO30" s="20">
        <v>6649.4169921875</v>
      </c>
      <c r="KP30" s="20">
        <v>1346.552001953125</v>
      </c>
      <c r="KQ30" s="19">
        <v>13.415900230407715</v>
      </c>
      <c r="KR30" s="39">
        <v>1988</v>
      </c>
      <c r="KS30" s="39" t="s">
        <v>352</v>
      </c>
    </row>
    <row r="31" spans="1:305" s="39" customFormat="1" ht="12.75" customHeight="1">
      <c r="A31" s="39">
        <v>1989</v>
      </c>
      <c r="B31" s="39" t="s">
        <v>352</v>
      </c>
      <c r="C31" s="39">
        <v>14</v>
      </c>
      <c r="D31" s="44" t="s">
        <v>354</v>
      </c>
      <c r="E31" s="44">
        <v>300</v>
      </c>
      <c r="F31" s="39">
        <v>1</v>
      </c>
      <c r="G31" s="39">
        <v>0</v>
      </c>
      <c r="H31" s="39">
        <v>1</v>
      </c>
      <c r="I31" s="39">
        <v>0</v>
      </c>
      <c r="J31" s="29">
        <v>28.65</v>
      </c>
      <c r="K31" s="29">
        <v>0</v>
      </c>
      <c r="L31" s="29">
        <v>55.95</v>
      </c>
      <c r="M31" s="18">
        <v>3</v>
      </c>
      <c r="N31" s="39">
        <v>1</v>
      </c>
      <c r="O31" s="39">
        <v>-2</v>
      </c>
      <c r="P31" s="39">
        <v>3</v>
      </c>
      <c r="Q31" s="29">
        <v>28.87</v>
      </c>
      <c r="R31" s="29">
        <v>0</v>
      </c>
      <c r="S31" s="29">
        <v>59.89</v>
      </c>
      <c r="T31" s="29">
        <v>18.899999999999999</v>
      </c>
      <c r="U31" s="29">
        <v>0</v>
      </c>
      <c r="V31" s="29">
        <v>34.85</v>
      </c>
      <c r="W31" s="29">
        <v>53.76</v>
      </c>
      <c r="X31" s="39">
        <v>1</v>
      </c>
      <c r="Y31" s="39">
        <v>1989</v>
      </c>
      <c r="Z31" s="39" t="s">
        <v>352</v>
      </c>
      <c r="AA31" s="43">
        <v>32817</v>
      </c>
      <c r="AB31" s="41">
        <v>84.3</v>
      </c>
      <c r="AC31" s="41">
        <v>40.799999999999997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11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46.2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10"/>
        <v>2</v>
      </c>
      <c r="CZ31" s="39">
        <v>1989</v>
      </c>
      <c r="DA31" s="39" t="s">
        <v>352</v>
      </c>
      <c r="DB31" s="41">
        <v>43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7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49.3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1"/>
        <v>0.70000000000000284</v>
      </c>
      <c r="FY31" s="39">
        <v>1989</v>
      </c>
      <c r="FZ31" s="39" t="s">
        <v>352</v>
      </c>
      <c r="GA31" s="41">
        <v>6.7</v>
      </c>
      <c r="GB31" s="29">
        <f t="shared" si="12"/>
        <v>0.60799200000000009</v>
      </c>
      <c r="GC31" s="29">
        <f t="shared" si="13"/>
        <v>0.56715099999999996</v>
      </c>
      <c r="GD31" s="29">
        <f t="shared" si="14"/>
        <v>2.5509683475847438</v>
      </c>
      <c r="GE31" s="29">
        <f t="shared" si="15"/>
        <v>2.3102744837114098</v>
      </c>
      <c r="GF31" s="29">
        <f t="shared" si="16"/>
        <v>0.24069386387333402</v>
      </c>
      <c r="GG31" s="29">
        <f t="shared" si="17"/>
        <v>9.4353920189257895E-2</v>
      </c>
      <c r="GH31" s="29">
        <f t="shared" si="18"/>
        <v>3.9019226030253327</v>
      </c>
      <c r="GI31" s="39">
        <v>1989</v>
      </c>
      <c r="GJ31" s="39" t="s">
        <v>352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-0.63708670000000001</v>
      </c>
      <c r="GX31" s="36">
        <v>-0.82295439999999997</v>
      </c>
      <c r="GY31" s="36">
        <v>-0.30615680000000001</v>
      </c>
      <c r="GZ31" s="39">
        <v>1989</v>
      </c>
      <c r="HA31" s="39" t="s">
        <v>352</v>
      </c>
      <c r="HB31" s="42">
        <v>1</v>
      </c>
      <c r="HC31" s="42">
        <f t="shared" si="19"/>
        <v>0</v>
      </c>
      <c r="HD31" s="42">
        <v>0</v>
      </c>
      <c r="HE31" s="42">
        <v>0</v>
      </c>
      <c r="HF31" s="42">
        <v>2</v>
      </c>
      <c r="HG31" s="42">
        <v>1</v>
      </c>
      <c r="HH31" s="42">
        <v>0</v>
      </c>
      <c r="HI31" s="42">
        <v>1</v>
      </c>
      <c r="HJ31" s="39">
        <v>1989</v>
      </c>
      <c r="HK31" s="39" t="s">
        <v>352</v>
      </c>
      <c r="HL31" s="104">
        <v>0.16569700000000001</v>
      </c>
      <c r="HM31" s="29">
        <v>40.783859999999997</v>
      </c>
      <c r="HN31" s="29">
        <v>40.579599780000002</v>
      </c>
      <c r="HO31" s="29">
        <v>28.44080559</v>
      </c>
      <c r="HP31" s="29">
        <v>3.8</v>
      </c>
      <c r="HQ31" s="29">
        <v>18.850000000000001</v>
      </c>
      <c r="HR31" s="27">
        <v>13.6555642491724</v>
      </c>
      <c r="HS31" s="29">
        <v>65.685564209382363</v>
      </c>
      <c r="HT31" s="29">
        <v>65.685564209382363</v>
      </c>
      <c r="HU31" s="29">
        <v>-12.144891489999999</v>
      </c>
      <c r="HV31" s="29">
        <v>-5.7411747120000003</v>
      </c>
      <c r="HW31" s="29">
        <v>-6.2468674469999996</v>
      </c>
      <c r="HX31" s="29">
        <v>16.821427816900002</v>
      </c>
      <c r="HY31" s="29"/>
      <c r="HZ31" s="39">
        <v>1989</v>
      </c>
      <c r="IA31" s="39" t="s">
        <v>352</v>
      </c>
      <c r="IB31" s="29">
        <v>3967</v>
      </c>
      <c r="IC31" s="29">
        <v>3957.533935546875</v>
      </c>
      <c r="ID31" s="29">
        <v>3663.06689453125</v>
      </c>
      <c r="IE31" s="29">
        <v>59.1648</v>
      </c>
      <c r="IF31" s="32">
        <v>54.506660461425781</v>
      </c>
      <c r="IG31" s="32">
        <v>930</v>
      </c>
      <c r="IH31" s="32">
        <v>1011</v>
      </c>
      <c r="II31" s="32">
        <v>1722.0670166015625</v>
      </c>
      <c r="IJ31" s="31">
        <v>262.29998779296875</v>
      </c>
      <c r="IK31" s="31">
        <v>6.6999998092651367</v>
      </c>
      <c r="IL31" s="39">
        <v>1989</v>
      </c>
      <c r="IM31" s="39" t="s">
        <v>352</v>
      </c>
      <c r="IN31" s="30">
        <v>207</v>
      </c>
      <c r="IO31" s="27">
        <v>796</v>
      </c>
      <c r="IP31" s="27">
        <v>9280.6309999999994</v>
      </c>
      <c r="IQ31" s="29">
        <f t="shared" si="9"/>
        <v>2339.4582808167379</v>
      </c>
      <c r="IR31" s="83"/>
      <c r="IS31" s="29">
        <v>664</v>
      </c>
      <c r="IT31" s="29">
        <v>35.200000000000003</v>
      </c>
      <c r="IU31" s="28"/>
      <c r="IV31" s="28">
        <v>716.79999999999927</v>
      </c>
      <c r="IW31" s="28">
        <v>664</v>
      </c>
      <c r="IX31" s="28">
        <v>35.200000000000003</v>
      </c>
      <c r="IY31" s="28">
        <v>85</v>
      </c>
      <c r="IZ31" s="39">
        <v>1989</v>
      </c>
      <c r="JA31" s="39" t="s">
        <v>352</v>
      </c>
      <c r="JB31" s="29">
        <v>14.861420000000001</v>
      </c>
      <c r="JC31" s="27">
        <v>14.770999908447266</v>
      </c>
      <c r="JD31" s="27">
        <v>11.062000274658203</v>
      </c>
      <c r="JE31" s="27">
        <v>3.5360000133514404</v>
      </c>
      <c r="JF31" s="27">
        <v>7.3600001335144043</v>
      </c>
      <c r="JG31" s="27">
        <v>1.4960000514984131</v>
      </c>
      <c r="JH31" s="27">
        <v>1.7130000591278076</v>
      </c>
      <c r="JI31" s="27">
        <v>3.3870000839233398</v>
      </c>
      <c r="JJ31" s="32">
        <v>0.17299999296665192</v>
      </c>
      <c r="JK31" s="32">
        <v>0.17299999296665192</v>
      </c>
      <c r="JL31" s="32">
        <v>0.35699999332427979</v>
      </c>
      <c r="JM31" s="32">
        <v>0.1120000034570694</v>
      </c>
      <c r="JN31" s="32">
        <v>0</v>
      </c>
      <c r="JO31" s="39">
        <v>1989</v>
      </c>
      <c r="JP31" s="39" t="s">
        <v>352</v>
      </c>
      <c r="JQ31" s="32">
        <v>0.11799999999999999</v>
      </c>
      <c r="JR31" s="32">
        <v>4.1000000000000002E-2</v>
      </c>
      <c r="JS31" s="32">
        <v>0</v>
      </c>
      <c r="JT31" s="41"/>
      <c r="JU31" s="41"/>
      <c r="JV31" s="32">
        <v>1.4E-2</v>
      </c>
      <c r="JW31" s="27">
        <v>5.000000074505806E-2</v>
      </c>
      <c r="JX31" s="27">
        <v>4.1999999433755875E-2</v>
      </c>
      <c r="JY31" s="29"/>
      <c r="JZ31" s="40">
        <v>6.3000001013278961E-2</v>
      </c>
      <c r="KA31" s="27">
        <v>4.0000000000000001E-3</v>
      </c>
      <c r="KB31" s="27">
        <v>4.0000001899898052E-3</v>
      </c>
      <c r="KC31" s="21">
        <v>0</v>
      </c>
      <c r="KD31" s="21">
        <v>1.4000000432133675E-2</v>
      </c>
      <c r="KE31" s="20">
        <v>0.35699999332427979</v>
      </c>
      <c r="KF31" s="29"/>
      <c r="KG31" s="39">
        <v>1989</v>
      </c>
      <c r="KH31" s="39" t="s">
        <v>352</v>
      </c>
      <c r="KI31" s="23">
        <v>2.8492064476013184</v>
      </c>
      <c r="KJ31" s="23">
        <v>4.75</v>
      </c>
      <c r="KK31" s="29"/>
      <c r="KL31" s="29"/>
      <c r="KM31" s="29"/>
      <c r="KN31" s="21">
        <v>10089.5</v>
      </c>
      <c r="KO31" s="20">
        <v>6720.40185546875</v>
      </c>
      <c r="KP31" s="20">
        <v>1369.8599853515625</v>
      </c>
      <c r="KQ31" s="19">
        <v>13.577090263366699</v>
      </c>
      <c r="KR31" s="39">
        <v>1989</v>
      </c>
      <c r="KS31" s="39" t="s">
        <v>352</v>
      </c>
    </row>
    <row r="32" spans="1:305" s="39" customFormat="1" ht="12.75" customHeight="1">
      <c r="A32" s="39">
        <v>1990</v>
      </c>
      <c r="B32" s="39" t="s">
        <v>352</v>
      </c>
      <c r="C32" s="39">
        <v>14</v>
      </c>
      <c r="D32" s="44" t="s">
        <v>354</v>
      </c>
      <c r="E32" s="44">
        <v>300</v>
      </c>
      <c r="F32" s="39">
        <v>1</v>
      </c>
      <c r="G32" s="39">
        <v>0</v>
      </c>
      <c r="H32" s="39">
        <v>1</v>
      </c>
      <c r="I32" s="39">
        <v>0</v>
      </c>
      <c r="J32" s="29">
        <v>75.97</v>
      </c>
      <c r="K32" s="29">
        <v>0</v>
      </c>
      <c r="L32" s="29">
        <v>3.93</v>
      </c>
      <c r="M32" s="18">
        <v>2</v>
      </c>
      <c r="N32" s="39">
        <v>1</v>
      </c>
      <c r="O32" s="39">
        <v>-1</v>
      </c>
      <c r="P32" s="39">
        <v>2</v>
      </c>
      <c r="Q32" s="29">
        <v>78.45</v>
      </c>
      <c r="R32" s="29">
        <v>0</v>
      </c>
      <c r="S32" s="29">
        <v>5.93</v>
      </c>
      <c r="T32" s="29">
        <v>42.33</v>
      </c>
      <c r="U32" s="29">
        <v>0</v>
      </c>
      <c r="V32" s="29">
        <v>5.89</v>
      </c>
      <c r="W32" s="29">
        <v>48.22</v>
      </c>
      <c r="X32" s="39">
        <v>1</v>
      </c>
      <c r="Y32" s="39">
        <v>1990</v>
      </c>
      <c r="Z32" s="39" t="s">
        <v>352</v>
      </c>
      <c r="AA32" s="43">
        <v>32971</v>
      </c>
      <c r="AB32" s="41">
        <v>84.5</v>
      </c>
      <c r="AC32" s="41">
        <v>38.6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10.199999999999999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46.9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10"/>
        <v>4.3000000000000114</v>
      </c>
      <c r="CZ32" s="39">
        <v>1990</v>
      </c>
      <c r="DA32" s="39" t="s">
        <v>352</v>
      </c>
      <c r="DB32" s="41">
        <v>41.7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7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50.3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1"/>
        <v>1</v>
      </c>
      <c r="FY32" s="39">
        <v>1990</v>
      </c>
      <c r="FZ32" s="39" t="s">
        <v>352</v>
      </c>
      <c r="GA32" s="41">
        <v>5.3</v>
      </c>
      <c r="GB32" s="29">
        <f t="shared" si="12"/>
        <v>0.62063900000000005</v>
      </c>
      <c r="GC32" s="29">
        <f t="shared" si="13"/>
        <v>0.5682020000000001</v>
      </c>
      <c r="GD32" s="29">
        <f t="shared" si="14"/>
        <v>2.6360116089951262</v>
      </c>
      <c r="GE32" s="29">
        <f t="shared" si="15"/>
        <v>2.3158977114298822</v>
      </c>
      <c r="GF32" s="29">
        <f t="shared" si="16"/>
        <v>0.320113897565244</v>
      </c>
      <c r="GG32" s="29">
        <f t="shared" si="17"/>
        <v>0.12143872829424852</v>
      </c>
      <c r="GH32" s="29">
        <f t="shared" si="18"/>
        <v>3.9629534440868714</v>
      </c>
      <c r="GI32" s="39">
        <v>1990</v>
      </c>
      <c r="GJ32" s="39" t="s">
        <v>352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-0.42125020000000002</v>
      </c>
      <c r="GX32" s="36">
        <v>-0.76972980000000002</v>
      </c>
      <c r="GY32" s="36">
        <v>2.9305500000000002E-2</v>
      </c>
      <c r="GZ32" s="39">
        <v>1990</v>
      </c>
      <c r="HA32" s="39" t="s">
        <v>352</v>
      </c>
      <c r="HB32" s="42">
        <v>1</v>
      </c>
      <c r="HC32" s="42">
        <f t="shared" si="19"/>
        <v>0</v>
      </c>
      <c r="HD32" s="42">
        <v>0</v>
      </c>
      <c r="HE32" s="42">
        <v>0</v>
      </c>
      <c r="HF32" s="42">
        <v>2</v>
      </c>
      <c r="HG32" s="42">
        <v>1</v>
      </c>
      <c r="HH32" s="42">
        <v>0</v>
      </c>
      <c r="HI32" s="42">
        <v>1</v>
      </c>
      <c r="HJ32" s="39">
        <v>1990</v>
      </c>
      <c r="HK32" s="39" t="s">
        <v>352</v>
      </c>
      <c r="HL32" s="104">
        <v>0.16569700000000001</v>
      </c>
      <c r="HM32" s="29">
        <v>40.128309999999999</v>
      </c>
      <c r="HN32" s="29">
        <v>44.867257029999998</v>
      </c>
      <c r="HO32" s="29">
        <v>30.83383607</v>
      </c>
      <c r="HP32" s="29">
        <v>0</v>
      </c>
      <c r="HQ32" s="29">
        <v>20.690999999999999</v>
      </c>
      <c r="HR32" s="27">
        <v>20.433492135511202</v>
      </c>
      <c r="HS32" s="29">
        <v>79.581629398964509</v>
      </c>
      <c r="HT32" s="29">
        <v>79.581629398964509</v>
      </c>
      <c r="HU32" s="29">
        <v>-14.04010729</v>
      </c>
      <c r="HV32" s="29">
        <v>-5.3890474829999997</v>
      </c>
      <c r="HW32" s="29">
        <v>-5.4593982570000001</v>
      </c>
      <c r="HX32" s="29">
        <v>19.354308318200001</v>
      </c>
      <c r="HY32" s="29"/>
      <c r="HZ32" s="39">
        <v>1990</v>
      </c>
      <c r="IA32" s="39" t="s">
        <v>352</v>
      </c>
      <c r="IB32" s="29">
        <v>4000</v>
      </c>
      <c r="IC32" s="29">
        <v>3993.381103515625</v>
      </c>
      <c r="ID32" s="29">
        <v>3713.2099609375</v>
      </c>
      <c r="IE32" s="29">
        <v>59.162849999999999</v>
      </c>
      <c r="IF32" s="32">
        <v>54.642078399658203</v>
      </c>
      <c r="IG32" s="32">
        <v>889</v>
      </c>
      <c r="IH32" s="32">
        <v>1032</v>
      </c>
      <c r="II32" s="32">
        <v>1792.2099609375</v>
      </c>
      <c r="IJ32" s="31">
        <v>254.5</v>
      </c>
      <c r="IK32" s="31">
        <v>6.4000000953674316</v>
      </c>
      <c r="IL32" s="39">
        <v>1990</v>
      </c>
      <c r="IM32" s="39" t="s">
        <v>352</v>
      </c>
      <c r="IN32" s="30">
        <v>234</v>
      </c>
      <c r="IO32" s="27">
        <v>1304</v>
      </c>
      <c r="IP32" s="27">
        <v>23440.717000000001</v>
      </c>
      <c r="IQ32" s="29">
        <f t="shared" si="9"/>
        <v>5860.1792500000001</v>
      </c>
      <c r="IR32" s="46">
        <v>730</v>
      </c>
      <c r="IS32" s="46">
        <v>664.30000000000007</v>
      </c>
      <c r="IT32" s="28">
        <v>34.119157678479709</v>
      </c>
      <c r="IU32" s="28">
        <v>85</v>
      </c>
      <c r="IV32" s="28">
        <v>730</v>
      </c>
      <c r="IW32" s="28">
        <v>664.30000000000007</v>
      </c>
      <c r="IX32" s="28">
        <v>34.119157678479709</v>
      </c>
      <c r="IY32" s="28">
        <v>85</v>
      </c>
      <c r="IZ32" s="39">
        <v>1990</v>
      </c>
      <c r="JA32" s="39" t="s">
        <v>352</v>
      </c>
      <c r="JB32" s="29">
        <v>14.753579999999999</v>
      </c>
      <c r="JC32" s="27">
        <v>15.720999717712402</v>
      </c>
      <c r="JD32" s="27">
        <v>11.381999969482422</v>
      </c>
      <c r="JE32" s="27">
        <v>4.1609997749328613</v>
      </c>
      <c r="JF32" s="27">
        <v>8.9799995422363281</v>
      </c>
      <c r="JG32" s="27">
        <v>0.5220000147819519</v>
      </c>
      <c r="JH32" s="27">
        <v>1.1929999589920044</v>
      </c>
      <c r="JI32" s="27">
        <v>3.2850000858306885</v>
      </c>
      <c r="JJ32" s="32">
        <v>0.65100002288818359</v>
      </c>
      <c r="JK32" s="32">
        <v>0.17800000309944153</v>
      </c>
      <c r="JL32" s="32">
        <v>0.38699999451637268</v>
      </c>
      <c r="JM32" s="32">
        <v>0.41800001263618469</v>
      </c>
      <c r="JN32" s="32">
        <v>0.1080000028014183</v>
      </c>
      <c r="JO32" s="39">
        <v>1990</v>
      </c>
      <c r="JP32" s="39" t="s">
        <v>352</v>
      </c>
      <c r="JQ32" s="32">
        <v>0.25700000000000001</v>
      </c>
      <c r="JR32" s="32">
        <v>8.3000000000000004E-2</v>
      </c>
      <c r="JS32" s="32">
        <v>2.5999999999999999E-2</v>
      </c>
      <c r="JT32" s="32">
        <v>0.113</v>
      </c>
      <c r="JU32" s="41"/>
      <c r="JV32" s="32">
        <v>0.17199999999999999</v>
      </c>
      <c r="JW32" s="27">
        <v>5.299999937415123E-2</v>
      </c>
      <c r="JX32" s="27">
        <v>3.2000001519918442E-2</v>
      </c>
      <c r="JY32" s="29"/>
      <c r="JZ32" s="40">
        <v>5.2000001072883606E-2</v>
      </c>
      <c r="KA32" s="27">
        <v>4.0000000000000001E-3</v>
      </c>
      <c r="KB32" s="27">
        <v>4.0000001899898052E-3</v>
      </c>
      <c r="KC32" s="21">
        <v>0</v>
      </c>
      <c r="KD32" s="21">
        <v>3.7999998778104782E-2</v>
      </c>
      <c r="KE32" s="20">
        <v>0.38699999451637268</v>
      </c>
      <c r="KF32" s="29"/>
      <c r="KG32" s="39">
        <v>1990</v>
      </c>
      <c r="KH32" s="39" t="s">
        <v>352</v>
      </c>
      <c r="KI32" s="23">
        <v>2.8015873432159424</v>
      </c>
      <c r="KJ32" s="23">
        <v>4.75</v>
      </c>
      <c r="KK32" s="29"/>
      <c r="KL32" s="29"/>
      <c r="KM32" s="29"/>
      <c r="KN32" s="21">
        <v>10156.900390625</v>
      </c>
      <c r="KO32" s="20">
        <v>6795.51416015625</v>
      </c>
      <c r="KP32" s="20">
        <v>1395.469970703125</v>
      </c>
      <c r="KQ32" s="19">
        <v>13.739130020141602</v>
      </c>
      <c r="KR32" s="39">
        <v>1990</v>
      </c>
      <c r="KS32" s="39" t="s">
        <v>352</v>
      </c>
    </row>
    <row r="33" spans="1:305" s="39" customFormat="1" ht="12.75" customHeight="1">
      <c r="A33" s="39">
        <v>1991</v>
      </c>
      <c r="B33" s="39" t="s">
        <v>352</v>
      </c>
      <c r="C33" s="39">
        <v>14</v>
      </c>
      <c r="D33" s="44" t="s">
        <v>354</v>
      </c>
      <c r="E33" s="44">
        <v>300</v>
      </c>
      <c r="F33" s="39">
        <v>1</v>
      </c>
      <c r="G33" s="39">
        <v>0</v>
      </c>
      <c r="H33" s="39">
        <v>1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1</v>
      </c>
      <c r="O33" s="39">
        <v>-1</v>
      </c>
      <c r="P33" s="39">
        <v>0</v>
      </c>
      <c r="Q33" s="29">
        <v>100</v>
      </c>
      <c r="R33" s="29">
        <v>0</v>
      </c>
      <c r="S33" s="29">
        <v>0</v>
      </c>
      <c r="T33" s="29">
        <v>50.3</v>
      </c>
      <c r="U33" s="29">
        <v>0</v>
      </c>
      <c r="V33" s="29">
        <v>0</v>
      </c>
      <c r="W33" s="29">
        <v>50.3</v>
      </c>
      <c r="X33" s="39">
        <v>1</v>
      </c>
      <c r="Y33" s="39">
        <v>1991</v>
      </c>
      <c r="Z33" s="39" t="s">
        <v>352</v>
      </c>
      <c r="AA33" s="43"/>
      <c r="AB33" s="41">
        <v>84.5</v>
      </c>
      <c r="AC33" s="41">
        <v>38.6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10.199999999999999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46.9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10"/>
        <v>4.3000000000000114</v>
      </c>
      <c r="CZ33" s="39">
        <v>1991</v>
      </c>
      <c r="DA33" s="39" t="s">
        <v>352</v>
      </c>
      <c r="DB33" s="41">
        <v>41.7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7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50.3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1"/>
        <v>1</v>
      </c>
      <c r="FY33" s="39">
        <v>1991</v>
      </c>
      <c r="FZ33" s="39" t="s">
        <v>352</v>
      </c>
      <c r="GA33" s="41">
        <v>5.3</v>
      </c>
      <c r="GB33" s="29">
        <f t="shared" si="12"/>
        <v>0.62063900000000005</v>
      </c>
      <c r="GC33" s="29">
        <f t="shared" si="13"/>
        <v>0.5682020000000001</v>
      </c>
      <c r="GD33" s="29">
        <f t="shared" si="14"/>
        <v>2.6360116089951262</v>
      </c>
      <c r="GE33" s="29">
        <f t="shared" si="15"/>
        <v>2.3158977114298822</v>
      </c>
      <c r="GF33" s="29">
        <f t="shared" si="16"/>
        <v>0.320113897565244</v>
      </c>
      <c r="GG33" s="29">
        <f t="shared" si="17"/>
        <v>0.12143872829424852</v>
      </c>
      <c r="GH33" s="29">
        <f t="shared" si="18"/>
        <v>3.9629534440868714</v>
      </c>
      <c r="GI33" s="39">
        <v>1991</v>
      </c>
      <c r="GJ33" s="39" t="s">
        <v>352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-0.52390300000000001</v>
      </c>
      <c r="GX33" s="36">
        <v>-0.70251940000000002</v>
      </c>
      <c r="GY33" s="36">
        <v>-0.20602790000000001</v>
      </c>
      <c r="GZ33" s="39">
        <v>1991</v>
      </c>
      <c r="HA33" s="39" t="s">
        <v>352</v>
      </c>
      <c r="HB33" s="42">
        <v>1</v>
      </c>
      <c r="HC33" s="42">
        <f t="shared" si="19"/>
        <v>0</v>
      </c>
      <c r="HD33" s="42">
        <v>0</v>
      </c>
      <c r="HE33" s="42">
        <v>0</v>
      </c>
      <c r="HF33" s="42">
        <v>2</v>
      </c>
      <c r="HG33" s="42">
        <v>1</v>
      </c>
      <c r="HH33" s="42">
        <v>0</v>
      </c>
      <c r="HI33" s="42">
        <v>1</v>
      </c>
      <c r="HJ33" s="39">
        <v>1991</v>
      </c>
      <c r="HK33" s="39" t="s">
        <v>352</v>
      </c>
      <c r="HL33" s="104">
        <v>0.16569700000000001</v>
      </c>
      <c r="HM33" s="29">
        <v>38.592790000000001</v>
      </c>
      <c r="HN33" s="29">
        <v>41.765041400000001</v>
      </c>
      <c r="HO33" s="29">
        <v>31.906278189999998</v>
      </c>
      <c r="HP33" s="29">
        <v>3.1</v>
      </c>
      <c r="HQ33" s="29">
        <v>23.501000000000001</v>
      </c>
      <c r="HR33" s="27">
        <v>19.455846918192599</v>
      </c>
      <c r="HS33" s="29">
        <v>82.186606112157492</v>
      </c>
      <c r="HT33" s="29">
        <v>82.186606112157492</v>
      </c>
      <c r="HU33" s="29">
        <v>-9.8634605000000004</v>
      </c>
      <c r="HV33" s="29">
        <v>-1.5978274560000001</v>
      </c>
      <c r="HW33" s="29">
        <v>-1.9387470630000001</v>
      </c>
      <c r="HX33" s="29">
        <v>19.505064023399999</v>
      </c>
      <c r="HY33" s="29"/>
      <c r="HZ33" s="39">
        <v>1991</v>
      </c>
      <c r="IA33" s="39" t="s">
        <v>352</v>
      </c>
      <c r="IB33" s="29">
        <v>3934</v>
      </c>
      <c r="IC33" s="29">
        <v>3927.575927734375</v>
      </c>
      <c r="ID33" s="29">
        <v>3628.27197265625</v>
      </c>
      <c r="IE33" s="29">
        <v>57.190530000000003</v>
      </c>
      <c r="IF33" s="32">
        <v>52.746040344238281</v>
      </c>
      <c r="IG33" s="32">
        <v>807</v>
      </c>
      <c r="IH33" s="32">
        <v>1001</v>
      </c>
      <c r="II33" s="32">
        <v>1820.27197265625</v>
      </c>
      <c r="IJ33" s="31">
        <v>275.89999389648438</v>
      </c>
      <c r="IK33" s="31">
        <v>7.0999999046325684</v>
      </c>
      <c r="IL33" s="39">
        <v>1991</v>
      </c>
      <c r="IM33" s="39" t="s">
        <v>352</v>
      </c>
      <c r="IN33" s="30">
        <v>161</v>
      </c>
      <c r="IO33" s="27">
        <v>476</v>
      </c>
      <c r="IP33" s="27">
        <v>5839.6629999999996</v>
      </c>
      <c r="IQ33" s="29">
        <f t="shared" si="9"/>
        <v>1484.4084900864261</v>
      </c>
      <c r="IR33" s="68" t="s">
        <v>1</v>
      </c>
      <c r="IS33" s="46" t="s">
        <v>1</v>
      </c>
      <c r="IT33" s="29">
        <v>36.1</v>
      </c>
      <c r="IU33" s="28"/>
      <c r="IV33" s="28">
        <v>765</v>
      </c>
      <c r="IW33" s="28">
        <v>696.15000000000146</v>
      </c>
      <c r="IX33" s="28">
        <v>36.1</v>
      </c>
      <c r="IY33" s="28">
        <v>85</v>
      </c>
      <c r="IZ33" s="39">
        <v>1991</v>
      </c>
      <c r="JA33" s="39" t="s">
        <v>352</v>
      </c>
      <c r="JB33" s="29">
        <v>14.58217</v>
      </c>
      <c r="JC33" s="27">
        <v>15.178000450134277</v>
      </c>
      <c r="JD33" s="27">
        <v>10.87600040435791</v>
      </c>
      <c r="JE33" s="27">
        <v>4.1050000190734863</v>
      </c>
      <c r="JF33" s="27">
        <v>8.4680004119873047</v>
      </c>
      <c r="JG33" s="27">
        <v>0.49200001358985901</v>
      </c>
      <c r="JH33" s="27">
        <v>1.0410000085830688</v>
      </c>
      <c r="JI33" s="27">
        <v>3.2109999656677246</v>
      </c>
      <c r="JJ33" s="32">
        <v>0.7839999794960022</v>
      </c>
      <c r="JK33" s="32">
        <v>0.19599999487400055</v>
      </c>
      <c r="JL33" s="32">
        <v>0.46399998664855957</v>
      </c>
      <c r="JM33" s="32">
        <v>0.4050000011920929</v>
      </c>
      <c r="JN33" s="32">
        <v>0.11599999666213989</v>
      </c>
      <c r="JO33" s="39">
        <v>1991</v>
      </c>
      <c r="JP33" s="39" t="s">
        <v>352</v>
      </c>
      <c r="JQ33" s="32">
        <v>0.39200000000000002</v>
      </c>
      <c r="JR33" s="32">
        <v>7.6999999999999999E-2</v>
      </c>
      <c r="JS33" s="32">
        <v>2.5999999999999999E-2</v>
      </c>
      <c r="JT33" s="32">
        <v>0.11</v>
      </c>
      <c r="JU33" s="41"/>
      <c r="JV33" s="32">
        <v>0.17799999999999999</v>
      </c>
      <c r="JW33" s="27">
        <v>5.4000001400709152E-2</v>
      </c>
      <c r="JX33" s="27">
        <v>5.9000000357627869E-2</v>
      </c>
      <c r="JY33" s="29"/>
      <c r="JZ33" s="40">
        <v>3.7000000476837158E-2</v>
      </c>
      <c r="KA33" s="27">
        <v>4.0000000000000001E-3</v>
      </c>
      <c r="KB33" s="27">
        <v>4.0000001899898052E-3</v>
      </c>
      <c r="KC33" s="21">
        <v>0</v>
      </c>
      <c r="KD33" s="21">
        <v>4.1999999433755875E-2</v>
      </c>
      <c r="KE33" s="20">
        <v>0.46399998664855957</v>
      </c>
      <c r="KF33" s="29"/>
      <c r="KG33" s="39">
        <v>1991</v>
      </c>
      <c r="KH33" s="39" t="s">
        <v>352</v>
      </c>
      <c r="KI33" s="23">
        <v>2.8015873432159424</v>
      </c>
      <c r="KJ33" s="23">
        <v>4.75</v>
      </c>
      <c r="KK33" s="29"/>
      <c r="KL33" s="29"/>
      <c r="KM33" s="29"/>
      <c r="KN33" s="21">
        <v>10256.2900390625</v>
      </c>
      <c r="KO33" s="20">
        <v>6878.7568359375</v>
      </c>
      <c r="KP33" s="20">
        <v>1432.4830322265625</v>
      </c>
      <c r="KQ33" s="19">
        <v>13.966870307922363</v>
      </c>
      <c r="KR33" s="39">
        <v>1991</v>
      </c>
      <c r="KS33" s="39" t="s">
        <v>352</v>
      </c>
    </row>
    <row r="34" spans="1:305" s="39" customFormat="1" ht="12.75" customHeight="1">
      <c r="A34" s="39">
        <v>1992</v>
      </c>
      <c r="B34" s="39" t="s">
        <v>352</v>
      </c>
      <c r="C34" s="39">
        <v>14</v>
      </c>
      <c r="D34" s="44" t="s">
        <v>354</v>
      </c>
      <c r="E34" s="44">
        <v>300</v>
      </c>
      <c r="F34" s="39">
        <v>1</v>
      </c>
      <c r="G34" s="39">
        <v>0</v>
      </c>
      <c r="H34" s="39">
        <v>1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0</v>
      </c>
      <c r="Q34" s="29">
        <v>100</v>
      </c>
      <c r="R34" s="29">
        <v>0</v>
      </c>
      <c r="S34" s="29">
        <v>0</v>
      </c>
      <c r="T34" s="29">
        <v>50.3</v>
      </c>
      <c r="U34" s="29">
        <v>0</v>
      </c>
      <c r="V34" s="29">
        <v>0</v>
      </c>
      <c r="W34" s="29">
        <v>50.3</v>
      </c>
      <c r="X34" s="39">
        <v>1</v>
      </c>
      <c r="Y34" s="39">
        <v>1992</v>
      </c>
      <c r="Z34" s="39" t="s">
        <v>352</v>
      </c>
      <c r="AA34" s="43"/>
      <c r="AB34" s="41">
        <v>84.5</v>
      </c>
      <c r="AC34" s="41">
        <v>38.6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10.199999999999999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46.9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si="10"/>
        <v>4.3000000000000114</v>
      </c>
      <c r="CZ34" s="39">
        <v>1992</v>
      </c>
      <c r="DA34" s="39" t="s">
        <v>352</v>
      </c>
      <c r="DB34" s="41">
        <v>41.7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7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50.3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si="11"/>
        <v>1</v>
      </c>
      <c r="FY34" s="39">
        <v>1992</v>
      </c>
      <c r="FZ34" s="39" t="s">
        <v>352</v>
      </c>
      <c r="GA34" s="41">
        <v>5.3</v>
      </c>
      <c r="GB34" s="29">
        <f t="shared" si="12"/>
        <v>0.62063900000000005</v>
      </c>
      <c r="GC34" s="29">
        <f t="shared" si="13"/>
        <v>0.5682020000000001</v>
      </c>
      <c r="GD34" s="29">
        <f t="shared" si="14"/>
        <v>2.6360116089951262</v>
      </c>
      <c r="GE34" s="29">
        <f t="shared" si="15"/>
        <v>2.3158977114298822</v>
      </c>
      <c r="GF34" s="29">
        <f t="shared" si="16"/>
        <v>0.320113897565244</v>
      </c>
      <c r="GG34" s="29">
        <f t="shared" si="17"/>
        <v>0.12143872829424852</v>
      </c>
      <c r="GH34" s="29">
        <f t="shared" si="18"/>
        <v>3.9629534440868714</v>
      </c>
      <c r="GI34" s="39">
        <v>1992</v>
      </c>
      <c r="GJ34" s="39" t="s">
        <v>352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-0.44712560000000001</v>
      </c>
      <c r="GX34" s="36">
        <v>-0.65264359999999999</v>
      </c>
      <c r="GY34" s="36">
        <v>-0.1018597</v>
      </c>
      <c r="GZ34" s="39">
        <v>1992</v>
      </c>
      <c r="HA34" s="39" t="s">
        <v>352</v>
      </c>
      <c r="HB34" s="42">
        <v>1</v>
      </c>
      <c r="HC34" s="42">
        <f t="shared" si="19"/>
        <v>0</v>
      </c>
      <c r="HD34" s="42">
        <v>0</v>
      </c>
      <c r="HE34" s="42">
        <v>0</v>
      </c>
      <c r="HF34" s="42">
        <v>2</v>
      </c>
      <c r="HG34" s="42">
        <v>1</v>
      </c>
      <c r="HH34" s="42">
        <v>0</v>
      </c>
      <c r="HI34" s="42">
        <v>1</v>
      </c>
      <c r="HJ34" s="39">
        <v>1992</v>
      </c>
      <c r="HK34" s="39" t="s">
        <v>352</v>
      </c>
      <c r="HL34" s="104">
        <v>0.41451329999999997</v>
      </c>
      <c r="HM34" s="29">
        <v>38.822589999999998</v>
      </c>
      <c r="HN34" s="29">
        <v>44.236537230000003</v>
      </c>
      <c r="HO34" s="29">
        <v>33.308977390000003</v>
      </c>
      <c r="HP34" s="29">
        <v>0.7</v>
      </c>
      <c r="HQ34" s="29">
        <v>15.602</v>
      </c>
      <c r="HR34" s="27">
        <v>15.8770676259465</v>
      </c>
      <c r="HS34" s="29">
        <v>87.806656330477736</v>
      </c>
      <c r="HT34" s="29">
        <v>87.806656330477736</v>
      </c>
      <c r="HU34" s="29">
        <v>-10.93276636</v>
      </c>
      <c r="HV34" s="29">
        <v>-1.0621819800000001</v>
      </c>
      <c r="HW34" s="29">
        <v>-1.043033638</v>
      </c>
      <c r="HX34" s="34">
        <v>24.13</v>
      </c>
      <c r="HY34" s="29"/>
      <c r="HZ34" s="39">
        <v>1992</v>
      </c>
      <c r="IA34" s="39" t="s">
        <v>352</v>
      </c>
      <c r="IB34" s="29">
        <v>4034</v>
      </c>
      <c r="IC34" s="29">
        <v>4028.9169921875</v>
      </c>
      <c r="ID34" s="29">
        <v>3680.0390625</v>
      </c>
      <c r="IE34" s="29">
        <v>57.911569999999998</v>
      </c>
      <c r="IF34" s="32">
        <v>52.830211639404297</v>
      </c>
      <c r="IG34" s="32">
        <v>807</v>
      </c>
      <c r="IH34" s="32">
        <v>1000</v>
      </c>
      <c r="II34" s="32">
        <v>1873.0389404296875</v>
      </c>
      <c r="IJ34" s="31">
        <v>317.5</v>
      </c>
      <c r="IK34" s="31">
        <v>7.9000000953674316</v>
      </c>
      <c r="IL34" s="39">
        <v>1992</v>
      </c>
      <c r="IM34" s="39" t="s">
        <v>352</v>
      </c>
      <c r="IN34" s="30">
        <v>824</v>
      </c>
      <c r="IO34" s="27">
        <v>243</v>
      </c>
      <c r="IP34" s="27">
        <v>2830.0169999999998</v>
      </c>
      <c r="IQ34" s="29">
        <f t="shared" ref="IQ34:IQ57" si="20">IF(OR(IB34="",IP34=""),"",IP34*1000/IB34)</f>
        <v>701.54115022310361</v>
      </c>
      <c r="IR34" s="46">
        <v>800</v>
      </c>
      <c r="IS34" s="46">
        <v>728</v>
      </c>
      <c r="IT34" s="28">
        <v>37.564499484004131</v>
      </c>
      <c r="IU34" s="28"/>
      <c r="IV34" s="28">
        <v>800</v>
      </c>
      <c r="IW34" s="28">
        <v>728</v>
      </c>
      <c r="IX34" s="28">
        <v>37.564499484004131</v>
      </c>
      <c r="IY34" s="28">
        <v>85</v>
      </c>
      <c r="IZ34" s="39">
        <v>1992</v>
      </c>
      <c r="JA34" s="39" t="s">
        <v>352</v>
      </c>
      <c r="JB34" s="29">
        <v>14.509029999999999</v>
      </c>
      <c r="JC34" s="27">
        <v>15.388999938964844</v>
      </c>
      <c r="JD34" s="27">
        <v>10.654999732971191</v>
      </c>
      <c r="JE34" s="27">
        <v>4.5019998550415039</v>
      </c>
      <c r="JF34" s="27">
        <v>8.4449996948242188</v>
      </c>
      <c r="JG34" s="27">
        <v>0.47600001096725464</v>
      </c>
      <c r="JH34" s="27">
        <v>0.93999999761581421</v>
      </c>
      <c r="JI34" s="27">
        <v>3.6070001125335693</v>
      </c>
      <c r="JJ34" s="32">
        <v>0.76599997282028198</v>
      </c>
      <c r="JK34" s="32">
        <v>0.23299999535083771</v>
      </c>
      <c r="JL34" s="32">
        <v>0.41899999976158142</v>
      </c>
      <c r="JM34" s="32">
        <v>0.38299998641014099</v>
      </c>
      <c r="JN34" s="32">
        <v>0.12099999934434891</v>
      </c>
      <c r="JO34" s="39">
        <v>1992</v>
      </c>
      <c r="JP34" s="39" t="s">
        <v>352</v>
      </c>
      <c r="JQ34" s="32">
        <v>0.36699999999999999</v>
      </c>
      <c r="JR34" s="32">
        <v>7.2999999999999995E-2</v>
      </c>
      <c r="JS34" s="32">
        <v>2.8000000000000001E-2</v>
      </c>
      <c r="JT34" s="32">
        <v>0.105</v>
      </c>
      <c r="JU34" s="41"/>
      <c r="JV34" s="32">
        <v>0.19400000000000001</v>
      </c>
      <c r="JW34" s="27">
        <v>0.10400000214576721</v>
      </c>
      <c r="JX34" s="27">
        <v>4.6999998390674591E-2</v>
      </c>
      <c r="JY34" s="29"/>
      <c r="JZ34" s="40">
        <v>5.6000001728534698E-2</v>
      </c>
      <c r="KA34" s="27">
        <v>4.0000000000000001E-3</v>
      </c>
      <c r="KB34" s="27">
        <v>4.0000001899898052E-3</v>
      </c>
      <c r="KC34" s="21">
        <v>0</v>
      </c>
      <c r="KD34" s="21">
        <v>2.3000000044703484E-2</v>
      </c>
      <c r="KE34" s="20">
        <v>0.41899999976158142</v>
      </c>
      <c r="KF34" s="29"/>
      <c r="KG34" s="39">
        <v>1992</v>
      </c>
      <c r="KH34" s="39" t="s">
        <v>352</v>
      </c>
      <c r="KI34" s="23">
        <v>2.8015873432159424</v>
      </c>
      <c r="KJ34" s="23">
        <v>4.75</v>
      </c>
      <c r="KK34" s="29"/>
      <c r="KL34" s="29"/>
      <c r="KM34" s="29"/>
      <c r="KN34" s="21">
        <v>10369.8701171875</v>
      </c>
      <c r="KO34" s="20">
        <v>6965.7861328125</v>
      </c>
      <c r="KP34" s="20">
        <v>1479.3310546875</v>
      </c>
      <c r="KQ34" s="19">
        <v>14.265669822692871</v>
      </c>
      <c r="KR34" s="39">
        <v>1992</v>
      </c>
      <c r="KS34" s="39" t="s">
        <v>352</v>
      </c>
    </row>
    <row r="35" spans="1:305" s="39" customFormat="1" ht="12.75" customHeight="1">
      <c r="A35" s="39">
        <v>1993</v>
      </c>
      <c r="B35" s="39" t="s">
        <v>352</v>
      </c>
      <c r="C35" s="39">
        <v>14</v>
      </c>
      <c r="D35" s="44" t="s">
        <v>354</v>
      </c>
      <c r="E35" s="44">
        <v>300</v>
      </c>
      <c r="F35" s="39">
        <v>1</v>
      </c>
      <c r="G35" s="39">
        <v>0</v>
      </c>
      <c r="H35" s="39">
        <v>1</v>
      </c>
      <c r="I35" s="39">
        <v>0</v>
      </c>
      <c r="J35" s="29">
        <v>81.37</v>
      </c>
      <c r="K35" s="29">
        <v>0</v>
      </c>
      <c r="L35" s="29">
        <v>18.63</v>
      </c>
      <c r="M35" s="18">
        <v>2</v>
      </c>
      <c r="N35" s="39">
        <v>1</v>
      </c>
      <c r="O35" s="39">
        <v>1</v>
      </c>
      <c r="P35" s="39">
        <v>1</v>
      </c>
      <c r="Q35" s="29">
        <v>81.37</v>
      </c>
      <c r="R35" s="29">
        <v>0</v>
      </c>
      <c r="S35" s="29">
        <v>18.63</v>
      </c>
      <c r="T35" s="29">
        <v>40.93</v>
      </c>
      <c r="U35" s="29">
        <v>0</v>
      </c>
      <c r="V35" s="29">
        <v>10.56</v>
      </c>
      <c r="W35" s="29">
        <v>51.49</v>
      </c>
      <c r="X35" s="39">
        <v>1</v>
      </c>
      <c r="Y35" s="39">
        <v>1993</v>
      </c>
      <c r="Z35" s="39" t="s">
        <v>352</v>
      </c>
      <c r="AA35" s="43">
        <v>34252</v>
      </c>
      <c r="AB35" s="41">
        <v>78.2</v>
      </c>
      <c r="AC35" s="41">
        <v>46.9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4.5</v>
      </c>
      <c r="AQ35" s="41">
        <v>0</v>
      </c>
      <c r="AR35" s="41">
        <v>2.9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39.299999999999997</v>
      </c>
      <c r="BB35" s="41">
        <v>4.9000000000000004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0"/>
        <v>1.5</v>
      </c>
      <c r="CZ35" s="39">
        <v>1993</v>
      </c>
      <c r="DA35" s="39" t="s">
        <v>352</v>
      </c>
      <c r="DB35" s="41">
        <v>56.7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3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37</v>
      </c>
      <c r="EA35" s="41">
        <v>3.3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1"/>
        <v>0</v>
      </c>
      <c r="FY35" s="39">
        <v>1993</v>
      </c>
      <c r="FZ35" s="39" t="s">
        <v>352</v>
      </c>
      <c r="GA35" s="41">
        <v>6</v>
      </c>
      <c r="GB35" s="29">
        <f t="shared" si="12"/>
        <v>0.62032300000000007</v>
      </c>
      <c r="GC35" s="29">
        <f t="shared" si="13"/>
        <v>0.53962199999999994</v>
      </c>
      <c r="GD35" s="29">
        <f t="shared" si="14"/>
        <v>2.6338176924069674</v>
      </c>
      <c r="GE35" s="29">
        <f t="shared" si="15"/>
        <v>2.1721281208050773</v>
      </c>
      <c r="GF35" s="29">
        <f t="shared" si="16"/>
        <v>0.46168957160189006</v>
      </c>
      <c r="GG35" s="29">
        <f t="shared" si="17"/>
        <v>0.17529291147709078</v>
      </c>
      <c r="GH35" s="29">
        <f t="shared" si="18"/>
        <v>7.5680248413968645</v>
      </c>
      <c r="GI35" s="39">
        <v>1993</v>
      </c>
      <c r="GJ35" s="39" t="s">
        <v>352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-0.2708277</v>
      </c>
      <c r="GX35" s="36">
        <v>-0.64632080000000003</v>
      </c>
      <c r="GY35" s="36">
        <v>0.19801659999999999</v>
      </c>
      <c r="GZ35" s="39">
        <v>1993</v>
      </c>
      <c r="HA35" s="39" t="s">
        <v>352</v>
      </c>
      <c r="HB35" s="42">
        <v>1</v>
      </c>
      <c r="HC35" s="42">
        <f t="shared" si="19"/>
        <v>0</v>
      </c>
      <c r="HD35" s="42">
        <v>0</v>
      </c>
      <c r="HE35" s="42">
        <v>0</v>
      </c>
      <c r="HF35" s="42">
        <v>2</v>
      </c>
      <c r="HG35" s="42">
        <v>1</v>
      </c>
      <c r="HH35" s="42">
        <v>0</v>
      </c>
      <c r="HI35" s="42">
        <v>1</v>
      </c>
      <c r="HJ35" s="39">
        <v>1993</v>
      </c>
      <c r="HK35" s="39" t="s">
        <v>352</v>
      </c>
      <c r="HL35" s="104">
        <v>0.41451329999999997</v>
      </c>
      <c r="HM35" s="29">
        <v>37.0259</v>
      </c>
      <c r="HN35" s="29">
        <v>46.53607667</v>
      </c>
      <c r="HO35" s="29">
        <v>34.602234670000001</v>
      </c>
      <c r="HP35" s="29">
        <v>-1.6</v>
      </c>
      <c r="HQ35" s="29">
        <v>12.598000000000001</v>
      </c>
      <c r="HR35" s="27">
        <v>14.411267733412</v>
      </c>
      <c r="HS35" s="29">
        <v>110.12027165795369</v>
      </c>
      <c r="HT35" s="29">
        <v>110.12027165795369</v>
      </c>
      <c r="HU35" s="29">
        <v>-11.93952797</v>
      </c>
      <c r="HV35" s="29">
        <v>-1.160826505</v>
      </c>
      <c r="HW35" s="29">
        <v>-0.12947204300000001</v>
      </c>
      <c r="HX35" s="34">
        <v>23.27</v>
      </c>
      <c r="HY35" s="29"/>
      <c r="HZ35" s="39">
        <v>1993</v>
      </c>
      <c r="IA35" s="39" t="s">
        <v>352</v>
      </c>
      <c r="IB35" s="29">
        <v>4112.4440000000004</v>
      </c>
      <c r="IC35" s="29">
        <v>4084.680908203125</v>
      </c>
      <c r="ID35" s="29">
        <v>3715.363037109375</v>
      </c>
      <c r="IE35" s="29">
        <v>58.402659999999997</v>
      </c>
      <c r="IF35" s="32">
        <v>52.763561248779297</v>
      </c>
      <c r="IG35" s="32">
        <v>790.77099609375</v>
      </c>
      <c r="IH35" s="32">
        <v>899.0579833984375</v>
      </c>
      <c r="II35" s="32">
        <v>2025.5340576171875</v>
      </c>
      <c r="IJ35" s="31">
        <v>351.29998779296875</v>
      </c>
      <c r="IK35" s="31">
        <v>8.6000003814697266</v>
      </c>
      <c r="IL35" s="39">
        <v>1993</v>
      </c>
      <c r="IM35" s="39" t="s">
        <v>352</v>
      </c>
      <c r="IN35" s="30">
        <v>596</v>
      </c>
      <c r="IO35" s="27">
        <v>182</v>
      </c>
      <c r="IP35" s="27">
        <v>1602.316</v>
      </c>
      <c r="IQ35" s="29">
        <f t="shared" si="20"/>
        <v>389.62621740259561</v>
      </c>
      <c r="IR35" s="68" t="s">
        <v>1</v>
      </c>
      <c r="IS35" s="29">
        <v>700.1</v>
      </c>
      <c r="IT35" s="29">
        <v>35.4</v>
      </c>
      <c r="IU35" s="28"/>
      <c r="IV35" s="28">
        <v>769.39233333333686</v>
      </c>
      <c r="IW35" s="28">
        <v>700.1</v>
      </c>
      <c r="IX35" s="28">
        <v>35.4</v>
      </c>
      <c r="IY35" s="28">
        <v>85</v>
      </c>
      <c r="IZ35" s="39">
        <v>1993</v>
      </c>
      <c r="JA35" s="39" t="s">
        <v>352</v>
      </c>
      <c r="JB35" s="29">
        <v>14.786199999999999</v>
      </c>
      <c r="JC35" s="27">
        <v>16.232999801635742</v>
      </c>
      <c r="JD35" s="27">
        <v>10.928999900817871</v>
      </c>
      <c r="JE35" s="27">
        <v>5.1030001640319824</v>
      </c>
      <c r="JF35" s="27">
        <v>8.7159996032714844</v>
      </c>
      <c r="JG35" s="27">
        <v>0.48500001430511475</v>
      </c>
      <c r="JH35" s="27">
        <v>0.93500000238418579</v>
      </c>
      <c r="JI35" s="27">
        <v>4.0460000038146973</v>
      </c>
      <c r="JJ35" s="32">
        <v>0.7839999794960022</v>
      </c>
      <c r="JK35" s="32">
        <v>0.20200000703334808</v>
      </c>
      <c r="JL35" s="32">
        <v>0.37000000476837158</v>
      </c>
      <c r="JM35" s="32">
        <v>0.50300002098083496</v>
      </c>
      <c r="JN35" s="32">
        <v>0.19300000369548798</v>
      </c>
      <c r="JO35" s="39">
        <v>1993</v>
      </c>
      <c r="JP35" s="39" t="s">
        <v>352</v>
      </c>
      <c r="JQ35" s="32">
        <v>0.39600000000000002</v>
      </c>
      <c r="JR35" s="32">
        <v>7.3999999999999996E-2</v>
      </c>
      <c r="JS35" s="32">
        <v>4.2000000000000003E-2</v>
      </c>
      <c r="JT35" s="32">
        <v>0.10199999999999999</v>
      </c>
      <c r="JU35" s="41"/>
      <c r="JV35" s="32">
        <v>0.17100000000000001</v>
      </c>
      <c r="JW35" s="27">
        <v>0.11400000005960464</v>
      </c>
      <c r="JX35" s="27">
        <v>2.8999999165534973E-2</v>
      </c>
      <c r="JY35" s="29"/>
      <c r="JZ35" s="40">
        <v>4.8999998718500137E-2</v>
      </c>
      <c r="KA35" s="27">
        <v>4.0000000000000001E-3</v>
      </c>
      <c r="KB35" s="27">
        <v>4.0000001899898052E-3</v>
      </c>
      <c r="KC35" s="21">
        <v>0</v>
      </c>
      <c r="KD35" s="21">
        <v>6.0000000521540642E-3</v>
      </c>
      <c r="KE35" s="20">
        <v>0.37000000476837158</v>
      </c>
      <c r="KF35" s="29"/>
      <c r="KG35" s="39">
        <v>1993</v>
      </c>
      <c r="KH35" s="39" t="s">
        <v>352</v>
      </c>
      <c r="KI35" s="23">
        <v>2.8015873432159424</v>
      </c>
      <c r="KJ35" s="23">
        <v>4.75</v>
      </c>
      <c r="KK35" s="29"/>
      <c r="KL35" s="29"/>
      <c r="KM35" s="29"/>
      <c r="KN35" s="21">
        <v>10465.5302734375</v>
      </c>
      <c r="KO35" s="20">
        <v>7041.5322265625</v>
      </c>
      <c r="KP35" s="20">
        <v>1523.4739990234375</v>
      </c>
      <c r="KQ35" s="19">
        <v>14.557069778442383</v>
      </c>
      <c r="KR35" s="39">
        <v>1993</v>
      </c>
      <c r="KS35" s="39" t="s">
        <v>352</v>
      </c>
    </row>
    <row r="36" spans="1:305" s="39" customFormat="1" ht="12.75" customHeight="1">
      <c r="A36" s="39">
        <v>1994</v>
      </c>
      <c r="B36" s="39" t="s">
        <v>352</v>
      </c>
      <c r="C36" s="39">
        <v>14</v>
      </c>
      <c r="D36" s="44" t="s">
        <v>354</v>
      </c>
      <c r="E36" s="44">
        <v>300</v>
      </c>
      <c r="F36" s="39">
        <v>1</v>
      </c>
      <c r="G36" s="39">
        <v>0</v>
      </c>
      <c r="H36" s="39">
        <v>1</v>
      </c>
      <c r="I36" s="39">
        <v>0</v>
      </c>
      <c r="J36" s="29">
        <v>0</v>
      </c>
      <c r="K36" s="29">
        <v>0</v>
      </c>
      <c r="L36" s="29">
        <v>100</v>
      </c>
      <c r="M36" s="18">
        <v>5</v>
      </c>
      <c r="N36" s="39">
        <v>1</v>
      </c>
      <c r="O36" s="39">
        <v>3</v>
      </c>
      <c r="P36" s="39">
        <v>0</v>
      </c>
      <c r="Q36" s="29">
        <v>0</v>
      </c>
      <c r="R36" s="29">
        <v>0</v>
      </c>
      <c r="S36" s="29">
        <v>100</v>
      </c>
      <c r="T36" s="29">
        <v>0</v>
      </c>
      <c r="U36" s="29">
        <v>0</v>
      </c>
      <c r="V36" s="29">
        <v>56.7</v>
      </c>
      <c r="W36" s="29">
        <v>56.7</v>
      </c>
      <c r="X36" s="39">
        <v>1</v>
      </c>
      <c r="Y36" s="39">
        <v>1994</v>
      </c>
      <c r="Z36" s="39" t="s">
        <v>352</v>
      </c>
      <c r="AA36" s="43"/>
      <c r="AB36" s="41">
        <v>78.2</v>
      </c>
      <c r="AC36" s="41">
        <v>46.9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4.5</v>
      </c>
      <c r="AQ36" s="41">
        <v>0</v>
      </c>
      <c r="AR36" s="41">
        <v>2.9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39.299999999999997</v>
      </c>
      <c r="BB36" s="41">
        <v>4.9000000000000004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0"/>
        <v>1.5</v>
      </c>
      <c r="CZ36" s="39">
        <v>1994</v>
      </c>
      <c r="DA36" s="39" t="s">
        <v>352</v>
      </c>
      <c r="DB36" s="41">
        <v>56.7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3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37</v>
      </c>
      <c r="EA36" s="41">
        <v>3.3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1"/>
        <v>0</v>
      </c>
      <c r="FY36" s="39">
        <v>1994</v>
      </c>
      <c r="FZ36" s="39" t="s">
        <v>352</v>
      </c>
      <c r="GA36" s="41">
        <v>6</v>
      </c>
      <c r="GB36" s="29">
        <f t="shared" si="12"/>
        <v>0.62032300000000007</v>
      </c>
      <c r="GC36" s="29">
        <f t="shared" si="13"/>
        <v>0.53962199999999994</v>
      </c>
      <c r="GD36" s="29">
        <f t="shared" si="14"/>
        <v>2.6338176924069674</v>
      </c>
      <c r="GE36" s="29">
        <f t="shared" si="15"/>
        <v>2.1721281208050773</v>
      </c>
      <c r="GF36" s="29">
        <f t="shared" si="16"/>
        <v>0.46168957160189006</v>
      </c>
      <c r="GG36" s="29">
        <f t="shared" si="17"/>
        <v>0.17529291147709078</v>
      </c>
      <c r="GH36" s="29">
        <f t="shared" si="18"/>
        <v>7.5680248413968645</v>
      </c>
      <c r="GI36" s="39">
        <v>1994</v>
      </c>
      <c r="GJ36" s="39" t="s">
        <v>352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-0.31420870000000001</v>
      </c>
      <c r="GX36" s="36">
        <v>-0.64591659999999995</v>
      </c>
      <c r="GY36" s="36">
        <v>0.1003208</v>
      </c>
      <c r="GZ36" s="39">
        <v>1994</v>
      </c>
      <c r="HA36" s="39" t="s">
        <v>352</v>
      </c>
      <c r="HB36" s="42">
        <v>1</v>
      </c>
      <c r="HC36" s="42">
        <f t="shared" si="19"/>
        <v>0</v>
      </c>
      <c r="HD36" s="42">
        <v>0</v>
      </c>
      <c r="HE36" s="42">
        <v>0</v>
      </c>
      <c r="HF36" s="42">
        <v>2</v>
      </c>
      <c r="HG36" s="42">
        <v>1</v>
      </c>
      <c r="HH36" s="42">
        <v>0</v>
      </c>
      <c r="HI36" s="42">
        <v>1</v>
      </c>
      <c r="HJ36" s="39">
        <v>1994</v>
      </c>
      <c r="HK36" s="39" t="s">
        <v>352</v>
      </c>
      <c r="HL36" s="104">
        <v>0.41451329999999997</v>
      </c>
      <c r="HM36" s="29">
        <v>36.163119999999999</v>
      </c>
      <c r="HN36" s="29">
        <v>44.723820459999999</v>
      </c>
      <c r="HO36" s="29">
        <v>36.465282629999997</v>
      </c>
      <c r="HP36" s="29">
        <v>2</v>
      </c>
      <c r="HQ36" s="29">
        <v>13.406000000000001</v>
      </c>
      <c r="HR36" s="27">
        <v>10.874079433833201</v>
      </c>
      <c r="HS36" s="29">
        <v>107.9317490533421</v>
      </c>
      <c r="HT36" s="29">
        <v>107.9317490533421</v>
      </c>
      <c r="HU36" s="29">
        <v>-8.262472678</v>
      </c>
      <c r="HV36" s="29">
        <v>3.5987878310000001</v>
      </c>
      <c r="HW36" s="29">
        <v>4.464375929</v>
      </c>
      <c r="HX36" s="34">
        <v>20.7</v>
      </c>
      <c r="HY36" s="29"/>
      <c r="HZ36" s="39">
        <v>1994</v>
      </c>
      <c r="IA36" s="39" t="s">
        <v>352</v>
      </c>
      <c r="IB36" s="29">
        <v>4188.893</v>
      </c>
      <c r="IC36" s="29">
        <v>4173.61083984375</v>
      </c>
      <c r="ID36" s="29">
        <v>3786.156982421875</v>
      </c>
      <c r="IE36" s="29">
        <v>58.89423</v>
      </c>
      <c r="IF36" s="32">
        <v>53.231971740722656</v>
      </c>
      <c r="IG36" s="32">
        <v>787.90301513671875</v>
      </c>
      <c r="IH36" s="32">
        <v>894.12701416015625</v>
      </c>
      <c r="II36" s="32">
        <v>2104.126953125</v>
      </c>
      <c r="IJ36" s="31">
        <v>369.5</v>
      </c>
      <c r="IK36" s="31">
        <v>8.8999996185302734</v>
      </c>
      <c r="IL36" s="39">
        <v>1994</v>
      </c>
      <c r="IM36" s="39" t="s">
        <v>352</v>
      </c>
      <c r="IN36" s="30">
        <v>215</v>
      </c>
      <c r="IO36" s="27">
        <v>74</v>
      </c>
      <c r="IP36" s="27">
        <v>665.66600000000005</v>
      </c>
      <c r="IQ36" s="29">
        <f t="shared" si="20"/>
        <v>158.91215173077947</v>
      </c>
      <c r="IR36" s="68" t="s">
        <v>1</v>
      </c>
      <c r="IS36" s="29">
        <v>672.2</v>
      </c>
      <c r="IT36" s="29">
        <v>33.299999999999997</v>
      </c>
      <c r="IU36" s="28"/>
      <c r="IV36" s="28">
        <v>738.78466666666645</v>
      </c>
      <c r="IW36" s="28">
        <v>672.2</v>
      </c>
      <c r="IX36" s="28">
        <v>33.299999999999997</v>
      </c>
      <c r="IY36" s="28">
        <v>85</v>
      </c>
      <c r="IZ36" s="39">
        <v>1994</v>
      </c>
      <c r="JA36" s="39" t="s">
        <v>352</v>
      </c>
      <c r="JB36" s="29">
        <v>14.795820000000001</v>
      </c>
      <c r="JC36" s="27">
        <v>16.259000778198242</v>
      </c>
      <c r="JD36" s="27">
        <v>11.024999618530273</v>
      </c>
      <c r="JE36" s="27">
        <v>5.0180001258850098</v>
      </c>
      <c r="JF36" s="27">
        <v>8.6389999389648438</v>
      </c>
      <c r="JG36" s="27">
        <v>0.47499999403953552</v>
      </c>
      <c r="JH36" s="27">
        <v>0.85600000619888306</v>
      </c>
      <c r="JI36" s="27">
        <v>4.0989999771118164</v>
      </c>
      <c r="JJ36" s="32">
        <v>1.0049999952316284</v>
      </c>
      <c r="JK36" s="32">
        <v>0.21600000560283661</v>
      </c>
      <c r="JL36" s="32">
        <v>0.3880000114440918</v>
      </c>
      <c r="JM36" s="32">
        <v>0.5130000114440918</v>
      </c>
      <c r="JN36" s="32">
        <v>6.8000003695487976E-2</v>
      </c>
      <c r="JO36" s="39">
        <v>1994</v>
      </c>
      <c r="JP36" s="39" t="s">
        <v>352</v>
      </c>
      <c r="JQ36" s="32">
        <v>0.61</v>
      </c>
      <c r="JR36" s="32">
        <v>7.3999999999999996E-2</v>
      </c>
      <c r="JS36" s="32">
        <v>4.4999999999999998E-2</v>
      </c>
      <c r="JT36" s="32">
        <v>0.11600000000000001</v>
      </c>
      <c r="JU36" s="41"/>
      <c r="JV36" s="32">
        <v>0.159</v>
      </c>
      <c r="JW36" s="27">
        <v>0.10000000149011612</v>
      </c>
      <c r="JX36" s="27">
        <v>2.9999999329447746E-2</v>
      </c>
      <c r="JY36" s="29"/>
      <c r="JZ36" s="40">
        <v>5.9000000357627869E-2</v>
      </c>
      <c r="KA36" s="27">
        <v>4.0000000000000001E-3</v>
      </c>
      <c r="KB36" s="27">
        <v>4.0000001899898052E-3</v>
      </c>
      <c r="KC36" s="21">
        <v>0</v>
      </c>
      <c r="KD36" s="21">
        <v>2.199999988079071E-2</v>
      </c>
      <c r="KE36" s="20">
        <v>0.3880000114440918</v>
      </c>
      <c r="KF36" s="29"/>
      <c r="KG36" s="39">
        <v>1994</v>
      </c>
      <c r="KH36" s="39" t="s">
        <v>352</v>
      </c>
      <c r="KI36" s="23">
        <v>2.8015873432159424</v>
      </c>
      <c r="KJ36" s="23">
        <v>4.75</v>
      </c>
      <c r="KK36" s="29"/>
      <c r="KL36" s="29"/>
      <c r="KM36" s="29"/>
      <c r="KN36" s="21">
        <v>10553.0400390625</v>
      </c>
      <c r="KO36" s="20">
        <v>7112.56201171875</v>
      </c>
      <c r="KP36" s="20">
        <v>1565.845947265625</v>
      </c>
      <c r="KQ36" s="19">
        <v>14.837869644165039</v>
      </c>
      <c r="KR36" s="39">
        <v>1994</v>
      </c>
      <c r="KS36" s="39" t="s">
        <v>352</v>
      </c>
    </row>
    <row r="37" spans="1:305" s="39" customFormat="1" ht="12.75" customHeight="1">
      <c r="A37" s="39">
        <v>1995</v>
      </c>
      <c r="B37" s="39" t="s">
        <v>352</v>
      </c>
      <c r="C37" s="39">
        <v>14</v>
      </c>
      <c r="D37" s="44" t="s">
        <v>354</v>
      </c>
      <c r="E37" s="44">
        <v>300</v>
      </c>
      <c r="F37" s="39">
        <v>1</v>
      </c>
      <c r="G37" s="39">
        <v>0</v>
      </c>
      <c r="H37" s="39">
        <v>1</v>
      </c>
      <c r="I37" s="39">
        <v>0</v>
      </c>
      <c r="J37" s="29">
        <v>0</v>
      </c>
      <c r="K37" s="29">
        <v>0</v>
      </c>
      <c r="L37" s="29">
        <v>100</v>
      </c>
      <c r="M37" s="18">
        <v>5</v>
      </c>
      <c r="N37" s="39">
        <v>0</v>
      </c>
      <c r="O37" s="39">
        <v>0</v>
      </c>
      <c r="P37" s="39">
        <v>0</v>
      </c>
      <c r="Q37" s="29">
        <v>0</v>
      </c>
      <c r="R37" s="29">
        <v>0</v>
      </c>
      <c r="S37" s="29">
        <v>100</v>
      </c>
      <c r="T37" s="29">
        <v>0</v>
      </c>
      <c r="U37" s="29">
        <v>0</v>
      </c>
      <c r="V37" s="29">
        <v>56.7</v>
      </c>
      <c r="W37" s="29">
        <v>56.7</v>
      </c>
      <c r="X37" s="39">
        <v>1</v>
      </c>
      <c r="Y37" s="39">
        <v>1995</v>
      </c>
      <c r="Z37" s="39" t="s">
        <v>352</v>
      </c>
      <c r="AA37" s="43"/>
      <c r="AB37" s="41">
        <v>78.2</v>
      </c>
      <c r="AC37" s="41">
        <v>46.9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4.5</v>
      </c>
      <c r="AQ37" s="41">
        <v>0</v>
      </c>
      <c r="AR37" s="41">
        <v>2.9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39.299999999999997</v>
      </c>
      <c r="BB37" s="41">
        <v>4.9000000000000004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0"/>
        <v>1.5</v>
      </c>
      <c r="CZ37" s="39">
        <v>1995</v>
      </c>
      <c r="DA37" s="39" t="s">
        <v>352</v>
      </c>
      <c r="DB37" s="41">
        <v>56.7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3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37</v>
      </c>
      <c r="EA37" s="41">
        <v>3.3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1"/>
        <v>0</v>
      </c>
      <c r="FY37" s="39">
        <v>1995</v>
      </c>
      <c r="FZ37" s="39" t="s">
        <v>352</v>
      </c>
      <c r="GA37" s="41">
        <v>6</v>
      </c>
      <c r="GB37" s="29">
        <f t="shared" si="12"/>
        <v>0.62032300000000007</v>
      </c>
      <c r="GC37" s="29">
        <f t="shared" si="13"/>
        <v>0.53962199999999994</v>
      </c>
      <c r="GD37" s="29">
        <f t="shared" si="14"/>
        <v>2.6338176924069674</v>
      </c>
      <c r="GE37" s="29">
        <f t="shared" si="15"/>
        <v>2.1721281208050773</v>
      </c>
      <c r="GF37" s="29">
        <f t="shared" si="16"/>
        <v>0.46168957160189006</v>
      </c>
      <c r="GG37" s="29">
        <f t="shared" si="17"/>
        <v>0.17529291147709078</v>
      </c>
      <c r="GH37" s="29">
        <f t="shared" si="18"/>
        <v>7.5680248413968645</v>
      </c>
      <c r="GI37" s="39">
        <v>1995</v>
      </c>
      <c r="GJ37" s="39" t="s">
        <v>352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-0.54270160000000001</v>
      </c>
      <c r="GX37" s="36">
        <v>-0.66054420000000003</v>
      </c>
      <c r="GY37" s="36">
        <v>-0.26521719999999999</v>
      </c>
      <c r="GZ37" s="39">
        <v>1995</v>
      </c>
      <c r="HA37" s="39" t="s">
        <v>352</v>
      </c>
      <c r="HB37" s="42">
        <v>1</v>
      </c>
      <c r="HC37" s="42">
        <f t="shared" si="19"/>
        <v>0</v>
      </c>
      <c r="HD37" s="42">
        <v>0</v>
      </c>
      <c r="HE37" s="42">
        <v>0</v>
      </c>
      <c r="HF37" s="42">
        <v>2</v>
      </c>
      <c r="HG37" s="42">
        <v>1</v>
      </c>
      <c r="HH37" s="42">
        <v>0</v>
      </c>
      <c r="HI37" s="42">
        <v>1</v>
      </c>
      <c r="HJ37" s="39">
        <v>1995</v>
      </c>
      <c r="HK37" s="39" t="s">
        <v>352</v>
      </c>
      <c r="HL37" s="104">
        <v>0.41451329999999997</v>
      </c>
      <c r="HM37" s="29">
        <v>37.107880000000002</v>
      </c>
      <c r="HN37" s="32">
        <v>46.073368218152901</v>
      </c>
      <c r="HO37" s="32">
        <v>36.326809723827097</v>
      </c>
      <c r="HP37" s="29">
        <v>2.1</v>
      </c>
      <c r="HQ37" s="29">
        <v>12.097</v>
      </c>
      <c r="HR37" s="27">
        <v>8.9345139784417906</v>
      </c>
      <c r="HS37" s="27">
        <v>98.000913807555193</v>
      </c>
      <c r="HT37" s="27">
        <v>98.010798983120296</v>
      </c>
      <c r="HU37" s="27">
        <v>-9.7465584943257806</v>
      </c>
      <c r="HV37" s="27">
        <v>0.34763012297562501</v>
      </c>
      <c r="HW37" s="27">
        <v>1.44134662004313</v>
      </c>
      <c r="HX37" s="27">
        <v>17.02</v>
      </c>
      <c r="HY37" s="29">
        <v>-2.4</v>
      </c>
      <c r="HZ37" s="39">
        <v>1995</v>
      </c>
      <c r="IA37" s="39" t="s">
        <v>352</v>
      </c>
      <c r="IB37" s="29">
        <v>4244.4930000000004</v>
      </c>
      <c r="IC37" s="29">
        <v>4215.958984375</v>
      </c>
      <c r="ID37" s="29">
        <v>3820.510009765625</v>
      </c>
      <c r="IE37" s="29">
        <v>59.126040000000003</v>
      </c>
      <c r="IF37" s="32">
        <v>53.219970703125</v>
      </c>
      <c r="IG37" s="32">
        <v>780.41998291015625</v>
      </c>
      <c r="IH37" s="32">
        <v>886.44598388671875</v>
      </c>
      <c r="II37" s="32">
        <v>2153.64404296875</v>
      </c>
      <c r="IJ37" s="31">
        <v>385.79998779296875</v>
      </c>
      <c r="IK37" s="31">
        <v>9.1999998092651367</v>
      </c>
      <c r="IL37" s="39">
        <v>1995</v>
      </c>
      <c r="IM37" s="39" t="s">
        <v>352</v>
      </c>
      <c r="IN37" s="30">
        <v>110</v>
      </c>
      <c r="IO37" s="27">
        <v>52</v>
      </c>
      <c r="IP37" s="27">
        <v>449.96</v>
      </c>
      <c r="IQ37" s="29">
        <f t="shared" si="20"/>
        <v>106.01030558891249</v>
      </c>
      <c r="IR37" s="46">
        <v>708.17700000000002</v>
      </c>
      <c r="IS37" s="46">
        <v>644.44107000000008</v>
      </c>
      <c r="IT37" s="28">
        <v>31.301948378391376</v>
      </c>
      <c r="IU37" s="28">
        <v>85</v>
      </c>
      <c r="IV37" s="28">
        <v>708.17700000000002</v>
      </c>
      <c r="IW37" s="28">
        <v>644.44107000000008</v>
      </c>
      <c r="IX37" s="28">
        <v>31.30194837839138</v>
      </c>
      <c r="IY37" s="28">
        <v>85</v>
      </c>
      <c r="IZ37" s="39">
        <v>1995</v>
      </c>
      <c r="JA37" s="39" t="s">
        <v>352</v>
      </c>
      <c r="JB37" s="27">
        <v>11.006451606750488</v>
      </c>
      <c r="JC37" s="27">
        <v>16.600000381469727</v>
      </c>
      <c r="JD37" s="27">
        <v>11.10200023651123</v>
      </c>
      <c r="JE37" s="27">
        <v>5.1149997711181641</v>
      </c>
      <c r="JF37" s="27">
        <v>8.8129997253417969</v>
      </c>
      <c r="JG37" s="27">
        <v>0.44900000095367432</v>
      </c>
      <c r="JH37" s="27">
        <v>0.79400002956390381</v>
      </c>
      <c r="JI37" s="27">
        <v>4.2140002250671387</v>
      </c>
      <c r="JJ37" s="32">
        <v>1</v>
      </c>
      <c r="JK37" s="32">
        <v>0.38299998641014099</v>
      </c>
      <c r="JL37" s="32">
        <v>0.3919999897480011</v>
      </c>
      <c r="JM37" s="32">
        <v>0.4440000057220459</v>
      </c>
      <c r="JN37" s="32">
        <v>0.10999999940395355</v>
      </c>
      <c r="JO37" s="39">
        <v>1995</v>
      </c>
      <c r="JP37" s="39" t="s">
        <v>352</v>
      </c>
      <c r="JQ37" s="32">
        <v>0.60499999999999998</v>
      </c>
      <c r="JR37" s="32">
        <v>7.4999999999999997E-2</v>
      </c>
      <c r="JS37" s="32">
        <v>5.1999999999999998E-2</v>
      </c>
      <c r="JT37" s="32">
        <v>0.11899999999999999</v>
      </c>
      <c r="JU37" s="41"/>
      <c r="JV37" s="32">
        <v>0.14899999999999999</v>
      </c>
      <c r="JW37" s="27">
        <v>0.11900000274181366</v>
      </c>
      <c r="JX37" s="27">
        <v>0.19900000095367432</v>
      </c>
      <c r="JY37" s="29"/>
      <c r="JZ37" s="40">
        <v>4.6000000089406967E-2</v>
      </c>
      <c r="KA37" s="27"/>
      <c r="KB37" s="27"/>
      <c r="KC37" s="21">
        <v>0</v>
      </c>
      <c r="KD37" s="21">
        <v>1.8999999389052391E-2</v>
      </c>
      <c r="KE37" s="20">
        <v>0.3919999897480011</v>
      </c>
      <c r="KF37" s="29"/>
      <c r="KG37" s="39">
        <v>1995</v>
      </c>
      <c r="KH37" s="39" t="s">
        <v>352</v>
      </c>
      <c r="KI37" s="23">
        <v>2.8015873432159424</v>
      </c>
      <c r="KJ37" s="23">
        <v>4.75</v>
      </c>
      <c r="KK37" s="22">
        <v>38.799999999999997</v>
      </c>
      <c r="KL37" s="22">
        <v>38.5</v>
      </c>
      <c r="KM37" s="22">
        <v>33</v>
      </c>
      <c r="KN37" s="21">
        <v>10634.3798828125</v>
      </c>
      <c r="KO37" s="20">
        <v>7178.71484375</v>
      </c>
      <c r="KP37" s="20">
        <v>1608.10595703125</v>
      </c>
      <c r="KQ37" s="19">
        <v>15.121760368347168</v>
      </c>
      <c r="KR37" s="39">
        <v>1995</v>
      </c>
      <c r="KS37" s="39" t="s">
        <v>352</v>
      </c>
    </row>
    <row r="38" spans="1:305" s="39" customFormat="1" ht="12.75" customHeight="1">
      <c r="A38" s="39">
        <v>1996</v>
      </c>
      <c r="B38" s="39" t="s">
        <v>352</v>
      </c>
      <c r="C38" s="39">
        <v>14</v>
      </c>
      <c r="D38" s="44" t="s">
        <v>354</v>
      </c>
      <c r="E38" s="44">
        <v>300</v>
      </c>
      <c r="F38" s="39">
        <v>1</v>
      </c>
      <c r="G38" s="39">
        <v>0</v>
      </c>
      <c r="H38" s="39">
        <v>1</v>
      </c>
      <c r="I38" s="39">
        <v>0</v>
      </c>
      <c r="J38" s="29">
        <v>0</v>
      </c>
      <c r="K38" s="29">
        <v>0</v>
      </c>
      <c r="L38" s="29">
        <v>100</v>
      </c>
      <c r="M38" s="18">
        <v>5</v>
      </c>
      <c r="N38" s="39">
        <v>0</v>
      </c>
      <c r="O38" s="39">
        <v>0</v>
      </c>
      <c r="P38" s="39">
        <v>2</v>
      </c>
      <c r="Q38" s="29">
        <v>0</v>
      </c>
      <c r="R38" s="29">
        <v>0</v>
      </c>
      <c r="S38" s="29">
        <v>100</v>
      </c>
      <c r="T38" s="29">
        <v>0</v>
      </c>
      <c r="U38" s="29">
        <v>0</v>
      </c>
      <c r="V38" s="29">
        <v>54.23</v>
      </c>
      <c r="W38" s="29">
        <v>54.23</v>
      </c>
      <c r="X38" s="39">
        <v>1</v>
      </c>
      <c r="Y38" s="39">
        <v>1996</v>
      </c>
      <c r="Z38" s="39" t="s">
        <v>352</v>
      </c>
      <c r="AA38" s="43">
        <v>35330</v>
      </c>
      <c r="AB38" s="41">
        <v>78.7</v>
      </c>
      <c r="AC38" s="41">
        <v>41.5</v>
      </c>
      <c r="AD38" s="41">
        <v>4.4000000000000004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5.6</v>
      </c>
      <c r="AQ38" s="41">
        <v>0</v>
      </c>
      <c r="AR38" s="41">
        <v>5.0999999999999996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38.1</v>
      </c>
      <c r="BB38" s="41">
        <v>2.9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0"/>
        <v>2.3999999999999915</v>
      </c>
      <c r="CZ38" s="39">
        <v>1996</v>
      </c>
      <c r="DA38" s="39" t="s">
        <v>352</v>
      </c>
      <c r="DB38" s="41">
        <v>54</v>
      </c>
      <c r="DC38" s="41">
        <v>3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3.7</v>
      </c>
      <c r="DP38" s="41">
        <v>0</v>
      </c>
      <c r="DQ38" s="41">
        <v>3.3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36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1"/>
        <v>0</v>
      </c>
      <c r="FY38" s="39">
        <v>1996</v>
      </c>
      <c r="FZ38" s="39" t="s">
        <v>352</v>
      </c>
      <c r="GA38" s="41">
        <v>6.3</v>
      </c>
      <c r="GB38" s="29">
        <f t="shared" si="12"/>
        <v>0.67409999999999992</v>
      </c>
      <c r="GC38" s="29">
        <f t="shared" si="13"/>
        <v>0.57544200000000001</v>
      </c>
      <c r="GD38" s="29">
        <f t="shared" si="14"/>
        <v>3.0684258975145742</v>
      </c>
      <c r="GE38" s="29">
        <f t="shared" si="15"/>
        <v>2.3553907828847884</v>
      </c>
      <c r="GF38" s="29">
        <f t="shared" si="16"/>
        <v>0.71303511462978575</v>
      </c>
      <c r="GG38" s="29">
        <f t="shared" si="17"/>
        <v>0.23237814385784725</v>
      </c>
      <c r="GH38" s="29">
        <f t="shared" si="18"/>
        <v>9.4308006022818649</v>
      </c>
      <c r="GI38" s="39">
        <v>1996</v>
      </c>
      <c r="GJ38" s="39" t="s">
        <v>352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-0.30635190000000001</v>
      </c>
      <c r="GX38" s="36">
        <v>-0.69413040000000004</v>
      </c>
      <c r="GY38" s="36">
        <v>0.18648700000000001</v>
      </c>
      <c r="GZ38" s="39">
        <v>1996</v>
      </c>
      <c r="HA38" s="39" t="s">
        <v>352</v>
      </c>
      <c r="HB38" s="42">
        <v>1</v>
      </c>
      <c r="HC38" s="42">
        <f t="shared" si="19"/>
        <v>0</v>
      </c>
      <c r="HD38" s="42">
        <v>0</v>
      </c>
      <c r="HE38" s="42">
        <v>0</v>
      </c>
      <c r="HF38" s="42">
        <v>2</v>
      </c>
      <c r="HG38" s="42">
        <v>1</v>
      </c>
      <c r="HH38" s="42">
        <v>0</v>
      </c>
      <c r="HI38" s="42">
        <v>1</v>
      </c>
      <c r="HJ38" s="39">
        <v>1996</v>
      </c>
      <c r="HK38" s="39" t="s">
        <v>352</v>
      </c>
      <c r="HL38" s="104">
        <v>0.5095729</v>
      </c>
      <c r="HM38" s="29">
        <v>37.496229999999997</v>
      </c>
      <c r="HN38" s="32">
        <v>45.182419570221398</v>
      </c>
      <c r="HO38" s="32">
        <v>37.0061641042074</v>
      </c>
      <c r="HP38" s="32">
        <v>2.8943697558390702</v>
      </c>
      <c r="HQ38" s="32">
        <v>10.649590989141</v>
      </c>
      <c r="HR38" s="27">
        <v>8.1945485935510707</v>
      </c>
      <c r="HS38" s="27">
        <v>99.200175108927695</v>
      </c>
      <c r="HT38" s="27">
        <v>99.253698767560294</v>
      </c>
      <c r="HU38" s="27">
        <v>-8.1762554660139699</v>
      </c>
      <c r="HV38" s="27">
        <v>1.58642311028655</v>
      </c>
      <c r="HW38" s="27">
        <v>2.5805728904646998</v>
      </c>
      <c r="HX38" s="27">
        <v>14.4608333333333</v>
      </c>
      <c r="HY38" s="29">
        <v>-3.7</v>
      </c>
      <c r="HZ38" s="39">
        <v>1996</v>
      </c>
      <c r="IA38" s="39" t="s">
        <v>352</v>
      </c>
      <c r="IB38" s="29">
        <v>4313.9859999999999</v>
      </c>
      <c r="IC38" s="29">
        <v>4294.296875</v>
      </c>
      <c r="ID38" s="29">
        <v>3868.282958984375</v>
      </c>
      <c r="IE38" s="29">
        <v>59.5745</v>
      </c>
      <c r="IF38" s="32">
        <v>53.419551849365234</v>
      </c>
      <c r="IG38" s="32">
        <v>784.35601806640625</v>
      </c>
      <c r="IH38" s="32">
        <v>884.83099365234375</v>
      </c>
      <c r="II38" s="32">
        <v>2199.095947265625</v>
      </c>
      <c r="IJ38" s="31">
        <v>410.89999389648438</v>
      </c>
      <c r="IK38" s="31">
        <v>9.6000003814697266</v>
      </c>
      <c r="IL38" s="39">
        <v>1996</v>
      </c>
      <c r="IM38" s="39" t="s">
        <v>352</v>
      </c>
      <c r="IN38" s="30">
        <v>171</v>
      </c>
      <c r="IO38" s="27">
        <v>76</v>
      </c>
      <c r="IP38" s="27">
        <v>765.33600000000001</v>
      </c>
      <c r="IQ38" s="29">
        <f t="shared" si="20"/>
        <v>177.40808616439645</v>
      </c>
      <c r="IR38" s="68" t="s">
        <v>1</v>
      </c>
      <c r="IS38" s="29">
        <v>636.70000000000005</v>
      </c>
      <c r="IT38" s="29">
        <v>30.3</v>
      </c>
      <c r="IU38" s="28"/>
      <c r="IV38" s="28">
        <v>699.78466666666645</v>
      </c>
      <c r="IW38" s="28">
        <v>636.70000000000005</v>
      </c>
      <c r="IX38" s="28">
        <v>30.3</v>
      </c>
      <c r="IY38" s="28">
        <v>84.571428571428669</v>
      </c>
      <c r="IZ38" s="39">
        <v>1996</v>
      </c>
      <c r="JA38" s="39" t="s">
        <v>352</v>
      </c>
      <c r="JB38" s="27">
        <v>11.031026840209961</v>
      </c>
      <c r="JC38" s="27">
        <v>17.01099967956543</v>
      </c>
      <c r="JD38" s="27">
        <v>11.37399959564209</v>
      </c>
      <c r="JE38" s="27">
        <v>5.2839999198913574</v>
      </c>
      <c r="JF38" s="27">
        <v>9.0069999694824219</v>
      </c>
      <c r="JG38" s="27">
        <v>0.62000000476837158</v>
      </c>
      <c r="JH38" s="27">
        <v>0.78700000047683716</v>
      </c>
      <c r="JI38" s="27">
        <v>4.2649998664855957</v>
      </c>
      <c r="JJ38" s="32">
        <v>0.9779999852180481</v>
      </c>
      <c r="JK38" s="32">
        <v>0.3529999852180481</v>
      </c>
      <c r="JL38" s="32">
        <v>0.3970000147819519</v>
      </c>
      <c r="JM38" s="32">
        <v>0.4779999852180481</v>
      </c>
      <c r="JN38" s="32">
        <v>0.12800000607967377</v>
      </c>
      <c r="JO38" s="39">
        <v>1996</v>
      </c>
      <c r="JP38" s="39" t="s">
        <v>352</v>
      </c>
      <c r="JQ38" s="32">
        <v>0.53900000000000003</v>
      </c>
      <c r="JR38" s="32">
        <v>7.4999999999999997E-2</v>
      </c>
      <c r="JS38" s="32">
        <v>5.6000000000000001E-2</v>
      </c>
      <c r="JT38" s="32">
        <v>0.124</v>
      </c>
      <c r="JU38" s="41"/>
      <c r="JV38" s="32">
        <v>0.184</v>
      </c>
      <c r="JW38" s="27">
        <v>0.11699999868869781</v>
      </c>
      <c r="JX38" s="27">
        <v>0.15299999713897705</v>
      </c>
      <c r="JY38" s="29"/>
      <c r="JZ38" s="40">
        <v>6.3000001013278961E-2</v>
      </c>
      <c r="KA38" s="27"/>
      <c r="KB38" s="27"/>
      <c r="KC38" s="21">
        <v>0</v>
      </c>
      <c r="KD38" s="21">
        <v>1.8999999389052391E-2</v>
      </c>
      <c r="KE38" s="20">
        <v>0.3970000147819519</v>
      </c>
      <c r="KF38" s="29"/>
      <c r="KG38" s="39">
        <v>1996</v>
      </c>
      <c r="KH38" s="39" t="s">
        <v>352</v>
      </c>
      <c r="KI38" s="23">
        <v>2.8015873432159424</v>
      </c>
      <c r="KJ38" s="23">
        <v>4.75</v>
      </c>
      <c r="KK38" s="29"/>
      <c r="KL38" s="29"/>
      <c r="KM38" s="29"/>
      <c r="KN38" s="21">
        <v>10709.169921875</v>
      </c>
      <c r="KO38" s="20">
        <v>7241.3251953125</v>
      </c>
      <c r="KP38" s="20">
        <v>1650.2509765625</v>
      </c>
      <c r="KQ38" s="19">
        <v>15.409700393676758</v>
      </c>
      <c r="KR38" s="39">
        <v>1996</v>
      </c>
      <c r="KS38" s="39" t="s">
        <v>352</v>
      </c>
    </row>
    <row r="39" spans="1:305" s="39" customFormat="1" ht="12.75" customHeight="1">
      <c r="A39" s="39">
        <v>1997</v>
      </c>
      <c r="B39" s="39" t="s">
        <v>352</v>
      </c>
      <c r="C39" s="39">
        <v>14</v>
      </c>
      <c r="D39" s="44" t="s">
        <v>354</v>
      </c>
      <c r="E39" s="44">
        <v>300</v>
      </c>
      <c r="F39" s="39">
        <v>1</v>
      </c>
      <c r="G39" s="39">
        <v>0</v>
      </c>
      <c r="H39" s="39">
        <v>1</v>
      </c>
      <c r="I39" s="39">
        <v>0</v>
      </c>
      <c r="J39" s="29">
        <v>0</v>
      </c>
      <c r="K39" s="29">
        <v>0</v>
      </c>
      <c r="L39" s="29">
        <v>100</v>
      </c>
      <c r="M39" s="18">
        <v>5</v>
      </c>
      <c r="N39" s="39">
        <v>0</v>
      </c>
      <c r="O39" s="39">
        <v>0</v>
      </c>
      <c r="P39" s="39">
        <v>0</v>
      </c>
      <c r="Q39" s="29">
        <v>0</v>
      </c>
      <c r="R39" s="29">
        <v>0</v>
      </c>
      <c r="S39" s="29">
        <v>100</v>
      </c>
      <c r="T39" s="29">
        <v>0</v>
      </c>
      <c r="U39" s="29">
        <v>0</v>
      </c>
      <c r="V39" s="29">
        <v>54</v>
      </c>
      <c r="W39" s="29">
        <v>54</v>
      </c>
      <c r="X39" s="39">
        <v>1</v>
      </c>
      <c r="Y39" s="39">
        <v>1997</v>
      </c>
      <c r="Z39" s="39" t="s">
        <v>352</v>
      </c>
      <c r="AA39" s="43"/>
      <c r="AB39" s="41">
        <v>78.7</v>
      </c>
      <c r="AC39" s="41">
        <v>41.5</v>
      </c>
      <c r="AD39" s="41">
        <v>4.4000000000000004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5.6</v>
      </c>
      <c r="AQ39" s="41">
        <v>0</v>
      </c>
      <c r="AR39" s="41">
        <v>5.0999999999999996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38.1</v>
      </c>
      <c r="BB39" s="41">
        <v>2.9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0"/>
        <v>2.3999999999999915</v>
      </c>
      <c r="CZ39" s="39">
        <v>1997</v>
      </c>
      <c r="DA39" s="39" t="s">
        <v>352</v>
      </c>
      <c r="DB39" s="41">
        <v>54</v>
      </c>
      <c r="DC39" s="41">
        <v>3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3.7</v>
      </c>
      <c r="DP39" s="41">
        <v>0</v>
      </c>
      <c r="DQ39" s="41">
        <v>3.3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36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1"/>
        <v>0</v>
      </c>
      <c r="FY39" s="39">
        <v>1997</v>
      </c>
      <c r="FZ39" s="39" t="s">
        <v>352</v>
      </c>
      <c r="GA39" s="41">
        <v>6.3</v>
      </c>
      <c r="GB39" s="25">
        <f t="shared" si="12"/>
        <v>0.67409999999999992</v>
      </c>
      <c r="GC39" s="25">
        <f t="shared" si="13"/>
        <v>0.57544200000000001</v>
      </c>
      <c r="GD39" s="25">
        <f t="shared" si="14"/>
        <v>3.0684258975145742</v>
      </c>
      <c r="GE39" s="25">
        <f t="shared" si="15"/>
        <v>2.3553907828847884</v>
      </c>
      <c r="GF39" s="25">
        <f t="shared" si="16"/>
        <v>0.71303511462978575</v>
      </c>
      <c r="GG39" s="25">
        <f t="shared" si="17"/>
        <v>0.23237814385784725</v>
      </c>
      <c r="GH39" s="25">
        <f t="shared" si="18"/>
        <v>9.4308006022818649</v>
      </c>
      <c r="GI39" s="39">
        <v>1997</v>
      </c>
      <c r="GJ39" s="39" t="s">
        <v>352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-0.26528069999999998</v>
      </c>
      <c r="GX39" s="36">
        <v>-0.73664830000000003</v>
      </c>
      <c r="GY39" s="36">
        <v>0.30984390000000001</v>
      </c>
      <c r="GZ39" s="39">
        <v>1997</v>
      </c>
      <c r="HA39" s="39" t="s">
        <v>352</v>
      </c>
      <c r="HB39" s="42">
        <v>2</v>
      </c>
      <c r="HC39" s="42">
        <f t="shared" si="19"/>
        <v>0</v>
      </c>
      <c r="HD39" s="42">
        <v>0</v>
      </c>
      <c r="HE39" s="42">
        <v>0</v>
      </c>
      <c r="HF39" s="42">
        <v>2</v>
      </c>
      <c r="HG39" s="42">
        <v>1</v>
      </c>
      <c r="HH39" s="42">
        <v>0</v>
      </c>
      <c r="HI39" s="42">
        <v>1</v>
      </c>
      <c r="HJ39" s="39">
        <v>1997</v>
      </c>
      <c r="HK39" s="39" t="s">
        <v>352</v>
      </c>
      <c r="HL39" s="104">
        <v>0.56997560000000003</v>
      </c>
      <c r="HM39" s="29">
        <v>39.274230000000003</v>
      </c>
      <c r="HN39" s="32">
        <v>43.781980968628098</v>
      </c>
      <c r="HO39" s="32">
        <v>37.715413596100198</v>
      </c>
      <c r="HP39" s="32">
        <v>4.5963682628190599</v>
      </c>
      <c r="HQ39" s="32">
        <v>11.383110180209099</v>
      </c>
      <c r="HR39" s="27">
        <v>5.5360031250177704</v>
      </c>
      <c r="HS39" s="27">
        <v>95.654406745018207</v>
      </c>
      <c r="HT39" s="27">
        <v>95.657883469188803</v>
      </c>
      <c r="HU39" s="27">
        <v>-6.0665673725279197</v>
      </c>
      <c r="HV39" s="27">
        <v>1.91419543408395</v>
      </c>
      <c r="HW39" s="27">
        <v>2.4299250809250501</v>
      </c>
      <c r="HX39" s="27">
        <v>9.9183333333333294</v>
      </c>
      <c r="HY39" s="29">
        <v>-3.9</v>
      </c>
      <c r="HZ39" s="39">
        <v>1997</v>
      </c>
      <c r="IA39" s="39" t="s">
        <v>352</v>
      </c>
      <c r="IB39" s="29">
        <v>4292.74</v>
      </c>
      <c r="IC39" s="29">
        <v>4278.51611328125</v>
      </c>
      <c r="ID39" s="29">
        <v>3853.3349609375</v>
      </c>
      <c r="IE39" s="29">
        <v>58.809629999999999</v>
      </c>
      <c r="IF39" s="32">
        <v>52.789920806884766</v>
      </c>
      <c r="IG39" s="32">
        <v>764.572021484375</v>
      </c>
      <c r="IH39" s="32">
        <v>865.61297607421875</v>
      </c>
      <c r="II39" s="32">
        <v>2223.14990234375</v>
      </c>
      <c r="IJ39" s="31">
        <v>420.70001220703125</v>
      </c>
      <c r="IK39" s="31">
        <v>9.8000001907348633</v>
      </c>
      <c r="IL39" s="39">
        <v>1997</v>
      </c>
      <c r="IM39" s="39" t="s">
        <v>352</v>
      </c>
      <c r="IN39" s="30">
        <v>125</v>
      </c>
      <c r="IO39" s="27">
        <v>45</v>
      </c>
      <c r="IP39" s="27">
        <v>390.76</v>
      </c>
      <c r="IQ39" s="29">
        <f t="shared" si="20"/>
        <v>91.028107921746951</v>
      </c>
      <c r="IR39" s="68" t="s">
        <v>1</v>
      </c>
      <c r="IS39" s="29">
        <v>629.1</v>
      </c>
      <c r="IT39" s="29">
        <v>29.8</v>
      </c>
      <c r="IU39" s="28"/>
      <c r="IV39" s="28">
        <v>691.39233333333323</v>
      </c>
      <c r="IW39" s="28">
        <v>629.1</v>
      </c>
      <c r="IX39" s="28">
        <v>29.8</v>
      </c>
      <c r="IY39" s="28">
        <v>84.142857142857224</v>
      </c>
      <c r="IZ39" s="39">
        <v>1997</v>
      </c>
      <c r="JA39" s="39" t="s">
        <v>352</v>
      </c>
      <c r="JB39" s="27">
        <v>10.978781700134277</v>
      </c>
      <c r="JC39" s="27">
        <v>16.91200065612793</v>
      </c>
      <c r="JD39" s="27">
        <v>11.380000114440918</v>
      </c>
      <c r="JE39" s="27">
        <v>5.2470002174377441</v>
      </c>
      <c r="JF39" s="27">
        <v>9.0450000762939453</v>
      </c>
      <c r="JG39" s="27">
        <v>0.62400001287460327</v>
      </c>
      <c r="JH39" s="27">
        <v>0.7850000262260437</v>
      </c>
      <c r="JI39" s="27">
        <v>4.1469998359680176</v>
      </c>
      <c r="JJ39" s="32">
        <v>0.92599999904632568</v>
      </c>
      <c r="JK39" s="32">
        <v>0.28499999642372131</v>
      </c>
      <c r="JL39" s="32">
        <v>0.414000004529953</v>
      </c>
      <c r="JM39" s="32">
        <v>0.57200002670288086</v>
      </c>
      <c r="JN39" s="32">
        <v>0.11599999666213989</v>
      </c>
      <c r="JO39" s="39">
        <v>1997</v>
      </c>
      <c r="JP39" s="39" t="s">
        <v>352</v>
      </c>
      <c r="JQ39" s="32">
        <v>0.51500000000000001</v>
      </c>
      <c r="JR39" s="32">
        <v>7.2999999999999995E-2</v>
      </c>
      <c r="JS39" s="32">
        <v>5.1999999999999998E-2</v>
      </c>
      <c r="JT39" s="32">
        <v>0.13200000000000001</v>
      </c>
      <c r="JU39" s="41"/>
      <c r="JV39" s="32">
        <v>0.154</v>
      </c>
      <c r="JW39" s="27">
        <v>0.10100000351667404</v>
      </c>
      <c r="JX39" s="27">
        <v>0.13199999928474426</v>
      </c>
      <c r="JY39" s="29"/>
      <c r="JZ39" s="40">
        <v>3.5999998450279236E-2</v>
      </c>
      <c r="KA39" s="27"/>
      <c r="KB39" s="27"/>
      <c r="KC39" s="21">
        <v>0</v>
      </c>
      <c r="KD39" s="21">
        <v>1.6000000759959221E-2</v>
      </c>
      <c r="KE39" s="20">
        <v>0.414000004529953</v>
      </c>
      <c r="KF39" s="29"/>
      <c r="KG39" s="39">
        <v>1997</v>
      </c>
      <c r="KH39" s="39" t="s">
        <v>352</v>
      </c>
      <c r="KI39" s="23">
        <v>2.8015873432159424</v>
      </c>
      <c r="KJ39" s="23">
        <v>4.75</v>
      </c>
      <c r="KK39" s="29"/>
      <c r="KL39" s="29"/>
      <c r="KM39" s="29"/>
      <c r="KN39" s="21">
        <v>10776.5</v>
      </c>
      <c r="KO39" s="20">
        <v>7299.376953125</v>
      </c>
      <c r="KP39" s="20">
        <v>1692.6319580078125</v>
      </c>
      <c r="KQ39" s="19">
        <v>15.706689834594727</v>
      </c>
      <c r="KR39" s="39">
        <v>1997</v>
      </c>
      <c r="KS39" s="39" t="s">
        <v>352</v>
      </c>
    </row>
    <row r="40" spans="1:305" s="39" customFormat="1" ht="12.75" customHeight="1">
      <c r="A40" s="39">
        <v>1998</v>
      </c>
      <c r="B40" s="39" t="s">
        <v>352</v>
      </c>
      <c r="C40" s="39">
        <v>14</v>
      </c>
      <c r="D40" s="44" t="s">
        <v>354</v>
      </c>
      <c r="E40" s="44">
        <v>300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0</v>
      </c>
      <c r="L40" s="29">
        <v>100</v>
      </c>
      <c r="M40" s="18">
        <v>5</v>
      </c>
      <c r="N40" s="39">
        <v>0</v>
      </c>
      <c r="O40" s="39">
        <v>0</v>
      </c>
      <c r="P40" s="39">
        <v>0</v>
      </c>
      <c r="Q40" s="29">
        <v>0</v>
      </c>
      <c r="R40" s="29">
        <v>0</v>
      </c>
      <c r="S40" s="29">
        <v>100</v>
      </c>
      <c r="T40" s="29">
        <v>0</v>
      </c>
      <c r="U40" s="29">
        <v>0</v>
      </c>
      <c r="V40" s="29">
        <v>54</v>
      </c>
      <c r="W40" s="29">
        <v>54</v>
      </c>
      <c r="X40" s="39">
        <v>1</v>
      </c>
      <c r="Y40" s="39">
        <v>1998</v>
      </c>
      <c r="Z40" s="39" t="s">
        <v>352</v>
      </c>
      <c r="AA40" s="43"/>
      <c r="AB40" s="41">
        <v>78.7</v>
      </c>
      <c r="AC40" s="41">
        <v>41.5</v>
      </c>
      <c r="AD40" s="41">
        <v>4.4000000000000004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5.6</v>
      </c>
      <c r="AQ40" s="41">
        <v>0</v>
      </c>
      <c r="AR40" s="41">
        <v>5.0999999999999996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38.1</v>
      </c>
      <c r="BB40" s="41">
        <v>2.9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0"/>
        <v>2.3999999999999915</v>
      </c>
      <c r="CZ40" s="39">
        <v>1998</v>
      </c>
      <c r="DA40" s="39" t="s">
        <v>352</v>
      </c>
      <c r="DB40" s="41">
        <v>54</v>
      </c>
      <c r="DC40" s="41">
        <v>3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3.7</v>
      </c>
      <c r="DP40" s="41">
        <v>0</v>
      </c>
      <c r="DQ40" s="41">
        <v>3.3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36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1"/>
        <v>0</v>
      </c>
      <c r="FY40" s="39">
        <v>1998</v>
      </c>
      <c r="FZ40" s="39" t="s">
        <v>352</v>
      </c>
      <c r="GA40" s="41">
        <v>6.3</v>
      </c>
      <c r="GB40" s="25">
        <f t="shared" si="12"/>
        <v>0.67409999999999992</v>
      </c>
      <c r="GC40" s="25">
        <f t="shared" si="13"/>
        <v>0.57544200000000001</v>
      </c>
      <c r="GD40" s="25">
        <f t="shared" si="14"/>
        <v>3.0684258975145742</v>
      </c>
      <c r="GE40" s="25">
        <f t="shared" si="15"/>
        <v>2.3553907828847884</v>
      </c>
      <c r="GF40" s="25">
        <f t="shared" si="16"/>
        <v>0.71303511462978575</v>
      </c>
      <c r="GG40" s="25">
        <f t="shared" si="17"/>
        <v>0.23237814385784725</v>
      </c>
      <c r="GH40" s="25">
        <f t="shared" si="18"/>
        <v>9.4308006022818649</v>
      </c>
      <c r="GI40" s="39">
        <v>1998</v>
      </c>
      <c r="GJ40" s="39" t="s">
        <v>352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-0.3107105</v>
      </c>
      <c r="GX40" s="36">
        <v>-0.77590669999999995</v>
      </c>
      <c r="GY40" s="36">
        <v>0.2887209</v>
      </c>
      <c r="GZ40" s="39">
        <v>1998</v>
      </c>
      <c r="HA40" s="39" t="s">
        <v>352</v>
      </c>
      <c r="HB40" s="42">
        <v>2</v>
      </c>
      <c r="HC40" s="42">
        <f t="shared" si="19"/>
        <v>0</v>
      </c>
      <c r="HD40" s="42">
        <v>0</v>
      </c>
      <c r="HE40" s="42">
        <v>0</v>
      </c>
      <c r="HF40" s="42">
        <v>2</v>
      </c>
      <c r="HG40" s="42">
        <v>1</v>
      </c>
      <c r="HH40" s="42">
        <v>0</v>
      </c>
      <c r="HI40" s="42">
        <v>1</v>
      </c>
      <c r="HJ40" s="39">
        <v>1998</v>
      </c>
      <c r="HK40" s="39" t="s">
        <v>352</v>
      </c>
      <c r="HL40" s="104">
        <v>0.63037829999999995</v>
      </c>
      <c r="HM40" s="29">
        <v>42.268279999999997</v>
      </c>
      <c r="HN40" s="32">
        <v>45.215483091822598</v>
      </c>
      <c r="HO40" s="32">
        <v>38.937842330846699</v>
      </c>
      <c r="HP40" s="32">
        <v>3.8771708086246002</v>
      </c>
      <c r="HQ40" s="32">
        <v>9.2268873234141005</v>
      </c>
      <c r="HR40" s="27">
        <v>4.7662255873895196</v>
      </c>
      <c r="HS40" s="27">
        <v>94.020542277459398</v>
      </c>
      <c r="HT40" s="27">
        <v>93.079568973653707</v>
      </c>
      <c r="HU40" s="27">
        <v>-6.2776407609758804</v>
      </c>
      <c r="HV40" s="27">
        <v>1.0601313867873201</v>
      </c>
      <c r="HW40" s="27">
        <v>1.4736446421246601</v>
      </c>
      <c r="HX40" s="27">
        <v>8.4816666666666691</v>
      </c>
      <c r="HY40" s="29">
        <v>-3</v>
      </c>
      <c r="HZ40" s="39">
        <v>1998</v>
      </c>
      <c r="IA40" s="39" t="s">
        <v>352</v>
      </c>
      <c r="IB40" s="29">
        <v>4512.8</v>
      </c>
      <c r="IC40" s="29">
        <v>4512.83984375</v>
      </c>
      <c r="ID40" s="29">
        <v>4023.676025390625</v>
      </c>
      <c r="IE40" s="29">
        <v>61.392789999999998</v>
      </c>
      <c r="IF40" s="32">
        <v>54.738731384277344</v>
      </c>
      <c r="IG40" s="32">
        <v>719.79998779296875</v>
      </c>
      <c r="IH40" s="32">
        <v>935.29998779296875</v>
      </c>
      <c r="II40" s="32">
        <v>2368.574951171875</v>
      </c>
      <c r="IJ40" s="31">
        <v>501.60000610351563</v>
      </c>
      <c r="IK40" s="31">
        <v>11.100000381469727</v>
      </c>
      <c r="IL40" s="39">
        <v>1998</v>
      </c>
      <c r="IM40" s="39" t="s">
        <v>352</v>
      </c>
      <c r="IN40" s="30">
        <v>99</v>
      </c>
      <c r="IO40" s="27">
        <v>34</v>
      </c>
      <c r="IP40" s="27">
        <v>283.90300000000002</v>
      </c>
      <c r="IQ40" s="29">
        <f t="shared" si="20"/>
        <v>62.910609820953731</v>
      </c>
      <c r="IR40" s="46">
        <v>683</v>
      </c>
      <c r="IS40" s="46">
        <v>621.53</v>
      </c>
      <c r="IT40" s="28">
        <v>27.369324937249548</v>
      </c>
      <c r="IU40" s="28"/>
      <c r="IV40" s="28">
        <v>683</v>
      </c>
      <c r="IW40" s="28">
        <v>621.53</v>
      </c>
      <c r="IX40" s="28">
        <v>27.369324937249552</v>
      </c>
      <c r="IY40" s="28">
        <v>83.714285714285779</v>
      </c>
      <c r="IZ40" s="39">
        <v>1998</v>
      </c>
      <c r="JA40" s="39" t="s">
        <v>352</v>
      </c>
      <c r="JB40" s="27">
        <v>11.360937118530273</v>
      </c>
      <c r="JC40" s="27">
        <v>17.461000442504883</v>
      </c>
      <c r="JD40" s="27">
        <v>12.017999649047852</v>
      </c>
      <c r="JE40" s="27">
        <v>5.1279997825622559</v>
      </c>
      <c r="JF40" s="27">
        <v>9.6079998016357422</v>
      </c>
      <c r="JG40" s="27">
        <v>0.6679999828338623</v>
      </c>
      <c r="JH40" s="27">
        <v>0.79699999094009399</v>
      </c>
      <c r="JI40" s="27">
        <v>4.0380001068115234</v>
      </c>
      <c r="JJ40" s="32">
        <v>0.9649999737739563</v>
      </c>
      <c r="JK40" s="32">
        <v>0.31499999761581421</v>
      </c>
      <c r="JL40" s="32">
        <v>0.4050000011920929</v>
      </c>
      <c r="JM40" s="32">
        <v>0.56300002336502075</v>
      </c>
      <c r="JN40" s="32">
        <v>0.10199999809265137</v>
      </c>
      <c r="JO40" s="39">
        <v>1998</v>
      </c>
      <c r="JP40" s="39" t="s">
        <v>352</v>
      </c>
      <c r="JQ40" s="32">
        <v>0.54400000000000004</v>
      </c>
      <c r="JR40" s="32">
        <v>7.0999999999999994E-2</v>
      </c>
      <c r="JS40" s="32">
        <v>4.9000000000000002E-2</v>
      </c>
      <c r="JT40" s="32">
        <v>0.14000000000000001</v>
      </c>
      <c r="JU40" s="41"/>
      <c r="JV40" s="32">
        <v>0.16200000000000001</v>
      </c>
      <c r="JW40" s="27">
        <v>5.6000001728534698E-2</v>
      </c>
      <c r="JX40" s="27">
        <v>0.18299999833106995</v>
      </c>
      <c r="JY40" s="27">
        <v>0</v>
      </c>
      <c r="JZ40" s="40">
        <v>5.299999937415123E-2</v>
      </c>
      <c r="KA40" s="27">
        <v>2E-3</v>
      </c>
      <c r="KB40" s="27">
        <v>2.0000000949949026E-3</v>
      </c>
      <c r="KC40" s="21">
        <v>0</v>
      </c>
      <c r="KD40" s="21">
        <v>2.0999999716877937E-2</v>
      </c>
      <c r="KE40" s="20">
        <v>0.4050000011920929</v>
      </c>
      <c r="KF40" s="29"/>
      <c r="KG40" s="39">
        <v>1998</v>
      </c>
      <c r="KH40" s="39" t="s">
        <v>352</v>
      </c>
      <c r="KI40" s="23">
        <v>2.8015873432159424</v>
      </c>
      <c r="KJ40" s="23">
        <v>4.75</v>
      </c>
      <c r="KK40" s="29"/>
      <c r="KL40" s="29"/>
      <c r="KM40" s="29"/>
      <c r="KN40" s="21">
        <v>10834.8798828125</v>
      </c>
      <c r="KO40" s="20">
        <v>7350.69189453125</v>
      </c>
      <c r="KP40" s="20">
        <v>1734.4420166015625</v>
      </c>
      <c r="KQ40" s="19">
        <v>16.007949829101563</v>
      </c>
      <c r="KR40" s="39">
        <v>1998</v>
      </c>
      <c r="KS40" s="39" t="s">
        <v>352</v>
      </c>
    </row>
    <row r="41" spans="1:305" s="39" customFormat="1" ht="12.75" customHeight="1">
      <c r="A41" s="39">
        <v>1999</v>
      </c>
      <c r="B41" s="39" t="s">
        <v>352</v>
      </c>
      <c r="C41" s="39">
        <v>14</v>
      </c>
      <c r="D41" s="44" t="s">
        <v>354</v>
      </c>
      <c r="E41" s="44">
        <v>300</v>
      </c>
      <c r="F41" s="39">
        <v>1</v>
      </c>
      <c r="G41" s="39">
        <v>0</v>
      </c>
      <c r="H41" s="39">
        <v>1</v>
      </c>
      <c r="I41" s="39">
        <v>0</v>
      </c>
      <c r="J41" s="29">
        <v>0</v>
      </c>
      <c r="K41" s="29">
        <v>0</v>
      </c>
      <c r="L41" s="29">
        <v>100</v>
      </c>
      <c r="M41" s="18">
        <v>5</v>
      </c>
      <c r="N41" s="39">
        <v>0</v>
      </c>
      <c r="O41" s="39">
        <v>0</v>
      </c>
      <c r="P41" s="39">
        <v>0</v>
      </c>
      <c r="Q41" s="29">
        <v>0</v>
      </c>
      <c r="R41" s="29">
        <v>0</v>
      </c>
      <c r="S41" s="29">
        <v>100</v>
      </c>
      <c r="T41" s="29">
        <v>0</v>
      </c>
      <c r="U41" s="29">
        <v>0</v>
      </c>
      <c r="V41" s="29">
        <v>54</v>
      </c>
      <c r="W41" s="29">
        <v>54</v>
      </c>
      <c r="X41" s="39">
        <v>1</v>
      </c>
      <c r="Y41" s="39">
        <v>1999</v>
      </c>
      <c r="Z41" s="39" t="s">
        <v>352</v>
      </c>
      <c r="AA41" s="43"/>
      <c r="AB41" s="41">
        <v>78.7</v>
      </c>
      <c r="AC41" s="41">
        <v>41.5</v>
      </c>
      <c r="AD41" s="41">
        <v>4.4000000000000004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5.6</v>
      </c>
      <c r="AQ41" s="41">
        <v>0</v>
      </c>
      <c r="AR41" s="41">
        <v>5.0999999999999996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38.1</v>
      </c>
      <c r="BB41" s="41">
        <v>2.9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0"/>
        <v>2.3999999999999915</v>
      </c>
      <c r="CZ41" s="39">
        <v>1999</v>
      </c>
      <c r="DA41" s="39" t="s">
        <v>352</v>
      </c>
      <c r="DB41" s="41">
        <v>54</v>
      </c>
      <c r="DC41" s="41">
        <v>3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3.7</v>
      </c>
      <c r="DP41" s="41">
        <v>0</v>
      </c>
      <c r="DQ41" s="41">
        <v>3.3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36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1"/>
        <v>0</v>
      </c>
      <c r="FY41" s="39">
        <v>1999</v>
      </c>
      <c r="FZ41" s="39" t="s">
        <v>352</v>
      </c>
      <c r="GA41" s="41">
        <v>6.3</v>
      </c>
      <c r="GB41" s="25">
        <f t="shared" si="12"/>
        <v>0.67409999999999992</v>
      </c>
      <c r="GC41" s="25">
        <f t="shared" si="13"/>
        <v>0.57544200000000001</v>
      </c>
      <c r="GD41" s="25">
        <f t="shared" si="14"/>
        <v>3.0684258975145742</v>
      </c>
      <c r="GE41" s="25">
        <f t="shared" si="15"/>
        <v>2.3553907828847884</v>
      </c>
      <c r="GF41" s="25">
        <f t="shared" si="16"/>
        <v>0.71303511462978575</v>
      </c>
      <c r="GG41" s="25">
        <f t="shared" si="17"/>
        <v>0.23237814385784725</v>
      </c>
      <c r="GH41" s="25">
        <f t="shared" si="18"/>
        <v>9.4308006022818649</v>
      </c>
      <c r="GI41" s="39">
        <v>1999</v>
      </c>
      <c r="GJ41" s="39" t="s">
        <v>352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-0.91691880000000003</v>
      </c>
      <c r="GX41" s="36">
        <v>-0.80069380000000001</v>
      </c>
      <c r="GY41" s="36">
        <v>-0.61771410000000004</v>
      </c>
      <c r="GZ41" s="39">
        <v>1999</v>
      </c>
      <c r="HA41" s="39" t="s">
        <v>352</v>
      </c>
      <c r="HB41" s="42">
        <v>2</v>
      </c>
      <c r="HC41" s="42">
        <f t="shared" si="19"/>
        <v>0</v>
      </c>
      <c r="HD41" s="42">
        <v>0</v>
      </c>
      <c r="HE41" s="42">
        <v>0</v>
      </c>
      <c r="HF41" s="42">
        <v>2</v>
      </c>
      <c r="HG41" s="42">
        <v>1</v>
      </c>
      <c r="HH41" s="42">
        <v>0</v>
      </c>
      <c r="HI41" s="42">
        <v>1</v>
      </c>
      <c r="HJ41" s="39">
        <v>1999</v>
      </c>
      <c r="HK41" s="39" t="s">
        <v>352</v>
      </c>
      <c r="HL41" s="104">
        <v>0.69078099999999998</v>
      </c>
      <c r="HM41" s="29">
        <v>47.377600000000001</v>
      </c>
      <c r="HN41" s="32">
        <v>46.175091382780202</v>
      </c>
      <c r="HO41" s="32">
        <v>40.3789953600442</v>
      </c>
      <c r="HP41" s="32">
        <v>2.95381740162673</v>
      </c>
      <c r="HQ41" s="32">
        <v>6.9149245323063298</v>
      </c>
      <c r="HR41" s="27">
        <v>2.6366384414242701</v>
      </c>
      <c r="HS41" s="27">
        <v>96.613988714733296</v>
      </c>
      <c r="HT41" s="27">
        <v>96.325457910377907</v>
      </c>
      <c r="HU41" s="27">
        <v>-5.7960960227360703</v>
      </c>
      <c r="HV41" s="27">
        <v>1.41556054328982</v>
      </c>
      <c r="HW41" s="27">
        <v>2.13319795867289</v>
      </c>
      <c r="HX41" s="27">
        <v>6.3083333333333398</v>
      </c>
      <c r="HY41" s="29">
        <v>-4.0999999999999996</v>
      </c>
      <c r="HZ41" s="39">
        <v>1999</v>
      </c>
      <c r="IA41" s="39" t="s">
        <v>352</v>
      </c>
      <c r="IB41" s="29">
        <v>4583.7</v>
      </c>
      <c r="IC41" s="29">
        <v>4583.6630859375</v>
      </c>
      <c r="ID41" s="29">
        <v>4040.3720703125</v>
      </c>
      <c r="IE41" s="29">
        <v>61.991579999999999</v>
      </c>
      <c r="IF41" s="32">
        <v>54.643459320068359</v>
      </c>
      <c r="IG41" s="32">
        <v>704.22698974609375</v>
      </c>
      <c r="IH41" s="32">
        <v>927.7869873046875</v>
      </c>
      <c r="II41" s="32">
        <v>2408.35693359375</v>
      </c>
      <c r="IJ41" s="31">
        <v>547.70001220703125</v>
      </c>
      <c r="IK41" s="31">
        <v>12</v>
      </c>
      <c r="IL41" s="39">
        <v>1999</v>
      </c>
      <c r="IM41" s="39" t="s">
        <v>352</v>
      </c>
      <c r="IN41" s="29"/>
      <c r="IO41" s="29"/>
      <c r="IP41" s="29" t="s">
        <v>317</v>
      </c>
      <c r="IQ41" s="29" t="str">
        <f t="shared" si="20"/>
        <v/>
      </c>
      <c r="IR41" s="68" t="s">
        <v>1</v>
      </c>
      <c r="IS41" s="29">
        <v>626.1</v>
      </c>
      <c r="IT41" s="29">
        <v>26.8</v>
      </c>
      <c r="IU41" s="28"/>
      <c r="IV41" s="28">
        <v>688</v>
      </c>
      <c r="IW41" s="28">
        <v>626.1</v>
      </c>
      <c r="IX41" s="28">
        <v>26.8</v>
      </c>
      <c r="IY41" s="28">
        <v>83.285714285714334</v>
      </c>
      <c r="IZ41" s="39">
        <v>1999</v>
      </c>
      <c r="JA41" s="39" t="s">
        <v>352</v>
      </c>
      <c r="JB41" s="27">
        <v>11.680356025695801</v>
      </c>
      <c r="JC41" s="27">
        <v>17.972999572753906</v>
      </c>
      <c r="JD41" s="27">
        <v>12.092000007629395</v>
      </c>
      <c r="JE41" s="27">
        <v>5.6490001678466797</v>
      </c>
      <c r="JF41" s="27">
        <v>9.6789999008178711</v>
      </c>
      <c r="JG41" s="27">
        <v>0.70999997854232788</v>
      </c>
      <c r="JH41" s="27">
        <v>0.82300001382827759</v>
      </c>
      <c r="JI41" s="27">
        <v>4.254000186920166</v>
      </c>
      <c r="JJ41" s="32">
        <v>0.91100001335144043</v>
      </c>
      <c r="JK41" s="32">
        <v>0.23100000619888306</v>
      </c>
      <c r="JL41" s="32">
        <v>0.38699999451637268</v>
      </c>
      <c r="JM41" s="32">
        <v>0.67199999094009399</v>
      </c>
      <c r="JN41" s="32">
        <v>0.3059999942779541</v>
      </c>
      <c r="JO41" s="39">
        <v>1999</v>
      </c>
      <c r="JP41" s="39" t="s">
        <v>352</v>
      </c>
      <c r="JQ41" s="32">
        <v>0.48099999999999998</v>
      </c>
      <c r="JR41" s="32">
        <v>0.08</v>
      </c>
      <c r="JS41" s="32">
        <v>3.3000000000000002E-2</v>
      </c>
      <c r="JT41" s="32">
        <v>0.13200000000000001</v>
      </c>
      <c r="JU41" s="41"/>
      <c r="JV41" s="32">
        <v>0.184</v>
      </c>
      <c r="JW41" s="27">
        <v>4.0000001899898052E-3</v>
      </c>
      <c r="JX41" s="27">
        <v>0.12300000339746475</v>
      </c>
      <c r="JY41" s="27">
        <v>0</v>
      </c>
      <c r="JZ41" s="40">
        <v>8.3999998867511749E-2</v>
      </c>
      <c r="KA41" s="27">
        <v>2E-3</v>
      </c>
      <c r="KB41" s="27">
        <v>2.0000000949949026E-3</v>
      </c>
      <c r="KC41" s="21">
        <v>0</v>
      </c>
      <c r="KD41" s="21">
        <v>1.7000000923871994E-2</v>
      </c>
      <c r="KE41" s="20">
        <v>0.38699999451637268</v>
      </c>
      <c r="KF41" s="29"/>
      <c r="KG41" s="39">
        <v>1999</v>
      </c>
      <c r="KH41" s="39" t="s">
        <v>352</v>
      </c>
      <c r="KI41" s="23">
        <v>2.8015873432159424</v>
      </c>
      <c r="KJ41" s="23">
        <v>4.75</v>
      </c>
      <c r="KK41" s="29"/>
      <c r="KL41" s="29"/>
      <c r="KM41" s="29"/>
      <c r="KN41" s="21">
        <v>10882.580078125</v>
      </c>
      <c r="KO41" s="20">
        <v>7394.06201171875</v>
      </c>
      <c r="KP41" s="20">
        <v>1775.27001953125</v>
      </c>
      <c r="KQ41" s="19">
        <v>16.312950134277344</v>
      </c>
      <c r="KR41" s="39">
        <v>1999</v>
      </c>
      <c r="KS41" s="39" t="s">
        <v>352</v>
      </c>
    </row>
    <row r="42" spans="1:305" s="39" customFormat="1" ht="12.75" customHeight="1">
      <c r="A42" s="39">
        <v>2000</v>
      </c>
      <c r="B42" s="39" t="s">
        <v>352</v>
      </c>
      <c r="C42" s="39">
        <v>14</v>
      </c>
      <c r="D42" s="44" t="s">
        <v>354</v>
      </c>
      <c r="E42" s="44">
        <v>300</v>
      </c>
      <c r="F42" s="39">
        <v>1</v>
      </c>
      <c r="G42" s="39">
        <v>0</v>
      </c>
      <c r="H42" s="39">
        <v>1</v>
      </c>
      <c r="I42" s="39">
        <v>0</v>
      </c>
      <c r="J42" s="29">
        <v>0</v>
      </c>
      <c r="K42" s="29">
        <v>0</v>
      </c>
      <c r="L42" s="29">
        <v>100</v>
      </c>
      <c r="M42" s="18">
        <v>5</v>
      </c>
      <c r="N42" s="39">
        <v>0</v>
      </c>
      <c r="O42" s="39">
        <v>0</v>
      </c>
      <c r="P42" s="39">
        <v>1</v>
      </c>
      <c r="Q42" s="29">
        <v>0</v>
      </c>
      <c r="R42" s="29">
        <v>0</v>
      </c>
      <c r="S42" s="29">
        <v>100</v>
      </c>
      <c r="T42" s="29">
        <v>0</v>
      </c>
      <c r="U42" s="29">
        <v>0</v>
      </c>
      <c r="V42" s="29">
        <v>53.11</v>
      </c>
      <c r="W42" s="29">
        <v>53.11</v>
      </c>
      <c r="X42" s="39">
        <v>1</v>
      </c>
      <c r="Y42" s="39">
        <v>2000</v>
      </c>
      <c r="Z42" s="39" t="s">
        <v>352</v>
      </c>
      <c r="AA42" s="43">
        <v>36625</v>
      </c>
      <c r="AB42" s="41">
        <v>78.3</v>
      </c>
      <c r="AC42" s="41">
        <v>43.8</v>
      </c>
      <c r="AD42" s="41">
        <v>2.7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5.5</v>
      </c>
      <c r="AQ42" s="41">
        <v>0</v>
      </c>
      <c r="AR42" s="41">
        <v>3.2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42.7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0"/>
        <v>2.0999999999999943</v>
      </c>
      <c r="CZ42" s="39">
        <v>2000</v>
      </c>
      <c r="DA42" s="39" t="s">
        <v>352</v>
      </c>
      <c r="DB42" s="41">
        <v>52.7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3.7</v>
      </c>
      <c r="DP42" s="41">
        <v>0</v>
      </c>
      <c r="DQ42" s="41">
        <v>2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41.7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1"/>
        <v>0</v>
      </c>
      <c r="FY42" s="39">
        <v>2000</v>
      </c>
      <c r="FZ42" s="39" t="s">
        <v>352</v>
      </c>
      <c r="GA42" s="41">
        <v>8.6999999999999993</v>
      </c>
      <c r="GB42" s="25">
        <f t="shared" si="12"/>
        <v>0.62104899999999996</v>
      </c>
      <c r="GC42" s="25">
        <f t="shared" si="13"/>
        <v>0.5466129999999999</v>
      </c>
      <c r="GD42" s="25">
        <f t="shared" si="14"/>
        <v>2.6388635997793908</v>
      </c>
      <c r="GE42" s="25">
        <f t="shared" si="15"/>
        <v>2.2056212463083411</v>
      </c>
      <c r="GF42" s="25">
        <f t="shared" si="16"/>
        <v>0.43324235347104967</v>
      </c>
      <c r="GG42" s="25">
        <f t="shared" si="17"/>
        <v>0.16417762309020775</v>
      </c>
      <c r="GH42" s="25">
        <f t="shared" si="18"/>
        <v>6.788961628997475</v>
      </c>
      <c r="GI42" s="39">
        <v>2000</v>
      </c>
      <c r="GJ42" s="39" t="s">
        <v>352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-1.139567</v>
      </c>
      <c r="GX42" s="36">
        <v>-0.86653029999999998</v>
      </c>
      <c r="GY42" s="36">
        <v>-0.89051369999999996</v>
      </c>
      <c r="GZ42" s="39">
        <v>2000</v>
      </c>
      <c r="HA42" s="39" t="s">
        <v>352</v>
      </c>
      <c r="HB42" s="42">
        <v>2</v>
      </c>
      <c r="HC42" s="42">
        <f t="shared" si="19"/>
        <v>0</v>
      </c>
      <c r="HD42" s="42">
        <v>0</v>
      </c>
      <c r="HE42" s="42">
        <v>0</v>
      </c>
      <c r="HF42" s="42">
        <v>2</v>
      </c>
      <c r="HG42" s="42">
        <v>1</v>
      </c>
      <c r="HH42" s="42">
        <v>0</v>
      </c>
      <c r="HI42" s="42">
        <v>1</v>
      </c>
      <c r="HJ42" s="39">
        <v>2000</v>
      </c>
      <c r="HK42" s="39" t="s">
        <v>352</v>
      </c>
      <c r="HL42" s="104">
        <v>0.75118370000000001</v>
      </c>
      <c r="HM42" s="29">
        <v>58.253959999999999</v>
      </c>
      <c r="HN42" s="32">
        <v>46.326929971053502</v>
      </c>
      <c r="HO42" s="32">
        <v>42.2724846625689</v>
      </c>
      <c r="HP42" s="32">
        <v>4.05213285112678</v>
      </c>
      <c r="HQ42" s="32">
        <v>5.8479894410549802</v>
      </c>
      <c r="HR42" s="27">
        <v>3.15117752373243</v>
      </c>
      <c r="HS42" s="27">
        <v>113.19108429516101</v>
      </c>
      <c r="HT42" s="27">
        <v>111.553096940516</v>
      </c>
      <c r="HU42" s="27">
        <v>-4.0544453084845804</v>
      </c>
      <c r="HV42" s="27">
        <v>2.46700174546578</v>
      </c>
      <c r="HW42" s="27">
        <v>3.17359578686309</v>
      </c>
      <c r="HX42" s="27">
        <v>6.1083333333333298</v>
      </c>
      <c r="HY42" s="29">
        <v>-7.8</v>
      </c>
      <c r="HZ42" s="39">
        <v>2000</v>
      </c>
      <c r="IA42" s="39" t="s">
        <v>352</v>
      </c>
      <c r="IB42" s="29">
        <v>4617.2</v>
      </c>
      <c r="IC42" s="29">
        <v>4617.208984375</v>
      </c>
      <c r="ID42" s="29">
        <v>4097.875</v>
      </c>
      <c r="IE42" s="29">
        <v>62.151200000000003</v>
      </c>
      <c r="IF42" s="32">
        <v>55.160720825195313</v>
      </c>
      <c r="IG42" s="32">
        <v>712.85198974609375</v>
      </c>
      <c r="IH42" s="32">
        <v>926.1259765625</v>
      </c>
      <c r="II42" s="32">
        <v>2458.89697265625</v>
      </c>
      <c r="IJ42" s="31">
        <v>516.70001220703125</v>
      </c>
      <c r="IK42" s="31">
        <v>11.199999809265137</v>
      </c>
      <c r="IL42" s="39">
        <v>2000</v>
      </c>
      <c r="IM42" s="39" t="s">
        <v>352</v>
      </c>
      <c r="IN42" s="29"/>
      <c r="IO42" s="29"/>
      <c r="IP42" s="29" t="s">
        <v>317</v>
      </c>
      <c r="IQ42" s="29" t="str">
        <f t="shared" si="20"/>
        <v/>
      </c>
      <c r="IR42" s="68" t="s">
        <v>1</v>
      </c>
      <c r="IS42" s="29">
        <v>630.6</v>
      </c>
      <c r="IT42" s="29">
        <v>26.5</v>
      </c>
      <c r="IU42" s="28"/>
      <c r="IV42" s="28">
        <v>693</v>
      </c>
      <c r="IW42" s="28">
        <v>630.6</v>
      </c>
      <c r="IX42" s="28">
        <v>26.5</v>
      </c>
      <c r="IY42" s="28">
        <v>82.85714285714289</v>
      </c>
      <c r="IZ42" s="39">
        <v>2000</v>
      </c>
      <c r="JA42" s="39" t="s">
        <v>352</v>
      </c>
      <c r="JB42" s="27">
        <v>12.301121711730957</v>
      </c>
      <c r="JC42" s="27">
        <v>18.382999420166016</v>
      </c>
      <c r="JD42" s="27">
        <v>12.196000099182129</v>
      </c>
      <c r="JE42" s="27">
        <v>5.9530000686645508</v>
      </c>
      <c r="JF42" s="27">
        <v>9.7440004348754883</v>
      </c>
      <c r="JG42" s="27">
        <v>0.72699999809265137</v>
      </c>
      <c r="JH42" s="27">
        <v>0.84700000286102295</v>
      </c>
      <c r="JI42" s="27">
        <v>4.4640002250671387</v>
      </c>
      <c r="JJ42" s="32">
        <v>0.97699999809265137</v>
      </c>
      <c r="JK42" s="32">
        <v>0.23399999737739563</v>
      </c>
      <c r="JL42" s="32">
        <v>0.3919999897480011</v>
      </c>
      <c r="JM42" s="32">
        <v>0.67400002479553223</v>
      </c>
      <c r="JN42" s="32">
        <v>0.32400000095367432</v>
      </c>
      <c r="JO42" s="39">
        <v>2000</v>
      </c>
      <c r="JP42" s="39" t="s">
        <v>352</v>
      </c>
      <c r="JQ42" s="32">
        <v>0.44800000000000001</v>
      </c>
      <c r="JR42" s="32">
        <v>0.08</v>
      </c>
      <c r="JS42" s="32">
        <v>0.111</v>
      </c>
      <c r="JT42" s="32">
        <v>0.129</v>
      </c>
      <c r="JU42" s="41"/>
      <c r="JV42" s="32">
        <v>0.21</v>
      </c>
      <c r="JW42" s="27">
        <v>7.0000002160668373E-3</v>
      </c>
      <c r="JX42" s="27">
        <v>0.14100000262260437</v>
      </c>
      <c r="JY42" s="27">
        <v>0</v>
      </c>
      <c r="JZ42" s="40">
        <v>6.1999998986721039E-2</v>
      </c>
      <c r="KA42" s="27">
        <v>2E-3</v>
      </c>
      <c r="KB42" s="27">
        <v>2.0000000949949026E-3</v>
      </c>
      <c r="KC42" s="21">
        <v>0</v>
      </c>
      <c r="KD42" s="21">
        <v>2.3000000044703484E-2</v>
      </c>
      <c r="KE42" s="20">
        <v>0.3919999897480011</v>
      </c>
      <c r="KF42" s="29"/>
      <c r="KG42" s="39">
        <v>2000</v>
      </c>
      <c r="KH42" s="39" t="s">
        <v>352</v>
      </c>
      <c r="KI42" s="23">
        <v>2.8015873432159424</v>
      </c>
      <c r="KJ42" s="23">
        <v>4.75</v>
      </c>
      <c r="KK42" s="22">
        <v>39</v>
      </c>
      <c r="KL42" s="22">
        <v>38.299999999999997</v>
      </c>
      <c r="KM42" s="22">
        <v>31.9</v>
      </c>
      <c r="KN42" s="21">
        <v>10917.48046875</v>
      </c>
      <c r="KO42" s="20">
        <v>7428.97314453125</v>
      </c>
      <c r="KP42" s="20">
        <v>1815.780029296875</v>
      </c>
      <c r="KQ42" s="19">
        <v>16.631860733032227</v>
      </c>
      <c r="KR42" s="39">
        <v>2000</v>
      </c>
      <c r="KS42" s="39" t="s">
        <v>352</v>
      </c>
    </row>
    <row r="43" spans="1:305" s="39" customFormat="1" ht="12.75" customHeight="1">
      <c r="A43" s="39">
        <v>2001</v>
      </c>
      <c r="B43" s="39" t="s">
        <v>352</v>
      </c>
      <c r="C43" s="39">
        <v>14</v>
      </c>
      <c r="D43" s="44" t="s">
        <v>354</v>
      </c>
      <c r="E43" s="44">
        <v>300</v>
      </c>
      <c r="F43" s="39">
        <v>1</v>
      </c>
      <c r="G43" s="39">
        <v>0</v>
      </c>
      <c r="H43" s="39">
        <v>1</v>
      </c>
      <c r="I43" s="39">
        <v>1</v>
      </c>
      <c r="J43" s="29">
        <v>0</v>
      </c>
      <c r="K43" s="29">
        <v>0</v>
      </c>
      <c r="L43" s="29">
        <v>100</v>
      </c>
      <c r="M43" s="18">
        <v>5</v>
      </c>
      <c r="N43" s="39">
        <v>0</v>
      </c>
      <c r="O43" s="39">
        <v>0</v>
      </c>
      <c r="P43" s="39">
        <v>0</v>
      </c>
      <c r="Q43" s="29">
        <v>0</v>
      </c>
      <c r="R43" s="29">
        <v>0</v>
      </c>
      <c r="S43" s="29">
        <v>100</v>
      </c>
      <c r="T43" s="29">
        <v>0</v>
      </c>
      <c r="U43" s="29">
        <v>0</v>
      </c>
      <c r="V43" s="29">
        <v>52.7</v>
      </c>
      <c r="W43" s="29">
        <v>52.7</v>
      </c>
      <c r="X43" s="39">
        <v>1</v>
      </c>
      <c r="Y43" s="39">
        <v>2001</v>
      </c>
      <c r="Z43" s="39" t="s">
        <v>352</v>
      </c>
      <c r="AA43" s="43"/>
      <c r="AB43" s="41">
        <v>78.3</v>
      </c>
      <c r="AC43" s="41">
        <v>43.8</v>
      </c>
      <c r="AD43" s="41">
        <v>2.7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5.5</v>
      </c>
      <c r="AQ43" s="41">
        <v>0</v>
      </c>
      <c r="AR43" s="41">
        <v>3.2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42.7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0"/>
        <v>2.0999999999999943</v>
      </c>
      <c r="CZ43" s="39">
        <v>2001</v>
      </c>
      <c r="DA43" s="39" t="s">
        <v>352</v>
      </c>
      <c r="DB43" s="41">
        <v>52.7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3.7</v>
      </c>
      <c r="DP43" s="41">
        <v>0</v>
      </c>
      <c r="DQ43" s="41">
        <v>2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41.7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1"/>
        <v>0</v>
      </c>
      <c r="FY43" s="39">
        <v>2001</v>
      </c>
      <c r="FZ43" s="39" t="s">
        <v>352</v>
      </c>
      <c r="GA43" s="41">
        <v>8.6999999999999993</v>
      </c>
      <c r="GB43" s="25">
        <f t="shared" si="12"/>
        <v>0.62104899999999996</v>
      </c>
      <c r="GC43" s="25">
        <f t="shared" si="13"/>
        <v>0.5466129999999999</v>
      </c>
      <c r="GD43" s="25">
        <f t="shared" si="14"/>
        <v>2.6388635997793908</v>
      </c>
      <c r="GE43" s="25">
        <f t="shared" si="15"/>
        <v>2.2056212463083411</v>
      </c>
      <c r="GF43" s="25">
        <f t="shared" si="16"/>
        <v>0.43324235347104967</v>
      </c>
      <c r="GG43" s="25">
        <f t="shared" si="17"/>
        <v>0.16417762309020775</v>
      </c>
      <c r="GH43" s="25">
        <f t="shared" si="18"/>
        <v>6.788961628997475</v>
      </c>
      <c r="GI43" s="39">
        <v>2001</v>
      </c>
      <c r="GJ43" s="39" t="s">
        <v>352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-1.1987159999999999</v>
      </c>
      <c r="GX43" s="36">
        <v>-0.91158530000000004</v>
      </c>
      <c r="GY43" s="36">
        <v>-0.88643170000000004</v>
      </c>
      <c r="GZ43" s="39">
        <v>2001</v>
      </c>
      <c r="HA43" s="39" t="s">
        <v>352</v>
      </c>
      <c r="HB43" s="42">
        <v>2</v>
      </c>
      <c r="HC43" s="42">
        <f t="shared" si="19"/>
        <v>0</v>
      </c>
      <c r="HD43" s="42">
        <v>0</v>
      </c>
      <c r="HE43" s="42">
        <v>0</v>
      </c>
      <c r="HF43" s="42">
        <v>2</v>
      </c>
      <c r="HG43" s="42">
        <v>1</v>
      </c>
      <c r="HH43" s="42">
        <v>0</v>
      </c>
      <c r="HI43" s="42">
        <v>1</v>
      </c>
      <c r="HJ43" s="39">
        <v>2001</v>
      </c>
      <c r="HK43" s="39" t="s">
        <v>352</v>
      </c>
      <c r="HL43" s="104">
        <v>0.75118370000000001</v>
      </c>
      <c r="HM43" s="29">
        <v>56.139969999999998</v>
      </c>
      <c r="HN43" s="32">
        <v>45.941698882667197</v>
      </c>
      <c r="HO43" s="32">
        <v>40.480919991930101</v>
      </c>
      <c r="HP43" s="32">
        <v>4.1912626904286103</v>
      </c>
      <c r="HQ43" s="32">
        <v>7.6246504424627197</v>
      </c>
      <c r="HR43" s="27">
        <v>3.37396640937212</v>
      </c>
      <c r="HS43" s="27">
        <v>116.78990591480699</v>
      </c>
      <c r="HT43" s="27">
        <v>114.094902234733</v>
      </c>
      <c r="HU43" s="27">
        <v>-5.4607788907371004</v>
      </c>
      <c r="HV43" s="27">
        <v>0.53367150356644699</v>
      </c>
      <c r="HW43" s="27">
        <v>1.0523890532554301</v>
      </c>
      <c r="HX43" s="27">
        <v>5.3041666666666698</v>
      </c>
      <c r="HY43" s="29">
        <v>-7.2</v>
      </c>
      <c r="HZ43" s="39">
        <v>2001</v>
      </c>
      <c r="IA43" s="39" t="s">
        <v>352</v>
      </c>
      <c r="IB43" s="29">
        <v>4581.6000000000004</v>
      </c>
      <c r="IC43" s="29">
        <v>4716.91015625</v>
      </c>
      <c r="ID43" s="29">
        <v>4223.7041015625</v>
      </c>
      <c r="IE43" s="29">
        <v>61.495939999999997</v>
      </c>
      <c r="IF43" s="32">
        <v>57.216259002685547</v>
      </c>
      <c r="IG43" s="32">
        <v>661.31500244140625</v>
      </c>
      <c r="IH43" s="32">
        <v>945.02398681640625</v>
      </c>
      <c r="II43" s="32">
        <v>2617.364990234375</v>
      </c>
      <c r="IJ43" s="31">
        <v>487.60000610351563</v>
      </c>
      <c r="IK43" s="31">
        <v>10.699999809265137</v>
      </c>
      <c r="IL43" s="39">
        <v>2001</v>
      </c>
      <c r="IM43" s="39" t="s">
        <v>352</v>
      </c>
      <c r="IN43" s="29"/>
      <c r="IO43" s="29"/>
      <c r="IP43" s="29" t="s">
        <v>317</v>
      </c>
      <c r="IQ43" s="29" t="str">
        <f t="shared" si="20"/>
        <v/>
      </c>
      <c r="IR43" s="46">
        <v>698</v>
      </c>
      <c r="IS43" s="46">
        <v>635.18000000000006</v>
      </c>
      <c r="IT43" s="28">
        <v>24.902183714274518</v>
      </c>
      <c r="IU43" s="28"/>
      <c r="IV43" s="28">
        <v>698</v>
      </c>
      <c r="IW43" s="28">
        <v>635.18000000000006</v>
      </c>
      <c r="IX43" s="28">
        <v>24.902183714274521</v>
      </c>
      <c r="IY43" s="28">
        <v>82.428571428571445</v>
      </c>
      <c r="IZ43" s="39">
        <v>2001</v>
      </c>
      <c r="JA43" s="39" t="s">
        <v>352</v>
      </c>
      <c r="JB43" s="27">
        <v>12.612205505371094</v>
      </c>
      <c r="JC43" s="27">
        <v>19.680000305175781</v>
      </c>
      <c r="JD43" s="27">
        <v>12.843999862670898</v>
      </c>
      <c r="JE43" s="27">
        <v>6.5960001945495605</v>
      </c>
      <c r="JF43" s="27">
        <v>10.406000137329102</v>
      </c>
      <c r="JG43" s="27">
        <v>0.74000000953674316</v>
      </c>
      <c r="JH43" s="27">
        <v>0.89999997615814209</v>
      </c>
      <c r="JI43" s="27">
        <v>5.0489997863769531</v>
      </c>
      <c r="JJ43" s="32">
        <v>0.99000000953674316</v>
      </c>
      <c r="JK43" s="32">
        <v>0.23899999260902405</v>
      </c>
      <c r="JL43" s="32">
        <v>0.36300000548362732</v>
      </c>
      <c r="JM43" s="32">
        <v>0.62800002098083496</v>
      </c>
      <c r="JN43" s="32">
        <v>0.36300000548362732</v>
      </c>
      <c r="JO43" s="39">
        <v>2001</v>
      </c>
      <c r="JP43" s="39" t="s">
        <v>352</v>
      </c>
      <c r="JQ43" s="32">
        <v>0.41099999999999998</v>
      </c>
      <c r="JR43" s="32">
        <v>8.2000000000000003E-2</v>
      </c>
      <c r="JS43" s="32">
        <v>0.105</v>
      </c>
      <c r="JT43" s="32">
        <v>0.156</v>
      </c>
      <c r="JU43" s="41"/>
      <c r="JV43" s="32">
        <v>0.23599999999999999</v>
      </c>
      <c r="JW43" s="27">
        <v>0</v>
      </c>
      <c r="JX43" s="27">
        <v>3.4000001847743988E-2</v>
      </c>
      <c r="JY43" s="27">
        <v>0</v>
      </c>
      <c r="JZ43" s="40">
        <v>0.19799999892711639</v>
      </c>
      <c r="KA43" s="27">
        <v>2E-3</v>
      </c>
      <c r="KB43" s="27">
        <v>2.0000000949949026E-3</v>
      </c>
      <c r="KC43" s="21">
        <v>0</v>
      </c>
      <c r="KD43" s="21">
        <v>6.0000000521540642E-3</v>
      </c>
      <c r="KE43" s="20">
        <v>0.36300000548362732</v>
      </c>
      <c r="KF43" s="29"/>
      <c r="KG43" s="39">
        <v>2001</v>
      </c>
      <c r="KH43" s="39" t="s">
        <v>352</v>
      </c>
      <c r="KI43" s="23">
        <v>2.8015873432159424</v>
      </c>
      <c r="KJ43" s="23">
        <v>4.75</v>
      </c>
      <c r="KK43" s="29"/>
      <c r="KL43" s="29"/>
      <c r="KM43" s="29"/>
      <c r="KN43" s="21">
        <v>10950</v>
      </c>
      <c r="KO43" s="20">
        <v>7382</v>
      </c>
      <c r="KP43" s="20">
        <v>1888</v>
      </c>
      <c r="KQ43" s="19">
        <v>17.242010116577148</v>
      </c>
      <c r="KR43" s="39">
        <v>2001</v>
      </c>
      <c r="KS43" s="39" t="s">
        <v>352</v>
      </c>
    </row>
    <row r="44" spans="1:305" s="39" customFormat="1" ht="12.75" customHeight="1">
      <c r="A44" s="39">
        <v>2002</v>
      </c>
      <c r="B44" s="39" t="s">
        <v>352</v>
      </c>
      <c r="C44" s="39">
        <v>14</v>
      </c>
      <c r="D44" s="44" t="s">
        <v>354</v>
      </c>
      <c r="E44" s="44">
        <v>300</v>
      </c>
      <c r="F44" s="39">
        <v>1</v>
      </c>
      <c r="G44" s="39">
        <v>0</v>
      </c>
      <c r="H44" s="39">
        <v>1</v>
      </c>
      <c r="I44" s="39">
        <v>1</v>
      </c>
      <c r="J44" s="29">
        <v>0</v>
      </c>
      <c r="K44" s="29">
        <v>0</v>
      </c>
      <c r="L44" s="29">
        <v>100</v>
      </c>
      <c r="M44" s="18">
        <v>5</v>
      </c>
      <c r="N44" s="39">
        <v>0</v>
      </c>
      <c r="O44" s="39">
        <v>0</v>
      </c>
      <c r="P44" s="39">
        <v>0</v>
      </c>
      <c r="Q44" s="29">
        <v>0</v>
      </c>
      <c r="R44" s="29">
        <v>0</v>
      </c>
      <c r="S44" s="29">
        <v>100</v>
      </c>
      <c r="T44" s="29">
        <v>0</v>
      </c>
      <c r="U44" s="29">
        <v>0</v>
      </c>
      <c r="V44" s="29">
        <v>52.7</v>
      </c>
      <c r="W44" s="29">
        <v>52.7</v>
      </c>
      <c r="X44" s="39">
        <v>1</v>
      </c>
      <c r="Y44" s="39">
        <v>2002</v>
      </c>
      <c r="Z44" s="39" t="s">
        <v>352</v>
      </c>
      <c r="AA44" s="43"/>
      <c r="AB44" s="41">
        <v>78.3</v>
      </c>
      <c r="AC44" s="41">
        <v>43.8</v>
      </c>
      <c r="AD44" s="41">
        <v>2.7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5.5</v>
      </c>
      <c r="AQ44" s="41">
        <v>0</v>
      </c>
      <c r="AR44" s="41">
        <v>3.2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42.7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0"/>
        <v>2.0999999999999943</v>
      </c>
      <c r="CZ44" s="39">
        <v>2002</v>
      </c>
      <c r="DA44" s="39" t="s">
        <v>352</v>
      </c>
      <c r="DB44" s="41">
        <v>52.7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3.7</v>
      </c>
      <c r="DP44" s="41">
        <v>0</v>
      </c>
      <c r="DQ44" s="41">
        <v>2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41.7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1"/>
        <v>0</v>
      </c>
      <c r="FY44" s="39">
        <v>2002</v>
      </c>
      <c r="FZ44" s="39" t="s">
        <v>352</v>
      </c>
      <c r="GA44" s="41">
        <v>8.6999999999999993</v>
      </c>
      <c r="GB44" s="25">
        <f t="shared" si="12"/>
        <v>0.62104899999999996</v>
      </c>
      <c r="GC44" s="25">
        <f t="shared" si="13"/>
        <v>0.5466129999999999</v>
      </c>
      <c r="GD44" s="25">
        <f t="shared" si="14"/>
        <v>2.6388635997793908</v>
      </c>
      <c r="GE44" s="25">
        <f t="shared" si="15"/>
        <v>2.2056212463083411</v>
      </c>
      <c r="GF44" s="25">
        <f t="shared" si="16"/>
        <v>0.43324235347104967</v>
      </c>
      <c r="GG44" s="25">
        <f t="shared" si="17"/>
        <v>0.16417762309020775</v>
      </c>
      <c r="GH44" s="25">
        <f t="shared" si="18"/>
        <v>6.788961628997475</v>
      </c>
      <c r="GI44" s="39">
        <v>2002</v>
      </c>
      <c r="GJ44" s="39" t="s">
        <v>352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-1.2267140000000001</v>
      </c>
      <c r="GX44" s="36">
        <v>-0.96390699999999996</v>
      </c>
      <c r="GY44" s="36">
        <v>-0.93351660000000003</v>
      </c>
      <c r="GZ44" s="39">
        <v>2002</v>
      </c>
      <c r="HA44" s="39" t="s">
        <v>352</v>
      </c>
      <c r="HB44" s="42">
        <v>2</v>
      </c>
      <c r="HC44" s="42">
        <f t="shared" si="19"/>
        <v>0</v>
      </c>
      <c r="HD44" s="42">
        <v>0</v>
      </c>
      <c r="HE44" s="42">
        <v>0</v>
      </c>
      <c r="HF44" s="42">
        <v>2</v>
      </c>
      <c r="HG44" s="42">
        <v>1</v>
      </c>
      <c r="HH44" s="42">
        <v>0</v>
      </c>
      <c r="HI44" s="42">
        <v>1</v>
      </c>
      <c r="HJ44" s="39">
        <v>2002</v>
      </c>
      <c r="HK44" s="39" t="s">
        <v>352</v>
      </c>
      <c r="HL44" s="104">
        <v>1</v>
      </c>
      <c r="HM44" s="29">
        <v>50.348999999999997</v>
      </c>
      <c r="HN44" s="32">
        <v>45.7385954216683</v>
      </c>
      <c r="HO44" s="32">
        <v>39.722192147327299</v>
      </c>
      <c r="HP44" s="32">
        <v>3.9794588844208398</v>
      </c>
      <c r="HQ44" s="32">
        <v>7.4361573982760101</v>
      </c>
      <c r="HR44" s="27">
        <v>3.6293629375447098</v>
      </c>
      <c r="HS44" s="27">
        <v>116.135157243683</v>
      </c>
      <c r="HT44" s="27">
        <v>113.119483794047</v>
      </c>
      <c r="HU44" s="27">
        <v>-6.0164032743410001</v>
      </c>
      <c r="HV44" s="27">
        <v>-0.628707115801451</v>
      </c>
      <c r="HW44" s="27">
        <v>-0.28326583957646101</v>
      </c>
      <c r="HX44" s="27">
        <v>5.1224999999999996</v>
      </c>
      <c r="HY44" s="29">
        <v>-6.5</v>
      </c>
      <c r="HZ44" s="39">
        <v>2002</v>
      </c>
      <c r="IA44" s="39" t="s">
        <v>352</v>
      </c>
      <c r="IB44" s="29">
        <v>4652.2</v>
      </c>
      <c r="IC44" s="29">
        <v>4756.6279296875</v>
      </c>
      <c r="ID44" s="29">
        <v>4282.1748046875</v>
      </c>
      <c r="IE44" s="29">
        <v>62.345669999999998</v>
      </c>
      <c r="IF44" s="32">
        <v>57.969070434570313</v>
      </c>
      <c r="IG44" s="32">
        <v>648.2509765625</v>
      </c>
      <c r="IH44" s="32">
        <v>954.70001220703125</v>
      </c>
      <c r="II44" s="32">
        <v>2679.22412109375</v>
      </c>
      <c r="IJ44" s="31">
        <v>480.10000610351563</v>
      </c>
      <c r="IK44" s="31">
        <v>10.300000190734863</v>
      </c>
      <c r="IL44" s="39">
        <v>2002</v>
      </c>
      <c r="IM44" s="39" t="s">
        <v>352</v>
      </c>
      <c r="IN44" s="29"/>
      <c r="IO44" s="29"/>
      <c r="IP44" s="29" t="s">
        <v>317</v>
      </c>
      <c r="IQ44" s="29" t="str">
        <f t="shared" si="20"/>
        <v/>
      </c>
      <c r="IR44" s="68" t="s">
        <v>1</v>
      </c>
      <c r="IS44" s="29">
        <v>647.9</v>
      </c>
      <c r="IT44" s="29">
        <v>25.5</v>
      </c>
      <c r="IU44" s="28">
        <v>82</v>
      </c>
      <c r="IV44" s="28">
        <v>712.15633333333244</v>
      </c>
      <c r="IW44" s="28">
        <v>647.9</v>
      </c>
      <c r="IX44" s="28">
        <v>25.5</v>
      </c>
      <c r="IY44" s="28">
        <v>82</v>
      </c>
      <c r="IZ44" s="39">
        <v>2002</v>
      </c>
      <c r="JA44" s="39" t="s">
        <v>352</v>
      </c>
      <c r="JB44" s="27">
        <v>12.598130226135254</v>
      </c>
      <c r="JC44" s="27">
        <v>19.180000305175781</v>
      </c>
      <c r="JD44" s="27">
        <v>12.619000434875488</v>
      </c>
      <c r="JE44" s="27">
        <v>6.3870000839233398</v>
      </c>
      <c r="JF44" s="27">
        <v>10.092000007629395</v>
      </c>
      <c r="JG44" s="27">
        <v>0.75700002908706665</v>
      </c>
      <c r="JH44" s="27">
        <v>0.89200001955032349</v>
      </c>
      <c r="JI44" s="27">
        <v>4.9780001640319824</v>
      </c>
      <c r="JJ44" s="32">
        <v>1.0520000457763672</v>
      </c>
      <c r="JK44" s="32">
        <v>0.17399999499320984</v>
      </c>
      <c r="JL44" s="32">
        <v>0.37000000476837158</v>
      </c>
      <c r="JM44" s="32">
        <v>0.52999997138977051</v>
      </c>
      <c r="JN44" s="32">
        <v>0.33500000834465027</v>
      </c>
      <c r="JO44" s="39">
        <v>2002</v>
      </c>
      <c r="JP44" s="39" t="s">
        <v>352</v>
      </c>
      <c r="JQ44" s="32">
        <v>0.443</v>
      </c>
      <c r="JR44" s="32">
        <v>7.6999999999999999E-2</v>
      </c>
      <c r="JS44" s="32">
        <v>0.14000000000000001</v>
      </c>
      <c r="JT44" s="32">
        <v>0.14799999999999999</v>
      </c>
      <c r="JU44" s="41"/>
      <c r="JV44" s="32">
        <v>0.24299999999999999</v>
      </c>
      <c r="JW44" s="27">
        <v>1.0999999940395355E-2</v>
      </c>
      <c r="JX44" s="27">
        <v>8.6000002920627594E-2</v>
      </c>
      <c r="JY44" s="27">
        <v>0</v>
      </c>
      <c r="JZ44" s="40">
        <v>6.4000003039836884E-2</v>
      </c>
      <c r="KA44" s="27">
        <v>2E-3</v>
      </c>
      <c r="KB44" s="27">
        <v>2.0000000949949026E-3</v>
      </c>
      <c r="KC44" s="21">
        <v>0</v>
      </c>
      <c r="KD44" s="21">
        <v>1.2000000104308128E-2</v>
      </c>
      <c r="KE44" s="20">
        <v>0.37000000476837158</v>
      </c>
      <c r="KF44" s="29"/>
      <c r="KG44" s="39">
        <v>2002</v>
      </c>
      <c r="KH44" s="39" t="s">
        <v>352</v>
      </c>
      <c r="KI44" s="23">
        <v>2.8015873432159424</v>
      </c>
      <c r="KJ44" s="23">
        <v>4.75</v>
      </c>
      <c r="KK44" s="29"/>
      <c r="KL44" s="29"/>
      <c r="KM44" s="29"/>
      <c r="KN44" s="21">
        <v>10983</v>
      </c>
      <c r="KO44" s="20">
        <v>7387</v>
      </c>
      <c r="KP44" s="20">
        <v>1929</v>
      </c>
      <c r="KQ44" s="19">
        <v>17.563510894775391</v>
      </c>
      <c r="KR44" s="39">
        <v>2002</v>
      </c>
      <c r="KS44" s="39" t="s">
        <v>352</v>
      </c>
    </row>
    <row r="45" spans="1:305" s="39" customFormat="1" ht="12.75" customHeight="1">
      <c r="A45" s="39">
        <v>2003</v>
      </c>
      <c r="B45" s="39" t="s">
        <v>352</v>
      </c>
      <c r="C45" s="39">
        <v>14</v>
      </c>
      <c r="D45" s="44" t="s">
        <v>354</v>
      </c>
      <c r="E45" s="44">
        <v>300</v>
      </c>
      <c r="F45" s="39">
        <v>1</v>
      </c>
      <c r="G45" s="39">
        <v>0</v>
      </c>
      <c r="H45" s="39">
        <v>1</v>
      </c>
      <c r="I45" s="39">
        <v>1</v>
      </c>
      <c r="J45" s="29">
        <v>0</v>
      </c>
      <c r="K45" s="29">
        <v>0</v>
      </c>
      <c r="L45" s="29">
        <v>100</v>
      </c>
      <c r="M45" s="18">
        <v>5</v>
      </c>
      <c r="N45" s="39">
        <v>0</v>
      </c>
      <c r="O45" s="39">
        <v>0</v>
      </c>
      <c r="P45" s="39">
        <v>0</v>
      </c>
      <c r="Q45" s="29">
        <v>0</v>
      </c>
      <c r="R45" s="29">
        <v>0</v>
      </c>
      <c r="S45" s="29">
        <v>100</v>
      </c>
      <c r="T45" s="29">
        <v>0</v>
      </c>
      <c r="U45" s="29">
        <v>0</v>
      </c>
      <c r="V45" s="29">
        <v>52.7</v>
      </c>
      <c r="W45" s="29">
        <v>52.7</v>
      </c>
      <c r="X45" s="39">
        <v>1</v>
      </c>
      <c r="Y45" s="39">
        <v>2003</v>
      </c>
      <c r="Z45" s="39" t="s">
        <v>352</v>
      </c>
      <c r="AA45" s="43"/>
      <c r="AB45" s="41">
        <v>78.3</v>
      </c>
      <c r="AC45" s="41">
        <v>43.8</v>
      </c>
      <c r="AD45" s="41">
        <v>2.7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5.5</v>
      </c>
      <c r="AQ45" s="41">
        <v>0</v>
      </c>
      <c r="AR45" s="41">
        <v>3.2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42.7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0"/>
        <v>2.0999999999999943</v>
      </c>
      <c r="CZ45" s="39">
        <v>2003</v>
      </c>
      <c r="DA45" s="39" t="s">
        <v>352</v>
      </c>
      <c r="DB45" s="41">
        <v>52.7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3.7</v>
      </c>
      <c r="DP45" s="41">
        <v>0</v>
      </c>
      <c r="DQ45" s="41">
        <v>2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41.7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1"/>
        <v>0</v>
      </c>
      <c r="FY45" s="39">
        <v>2003</v>
      </c>
      <c r="FZ45" s="39" t="s">
        <v>352</v>
      </c>
      <c r="GA45" s="41">
        <v>8.6999999999999993</v>
      </c>
      <c r="GB45" s="25">
        <f t="shared" si="12"/>
        <v>0.62104899999999996</v>
      </c>
      <c r="GC45" s="25">
        <f t="shared" si="13"/>
        <v>0.5466129999999999</v>
      </c>
      <c r="GD45" s="25">
        <f t="shared" si="14"/>
        <v>2.6388635997793908</v>
      </c>
      <c r="GE45" s="25">
        <f t="shared" si="15"/>
        <v>2.2056212463083411</v>
      </c>
      <c r="GF45" s="25">
        <f t="shared" si="16"/>
        <v>0.43324235347104967</v>
      </c>
      <c r="GG45" s="25">
        <f t="shared" si="17"/>
        <v>0.16417762309020775</v>
      </c>
      <c r="GH45" s="25">
        <f t="shared" si="18"/>
        <v>6.788961628997475</v>
      </c>
      <c r="GI45" s="39">
        <v>2003</v>
      </c>
      <c r="GJ45" s="39" t="s">
        <v>352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-1.3386940000000001</v>
      </c>
      <c r="GX45" s="36">
        <v>-0.98185840000000002</v>
      </c>
      <c r="GY45" s="36">
        <v>-1.1578470000000001</v>
      </c>
      <c r="GZ45" s="39">
        <v>2003</v>
      </c>
      <c r="HA45" s="39" t="s">
        <v>352</v>
      </c>
      <c r="HB45" s="42">
        <v>2</v>
      </c>
      <c r="HC45" s="42">
        <f t="shared" si="19"/>
        <v>0</v>
      </c>
      <c r="HD45" s="42">
        <v>0</v>
      </c>
      <c r="HE45" s="42">
        <v>0</v>
      </c>
      <c r="HF45" s="42">
        <v>2</v>
      </c>
      <c r="HG45" s="42">
        <v>1</v>
      </c>
      <c r="HH45" s="42">
        <v>0</v>
      </c>
      <c r="HI45" s="42">
        <v>1</v>
      </c>
      <c r="HJ45" s="39">
        <v>2003</v>
      </c>
      <c r="HK45" s="39" t="s">
        <v>352</v>
      </c>
      <c r="HL45" s="104">
        <v>1</v>
      </c>
      <c r="HM45" s="29">
        <v>48.190089999999998</v>
      </c>
      <c r="HN45" s="32">
        <v>46.549396751369599</v>
      </c>
      <c r="HO45" s="32">
        <v>38.726104818192901</v>
      </c>
      <c r="HP45" s="32">
        <v>5.80469719793106</v>
      </c>
      <c r="HQ45" s="32">
        <v>9.4083830616420006</v>
      </c>
      <c r="HR45" s="27">
        <v>3.5306507893015802</v>
      </c>
      <c r="HS45" s="27">
        <v>111.95617164204501</v>
      </c>
      <c r="HT45" s="27">
        <v>108.75931980893399</v>
      </c>
      <c r="HU45" s="27">
        <v>-7.8232919331766002</v>
      </c>
      <c r="HV45" s="27">
        <v>-3.0362794090000098</v>
      </c>
      <c r="HW45" s="27">
        <v>-3.6671140271286999</v>
      </c>
      <c r="HX45" s="27">
        <v>4.2675000000000001</v>
      </c>
      <c r="HY45" s="29">
        <v>-6.5</v>
      </c>
      <c r="HZ45" s="39">
        <v>2003</v>
      </c>
      <c r="IA45" s="39" t="s">
        <v>352</v>
      </c>
      <c r="IB45" s="29">
        <v>4728.3999999999996</v>
      </c>
      <c r="IC45" s="29">
        <v>4819.72607421875</v>
      </c>
      <c r="ID45" s="29">
        <v>4366.080078125</v>
      </c>
      <c r="IE45" s="29">
        <v>63.305140000000002</v>
      </c>
      <c r="IF45" s="32">
        <v>59.072921752929688</v>
      </c>
      <c r="IG45" s="32">
        <v>655.50897216796875</v>
      </c>
      <c r="IH45" s="32">
        <v>965.8489990234375</v>
      </c>
      <c r="II45" s="32">
        <v>2744.721923828125</v>
      </c>
      <c r="IJ45" s="31">
        <v>459.79998779296875</v>
      </c>
      <c r="IK45" s="31">
        <v>9.6999998092651367</v>
      </c>
      <c r="IL45" s="39">
        <v>2003</v>
      </c>
      <c r="IM45" s="39" t="s">
        <v>352</v>
      </c>
      <c r="IN45" s="29"/>
      <c r="IO45" s="29"/>
      <c r="IP45" s="29" t="s">
        <v>317</v>
      </c>
      <c r="IQ45" s="29" t="str">
        <f t="shared" si="20"/>
        <v/>
      </c>
      <c r="IR45" s="68" t="s">
        <v>1</v>
      </c>
      <c r="IS45" s="29">
        <v>660.7</v>
      </c>
      <c r="IT45" s="29">
        <v>25.3</v>
      </c>
      <c r="IU45" s="28">
        <v>82</v>
      </c>
      <c r="IV45" s="28">
        <v>726.31266666666852</v>
      </c>
      <c r="IW45" s="28">
        <v>660.7</v>
      </c>
      <c r="IX45" s="28">
        <v>25.3</v>
      </c>
      <c r="IY45" s="28">
        <v>82</v>
      </c>
      <c r="IZ45" s="39">
        <v>2003</v>
      </c>
      <c r="JA45" s="39" t="s">
        <v>352</v>
      </c>
      <c r="JB45" s="27">
        <v>13.110886573791504</v>
      </c>
      <c r="JC45" s="27">
        <v>18.975000381469727</v>
      </c>
      <c r="JD45" s="27">
        <v>12.494000434875488</v>
      </c>
      <c r="JE45" s="27">
        <v>6.3930001258850098</v>
      </c>
      <c r="JF45" s="27">
        <v>9.9469995498657227</v>
      </c>
      <c r="JG45" s="27">
        <v>0.72399997711181641</v>
      </c>
      <c r="JH45" s="27">
        <v>0.87999999523162842</v>
      </c>
      <c r="JI45" s="27">
        <v>5.060999870300293</v>
      </c>
      <c r="JJ45" s="32">
        <v>1.0880000591278076</v>
      </c>
      <c r="JK45" s="32">
        <v>8.7999999523162842E-2</v>
      </c>
      <c r="JL45" s="32">
        <v>0.36000001430511475</v>
      </c>
      <c r="JM45" s="32">
        <v>0.49700000882148743</v>
      </c>
      <c r="JN45" s="32">
        <v>0.33000001311302185</v>
      </c>
      <c r="JO45" s="39">
        <v>2003</v>
      </c>
      <c r="JP45" s="39" t="s">
        <v>352</v>
      </c>
      <c r="JQ45" s="32">
        <v>0.48199999999999998</v>
      </c>
      <c r="JR45" s="32">
        <v>7.5999999999999998E-2</v>
      </c>
      <c r="JS45" s="32">
        <v>0.17599999999999999</v>
      </c>
      <c r="JT45" s="32">
        <v>0.13900000000000001</v>
      </c>
      <c r="JU45" s="41"/>
      <c r="JV45" s="32">
        <v>0.215</v>
      </c>
      <c r="JW45" s="27">
        <v>3.0000000260770321E-3</v>
      </c>
      <c r="JX45" s="27">
        <v>1.7000000923871994E-2</v>
      </c>
      <c r="JY45" s="27">
        <v>0</v>
      </c>
      <c r="JZ45" s="40">
        <v>3.4000001847743988E-2</v>
      </c>
      <c r="KA45" s="27">
        <v>0</v>
      </c>
      <c r="KB45" s="27">
        <v>0</v>
      </c>
      <c r="KC45" s="21">
        <v>0</v>
      </c>
      <c r="KD45" s="21">
        <v>3.4000001847743988E-2</v>
      </c>
      <c r="KE45" s="20">
        <v>0.36000001430511475</v>
      </c>
      <c r="KF45" s="29"/>
      <c r="KG45" s="39">
        <v>2003</v>
      </c>
      <c r="KH45" s="39" t="s">
        <v>352</v>
      </c>
      <c r="KI45" s="23">
        <v>2.8015873432159424</v>
      </c>
      <c r="KJ45" s="23">
        <v>4.75</v>
      </c>
      <c r="KK45" s="29"/>
      <c r="KL45" s="29"/>
      <c r="KM45" s="29"/>
      <c r="KN45" s="21">
        <v>11016</v>
      </c>
      <c r="KO45" s="20">
        <v>7391</v>
      </c>
      <c r="KP45" s="20">
        <v>1969</v>
      </c>
      <c r="KQ45" s="19">
        <v>17.874000549316406</v>
      </c>
      <c r="KR45" s="39">
        <v>2003</v>
      </c>
      <c r="KS45" s="39" t="s">
        <v>352</v>
      </c>
    </row>
    <row r="46" spans="1:305" s="39" customFormat="1" ht="12.75" customHeight="1">
      <c r="A46" s="39">
        <v>2004</v>
      </c>
      <c r="B46" s="39" t="s">
        <v>352</v>
      </c>
      <c r="C46" s="39">
        <v>14</v>
      </c>
      <c r="D46" s="44" t="s">
        <v>354</v>
      </c>
      <c r="E46" s="44">
        <v>300</v>
      </c>
      <c r="F46" s="39">
        <v>1</v>
      </c>
      <c r="G46" s="39">
        <v>0</v>
      </c>
      <c r="H46" s="39">
        <v>1</v>
      </c>
      <c r="I46" s="39">
        <v>1</v>
      </c>
      <c r="J46" s="29">
        <v>77.599999999999994</v>
      </c>
      <c r="K46" s="29">
        <v>0</v>
      </c>
      <c r="L46" s="29">
        <v>22.4</v>
      </c>
      <c r="M46" s="18">
        <v>2</v>
      </c>
      <c r="N46" s="39">
        <v>1</v>
      </c>
      <c r="O46" s="39">
        <v>-3</v>
      </c>
      <c r="P46" s="39">
        <v>1</v>
      </c>
      <c r="Q46" s="29">
        <v>77.599999999999994</v>
      </c>
      <c r="R46" s="29">
        <v>0</v>
      </c>
      <c r="S46" s="29">
        <v>22.4</v>
      </c>
      <c r="T46" s="29">
        <v>42.68</v>
      </c>
      <c r="U46" s="29">
        <v>0</v>
      </c>
      <c r="V46" s="29">
        <v>11.81</v>
      </c>
      <c r="W46" s="29">
        <v>54.48</v>
      </c>
      <c r="X46" s="39">
        <v>1</v>
      </c>
      <c r="Y46" s="39">
        <v>2004</v>
      </c>
      <c r="Z46" s="39" t="s">
        <v>352</v>
      </c>
      <c r="AA46" s="43">
        <v>38053</v>
      </c>
      <c r="AB46" s="41">
        <v>89.1</v>
      </c>
      <c r="AC46" s="41">
        <v>40.5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3.3</v>
      </c>
      <c r="AM46" s="41">
        <v>0</v>
      </c>
      <c r="AN46" s="41">
        <v>0</v>
      </c>
      <c r="AO46" s="41">
        <v>0</v>
      </c>
      <c r="AP46" s="41">
        <v>5.9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45.4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2.2000000000000002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0"/>
        <v>2.7000000000000028</v>
      </c>
      <c r="CZ46" s="39">
        <v>2004</v>
      </c>
      <c r="DA46" s="39" t="s">
        <v>352</v>
      </c>
      <c r="DB46" s="41">
        <v>39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2</v>
      </c>
      <c r="DL46" s="41">
        <v>0</v>
      </c>
      <c r="DM46" s="41">
        <v>0</v>
      </c>
      <c r="DN46" s="41">
        <v>0</v>
      </c>
      <c r="DO46" s="41">
        <v>4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55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1"/>
        <v>0</v>
      </c>
      <c r="FY46" s="39">
        <v>2004</v>
      </c>
      <c r="FZ46" s="39" t="s">
        <v>352</v>
      </c>
      <c r="GA46" s="41">
        <v>14</v>
      </c>
      <c r="GB46" s="25">
        <f t="shared" si="12"/>
        <v>0.62480500000000005</v>
      </c>
      <c r="GC46" s="25">
        <f t="shared" si="13"/>
        <v>0.54339999999999999</v>
      </c>
      <c r="GD46" s="25">
        <f t="shared" si="14"/>
        <v>2.6652807206919071</v>
      </c>
      <c r="GE46" s="25">
        <f t="shared" si="15"/>
        <v>2.1901007446342531</v>
      </c>
      <c r="GF46" s="25">
        <f t="shared" si="16"/>
        <v>0.47517997605765405</v>
      </c>
      <c r="GG46" s="25">
        <f t="shared" si="17"/>
        <v>0.17828515111695151</v>
      </c>
      <c r="GH46" s="25">
        <f t="shared" si="18"/>
        <v>7.2301452267572062</v>
      </c>
      <c r="GI46" s="39">
        <v>2004</v>
      </c>
      <c r="GJ46" s="39" t="s">
        <v>352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-1.255477</v>
      </c>
      <c r="GX46" s="36">
        <v>-1.0067109999999999</v>
      </c>
      <c r="GY46" s="36">
        <v>-0.92976840000000005</v>
      </c>
      <c r="GZ46" s="39">
        <v>2004</v>
      </c>
      <c r="HA46" s="39" t="s">
        <v>352</v>
      </c>
      <c r="HB46" s="42">
        <v>2</v>
      </c>
      <c r="HC46" s="42">
        <f t="shared" si="19"/>
        <v>0</v>
      </c>
      <c r="HD46" s="42">
        <v>0</v>
      </c>
      <c r="HE46" s="42">
        <v>0</v>
      </c>
      <c r="HF46" s="42">
        <v>2</v>
      </c>
      <c r="HG46" s="42">
        <v>1</v>
      </c>
      <c r="HH46" s="42">
        <v>0</v>
      </c>
      <c r="HI46" s="42">
        <v>1</v>
      </c>
      <c r="HJ46" s="39">
        <v>2004</v>
      </c>
      <c r="HK46" s="39" t="s">
        <v>352</v>
      </c>
      <c r="HL46" s="104">
        <v>1</v>
      </c>
      <c r="HM46" s="29">
        <v>49.898440000000001</v>
      </c>
      <c r="HN46" s="32">
        <v>47.599325938523002</v>
      </c>
      <c r="HO46" s="32">
        <v>38.774276632120099</v>
      </c>
      <c r="HP46" s="32">
        <v>4.7841845053406802</v>
      </c>
      <c r="HQ46" s="32">
        <v>8.2148265862310499</v>
      </c>
      <c r="HR46" s="27">
        <v>2.8988479695273499</v>
      </c>
      <c r="HS46" s="27">
        <v>113.84442618903699</v>
      </c>
      <c r="HT46" s="27">
        <v>110.12305866074</v>
      </c>
      <c r="HU46" s="27">
        <v>-8.8250493064028603</v>
      </c>
      <c r="HV46" s="27">
        <v>-4.1464985192063004</v>
      </c>
      <c r="HW46" s="27">
        <v>-5.6451620809337903</v>
      </c>
      <c r="HX46" s="27">
        <v>4.2558333333333298</v>
      </c>
      <c r="HY46" s="29">
        <v>-5.8</v>
      </c>
      <c r="HZ46" s="39">
        <v>2004</v>
      </c>
      <c r="IA46" s="39" t="s">
        <v>352</v>
      </c>
      <c r="IB46" s="29">
        <v>4823.2</v>
      </c>
      <c r="IC46" s="29">
        <v>4917.0419921875</v>
      </c>
      <c r="ID46" s="29">
        <v>4409.998046875</v>
      </c>
      <c r="IE46" s="29">
        <v>64.533050000000003</v>
      </c>
      <c r="IF46" s="32">
        <v>59.538249969482422</v>
      </c>
      <c r="IG46" s="32">
        <v>545.5601806640625</v>
      </c>
      <c r="IH46" s="32">
        <v>973.49371337890625</v>
      </c>
      <c r="II46" s="32">
        <v>2890.944091796875</v>
      </c>
      <c r="IJ46" s="31">
        <v>520</v>
      </c>
      <c r="IK46" s="31">
        <v>10.600000381469727</v>
      </c>
      <c r="IL46" s="39">
        <v>2004</v>
      </c>
      <c r="IM46" s="39" t="s">
        <v>352</v>
      </c>
      <c r="IN46" s="29"/>
      <c r="IO46" s="29"/>
      <c r="IP46" s="29" t="s">
        <v>317</v>
      </c>
      <c r="IQ46" s="29" t="str">
        <f t="shared" si="20"/>
        <v/>
      </c>
      <c r="IR46" s="46">
        <v>740.46900000000005</v>
      </c>
      <c r="IS46" s="46">
        <v>673.82679000000007</v>
      </c>
      <c r="IT46" s="28">
        <v>23.96254587482219</v>
      </c>
      <c r="IU46" s="28">
        <v>82</v>
      </c>
      <c r="IV46" s="28">
        <v>740.46900000000005</v>
      </c>
      <c r="IW46" s="28">
        <v>673.82679000000007</v>
      </c>
      <c r="IX46" s="28">
        <v>23.96254587482219</v>
      </c>
      <c r="IY46" s="28">
        <v>82</v>
      </c>
      <c r="IZ46" s="39">
        <v>2004</v>
      </c>
      <c r="JA46" s="39" t="s">
        <v>352</v>
      </c>
      <c r="JB46" s="27">
        <v>12.820841789245605</v>
      </c>
      <c r="JC46" s="27">
        <v>18.943000793457031</v>
      </c>
      <c r="JD46" s="27">
        <v>12.567000389099121</v>
      </c>
      <c r="JE46" s="27">
        <v>6.2230000495910645</v>
      </c>
      <c r="JF46" s="27">
        <v>9.9639997482299805</v>
      </c>
      <c r="JG46" s="27">
        <v>0.77100002765655518</v>
      </c>
      <c r="JH46" s="27">
        <v>0.88499999046325684</v>
      </c>
      <c r="JI46" s="27">
        <v>4.8309998512268066</v>
      </c>
      <c r="JJ46" s="32">
        <v>1.0970000028610229</v>
      </c>
      <c r="JK46" s="32">
        <v>0.15299999713897705</v>
      </c>
      <c r="JL46" s="32">
        <v>0.39500001072883606</v>
      </c>
      <c r="JM46" s="32">
        <v>0.49799999594688416</v>
      </c>
      <c r="JN46" s="32">
        <v>0.34900000691413879</v>
      </c>
      <c r="JO46" s="39">
        <v>2004</v>
      </c>
      <c r="JP46" s="39" t="s">
        <v>352</v>
      </c>
      <c r="JQ46" s="32">
        <v>0.437</v>
      </c>
      <c r="JR46" s="32">
        <v>8.1000000000000003E-2</v>
      </c>
      <c r="JS46" s="32">
        <v>0.19800000000000001</v>
      </c>
      <c r="JT46" s="32">
        <v>0.13200000000000001</v>
      </c>
      <c r="JU46" s="41"/>
      <c r="JV46" s="32">
        <v>0.249</v>
      </c>
      <c r="JW46" s="27">
        <v>1.7999999225139618E-2</v>
      </c>
      <c r="JX46" s="27">
        <v>2.8999999165534973E-2</v>
      </c>
      <c r="JY46" s="27">
        <v>0</v>
      </c>
      <c r="JZ46" s="40">
        <v>5.299999937415123E-2</v>
      </c>
      <c r="KA46" s="27">
        <v>0</v>
      </c>
      <c r="KB46" s="27">
        <v>0</v>
      </c>
      <c r="KC46" s="21">
        <v>0</v>
      </c>
      <c r="KD46" s="21">
        <v>5.2000001072883606E-2</v>
      </c>
      <c r="KE46" s="20">
        <v>0.39500001072883606</v>
      </c>
      <c r="KF46" s="29"/>
      <c r="KG46" s="39">
        <v>2004</v>
      </c>
      <c r="KH46" s="39" t="s">
        <v>352</v>
      </c>
      <c r="KI46" s="23">
        <v>2.8015873432159424</v>
      </c>
      <c r="KJ46" s="23">
        <v>2.75</v>
      </c>
      <c r="KK46" s="22">
        <v>39.1</v>
      </c>
      <c r="KL46" s="22">
        <v>38</v>
      </c>
      <c r="KM46" s="22">
        <v>31.8</v>
      </c>
      <c r="KN46" s="21">
        <v>11057</v>
      </c>
      <c r="KO46" s="20">
        <v>7407</v>
      </c>
      <c r="KP46" s="20">
        <v>2006</v>
      </c>
      <c r="KQ46" s="19">
        <v>18.142349243164063</v>
      </c>
      <c r="KR46" s="39">
        <v>2004</v>
      </c>
      <c r="KS46" s="39" t="s">
        <v>352</v>
      </c>
    </row>
    <row r="47" spans="1:305" s="39" customFormat="1" ht="12.75" customHeight="1">
      <c r="A47" s="39">
        <v>2005</v>
      </c>
      <c r="B47" s="39" t="s">
        <v>352</v>
      </c>
      <c r="C47" s="39">
        <v>14</v>
      </c>
      <c r="D47" s="44" t="s">
        <v>354</v>
      </c>
      <c r="E47" s="44">
        <v>300</v>
      </c>
      <c r="F47" s="39">
        <v>1</v>
      </c>
      <c r="G47" s="39">
        <v>0</v>
      </c>
      <c r="H47" s="39">
        <v>1</v>
      </c>
      <c r="I47" s="39">
        <v>1</v>
      </c>
      <c r="J47" s="29">
        <v>100</v>
      </c>
      <c r="K47" s="29">
        <v>0</v>
      </c>
      <c r="L47" s="29">
        <v>0</v>
      </c>
      <c r="M47" s="18">
        <v>1</v>
      </c>
      <c r="N47" s="39">
        <v>1</v>
      </c>
      <c r="O47" s="39">
        <v>-1</v>
      </c>
      <c r="P47" s="39">
        <v>0</v>
      </c>
      <c r="Q47" s="29">
        <v>100</v>
      </c>
      <c r="R47" s="29">
        <v>0</v>
      </c>
      <c r="S47" s="29">
        <v>0</v>
      </c>
      <c r="T47" s="29">
        <v>55</v>
      </c>
      <c r="U47" s="29">
        <v>0</v>
      </c>
      <c r="V47" s="29">
        <v>0</v>
      </c>
      <c r="W47" s="29">
        <v>55</v>
      </c>
      <c r="X47" s="39">
        <v>1</v>
      </c>
      <c r="Y47" s="39">
        <v>2005</v>
      </c>
      <c r="Z47" s="39" t="s">
        <v>352</v>
      </c>
      <c r="AA47" s="43"/>
      <c r="AB47" s="41">
        <v>89.1</v>
      </c>
      <c r="AC47" s="41">
        <v>40.5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3.3</v>
      </c>
      <c r="AM47" s="41">
        <v>0</v>
      </c>
      <c r="AN47" s="41">
        <v>0</v>
      </c>
      <c r="AO47" s="41">
        <v>0</v>
      </c>
      <c r="AP47" s="41">
        <v>5.9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45.4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2.2000000000000002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0"/>
        <v>2.7000000000000028</v>
      </c>
      <c r="CZ47" s="39">
        <v>2005</v>
      </c>
      <c r="DA47" s="39" t="s">
        <v>352</v>
      </c>
      <c r="DB47" s="41">
        <v>39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2</v>
      </c>
      <c r="DL47" s="41">
        <v>0</v>
      </c>
      <c r="DM47" s="41">
        <v>0</v>
      </c>
      <c r="DN47" s="41">
        <v>0</v>
      </c>
      <c r="DO47" s="41">
        <v>4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55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1"/>
        <v>0</v>
      </c>
      <c r="FY47" s="39">
        <v>2005</v>
      </c>
      <c r="FZ47" s="39" t="s">
        <v>352</v>
      </c>
      <c r="GA47" s="41">
        <v>13</v>
      </c>
      <c r="GB47" s="25">
        <f t="shared" si="12"/>
        <v>0.62480500000000005</v>
      </c>
      <c r="GC47" s="25">
        <f t="shared" si="13"/>
        <v>0.54339999999999999</v>
      </c>
      <c r="GD47" s="25">
        <f t="shared" si="14"/>
        <v>2.6652807206919071</v>
      </c>
      <c r="GE47" s="25">
        <f t="shared" si="15"/>
        <v>2.1901007446342531</v>
      </c>
      <c r="GF47" s="25">
        <f t="shared" si="16"/>
        <v>0.47517997605765405</v>
      </c>
      <c r="GG47" s="25">
        <f t="shared" si="17"/>
        <v>0.17828515111695151</v>
      </c>
      <c r="GH47" s="25">
        <f t="shared" si="18"/>
        <v>7.2301452267572062</v>
      </c>
      <c r="GI47" s="39">
        <v>2005</v>
      </c>
      <c r="GJ47" s="39" t="s">
        <v>352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-1.3153250000000001</v>
      </c>
      <c r="GX47" s="36">
        <v>-1.0324040000000001</v>
      </c>
      <c r="GY47" s="36">
        <v>-0.94865390000000005</v>
      </c>
      <c r="GZ47" s="39">
        <v>2005</v>
      </c>
      <c r="HA47" s="39" t="s">
        <v>352</v>
      </c>
      <c r="HB47" s="42">
        <v>2</v>
      </c>
      <c r="HC47" s="42">
        <f t="shared" si="19"/>
        <v>0</v>
      </c>
      <c r="HD47" s="42">
        <v>0</v>
      </c>
      <c r="HE47" s="42">
        <v>0</v>
      </c>
      <c r="HF47" s="42">
        <v>2</v>
      </c>
      <c r="HG47" s="42">
        <v>1</v>
      </c>
      <c r="HH47" s="42">
        <v>0</v>
      </c>
      <c r="HI47" s="42">
        <v>1</v>
      </c>
      <c r="HJ47" s="39">
        <v>2005</v>
      </c>
      <c r="HK47" s="39" t="s">
        <v>352</v>
      </c>
      <c r="HL47" s="104">
        <v>1</v>
      </c>
      <c r="HM47" s="29">
        <v>50.900860000000002</v>
      </c>
      <c r="HN47" s="32">
        <v>45.523811180267202</v>
      </c>
      <c r="HO47" s="32">
        <v>39.341001820714098</v>
      </c>
      <c r="HP47" s="32">
        <v>0.79234345931083405</v>
      </c>
      <c r="HQ47" s="32">
        <v>2.9052733007008098</v>
      </c>
      <c r="HR47" s="27">
        <v>3.5450730501112999</v>
      </c>
      <c r="HS47" s="27">
        <v>113.889514818447</v>
      </c>
      <c r="HT47" s="27">
        <v>111.928214339394</v>
      </c>
      <c r="HU47" s="27">
        <v>-6.1828093595531302</v>
      </c>
      <c r="HV47" s="27">
        <v>-1.59271656468008</v>
      </c>
      <c r="HW47" s="27">
        <v>-2.5826643457665002</v>
      </c>
      <c r="HX47" s="27">
        <v>3.585</v>
      </c>
      <c r="HY47" s="29">
        <v>-7.6</v>
      </c>
      <c r="HZ47" s="39">
        <v>2005</v>
      </c>
      <c r="IA47" s="39" t="s">
        <v>352</v>
      </c>
      <c r="IB47" s="29">
        <v>4849</v>
      </c>
      <c r="IC47" s="29">
        <v>4937.42822265625</v>
      </c>
      <c r="ID47" s="29">
        <v>4455.5390625</v>
      </c>
      <c r="IE47" s="29">
        <v>64.878240000000005</v>
      </c>
      <c r="IF47" s="32">
        <v>60.031509399414063</v>
      </c>
      <c r="IG47" s="32">
        <v>544</v>
      </c>
      <c r="IH47" s="32">
        <v>983</v>
      </c>
      <c r="II47" s="32">
        <v>2928.5390625</v>
      </c>
      <c r="IJ47" s="31">
        <v>493</v>
      </c>
      <c r="IK47" s="31">
        <v>10</v>
      </c>
      <c r="IL47" s="39">
        <v>2005</v>
      </c>
      <c r="IM47" s="39" t="s">
        <v>352</v>
      </c>
      <c r="IN47" s="29"/>
      <c r="IO47" s="29"/>
      <c r="IP47" s="29" t="s">
        <v>317</v>
      </c>
      <c r="IQ47" s="29" t="str">
        <f t="shared" si="20"/>
        <v/>
      </c>
      <c r="IR47" s="46">
        <v>754</v>
      </c>
      <c r="IS47" s="46">
        <v>686.14</v>
      </c>
      <c r="IT47" s="28">
        <v>24.081847536150502</v>
      </c>
      <c r="IU47" s="28">
        <v>82</v>
      </c>
      <c r="IV47" s="28">
        <v>754</v>
      </c>
      <c r="IW47" s="28">
        <v>686.14</v>
      </c>
      <c r="IX47" s="28">
        <v>24.081847536150502</v>
      </c>
      <c r="IY47" s="28">
        <v>82</v>
      </c>
      <c r="IZ47" s="39">
        <v>2005</v>
      </c>
      <c r="JA47" s="39" t="s">
        <v>352</v>
      </c>
      <c r="JB47" s="27">
        <v>13.59650993347168</v>
      </c>
      <c r="JC47" s="27">
        <v>20.422000885009766</v>
      </c>
      <c r="JD47" s="27">
        <v>13.37399959564209</v>
      </c>
      <c r="JE47" s="27">
        <v>6.9809999465942383</v>
      </c>
      <c r="JF47" s="27">
        <v>10.75</v>
      </c>
      <c r="JG47" s="27">
        <v>0.80000001192092896</v>
      </c>
      <c r="JH47" s="27">
        <v>0.89999997615814209</v>
      </c>
      <c r="JI47" s="27">
        <v>5.5510001182556152</v>
      </c>
      <c r="JJ47" s="32">
        <v>1.0789999961853027</v>
      </c>
      <c r="JK47" s="32">
        <v>6.7000001668930054E-2</v>
      </c>
      <c r="JL47" s="32">
        <v>0.39599999785423279</v>
      </c>
      <c r="JM47" s="32">
        <v>0.50900000333786011</v>
      </c>
      <c r="JN47" s="32">
        <v>0.36899998784065247</v>
      </c>
      <c r="JO47" s="39">
        <v>2005</v>
      </c>
      <c r="JP47" s="39" t="s">
        <v>352</v>
      </c>
      <c r="JQ47" s="32">
        <v>0.433</v>
      </c>
      <c r="JR47" s="32">
        <v>8.5000000000000006E-2</v>
      </c>
      <c r="JS47" s="32">
        <v>0.17499999999999999</v>
      </c>
      <c r="JT47" s="32">
        <v>0.13</v>
      </c>
      <c r="JU47" s="41"/>
      <c r="JV47" s="32">
        <v>0.25700000000000001</v>
      </c>
      <c r="JW47" s="27">
        <v>1.0999999940395355E-2</v>
      </c>
      <c r="JX47" s="27">
        <v>3.5999998450279236E-2</v>
      </c>
      <c r="JY47" s="27">
        <v>0</v>
      </c>
      <c r="JZ47" s="40">
        <v>1.8999999389052391E-2</v>
      </c>
      <c r="KA47" s="27">
        <v>0</v>
      </c>
      <c r="KB47" s="27">
        <v>0</v>
      </c>
      <c r="KC47" s="21">
        <v>0</v>
      </c>
      <c r="KD47" s="21">
        <v>1.0000000474974513E-3</v>
      </c>
      <c r="KE47" s="20">
        <v>0.39599999785423279</v>
      </c>
      <c r="KF47" s="29"/>
      <c r="KG47" s="39">
        <v>2005</v>
      </c>
      <c r="KH47" s="39" t="s">
        <v>352</v>
      </c>
      <c r="KI47" s="23">
        <v>2.8015873432159424</v>
      </c>
      <c r="KJ47" s="23">
        <v>2.75</v>
      </c>
      <c r="KK47" s="29"/>
      <c r="KL47" s="29"/>
      <c r="KM47" s="29"/>
      <c r="KN47" s="21">
        <v>11093</v>
      </c>
      <c r="KO47" s="20">
        <v>7422</v>
      </c>
      <c r="KP47" s="20">
        <v>2037</v>
      </c>
      <c r="KQ47" s="19">
        <v>18.362930297851563</v>
      </c>
      <c r="KR47" s="39">
        <v>2005</v>
      </c>
      <c r="KS47" s="39" t="s">
        <v>352</v>
      </c>
    </row>
    <row r="48" spans="1:305" s="39" customFormat="1" ht="12.75" customHeight="1">
      <c r="A48" s="39">
        <v>2006</v>
      </c>
      <c r="B48" s="39" t="s">
        <v>352</v>
      </c>
      <c r="C48" s="39">
        <v>14</v>
      </c>
      <c r="D48" s="44" t="s">
        <v>354</v>
      </c>
      <c r="E48" s="44">
        <v>300</v>
      </c>
      <c r="F48" s="39">
        <v>1</v>
      </c>
      <c r="G48" s="39">
        <v>0</v>
      </c>
      <c r="H48" s="39">
        <v>1</v>
      </c>
      <c r="I48" s="39">
        <v>1</v>
      </c>
      <c r="J48" s="29">
        <v>100</v>
      </c>
      <c r="K48" s="29">
        <v>0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100</v>
      </c>
      <c r="R48" s="29">
        <v>0</v>
      </c>
      <c r="S48" s="29">
        <v>0</v>
      </c>
      <c r="T48" s="29">
        <v>55</v>
      </c>
      <c r="U48" s="29">
        <v>0</v>
      </c>
      <c r="V48" s="29">
        <v>0</v>
      </c>
      <c r="W48" s="29">
        <v>55</v>
      </c>
      <c r="X48" s="39">
        <v>1</v>
      </c>
      <c r="Y48" s="39">
        <v>2006</v>
      </c>
      <c r="Z48" s="39" t="s">
        <v>352</v>
      </c>
      <c r="AA48" s="43"/>
      <c r="AB48" s="41">
        <v>89.1</v>
      </c>
      <c r="AC48" s="41">
        <v>40.5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3.3</v>
      </c>
      <c r="AM48" s="41">
        <v>0</v>
      </c>
      <c r="AN48" s="41">
        <v>0</v>
      </c>
      <c r="AO48" s="41">
        <v>0</v>
      </c>
      <c r="AP48" s="41">
        <v>5.9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45.4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2.2000000000000002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0"/>
        <v>2.7000000000000028</v>
      </c>
      <c r="CZ48" s="39">
        <v>2006</v>
      </c>
      <c r="DA48" s="39" t="s">
        <v>352</v>
      </c>
      <c r="DB48" s="41">
        <v>39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2</v>
      </c>
      <c r="DL48" s="41">
        <v>0</v>
      </c>
      <c r="DM48" s="41">
        <v>0</v>
      </c>
      <c r="DN48" s="41">
        <v>0</v>
      </c>
      <c r="DO48" s="41">
        <v>4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55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1"/>
        <v>0</v>
      </c>
      <c r="FY48" s="39">
        <v>2006</v>
      </c>
      <c r="FZ48" s="39" t="s">
        <v>352</v>
      </c>
      <c r="GA48" s="41">
        <v>13</v>
      </c>
      <c r="GB48" s="25">
        <f t="shared" si="12"/>
        <v>0.62480500000000005</v>
      </c>
      <c r="GC48" s="25">
        <f t="shared" si="13"/>
        <v>0.54339999999999999</v>
      </c>
      <c r="GD48" s="25">
        <f t="shared" si="14"/>
        <v>2.6652807206919071</v>
      </c>
      <c r="GE48" s="25">
        <f t="shared" si="15"/>
        <v>2.1901007446342531</v>
      </c>
      <c r="GF48" s="25">
        <f t="shared" si="16"/>
        <v>0.47517997605765405</v>
      </c>
      <c r="GG48" s="25">
        <f t="shared" si="17"/>
        <v>0.17828515111695151</v>
      </c>
      <c r="GH48" s="25">
        <f t="shared" si="18"/>
        <v>7.2301452267572062</v>
      </c>
      <c r="GI48" s="39">
        <v>2006</v>
      </c>
      <c r="GJ48" s="39" t="s">
        <v>352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-1.614576</v>
      </c>
      <c r="GX48" s="36">
        <v>-1.042225</v>
      </c>
      <c r="GY48" s="36">
        <v>-1.3959140000000001</v>
      </c>
      <c r="GZ48" s="39">
        <v>2006</v>
      </c>
      <c r="HA48" s="39" t="s">
        <v>352</v>
      </c>
      <c r="HB48" s="42">
        <v>2</v>
      </c>
      <c r="HC48" s="42">
        <f t="shared" si="19"/>
        <v>0</v>
      </c>
      <c r="HD48" s="42">
        <v>0</v>
      </c>
      <c r="HE48" s="42">
        <v>0</v>
      </c>
      <c r="HF48" s="42">
        <v>2</v>
      </c>
      <c r="HG48" s="42">
        <v>1</v>
      </c>
      <c r="HH48" s="42">
        <v>0</v>
      </c>
      <c r="HI48" s="42">
        <v>1</v>
      </c>
      <c r="HJ48" s="39">
        <v>2006</v>
      </c>
      <c r="HK48" s="39" t="s">
        <v>352</v>
      </c>
      <c r="HL48" s="104">
        <v>1</v>
      </c>
      <c r="HM48" s="29">
        <v>52.850239999999999</v>
      </c>
      <c r="HN48" s="32">
        <v>45.100041804435101</v>
      </c>
      <c r="HO48" s="32">
        <v>39.156262640976699</v>
      </c>
      <c r="HP48" s="32">
        <v>5.5805185182980601</v>
      </c>
      <c r="HQ48" s="32">
        <v>9.2947322937207204</v>
      </c>
      <c r="HR48" s="27">
        <v>3.1959459698067199</v>
      </c>
      <c r="HS48" s="27">
        <v>116.2719565527</v>
      </c>
      <c r="HT48" s="27">
        <v>116.915993312631</v>
      </c>
      <c r="HU48" s="27">
        <v>-5.9437791634583999</v>
      </c>
      <c r="HV48" s="27">
        <v>-1.64447309879843</v>
      </c>
      <c r="HW48" s="27">
        <v>-4.1965629740643102</v>
      </c>
      <c r="HX48" s="27">
        <v>4.07</v>
      </c>
      <c r="HY48" s="29">
        <v>-11.4</v>
      </c>
      <c r="HZ48" s="39">
        <v>2006</v>
      </c>
      <c r="IA48" s="39" t="s">
        <v>352</v>
      </c>
      <c r="IB48" s="29">
        <v>4880</v>
      </c>
      <c r="IC48" s="29">
        <v>4972.22314453125</v>
      </c>
      <c r="ID48" s="29">
        <v>4531.546875</v>
      </c>
      <c r="IE48" s="29">
        <v>65.18835</v>
      </c>
      <c r="IF48" s="32">
        <v>60.907890319824219</v>
      </c>
      <c r="IG48" s="32">
        <v>536</v>
      </c>
      <c r="IH48" s="32">
        <v>981</v>
      </c>
      <c r="II48" s="32">
        <v>3014.547119140625</v>
      </c>
      <c r="IJ48" s="31">
        <v>448</v>
      </c>
      <c r="IK48" s="31">
        <v>9</v>
      </c>
      <c r="IL48" s="39">
        <v>2006</v>
      </c>
      <c r="IM48" s="39" t="s">
        <v>352</v>
      </c>
      <c r="IN48" s="29"/>
      <c r="IO48" s="29"/>
      <c r="IP48" s="29" t="s">
        <v>317</v>
      </c>
      <c r="IQ48" s="29" t="str">
        <f t="shared" si="20"/>
        <v/>
      </c>
      <c r="IR48" s="46">
        <v>768</v>
      </c>
      <c r="IS48" s="46">
        <v>698.88</v>
      </c>
      <c r="IT48" s="28">
        <v>24.072747313309453</v>
      </c>
      <c r="IU48" s="28">
        <v>82</v>
      </c>
      <c r="IV48" s="28">
        <v>768</v>
      </c>
      <c r="IW48" s="28">
        <v>698.88</v>
      </c>
      <c r="IX48" s="28">
        <v>24.072747313309449</v>
      </c>
      <c r="IY48" s="28">
        <v>82</v>
      </c>
      <c r="IZ48" s="39">
        <v>2006</v>
      </c>
      <c r="JA48" s="39" t="s">
        <v>352</v>
      </c>
      <c r="JB48" s="27">
        <v>13.970798492431641</v>
      </c>
      <c r="JC48" s="27">
        <v>20.396999359130859</v>
      </c>
      <c r="JD48" s="27">
        <v>13.140000343322754</v>
      </c>
      <c r="JE48" s="27">
        <v>7.1059999465942383</v>
      </c>
      <c r="JF48" s="27">
        <v>9.5749998092651367</v>
      </c>
      <c r="JG48" s="27">
        <v>1.8630000352859497</v>
      </c>
      <c r="JH48" s="27">
        <v>0.85699999332427979</v>
      </c>
      <c r="JI48" s="27">
        <v>5.7129998207092285</v>
      </c>
      <c r="JJ48" s="32">
        <v>1.0429999828338623</v>
      </c>
      <c r="JK48" s="32">
        <v>0.15099999308586121</v>
      </c>
      <c r="JL48" s="32">
        <v>0.33799999952316284</v>
      </c>
      <c r="JM48" s="32">
        <v>0.4869999885559082</v>
      </c>
      <c r="JN48" s="32">
        <v>0.37000000476837158</v>
      </c>
      <c r="JO48" s="39">
        <v>2006</v>
      </c>
      <c r="JP48" s="39" t="s">
        <v>352</v>
      </c>
      <c r="JQ48" s="32">
        <v>0.40899999999999997</v>
      </c>
      <c r="JR48" s="32">
        <v>8.8999999999999996E-2</v>
      </c>
      <c r="JS48" s="32">
        <v>0.17100000000000001</v>
      </c>
      <c r="JT48" s="32">
        <v>0.12</v>
      </c>
      <c r="JU48" s="41"/>
      <c r="JV48" s="32">
        <v>0.255</v>
      </c>
      <c r="JW48" s="27">
        <v>1.0999999940395355E-2</v>
      </c>
      <c r="JX48" s="27">
        <v>5.7000000029802322E-2</v>
      </c>
      <c r="JY48" s="27">
        <v>0</v>
      </c>
      <c r="JZ48" s="40">
        <v>5.9999998658895493E-2</v>
      </c>
      <c r="KA48" s="27">
        <v>0</v>
      </c>
      <c r="KB48" s="27">
        <v>0</v>
      </c>
      <c r="KC48" s="21">
        <v>1.0000000474974513E-3</v>
      </c>
      <c r="KD48" s="21">
        <v>2.199999988079071E-2</v>
      </c>
      <c r="KE48" s="20">
        <v>0.33799999952316284</v>
      </c>
      <c r="KF48" s="29"/>
      <c r="KG48" s="39">
        <v>2006</v>
      </c>
      <c r="KH48" s="39" t="s">
        <v>352</v>
      </c>
      <c r="KI48" s="23">
        <v>2.8015873432159424</v>
      </c>
      <c r="KJ48" s="23">
        <v>2.75</v>
      </c>
      <c r="KK48" s="29"/>
      <c r="KL48" s="29"/>
      <c r="KM48" s="29"/>
      <c r="KN48" s="21">
        <v>11131</v>
      </c>
      <c r="KO48" s="20">
        <v>7440</v>
      </c>
      <c r="KP48" s="20">
        <v>2062</v>
      </c>
      <c r="KQ48" s="19">
        <v>18.524839401245117</v>
      </c>
      <c r="KR48" s="39">
        <v>2006</v>
      </c>
      <c r="KS48" s="39" t="s">
        <v>352</v>
      </c>
    </row>
    <row r="49" spans="1:305" s="39" customFormat="1" ht="12.75" customHeight="1">
      <c r="A49" s="39">
        <v>2007</v>
      </c>
      <c r="B49" s="39" t="s">
        <v>352</v>
      </c>
      <c r="C49" s="39">
        <v>14</v>
      </c>
      <c r="D49" s="44" t="s">
        <v>354</v>
      </c>
      <c r="E49" s="44">
        <v>300</v>
      </c>
      <c r="F49" s="39">
        <v>1</v>
      </c>
      <c r="G49" s="39">
        <v>0</v>
      </c>
      <c r="H49" s="39">
        <v>1</v>
      </c>
      <c r="I49" s="39">
        <v>1</v>
      </c>
      <c r="J49" s="29">
        <v>100</v>
      </c>
      <c r="K49" s="29">
        <v>0</v>
      </c>
      <c r="L49" s="29">
        <v>0</v>
      </c>
      <c r="M49" s="18">
        <v>1</v>
      </c>
      <c r="N49" s="39">
        <v>0</v>
      </c>
      <c r="O49" s="39">
        <v>0</v>
      </c>
      <c r="P49" s="39">
        <v>1</v>
      </c>
      <c r="Q49" s="29">
        <v>100</v>
      </c>
      <c r="R49" s="29">
        <v>0</v>
      </c>
      <c r="S49" s="29">
        <v>0</v>
      </c>
      <c r="T49" s="29">
        <v>53.92</v>
      </c>
      <c r="U49" s="29">
        <v>0</v>
      </c>
      <c r="V49" s="29">
        <v>0</v>
      </c>
      <c r="W49" s="29">
        <v>53.92</v>
      </c>
      <c r="X49" s="39">
        <v>1</v>
      </c>
      <c r="Y49" s="39">
        <v>2007</v>
      </c>
      <c r="Z49" s="39" t="s">
        <v>352</v>
      </c>
      <c r="AA49" s="43">
        <v>39341</v>
      </c>
      <c r="AB49" s="41">
        <v>86.5</v>
      </c>
      <c r="AC49" s="41">
        <v>38.1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5</v>
      </c>
      <c r="AM49" s="41">
        <v>0</v>
      </c>
      <c r="AN49" s="41">
        <v>0</v>
      </c>
      <c r="AO49" s="41">
        <v>0</v>
      </c>
      <c r="AP49" s="41">
        <v>8.1999999999999993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41.8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3.8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0"/>
        <v>3.1000000000000085</v>
      </c>
      <c r="CZ49" s="39">
        <v>2007</v>
      </c>
      <c r="DA49" s="39" t="s">
        <v>352</v>
      </c>
      <c r="DB49" s="41">
        <v>34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4.7</v>
      </c>
      <c r="DL49" s="41">
        <v>0</v>
      </c>
      <c r="DM49" s="41">
        <v>0</v>
      </c>
      <c r="DN49" s="41">
        <v>0</v>
      </c>
      <c r="DO49" s="41">
        <v>7.3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50.7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3.3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1"/>
        <v>0</v>
      </c>
      <c r="FY49" s="39">
        <v>2007</v>
      </c>
      <c r="FZ49" s="39" t="s">
        <v>352</v>
      </c>
      <c r="GA49" s="41">
        <v>14.7</v>
      </c>
      <c r="GB49" s="25">
        <f t="shared" si="12"/>
        <v>0.6694469999999999</v>
      </c>
      <c r="GC49" s="25">
        <f t="shared" si="13"/>
        <v>0.61872400000000005</v>
      </c>
      <c r="GD49" s="25">
        <f t="shared" si="14"/>
        <v>3.0252334723932313</v>
      </c>
      <c r="GE49" s="25">
        <f t="shared" si="15"/>
        <v>2.6227719552240374</v>
      </c>
      <c r="GF49" s="25">
        <f t="shared" si="16"/>
        <v>0.40246151716919387</v>
      </c>
      <c r="GG49" s="25">
        <f t="shared" si="17"/>
        <v>0.13303486188482858</v>
      </c>
      <c r="GH49" s="25">
        <f t="shared" si="18"/>
        <v>6.9702941114417873</v>
      </c>
      <c r="GI49" s="39">
        <v>2007</v>
      </c>
      <c r="GJ49" s="39" t="s">
        <v>352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-1.4439010000000001</v>
      </c>
      <c r="GX49" s="36">
        <v>-1.0151840000000001</v>
      </c>
      <c r="GY49" s="36">
        <v>-1.1418699999999999</v>
      </c>
      <c r="GZ49" s="39">
        <v>2007</v>
      </c>
      <c r="HA49" s="39" t="s">
        <v>352</v>
      </c>
      <c r="HB49" s="42">
        <v>2</v>
      </c>
      <c r="HC49" s="42">
        <f t="shared" si="19"/>
        <v>0</v>
      </c>
      <c r="HD49" s="42">
        <v>0</v>
      </c>
      <c r="HE49" s="42">
        <v>0</v>
      </c>
      <c r="HF49" s="42">
        <v>2</v>
      </c>
      <c r="HG49" s="42">
        <v>1</v>
      </c>
      <c r="HH49" s="42">
        <v>0</v>
      </c>
      <c r="HI49" s="42">
        <v>1</v>
      </c>
      <c r="HJ49" s="39">
        <v>2007</v>
      </c>
      <c r="HK49" s="39" t="s">
        <v>352</v>
      </c>
      <c r="HL49" s="104">
        <v>1</v>
      </c>
      <c r="HM49" s="29">
        <v>57.524380000000001</v>
      </c>
      <c r="HN49" s="32">
        <v>47.052745025234799</v>
      </c>
      <c r="HO49" s="32">
        <v>40.3480467598704</v>
      </c>
      <c r="HP49" s="32">
        <v>3.16969301811642</v>
      </c>
      <c r="HQ49" s="32">
        <v>6.8068151097099703</v>
      </c>
      <c r="HR49" s="27">
        <v>2.8950010204730199</v>
      </c>
      <c r="HS49" s="27">
        <v>114.221861703153</v>
      </c>
      <c r="HT49" s="27">
        <v>114.82106930307</v>
      </c>
      <c r="HU49" s="27">
        <v>-6.7046982653644696</v>
      </c>
      <c r="HV49" s="27">
        <v>-2.38210750826206</v>
      </c>
      <c r="HW49" s="27">
        <v>-5.9267088979954003</v>
      </c>
      <c r="HX49" s="27">
        <v>4.5</v>
      </c>
      <c r="HY49" s="29">
        <v>-14.6</v>
      </c>
      <c r="HZ49" s="39">
        <v>2007</v>
      </c>
      <c r="IA49" s="39" t="s">
        <v>352</v>
      </c>
      <c r="IB49" s="29">
        <v>4917.8599999999997</v>
      </c>
      <c r="IC49" s="29">
        <v>4980.9130859375</v>
      </c>
      <c r="ID49" s="29">
        <v>4572.4091796875</v>
      </c>
      <c r="IE49" s="29">
        <v>65.466719999999995</v>
      </c>
      <c r="IF49" s="32">
        <v>61.284130096435547</v>
      </c>
      <c r="IG49" s="32">
        <v>522.365478515625</v>
      </c>
      <c r="IH49" s="32">
        <v>1011.385986328125</v>
      </c>
      <c r="II49" s="32">
        <v>3038.656982421875</v>
      </c>
      <c r="IJ49" s="31">
        <v>418</v>
      </c>
      <c r="IK49" s="31">
        <v>8.3999996185302734</v>
      </c>
      <c r="IL49" s="39">
        <v>2007</v>
      </c>
      <c r="IM49" s="39" t="s">
        <v>352</v>
      </c>
      <c r="IN49" s="29"/>
      <c r="IO49" s="29"/>
      <c r="IP49" s="29" t="s">
        <v>317</v>
      </c>
      <c r="IQ49" s="29" t="str">
        <f t="shared" si="20"/>
        <v/>
      </c>
      <c r="IR49" s="29">
        <v>780</v>
      </c>
      <c r="IS49" s="29">
        <v>709.8</v>
      </c>
      <c r="IT49" s="29">
        <v>24.5</v>
      </c>
      <c r="IU49" s="28">
        <v>83</v>
      </c>
      <c r="IV49" s="28">
        <v>780</v>
      </c>
      <c r="IW49" s="28">
        <v>709.8</v>
      </c>
      <c r="IX49" s="28">
        <v>24.5</v>
      </c>
      <c r="IY49" s="28">
        <v>83</v>
      </c>
      <c r="IZ49" s="39">
        <v>2007</v>
      </c>
      <c r="JA49" s="39" t="s">
        <v>352</v>
      </c>
      <c r="JB49" s="27">
        <v>14.559427261352539</v>
      </c>
      <c r="JC49" s="27">
        <v>20.593999862670898</v>
      </c>
      <c r="JD49" s="27">
        <v>13.470999717712402</v>
      </c>
      <c r="JE49" s="27">
        <v>6.9619998931884766</v>
      </c>
      <c r="JF49" s="27">
        <v>9.7089996337890625</v>
      </c>
      <c r="JG49" s="27">
        <v>1.937999963760376</v>
      </c>
      <c r="JH49" s="27">
        <v>0.85900002717971802</v>
      </c>
      <c r="JI49" s="27">
        <v>5.6050000190734863</v>
      </c>
      <c r="JJ49" s="32">
        <v>1.0529999732971191</v>
      </c>
      <c r="JK49" s="32">
        <v>0.16099999845027924</v>
      </c>
      <c r="JL49" s="32">
        <v>0.44499999284744263</v>
      </c>
      <c r="JM49" s="32">
        <v>0.44800001382827759</v>
      </c>
      <c r="JN49" s="32">
        <v>0.37599998712539673</v>
      </c>
      <c r="JO49" s="39">
        <v>2007</v>
      </c>
      <c r="JP49" s="39" t="s">
        <v>352</v>
      </c>
      <c r="JQ49" s="32">
        <v>0.39400000000000002</v>
      </c>
      <c r="JR49" s="32">
        <v>9.1999999999999998E-2</v>
      </c>
      <c r="JS49" s="32">
        <v>0.187</v>
      </c>
      <c r="JT49" s="32">
        <v>0.11700000000000001</v>
      </c>
      <c r="JU49" s="41"/>
      <c r="JV49" s="32">
        <v>0.26200000000000001</v>
      </c>
      <c r="JW49" s="27">
        <v>1.3000000268220901E-2</v>
      </c>
      <c r="JX49" s="27">
        <v>5.4999999701976776E-2</v>
      </c>
      <c r="JY49" s="27">
        <v>0</v>
      </c>
      <c r="JZ49" s="40">
        <v>5.7999998331069946E-2</v>
      </c>
      <c r="KA49" s="27">
        <v>0</v>
      </c>
      <c r="KB49" s="27">
        <v>0</v>
      </c>
      <c r="KC49" s="21">
        <v>6.0000000521540642E-3</v>
      </c>
      <c r="KD49" s="21">
        <v>2.8999999165534973E-2</v>
      </c>
      <c r="KE49" s="20">
        <v>0.44499999284744263</v>
      </c>
      <c r="KF49" s="29"/>
      <c r="KG49" s="39">
        <v>2007</v>
      </c>
      <c r="KH49" s="39" t="s">
        <v>352</v>
      </c>
      <c r="KI49" s="23">
        <v>2.8015873432159424</v>
      </c>
      <c r="KJ49" s="23">
        <v>2.75</v>
      </c>
      <c r="KK49" s="22">
        <v>41.3</v>
      </c>
      <c r="KL49" s="22">
        <v>38.4</v>
      </c>
      <c r="KM49" s="22">
        <v>31.5</v>
      </c>
      <c r="KN49" s="21">
        <v>11163</v>
      </c>
      <c r="KO49" s="20">
        <v>7461</v>
      </c>
      <c r="KP49" s="20">
        <v>2077</v>
      </c>
      <c r="KQ49" s="19">
        <v>18.606109619140625</v>
      </c>
      <c r="KR49" s="39">
        <v>2007</v>
      </c>
      <c r="KS49" s="39" t="s">
        <v>352</v>
      </c>
    </row>
    <row r="50" spans="1:305" s="39" customFormat="1" ht="12.75" customHeight="1">
      <c r="A50" s="39">
        <v>2008</v>
      </c>
      <c r="B50" s="39" t="s">
        <v>352</v>
      </c>
      <c r="C50" s="39">
        <v>14</v>
      </c>
      <c r="D50" s="44" t="s">
        <v>354</v>
      </c>
      <c r="E50" s="44">
        <v>300</v>
      </c>
      <c r="F50" s="39">
        <v>1</v>
      </c>
      <c r="G50" s="39">
        <v>0</v>
      </c>
      <c r="H50" s="39">
        <v>1</v>
      </c>
      <c r="I50" s="39">
        <v>1</v>
      </c>
      <c r="J50" s="29">
        <v>100</v>
      </c>
      <c r="K50" s="29">
        <v>0</v>
      </c>
      <c r="L50" s="29">
        <v>0</v>
      </c>
      <c r="M50" s="18">
        <v>1</v>
      </c>
      <c r="N50" s="39">
        <v>0</v>
      </c>
      <c r="O50" s="39">
        <v>0</v>
      </c>
      <c r="P50" s="39">
        <v>0</v>
      </c>
      <c r="Q50" s="29">
        <v>100</v>
      </c>
      <c r="R50" s="29">
        <v>0</v>
      </c>
      <c r="S50" s="29">
        <v>0</v>
      </c>
      <c r="T50" s="29">
        <v>50.7</v>
      </c>
      <c r="U50" s="29">
        <v>0</v>
      </c>
      <c r="V50" s="29">
        <v>0</v>
      </c>
      <c r="W50" s="29">
        <v>50.7</v>
      </c>
      <c r="X50" s="39">
        <v>1</v>
      </c>
      <c r="Y50" s="39">
        <v>2008</v>
      </c>
      <c r="Z50" s="39" t="s">
        <v>352</v>
      </c>
      <c r="AA50" s="43"/>
      <c r="AB50" s="41">
        <v>86.5</v>
      </c>
      <c r="AC50" s="41">
        <v>38.1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5</v>
      </c>
      <c r="AM50" s="41">
        <v>0</v>
      </c>
      <c r="AN50" s="41">
        <v>0</v>
      </c>
      <c r="AO50" s="41">
        <v>0</v>
      </c>
      <c r="AP50" s="41">
        <v>8.1999999999999993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41.8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3.8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0"/>
        <v>3.1000000000000085</v>
      </c>
      <c r="CZ50" s="39">
        <v>2008</v>
      </c>
      <c r="DA50" s="39" t="s">
        <v>352</v>
      </c>
      <c r="DB50" s="41">
        <v>34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4.7</v>
      </c>
      <c r="DL50" s="41">
        <v>0</v>
      </c>
      <c r="DM50" s="41">
        <v>0</v>
      </c>
      <c r="DN50" s="41">
        <v>0</v>
      </c>
      <c r="DO50" s="41">
        <v>7.3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50.7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3.3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1"/>
        <v>0</v>
      </c>
      <c r="FY50" s="39">
        <v>2008</v>
      </c>
      <c r="FZ50" s="39" t="s">
        <v>352</v>
      </c>
      <c r="GA50" s="41">
        <v>14.7</v>
      </c>
      <c r="GB50" s="25">
        <f t="shared" si="12"/>
        <v>0.6694469999999999</v>
      </c>
      <c r="GC50" s="25">
        <f t="shared" si="13"/>
        <v>0.61872400000000005</v>
      </c>
      <c r="GD50" s="25">
        <f t="shared" si="14"/>
        <v>3.0252334723932313</v>
      </c>
      <c r="GE50" s="25">
        <f t="shared" si="15"/>
        <v>2.6227719552240374</v>
      </c>
      <c r="GF50" s="25">
        <f t="shared" si="16"/>
        <v>0.40246151716919387</v>
      </c>
      <c r="GG50" s="25">
        <f t="shared" si="17"/>
        <v>0.13303486188482858</v>
      </c>
      <c r="GH50" s="25">
        <f t="shared" si="18"/>
        <v>6.9702941114417873</v>
      </c>
      <c r="GI50" s="39">
        <v>2008</v>
      </c>
      <c r="GJ50" s="39" t="s">
        <v>352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-1.429106</v>
      </c>
      <c r="GX50" s="36">
        <v>-0.97325450000000002</v>
      </c>
      <c r="GY50" s="36">
        <v>-1.1515150000000001</v>
      </c>
      <c r="GZ50" s="39">
        <v>2008</v>
      </c>
      <c r="HA50" s="39" t="s">
        <v>352</v>
      </c>
      <c r="HB50" s="42">
        <v>2</v>
      </c>
      <c r="HC50" s="42">
        <f t="shared" si="19"/>
        <v>0</v>
      </c>
      <c r="HD50" s="42">
        <v>0</v>
      </c>
      <c r="HE50" s="42">
        <v>0</v>
      </c>
      <c r="HF50" s="42">
        <v>2</v>
      </c>
      <c r="HG50" s="42">
        <v>1</v>
      </c>
      <c r="HH50" s="42">
        <v>0</v>
      </c>
      <c r="HI50" s="42">
        <v>1</v>
      </c>
      <c r="HJ50" s="39">
        <v>2008</v>
      </c>
      <c r="HK50" s="39" t="s">
        <v>352</v>
      </c>
      <c r="HL50" s="104">
        <v>1</v>
      </c>
      <c r="HM50" s="29">
        <v>59.329720000000002</v>
      </c>
      <c r="HN50" s="32">
        <v>50.900537778571298</v>
      </c>
      <c r="HO50" s="32">
        <v>40.713480270933097</v>
      </c>
      <c r="HP50" s="32">
        <v>-0.23654032381576601</v>
      </c>
      <c r="HQ50" s="32">
        <v>3.8454060535505299</v>
      </c>
      <c r="HR50" s="27">
        <v>4.1527963595847002</v>
      </c>
      <c r="HS50" s="27">
        <v>118.792094629608</v>
      </c>
      <c r="HT50" s="27">
        <v>118.95830974003501</v>
      </c>
      <c r="HU50" s="27">
        <v>-10.187057507638301</v>
      </c>
      <c r="HV50" s="27">
        <v>-5.57981854469136</v>
      </c>
      <c r="HW50" s="27">
        <v>-9.0807910355113801</v>
      </c>
      <c r="HX50" s="27">
        <v>4.8025000000000002</v>
      </c>
      <c r="HY50" s="29">
        <v>-14.9</v>
      </c>
      <c r="HZ50" s="39">
        <v>2008</v>
      </c>
      <c r="IA50" s="39" t="s">
        <v>352</v>
      </c>
      <c r="IB50" s="29">
        <v>4939.6869999999999</v>
      </c>
      <c r="IC50" s="29">
        <v>5003.9482421875</v>
      </c>
      <c r="ID50" s="29">
        <v>4637.26220703125</v>
      </c>
      <c r="IE50" s="29">
        <v>65.565259999999995</v>
      </c>
      <c r="IF50" s="32">
        <v>62.078479766845703</v>
      </c>
      <c r="IG50" s="32">
        <v>516.01898193359375</v>
      </c>
      <c r="IH50" s="32">
        <v>1031.1639404296875</v>
      </c>
      <c r="II50" s="32">
        <v>3090.0791015625</v>
      </c>
      <c r="IJ50" s="31">
        <v>388</v>
      </c>
      <c r="IK50" s="31">
        <v>7.8000001907348633</v>
      </c>
      <c r="IL50" s="39">
        <v>2008</v>
      </c>
      <c r="IM50" s="39" t="s">
        <v>352</v>
      </c>
      <c r="IN50" s="29"/>
      <c r="IO50" s="29"/>
      <c r="IP50" s="29" t="s">
        <v>317</v>
      </c>
      <c r="IQ50" s="29" t="str">
        <f t="shared" si="20"/>
        <v/>
      </c>
      <c r="IR50" s="46">
        <v>783.5</v>
      </c>
      <c r="IS50" s="59">
        <v>712.98500000000001</v>
      </c>
      <c r="IT50" s="28">
        <v>23.543290186236955</v>
      </c>
      <c r="IU50" s="28">
        <v>83</v>
      </c>
      <c r="IV50" s="28">
        <v>783.5</v>
      </c>
      <c r="IW50" s="28">
        <v>712.98500000000001</v>
      </c>
      <c r="IX50" s="28">
        <v>23.543290186236959</v>
      </c>
      <c r="IY50" s="28">
        <v>83</v>
      </c>
      <c r="IZ50" s="39">
        <v>2008</v>
      </c>
      <c r="JA50" s="39" t="s">
        <v>352</v>
      </c>
      <c r="JB50" s="27">
        <v>16.022537231445313</v>
      </c>
      <c r="JC50" s="27">
        <v>21.413000106811523</v>
      </c>
      <c r="JD50" s="27">
        <v>14.03600025177002</v>
      </c>
      <c r="JE50" s="27">
        <v>7.2300000190734863</v>
      </c>
      <c r="JF50" s="27">
        <v>10.020000457763672</v>
      </c>
      <c r="JG50" s="27">
        <v>2.0369999408721924</v>
      </c>
      <c r="JH50" s="27">
        <v>0.88400000333786011</v>
      </c>
      <c r="JI50" s="27">
        <v>5.8499999046325684</v>
      </c>
      <c r="JJ50" s="32">
        <v>1.1599999666213989</v>
      </c>
      <c r="JK50" s="32">
        <v>0.14599999785423279</v>
      </c>
      <c r="JL50" s="32">
        <v>0.46200001239776611</v>
      </c>
      <c r="JM50" s="32">
        <v>0.4779999852180481</v>
      </c>
      <c r="JN50" s="32">
        <v>0.375</v>
      </c>
      <c r="JO50" s="39">
        <v>2008</v>
      </c>
      <c r="JP50" s="39" t="s">
        <v>352</v>
      </c>
      <c r="JQ50" s="32">
        <v>0.47099999999999997</v>
      </c>
      <c r="JR50" s="32">
        <v>0.109</v>
      </c>
      <c r="JS50" s="32">
        <v>0.20599999999999999</v>
      </c>
      <c r="JT50" s="32">
        <v>0.11600000000000001</v>
      </c>
      <c r="JU50" s="41"/>
      <c r="JV50" s="32">
        <v>0.25800000000000001</v>
      </c>
      <c r="JW50" s="27">
        <v>7.0000002160668373E-3</v>
      </c>
      <c r="JX50" s="27">
        <v>8.6999997496604919E-2</v>
      </c>
      <c r="JY50" s="27">
        <v>0</v>
      </c>
      <c r="JZ50" s="40">
        <v>3.5000000149011612E-2</v>
      </c>
      <c r="KA50" s="27">
        <v>0</v>
      </c>
      <c r="KB50" s="27">
        <v>0</v>
      </c>
      <c r="KC50" s="21">
        <v>8.999999612569809E-3</v>
      </c>
      <c r="KD50" s="21">
        <v>8.0000003799796104E-3</v>
      </c>
      <c r="KE50" s="20">
        <v>0.46200001239776611</v>
      </c>
      <c r="KF50" s="29"/>
      <c r="KG50" s="39">
        <v>2008</v>
      </c>
      <c r="KH50" s="39" t="s">
        <v>352</v>
      </c>
      <c r="KI50" s="23">
        <v>2.8015873432159424</v>
      </c>
      <c r="KJ50" s="23">
        <v>2.75</v>
      </c>
      <c r="KK50" s="29"/>
      <c r="KL50" s="29"/>
      <c r="KM50" s="29"/>
      <c r="KN50" s="21">
        <v>11186</v>
      </c>
      <c r="KO50" s="20">
        <v>7470</v>
      </c>
      <c r="KP50" s="20">
        <v>2089</v>
      </c>
      <c r="KQ50" s="19">
        <v>18.675130844116211</v>
      </c>
      <c r="KR50" s="39">
        <v>2008</v>
      </c>
      <c r="KS50" s="39" t="s">
        <v>352</v>
      </c>
    </row>
    <row r="51" spans="1:305" s="39" customFormat="1" ht="12.75" customHeight="1">
      <c r="A51" s="39">
        <v>2009</v>
      </c>
      <c r="B51" s="39" t="s">
        <v>352</v>
      </c>
      <c r="C51" s="39">
        <v>14</v>
      </c>
      <c r="D51" s="44" t="s">
        <v>354</v>
      </c>
      <c r="E51" s="44">
        <v>300</v>
      </c>
      <c r="F51" s="39">
        <v>1</v>
      </c>
      <c r="G51" s="39">
        <v>0</v>
      </c>
      <c r="H51" s="39">
        <v>1</v>
      </c>
      <c r="I51" s="39">
        <v>1</v>
      </c>
      <c r="J51" s="29">
        <v>79.73</v>
      </c>
      <c r="K51" s="29">
        <v>0</v>
      </c>
      <c r="L51" s="29">
        <v>20.27</v>
      </c>
      <c r="M51" s="18">
        <v>2</v>
      </c>
      <c r="N51" s="39">
        <v>1</v>
      </c>
      <c r="O51" s="39">
        <v>1</v>
      </c>
      <c r="P51" s="39">
        <v>1</v>
      </c>
      <c r="Q51" s="29">
        <v>79.73</v>
      </c>
      <c r="R51" s="29">
        <v>0</v>
      </c>
      <c r="S51" s="29">
        <v>20.27</v>
      </c>
      <c r="T51" s="29">
        <v>40.42</v>
      </c>
      <c r="U51" s="29">
        <v>0</v>
      </c>
      <c r="V51" s="29">
        <v>10.81</v>
      </c>
      <c r="W51" s="29">
        <v>51.23</v>
      </c>
      <c r="X51" s="39">
        <v>1</v>
      </c>
      <c r="Y51" s="39">
        <v>2009</v>
      </c>
      <c r="Z51" s="39" t="s">
        <v>352</v>
      </c>
      <c r="AA51" s="43">
        <v>40090</v>
      </c>
      <c r="AB51" s="41">
        <v>82.9</v>
      </c>
      <c r="AC51" s="41">
        <v>43.9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4.5999999999999996</v>
      </c>
      <c r="AM51" s="41">
        <v>0</v>
      </c>
      <c r="AN51" s="41">
        <v>0</v>
      </c>
      <c r="AO51" s="41">
        <v>0</v>
      </c>
      <c r="AP51" s="41">
        <v>7.5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33.5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2.5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5.6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0"/>
        <v>2.4000000000000057</v>
      </c>
      <c r="CZ51" s="39">
        <v>2009</v>
      </c>
      <c r="DA51" s="39" t="s">
        <v>352</v>
      </c>
      <c r="DB51" s="41">
        <v>53.3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4.3</v>
      </c>
      <c r="DL51" s="41">
        <v>0</v>
      </c>
      <c r="DM51" s="41">
        <v>0</v>
      </c>
      <c r="DN51" s="41">
        <v>0</v>
      </c>
      <c r="DO51" s="41">
        <v>7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30.3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5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1"/>
        <v>0.10000000000000853</v>
      </c>
      <c r="FY51" s="39">
        <v>2009</v>
      </c>
      <c r="FZ51" s="39" t="s">
        <v>352</v>
      </c>
      <c r="GA51" s="41">
        <v>17.3</v>
      </c>
      <c r="GB51" s="25">
        <f t="shared" si="12"/>
        <v>0.68355199999999994</v>
      </c>
      <c r="GC51" s="25">
        <f t="shared" si="13"/>
        <v>0.61485300000000009</v>
      </c>
      <c r="GD51" s="25">
        <f t="shared" si="14"/>
        <v>3.1600768530690662</v>
      </c>
      <c r="GE51" s="25">
        <f t="shared" si="15"/>
        <v>2.5964112403835427</v>
      </c>
      <c r="GF51" s="25">
        <f t="shared" si="16"/>
        <v>0.56366561268552351</v>
      </c>
      <c r="GG51" s="25">
        <f t="shared" si="17"/>
        <v>0.17837085580310857</v>
      </c>
      <c r="GH51" s="25">
        <f t="shared" si="18"/>
        <v>7.2646403902739731</v>
      </c>
      <c r="GI51" s="39">
        <v>2009</v>
      </c>
      <c r="GJ51" s="39" t="s">
        <v>352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-1.277938</v>
      </c>
      <c r="GX51" s="36">
        <v>-0.90651510000000002</v>
      </c>
      <c r="GY51" s="36">
        <v>-0.950318</v>
      </c>
      <c r="GZ51" s="39">
        <v>2009</v>
      </c>
      <c r="HA51" s="39" t="s">
        <v>352</v>
      </c>
      <c r="HB51" s="42">
        <v>2</v>
      </c>
      <c r="HC51" s="42">
        <f t="shared" si="19"/>
        <v>0</v>
      </c>
      <c r="HD51" s="42">
        <v>0</v>
      </c>
      <c r="HE51" s="42">
        <v>0</v>
      </c>
      <c r="HF51" s="42">
        <v>2</v>
      </c>
      <c r="HG51" s="42">
        <v>1</v>
      </c>
      <c r="HH51" s="42">
        <v>0</v>
      </c>
      <c r="HI51" s="42">
        <v>1</v>
      </c>
      <c r="HJ51" s="39">
        <v>2009</v>
      </c>
      <c r="HK51" s="39" t="s">
        <v>352</v>
      </c>
      <c r="HL51" s="104">
        <v>1</v>
      </c>
      <c r="HM51" s="29">
        <v>47.743850000000002</v>
      </c>
      <c r="HN51" s="32">
        <v>54.057549944814298</v>
      </c>
      <c r="HO51" s="32">
        <v>38.9219072920733</v>
      </c>
      <c r="HP51" s="32">
        <v>-4.3056525265558099</v>
      </c>
      <c r="HQ51" s="32">
        <v>-1.69767425598245</v>
      </c>
      <c r="HR51" s="27">
        <v>1.2100739562755101</v>
      </c>
      <c r="HS51" s="27">
        <v>135.331355504915</v>
      </c>
      <c r="HT51" s="27">
        <v>135.194145384282</v>
      </c>
      <c r="HU51" s="27">
        <v>-15.135642652741</v>
      </c>
      <c r="HV51" s="27">
        <v>-10.3423665081956</v>
      </c>
      <c r="HW51" s="27">
        <v>-12.263082976945</v>
      </c>
      <c r="HX51" s="27">
        <v>5.1741666666666699</v>
      </c>
      <c r="HY51" s="29">
        <v>-11.2</v>
      </c>
      <c r="HZ51" s="39">
        <v>2009</v>
      </c>
      <c r="IA51" s="39" t="s">
        <v>352</v>
      </c>
      <c r="IB51" s="29">
        <v>4974.4769999999999</v>
      </c>
      <c r="IC51" s="29">
        <v>5040.2001953125</v>
      </c>
      <c r="ID51" s="29">
        <v>4584.59423828125</v>
      </c>
      <c r="IE51" s="29"/>
      <c r="IF51" s="32">
        <v>61.546440124511719</v>
      </c>
      <c r="IG51" s="32">
        <v>525.972900390625</v>
      </c>
      <c r="IH51" s="32">
        <v>965.66650390625</v>
      </c>
      <c r="II51" s="32">
        <v>3092.955078125</v>
      </c>
      <c r="IJ51" s="31">
        <v>485</v>
      </c>
      <c r="IK51" s="31">
        <v>9.6000003814697266</v>
      </c>
      <c r="IL51" s="39">
        <v>2009</v>
      </c>
      <c r="IM51" s="39" t="s">
        <v>352</v>
      </c>
      <c r="IN51" s="29"/>
      <c r="IO51" s="29"/>
      <c r="IP51" s="29" t="s">
        <v>317</v>
      </c>
      <c r="IQ51" s="29" t="str">
        <f t="shared" si="20"/>
        <v/>
      </c>
      <c r="IR51" s="57" t="s">
        <v>1</v>
      </c>
      <c r="IS51" s="59" t="s">
        <v>1</v>
      </c>
      <c r="IT51" s="28" t="s">
        <v>1</v>
      </c>
      <c r="IU51" s="28">
        <v>83</v>
      </c>
      <c r="IV51" s="28">
        <v>768.80966666666427</v>
      </c>
      <c r="IW51" s="28">
        <v>674.96916333332774</v>
      </c>
      <c r="IX51" s="28">
        <v>23.269631650644897</v>
      </c>
      <c r="IY51" s="28">
        <v>83</v>
      </c>
      <c r="IZ51" s="39">
        <v>2009</v>
      </c>
      <c r="JA51" s="39" t="s">
        <v>352</v>
      </c>
      <c r="JB51" s="27">
        <v>17.506532669067383</v>
      </c>
      <c r="JC51" s="27">
        <v>23.718000411987305</v>
      </c>
      <c r="JD51" s="27">
        <v>15.295000076293945</v>
      </c>
      <c r="JE51" s="27">
        <v>8.2040004730224609</v>
      </c>
      <c r="JF51" s="27">
        <v>10.652000427246094</v>
      </c>
      <c r="JG51" s="27">
        <v>2.1779999732971191</v>
      </c>
      <c r="JH51" s="27">
        <v>0.92900002002716064</v>
      </c>
      <c r="JI51" s="27">
        <v>6.7810001373291016</v>
      </c>
      <c r="JJ51" s="32">
        <v>1.3899999856948853</v>
      </c>
      <c r="JK51" s="32">
        <v>0.2199999988079071</v>
      </c>
      <c r="JL51" s="32">
        <v>0.70200002193450928</v>
      </c>
      <c r="JM51" s="32">
        <v>0.46700000762939453</v>
      </c>
      <c r="JN51" s="32">
        <v>0.40099999308586121</v>
      </c>
      <c r="JO51" s="39">
        <v>2009</v>
      </c>
      <c r="JP51" s="39" t="s">
        <v>352</v>
      </c>
      <c r="JQ51" s="32">
        <v>0.51300000000000001</v>
      </c>
      <c r="JR51" s="32">
        <v>0.151</v>
      </c>
      <c r="JS51" s="32">
        <v>0.33100000000000002</v>
      </c>
      <c r="JT51" s="32">
        <v>0.11899999999999999</v>
      </c>
      <c r="JU51" s="41"/>
      <c r="JV51" s="32">
        <v>0.27600000000000002</v>
      </c>
      <c r="JW51" s="27">
        <v>9.9999997764825821E-3</v>
      </c>
      <c r="JX51" s="27">
        <v>1.7000000923871994E-2</v>
      </c>
      <c r="JY51" s="27">
        <v>0</v>
      </c>
      <c r="JZ51" s="40">
        <v>0.10100000351667404</v>
      </c>
      <c r="KA51" s="27">
        <v>0</v>
      </c>
      <c r="KB51" s="27">
        <v>0</v>
      </c>
      <c r="KC51" s="21">
        <v>0</v>
      </c>
      <c r="KD51" s="21">
        <v>9.2000000178813934E-2</v>
      </c>
      <c r="KE51" s="20">
        <v>0.70200002193450928</v>
      </c>
      <c r="KF51" s="29"/>
      <c r="KG51" s="39">
        <v>2009</v>
      </c>
      <c r="KH51" s="39" t="s">
        <v>352</v>
      </c>
      <c r="KI51" s="23">
        <v>2.8015873432159424</v>
      </c>
      <c r="KJ51" s="23">
        <v>2.75</v>
      </c>
      <c r="KK51" s="29"/>
      <c r="KL51" s="29"/>
      <c r="KM51" s="29"/>
      <c r="KN51" s="21">
        <v>11185</v>
      </c>
      <c r="KO51" s="20">
        <v>7449</v>
      </c>
      <c r="KP51" s="20">
        <v>2103</v>
      </c>
      <c r="KQ51" s="19">
        <v>18.801969528198242</v>
      </c>
      <c r="KR51" s="39">
        <v>2009</v>
      </c>
      <c r="KS51" s="39" t="s">
        <v>352</v>
      </c>
    </row>
    <row r="52" spans="1:305" s="39" customFormat="1" ht="12.75" customHeight="1">
      <c r="A52" s="39">
        <v>2010</v>
      </c>
      <c r="B52" s="39" t="s">
        <v>352</v>
      </c>
      <c r="C52" s="39">
        <v>14</v>
      </c>
      <c r="D52" s="44" t="s">
        <v>354</v>
      </c>
      <c r="E52" s="44">
        <v>300</v>
      </c>
      <c r="F52" s="39">
        <v>1</v>
      </c>
      <c r="G52" s="39">
        <v>0</v>
      </c>
      <c r="H52" s="39">
        <v>1</v>
      </c>
      <c r="I52" s="39">
        <v>1</v>
      </c>
      <c r="J52" s="29">
        <v>0</v>
      </c>
      <c r="K52" s="29">
        <v>0</v>
      </c>
      <c r="L52" s="29">
        <v>100</v>
      </c>
      <c r="M52" s="18">
        <v>5</v>
      </c>
      <c r="N52" s="39">
        <v>1</v>
      </c>
      <c r="O52" s="39">
        <v>3</v>
      </c>
      <c r="P52" s="39">
        <v>0</v>
      </c>
      <c r="Q52" s="29">
        <v>0</v>
      </c>
      <c r="R52" s="29">
        <v>0</v>
      </c>
      <c r="S52" s="29">
        <v>100</v>
      </c>
      <c r="T52" s="29">
        <v>0</v>
      </c>
      <c r="U52" s="29">
        <v>0</v>
      </c>
      <c r="V52" s="29">
        <v>53.3</v>
      </c>
      <c r="W52" s="29">
        <v>53.3</v>
      </c>
      <c r="X52" s="39">
        <v>1</v>
      </c>
      <c r="Y52" s="39">
        <v>2010</v>
      </c>
      <c r="Z52" s="39" t="s">
        <v>352</v>
      </c>
      <c r="AA52" s="43"/>
      <c r="AB52" s="41">
        <v>82.9</v>
      </c>
      <c r="AC52" s="41">
        <v>43.9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4.5999999999999996</v>
      </c>
      <c r="AM52" s="41">
        <v>0</v>
      </c>
      <c r="AN52" s="41">
        <v>0</v>
      </c>
      <c r="AO52" s="41">
        <v>0</v>
      </c>
      <c r="AP52" s="41">
        <v>7.5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33.5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2.5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5.6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0"/>
        <v>2.4000000000000057</v>
      </c>
      <c r="CZ52" s="39">
        <v>2010</v>
      </c>
      <c r="DA52" s="39" t="s">
        <v>352</v>
      </c>
      <c r="DB52" s="41">
        <v>53.3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4.3</v>
      </c>
      <c r="DL52" s="41">
        <v>0</v>
      </c>
      <c r="DM52" s="41">
        <v>0</v>
      </c>
      <c r="DN52" s="41">
        <v>0</v>
      </c>
      <c r="DO52" s="41">
        <v>7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30.3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5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1"/>
        <v>0.10000000000000853</v>
      </c>
      <c r="FY52" s="39">
        <v>2010</v>
      </c>
      <c r="FZ52" s="39" t="s">
        <v>352</v>
      </c>
      <c r="GA52" s="41">
        <v>17.3</v>
      </c>
      <c r="GB52" s="25">
        <f t="shared" si="12"/>
        <v>0.68355199999999994</v>
      </c>
      <c r="GC52" s="25">
        <f t="shared" si="13"/>
        <v>0.61485300000000009</v>
      </c>
      <c r="GD52" s="25">
        <f t="shared" si="14"/>
        <v>3.1600768530690662</v>
      </c>
      <c r="GE52" s="25">
        <f t="shared" si="15"/>
        <v>2.5964112403835427</v>
      </c>
      <c r="GF52" s="25">
        <f t="shared" si="16"/>
        <v>0.56366561268552351</v>
      </c>
      <c r="GG52" s="25">
        <f t="shared" si="17"/>
        <v>0.17837085580310857</v>
      </c>
      <c r="GH52" s="25">
        <f t="shared" si="18"/>
        <v>7.2646403902739731</v>
      </c>
      <c r="GI52" s="39">
        <v>2010</v>
      </c>
      <c r="GJ52" s="39" t="s">
        <v>352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-1.4639219999999999</v>
      </c>
      <c r="GX52" s="36">
        <v>-0.89179299999999995</v>
      </c>
      <c r="GY52" s="36">
        <v>-1.2061409999999999</v>
      </c>
      <c r="GZ52" s="39">
        <v>2010</v>
      </c>
      <c r="HA52" s="39" t="s">
        <v>352</v>
      </c>
      <c r="HB52" s="42">
        <v>2</v>
      </c>
      <c r="HC52" s="42">
        <f t="shared" si="19"/>
        <v>0</v>
      </c>
      <c r="HD52" s="42">
        <v>0</v>
      </c>
      <c r="HE52" s="42">
        <v>0</v>
      </c>
      <c r="HF52" s="42">
        <v>2</v>
      </c>
      <c r="HG52" s="42">
        <v>1</v>
      </c>
      <c r="HH52" s="42">
        <v>0</v>
      </c>
      <c r="HI52" s="42">
        <v>1</v>
      </c>
      <c r="HJ52" s="39">
        <v>2010</v>
      </c>
      <c r="HK52" s="39" t="s">
        <v>352</v>
      </c>
      <c r="HL52" s="104">
        <v>1</v>
      </c>
      <c r="HM52" s="29">
        <v>52.829099999999997</v>
      </c>
      <c r="HN52" s="32">
        <v>52.350932624848603</v>
      </c>
      <c r="HO52" s="32">
        <v>41.180856464783403</v>
      </c>
      <c r="HP52" s="32">
        <v>-5.45577036658407</v>
      </c>
      <c r="HQ52" s="32">
        <v>-4.6484895001346196</v>
      </c>
      <c r="HR52" s="27">
        <v>4.7129815763524396</v>
      </c>
      <c r="HS52" s="27">
        <v>127.34275208701401</v>
      </c>
      <c r="HT52" s="27">
        <v>129.143380927159</v>
      </c>
      <c r="HU52" s="27">
        <v>-11.1700761600652</v>
      </c>
      <c r="HV52" s="27">
        <v>-5.6602879115269698</v>
      </c>
      <c r="HW52" s="27">
        <v>-5.4479029852671603</v>
      </c>
      <c r="HX52" s="27">
        <v>9.0916666666666703</v>
      </c>
      <c r="HY52" s="29">
        <v>-10.1</v>
      </c>
      <c r="HZ52" s="39">
        <v>2010</v>
      </c>
      <c r="IA52" s="39" t="s">
        <v>352</v>
      </c>
      <c r="IB52" s="29">
        <v>5021.0249999999996</v>
      </c>
      <c r="IC52" s="29">
        <v>5041.10791015625</v>
      </c>
      <c r="ID52" s="29">
        <v>4436.51416015625</v>
      </c>
      <c r="IE52" s="29"/>
      <c r="IF52" s="32">
        <v>60.017768859863281</v>
      </c>
      <c r="IG52" s="32">
        <v>546.5640869140625</v>
      </c>
      <c r="IH52" s="32">
        <v>883.19232177734375</v>
      </c>
      <c r="II52" s="32">
        <v>3006.757080078125</v>
      </c>
      <c r="IJ52" s="31">
        <v>639</v>
      </c>
      <c r="IK52" s="31">
        <v>12.699999809265137</v>
      </c>
      <c r="IL52" s="39">
        <v>2010</v>
      </c>
      <c r="IM52" s="39" t="s">
        <v>352</v>
      </c>
      <c r="IN52" s="29"/>
      <c r="IO52" s="29"/>
      <c r="IP52" s="29" t="s">
        <v>317</v>
      </c>
      <c r="IQ52" s="29" t="str">
        <f t="shared" si="20"/>
        <v/>
      </c>
      <c r="IR52" s="57" t="s">
        <v>1</v>
      </c>
      <c r="IS52" s="59" t="s">
        <v>1</v>
      </c>
      <c r="IT52" s="28" t="s">
        <v>1</v>
      </c>
      <c r="IU52" s="28">
        <v>64</v>
      </c>
      <c r="IV52" s="28">
        <v>754.11933333333218</v>
      </c>
      <c r="IW52" s="28">
        <v>636.95332666666945</v>
      </c>
      <c r="IX52" s="28">
        <v>22.99597311505272</v>
      </c>
      <c r="IY52" s="28">
        <v>64</v>
      </c>
      <c r="IZ52" s="39">
        <v>2010</v>
      </c>
      <c r="JA52" s="39" t="s">
        <v>352</v>
      </c>
      <c r="JB52" s="27">
        <v>17.747087478637695</v>
      </c>
      <c r="JC52" s="27">
        <v>23.826000213623047</v>
      </c>
      <c r="JD52" s="27">
        <v>15.996999740600586</v>
      </c>
      <c r="JE52" s="27">
        <v>7.5989999771118164</v>
      </c>
      <c r="JF52" s="27">
        <v>11.322999954223633</v>
      </c>
      <c r="JG52" s="27">
        <v>2.1340000629425049</v>
      </c>
      <c r="JH52" s="27">
        <v>0.9440000057220459</v>
      </c>
      <c r="JI52" s="27">
        <v>6.2160000801086426</v>
      </c>
      <c r="JJ52" s="32">
        <v>1.3589999675750732</v>
      </c>
      <c r="JK52" s="32">
        <v>0.23100000619888306</v>
      </c>
      <c r="JL52" s="32">
        <v>0.83499997854232788</v>
      </c>
      <c r="JM52" s="32">
        <v>0.36300000548362732</v>
      </c>
      <c r="JN52" s="32">
        <v>0.42100000381469727</v>
      </c>
      <c r="JO52" s="39">
        <v>2010</v>
      </c>
      <c r="JP52" s="39" t="s">
        <v>352</v>
      </c>
      <c r="JQ52" s="32">
        <v>0.53</v>
      </c>
      <c r="JR52" s="32">
        <v>0.155</v>
      </c>
      <c r="JS52" s="32">
        <v>0.24299999999999999</v>
      </c>
      <c r="JT52" s="32">
        <v>0.126</v>
      </c>
      <c r="JU52" s="41"/>
      <c r="JV52" s="32">
        <v>0.307</v>
      </c>
      <c r="JW52" s="27">
        <v>1.0999999940395355E-2</v>
      </c>
      <c r="JX52" s="27">
        <v>1.7000000923871994E-2</v>
      </c>
      <c r="JY52" s="27">
        <v>0</v>
      </c>
      <c r="JZ52" s="40">
        <v>0.10700000077486038</v>
      </c>
      <c r="KA52" s="27">
        <v>0</v>
      </c>
      <c r="KB52" s="27">
        <v>0</v>
      </c>
      <c r="KC52" s="21">
        <v>0</v>
      </c>
      <c r="KD52" s="21">
        <v>9.6000000834465027E-2</v>
      </c>
      <c r="KE52" s="20">
        <v>0.83499997854232788</v>
      </c>
      <c r="KF52" s="29"/>
      <c r="KG52" s="39">
        <v>2010</v>
      </c>
      <c r="KH52" s="39" t="s">
        <v>352</v>
      </c>
      <c r="KI52" s="23">
        <v>2.8015873432159424</v>
      </c>
      <c r="KJ52" s="23">
        <v>2.75</v>
      </c>
      <c r="KK52" s="22">
        <v>43.6</v>
      </c>
      <c r="KL52" s="22">
        <v>42</v>
      </c>
      <c r="KM52" s="22">
        <v>32.299999999999997</v>
      </c>
      <c r="KN52" s="21">
        <v>11153</v>
      </c>
      <c r="KO52" s="20">
        <v>7392</v>
      </c>
      <c r="KP52" s="20">
        <v>2130</v>
      </c>
      <c r="KQ52" s="19">
        <v>19.097999572753906</v>
      </c>
      <c r="KR52" s="39">
        <v>2010</v>
      </c>
      <c r="KS52" s="39" t="s">
        <v>352</v>
      </c>
    </row>
    <row r="53" spans="1:305" s="39" customFormat="1" ht="12.75" customHeight="1">
      <c r="A53" s="39">
        <v>2011</v>
      </c>
      <c r="B53" s="39" t="s">
        <v>352</v>
      </c>
      <c r="C53" s="39">
        <v>14</v>
      </c>
      <c r="D53" s="44" t="s">
        <v>354</v>
      </c>
      <c r="E53" s="44">
        <v>300</v>
      </c>
      <c r="F53" s="39">
        <v>1</v>
      </c>
      <c r="G53" s="39">
        <v>0</v>
      </c>
      <c r="H53" s="39">
        <v>1</v>
      </c>
      <c r="I53" s="39">
        <v>1</v>
      </c>
      <c r="J53" s="29">
        <v>2.1</v>
      </c>
      <c r="K53" s="29">
        <v>0</v>
      </c>
      <c r="L53" s="29">
        <v>95.8</v>
      </c>
      <c r="M53" s="18">
        <v>4</v>
      </c>
      <c r="N53" s="39">
        <v>1</v>
      </c>
      <c r="O53" s="39">
        <v>-1</v>
      </c>
      <c r="P53" s="39">
        <v>1</v>
      </c>
      <c r="Q53" s="29">
        <v>5.0199999999999996</v>
      </c>
      <c r="R53" s="29">
        <v>0</v>
      </c>
      <c r="S53" s="29">
        <v>94.98</v>
      </c>
      <c r="T53" s="29">
        <v>4.45</v>
      </c>
      <c r="U53" s="29">
        <v>0</v>
      </c>
      <c r="V53" s="29">
        <v>53.3</v>
      </c>
      <c r="W53" s="29">
        <v>57.75</v>
      </c>
      <c r="X53" s="39">
        <v>1</v>
      </c>
      <c r="Y53" s="39">
        <v>2011</v>
      </c>
      <c r="Z53" s="39" t="s">
        <v>352</v>
      </c>
      <c r="AA53" s="43"/>
      <c r="AB53" s="41">
        <v>82.9</v>
      </c>
      <c r="AC53" s="41">
        <v>43.9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4.5999999999999996</v>
      </c>
      <c r="AM53" s="41">
        <v>0</v>
      </c>
      <c r="AN53" s="41">
        <v>0</v>
      </c>
      <c r="AO53" s="41">
        <v>0</v>
      </c>
      <c r="AP53" s="41">
        <v>7.5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33.5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2.5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5.6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0"/>
        <v>2.4000000000000057</v>
      </c>
      <c r="CZ53" s="39">
        <v>2011</v>
      </c>
      <c r="DA53" s="39" t="s">
        <v>352</v>
      </c>
      <c r="DB53" s="41">
        <v>53.3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4.3</v>
      </c>
      <c r="DL53" s="41">
        <v>0</v>
      </c>
      <c r="DM53" s="41">
        <v>0</v>
      </c>
      <c r="DN53" s="41">
        <v>0</v>
      </c>
      <c r="DO53" s="41">
        <v>7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30.3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5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1"/>
        <v>0.10000000000000853</v>
      </c>
      <c r="FY53" s="39">
        <v>2011</v>
      </c>
      <c r="FZ53" s="39" t="s">
        <v>352</v>
      </c>
      <c r="GA53" s="41">
        <v>18.7</v>
      </c>
      <c r="GB53" s="25">
        <f t="shared" si="12"/>
        <v>0.68355199999999994</v>
      </c>
      <c r="GC53" s="25">
        <f t="shared" si="13"/>
        <v>0.61485300000000009</v>
      </c>
      <c r="GD53" s="25">
        <f t="shared" si="14"/>
        <v>3.1600768530690662</v>
      </c>
      <c r="GE53" s="25">
        <f t="shared" si="15"/>
        <v>2.5964112403835427</v>
      </c>
      <c r="GF53" s="25">
        <f t="shared" si="16"/>
        <v>0.56366561268552351</v>
      </c>
      <c r="GG53" s="25">
        <f t="shared" si="17"/>
        <v>0.17837085580310857</v>
      </c>
      <c r="GH53" s="25">
        <f t="shared" si="18"/>
        <v>7.2646403902739731</v>
      </c>
      <c r="GI53" s="39">
        <v>2011</v>
      </c>
      <c r="GJ53" s="39" t="s">
        <v>352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-1.245487</v>
      </c>
      <c r="GX53" s="36">
        <v>-0.86375659999999999</v>
      </c>
      <c r="GY53" s="36">
        <v>-0.94171240000000001</v>
      </c>
      <c r="GZ53" s="39">
        <v>2011</v>
      </c>
      <c r="HA53" s="39" t="s">
        <v>352</v>
      </c>
      <c r="HB53" s="42">
        <v>2</v>
      </c>
      <c r="HC53" s="42">
        <f t="shared" si="19"/>
        <v>0</v>
      </c>
      <c r="HD53" s="42">
        <v>0</v>
      </c>
      <c r="HE53" s="42">
        <v>0</v>
      </c>
      <c r="HF53" s="42">
        <v>2</v>
      </c>
      <c r="HG53" s="42">
        <v>1</v>
      </c>
      <c r="HH53" s="42">
        <v>0</v>
      </c>
      <c r="HI53" s="42">
        <v>1</v>
      </c>
      <c r="HJ53" s="39">
        <v>2011</v>
      </c>
      <c r="HK53" s="39" t="s">
        <v>352</v>
      </c>
      <c r="HL53" s="104">
        <v>1</v>
      </c>
      <c r="HM53" s="29">
        <v>57.844619999999999</v>
      </c>
      <c r="HN53" s="32">
        <v>54.2305407427042</v>
      </c>
      <c r="HO53" s="32">
        <v>43.961213599855697</v>
      </c>
      <c r="HP53" s="32">
        <v>-9.1790089709661409</v>
      </c>
      <c r="HQ53" s="32">
        <v>-8.5442989922195807</v>
      </c>
      <c r="HR53" s="27">
        <v>3.3298701736343999</v>
      </c>
      <c r="HS53" s="27">
        <v>110.158029886024</v>
      </c>
      <c r="HT53" s="27">
        <v>109.762740495665</v>
      </c>
      <c r="HU53" s="27">
        <v>-10.2693271428485</v>
      </c>
      <c r="HV53" s="27">
        <v>-3.4408036902495298</v>
      </c>
      <c r="HW53" s="27">
        <v>0.21128492985719399</v>
      </c>
      <c r="HX53" s="27">
        <v>15.749166666666699</v>
      </c>
      <c r="HY53" s="29">
        <v>-9.9</v>
      </c>
      <c r="HZ53" s="39">
        <v>2011</v>
      </c>
      <c r="IA53" s="39" t="s">
        <v>352</v>
      </c>
      <c r="IB53" s="29"/>
      <c r="IC53" s="29">
        <v>4939.81982421875</v>
      </c>
      <c r="ID53" s="29">
        <v>4124.216796875</v>
      </c>
      <c r="IE53" s="29"/>
      <c r="IF53" s="32">
        <v>56.295619964599609</v>
      </c>
      <c r="IG53" s="32">
        <v>503.59140014648438</v>
      </c>
      <c r="IH53" s="32">
        <v>729.3062744140625</v>
      </c>
      <c r="II53" s="32">
        <v>2891.320068359375</v>
      </c>
      <c r="IJ53" s="31">
        <v>882</v>
      </c>
      <c r="IK53" s="31">
        <v>17.899999618530273</v>
      </c>
      <c r="IL53" s="39">
        <v>2011</v>
      </c>
      <c r="IM53" s="39" t="s">
        <v>352</v>
      </c>
      <c r="IN53" s="29"/>
      <c r="IO53" s="29"/>
      <c r="IP53" s="29" t="s">
        <v>317</v>
      </c>
      <c r="IQ53" s="29" t="str">
        <f t="shared" si="20"/>
        <v/>
      </c>
      <c r="IR53" s="46">
        <v>739.42899999999997</v>
      </c>
      <c r="IS53" s="59">
        <v>598.93749000000003</v>
      </c>
      <c r="IT53" s="28">
        <v>22.722314579460527</v>
      </c>
      <c r="IU53" s="28">
        <v>60</v>
      </c>
      <c r="IV53" s="28">
        <v>739.42899999999997</v>
      </c>
      <c r="IW53" s="28">
        <v>598.93749000000003</v>
      </c>
      <c r="IX53" s="28">
        <v>22.72231457946053</v>
      </c>
      <c r="IY53" s="28">
        <v>60</v>
      </c>
      <c r="IZ53" s="39">
        <v>2011</v>
      </c>
      <c r="JA53" s="39" t="s">
        <v>352</v>
      </c>
      <c r="JB53" s="27">
        <v>19.510320663452148</v>
      </c>
      <c r="JC53" s="27">
        <v>25.920999526977539</v>
      </c>
      <c r="JD53" s="27">
        <v>17.649999618530273</v>
      </c>
      <c r="JE53" s="27">
        <v>8.0200004577636719</v>
      </c>
      <c r="JF53" s="27">
        <v>12.413999557495117</v>
      </c>
      <c r="JG53" s="27">
        <v>2.3510000705718994</v>
      </c>
      <c r="JH53" s="27">
        <v>0.9660000205039978</v>
      </c>
      <c r="JI53" s="27">
        <v>6.6830000877380371</v>
      </c>
      <c r="JJ53" s="32">
        <v>1.3789999485015869</v>
      </c>
      <c r="JK53" s="32">
        <v>0.25200000405311584</v>
      </c>
      <c r="JL53" s="32">
        <v>1.0750000476837158</v>
      </c>
      <c r="JM53" s="32">
        <v>0.34900000691413879</v>
      </c>
      <c r="JN53" s="32">
        <v>0.45399999618530273</v>
      </c>
      <c r="JO53" s="39">
        <v>2011</v>
      </c>
      <c r="JP53" s="39" t="s">
        <v>352</v>
      </c>
      <c r="JQ53" s="32">
        <v>0.51600000000000001</v>
      </c>
      <c r="JR53" s="32">
        <v>0.15</v>
      </c>
      <c r="JS53" s="32">
        <v>0.35</v>
      </c>
      <c r="JT53" s="32">
        <v>0.13800000000000001</v>
      </c>
      <c r="JU53" s="41"/>
      <c r="JV53" s="32">
        <v>0.22500000000000001</v>
      </c>
      <c r="JW53" s="27">
        <v>1.2000000104308128E-2</v>
      </c>
      <c r="JX53" s="27">
        <v>1.8999999389052391E-2</v>
      </c>
      <c r="JY53" s="27">
        <v>0</v>
      </c>
      <c r="JZ53" s="40">
        <v>0.11599999666213989</v>
      </c>
      <c r="KA53" s="27">
        <v>0</v>
      </c>
      <c r="KB53" s="27">
        <v>0</v>
      </c>
      <c r="KC53" s="21">
        <v>0</v>
      </c>
      <c r="KD53" s="21">
        <v>0.10499999672174454</v>
      </c>
      <c r="KE53" s="20">
        <v>1.0750000476837158</v>
      </c>
      <c r="KF53" s="29"/>
      <c r="KG53" s="39">
        <v>2011</v>
      </c>
      <c r="KH53" s="39" t="s">
        <v>352</v>
      </c>
      <c r="KI53" s="23">
        <v>2.1666667461395264</v>
      </c>
      <c r="KJ53" s="23">
        <v>2.5</v>
      </c>
      <c r="KK53" s="29"/>
      <c r="KL53" s="29"/>
      <c r="KM53" s="29"/>
      <c r="KN53" s="21">
        <v>11124</v>
      </c>
      <c r="KO53" s="20">
        <v>7326</v>
      </c>
      <c r="KP53" s="20">
        <v>2169</v>
      </c>
      <c r="KQ53" s="19">
        <v>19.498380661010742</v>
      </c>
      <c r="KR53" s="39">
        <v>2011</v>
      </c>
      <c r="KS53" s="39" t="s">
        <v>352</v>
      </c>
    </row>
    <row r="54" spans="1:305" s="39" customFormat="1" ht="12.75" customHeight="1">
      <c r="A54" s="39">
        <v>2012</v>
      </c>
      <c r="B54" s="39" t="s">
        <v>352</v>
      </c>
      <c r="C54" s="39">
        <v>14</v>
      </c>
      <c r="D54" s="44" t="s">
        <v>354</v>
      </c>
      <c r="E54" s="44">
        <v>300</v>
      </c>
      <c r="F54" s="39">
        <v>1</v>
      </c>
      <c r="G54" s="39">
        <v>0</v>
      </c>
      <c r="H54" s="39">
        <v>1</v>
      </c>
      <c r="I54" s="39">
        <v>1</v>
      </c>
      <c r="J54" s="29">
        <v>44.47</v>
      </c>
      <c r="K54" s="29">
        <v>0</v>
      </c>
      <c r="L54" s="29">
        <v>39.5</v>
      </c>
      <c r="M54" s="18">
        <v>3</v>
      </c>
      <c r="N54" s="39">
        <v>1</v>
      </c>
      <c r="O54" s="39">
        <v>-1</v>
      </c>
      <c r="P54" s="39">
        <v>2</v>
      </c>
      <c r="Q54" s="29">
        <v>53.44</v>
      </c>
      <c r="R54" s="29">
        <v>0</v>
      </c>
      <c r="S54" s="29">
        <v>36.729999999999997</v>
      </c>
      <c r="T54" s="29">
        <v>35.909999999999997</v>
      </c>
      <c r="U54" s="29">
        <v>0</v>
      </c>
      <c r="V54" s="29">
        <v>28.29</v>
      </c>
      <c r="W54" s="29">
        <v>64.2</v>
      </c>
      <c r="X54" s="39">
        <v>3</v>
      </c>
      <c r="Y54" s="39">
        <v>2012</v>
      </c>
      <c r="Z54" s="39" t="s">
        <v>352</v>
      </c>
      <c r="AA54" s="43">
        <v>41077</v>
      </c>
      <c r="AB54" s="41">
        <v>62.5</v>
      </c>
      <c r="AC54" s="41">
        <v>12.3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6.3</v>
      </c>
      <c r="AL54" s="41">
        <v>26.9</v>
      </c>
      <c r="AM54" s="41">
        <v>0</v>
      </c>
      <c r="AN54" s="41">
        <v>0</v>
      </c>
      <c r="AO54" s="41">
        <v>0</v>
      </c>
      <c r="AP54" s="41">
        <v>4.5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29.7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7.5</v>
      </c>
      <c r="CL54" s="41">
        <v>6.9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0"/>
        <v>5.8999999999999915</v>
      </c>
      <c r="CZ54" s="39">
        <v>2012</v>
      </c>
      <c r="DA54" s="39" t="s">
        <v>352</v>
      </c>
      <c r="DB54" s="41">
        <v>11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5.7</v>
      </c>
      <c r="DK54" s="41">
        <v>23.7</v>
      </c>
      <c r="DL54" s="41">
        <v>0</v>
      </c>
      <c r="DM54" s="41">
        <v>0</v>
      </c>
      <c r="DN54" s="41">
        <v>0</v>
      </c>
      <c r="DO54" s="41">
        <v>4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43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6.7</v>
      </c>
      <c r="FK54" s="41">
        <v>6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1"/>
        <v>0</v>
      </c>
      <c r="FY54" s="39">
        <v>2012</v>
      </c>
      <c r="FZ54" s="39" t="s">
        <v>352</v>
      </c>
      <c r="GA54" s="41">
        <v>21</v>
      </c>
      <c r="GB54" s="25">
        <f t="shared" si="12"/>
        <v>0.807921</v>
      </c>
      <c r="GC54" s="25">
        <f t="shared" si="13"/>
        <v>0.73389300000000002</v>
      </c>
      <c r="GD54" s="25">
        <f t="shared" si="14"/>
        <v>5.2061912025781059</v>
      </c>
      <c r="GE54" s="25">
        <f t="shared" si="15"/>
        <v>3.7578868650580408</v>
      </c>
      <c r="GF54" s="25">
        <f t="shared" si="16"/>
        <v>1.448304337520065</v>
      </c>
      <c r="GG54" s="25">
        <f t="shared" si="17"/>
        <v>0.27818884884651657</v>
      </c>
      <c r="GH54" s="25">
        <f t="shared" si="18"/>
        <v>9.7693397934558508</v>
      </c>
      <c r="GI54" s="39">
        <v>2012</v>
      </c>
      <c r="GJ54" s="39" t="s">
        <v>352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-0.75727990000000001</v>
      </c>
      <c r="GX54" s="36">
        <v>-0.82409960000000004</v>
      </c>
      <c r="GY54" s="36">
        <v>-0.23906289999999999</v>
      </c>
      <c r="GZ54" s="39">
        <v>2012</v>
      </c>
      <c r="HA54" s="39" t="s">
        <v>352</v>
      </c>
      <c r="HB54" s="42">
        <v>2</v>
      </c>
      <c r="HC54" s="42">
        <f t="shared" si="19"/>
        <v>0</v>
      </c>
      <c r="HD54" s="42">
        <v>0</v>
      </c>
      <c r="HE54" s="42">
        <v>0</v>
      </c>
      <c r="HF54" s="42">
        <v>2</v>
      </c>
      <c r="HG54" s="42">
        <v>1</v>
      </c>
      <c r="HH54" s="42">
        <v>0</v>
      </c>
      <c r="HI54" s="42">
        <v>1</v>
      </c>
      <c r="HJ54" s="39">
        <v>2012</v>
      </c>
      <c r="HK54" s="39" t="s">
        <v>352</v>
      </c>
      <c r="HL54" s="104">
        <v>1</v>
      </c>
      <c r="HM54" s="29">
        <v>61.81776</v>
      </c>
      <c r="HN54" s="32">
        <v>55.369563941329297</v>
      </c>
      <c r="HO54" s="32">
        <v>46.483084262670303</v>
      </c>
      <c r="HP54" s="32">
        <v>-7.3232985988211796</v>
      </c>
      <c r="HQ54" s="32">
        <v>-7.68133093158285</v>
      </c>
      <c r="HR54" s="27">
        <v>1.5015197945300001</v>
      </c>
      <c r="HS54" s="27">
        <v>166.47220111625501</v>
      </c>
      <c r="HT54" s="27">
        <v>165.92283625836299</v>
      </c>
      <c r="HU54" s="27">
        <v>-8.8864796786590095</v>
      </c>
      <c r="HV54" s="27">
        <v>-4.4123985275035702</v>
      </c>
      <c r="HW54" s="27">
        <v>2.2353997862938502</v>
      </c>
      <c r="HX54" s="27">
        <v>22.497499999999999</v>
      </c>
      <c r="HY54" s="29">
        <v>-2.4</v>
      </c>
      <c r="HZ54" s="39">
        <v>2012</v>
      </c>
      <c r="IA54" s="39" t="s">
        <v>352</v>
      </c>
      <c r="IB54" s="29"/>
      <c r="IC54" s="29">
        <v>4892.9482421875</v>
      </c>
      <c r="ID54" s="29">
        <v>3729.919921875</v>
      </c>
      <c r="IE54" s="29"/>
      <c r="IF54" s="32">
        <v>51.404640197753906</v>
      </c>
      <c r="IG54" s="32">
        <v>484.33349609375</v>
      </c>
      <c r="IH54" s="32">
        <v>615.022216796875</v>
      </c>
      <c r="II54" s="32">
        <v>2630.56494140625</v>
      </c>
      <c r="IJ54" s="31">
        <v>1195</v>
      </c>
      <c r="IK54" s="31">
        <v>24.5</v>
      </c>
      <c r="IL54" s="39">
        <v>2012</v>
      </c>
      <c r="IM54" s="39" t="s">
        <v>352</v>
      </c>
      <c r="IN54" s="29"/>
      <c r="IO54" s="29"/>
      <c r="IP54" s="29" t="s">
        <v>317</v>
      </c>
      <c r="IQ54" s="29" t="str">
        <f t="shared" si="20"/>
        <v/>
      </c>
      <c r="IR54" s="29"/>
      <c r="IS54" s="59" t="s">
        <v>1</v>
      </c>
      <c r="IT54" s="28" t="s">
        <v>1</v>
      </c>
      <c r="IU54" s="28">
        <v>51</v>
      </c>
      <c r="IV54" s="28"/>
      <c r="IW54" s="28">
        <v>539.46874499999103</v>
      </c>
      <c r="IX54" s="28">
        <v>22.11866513374639</v>
      </c>
      <c r="IY54" s="28">
        <v>51</v>
      </c>
      <c r="IZ54" s="39">
        <v>2012</v>
      </c>
      <c r="JA54" s="39" t="s">
        <v>352</v>
      </c>
      <c r="JB54" s="27">
        <v>20.312345504760742</v>
      </c>
      <c r="JC54" s="29">
        <v>28.007999420166016</v>
      </c>
      <c r="JD54" s="29">
        <v>20.294000625610352</v>
      </c>
      <c r="JE54" s="29">
        <v>7.4419999122619629</v>
      </c>
      <c r="JF54" s="29">
        <v>15.060999870300293</v>
      </c>
      <c r="JG54" s="29">
        <v>2.4210000038146973</v>
      </c>
      <c r="JH54" s="29">
        <v>0.96700000762939453</v>
      </c>
      <c r="JI54" s="29">
        <v>6.2740001678466797</v>
      </c>
      <c r="JJ54" s="29">
        <v>1.284000039100647</v>
      </c>
      <c r="JK54" s="29">
        <v>0.27300000190734863</v>
      </c>
      <c r="JL54" s="29">
        <v>1.0379999876022339</v>
      </c>
      <c r="JM54" s="29">
        <v>0.23999999463558197</v>
      </c>
      <c r="JN54" s="29">
        <v>0.45100000500679016</v>
      </c>
      <c r="JO54" s="39">
        <v>2012</v>
      </c>
      <c r="JP54" s="39" t="s">
        <v>352</v>
      </c>
      <c r="JQ54" s="29">
        <v>0.50600000000000001</v>
      </c>
      <c r="JR54" s="29">
        <v>0.14099999999999999</v>
      </c>
      <c r="JS54" s="29">
        <v>0.32500000000000001</v>
      </c>
      <c r="JT54" s="29">
        <v>0.13500000000000001</v>
      </c>
      <c r="JU54" s="41"/>
      <c r="JV54" s="29">
        <v>0.17699999999999999</v>
      </c>
      <c r="JW54" s="27">
        <v>1.2000000104308128E-2</v>
      </c>
      <c r="JX54" s="29">
        <v>1.9999999552965164E-2</v>
      </c>
      <c r="JY54" s="29">
        <v>0</v>
      </c>
      <c r="JZ54" s="29">
        <v>0.12600000202655792</v>
      </c>
      <c r="KA54" s="41"/>
      <c r="KB54" s="29">
        <v>0</v>
      </c>
      <c r="KC54" s="29">
        <v>0</v>
      </c>
      <c r="KD54" s="29">
        <v>0.11400000005960464</v>
      </c>
      <c r="KE54" s="29">
        <v>1.0379999876022339</v>
      </c>
      <c r="KF54" s="29"/>
      <c r="KG54" s="39">
        <v>2012</v>
      </c>
      <c r="KH54" s="39" t="s">
        <v>352</v>
      </c>
      <c r="KI54" s="23">
        <v>2.1666667461395264</v>
      </c>
      <c r="KJ54" s="23">
        <v>2.25</v>
      </c>
      <c r="KK54" s="29"/>
      <c r="KL54" s="29"/>
      <c r="KM54" s="29"/>
      <c r="KN54" s="21">
        <v>11090</v>
      </c>
      <c r="KO54" s="20">
        <v>7256</v>
      </c>
      <c r="KP54" s="20">
        <v>2208</v>
      </c>
      <c r="KQ54" s="19">
        <v>19.909830093383789</v>
      </c>
      <c r="KR54" s="39">
        <v>2012</v>
      </c>
      <c r="KS54" s="39" t="s">
        <v>352</v>
      </c>
    </row>
    <row r="55" spans="1:305" s="18" customFormat="1" ht="12.75" customHeight="1">
      <c r="A55" s="18">
        <v>2013</v>
      </c>
      <c r="B55" s="18" t="s">
        <v>352</v>
      </c>
      <c r="C55" s="18">
        <v>14</v>
      </c>
      <c r="D55" s="38" t="s">
        <v>354</v>
      </c>
      <c r="E55" s="38">
        <v>300</v>
      </c>
      <c r="F55" s="18">
        <v>1</v>
      </c>
      <c r="G55" s="18">
        <v>0</v>
      </c>
      <c r="H55" s="18">
        <v>1</v>
      </c>
      <c r="I55" s="18">
        <v>1</v>
      </c>
      <c r="J55" s="25">
        <v>76.27</v>
      </c>
      <c r="K55" s="25">
        <v>0</v>
      </c>
      <c r="L55" s="25">
        <v>23.73</v>
      </c>
      <c r="M55" s="18">
        <v>2</v>
      </c>
      <c r="N55" s="18">
        <v>1</v>
      </c>
      <c r="O55" s="18">
        <v>-1</v>
      </c>
      <c r="P55" s="18">
        <v>1</v>
      </c>
      <c r="Q55" s="115">
        <v>77.81</v>
      </c>
      <c r="R55" s="115">
        <v>0</v>
      </c>
      <c r="S55" s="115">
        <v>22.19</v>
      </c>
      <c r="T55" s="114">
        <v>42.48</v>
      </c>
      <c r="U55" s="114">
        <v>0</v>
      </c>
      <c r="V55" s="114">
        <v>12.36</v>
      </c>
      <c r="W55" s="114">
        <v>54.84</v>
      </c>
      <c r="X55" s="18">
        <v>2</v>
      </c>
      <c r="Y55" s="18">
        <v>2013</v>
      </c>
      <c r="Z55" s="18" t="s">
        <v>352</v>
      </c>
      <c r="AA55" s="37"/>
      <c r="AB55" s="26">
        <v>62.5</v>
      </c>
      <c r="AC55" s="26">
        <v>12.3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6.3</v>
      </c>
      <c r="AL55" s="26">
        <v>26.9</v>
      </c>
      <c r="AM55" s="26">
        <v>0</v>
      </c>
      <c r="AN55" s="26">
        <v>0</v>
      </c>
      <c r="AO55" s="26">
        <v>0</v>
      </c>
      <c r="AP55" s="26">
        <v>4.5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29.7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7.5</v>
      </c>
      <c r="CL55" s="26">
        <v>6.9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0"/>
        <v>5.8999999999999915</v>
      </c>
      <c r="CZ55" s="18">
        <v>2013</v>
      </c>
      <c r="DA55" s="18" t="s">
        <v>352</v>
      </c>
      <c r="DB55" s="26">
        <v>11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5.7</v>
      </c>
      <c r="DK55" s="26">
        <v>23.7</v>
      </c>
      <c r="DL55" s="26">
        <v>0</v>
      </c>
      <c r="DM55" s="26">
        <v>0</v>
      </c>
      <c r="DN55" s="26">
        <v>0</v>
      </c>
      <c r="DO55" s="26">
        <v>4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43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6.7</v>
      </c>
      <c r="FK55" s="26">
        <v>6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1"/>
        <v>0</v>
      </c>
      <c r="FY55" s="18">
        <v>2013</v>
      </c>
      <c r="FZ55" s="18" t="s">
        <v>352</v>
      </c>
      <c r="GA55" s="26">
        <v>21</v>
      </c>
      <c r="GB55" s="25">
        <f t="shared" si="12"/>
        <v>0.807921</v>
      </c>
      <c r="GC55" s="25">
        <f t="shared" si="13"/>
        <v>0.73389300000000002</v>
      </c>
      <c r="GD55" s="25">
        <f t="shared" si="14"/>
        <v>5.2061912025781059</v>
      </c>
      <c r="GE55" s="25">
        <f t="shared" si="15"/>
        <v>3.7578868650580408</v>
      </c>
      <c r="GF55" s="25">
        <f t="shared" si="16"/>
        <v>1.448304337520065</v>
      </c>
      <c r="GG55" s="25">
        <f t="shared" si="17"/>
        <v>0.27818884884651657</v>
      </c>
      <c r="GH55" s="25">
        <f t="shared" si="18"/>
        <v>9.7693397934558508</v>
      </c>
      <c r="GI55" s="18">
        <v>2013</v>
      </c>
      <c r="GJ55" s="18" t="s">
        <v>352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-0.54587509999999995</v>
      </c>
      <c r="GX55" s="36">
        <v>-0.77178049999999998</v>
      </c>
      <c r="GY55" s="36">
        <v>3.3623599999999997E-2</v>
      </c>
      <c r="GZ55" s="18">
        <v>2013</v>
      </c>
      <c r="HA55" s="18" t="s">
        <v>352</v>
      </c>
      <c r="HB55" s="35">
        <v>2</v>
      </c>
      <c r="HC55" s="35">
        <f t="shared" si="19"/>
        <v>0</v>
      </c>
      <c r="HD55" s="35">
        <v>0</v>
      </c>
      <c r="HE55" s="35">
        <v>0</v>
      </c>
      <c r="HF55" s="35">
        <v>2</v>
      </c>
      <c r="HG55" s="35">
        <v>1</v>
      </c>
      <c r="HH55" s="35">
        <v>0</v>
      </c>
      <c r="HI55" s="35">
        <v>1</v>
      </c>
      <c r="HJ55" s="18">
        <v>2013</v>
      </c>
      <c r="HK55" s="18" t="s">
        <v>352</v>
      </c>
      <c r="HL55" s="104">
        <v>1</v>
      </c>
      <c r="HM55" s="25">
        <v>63.980789999999999</v>
      </c>
      <c r="HN55" s="32">
        <v>62.311939292421698</v>
      </c>
      <c r="HO55" s="32">
        <v>49.154592673626802</v>
      </c>
      <c r="HP55" s="32">
        <v>-3.1744012413933702</v>
      </c>
      <c r="HQ55" s="32">
        <v>-5.6465374762344398</v>
      </c>
      <c r="HR55" s="27">
        <v>-0.92216504053627102</v>
      </c>
      <c r="HS55" s="27">
        <v>182.75299051729601</v>
      </c>
      <c r="HT55" s="27">
        <v>182.64952408176899</v>
      </c>
      <c r="HU55" s="27">
        <v>-13.1573466187949</v>
      </c>
      <c r="HV55" s="27">
        <v>-9.5734114940745592</v>
      </c>
      <c r="HW55" s="27">
        <v>-1.41728093404266</v>
      </c>
      <c r="HX55" s="27">
        <v>10.054166666666699</v>
      </c>
      <c r="HY55" s="25">
        <v>0.7</v>
      </c>
      <c r="HZ55" s="18">
        <v>2013</v>
      </c>
      <c r="IA55" s="18" t="s">
        <v>352</v>
      </c>
      <c r="IB55" s="29"/>
      <c r="IC55" s="29">
        <v>4862.88720703125</v>
      </c>
      <c r="ID55" s="29">
        <v>3535.0048828125</v>
      </c>
      <c r="IE55" s="25"/>
      <c r="IF55" s="25"/>
      <c r="IG55" s="32">
        <v>481.05410766601563</v>
      </c>
      <c r="IH55" s="32">
        <v>552.34521484375</v>
      </c>
      <c r="II55" s="32">
        <v>2501.60498046875</v>
      </c>
      <c r="IJ55" s="31">
        <v>1330</v>
      </c>
      <c r="IK55" s="31">
        <v>27.5</v>
      </c>
      <c r="IL55" s="18">
        <v>2013</v>
      </c>
      <c r="IM55" s="18" t="s">
        <v>352</v>
      </c>
      <c r="IN55" s="25"/>
      <c r="IO55" s="25"/>
      <c r="IP55" s="25" t="s">
        <v>317</v>
      </c>
      <c r="IQ55" s="29" t="str">
        <f t="shared" si="20"/>
        <v/>
      </c>
      <c r="IR55" s="25"/>
      <c r="IS55" s="59">
        <v>480</v>
      </c>
      <c r="IT55" s="28">
        <v>21.515015688032271</v>
      </c>
      <c r="IU55" s="28">
        <v>42</v>
      </c>
      <c r="IV55" s="28"/>
      <c r="IW55" s="28">
        <v>480</v>
      </c>
      <c r="IX55" s="28">
        <v>21.515015688032271</v>
      </c>
      <c r="IY55" s="28">
        <v>42</v>
      </c>
      <c r="IZ55" s="18">
        <v>2013</v>
      </c>
      <c r="JA55" s="18" t="s">
        <v>352</v>
      </c>
      <c r="JB55" s="27">
        <v>18.963846206665039</v>
      </c>
      <c r="JC55" s="25"/>
      <c r="JD55" s="25"/>
      <c r="JE55" s="25"/>
      <c r="JF55" s="25"/>
      <c r="JG55" s="25"/>
      <c r="JH55" s="25"/>
      <c r="JI55" s="25">
        <v>6.0659999847412109</v>
      </c>
      <c r="JJ55" s="25"/>
      <c r="JK55" s="25"/>
      <c r="JL55" s="25"/>
      <c r="JM55" s="25"/>
      <c r="JN55" s="25"/>
      <c r="JO55" s="18">
        <v>2013</v>
      </c>
      <c r="JP55" s="18" t="s">
        <v>352</v>
      </c>
      <c r="JQ55" s="25"/>
      <c r="JR55" s="26"/>
      <c r="JS55" s="26"/>
      <c r="JT55" s="26"/>
      <c r="JU55" s="26"/>
      <c r="JV55" s="26"/>
      <c r="JW55" s="25"/>
      <c r="JX55" s="25"/>
      <c r="JY55" s="25"/>
      <c r="JZ55" s="25"/>
      <c r="KA55" s="26"/>
      <c r="KB55" s="25"/>
      <c r="KC55" s="25"/>
      <c r="KD55" s="25"/>
      <c r="KE55" s="25"/>
      <c r="KF55" s="25"/>
      <c r="KG55" s="18">
        <v>2013</v>
      </c>
      <c r="KH55" s="18" t="s">
        <v>352</v>
      </c>
      <c r="KI55" s="23">
        <v>2.1190476417541504</v>
      </c>
      <c r="KJ55" s="23">
        <v>2.25</v>
      </c>
      <c r="KK55" s="25">
        <v>47.6</v>
      </c>
      <c r="KL55" s="25">
        <v>45.9</v>
      </c>
      <c r="KM55" s="25">
        <v>33.9</v>
      </c>
      <c r="KN55" s="26"/>
      <c r="KO55" s="26"/>
      <c r="KP55" s="26"/>
      <c r="KQ55" s="25"/>
      <c r="KR55" s="18">
        <v>2013</v>
      </c>
      <c r="KS55" s="18" t="s">
        <v>352</v>
      </c>
    </row>
    <row r="56" spans="1:305" s="18" customFormat="1" ht="12.75" customHeight="1">
      <c r="A56" s="18">
        <v>2014</v>
      </c>
      <c r="B56" s="18" t="s">
        <v>352</v>
      </c>
      <c r="C56" s="18">
        <v>14</v>
      </c>
      <c r="D56" s="38" t="s">
        <v>354</v>
      </c>
      <c r="E56" s="38">
        <v>300</v>
      </c>
      <c r="F56" s="18">
        <v>1</v>
      </c>
      <c r="G56" s="18">
        <v>0</v>
      </c>
      <c r="H56" s="18">
        <v>1</v>
      </c>
      <c r="I56" s="18">
        <v>1</v>
      </c>
      <c r="J56" s="25">
        <v>80</v>
      </c>
      <c r="K56" s="25">
        <v>0</v>
      </c>
      <c r="L56" s="25">
        <v>20</v>
      </c>
      <c r="M56" s="18">
        <v>2</v>
      </c>
      <c r="N56" s="18">
        <v>0</v>
      </c>
      <c r="O56" s="18">
        <v>0</v>
      </c>
      <c r="P56" s="18">
        <v>0</v>
      </c>
      <c r="Q56" s="115">
        <v>82.35</v>
      </c>
      <c r="R56" s="115">
        <v>0</v>
      </c>
      <c r="S56" s="115">
        <v>17.649999999999999</v>
      </c>
      <c r="T56" s="114">
        <v>42</v>
      </c>
      <c r="U56" s="114">
        <v>0</v>
      </c>
      <c r="V56" s="114">
        <v>9</v>
      </c>
      <c r="W56" s="114">
        <v>51</v>
      </c>
      <c r="X56" s="18">
        <v>2</v>
      </c>
      <c r="Y56" s="18">
        <v>2014</v>
      </c>
      <c r="Z56" s="18" t="s">
        <v>352</v>
      </c>
      <c r="AA56" s="37"/>
      <c r="AB56" s="26">
        <v>62.5</v>
      </c>
      <c r="AC56" s="26">
        <v>12.3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6.3</v>
      </c>
      <c r="AL56" s="26">
        <v>26.9</v>
      </c>
      <c r="AM56" s="26">
        <v>0</v>
      </c>
      <c r="AN56" s="26">
        <v>0</v>
      </c>
      <c r="AO56" s="26">
        <v>0</v>
      </c>
      <c r="AP56" s="26">
        <v>4.5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29.7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7.5</v>
      </c>
      <c r="CL56" s="26">
        <v>6.9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0"/>
        <v>5.8999999999999915</v>
      </c>
      <c r="CZ56" s="18">
        <v>2014</v>
      </c>
      <c r="DA56" s="18" t="s">
        <v>352</v>
      </c>
      <c r="DB56" s="26">
        <v>11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5.7</v>
      </c>
      <c r="DK56" s="26">
        <v>23.7</v>
      </c>
      <c r="DL56" s="26">
        <v>0</v>
      </c>
      <c r="DM56" s="26">
        <v>0</v>
      </c>
      <c r="DN56" s="26">
        <v>0</v>
      </c>
      <c r="DO56" s="26">
        <v>4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43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6.7</v>
      </c>
      <c r="FK56" s="26">
        <v>6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1"/>
        <v>0</v>
      </c>
      <c r="FY56" s="18">
        <v>2014</v>
      </c>
      <c r="FZ56" s="18" t="s">
        <v>352</v>
      </c>
      <c r="GA56" s="26">
        <v>21</v>
      </c>
      <c r="GB56" s="25">
        <f t="shared" si="12"/>
        <v>0.807921</v>
      </c>
      <c r="GC56" s="25">
        <f t="shared" si="13"/>
        <v>0.73389300000000002</v>
      </c>
      <c r="GD56" s="25">
        <f t="shared" si="14"/>
        <v>5.2061912025781059</v>
      </c>
      <c r="GE56" s="25">
        <f t="shared" si="15"/>
        <v>3.7578868650580408</v>
      </c>
      <c r="GF56" s="25">
        <f t="shared" si="16"/>
        <v>1.448304337520065</v>
      </c>
      <c r="GG56" s="25">
        <f t="shared" si="17"/>
        <v>0.27818884884651657</v>
      </c>
      <c r="GH56" s="25">
        <f t="shared" si="18"/>
        <v>9.7693397934558508</v>
      </c>
      <c r="GI56" s="18">
        <v>2014</v>
      </c>
      <c r="GJ56" s="18" t="s">
        <v>352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-0.63830209999999998</v>
      </c>
      <c r="GX56" s="36">
        <v>-0.70886329999999997</v>
      </c>
      <c r="GY56" s="36">
        <v>-0.2239651</v>
      </c>
      <c r="GZ56" s="18">
        <v>2014</v>
      </c>
      <c r="HA56" s="18" t="s">
        <v>352</v>
      </c>
      <c r="HB56" s="35">
        <v>2</v>
      </c>
      <c r="HC56" s="35">
        <v>0</v>
      </c>
      <c r="HD56" s="35">
        <v>0</v>
      </c>
      <c r="HE56" s="35">
        <v>0</v>
      </c>
      <c r="HF56" s="35">
        <v>2</v>
      </c>
      <c r="HG56" s="35">
        <v>1</v>
      </c>
      <c r="HH56" s="35">
        <v>0</v>
      </c>
      <c r="HI56" s="35">
        <v>1</v>
      </c>
      <c r="HJ56" s="18">
        <v>2014</v>
      </c>
      <c r="HK56" s="18" t="s">
        <v>352</v>
      </c>
      <c r="HL56" s="104">
        <v>1</v>
      </c>
      <c r="HM56" s="25">
        <v>67.930310000000006</v>
      </c>
      <c r="HN56" s="32">
        <v>50.647186436353898</v>
      </c>
      <c r="HO56" s="32">
        <v>46.982284752593202</v>
      </c>
      <c r="HP56" s="32">
        <v>0.39082651632715598</v>
      </c>
      <c r="HQ56" s="32">
        <v>-1.49875142481421</v>
      </c>
      <c r="HR56" s="27">
        <v>-1.31120862499427</v>
      </c>
      <c r="HS56" s="27">
        <v>182.78460920207701</v>
      </c>
      <c r="HT56" s="27">
        <v>182.90650233281099</v>
      </c>
      <c r="HU56" s="27">
        <v>-3.66490168376068</v>
      </c>
      <c r="HV56" s="27">
        <v>2.7559880678988999E-2</v>
      </c>
      <c r="HW56" s="27">
        <v>6.0221304208150102</v>
      </c>
      <c r="HX56" s="27">
        <v>6.9291666666666698</v>
      </c>
      <c r="HY56" s="25"/>
      <c r="HZ56" s="18">
        <v>2014</v>
      </c>
      <c r="IA56" s="18" t="s">
        <v>352</v>
      </c>
      <c r="IB56" s="29"/>
      <c r="IC56" s="29">
        <v>4819.18701171875</v>
      </c>
      <c r="ID56" s="29">
        <v>3539.0849609375</v>
      </c>
      <c r="IE56" s="25"/>
      <c r="IF56" s="25"/>
      <c r="IG56" s="32">
        <v>475.92459106445313</v>
      </c>
      <c r="IH56" s="32">
        <v>531.8372802734375</v>
      </c>
      <c r="II56" s="32">
        <v>2531.322998046875</v>
      </c>
      <c r="IJ56" s="31">
        <v>1274</v>
      </c>
      <c r="IK56" s="31">
        <v>26.5</v>
      </c>
      <c r="IL56" s="18">
        <v>2014</v>
      </c>
      <c r="IM56" s="18" t="s">
        <v>352</v>
      </c>
      <c r="IN56" s="25"/>
      <c r="IO56" s="25"/>
      <c r="IP56" s="25"/>
      <c r="IQ56" s="29" t="str">
        <f t="shared" si="20"/>
        <v/>
      </c>
      <c r="IR56" s="25"/>
      <c r="IS56" s="59"/>
      <c r="IT56" s="28"/>
      <c r="IU56" s="28"/>
      <c r="IV56" s="28"/>
      <c r="IW56" s="28"/>
      <c r="IX56" s="28"/>
      <c r="IY56" s="28"/>
      <c r="IZ56" s="18">
        <v>2014</v>
      </c>
      <c r="JA56" s="18" t="s">
        <v>352</v>
      </c>
      <c r="JB56" s="27">
        <v>19.711635589599609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352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352</v>
      </c>
      <c r="KI56" s="23"/>
      <c r="KJ56" s="23"/>
      <c r="KK56" s="25"/>
      <c r="KL56" s="25"/>
      <c r="KM56" s="25"/>
      <c r="KN56" s="26"/>
      <c r="KO56" s="26"/>
      <c r="KP56" s="26"/>
      <c r="KQ56" s="25"/>
      <c r="KR56" s="18">
        <v>2014</v>
      </c>
      <c r="KS56" s="18" t="s">
        <v>352</v>
      </c>
    </row>
    <row r="57" spans="1:305" s="1" customFormat="1" ht="12.75" customHeight="1">
      <c r="A57" s="1">
        <v>2015</v>
      </c>
      <c r="B57" s="1" t="s">
        <v>352</v>
      </c>
      <c r="C57" s="1">
        <v>14</v>
      </c>
      <c r="D57" s="17" t="s">
        <v>354</v>
      </c>
      <c r="E57" s="17">
        <v>300</v>
      </c>
      <c r="F57" s="1">
        <v>1</v>
      </c>
      <c r="G57" s="1">
        <v>0</v>
      </c>
      <c r="H57" s="1">
        <v>1</v>
      </c>
      <c r="I57" s="1">
        <v>1</v>
      </c>
      <c r="J57" s="7">
        <v>10.91019786910198</v>
      </c>
      <c r="K57" s="7">
        <v>0</v>
      </c>
      <c r="L57" s="7">
        <v>67.196347031963469</v>
      </c>
      <c r="M57" s="1">
        <v>4</v>
      </c>
      <c r="N57" s="1">
        <v>1</v>
      </c>
      <c r="O57" s="1">
        <v>2</v>
      </c>
      <c r="P57" s="1">
        <v>3</v>
      </c>
      <c r="Q57" s="87">
        <v>12.06145886905964</v>
      </c>
      <c r="R57" s="87">
        <v>0</v>
      </c>
      <c r="S57" s="87">
        <v>80.815253459707492</v>
      </c>
      <c r="T57" s="86">
        <v>6.3019178082191782</v>
      </c>
      <c r="U57" s="86">
        <v>0</v>
      </c>
      <c r="V57" s="86">
        <v>42.988493150684931</v>
      </c>
      <c r="W57" s="86">
        <v>49.290410958904111</v>
      </c>
      <c r="X57" s="1">
        <v>2</v>
      </c>
      <c r="Y57" s="1">
        <v>2015</v>
      </c>
      <c r="Z57" s="1" t="s">
        <v>352</v>
      </c>
      <c r="AA57" s="16" t="s">
        <v>353</v>
      </c>
      <c r="AB57" s="6">
        <v>56.2</v>
      </c>
      <c r="AC57" s="6">
        <v>0</v>
      </c>
      <c r="AD57" s="6">
        <v>0</v>
      </c>
      <c r="AE57" s="6">
        <v>6.3</v>
      </c>
      <c r="AF57" s="6">
        <v>4.0999999999999996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35.5</v>
      </c>
      <c r="AM57" s="6">
        <v>2.9</v>
      </c>
      <c r="AN57" s="6">
        <v>0</v>
      </c>
      <c r="AO57" s="6">
        <v>0</v>
      </c>
      <c r="AP57" s="6">
        <v>5.6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28.1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3.4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3.7</v>
      </c>
      <c r="CL57" s="6">
        <v>7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0"/>
        <v>3.3999999999999915</v>
      </c>
      <c r="CZ57" s="1">
        <v>2015</v>
      </c>
      <c r="DA57" s="1" t="s">
        <v>352</v>
      </c>
      <c r="DB57" s="6">
        <v>0</v>
      </c>
      <c r="DC57" s="6">
        <v>0</v>
      </c>
      <c r="DD57" s="6">
        <v>5.7</v>
      </c>
      <c r="DE57" s="6">
        <v>3.7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48.3</v>
      </c>
      <c r="DL57" s="6">
        <v>0</v>
      </c>
      <c r="DM57" s="6">
        <v>0</v>
      </c>
      <c r="DN57" s="6">
        <v>0</v>
      </c>
      <c r="DO57" s="6">
        <v>5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25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3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3.3</v>
      </c>
      <c r="FK57" s="6">
        <v>6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1"/>
        <v>1.4210854715202004E-14</v>
      </c>
      <c r="FY57" s="1">
        <v>2015</v>
      </c>
      <c r="FZ57" s="1" t="s">
        <v>352</v>
      </c>
      <c r="GA57" s="6">
        <v>19.7</v>
      </c>
      <c r="GB57" s="5">
        <f t="shared" si="12"/>
        <v>0.77796200000000004</v>
      </c>
      <c r="GC57" s="5">
        <f t="shared" si="13"/>
        <v>0.69150400000000012</v>
      </c>
      <c r="GD57" s="5">
        <f t="shared" si="14"/>
        <v>4.503733595150381</v>
      </c>
      <c r="GE57" s="5">
        <f t="shared" si="15"/>
        <v>3.241533115502309</v>
      </c>
      <c r="GF57" s="5">
        <f t="shared" si="16"/>
        <v>1.2622004796480719</v>
      </c>
      <c r="GG57" s="5">
        <f t="shared" si="17"/>
        <v>0.28025647010009852</v>
      </c>
      <c r="GH57" s="5">
        <f t="shared" si="18"/>
        <v>9.5932267772632152</v>
      </c>
      <c r="GI57" s="1">
        <v>2015</v>
      </c>
      <c r="GJ57" s="1" t="s">
        <v>352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-0.14741570000000001</v>
      </c>
      <c r="GX57" s="15">
        <v>-0.67985059999999997</v>
      </c>
      <c r="GY57" s="15">
        <v>0.47383170000000002</v>
      </c>
      <c r="GZ57" s="1">
        <v>2015</v>
      </c>
      <c r="HA57" s="1" t="s">
        <v>352</v>
      </c>
      <c r="HB57" s="14">
        <v>2</v>
      </c>
      <c r="HC57" s="14">
        <v>0</v>
      </c>
      <c r="HD57" s="14">
        <v>0</v>
      </c>
      <c r="HE57" s="14">
        <v>0</v>
      </c>
      <c r="HF57" s="14">
        <v>2</v>
      </c>
      <c r="HG57" s="14">
        <v>1</v>
      </c>
      <c r="HH57" s="14">
        <v>0</v>
      </c>
      <c r="HI57" s="14">
        <v>1</v>
      </c>
      <c r="HJ57" s="1">
        <v>2015</v>
      </c>
      <c r="HK57" s="1" t="s">
        <v>352</v>
      </c>
      <c r="HL57" s="13">
        <v>0.75118370000000001</v>
      </c>
      <c r="HM57" s="5"/>
      <c r="HN57" s="11">
        <v>54.304067336845002</v>
      </c>
      <c r="HO57" s="11">
        <v>48.359223823439997</v>
      </c>
      <c r="HP57" s="11">
        <v>-0.29727870341252199</v>
      </c>
      <c r="HQ57" s="11">
        <v>-1.34929361966787</v>
      </c>
      <c r="HR57" s="7">
        <v>-1.73604592006394</v>
      </c>
      <c r="HS57" s="7">
        <v>183.88107389676901</v>
      </c>
      <c r="HT57" s="7"/>
      <c r="HU57" s="7">
        <v>-5.9448435134049697</v>
      </c>
      <c r="HV57" s="7">
        <v>-2.5696182713068199</v>
      </c>
      <c r="HW57" s="7">
        <v>3.5410340084402798</v>
      </c>
      <c r="HX57" s="7">
        <v>9.6441666666666706</v>
      </c>
      <c r="HY57" s="5"/>
      <c r="HZ57" s="1">
        <v>2015</v>
      </c>
      <c r="IA57" s="1" t="s">
        <v>352</v>
      </c>
      <c r="IB57" s="5"/>
      <c r="IC57" s="5">
        <v>4805.68603515625</v>
      </c>
      <c r="ID57" s="5">
        <v>3625.544921875</v>
      </c>
      <c r="IE57" s="5"/>
      <c r="IF57" s="5"/>
      <c r="IG57" s="11">
        <v>472.37130737304688</v>
      </c>
      <c r="IH57" s="11">
        <v>538.8104248046875</v>
      </c>
      <c r="II57" s="11">
        <v>2614.364013671875</v>
      </c>
      <c r="IJ57" s="10">
        <v>1197</v>
      </c>
      <c r="IK57" s="10">
        <v>24.899999618530273</v>
      </c>
      <c r="IL57" s="1">
        <v>2015</v>
      </c>
      <c r="IM57" s="1" t="s">
        <v>352</v>
      </c>
      <c r="IN57" s="5"/>
      <c r="IO57" s="5"/>
      <c r="IP57" s="5"/>
      <c r="IQ57" s="5" t="str">
        <f t="shared" si="20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352</v>
      </c>
      <c r="JB57" s="7">
        <v>19.922885894775391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352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352</v>
      </c>
      <c r="KI57" s="5"/>
      <c r="KJ57" s="5"/>
      <c r="KK57" s="5"/>
      <c r="KL57" s="5"/>
      <c r="KM57" s="5"/>
      <c r="KN57" s="6"/>
      <c r="KO57" s="6"/>
      <c r="KP57" s="6"/>
      <c r="KQ57" s="5"/>
      <c r="KR57" s="1">
        <v>2015</v>
      </c>
      <c r="KS57" s="1" t="s">
        <v>352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C0D49-0729-4B66-BEC5-7598DAB939EC}">
  <dimension ref="A1:KS27"/>
  <sheetViews>
    <sheetView workbookViewId="0">
      <selection activeCell="C2" sqref="C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 customHeight="1">
      <c r="A2" s="39">
        <v>1990</v>
      </c>
      <c r="B2" s="39" t="s">
        <v>350</v>
      </c>
      <c r="C2" s="39">
        <v>15</v>
      </c>
      <c r="D2" s="44" t="s">
        <v>351</v>
      </c>
      <c r="E2" s="44">
        <v>348</v>
      </c>
      <c r="F2" s="39">
        <v>0</v>
      </c>
      <c r="G2" s="39">
        <v>1</v>
      </c>
      <c r="H2" s="39">
        <v>0</v>
      </c>
      <c r="I2" s="39">
        <v>0</v>
      </c>
      <c r="J2" s="29">
        <v>53.19</v>
      </c>
      <c r="K2" s="29">
        <v>5.85</v>
      </c>
      <c r="L2" s="29">
        <v>23.41</v>
      </c>
      <c r="M2" s="18">
        <v>2</v>
      </c>
      <c r="N2" s="39">
        <v>1</v>
      </c>
      <c r="P2" s="39">
        <v>0</v>
      </c>
      <c r="Q2" s="29">
        <v>71.67</v>
      </c>
      <c r="R2" s="29">
        <v>9.11</v>
      </c>
      <c r="S2" s="29">
        <v>19.22</v>
      </c>
      <c r="T2" s="29">
        <v>42.5</v>
      </c>
      <c r="U2" s="29">
        <v>5.4</v>
      </c>
      <c r="V2" s="29">
        <v>11.4</v>
      </c>
      <c r="W2" s="29">
        <v>59.3</v>
      </c>
      <c r="X2" s="39">
        <v>3</v>
      </c>
      <c r="Y2" s="39">
        <v>1990</v>
      </c>
      <c r="Z2" s="39" t="s">
        <v>350</v>
      </c>
      <c r="AA2" s="43">
        <v>32971</v>
      </c>
      <c r="AB2" s="41">
        <v>65.099999999999994</v>
      </c>
      <c r="AC2" s="41">
        <v>10.9</v>
      </c>
      <c r="AD2" s="41">
        <v>3.6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3.7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11.7</v>
      </c>
      <c r="AW2" s="41">
        <v>3.1</v>
      </c>
      <c r="AX2" s="41">
        <v>0</v>
      </c>
      <c r="AY2" s="41">
        <v>24.7</v>
      </c>
      <c r="AZ2" s="41">
        <v>0</v>
      </c>
      <c r="BA2" s="41">
        <v>0</v>
      </c>
      <c r="BB2" s="41">
        <v>8.6</v>
      </c>
      <c r="BC2" s="41">
        <v>0</v>
      </c>
      <c r="BD2" s="41">
        <v>0</v>
      </c>
      <c r="BE2" s="41">
        <v>0</v>
      </c>
      <c r="BF2" s="41">
        <v>0</v>
      </c>
      <c r="BG2" s="41">
        <v>6.5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21.4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27" si="0">IF(100-SUM(AC2:CX2)&gt;=0,100-SUM(AC2:CX2),0)</f>
        <v>5.8000000000000114</v>
      </c>
      <c r="CZ2" s="39">
        <v>1990</v>
      </c>
      <c r="DA2" s="39" t="s">
        <v>350</v>
      </c>
      <c r="DB2" s="41">
        <v>8.5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11.4</v>
      </c>
      <c r="DV2" s="41">
        <v>0.3</v>
      </c>
      <c r="DW2" s="41">
        <v>0</v>
      </c>
      <c r="DX2" s="41">
        <v>42.5</v>
      </c>
      <c r="DY2" s="41">
        <v>0</v>
      </c>
      <c r="DZ2" s="41">
        <v>0</v>
      </c>
      <c r="EA2" s="41">
        <v>5.4</v>
      </c>
      <c r="EB2" s="41">
        <v>0</v>
      </c>
      <c r="EC2" s="41">
        <v>0</v>
      </c>
      <c r="ED2" s="41">
        <v>0</v>
      </c>
      <c r="EE2" s="41">
        <v>0</v>
      </c>
      <c r="EF2" s="41">
        <v>5.4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23.8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27" si="1">IF(100-SUM(DB2:FW2)&gt;=0,100-SUM(DB2:FW2),0)</f>
        <v>2.6999999999999886</v>
      </c>
      <c r="FY2" s="39">
        <v>1990</v>
      </c>
      <c r="FZ2" s="39" t="s">
        <v>350</v>
      </c>
      <c r="GA2" s="41">
        <v>7.3</v>
      </c>
      <c r="GB2" s="29">
        <f t="shared" ref="GB2:GB27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0.85237800000000008</v>
      </c>
      <c r="GC2" s="29">
        <f t="shared" ref="GC2:GC27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0.73666900000000002</v>
      </c>
      <c r="GD2" s="29">
        <f t="shared" ref="GD2:GD27" si="4">1/(1-GB2)</f>
        <v>6.7740580672257558</v>
      </c>
      <c r="GE2" s="29">
        <f t="shared" ref="GE2:GE27" si="5">1/(1-GC2)</f>
        <v>3.797502003182307</v>
      </c>
      <c r="GF2" s="29">
        <f t="shared" ref="GF2:GF27" si="6">GD2-GE2</f>
        <v>2.9765560640434487</v>
      </c>
      <c r="GG2" s="29">
        <f t="shared" ref="GG2:GG27" si="7">(GD2-GE2)/GD2</f>
        <v>0.43940515928622176</v>
      </c>
      <c r="GH2" s="29">
        <f t="shared" ref="GH2:GH27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13.681922379548864</v>
      </c>
      <c r="GI2" s="39">
        <v>1990</v>
      </c>
      <c r="GJ2" s="39" t="s">
        <v>350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1990</v>
      </c>
      <c r="HA2" s="39" t="s">
        <v>350</v>
      </c>
      <c r="HB2" s="42"/>
      <c r="HC2" s="42">
        <f t="shared" ref="HC2:HC27" si="9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</v>
      </c>
      <c r="HH2" s="42">
        <v>0</v>
      </c>
      <c r="HI2" s="42">
        <v>1</v>
      </c>
      <c r="HJ2" s="39">
        <v>1990</v>
      </c>
      <c r="HK2" s="39" t="s">
        <v>350</v>
      </c>
      <c r="HL2" s="104">
        <v>0</v>
      </c>
      <c r="HM2" s="29">
        <v>46.418709999999997</v>
      </c>
      <c r="HN2" s="25"/>
      <c r="HO2" s="29"/>
      <c r="HP2" s="29"/>
      <c r="HQ2" s="31">
        <v>21.273855389302014</v>
      </c>
      <c r="HR2" s="27">
        <v>28.369594413107698</v>
      </c>
      <c r="HS2" s="29"/>
      <c r="HT2" s="29">
        <v>73.743229999999997</v>
      </c>
      <c r="HU2" s="29"/>
      <c r="HV2" s="29"/>
      <c r="HW2" s="29"/>
      <c r="HX2" s="29"/>
      <c r="HY2" s="29"/>
      <c r="HZ2" s="39">
        <v>1990</v>
      </c>
      <c r="IA2" s="39" t="s">
        <v>350</v>
      </c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39">
        <v>1990</v>
      </c>
      <c r="IM2" s="39" t="s">
        <v>350</v>
      </c>
      <c r="IN2" s="29"/>
      <c r="IO2" s="29"/>
      <c r="IP2" s="29" t="s">
        <v>317</v>
      </c>
      <c r="IQ2" s="29" t="str">
        <f t="shared" ref="IQ2:IQ27" si="10">IF(OR(IB2="",IP2=""),"",IP2*1000/IB2)</f>
        <v/>
      </c>
      <c r="IR2" s="46">
        <v>3988.6</v>
      </c>
      <c r="IS2" s="113">
        <v>3988.6</v>
      </c>
      <c r="IT2" s="28">
        <v>83.095833333333331</v>
      </c>
      <c r="IU2" s="58"/>
      <c r="IV2" s="58">
        <v>3988.6</v>
      </c>
      <c r="IW2" s="58">
        <v>3988.6</v>
      </c>
      <c r="IX2" s="58">
        <v>83.095833333333331</v>
      </c>
      <c r="IY2" s="58"/>
      <c r="IZ2" s="39">
        <v>1990</v>
      </c>
      <c r="JA2" s="39" t="s">
        <v>350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1990</v>
      </c>
      <c r="JP2" s="39" t="s">
        <v>350</v>
      </c>
      <c r="JQ2" s="29"/>
      <c r="JR2" s="41"/>
      <c r="JS2" s="41"/>
      <c r="JT2" s="41"/>
      <c r="JU2" s="41"/>
      <c r="JV2" s="41"/>
      <c r="JW2" s="29"/>
      <c r="JX2" s="29"/>
      <c r="JY2" s="29"/>
      <c r="JZ2" s="29"/>
      <c r="KA2" s="41"/>
      <c r="KB2" s="29"/>
      <c r="KC2" s="29"/>
      <c r="KD2" s="29"/>
      <c r="KE2" s="29"/>
      <c r="KF2" s="29"/>
      <c r="KG2" s="39">
        <v>1990</v>
      </c>
      <c r="KH2" s="39" t="s">
        <v>350</v>
      </c>
      <c r="KI2" s="23">
        <v>2.0039682388305664</v>
      </c>
      <c r="KJ2" s="23">
        <v>0.625</v>
      </c>
      <c r="KK2" s="29"/>
      <c r="KL2" s="29"/>
      <c r="KM2" s="29"/>
      <c r="KN2" s="21">
        <v>10374</v>
      </c>
      <c r="KO2" s="20">
        <v>6890</v>
      </c>
      <c r="KP2" s="20">
        <v>1385</v>
      </c>
      <c r="KQ2" s="19">
        <v>13.350680351257324</v>
      </c>
      <c r="KR2" s="39">
        <v>1990</v>
      </c>
      <c r="KS2" s="39" t="s">
        <v>350</v>
      </c>
    </row>
    <row r="3" spans="1:305" s="39" customFormat="1" ht="12.75" customHeight="1">
      <c r="A3" s="39">
        <v>1991</v>
      </c>
      <c r="B3" s="39" t="s">
        <v>350</v>
      </c>
      <c r="C3" s="39">
        <v>15</v>
      </c>
      <c r="D3" s="44" t="s">
        <v>351</v>
      </c>
      <c r="E3" s="44">
        <v>348</v>
      </c>
      <c r="F3" s="39">
        <v>0</v>
      </c>
      <c r="G3" s="39">
        <v>1</v>
      </c>
      <c r="H3" s="39">
        <v>0</v>
      </c>
      <c r="I3" s="39">
        <v>0</v>
      </c>
      <c r="J3" s="29">
        <v>57.89</v>
      </c>
      <c r="K3" s="29">
        <v>5.26</v>
      </c>
      <c r="L3" s="29">
        <v>21.05</v>
      </c>
      <c r="M3" s="18">
        <v>2</v>
      </c>
      <c r="N3" s="39">
        <v>0</v>
      </c>
      <c r="O3" s="39">
        <v>0</v>
      </c>
      <c r="P3" s="39">
        <v>0</v>
      </c>
      <c r="Q3" s="29">
        <v>71.67</v>
      </c>
      <c r="R3" s="29">
        <v>9.11</v>
      </c>
      <c r="S3" s="29">
        <v>19.22</v>
      </c>
      <c r="T3" s="29">
        <v>42.5</v>
      </c>
      <c r="U3" s="29">
        <v>5.4</v>
      </c>
      <c r="V3" s="29">
        <v>11.4</v>
      </c>
      <c r="W3" s="29">
        <v>59.3</v>
      </c>
      <c r="X3" s="39">
        <v>3</v>
      </c>
      <c r="Y3" s="39">
        <v>1991</v>
      </c>
      <c r="Z3" s="39" t="s">
        <v>350</v>
      </c>
      <c r="AA3" s="43"/>
      <c r="AB3" s="41">
        <v>65.099999999999994</v>
      </c>
      <c r="AC3" s="41">
        <v>10.9</v>
      </c>
      <c r="AD3" s="41">
        <v>3.6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3.7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11.7</v>
      </c>
      <c r="AW3" s="41">
        <v>3.1</v>
      </c>
      <c r="AX3" s="41">
        <v>0</v>
      </c>
      <c r="AY3" s="41">
        <v>24.7</v>
      </c>
      <c r="AZ3" s="41">
        <v>0</v>
      </c>
      <c r="BA3" s="41">
        <v>0</v>
      </c>
      <c r="BB3" s="41">
        <v>8.6</v>
      </c>
      <c r="BC3" s="41">
        <v>0</v>
      </c>
      <c r="BD3" s="41">
        <v>0</v>
      </c>
      <c r="BE3" s="41">
        <v>0</v>
      </c>
      <c r="BF3" s="41">
        <v>0</v>
      </c>
      <c r="BG3" s="41">
        <v>6.5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21.4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5.8000000000000114</v>
      </c>
      <c r="CZ3" s="39">
        <v>1991</v>
      </c>
      <c r="DA3" s="39" t="s">
        <v>350</v>
      </c>
      <c r="DB3" s="41">
        <v>8.5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11.4</v>
      </c>
      <c r="DV3" s="41">
        <v>0.3</v>
      </c>
      <c r="DW3" s="41">
        <v>0</v>
      </c>
      <c r="DX3" s="41">
        <v>42.5</v>
      </c>
      <c r="DY3" s="41">
        <v>0</v>
      </c>
      <c r="DZ3" s="41">
        <v>0</v>
      </c>
      <c r="EA3" s="41">
        <v>5.4</v>
      </c>
      <c r="EB3" s="41">
        <v>0</v>
      </c>
      <c r="EC3" s="41">
        <v>0</v>
      </c>
      <c r="ED3" s="41">
        <v>0</v>
      </c>
      <c r="EE3" s="41">
        <v>0</v>
      </c>
      <c r="EF3" s="41">
        <v>5.4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23.8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2.6999999999999886</v>
      </c>
      <c r="FY3" s="39">
        <v>1991</v>
      </c>
      <c r="FZ3" s="39" t="s">
        <v>350</v>
      </c>
      <c r="GA3" s="41">
        <v>7.3</v>
      </c>
      <c r="GB3" s="29">
        <f t="shared" si="2"/>
        <v>0.85237800000000008</v>
      </c>
      <c r="GC3" s="29">
        <f t="shared" si="3"/>
        <v>0.73666900000000002</v>
      </c>
      <c r="GD3" s="29">
        <f t="shared" si="4"/>
        <v>6.7740580672257558</v>
      </c>
      <c r="GE3" s="29">
        <f t="shared" si="5"/>
        <v>3.797502003182307</v>
      </c>
      <c r="GF3" s="29">
        <f t="shared" si="6"/>
        <v>2.9765560640434487</v>
      </c>
      <c r="GG3" s="29">
        <f t="shared" si="7"/>
        <v>0.43940515928622176</v>
      </c>
      <c r="GH3" s="29">
        <f t="shared" si="8"/>
        <v>13.681922379548864</v>
      </c>
      <c r="GI3" s="39">
        <v>1991</v>
      </c>
      <c r="GJ3" s="39" t="s">
        <v>350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1991</v>
      </c>
      <c r="HA3" s="39" t="s">
        <v>350</v>
      </c>
      <c r="HB3" s="42"/>
      <c r="HC3" s="42">
        <f t="shared" si="9"/>
        <v>0</v>
      </c>
      <c r="HD3" s="42">
        <v>0</v>
      </c>
      <c r="HE3" s="42">
        <v>0</v>
      </c>
      <c r="HF3" s="42">
        <v>2</v>
      </c>
      <c r="HG3" s="42">
        <v>1</v>
      </c>
      <c r="HH3" s="42">
        <v>0</v>
      </c>
      <c r="HI3" s="42">
        <v>1</v>
      </c>
      <c r="HJ3" s="39">
        <v>1991</v>
      </c>
      <c r="HK3" s="39" t="s">
        <v>350</v>
      </c>
      <c r="HL3" s="104">
        <v>0</v>
      </c>
      <c r="HM3" s="29">
        <v>58.412970000000001</v>
      </c>
      <c r="HN3" s="29">
        <v>54.690931340435398</v>
      </c>
      <c r="HO3" s="29">
        <v>51.3</v>
      </c>
      <c r="HP3" s="29"/>
      <c r="HQ3" s="31">
        <v>19.575556643240404</v>
      </c>
      <c r="HR3" s="27">
        <v>34.817542684968203</v>
      </c>
      <c r="HS3" s="27">
        <v>78.3965877493157</v>
      </c>
      <c r="HT3" s="27">
        <v>78.768421647765095</v>
      </c>
      <c r="HU3" s="29">
        <v>-2.397976399</v>
      </c>
      <c r="HV3" s="29">
        <v>-1.5097463680000001</v>
      </c>
      <c r="HW3" s="29"/>
      <c r="HX3" s="29"/>
      <c r="HY3" s="29"/>
      <c r="HZ3" s="39">
        <v>1991</v>
      </c>
      <c r="IA3" s="39" t="s">
        <v>350</v>
      </c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39">
        <v>1991</v>
      </c>
      <c r="IM3" s="39" t="s">
        <v>350</v>
      </c>
      <c r="IN3" s="30">
        <v>3</v>
      </c>
      <c r="IO3" s="27">
        <v>24</v>
      </c>
      <c r="IP3" s="27">
        <v>9.4529999999999994</v>
      </c>
      <c r="IQ3" s="29" t="str">
        <f t="shared" si="10"/>
        <v/>
      </c>
      <c r="IR3" s="68" t="s">
        <v>1</v>
      </c>
      <c r="IS3" s="68" t="s">
        <v>1</v>
      </c>
      <c r="IT3" s="28" t="s">
        <v>1</v>
      </c>
      <c r="IU3" s="58"/>
      <c r="IV3" s="58">
        <v>3550.8800000000047</v>
      </c>
      <c r="IW3" s="58">
        <v>3478.8800000000047</v>
      </c>
      <c r="IX3" s="58">
        <v>76.299313324238028</v>
      </c>
      <c r="IY3" s="58"/>
      <c r="IZ3" s="39">
        <v>1991</v>
      </c>
      <c r="JA3" s="39" t="s">
        <v>350</v>
      </c>
      <c r="JB3" s="29"/>
      <c r="JC3" s="29"/>
      <c r="JD3" s="29"/>
      <c r="JE3" s="29"/>
      <c r="JF3" s="29"/>
      <c r="JG3" s="29"/>
      <c r="JH3" s="29"/>
      <c r="JI3" s="27">
        <v>5.6329998970031738</v>
      </c>
      <c r="JJ3" s="29"/>
      <c r="JK3" s="29"/>
      <c r="JL3" s="29"/>
      <c r="JM3" s="29"/>
      <c r="JN3" s="29"/>
      <c r="JO3" s="39">
        <v>1991</v>
      </c>
      <c r="JP3" s="39" t="s">
        <v>350</v>
      </c>
      <c r="JQ3" s="29"/>
      <c r="JR3" s="41"/>
      <c r="JS3" s="41"/>
      <c r="JT3" s="41"/>
      <c r="JU3" s="41"/>
      <c r="JV3" s="41"/>
      <c r="JW3" s="29"/>
      <c r="JX3" s="29"/>
      <c r="JY3" s="29"/>
      <c r="JZ3" s="29"/>
      <c r="KA3" s="41"/>
      <c r="KB3" s="29"/>
      <c r="KC3" s="29"/>
      <c r="KD3" s="29"/>
      <c r="KE3" s="29"/>
      <c r="KF3" s="29"/>
      <c r="KG3" s="39">
        <v>1991</v>
      </c>
      <c r="KH3" s="39" t="s">
        <v>350</v>
      </c>
      <c r="KI3" s="23">
        <v>2.0039682388305664</v>
      </c>
      <c r="KJ3" s="23">
        <v>0.625</v>
      </c>
      <c r="KK3" s="22">
        <v>41.4</v>
      </c>
      <c r="KL3" s="22">
        <v>41.2</v>
      </c>
      <c r="KM3" s="22">
        <v>27.4</v>
      </c>
      <c r="KN3" s="21">
        <v>10373</v>
      </c>
      <c r="KO3" s="20">
        <v>6925</v>
      </c>
      <c r="KP3" s="20">
        <v>1405</v>
      </c>
      <c r="KQ3" s="19">
        <v>13.544779777526855</v>
      </c>
      <c r="KR3" s="39">
        <v>1991</v>
      </c>
      <c r="KS3" s="39" t="s">
        <v>350</v>
      </c>
    </row>
    <row r="4" spans="1:305" s="39" customFormat="1" ht="12.75" customHeight="1">
      <c r="A4" s="39">
        <v>1992</v>
      </c>
      <c r="B4" s="39" t="s">
        <v>350</v>
      </c>
      <c r="C4" s="39">
        <v>15</v>
      </c>
      <c r="D4" s="44" t="s">
        <v>351</v>
      </c>
      <c r="E4" s="44">
        <v>348</v>
      </c>
      <c r="F4" s="39">
        <v>0</v>
      </c>
      <c r="G4" s="39">
        <v>1</v>
      </c>
      <c r="H4" s="39">
        <v>0</v>
      </c>
      <c r="I4" s="39">
        <v>0</v>
      </c>
      <c r="J4" s="29">
        <v>57.89</v>
      </c>
      <c r="K4" s="29">
        <v>5.26</v>
      </c>
      <c r="L4" s="29">
        <v>21.05</v>
      </c>
      <c r="M4" s="18">
        <v>2</v>
      </c>
      <c r="N4" s="39">
        <v>0</v>
      </c>
      <c r="O4" s="39">
        <v>0</v>
      </c>
      <c r="P4" s="39">
        <v>0</v>
      </c>
      <c r="Q4" s="29">
        <v>71.67</v>
      </c>
      <c r="R4" s="29">
        <v>9.11</v>
      </c>
      <c r="S4" s="29">
        <v>19.22</v>
      </c>
      <c r="T4" s="29">
        <v>42.5</v>
      </c>
      <c r="U4" s="29">
        <v>5.4</v>
      </c>
      <c r="V4" s="29">
        <v>11.4</v>
      </c>
      <c r="W4" s="29">
        <v>59.3</v>
      </c>
      <c r="X4" s="39">
        <v>3</v>
      </c>
      <c r="Y4" s="39">
        <v>1992</v>
      </c>
      <c r="Z4" s="39" t="s">
        <v>350</v>
      </c>
      <c r="AA4" s="43"/>
      <c r="AB4" s="41">
        <v>65.099999999999994</v>
      </c>
      <c r="AC4" s="41">
        <v>10.9</v>
      </c>
      <c r="AD4" s="41">
        <v>3.6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3.7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11.7</v>
      </c>
      <c r="AW4" s="41">
        <v>3.1</v>
      </c>
      <c r="AX4" s="41">
        <v>0</v>
      </c>
      <c r="AY4" s="41">
        <v>24.7</v>
      </c>
      <c r="AZ4" s="41">
        <v>0</v>
      </c>
      <c r="BA4" s="41">
        <v>0</v>
      </c>
      <c r="BB4" s="41">
        <v>8.6</v>
      </c>
      <c r="BC4" s="41">
        <v>0</v>
      </c>
      <c r="BD4" s="41">
        <v>0</v>
      </c>
      <c r="BE4" s="41">
        <v>0</v>
      </c>
      <c r="BF4" s="41">
        <v>0</v>
      </c>
      <c r="BG4" s="41">
        <v>6.5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21.4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5.8000000000000114</v>
      </c>
      <c r="CZ4" s="39">
        <v>1992</v>
      </c>
      <c r="DA4" s="39" t="s">
        <v>350</v>
      </c>
      <c r="DB4" s="41">
        <v>8.5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11.4</v>
      </c>
      <c r="DV4" s="41">
        <v>0.3</v>
      </c>
      <c r="DW4" s="41">
        <v>0</v>
      </c>
      <c r="DX4" s="41">
        <v>42.5</v>
      </c>
      <c r="DY4" s="41">
        <v>0</v>
      </c>
      <c r="DZ4" s="41">
        <v>0</v>
      </c>
      <c r="EA4" s="41">
        <v>5.4</v>
      </c>
      <c r="EB4" s="41">
        <v>0</v>
      </c>
      <c r="EC4" s="41">
        <v>0</v>
      </c>
      <c r="ED4" s="41">
        <v>0</v>
      </c>
      <c r="EE4" s="41">
        <v>0</v>
      </c>
      <c r="EF4" s="41">
        <v>5.4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23.8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2.6999999999999886</v>
      </c>
      <c r="FY4" s="39">
        <v>1992</v>
      </c>
      <c r="FZ4" s="39" t="s">
        <v>350</v>
      </c>
      <c r="GA4" s="41">
        <v>7.3</v>
      </c>
      <c r="GB4" s="29">
        <f t="shared" si="2"/>
        <v>0.85237800000000008</v>
      </c>
      <c r="GC4" s="29">
        <f t="shared" si="3"/>
        <v>0.73666900000000002</v>
      </c>
      <c r="GD4" s="29">
        <f t="shared" si="4"/>
        <v>6.7740580672257558</v>
      </c>
      <c r="GE4" s="29">
        <f t="shared" si="5"/>
        <v>3.797502003182307</v>
      </c>
      <c r="GF4" s="29">
        <f t="shared" si="6"/>
        <v>2.9765560640434487</v>
      </c>
      <c r="GG4" s="29">
        <f t="shared" si="7"/>
        <v>0.43940515928622176</v>
      </c>
      <c r="GH4" s="29">
        <f t="shared" si="8"/>
        <v>13.681922379548864</v>
      </c>
      <c r="GI4" s="39">
        <v>1992</v>
      </c>
      <c r="GJ4" s="39" t="s">
        <v>350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1992</v>
      </c>
      <c r="HA4" s="39" t="s">
        <v>350</v>
      </c>
      <c r="HB4" s="42"/>
      <c r="HC4" s="42">
        <f t="shared" si="9"/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1</v>
      </c>
      <c r="HJ4" s="39">
        <v>1992</v>
      </c>
      <c r="HK4" s="39" t="s">
        <v>350</v>
      </c>
      <c r="HL4" s="104">
        <v>0</v>
      </c>
      <c r="HM4" s="29">
        <v>55.489849999999997</v>
      </c>
      <c r="HN4" s="29">
        <v>59.087619297139902</v>
      </c>
      <c r="HO4" s="29">
        <v>50.9</v>
      </c>
      <c r="HP4" s="32">
        <v>-3.0641803451787499</v>
      </c>
      <c r="HQ4" s="32">
        <v>17.785919252105</v>
      </c>
      <c r="HR4" s="27">
        <v>23.655717199585201</v>
      </c>
      <c r="HS4" s="27">
        <v>80.273290494109105</v>
      </c>
      <c r="HT4" s="27">
        <v>80.654025566931594</v>
      </c>
      <c r="HU4" s="29">
        <v>-5.7380774790000002</v>
      </c>
      <c r="HV4" s="29">
        <v>-4.2246237039999999</v>
      </c>
      <c r="HW4" s="29"/>
      <c r="HX4" s="29"/>
      <c r="HY4" s="29"/>
      <c r="HZ4" s="39">
        <v>1992</v>
      </c>
      <c r="IA4" s="39" t="s">
        <v>350</v>
      </c>
      <c r="IB4" s="29">
        <v>4527</v>
      </c>
      <c r="IC4" s="29">
        <v>4470</v>
      </c>
      <c r="ID4" s="29">
        <v>4026</v>
      </c>
      <c r="IE4" s="32">
        <v>65.108589172363281</v>
      </c>
      <c r="IF4" s="32">
        <v>57.903060913085938</v>
      </c>
      <c r="IG4" s="32">
        <v>460</v>
      </c>
      <c r="IH4" s="32">
        <v>1432</v>
      </c>
      <c r="II4" s="32">
        <v>2134</v>
      </c>
      <c r="IJ4" s="29"/>
      <c r="IK4" s="29"/>
      <c r="IL4" s="39">
        <v>1992</v>
      </c>
      <c r="IM4" s="39" t="s">
        <v>350</v>
      </c>
      <c r="IN4" s="30">
        <v>4</v>
      </c>
      <c r="IO4" s="27">
        <v>1</v>
      </c>
      <c r="IP4" s="27">
        <v>4.17</v>
      </c>
      <c r="IQ4" s="29">
        <f t="shared" si="10"/>
        <v>0.92113982770046388</v>
      </c>
      <c r="IR4" s="68" t="s">
        <v>1</v>
      </c>
      <c r="IS4" s="68" t="s">
        <v>1</v>
      </c>
      <c r="IT4" s="28" t="s">
        <v>1</v>
      </c>
      <c r="IU4" s="28">
        <v>67.5</v>
      </c>
      <c r="IV4" s="28">
        <v>3113.1599999999162</v>
      </c>
      <c r="IW4" s="28">
        <v>2969.1599999999162</v>
      </c>
      <c r="IX4" s="28">
        <v>69.502793315143208</v>
      </c>
      <c r="IY4" s="28">
        <v>67.5</v>
      </c>
      <c r="IZ4" s="39">
        <v>1992</v>
      </c>
      <c r="JA4" s="39" t="s">
        <v>350</v>
      </c>
      <c r="JB4" s="29"/>
      <c r="JC4" s="29"/>
      <c r="JD4" s="29"/>
      <c r="JE4" s="29"/>
      <c r="JF4" s="29"/>
      <c r="JG4" s="29"/>
      <c r="JH4" s="29"/>
      <c r="JI4" s="27">
        <v>5.9780001640319824</v>
      </c>
      <c r="JJ4" s="29"/>
      <c r="JK4" s="32">
        <v>0.58300000429153398</v>
      </c>
      <c r="JL4" s="32">
        <v>2.1340000629425049</v>
      </c>
      <c r="JM4" s="29"/>
      <c r="JN4" s="29"/>
      <c r="JO4" s="39">
        <v>1992</v>
      </c>
      <c r="JP4" s="39" t="s">
        <v>350</v>
      </c>
      <c r="JQ4" s="29"/>
      <c r="JR4" s="41"/>
      <c r="JS4" s="41"/>
      <c r="JT4" s="41"/>
      <c r="JU4" s="41"/>
      <c r="JV4" s="41"/>
      <c r="JW4" s="27">
        <v>0.14200000464916229</v>
      </c>
      <c r="JX4" s="27">
        <v>0.13899999856948853</v>
      </c>
      <c r="JY4" s="27">
        <v>0</v>
      </c>
      <c r="JZ4" s="40">
        <v>0.13500000536441803</v>
      </c>
      <c r="KA4" s="27">
        <v>0</v>
      </c>
      <c r="KB4" s="27">
        <v>0</v>
      </c>
      <c r="KC4" s="21">
        <v>9.0000003576278687E-2</v>
      </c>
      <c r="KD4" s="21">
        <v>7.8000001609325409E-2</v>
      </c>
      <c r="KE4" s="20">
        <v>2.0820000171661377</v>
      </c>
      <c r="KF4" s="20">
        <v>5.299999937415123E-2</v>
      </c>
      <c r="KG4" s="39">
        <v>1992</v>
      </c>
      <c r="KH4" s="39" t="s">
        <v>350</v>
      </c>
      <c r="KI4" s="23">
        <v>2.0039682388305664</v>
      </c>
      <c r="KJ4" s="23">
        <v>0.625</v>
      </c>
      <c r="KK4" s="29"/>
      <c r="KL4" s="29"/>
      <c r="KM4" s="29"/>
      <c r="KN4" s="21">
        <v>10369</v>
      </c>
      <c r="KO4" s="20">
        <v>6953</v>
      </c>
      <c r="KP4" s="20">
        <v>1421</v>
      </c>
      <c r="KQ4" s="19">
        <v>13.704310417175293</v>
      </c>
      <c r="KR4" s="39">
        <v>1992</v>
      </c>
      <c r="KS4" s="39" t="s">
        <v>350</v>
      </c>
    </row>
    <row r="5" spans="1:305" s="39" customFormat="1" ht="12.75" customHeight="1">
      <c r="A5" s="39">
        <v>1993</v>
      </c>
      <c r="B5" s="39" t="s">
        <v>350</v>
      </c>
      <c r="C5" s="39">
        <v>15</v>
      </c>
      <c r="D5" s="44" t="s">
        <v>351</v>
      </c>
      <c r="E5" s="44">
        <v>348</v>
      </c>
      <c r="F5" s="39">
        <v>0</v>
      </c>
      <c r="G5" s="39">
        <v>1</v>
      </c>
      <c r="H5" s="39">
        <v>0</v>
      </c>
      <c r="I5" s="39">
        <v>0</v>
      </c>
      <c r="J5" s="29">
        <v>58.03</v>
      </c>
      <c r="K5" s="29">
        <v>5.67</v>
      </c>
      <c r="L5" s="29">
        <v>20.98</v>
      </c>
      <c r="M5" s="18">
        <v>2</v>
      </c>
      <c r="N5" s="39">
        <v>0</v>
      </c>
      <c r="O5" s="39">
        <v>0</v>
      </c>
      <c r="P5" s="39">
        <v>1</v>
      </c>
      <c r="Q5" s="29">
        <v>71.67</v>
      </c>
      <c r="R5" s="29">
        <v>9.11</v>
      </c>
      <c r="S5" s="29">
        <v>19.22</v>
      </c>
      <c r="T5" s="29">
        <v>42.5</v>
      </c>
      <c r="U5" s="29">
        <v>5.4</v>
      </c>
      <c r="V5" s="29">
        <v>11.4</v>
      </c>
      <c r="W5" s="29">
        <v>59.3</v>
      </c>
      <c r="X5" s="39">
        <v>3</v>
      </c>
      <c r="Y5" s="39">
        <v>1993</v>
      </c>
      <c r="Z5" s="39" t="s">
        <v>350</v>
      </c>
      <c r="AA5" s="43"/>
      <c r="AB5" s="41">
        <v>65.099999999999994</v>
      </c>
      <c r="AC5" s="41">
        <v>10.9</v>
      </c>
      <c r="AD5" s="41">
        <v>3.6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3.7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11.7</v>
      </c>
      <c r="AW5" s="41">
        <v>3.1</v>
      </c>
      <c r="AX5" s="41">
        <v>0</v>
      </c>
      <c r="AY5" s="41">
        <v>24.7</v>
      </c>
      <c r="AZ5" s="41">
        <v>0</v>
      </c>
      <c r="BA5" s="41">
        <v>0</v>
      </c>
      <c r="BB5" s="41">
        <v>8.6</v>
      </c>
      <c r="BC5" s="41">
        <v>0</v>
      </c>
      <c r="BD5" s="41">
        <v>0</v>
      </c>
      <c r="BE5" s="41">
        <v>0</v>
      </c>
      <c r="BF5" s="41">
        <v>0</v>
      </c>
      <c r="BG5" s="41">
        <v>6.5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21.4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5.8000000000000114</v>
      </c>
      <c r="CZ5" s="39">
        <v>1993</v>
      </c>
      <c r="DA5" s="39" t="s">
        <v>350</v>
      </c>
      <c r="DB5" s="41">
        <v>8.5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11.4</v>
      </c>
      <c r="DV5" s="41">
        <v>0.3</v>
      </c>
      <c r="DW5" s="41">
        <v>0</v>
      </c>
      <c r="DX5" s="41">
        <v>42.5</v>
      </c>
      <c r="DY5" s="41">
        <v>0</v>
      </c>
      <c r="DZ5" s="41">
        <v>0</v>
      </c>
      <c r="EA5" s="41">
        <v>5.4</v>
      </c>
      <c r="EB5" s="41">
        <v>0</v>
      </c>
      <c r="EC5" s="41">
        <v>0</v>
      </c>
      <c r="ED5" s="41">
        <v>0</v>
      </c>
      <c r="EE5" s="41">
        <v>0</v>
      </c>
      <c r="EF5" s="41">
        <v>5.4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23.8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2.6999999999999886</v>
      </c>
      <c r="FY5" s="39">
        <v>1993</v>
      </c>
      <c r="FZ5" s="39" t="s">
        <v>350</v>
      </c>
      <c r="GA5" s="41">
        <v>7.3</v>
      </c>
      <c r="GB5" s="29">
        <f t="shared" si="2"/>
        <v>0.85237800000000008</v>
      </c>
      <c r="GC5" s="29">
        <f t="shared" si="3"/>
        <v>0.73666900000000002</v>
      </c>
      <c r="GD5" s="29">
        <f t="shared" si="4"/>
        <v>6.7740580672257558</v>
      </c>
      <c r="GE5" s="29">
        <f t="shared" si="5"/>
        <v>3.797502003182307</v>
      </c>
      <c r="GF5" s="29">
        <f t="shared" si="6"/>
        <v>2.9765560640434487</v>
      </c>
      <c r="GG5" s="29">
        <f t="shared" si="7"/>
        <v>0.43940515928622176</v>
      </c>
      <c r="GH5" s="29">
        <f t="shared" si="8"/>
        <v>13.681922379548864</v>
      </c>
      <c r="GI5" s="39">
        <v>1993</v>
      </c>
      <c r="GJ5" s="39" t="s">
        <v>350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1993</v>
      </c>
      <c r="HA5" s="39" t="s">
        <v>350</v>
      </c>
      <c r="HB5" s="42"/>
      <c r="HC5" s="42">
        <f t="shared" si="9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1</v>
      </c>
      <c r="HJ5" s="39">
        <v>1993</v>
      </c>
      <c r="HK5" s="39" t="s">
        <v>350</v>
      </c>
      <c r="HL5" s="104">
        <v>0.16569700000000001</v>
      </c>
      <c r="HM5" s="29">
        <v>53.615200000000002</v>
      </c>
      <c r="HN5" s="29">
        <v>58.631303550517998</v>
      </c>
      <c r="HO5" s="29">
        <v>51.1</v>
      </c>
      <c r="HP5" s="32">
        <v>-0.57610851728649104</v>
      </c>
      <c r="HQ5" s="32">
        <v>20.5797595923156</v>
      </c>
      <c r="HR5" s="27">
        <v>22.464240903387701</v>
      </c>
      <c r="HS5" s="27">
        <v>91.069758537248305</v>
      </c>
      <c r="HT5" s="27">
        <v>91.501701104137098</v>
      </c>
      <c r="HU5" s="29">
        <v>-5.3078672359999999</v>
      </c>
      <c r="HV5" s="29">
        <v>-3.8783257519999998</v>
      </c>
      <c r="HW5" s="29"/>
      <c r="HX5" s="29"/>
      <c r="HY5" s="29">
        <v>-11.2</v>
      </c>
      <c r="HZ5" s="39">
        <v>1993</v>
      </c>
      <c r="IA5" s="39" t="s">
        <v>350</v>
      </c>
      <c r="IB5" s="29">
        <v>4346</v>
      </c>
      <c r="IC5" s="29">
        <v>4289</v>
      </c>
      <c r="ID5" s="29">
        <v>3770</v>
      </c>
      <c r="IE5" s="32">
        <v>62.335060119628906</v>
      </c>
      <c r="IF5" s="32">
        <v>54.073440551757813</v>
      </c>
      <c r="IG5" s="32">
        <v>349</v>
      </c>
      <c r="IH5" s="32">
        <v>1292</v>
      </c>
      <c r="II5" s="32">
        <v>2129</v>
      </c>
      <c r="IJ5" s="29"/>
      <c r="IK5" s="29"/>
      <c r="IL5" s="39">
        <v>1993</v>
      </c>
      <c r="IM5" s="39" t="s">
        <v>350</v>
      </c>
      <c r="IN5" s="30">
        <v>5</v>
      </c>
      <c r="IO5" s="27">
        <v>3</v>
      </c>
      <c r="IP5" s="27">
        <v>5.1950000000000003</v>
      </c>
      <c r="IQ5" s="29">
        <f t="shared" si="10"/>
        <v>1.1953520478601012</v>
      </c>
      <c r="IR5" s="68" t="s">
        <v>1</v>
      </c>
      <c r="IS5" s="68" t="s">
        <v>1</v>
      </c>
      <c r="IT5" s="28" t="s">
        <v>1</v>
      </c>
      <c r="IU5" s="28">
        <v>45.099999999999987</v>
      </c>
      <c r="IV5" s="28">
        <v>2675.4399999999441</v>
      </c>
      <c r="IW5" s="28">
        <v>2459.4399999999441</v>
      </c>
      <c r="IX5" s="28">
        <v>62.706273306048388</v>
      </c>
      <c r="IY5" s="28">
        <v>45.099999999999987</v>
      </c>
      <c r="IZ5" s="39">
        <v>1993</v>
      </c>
      <c r="JA5" s="39" t="s">
        <v>350</v>
      </c>
      <c r="JB5" s="29"/>
      <c r="JC5" s="29"/>
      <c r="JD5" s="29"/>
      <c r="JE5" s="29"/>
      <c r="JF5" s="29"/>
      <c r="JG5" s="29"/>
      <c r="JH5" s="29"/>
      <c r="JI5" s="27">
        <v>5.999000072479248</v>
      </c>
      <c r="JJ5" s="29"/>
      <c r="JK5" s="32">
        <v>0.63599997758865356</v>
      </c>
      <c r="JL5" s="32">
        <v>2.059999942779541</v>
      </c>
      <c r="JM5" s="29"/>
      <c r="JN5" s="29"/>
      <c r="JO5" s="39">
        <v>1993</v>
      </c>
      <c r="JP5" s="39" t="s">
        <v>350</v>
      </c>
      <c r="JQ5" s="29"/>
      <c r="JR5" s="41"/>
      <c r="JS5" s="41"/>
      <c r="JT5" s="41"/>
      <c r="JU5" s="41"/>
      <c r="JV5" s="41"/>
      <c r="JW5" s="27">
        <v>0.14399999380111694</v>
      </c>
      <c r="JX5" s="27">
        <v>0.21899999678134918</v>
      </c>
      <c r="JY5" s="27">
        <v>0</v>
      </c>
      <c r="JZ5" s="40">
        <v>9.7000002861022949E-2</v>
      </c>
      <c r="KA5" s="27">
        <v>0</v>
      </c>
      <c r="KB5" s="27">
        <v>0</v>
      </c>
      <c r="KC5" s="21">
        <v>0.13099999725818634</v>
      </c>
      <c r="KD5" s="21">
        <v>4.3999999761581421E-2</v>
      </c>
      <c r="KE5" s="20">
        <v>1.9570000171661377</v>
      </c>
      <c r="KF5" s="20">
        <v>0.10300000011920929</v>
      </c>
      <c r="KG5" s="39">
        <v>1993</v>
      </c>
      <c r="KH5" s="39" t="s">
        <v>350</v>
      </c>
      <c r="KI5" s="23">
        <v>2.0039682388305664</v>
      </c>
      <c r="KJ5" s="23">
        <v>0.625</v>
      </c>
      <c r="KK5" s="29"/>
      <c r="KL5" s="29"/>
      <c r="KM5" s="29"/>
      <c r="KN5" s="21">
        <v>10358</v>
      </c>
      <c r="KO5" s="20">
        <v>6972</v>
      </c>
      <c r="KP5" s="20">
        <v>1435</v>
      </c>
      <c r="KQ5" s="19">
        <v>13.854029655456543</v>
      </c>
      <c r="KR5" s="39">
        <v>1993</v>
      </c>
      <c r="KS5" s="39" t="s">
        <v>350</v>
      </c>
    </row>
    <row r="6" spans="1:305" s="39" customFormat="1" ht="12.75" customHeight="1">
      <c r="A6" s="39">
        <v>1994</v>
      </c>
      <c r="B6" s="39" t="s">
        <v>350</v>
      </c>
      <c r="C6" s="39">
        <v>15</v>
      </c>
      <c r="D6" s="44" t="s">
        <v>351</v>
      </c>
      <c r="E6" s="44">
        <v>348</v>
      </c>
      <c r="F6" s="39">
        <v>0</v>
      </c>
      <c r="G6" s="39">
        <v>1</v>
      </c>
      <c r="H6" s="39">
        <v>0</v>
      </c>
      <c r="I6" s="39">
        <v>0</v>
      </c>
      <c r="J6" s="29">
        <v>43.37</v>
      </c>
      <c r="K6" s="29">
        <v>10.02</v>
      </c>
      <c r="L6" s="29">
        <v>46.61</v>
      </c>
      <c r="M6" s="18">
        <v>3</v>
      </c>
      <c r="N6" s="39">
        <v>1</v>
      </c>
      <c r="O6" s="39">
        <v>1</v>
      </c>
      <c r="P6" s="39">
        <v>1</v>
      </c>
      <c r="Q6" s="29">
        <v>49.87</v>
      </c>
      <c r="R6" s="29">
        <v>4.8600000000000003</v>
      </c>
      <c r="S6" s="29">
        <v>45.27</v>
      </c>
      <c r="T6" s="29">
        <v>31.04</v>
      </c>
      <c r="U6" s="29">
        <v>2.88</v>
      </c>
      <c r="V6" s="29">
        <v>31.29</v>
      </c>
      <c r="W6" s="29">
        <v>65.22</v>
      </c>
      <c r="X6" s="39">
        <v>3</v>
      </c>
      <c r="Y6" s="39">
        <v>1994</v>
      </c>
      <c r="Z6" s="39" t="s">
        <v>350</v>
      </c>
      <c r="AA6" s="43">
        <v>34482</v>
      </c>
      <c r="AB6" s="41">
        <v>68.900000000000006</v>
      </c>
      <c r="AC6" s="41">
        <v>33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3.2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8.8000000000000007</v>
      </c>
      <c r="AW6" s="41">
        <v>2.1</v>
      </c>
      <c r="AX6" s="41">
        <v>0</v>
      </c>
      <c r="AY6" s="41">
        <v>11.7</v>
      </c>
      <c r="AZ6" s="41">
        <v>2.5</v>
      </c>
      <c r="BA6" s="41">
        <v>0</v>
      </c>
      <c r="BB6" s="41">
        <v>7</v>
      </c>
      <c r="BC6" s="41">
        <v>0</v>
      </c>
      <c r="BD6" s="41">
        <v>0</v>
      </c>
      <c r="BE6" s="41">
        <v>0</v>
      </c>
      <c r="BF6" s="41">
        <v>0</v>
      </c>
      <c r="BG6" s="41">
        <v>7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19.7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5</v>
      </c>
      <c r="CZ6" s="39">
        <v>1994</v>
      </c>
      <c r="DA6" s="39" t="s">
        <v>350</v>
      </c>
      <c r="DB6" s="41">
        <v>54.1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6.7</v>
      </c>
      <c r="DV6" s="41">
        <v>0.3</v>
      </c>
      <c r="DW6" s="41">
        <v>0</v>
      </c>
      <c r="DX6" s="41">
        <v>9.9</v>
      </c>
      <c r="DY6" s="41">
        <v>0</v>
      </c>
      <c r="DZ6" s="41">
        <v>0</v>
      </c>
      <c r="EA6" s="41">
        <v>5.2</v>
      </c>
      <c r="EB6" s="41">
        <v>0</v>
      </c>
      <c r="EC6" s="41">
        <v>0</v>
      </c>
      <c r="ED6" s="41">
        <v>0</v>
      </c>
      <c r="EE6" s="41">
        <v>0</v>
      </c>
      <c r="EF6" s="41">
        <v>5.7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17.899999999999999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0.19999999999998863</v>
      </c>
      <c r="FY6" s="39">
        <v>1994</v>
      </c>
      <c r="FZ6" s="39" t="s">
        <v>350</v>
      </c>
      <c r="GA6" s="41">
        <v>11.4</v>
      </c>
      <c r="GB6" s="29">
        <f t="shared" si="2"/>
        <v>0.81896800000000003</v>
      </c>
      <c r="GC6" s="29">
        <f t="shared" si="3"/>
        <v>0.655026</v>
      </c>
      <c r="GD6" s="29">
        <f t="shared" si="4"/>
        <v>5.5238852799505072</v>
      </c>
      <c r="GE6" s="29">
        <f t="shared" si="5"/>
        <v>2.8987691826050659</v>
      </c>
      <c r="GF6" s="29">
        <f t="shared" si="6"/>
        <v>2.6251160973454413</v>
      </c>
      <c r="GG6" s="29">
        <f t="shared" si="7"/>
        <v>0.47523001733463982</v>
      </c>
      <c r="GH6" s="29">
        <f t="shared" si="8"/>
        <v>15.504192981255105</v>
      </c>
      <c r="GI6" s="39">
        <v>1994</v>
      </c>
      <c r="GJ6" s="39" t="s">
        <v>350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1994</v>
      </c>
      <c r="HA6" s="39" t="s">
        <v>350</v>
      </c>
      <c r="HB6" s="42"/>
      <c r="HC6" s="42">
        <f t="shared" si="9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1</v>
      </c>
      <c r="HJ6" s="39">
        <v>1994</v>
      </c>
      <c r="HK6" s="39" t="s">
        <v>350</v>
      </c>
      <c r="HL6" s="104">
        <v>0.16569700000000001</v>
      </c>
      <c r="HM6" s="29">
        <v>56.51529</v>
      </c>
      <c r="HN6" s="29">
        <v>62.749301676639497</v>
      </c>
      <c r="HO6" s="29">
        <v>50.1</v>
      </c>
      <c r="HP6" s="32">
        <v>2.9471545567677002</v>
      </c>
      <c r="HQ6" s="32">
        <v>23.012646754946701</v>
      </c>
      <c r="HR6" s="27">
        <v>18.868079177082901</v>
      </c>
      <c r="HS6" s="27">
        <v>90.864626537372004</v>
      </c>
      <c r="HT6" s="27">
        <v>91.295596166108695</v>
      </c>
      <c r="HU6" s="29">
        <v>-8.9232347520000008</v>
      </c>
      <c r="HV6" s="29">
        <v>-6.8463080559999998</v>
      </c>
      <c r="HW6" s="29"/>
      <c r="HX6" s="29"/>
      <c r="HY6" s="29">
        <v>-9.8000000000000007</v>
      </c>
      <c r="HZ6" s="39">
        <v>1994</v>
      </c>
      <c r="IA6" s="39" t="s">
        <v>350</v>
      </c>
      <c r="IB6" s="29">
        <v>4203</v>
      </c>
      <c r="IC6" s="29">
        <v>4095</v>
      </c>
      <c r="ID6" s="29">
        <v>3644</v>
      </c>
      <c r="IE6" s="32">
        <v>60.189029693603516</v>
      </c>
      <c r="IF6" s="32">
        <v>52.183879852294922</v>
      </c>
      <c r="IG6" s="32">
        <v>328</v>
      </c>
      <c r="IH6" s="32">
        <v>1237</v>
      </c>
      <c r="II6" s="32">
        <v>2079</v>
      </c>
      <c r="IJ6" s="29"/>
      <c r="IK6" s="29"/>
      <c r="IL6" s="39">
        <v>1994</v>
      </c>
      <c r="IM6" s="39" t="s">
        <v>350</v>
      </c>
      <c r="IN6" s="30">
        <v>4</v>
      </c>
      <c r="IO6" s="27">
        <v>32</v>
      </c>
      <c r="IP6" s="27">
        <v>28.646999999999998</v>
      </c>
      <c r="IQ6" s="29">
        <f t="shared" si="10"/>
        <v>6.8158458244111353</v>
      </c>
      <c r="IR6" s="68" t="s">
        <v>1</v>
      </c>
      <c r="IS6" s="68" t="s">
        <v>1</v>
      </c>
      <c r="IT6" s="28" t="s">
        <v>1</v>
      </c>
      <c r="IU6" s="28">
        <v>39.5</v>
      </c>
      <c r="IV6" s="28">
        <v>2237.7199999999721</v>
      </c>
      <c r="IW6" s="28">
        <v>1949.7199999999721</v>
      </c>
      <c r="IX6" s="28">
        <v>55.909753296953568</v>
      </c>
      <c r="IY6" s="28">
        <v>39.5</v>
      </c>
      <c r="IZ6" s="39">
        <v>1994</v>
      </c>
      <c r="JA6" s="39" t="s">
        <v>350</v>
      </c>
      <c r="JB6" s="29"/>
      <c r="JC6" s="29"/>
      <c r="JD6" s="29"/>
      <c r="JE6" s="29"/>
      <c r="JF6" s="29"/>
      <c r="JG6" s="29"/>
      <c r="JH6" s="29"/>
      <c r="JI6" s="27">
        <v>6.4019999504089355</v>
      </c>
      <c r="JJ6" s="29"/>
      <c r="JK6" s="32">
        <v>0.5899999737739563</v>
      </c>
      <c r="JL6" s="32">
        <v>1.1770000457763672</v>
      </c>
      <c r="JM6" s="29"/>
      <c r="JN6" s="29"/>
      <c r="JO6" s="39">
        <v>1994</v>
      </c>
      <c r="JP6" s="39" t="s">
        <v>350</v>
      </c>
      <c r="JQ6" s="29"/>
      <c r="JR6" s="41"/>
      <c r="JS6" s="41"/>
      <c r="JT6" s="41"/>
      <c r="JU6" s="41"/>
      <c r="JV6" s="41"/>
      <c r="JW6" s="27">
        <v>0.14200000464916229</v>
      </c>
      <c r="JX6" s="27">
        <v>0.18400000035762787</v>
      </c>
      <c r="JY6" s="27">
        <v>0</v>
      </c>
      <c r="JZ6" s="40">
        <v>0.11400000005960464</v>
      </c>
      <c r="KA6" s="27">
        <v>0</v>
      </c>
      <c r="KB6" s="27">
        <v>0</v>
      </c>
      <c r="KC6" s="21">
        <v>0.13300000131130219</v>
      </c>
      <c r="KD6" s="21">
        <v>1.7999999225139618E-2</v>
      </c>
      <c r="KE6" s="20">
        <v>1.0329999923706055</v>
      </c>
      <c r="KF6" s="20">
        <v>0.14399999380111694</v>
      </c>
      <c r="KG6" s="39">
        <v>1994</v>
      </c>
      <c r="KH6" s="39" t="s">
        <v>350</v>
      </c>
      <c r="KI6" s="23">
        <v>2.0039682388305664</v>
      </c>
      <c r="KJ6" s="23">
        <v>0.625</v>
      </c>
      <c r="KK6" s="22">
        <v>48.6</v>
      </c>
      <c r="KL6" s="22">
        <v>47.4</v>
      </c>
      <c r="KM6" s="22">
        <v>31.8</v>
      </c>
      <c r="KN6" s="21">
        <v>10343</v>
      </c>
      <c r="KO6" s="20">
        <v>6983</v>
      </c>
      <c r="KP6" s="20">
        <v>1450</v>
      </c>
      <c r="KQ6" s="19">
        <v>14.019140243530273</v>
      </c>
      <c r="KR6" s="39">
        <v>1994</v>
      </c>
      <c r="KS6" s="39" t="s">
        <v>350</v>
      </c>
    </row>
    <row r="7" spans="1:305" s="39" customFormat="1" ht="12.75" customHeight="1">
      <c r="A7" s="39">
        <v>1995</v>
      </c>
      <c r="B7" s="39" t="s">
        <v>350</v>
      </c>
      <c r="C7" s="39">
        <v>15</v>
      </c>
      <c r="D7" s="44" t="s">
        <v>351</v>
      </c>
      <c r="E7" s="44">
        <v>348</v>
      </c>
      <c r="F7" s="39">
        <v>0</v>
      </c>
      <c r="G7" s="39">
        <v>1</v>
      </c>
      <c r="H7" s="39">
        <v>0</v>
      </c>
      <c r="I7" s="39">
        <v>0</v>
      </c>
      <c r="J7" s="29">
        <v>20.23</v>
      </c>
      <c r="K7" s="29">
        <v>0</v>
      </c>
      <c r="L7" s="29">
        <v>79.77</v>
      </c>
      <c r="M7" s="18">
        <v>4</v>
      </c>
      <c r="N7" s="39">
        <v>1</v>
      </c>
      <c r="O7" s="39">
        <v>1</v>
      </c>
      <c r="P7" s="39">
        <v>0</v>
      </c>
      <c r="Q7" s="29">
        <v>24.86</v>
      </c>
      <c r="R7" s="29">
        <v>0</v>
      </c>
      <c r="S7" s="29">
        <v>75.14</v>
      </c>
      <c r="T7" s="29">
        <v>17.899999999999999</v>
      </c>
      <c r="U7" s="29">
        <v>0</v>
      </c>
      <c r="V7" s="29">
        <v>54.1</v>
      </c>
      <c r="W7" s="29">
        <v>72</v>
      </c>
      <c r="X7" s="39">
        <v>3</v>
      </c>
      <c r="Y7" s="39">
        <v>1995</v>
      </c>
      <c r="Z7" s="39" t="s">
        <v>350</v>
      </c>
      <c r="AA7" s="43"/>
      <c r="AB7" s="41">
        <v>68.900000000000006</v>
      </c>
      <c r="AC7" s="41">
        <v>33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3.2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8.8000000000000007</v>
      </c>
      <c r="AW7" s="41">
        <v>2.1</v>
      </c>
      <c r="AX7" s="41">
        <v>0</v>
      </c>
      <c r="AY7" s="41">
        <v>11.7</v>
      </c>
      <c r="AZ7" s="41">
        <v>2.5</v>
      </c>
      <c r="BA7" s="41">
        <v>0</v>
      </c>
      <c r="BB7" s="41">
        <v>7</v>
      </c>
      <c r="BC7" s="41">
        <v>0</v>
      </c>
      <c r="BD7" s="41">
        <v>0</v>
      </c>
      <c r="BE7" s="41">
        <v>0</v>
      </c>
      <c r="BF7" s="41">
        <v>0</v>
      </c>
      <c r="BG7" s="41">
        <v>7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19.7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5</v>
      </c>
      <c r="CZ7" s="39">
        <v>1995</v>
      </c>
      <c r="DA7" s="39" t="s">
        <v>350</v>
      </c>
      <c r="DB7" s="41">
        <v>54.1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6.7</v>
      </c>
      <c r="DV7" s="41">
        <v>0.3</v>
      </c>
      <c r="DW7" s="41">
        <v>0</v>
      </c>
      <c r="DX7" s="41">
        <v>9.9</v>
      </c>
      <c r="DY7" s="41">
        <v>0</v>
      </c>
      <c r="DZ7" s="41">
        <v>0</v>
      </c>
      <c r="EA7" s="41">
        <v>5.2</v>
      </c>
      <c r="EB7" s="41">
        <v>0</v>
      </c>
      <c r="EC7" s="41">
        <v>0</v>
      </c>
      <c r="ED7" s="41">
        <v>0</v>
      </c>
      <c r="EE7" s="41">
        <v>0</v>
      </c>
      <c r="EF7" s="41">
        <v>5.7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17.899999999999999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0.19999999999998863</v>
      </c>
      <c r="FY7" s="39">
        <v>1995</v>
      </c>
      <c r="FZ7" s="39" t="s">
        <v>350</v>
      </c>
      <c r="GA7" s="41">
        <v>11.4</v>
      </c>
      <c r="GB7" s="29">
        <f t="shared" si="2"/>
        <v>0.81896800000000003</v>
      </c>
      <c r="GC7" s="29">
        <f t="shared" si="3"/>
        <v>0.655026</v>
      </c>
      <c r="GD7" s="29">
        <f t="shared" si="4"/>
        <v>5.5238852799505072</v>
      </c>
      <c r="GE7" s="29">
        <f t="shared" si="5"/>
        <v>2.8987691826050659</v>
      </c>
      <c r="GF7" s="29">
        <f t="shared" si="6"/>
        <v>2.6251160973454413</v>
      </c>
      <c r="GG7" s="29">
        <f t="shared" si="7"/>
        <v>0.47523001733463982</v>
      </c>
      <c r="GH7" s="29">
        <f t="shared" si="8"/>
        <v>15.504192981255105</v>
      </c>
      <c r="GI7" s="39">
        <v>1995</v>
      </c>
      <c r="GJ7" s="39" t="s">
        <v>350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1995</v>
      </c>
      <c r="HA7" s="39" t="s">
        <v>350</v>
      </c>
      <c r="HB7" s="42"/>
      <c r="HC7" s="42">
        <f t="shared" si="9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1</v>
      </c>
      <c r="HJ7" s="39">
        <v>1995</v>
      </c>
      <c r="HK7" s="39" t="s">
        <v>350</v>
      </c>
      <c r="HL7" s="104">
        <v>0.16569700000000001</v>
      </c>
      <c r="HM7" s="29">
        <v>78.452960000000004</v>
      </c>
      <c r="HN7" s="32">
        <v>54.7738153465097</v>
      </c>
      <c r="HO7" s="32">
        <v>46.222279973460203</v>
      </c>
      <c r="HP7" s="32">
        <v>1.4895254754134699</v>
      </c>
      <c r="HQ7" s="32">
        <v>28.620506134171599</v>
      </c>
      <c r="HR7" s="27">
        <v>28.305464575073302</v>
      </c>
      <c r="HS7" s="27">
        <v>87.584043946042897</v>
      </c>
      <c r="HT7" s="27">
        <v>87.999453818301106</v>
      </c>
      <c r="HU7" s="27">
        <v>-8.5515353730495303</v>
      </c>
      <c r="HV7" s="27">
        <v>-0.52429116978273305</v>
      </c>
      <c r="HW7" s="29"/>
      <c r="HX7" s="29"/>
      <c r="HY7" s="29">
        <v>-5.3</v>
      </c>
      <c r="HZ7" s="39">
        <v>1995</v>
      </c>
      <c r="IA7" s="39" t="s">
        <v>350</v>
      </c>
      <c r="IB7" s="29">
        <v>4095</v>
      </c>
      <c r="IC7" s="29">
        <v>3992</v>
      </c>
      <c r="ID7" s="29">
        <v>3575</v>
      </c>
      <c r="IE7" s="32">
        <v>58.617229461669922</v>
      </c>
      <c r="IF7" s="32">
        <v>51.173770904541016</v>
      </c>
      <c r="IG7" s="32">
        <v>295</v>
      </c>
      <c r="IH7" s="32">
        <v>1199</v>
      </c>
      <c r="II7" s="32">
        <v>2081</v>
      </c>
      <c r="IJ7" s="31">
        <v>391</v>
      </c>
      <c r="IK7" s="31">
        <v>9.6999998092651367</v>
      </c>
      <c r="IL7" s="39">
        <v>1995</v>
      </c>
      <c r="IM7" s="39" t="s">
        <v>350</v>
      </c>
      <c r="IN7" s="30">
        <v>7</v>
      </c>
      <c r="IO7" s="27">
        <v>172</v>
      </c>
      <c r="IP7" s="27">
        <v>258.58499999999998</v>
      </c>
      <c r="IQ7" s="29">
        <f t="shared" si="10"/>
        <v>63.146520146520139</v>
      </c>
      <c r="IR7" s="46">
        <v>1800</v>
      </c>
      <c r="IS7" s="46">
        <v>1440</v>
      </c>
      <c r="IT7" s="28">
        <v>49.113233287858115</v>
      </c>
      <c r="IU7" s="28">
        <v>32.799999999999997</v>
      </c>
      <c r="IV7" s="28">
        <v>1800</v>
      </c>
      <c r="IW7" s="28">
        <v>1440</v>
      </c>
      <c r="IX7" s="28">
        <v>49.113233287858122</v>
      </c>
      <c r="IY7" s="28">
        <v>32.799999999999997</v>
      </c>
      <c r="IZ7" s="39">
        <v>1995</v>
      </c>
      <c r="JA7" s="39" t="s">
        <v>350</v>
      </c>
      <c r="JB7" s="27">
        <v>14.89814567565918</v>
      </c>
      <c r="JC7" s="29"/>
      <c r="JD7" s="29"/>
      <c r="JE7" s="29"/>
      <c r="JF7" s="29"/>
      <c r="JG7" s="29"/>
      <c r="JH7" s="29"/>
      <c r="JI7" s="27">
        <v>5.5989999771118164</v>
      </c>
      <c r="JJ7" s="29"/>
      <c r="JK7" s="32">
        <v>0.40599998831748962</v>
      </c>
      <c r="JL7" s="32">
        <v>0.86699998378753662</v>
      </c>
      <c r="JM7" s="29"/>
      <c r="JN7" s="29"/>
      <c r="JO7" s="39">
        <v>1995</v>
      </c>
      <c r="JP7" s="39" t="s">
        <v>350</v>
      </c>
      <c r="JQ7" s="29"/>
      <c r="JR7" s="41"/>
      <c r="JS7" s="41"/>
      <c r="JT7" s="41"/>
      <c r="JU7" s="41"/>
      <c r="JV7" s="41"/>
      <c r="JW7" s="27">
        <v>0.12099999934434891</v>
      </c>
      <c r="JX7" s="27">
        <v>0.11999999731779099</v>
      </c>
      <c r="JY7" s="27">
        <v>0</v>
      </c>
      <c r="JZ7" s="40">
        <v>5.7999998331069946E-2</v>
      </c>
      <c r="KA7" s="27">
        <v>0</v>
      </c>
      <c r="KB7" s="27">
        <v>0</v>
      </c>
      <c r="KC7" s="21">
        <v>0.10100000351667404</v>
      </c>
      <c r="KD7" s="21">
        <v>4.0000001899898052E-3</v>
      </c>
      <c r="KE7" s="20">
        <v>0.68400001525878906</v>
      </c>
      <c r="KF7" s="20">
        <v>0.18400000035762787</v>
      </c>
      <c r="KG7" s="39">
        <v>1995</v>
      </c>
      <c r="KH7" s="39" t="s">
        <v>350</v>
      </c>
      <c r="KI7" s="23">
        <v>2.0039682388305664</v>
      </c>
      <c r="KJ7" s="23">
        <v>0.625</v>
      </c>
      <c r="KK7" s="29"/>
      <c r="KL7" s="29"/>
      <c r="KM7" s="29"/>
      <c r="KN7" s="21">
        <v>10329</v>
      </c>
      <c r="KO7" s="20">
        <v>6986</v>
      </c>
      <c r="KP7" s="20">
        <v>1468</v>
      </c>
      <c r="KQ7" s="19">
        <v>14.212409973144531</v>
      </c>
      <c r="KR7" s="39">
        <v>1995</v>
      </c>
      <c r="KS7" s="39" t="s">
        <v>350</v>
      </c>
    </row>
    <row r="8" spans="1:305" s="39" customFormat="1" ht="12.75" customHeight="1">
      <c r="A8" s="39">
        <v>1996</v>
      </c>
      <c r="B8" s="39" t="s">
        <v>350</v>
      </c>
      <c r="C8" s="39">
        <v>15</v>
      </c>
      <c r="D8" s="44" t="s">
        <v>351</v>
      </c>
      <c r="E8" s="44">
        <v>348</v>
      </c>
      <c r="F8" s="39">
        <v>0</v>
      </c>
      <c r="G8" s="39">
        <v>1</v>
      </c>
      <c r="H8" s="39">
        <v>0</v>
      </c>
      <c r="I8" s="39">
        <v>0</v>
      </c>
      <c r="J8" s="29">
        <v>20</v>
      </c>
      <c r="K8" s="29">
        <v>0</v>
      </c>
      <c r="L8" s="29">
        <v>80</v>
      </c>
      <c r="M8" s="18">
        <v>4</v>
      </c>
      <c r="N8" s="39">
        <v>0</v>
      </c>
      <c r="O8" s="39">
        <v>0</v>
      </c>
      <c r="P8" s="39">
        <v>0</v>
      </c>
      <c r="Q8" s="29">
        <v>24.86</v>
      </c>
      <c r="R8" s="29">
        <v>0</v>
      </c>
      <c r="S8" s="29">
        <v>75.14</v>
      </c>
      <c r="T8" s="29">
        <v>17.899999999999999</v>
      </c>
      <c r="U8" s="29">
        <v>0</v>
      </c>
      <c r="V8" s="29">
        <v>54.1</v>
      </c>
      <c r="W8" s="29">
        <v>72</v>
      </c>
      <c r="X8" s="39">
        <v>3</v>
      </c>
      <c r="Y8" s="39">
        <v>1996</v>
      </c>
      <c r="Z8" s="39" t="s">
        <v>350</v>
      </c>
      <c r="AA8" s="43"/>
      <c r="AB8" s="41">
        <v>68.900000000000006</v>
      </c>
      <c r="AC8" s="41">
        <v>33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3.2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8.8000000000000007</v>
      </c>
      <c r="AW8" s="41">
        <v>2.1</v>
      </c>
      <c r="AX8" s="41">
        <v>0</v>
      </c>
      <c r="AY8" s="41">
        <v>11.7</v>
      </c>
      <c r="AZ8" s="41">
        <v>2.5</v>
      </c>
      <c r="BA8" s="41">
        <v>0</v>
      </c>
      <c r="BB8" s="41">
        <v>7</v>
      </c>
      <c r="BC8" s="41">
        <v>0</v>
      </c>
      <c r="BD8" s="41">
        <v>0</v>
      </c>
      <c r="BE8" s="41">
        <v>0</v>
      </c>
      <c r="BF8" s="41">
        <v>0</v>
      </c>
      <c r="BG8" s="41">
        <v>7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19.7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5</v>
      </c>
      <c r="CZ8" s="39">
        <v>1996</v>
      </c>
      <c r="DA8" s="39" t="s">
        <v>350</v>
      </c>
      <c r="DB8" s="41">
        <v>54.1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6.7</v>
      </c>
      <c r="DV8" s="41">
        <v>0.3</v>
      </c>
      <c r="DW8" s="41">
        <v>0</v>
      </c>
      <c r="DX8" s="41">
        <v>9.9</v>
      </c>
      <c r="DY8" s="41">
        <v>0</v>
      </c>
      <c r="DZ8" s="41">
        <v>0</v>
      </c>
      <c r="EA8" s="41">
        <v>5.2</v>
      </c>
      <c r="EB8" s="41">
        <v>0</v>
      </c>
      <c r="EC8" s="41">
        <v>0</v>
      </c>
      <c r="ED8" s="41">
        <v>0</v>
      </c>
      <c r="EE8" s="41">
        <v>0</v>
      </c>
      <c r="EF8" s="41">
        <v>5.7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17.899999999999999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0.19999999999998863</v>
      </c>
      <c r="FY8" s="39">
        <v>1996</v>
      </c>
      <c r="FZ8" s="39" t="s">
        <v>350</v>
      </c>
      <c r="GA8" s="41">
        <v>11.4</v>
      </c>
      <c r="GB8" s="29">
        <f t="shared" si="2"/>
        <v>0.81896800000000003</v>
      </c>
      <c r="GC8" s="29">
        <f t="shared" si="3"/>
        <v>0.655026</v>
      </c>
      <c r="GD8" s="29">
        <f t="shared" si="4"/>
        <v>5.5238852799505072</v>
      </c>
      <c r="GE8" s="29">
        <f t="shared" si="5"/>
        <v>2.8987691826050659</v>
      </c>
      <c r="GF8" s="29">
        <f t="shared" si="6"/>
        <v>2.6251160973454413</v>
      </c>
      <c r="GG8" s="29">
        <f t="shared" si="7"/>
        <v>0.47523001733463982</v>
      </c>
      <c r="GH8" s="29">
        <f t="shared" si="8"/>
        <v>15.504192981255105</v>
      </c>
      <c r="GI8" s="39">
        <v>1996</v>
      </c>
      <c r="GJ8" s="39" t="s">
        <v>350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1996</v>
      </c>
      <c r="HA8" s="39" t="s">
        <v>350</v>
      </c>
      <c r="HB8" s="42"/>
      <c r="HC8" s="42">
        <f t="shared" si="9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1</v>
      </c>
      <c r="HJ8" s="39">
        <v>1996</v>
      </c>
      <c r="HK8" s="39" t="s">
        <v>350</v>
      </c>
      <c r="HL8" s="104">
        <v>0.41451329999999997</v>
      </c>
      <c r="HM8" s="29">
        <v>83.36345</v>
      </c>
      <c r="HN8" s="32">
        <v>50.599829392919197</v>
      </c>
      <c r="HO8" s="32">
        <v>46.250970200229197</v>
      </c>
      <c r="HP8" s="32">
        <v>-6.2443359635175999E-2</v>
      </c>
      <c r="HQ8" s="32">
        <v>21.841599556397799</v>
      </c>
      <c r="HR8" s="27">
        <v>23.469031304581499</v>
      </c>
      <c r="HS8" s="27">
        <v>75.925937573686596</v>
      </c>
      <c r="HT8" s="27">
        <v>76.305349846612003</v>
      </c>
      <c r="HU8" s="27">
        <v>-4.3488591926899796</v>
      </c>
      <c r="HV8" s="27">
        <v>3.0808932788833201</v>
      </c>
      <c r="HW8" s="27">
        <v>4.1448847149191499</v>
      </c>
      <c r="HX8" s="29"/>
      <c r="HY8" s="29">
        <v>-3.6</v>
      </c>
      <c r="HZ8" s="39">
        <v>1996</v>
      </c>
      <c r="IA8" s="39" t="s">
        <v>350</v>
      </c>
      <c r="IB8" s="29">
        <v>4048</v>
      </c>
      <c r="IC8" s="29">
        <v>3957</v>
      </c>
      <c r="ID8" s="29">
        <v>3557</v>
      </c>
      <c r="IE8" s="32">
        <v>57.952751159667969</v>
      </c>
      <c r="IF8" s="32">
        <v>50.923408508300781</v>
      </c>
      <c r="IG8" s="32">
        <v>302.39999389648438</v>
      </c>
      <c r="IH8" s="32">
        <v>1190.0999755859375</v>
      </c>
      <c r="II8" s="32">
        <v>2064.5</v>
      </c>
      <c r="IJ8" s="31">
        <v>395</v>
      </c>
      <c r="IK8" s="31">
        <v>9.8999996185302734</v>
      </c>
      <c r="IL8" s="39">
        <v>1996</v>
      </c>
      <c r="IM8" s="39" t="s">
        <v>350</v>
      </c>
      <c r="IN8" s="30">
        <v>8</v>
      </c>
      <c r="IO8" s="27">
        <v>5</v>
      </c>
      <c r="IP8" s="27">
        <v>2.3959999999999999</v>
      </c>
      <c r="IQ8" s="29">
        <f t="shared" si="10"/>
        <v>0.59189723320158105</v>
      </c>
      <c r="IR8" s="68" t="s">
        <v>1</v>
      </c>
      <c r="IS8" s="29">
        <v>1240</v>
      </c>
      <c r="IT8" s="29">
        <v>42.6</v>
      </c>
      <c r="IU8" s="28">
        <v>44</v>
      </c>
      <c r="IV8" s="28">
        <v>1573.3333333333721</v>
      </c>
      <c r="IW8" s="28">
        <v>1240</v>
      </c>
      <c r="IX8" s="28">
        <v>42.6</v>
      </c>
      <c r="IY8" s="28">
        <v>44</v>
      </c>
      <c r="IZ8" s="39">
        <v>1996</v>
      </c>
      <c r="JA8" s="39" t="s">
        <v>350</v>
      </c>
      <c r="JB8" s="27">
        <v>13.257622718811035</v>
      </c>
      <c r="JC8" s="29"/>
      <c r="JD8" s="29"/>
      <c r="JE8" s="29"/>
      <c r="JF8" s="29"/>
      <c r="JG8" s="29"/>
      <c r="JH8" s="29"/>
      <c r="JI8" s="27">
        <v>5.3810000419616699</v>
      </c>
      <c r="JJ8" s="29"/>
      <c r="JK8" s="32">
        <v>0.36700001358985901</v>
      </c>
      <c r="JL8" s="32">
        <v>0.73000001907348633</v>
      </c>
      <c r="JM8" s="29"/>
      <c r="JN8" s="29"/>
      <c r="JO8" s="39">
        <v>1996</v>
      </c>
      <c r="JP8" s="39" t="s">
        <v>350</v>
      </c>
      <c r="JQ8" s="29"/>
      <c r="JR8" s="41"/>
      <c r="JS8" s="41"/>
      <c r="JT8" s="41"/>
      <c r="JU8" s="41"/>
      <c r="JV8" s="41"/>
      <c r="JW8" s="27">
        <v>0.11400000005960464</v>
      </c>
      <c r="JX8" s="27">
        <v>7.9000003635883331E-2</v>
      </c>
      <c r="JY8" s="27">
        <v>0</v>
      </c>
      <c r="JZ8" s="40">
        <v>5.7999998331069946E-2</v>
      </c>
      <c r="KA8" s="27">
        <v>0</v>
      </c>
      <c r="KB8" s="27">
        <v>0</v>
      </c>
      <c r="KC8" s="21">
        <v>0.1120000034570694</v>
      </c>
      <c r="KD8" s="21">
        <v>3.0000000260770321E-3</v>
      </c>
      <c r="KE8" s="20">
        <v>0.57999998331069946</v>
      </c>
      <c r="KF8" s="20">
        <v>0.15000000596046448</v>
      </c>
      <c r="KG8" s="39">
        <v>1996</v>
      </c>
      <c r="KH8" s="39" t="s">
        <v>350</v>
      </c>
      <c r="KI8" s="23">
        <v>2.0039682388305664</v>
      </c>
      <c r="KJ8" s="23">
        <v>0.625</v>
      </c>
      <c r="KK8" s="29"/>
      <c r="KL8" s="29"/>
      <c r="KM8" s="29"/>
      <c r="KN8" s="21">
        <v>10311</v>
      </c>
      <c r="KO8" s="20">
        <v>6985</v>
      </c>
      <c r="KP8" s="20">
        <v>1484</v>
      </c>
      <c r="KQ8" s="19">
        <v>14.392399787902832</v>
      </c>
      <c r="KR8" s="39">
        <v>1996</v>
      </c>
      <c r="KS8" s="39" t="s">
        <v>350</v>
      </c>
    </row>
    <row r="9" spans="1:305" s="39" customFormat="1" ht="12.75" customHeight="1">
      <c r="A9" s="39">
        <v>1997</v>
      </c>
      <c r="B9" s="39" t="s">
        <v>350</v>
      </c>
      <c r="C9" s="39">
        <v>15</v>
      </c>
      <c r="D9" s="44" t="s">
        <v>351</v>
      </c>
      <c r="E9" s="44">
        <v>348</v>
      </c>
      <c r="F9" s="39">
        <v>0</v>
      </c>
      <c r="G9" s="39">
        <v>1</v>
      </c>
      <c r="H9" s="39">
        <v>0</v>
      </c>
      <c r="I9" s="39">
        <v>0</v>
      </c>
      <c r="J9" s="29">
        <v>20</v>
      </c>
      <c r="K9" s="29">
        <v>0</v>
      </c>
      <c r="L9" s="29">
        <v>80</v>
      </c>
      <c r="M9" s="18">
        <v>4</v>
      </c>
      <c r="N9" s="39">
        <v>0</v>
      </c>
      <c r="O9" s="39">
        <v>0</v>
      </c>
      <c r="P9" s="39">
        <v>0</v>
      </c>
      <c r="Q9" s="29">
        <v>24.86</v>
      </c>
      <c r="R9" s="29">
        <v>0</v>
      </c>
      <c r="S9" s="29">
        <v>75.14</v>
      </c>
      <c r="T9" s="29">
        <v>17.899999999999999</v>
      </c>
      <c r="U9" s="29">
        <v>0</v>
      </c>
      <c r="V9" s="29">
        <v>54.1</v>
      </c>
      <c r="W9" s="29">
        <v>72</v>
      </c>
      <c r="X9" s="39">
        <v>3</v>
      </c>
      <c r="Y9" s="39">
        <v>1997</v>
      </c>
      <c r="Z9" s="39" t="s">
        <v>350</v>
      </c>
      <c r="AA9" s="43"/>
      <c r="AB9" s="41">
        <v>68.900000000000006</v>
      </c>
      <c r="AC9" s="41">
        <v>33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3.2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8.8000000000000007</v>
      </c>
      <c r="AW9" s="41">
        <v>2.1</v>
      </c>
      <c r="AX9" s="41">
        <v>0</v>
      </c>
      <c r="AY9" s="41">
        <v>11.7</v>
      </c>
      <c r="AZ9" s="41">
        <v>2.5</v>
      </c>
      <c r="BA9" s="41">
        <v>0</v>
      </c>
      <c r="BB9" s="41">
        <v>7</v>
      </c>
      <c r="BC9" s="41">
        <v>0</v>
      </c>
      <c r="BD9" s="41">
        <v>0</v>
      </c>
      <c r="BE9" s="41">
        <v>0</v>
      </c>
      <c r="BF9" s="41">
        <v>0</v>
      </c>
      <c r="BG9" s="41">
        <v>7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19.7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5</v>
      </c>
      <c r="CZ9" s="39">
        <v>1997</v>
      </c>
      <c r="DA9" s="39" t="s">
        <v>350</v>
      </c>
      <c r="DB9" s="41">
        <v>54.1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6.7</v>
      </c>
      <c r="DV9" s="41">
        <v>0.3</v>
      </c>
      <c r="DW9" s="41">
        <v>0</v>
      </c>
      <c r="DX9" s="41">
        <v>9.9</v>
      </c>
      <c r="DY9" s="41">
        <v>0</v>
      </c>
      <c r="DZ9" s="41">
        <v>0</v>
      </c>
      <c r="EA9" s="41">
        <v>5.2</v>
      </c>
      <c r="EB9" s="41">
        <v>0</v>
      </c>
      <c r="EC9" s="41">
        <v>0</v>
      </c>
      <c r="ED9" s="41">
        <v>0</v>
      </c>
      <c r="EE9" s="41">
        <v>0</v>
      </c>
      <c r="EF9" s="41">
        <v>5.7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17.899999999999999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0.19999999999998863</v>
      </c>
      <c r="FY9" s="39">
        <v>1997</v>
      </c>
      <c r="FZ9" s="39" t="s">
        <v>350</v>
      </c>
      <c r="GA9" s="41">
        <v>11.4</v>
      </c>
      <c r="GB9" s="29">
        <f t="shared" si="2"/>
        <v>0.81896800000000003</v>
      </c>
      <c r="GC9" s="29">
        <f t="shared" si="3"/>
        <v>0.655026</v>
      </c>
      <c r="GD9" s="29">
        <f t="shared" si="4"/>
        <v>5.5238852799505072</v>
      </c>
      <c r="GE9" s="29">
        <f t="shared" si="5"/>
        <v>2.8987691826050659</v>
      </c>
      <c r="GF9" s="29">
        <f t="shared" si="6"/>
        <v>2.6251160973454413</v>
      </c>
      <c r="GG9" s="29">
        <f t="shared" si="7"/>
        <v>0.47523001733463982</v>
      </c>
      <c r="GH9" s="29">
        <f t="shared" si="8"/>
        <v>15.504192981255105</v>
      </c>
      <c r="GI9" s="39">
        <v>1997</v>
      </c>
      <c r="GJ9" s="39" t="s">
        <v>350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1997</v>
      </c>
      <c r="HA9" s="39" t="s">
        <v>350</v>
      </c>
      <c r="HB9" s="42"/>
      <c r="HC9" s="42">
        <f t="shared" si="9"/>
        <v>0</v>
      </c>
      <c r="HD9" s="42">
        <v>0</v>
      </c>
      <c r="HE9" s="42">
        <v>0</v>
      </c>
      <c r="HF9" s="42">
        <v>2</v>
      </c>
      <c r="HG9" s="42">
        <v>1</v>
      </c>
      <c r="HH9" s="42">
        <v>0</v>
      </c>
      <c r="HI9" s="42">
        <v>1</v>
      </c>
      <c r="HJ9" s="39">
        <v>1997</v>
      </c>
      <c r="HK9" s="39" t="s">
        <v>350</v>
      </c>
      <c r="HL9" s="104">
        <v>0.41451329999999997</v>
      </c>
      <c r="HM9" s="29">
        <v>94.937299999999993</v>
      </c>
      <c r="HN9" s="32">
        <v>49.107247126857096</v>
      </c>
      <c r="HO9" s="32">
        <v>43.613651577626896</v>
      </c>
      <c r="HP9" s="32">
        <v>3.3668290333758399</v>
      </c>
      <c r="HQ9" s="32">
        <v>24.235248798265602</v>
      </c>
      <c r="HR9" s="27">
        <v>18.305077368386701</v>
      </c>
      <c r="HS9" s="27">
        <v>66.395979006227293</v>
      </c>
      <c r="HT9" s="27">
        <v>66.637613311472705</v>
      </c>
      <c r="HU9" s="27">
        <v>-5.4935955492301698</v>
      </c>
      <c r="HV9" s="27">
        <v>1.6397531600353299</v>
      </c>
      <c r="HW9" s="27">
        <v>2.5675727684039802</v>
      </c>
      <c r="HX9" s="29"/>
      <c r="HY9" s="29">
        <v>-2</v>
      </c>
      <c r="HZ9" s="39">
        <v>1997</v>
      </c>
      <c r="IA9" s="39" t="s">
        <v>350</v>
      </c>
      <c r="IB9" s="29">
        <v>3995</v>
      </c>
      <c r="IC9" s="29">
        <v>3916</v>
      </c>
      <c r="ID9" s="29">
        <v>3567</v>
      </c>
      <c r="IE9" s="32">
        <v>57.210369110107422</v>
      </c>
      <c r="IF9" s="32">
        <v>51.081199645996094</v>
      </c>
      <c r="IG9" s="32">
        <v>287.79998779296875</v>
      </c>
      <c r="IH9" s="32">
        <v>1207.9000244140625</v>
      </c>
      <c r="II9" s="32">
        <v>2071.300048828125</v>
      </c>
      <c r="IJ9" s="31">
        <v>358</v>
      </c>
      <c r="IK9" s="31">
        <v>9.1000003814697266</v>
      </c>
      <c r="IL9" s="39">
        <v>1997</v>
      </c>
      <c r="IM9" s="39" t="s">
        <v>350</v>
      </c>
      <c r="IN9" s="30">
        <v>5</v>
      </c>
      <c r="IO9" s="27">
        <v>1</v>
      </c>
      <c r="IP9" s="27">
        <v>1.923</v>
      </c>
      <c r="IQ9" s="29">
        <f t="shared" si="10"/>
        <v>0.48135168961201502</v>
      </c>
      <c r="IR9" s="68" t="s">
        <v>1</v>
      </c>
      <c r="IS9" s="29">
        <v>1040</v>
      </c>
      <c r="IT9" s="29">
        <v>35.299999999999997</v>
      </c>
      <c r="IU9" s="28">
        <v>43.7</v>
      </c>
      <c r="IV9" s="28">
        <v>1346.6666666666861</v>
      </c>
      <c r="IW9" s="28">
        <v>1040</v>
      </c>
      <c r="IX9" s="28">
        <v>35.299999999999997</v>
      </c>
      <c r="IY9" s="28">
        <v>43.7</v>
      </c>
      <c r="IZ9" s="39">
        <v>1997</v>
      </c>
      <c r="JA9" s="39" t="s">
        <v>350</v>
      </c>
      <c r="JB9" s="27">
        <v>12.41744327545166</v>
      </c>
      <c r="JC9" s="29"/>
      <c r="JD9" s="29"/>
      <c r="JE9" s="29"/>
      <c r="JF9" s="29"/>
      <c r="JG9" s="29"/>
      <c r="JH9" s="29"/>
      <c r="JI9" s="27">
        <v>5.064000129699707</v>
      </c>
      <c r="JJ9" s="29"/>
      <c r="JK9" s="32">
        <v>0.43399998545646667</v>
      </c>
      <c r="JL9" s="32">
        <v>0.60900002717971802</v>
      </c>
      <c r="JM9" s="29"/>
      <c r="JN9" s="29"/>
      <c r="JO9" s="39">
        <v>1997</v>
      </c>
      <c r="JP9" s="39" t="s">
        <v>350</v>
      </c>
      <c r="JQ9" s="29"/>
      <c r="JR9" s="41"/>
      <c r="JS9" s="41"/>
      <c r="JT9" s="41"/>
      <c r="JU9" s="41"/>
      <c r="JV9" s="41"/>
      <c r="JW9" s="27">
        <v>0.13400000333786011</v>
      </c>
      <c r="JX9" s="27">
        <v>8.1000000238418579E-2</v>
      </c>
      <c r="JY9" s="27">
        <v>0</v>
      </c>
      <c r="JZ9" s="40">
        <v>7.4000000953674316E-2</v>
      </c>
      <c r="KA9" s="27">
        <v>0</v>
      </c>
      <c r="KB9" s="27">
        <v>0</v>
      </c>
      <c r="KC9" s="21">
        <v>0.14200000464916229</v>
      </c>
      <c r="KD9" s="21">
        <v>3.0000000260770321E-3</v>
      </c>
      <c r="KE9" s="20">
        <v>0.44100001454353333</v>
      </c>
      <c r="KF9" s="20">
        <v>0.16699999570846558</v>
      </c>
      <c r="KG9" s="39">
        <v>1997</v>
      </c>
      <c r="KH9" s="39" t="s">
        <v>350</v>
      </c>
      <c r="KI9" s="23">
        <v>2.0039682388305664</v>
      </c>
      <c r="KJ9" s="23">
        <v>0.625</v>
      </c>
      <c r="KK9" s="29"/>
      <c r="KL9" s="29"/>
      <c r="KM9" s="29"/>
      <c r="KN9" s="21">
        <v>10290</v>
      </c>
      <c r="KO9" s="20">
        <v>6983</v>
      </c>
      <c r="KP9" s="20">
        <v>1499</v>
      </c>
      <c r="KQ9" s="19">
        <v>14.567540168762207</v>
      </c>
      <c r="KR9" s="39">
        <v>1997</v>
      </c>
      <c r="KS9" s="39" t="s">
        <v>350</v>
      </c>
    </row>
    <row r="10" spans="1:305" s="39" customFormat="1" ht="12.75" customHeight="1">
      <c r="A10" s="39">
        <v>1998</v>
      </c>
      <c r="B10" s="39" t="s">
        <v>350</v>
      </c>
      <c r="C10" s="39">
        <v>15</v>
      </c>
      <c r="D10" s="44" t="s">
        <v>351</v>
      </c>
      <c r="E10" s="44">
        <v>348</v>
      </c>
      <c r="F10" s="39">
        <v>0</v>
      </c>
      <c r="G10" s="39">
        <v>1</v>
      </c>
      <c r="H10" s="39">
        <v>0</v>
      </c>
      <c r="I10" s="39">
        <v>0</v>
      </c>
      <c r="J10" s="29">
        <v>48.42</v>
      </c>
      <c r="K10" s="29">
        <v>0</v>
      </c>
      <c r="L10" s="29">
        <v>51.58</v>
      </c>
      <c r="M10" s="18">
        <v>3</v>
      </c>
      <c r="N10" s="39">
        <v>1</v>
      </c>
      <c r="O10" s="39">
        <v>-1</v>
      </c>
      <c r="P10" s="39">
        <v>1</v>
      </c>
      <c r="Q10" s="29">
        <v>50.67</v>
      </c>
      <c r="R10" s="29">
        <v>0</v>
      </c>
      <c r="S10" s="29">
        <v>49.33</v>
      </c>
      <c r="T10" s="29">
        <v>30.06</v>
      </c>
      <c r="U10" s="29">
        <v>0</v>
      </c>
      <c r="V10" s="29">
        <v>33.65</v>
      </c>
      <c r="W10" s="29">
        <v>63.71</v>
      </c>
      <c r="X10" s="39">
        <v>3</v>
      </c>
      <c r="Y10" s="39">
        <v>1998</v>
      </c>
      <c r="Z10" s="39" t="s">
        <v>350</v>
      </c>
      <c r="AA10" s="43">
        <v>35939</v>
      </c>
      <c r="AB10" s="41">
        <v>56.3</v>
      </c>
      <c r="AC10" s="41">
        <v>32.9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3.9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13.2</v>
      </c>
      <c r="AW10" s="41">
        <v>0</v>
      </c>
      <c r="AX10" s="41">
        <v>0</v>
      </c>
      <c r="AY10" s="41">
        <v>2.8</v>
      </c>
      <c r="AZ10" s="41">
        <v>0</v>
      </c>
      <c r="BA10" s="41">
        <v>0</v>
      </c>
      <c r="BB10" s="41">
        <v>29.5</v>
      </c>
      <c r="BC10" s="41">
        <v>0</v>
      </c>
      <c r="BD10" s="41">
        <v>0</v>
      </c>
      <c r="BE10" s="41">
        <v>0</v>
      </c>
      <c r="BF10" s="41">
        <v>0</v>
      </c>
      <c r="BG10" s="41">
        <v>2.2999999999999998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7.6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5.5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2.3000000000000114</v>
      </c>
      <c r="CZ10" s="39">
        <v>1998</v>
      </c>
      <c r="DA10" s="39" t="s">
        <v>350</v>
      </c>
      <c r="DB10" s="41">
        <v>34.700000000000003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12.4</v>
      </c>
      <c r="DV10" s="41">
        <v>0</v>
      </c>
      <c r="DW10" s="41">
        <v>0</v>
      </c>
      <c r="DX10" s="41">
        <v>4.4000000000000004</v>
      </c>
      <c r="DY10" s="41">
        <v>0</v>
      </c>
      <c r="DZ10" s="41">
        <v>0</v>
      </c>
      <c r="EA10" s="41">
        <v>38.299999999999997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6.2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3.6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0.40000000000000568</v>
      </c>
      <c r="FY10" s="39">
        <v>1998</v>
      </c>
      <c r="FZ10" s="39" t="s">
        <v>350</v>
      </c>
      <c r="GA10" s="41">
        <v>8.3000000000000007</v>
      </c>
      <c r="GB10" s="29">
        <f t="shared" si="2"/>
        <v>0.775675</v>
      </c>
      <c r="GC10" s="29">
        <f t="shared" si="3"/>
        <v>0.71045000000000003</v>
      </c>
      <c r="GD10" s="29">
        <f t="shared" si="4"/>
        <v>4.4578178981388614</v>
      </c>
      <c r="GE10" s="29">
        <f t="shared" si="5"/>
        <v>3.4536349507857023</v>
      </c>
      <c r="GF10" s="29">
        <f t="shared" si="6"/>
        <v>1.0041829473531592</v>
      </c>
      <c r="GG10" s="29">
        <f t="shared" si="7"/>
        <v>0.2252633396649974</v>
      </c>
      <c r="GH10" s="29">
        <f t="shared" si="8"/>
        <v>7.414512795861909</v>
      </c>
      <c r="GI10" s="39">
        <v>1998</v>
      </c>
      <c r="GJ10" s="39" t="s">
        <v>350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1998</v>
      </c>
      <c r="HA10" s="39" t="s">
        <v>350</v>
      </c>
      <c r="HB10" s="42"/>
      <c r="HC10" s="42">
        <f t="shared" si="9"/>
        <v>0</v>
      </c>
      <c r="HD10" s="42">
        <v>0</v>
      </c>
      <c r="HE10" s="42">
        <v>0</v>
      </c>
      <c r="HF10" s="42">
        <v>2</v>
      </c>
      <c r="HG10" s="42">
        <v>1</v>
      </c>
      <c r="HH10" s="42">
        <v>0</v>
      </c>
      <c r="HI10" s="42">
        <v>1</v>
      </c>
      <c r="HJ10" s="39">
        <v>1998</v>
      </c>
      <c r="HK10" s="39" t="s">
        <v>350</v>
      </c>
      <c r="HL10" s="104">
        <v>0.41451329999999997</v>
      </c>
      <c r="HM10" s="29">
        <v>107.4254</v>
      </c>
      <c r="HN10" s="32">
        <v>50.3424371164867</v>
      </c>
      <c r="HO10" s="32">
        <v>42.933203904885701</v>
      </c>
      <c r="HP10" s="32">
        <v>4.1698833033836102</v>
      </c>
      <c r="HQ10" s="32">
        <v>18.265561099641701</v>
      </c>
      <c r="HR10" s="27">
        <v>14.1537895511405</v>
      </c>
      <c r="HS10" s="27">
        <v>64.485884844133594</v>
      </c>
      <c r="HT10" s="27">
        <v>64.692390045639101</v>
      </c>
      <c r="HU10" s="27">
        <v>-7.4092332116009603</v>
      </c>
      <c r="HV10" s="27">
        <v>-1.3150293045272601</v>
      </c>
      <c r="HW10" s="27">
        <v>-0.64165186850710998</v>
      </c>
      <c r="HX10" s="29"/>
      <c r="HY10" s="29">
        <v>-4.8</v>
      </c>
      <c r="HZ10" s="39">
        <v>1998</v>
      </c>
      <c r="IA10" s="39" t="s">
        <v>350</v>
      </c>
      <c r="IB10" s="29">
        <v>4011</v>
      </c>
      <c r="IC10" s="29">
        <v>3949</v>
      </c>
      <c r="ID10" s="29">
        <v>3636</v>
      </c>
      <c r="IE10" s="32">
        <v>57.50537109375</v>
      </c>
      <c r="IF10" s="32">
        <v>52.1290283203125</v>
      </c>
      <c r="IG10" s="32">
        <v>278.79998779296875</v>
      </c>
      <c r="IH10" s="32">
        <v>1264.300048828125</v>
      </c>
      <c r="II10" s="32">
        <v>2092.89990234375</v>
      </c>
      <c r="IJ10" s="31">
        <v>350</v>
      </c>
      <c r="IK10" s="31">
        <v>8.6999998092651367</v>
      </c>
      <c r="IL10" s="39">
        <v>1998</v>
      </c>
      <c r="IM10" s="39" t="s">
        <v>350</v>
      </c>
      <c r="IN10" s="30">
        <v>7</v>
      </c>
      <c r="IO10" s="27">
        <v>1</v>
      </c>
      <c r="IP10" s="27">
        <v>0.39200000000000002</v>
      </c>
      <c r="IQ10" s="29">
        <f t="shared" si="10"/>
        <v>9.7731239092495634E-2</v>
      </c>
      <c r="IR10" s="46">
        <v>1120</v>
      </c>
      <c r="IS10" s="46">
        <v>840</v>
      </c>
      <c r="IT10" s="28">
        <v>27.550016398819285</v>
      </c>
      <c r="IU10" s="28">
        <v>41.3</v>
      </c>
      <c r="IV10" s="28">
        <v>1120</v>
      </c>
      <c r="IW10" s="28">
        <v>840</v>
      </c>
      <c r="IX10" s="28">
        <v>27.550016398819292</v>
      </c>
      <c r="IY10" s="28">
        <v>41.3</v>
      </c>
      <c r="IZ10" s="39">
        <v>1998</v>
      </c>
      <c r="JA10" s="39" t="s">
        <v>350</v>
      </c>
      <c r="JB10" s="27">
        <v>12.885751724243164</v>
      </c>
      <c r="JC10" s="29"/>
      <c r="JD10" s="29"/>
      <c r="JE10" s="29"/>
      <c r="JF10" s="29"/>
      <c r="JG10" s="29"/>
      <c r="JH10" s="29"/>
      <c r="JI10" s="27">
        <v>4.9429998397827148</v>
      </c>
      <c r="JJ10" s="29"/>
      <c r="JK10" s="32">
        <v>0.38100001215934753</v>
      </c>
      <c r="JL10" s="32">
        <v>0.59799998998641968</v>
      </c>
      <c r="JM10" s="29"/>
      <c r="JN10" s="29"/>
      <c r="JO10" s="39">
        <v>1998</v>
      </c>
      <c r="JP10" s="39" t="s">
        <v>350</v>
      </c>
      <c r="JQ10" s="29"/>
      <c r="JR10" s="41"/>
      <c r="JS10" s="41"/>
      <c r="JT10" s="41"/>
      <c r="JU10" s="41"/>
      <c r="JV10" s="41"/>
      <c r="JW10" s="27">
        <v>0.11699999868869781</v>
      </c>
      <c r="JX10" s="27">
        <v>7.0000000298023224E-2</v>
      </c>
      <c r="JY10" s="27">
        <v>0</v>
      </c>
      <c r="JZ10" s="40">
        <v>8.7999999523162842E-2</v>
      </c>
      <c r="KA10" s="27">
        <v>0</v>
      </c>
      <c r="KB10" s="27">
        <v>0</v>
      </c>
      <c r="KC10" s="21">
        <v>0.10300000011920929</v>
      </c>
      <c r="KD10" s="21">
        <v>3.0000000260770321E-3</v>
      </c>
      <c r="KE10" s="20">
        <v>0.43900001049041748</v>
      </c>
      <c r="KF10" s="20">
        <v>0.15899999439716339</v>
      </c>
      <c r="KG10" s="39">
        <v>1998</v>
      </c>
      <c r="KH10" s="39" t="s">
        <v>350</v>
      </c>
      <c r="KI10" s="23">
        <v>2.0039682388305664</v>
      </c>
      <c r="KJ10" s="23">
        <v>0.625</v>
      </c>
      <c r="KK10" s="29"/>
      <c r="KL10" s="29"/>
      <c r="KM10" s="29"/>
      <c r="KN10" s="21">
        <v>10267</v>
      </c>
      <c r="KO10" s="20">
        <v>6975</v>
      </c>
      <c r="KP10" s="20">
        <v>1514</v>
      </c>
      <c r="KQ10" s="19">
        <v>14.746270179748535</v>
      </c>
      <c r="KR10" s="39">
        <v>1998</v>
      </c>
      <c r="KS10" s="39" t="s">
        <v>350</v>
      </c>
    </row>
    <row r="11" spans="1:305" s="39" customFormat="1" ht="12.75" customHeight="1">
      <c r="A11" s="39">
        <v>1999</v>
      </c>
      <c r="B11" s="39" t="s">
        <v>350</v>
      </c>
      <c r="C11" s="39">
        <v>15</v>
      </c>
      <c r="D11" s="44" t="s">
        <v>351</v>
      </c>
      <c r="E11" s="44">
        <v>348</v>
      </c>
      <c r="F11" s="39">
        <v>0</v>
      </c>
      <c r="G11" s="39">
        <v>1</v>
      </c>
      <c r="H11" s="39">
        <v>0</v>
      </c>
      <c r="I11" s="39">
        <v>0</v>
      </c>
      <c r="J11" s="29">
        <v>77.78</v>
      </c>
      <c r="K11" s="29">
        <v>0</v>
      </c>
      <c r="L11" s="29">
        <v>22.22</v>
      </c>
      <c r="M11" s="18">
        <v>2</v>
      </c>
      <c r="N11" s="39">
        <v>1</v>
      </c>
      <c r="O11" s="39">
        <v>-1</v>
      </c>
      <c r="P11" s="39">
        <v>0</v>
      </c>
      <c r="Q11" s="29">
        <v>77.5</v>
      </c>
      <c r="R11" s="29">
        <v>0</v>
      </c>
      <c r="S11" s="29">
        <v>22.5</v>
      </c>
      <c r="T11" s="29">
        <v>42.7</v>
      </c>
      <c r="U11" s="29">
        <v>0</v>
      </c>
      <c r="V11" s="29">
        <v>12.4</v>
      </c>
      <c r="W11" s="29">
        <v>55.1</v>
      </c>
      <c r="X11" s="39">
        <v>3</v>
      </c>
      <c r="Y11" s="39">
        <v>1999</v>
      </c>
      <c r="Z11" s="39" t="s">
        <v>350</v>
      </c>
      <c r="AA11" s="43"/>
      <c r="AB11" s="41">
        <v>56.3</v>
      </c>
      <c r="AC11" s="41">
        <v>32.9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3.9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13.2</v>
      </c>
      <c r="AW11" s="41">
        <v>0</v>
      </c>
      <c r="AX11" s="41">
        <v>0</v>
      </c>
      <c r="AY11" s="41">
        <v>2.8</v>
      </c>
      <c r="AZ11" s="41">
        <v>0</v>
      </c>
      <c r="BA11" s="41">
        <v>0</v>
      </c>
      <c r="BB11" s="41">
        <v>29.5</v>
      </c>
      <c r="BC11" s="41">
        <v>0</v>
      </c>
      <c r="BD11" s="41">
        <v>0</v>
      </c>
      <c r="BE11" s="41">
        <v>0</v>
      </c>
      <c r="BF11" s="41">
        <v>0</v>
      </c>
      <c r="BG11" s="41">
        <v>2.2999999999999998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7.6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5.5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2.3000000000000114</v>
      </c>
      <c r="CZ11" s="39">
        <v>1999</v>
      </c>
      <c r="DA11" s="39" t="s">
        <v>350</v>
      </c>
      <c r="DB11" s="41">
        <v>34.700000000000003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12.4</v>
      </c>
      <c r="DV11" s="41">
        <v>0</v>
      </c>
      <c r="DW11" s="41">
        <v>0</v>
      </c>
      <c r="DX11" s="41">
        <v>4.4000000000000004</v>
      </c>
      <c r="DY11" s="41">
        <v>0</v>
      </c>
      <c r="DZ11" s="41">
        <v>0</v>
      </c>
      <c r="EA11" s="41">
        <v>38.299999999999997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6.2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3.6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0.40000000000000568</v>
      </c>
      <c r="FY11" s="39">
        <v>1999</v>
      </c>
      <c r="FZ11" s="39" t="s">
        <v>350</v>
      </c>
      <c r="GA11" s="41">
        <v>8.3000000000000007</v>
      </c>
      <c r="GB11" s="29">
        <f t="shared" si="2"/>
        <v>0.775675</v>
      </c>
      <c r="GC11" s="29">
        <f t="shared" si="3"/>
        <v>0.71045000000000003</v>
      </c>
      <c r="GD11" s="29">
        <f t="shared" si="4"/>
        <v>4.4578178981388614</v>
      </c>
      <c r="GE11" s="29">
        <f t="shared" si="5"/>
        <v>3.4536349507857023</v>
      </c>
      <c r="GF11" s="29">
        <f t="shared" si="6"/>
        <v>1.0041829473531592</v>
      </c>
      <c r="GG11" s="29">
        <f t="shared" si="7"/>
        <v>0.2252633396649974</v>
      </c>
      <c r="GH11" s="29">
        <f t="shared" si="8"/>
        <v>7.414512795861909</v>
      </c>
      <c r="GI11" s="39">
        <v>1999</v>
      </c>
      <c r="GJ11" s="39" t="s">
        <v>350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-0.43414039999999998</v>
      </c>
      <c r="GX11" s="36">
        <v>-1.111872</v>
      </c>
      <c r="GY11" s="36">
        <v>0.433863</v>
      </c>
      <c r="GZ11" s="39">
        <v>1999</v>
      </c>
      <c r="HA11" s="39" t="s">
        <v>350</v>
      </c>
      <c r="HB11" s="42"/>
      <c r="HC11" s="42">
        <f t="shared" si="9"/>
        <v>0</v>
      </c>
      <c r="HD11" s="42">
        <v>0</v>
      </c>
      <c r="HE11" s="42">
        <v>0</v>
      </c>
      <c r="HF11" s="42">
        <v>2</v>
      </c>
      <c r="HG11" s="42">
        <v>1</v>
      </c>
      <c r="HH11" s="42">
        <v>0</v>
      </c>
      <c r="HI11" s="42">
        <v>1</v>
      </c>
      <c r="HJ11" s="39">
        <v>1999</v>
      </c>
      <c r="HK11" s="39" t="s">
        <v>350</v>
      </c>
      <c r="HL11" s="104">
        <v>0.41451329999999997</v>
      </c>
      <c r="HM11" s="29">
        <v>113.9315</v>
      </c>
      <c r="HN11" s="32">
        <v>48.408956806591299</v>
      </c>
      <c r="HO11" s="32">
        <v>43.297979857563597</v>
      </c>
      <c r="HP11" s="32">
        <v>3.0940074997858802</v>
      </c>
      <c r="HQ11" s="32">
        <v>11.2771416125619</v>
      </c>
      <c r="HR11" s="27">
        <v>9.9977439004737594</v>
      </c>
      <c r="HS11" s="27">
        <v>66.563326526630902</v>
      </c>
      <c r="HT11" s="27">
        <v>66.712523393185293</v>
      </c>
      <c r="HU11" s="27">
        <v>-5.1109769490276999</v>
      </c>
      <c r="HV11" s="27">
        <v>0.95534061125589997</v>
      </c>
      <c r="HW11" s="27">
        <v>1.91356587171406</v>
      </c>
      <c r="HX11" s="34">
        <v>9.91</v>
      </c>
      <c r="HY11" s="29">
        <v>-7.8</v>
      </c>
      <c r="HZ11" s="39">
        <v>1999</v>
      </c>
      <c r="IA11" s="39" t="s">
        <v>350</v>
      </c>
      <c r="IB11" s="29">
        <v>4096</v>
      </c>
      <c r="IC11" s="29">
        <v>4034</v>
      </c>
      <c r="ID11" s="29">
        <v>3749</v>
      </c>
      <c r="IE11" s="32">
        <v>58.808330535888672</v>
      </c>
      <c r="IF11" s="32">
        <v>53.826271057128906</v>
      </c>
      <c r="IG11" s="32">
        <v>269.60000610351563</v>
      </c>
      <c r="IH11" s="32">
        <v>1296.199951171875</v>
      </c>
      <c r="II11" s="32">
        <v>2183.199951171875</v>
      </c>
      <c r="IJ11" s="31">
        <v>279</v>
      </c>
      <c r="IK11" s="31">
        <v>6.9000000953674316</v>
      </c>
      <c r="IL11" s="39">
        <v>1999</v>
      </c>
      <c r="IM11" s="39" t="s">
        <v>350</v>
      </c>
      <c r="IN11" s="30">
        <v>5</v>
      </c>
      <c r="IO11" s="27">
        <v>17</v>
      </c>
      <c r="IP11" s="27">
        <v>241.959</v>
      </c>
      <c r="IQ11" s="29">
        <f t="shared" si="10"/>
        <v>59.072021484375</v>
      </c>
      <c r="IR11" s="29">
        <v>1086</v>
      </c>
      <c r="IS11" s="29">
        <v>775</v>
      </c>
      <c r="IT11" s="29">
        <v>24.5</v>
      </c>
      <c r="IU11" s="28">
        <v>38.900000000000013</v>
      </c>
      <c r="IV11" s="28">
        <v>1086</v>
      </c>
      <c r="IW11" s="28">
        <v>775</v>
      </c>
      <c r="IX11" s="28">
        <v>24.5</v>
      </c>
      <c r="IY11" s="28">
        <v>38.900000000000013</v>
      </c>
      <c r="IZ11" s="39">
        <v>1999</v>
      </c>
      <c r="JA11" s="39" t="s">
        <v>350</v>
      </c>
      <c r="JB11" s="27">
        <v>13.045348167419434</v>
      </c>
      <c r="JC11" s="27">
        <v>20.871000289916992</v>
      </c>
      <c r="JD11" s="27">
        <v>12.921999931335449</v>
      </c>
      <c r="JE11" s="27">
        <v>7.5529999732971191</v>
      </c>
      <c r="JF11" s="27">
        <v>7.0359997749328613</v>
      </c>
      <c r="JG11" s="27">
        <v>1.1460000276565552</v>
      </c>
      <c r="JH11" s="27">
        <v>2.6510000228881836</v>
      </c>
      <c r="JI11" s="27">
        <v>4.9089999198913574</v>
      </c>
      <c r="JJ11" s="32">
        <v>3.1310000419616699</v>
      </c>
      <c r="JK11" s="32">
        <v>0.39599999785423279</v>
      </c>
      <c r="JL11" s="32">
        <v>0.82099997997283936</v>
      </c>
      <c r="JM11" s="32">
        <v>0.60600000619888306</v>
      </c>
      <c r="JN11" s="32">
        <v>0.17499999701976776</v>
      </c>
      <c r="JO11" s="39">
        <v>1999</v>
      </c>
      <c r="JP11" s="39" t="s">
        <v>350</v>
      </c>
      <c r="JQ11" s="32">
        <v>1.508</v>
      </c>
      <c r="JR11" s="32">
        <v>0.45100000000000001</v>
      </c>
      <c r="JS11" s="32">
        <v>1.4E-2</v>
      </c>
      <c r="JT11" s="32">
        <v>0.63100000000000001</v>
      </c>
      <c r="JU11" s="41"/>
      <c r="JV11" s="32">
        <v>0.52700000000000002</v>
      </c>
      <c r="JW11" s="27">
        <v>0.11400000005960464</v>
      </c>
      <c r="JX11" s="27">
        <v>6.8000003695487976E-2</v>
      </c>
      <c r="JY11" s="27">
        <v>0</v>
      </c>
      <c r="JZ11" s="40">
        <v>8.3999998867511749E-2</v>
      </c>
      <c r="KA11" s="27">
        <v>0</v>
      </c>
      <c r="KB11" s="27">
        <v>0</v>
      </c>
      <c r="KC11" s="21">
        <v>0.12700000405311584</v>
      </c>
      <c r="KD11" s="21">
        <v>3.0000000260770321E-3</v>
      </c>
      <c r="KE11" s="20">
        <v>0.625</v>
      </c>
      <c r="KF11" s="20">
        <v>0.19599999487400055</v>
      </c>
      <c r="KG11" s="39">
        <v>1999</v>
      </c>
      <c r="KH11" s="39" t="s">
        <v>350</v>
      </c>
      <c r="KI11" s="23">
        <v>2.0039682388305664</v>
      </c>
      <c r="KJ11" s="23">
        <v>0.625</v>
      </c>
      <c r="KK11" s="22">
        <v>44.4</v>
      </c>
      <c r="KL11" s="22">
        <v>43.6</v>
      </c>
      <c r="KM11" s="22">
        <v>29</v>
      </c>
      <c r="KN11" s="21">
        <v>10238</v>
      </c>
      <c r="KO11" s="20">
        <v>6965</v>
      </c>
      <c r="KP11" s="20">
        <v>1526</v>
      </c>
      <c r="KQ11" s="19">
        <v>14.90526008605957</v>
      </c>
      <c r="KR11" s="39">
        <v>1999</v>
      </c>
      <c r="KS11" s="39" t="s">
        <v>350</v>
      </c>
    </row>
    <row r="12" spans="1:305" s="39" customFormat="1" ht="12.75" customHeight="1">
      <c r="A12" s="39">
        <v>2000</v>
      </c>
      <c r="B12" s="39" t="s">
        <v>350</v>
      </c>
      <c r="C12" s="39">
        <v>15</v>
      </c>
      <c r="D12" s="44" t="s">
        <v>351</v>
      </c>
      <c r="E12" s="44">
        <v>348</v>
      </c>
      <c r="F12" s="39">
        <v>0</v>
      </c>
      <c r="G12" s="39">
        <v>1</v>
      </c>
      <c r="H12" s="39">
        <v>0</v>
      </c>
      <c r="I12" s="39">
        <v>0</v>
      </c>
      <c r="J12" s="29">
        <v>77.78</v>
      </c>
      <c r="K12" s="29">
        <v>0</v>
      </c>
      <c r="L12" s="29">
        <v>22.22</v>
      </c>
      <c r="M12" s="18">
        <v>2</v>
      </c>
      <c r="N12" s="39">
        <v>0</v>
      </c>
      <c r="O12" s="39">
        <v>0</v>
      </c>
      <c r="P12" s="39">
        <v>0</v>
      </c>
      <c r="Q12" s="29">
        <v>77.5</v>
      </c>
      <c r="R12" s="29">
        <v>0</v>
      </c>
      <c r="S12" s="29">
        <v>22.5</v>
      </c>
      <c r="T12" s="29">
        <v>42.7</v>
      </c>
      <c r="U12" s="29">
        <v>0</v>
      </c>
      <c r="V12" s="29">
        <v>12.4</v>
      </c>
      <c r="W12" s="29">
        <v>55.1</v>
      </c>
      <c r="X12" s="39">
        <v>3</v>
      </c>
      <c r="Y12" s="39">
        <v>2000</v>
      </c>
      <c r="Z12" s="39" t="s">
        <v>350</v>
      </c>
      <c r="AA12" s="43"/>
      <c r="AB12" s="41">
        <v>56.3</v>
      </c>
      <c r="AC12" s="41">
        <v>32.9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3.9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13.2</v>
      </c>
      <c r="AW12" s="41">
        <v>0</v>
      </c>
      <c r="AX12" s="41">
        <v>0</v>
      </c>
      <c r="AY12" s="41">
        <v>2.8</v>
      </c>
      <c r="AZ12" s="41">
        <v>0</v>
      </c>
      <c r="BA12" s="41">
        <v>0</v>
      </c>
      <c r="BB12" s="41">
        <v>29.5</v>
      </c>
      <c r="BC12" s="41">
        <v>0</v>
      </c>
      <c r="BD12" s="41">
        <v>0</v>
      </c>
      <c r="BE12" s="41">
        <v>0</v>
      </c>
      <c r="BF12" s="41">
        <v>0</v>
      </c>
      <c r="BG12" s="41">
        <v>2.2999999999999998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7.6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5.5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2.3000000000000114</v>
      </c>
      <c r="CZ12" s="39">
        <v>2000</v>
      </c>
      <c r="DA12" s="39" t="s">
        <v>350</v>
      </c>
      <c r="DB12" s="41">
        <v>34.700000000000003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12.4</v>
      </c>
      <c r="DV12" s="41">
        <v>0</v>
      </c>
      <c r="DW12" s="41">
        <v>0</v>
      </c>
      <c r="DX12" s="41">
        <v>4.4000000000000004</v>
      </c>
      <c r="DY12" s="41">
        <v>0</v>
      </c>
      <c r="DZ12" s="41">
        <v>0</v>
      </c>
      <c r="EA12" s="41">
        <v>38.299999999999997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6.2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3.6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0.40000000000000568</v>
      </c>
      <c r="FY12" s="39">
        <v>2000</v>
      </c>
      <c r="FZ12" s="39" t="s">
        <v>350</v>
      </c>
      <c r="GA12" s="41">
        <v>8.3000000000000007</v>
      </c>
      <c r="GB12" s="29">
        <f t="shared" si="2"/>
        <v>0.775675</v>
      </c>
      <c r="GC12" s="29">
        <f t="shared" si="3"/>
        <v>0.71045000000000003</v>
      </c>
      <c r="GD12" s="29">
        <f t="shared" si="4"/>
        <v>4.4578178981388614</v>
      </c>
      <c r="GE12" s="29">
        <f t="shared" si="5"/>
        <v>3.4536349507857023</v>
      </c>
      <c r="GF12" s="29">
        <f t="shared" si="6"/>
        <v>1.0041829473531592</v>
      </c>
      <c r="GG12" s="29">
        <f t="shared" si="7"/>
        <v>0.2252633396649974</v>
      </c>
      <c r="GH12" s="29">
        <f t="shared" si="8"/>
        <v>7.414512795861909</v>
      </c>
      <c r="GI12" s="39">
        <v>2000</v>
      </c>
      <c r="GJ12" s="39" t="s">
        <v>350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-0.35980820000000002</v>
      </c>
      <c r="GX12" s="36">
        <v>-1.0725100000000001</v>
      </c>
      <c r="GY12" s="36">
        <v>0.47745959999999998</v>
      </c>
      <c r="GZ12" s="39">
        <v>2000</v>
      </c>
      <c r="HA12" s="39" t="s">
        <v>350</v>
      </c>
      <c r="HB12" s="42"/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</v>
      </c>
      <c r="HH12" s="42">
        <v>0</v>
      </c>
      <c r="HI12" s="42">
        <v>1</v>
      </c>
      <c r="HJ12" s="39">
        <v>2000</v>
      </c>
      <c r="HK12" s="39" t="s">
        <v>350</v>
      </c>
      <c r="HL12" s="104">
        <v>0.41451329999999997</v>
      </c>
      <c r="HM12" s="29">
        <v>137.29830000000001</v>
      </c>
      <c r="HN12" s="32">
        <v>46.769579945986102</v>
      </c>
      <c r="HO12" s="32">
        <v>43.761982517331802</v>
      </c>
      <c r="HP12" s="32">
        <v>4.3652689174614103</v>
      </c>
      <c r="HQ12" s="32">
        <v>14.852862550945501</v>
      </c>
      <c r="HR12" s="27">
        <v>9.8036078507952702</v>
      </c>
      <c r="HS12" s="27">
        <v>60.887090921501098</v>
      </c>
      <c r="HT12" s="27">
        <v>61.200736864298499</v>
      </c>
      <c r="HU12" s="27">
        <v>-3.0075974286542202</v>
      </c>
      <c r="HV12" s="27">
        <v>1.70797556204738</v>
      </c>
      <c r="HW12" s="27">
        <v>2.4136037491104201</v>
      </c>
      <c r="HX12" s="27">
        <v>8.5500000000000007</v>
      </c>
      <c r="HY12" s="29">
        <v>-8.6999999999999993</v>
      </c>
      <c r="HZ12" s="39">
        <v>2000</v>
      </c>
      <c r="IA12" s="39" t="s">
        <v>350</v>
      </c>
      <c r="IB12" s="29">
        <v>4120</v>
      </c>
      <c r="IC12" s="29">
        <v>4076</v>
      </c>
      <c r="ID12" s="29">
        <v>3812</v>
      </c>
      <c r="IE12" s="32">
        <v>59.178398132324219</v>
      </c>
      <c r="IF12" s="32">
        <v>54.754379272460938</v>
      </c>
      <c r="IG12" s="32">
        <v>256</v>
      </c>
      <c r="IH12" s="32">
        <v>1304</v>
      </c>
      <c r="II12" s="32">
        <v>2252</v>
      </c>
      <c r="IJ12" s="31">
        <v>256</v>
      </c>
      <c r="IK12" s="31">
        <v>6.3000001907348633</v>
      </c>
      <c r="IL12" s="39">
        <v>2000</v>
      </c>
      <c r="IM12" s="39" t="s">
        <v>350</v>
      </c>
      <c r="IN12" s="30">
        <v>5</v>
      </c>
      <c r="IO12" s="27">
        <v>27</v>
      </c>
      <c r="IP12" s="27">
        <v>149.845</v>
      </c>
      <c r="IQ12" s="29">
        <f t="shared" si="10"/>
        <v>36.370145631067963</v>
      </c>
      <c r="IR12" s="29">
        <v>1029</v>
      </c>
      <c r="IS12" s="29">
        <v>700</v>
      </c>
      <c r="IT12" s="29">
        <v>21.7</v>
      </c>
      <c r="IU12" s="28">
        <v>36.515656112968763</v>
      </c>
      <c r="IV12" s="28">
        <v>1029</v>
      </c>
      <c r="IW12" s="28">
        <v>700</v>
      </c>
      <c r="IX12" s="28">
        <v>21.7</v>
      </c>
      <c r="IY12" s="28">
        <v>36.515656112968763</v>
      </c>
      <c r="IZ12" s="39">
        <v>2000</v>
      </c>
      <c r="JA12" s="39" t="s">
        <v>350</v>
      </c>
      <c r="JB12" s="27">
        <v>12.572646141052246</v>
      </c>
      <c r="JC12" s="27">
        <v>20.113000869750977</v>
      </c>
      <c r="JD12" s="27">
        <v>12.447999954223633</v>
      </c>
      <c r="JE12" s="27">
        <v>7.2789998054504395</v>
      </c>
      <c r="JF12" s="27">
        <v>6.875999927520752</v>
      </c>
      <c r="JG12" s="27">
        <v>1.0920000076293945</v>
      </c>
      <c r="JH12" s="27">
        <v>2.6159999370574951</v>
      </c>
      <c r="JI12" s="27">
        <v>4.7259998321533203</v>
      </c>
      <c r="JJ12" s="32">
        <v>2.996999979019165</v>
      </c>
      <c r="JK12" s="32">
        <v>0.38499999046325684</v>
      </c>
      <c r="JL12" s="32">
        <v>0.68800002336502075</v>
      </c>
      <c r="JM12" s="32">
        <v>0.55400002002716064</v>
      </c>
      <c r="JN12" s="32">
        <v>0.17900000512599945</v>
      </c>
      <c r="JO12" s="39">
        <v>2000</v>
      </c>
      <c r="JP12" s="39" t="s">
        <v>350</v>
      </c>
      <c r="JQ12" s="32">
        <v>1.35</v>
      </c>
      <c r="JR12" s="32">
        <v>0.51900000000000002</v>
      </c>
      <c r="JS12" s="32">
        <v>1.4999999999999999E-2</v>
      </c>
      <c r="JT12" s="32">
        <v>0.58799999999999997</v>
      </c>
      <c r="JU12" s="41"/>
      <c r="JV12" s="32">
        <v>0.52500000000000002</v>
      </c>
      <c r="JW12" s="27">
        <v>0.10999999940395355</v>
      </c>
      <c r="JX12" s="27">
        <v>6.4000003039836884E-2</v>
      </c>
      <c r="JY12" s="27">
        <v>0</v>
      </c>
      <c r="JZ12" s="40">
        <v>6.4999997615814209E-2</v>
      </c>
      <c r="KA12" s="27">
        <v>0</v>
      </c>
      <c r="KB12" s="27">
        <v>0</v>
      </c>
      <c r="KC12" s="21">
        <v>0.14300000667572021</v>
      </c>
      <c r="KD12" s="21">
        <v>3.0000000260770321E-3</v>
      </c>
      <c r="KE12" s="20">
        <v>0.57800000905990601</v>
      </c>
      <c r="KF12" s="20">
        <v>0.10999999940395355</v>
      </c>
      <c r="KG12" s="39">
        <v>2000</v>
      </c>
      <c r="KH12" s="39" t="s">
        <v>350</v>
      </c>
      <c r="KI12" s="23">
        <v>2.0039682388305664</v>
      </c>
      <c r="KJ12" s="23">
        <v>0.625</v>
      </c>
      <c r="KK12" s="29"/>
      <c r="KL12" s="29"/>
      <c r="KM12" s="29"/>
      <c r="KN12" s="21">
        <v>10211</v>
      </c>
      <c r="KO12" s="20">
        <v>6962</v>
      </c>
      <c r="KP12" s="20">
        <v>1538</v>
      </c>
      <c r="KQ12" s="19">
        <v>15.062190055847168</v>
      </c>
      <c r="KR12" s="39">
        <v>2000</v>
      </c>
      <c r="KS12" s="39" t="s">
        <v>350</v>
      </c>
    </row>
    <row r="13" spans="1:305" s="39" customFormat="1" ht="12.75" customHeight="1">
      <c r="A13" s="39">
        <v>2001</v>
      </c>
      <c r="B13" s="39" t="s">
        <v>350</v>
      </c>
      <c r="C13" s="39">
        <v>15</v>
      </c>
      <c r="D13" s="44" t="s">
        <v>351</v>
      </c>
      <c r="E13" s="44">
        <v>348</v>
      </c>
      <c r="F13" s="39">
        <v>0</v>
      </c>
      <c r="G13" s="39">
        <v>1</v>
      </c>
      <c r="H13" s="39">
        <v>0</v>
      </c>
      <c r="I13" s="39">
        <v>0</v>
      </c>
      <c r="J13" s="29">
        <v>77.78</v>
      </c>
      <c r="K13" s="29">
        <v>0</v>
      </c>
      <c r="L13" s="29">
        <v>22.22</v>
      </c>
      <c r="M13" s="18">
        <v>2</v>
      </c>
      <c r="N13" s="39">
        <v>0</v>
      </c>
      <c r="O13" s="39">
        <v>0</v>
      </c>
      <c r="P13" s="39">
        <v>0</v>
      </c>
      <c r="Q13" s="29">
        <v>77.5</v>
      </c>
      <c r="R13" s="29">
        <v>0</v>
      </c>
      <c r="S13" s="29">
        <v>22.5</v>
      </c>
      <c r="T13" s="29">
        <v>42.7</v>
      </c>
      <c r="U13" s="29">
        <v>0</v>
      </c>
      <c r="V13" s="29">
        <v>12.4</v>
      </c>
      <c r="W13" s="29">
        <v>55.1</v>
      </c>
      <c r="X13" s="39">
        <v>3</v>
      </c>
      <c r="Y13" s="39">
        <v>2001</v>
      </c>
      <c r="Z13" s="39" t="s">
        <v>350</v>
      </c>
      <c r="AA13" s="43"/>
      <c r="AB13" s="41">
        <v>56.3</v>
      </c>
      <c r="AC13" s="41">
        <v>32.9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3.9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13.2</v>
      </c>
      <c r="AW13" s="41">
        <v>0</v>
      </c>
      <c r="AX13" s="41">
        <v>0</v>
      </c>
      <c r="AY13" s="41">
        <v>2.8</v>
      </c>
      <c r="AZ13" s="41">
        <v>0</v>
      </c>
      <c r="BA13" s="41">
        <v>0</v>
      </c>
      <c r="BB13" s="41">
        <v>29.5</v>
      </c>
      <c r="BC13" s="41">
        <v>0</v>
      </c>
      <c r="BD13" s="41">
        <v>0</v>
      </c>
      <c r="BE13" s="41">
        <v>0</v>
      </c>
      <c r="BF13" s="41">
        <v>0</v>
      </c>
      <c r="BG13" s="41">
        <v>2.2999999999999998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7.6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5.5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2.3000000000000114</v>
      </c>
      <c r="CZ13" s="39">
        <v>2001</v>
      </c>
      <c r="DA13" s="39" t="s">
        <v>350</v>
      </c>
      <c r="DB13" s="41">
        <v>34.700000000000003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12.4</v>
      </c>
      <c r="DV13" s="41">
        <v>0</v>
      </c>
      <c r="DW13" s="41">
        <v>0</v>
      </c>
      <c r="DX13" s="41">
        <v>4.4000000000000004</v>
      </c>
      <c r="DY13" s="41">
        <v>0</v>
      </c>
      <c r="DZ13" s="41">
        <v>0</v>
      </c>
      <c r="EA13" s="41">
        <v>38.299999999999997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6.2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3.6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0.40000000000000568</v>
      </c>
      <c r="FY13" s="39">
        <v>2001</v>
      </c>
      <c r="FZ13" s="39" t="s">
        <v>350</v>
      </c>
      <c r="GA13" s="41">
        <v>8.3000000000000007</v>
      </c>
      <c r="GB13" s="29">
        <f t="shared" si="2"/>
        <v>0.775675</v>
      </c>
      <c r="GC13" s="29">
        <f t="shared" si="3"/>
        <v>0.71045000000000003</v>
      </c>
      <c r="GD13" s="29">
        <f t="shared" si="4"/>
        <v>4.4578178981388614</v>
      </c>
      <c r="GE13" s="29">
        <f t="shared" si="5"/>
        <v>3.4536349507857023</v>
      </c>
      <c r="GF13" s="29">
        <f t="shared" si="6"/>
        <v>1.0041829473531592</v>
      </c>
      <c r="GG13" s="29">
        <f t="shared" si="7"/>
        <v>0.2252633396649974</v>
      </c>
      <c r="GH13" s="29">
        <f t="shared" si="8"/>
        <v>7.414512795861909</v>
      </c>
      <c r="GI13" s="39">
        <v>2001</v>
      </c>
      <c r="GJ13" s="39" t="s">
        <v>350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-0.31861780000000001</v>
      </c>
      <c r="GX13" s="36">
        <v>-0.99767620000000001</v>
      </c>
      <c r="GY13" s="36">
        <v>0.48420790000000002</v>
      </c>
      <c r="GZ13" s="39">
        <v>2001</v>
      </c>
      <c r="HA13" s="39" t="s">
        <v>350</v>
      </c>
      <c r="HB13" s="42"/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</v>
      </c>
      <c r="HH13" s="42">
        <v>0</v>
      </c>
      <c r="HI13" s="42">
        <v>1</v>
      </c>
      <c r="HJ13" s="39">
        <v>2001</v>
      </c>
      <c r="HK13" s="39" t="s">
        <v>350</v>
      </c>
      <c r="HL13" s="104">
        <v>0.75838910000000004</v>
      </c>
      <c r="HM13" s="29">
        <v>131.00479999999999</v>
      </c>
      <c r="HN13" s="32">
        <v>46.702844230994998</v>
      </c>
      <c r="HO13" s="32">
        <v>42.688106893667701</v>
      </c>
      <c r="HP13" s="32">
        <v>3.8797836689015499</v>
      </c>
      <c r="HQ13" s="32">
        <v>15.7505014820974</v>
      </c>
      <c r="HR13" s="27">
        <v>9.1168091168091205</v>
      </c>
      <c r="HS13" s="27">
        <v>58.940063557243001</v>
      </c>
      <c r="HT13" s="27">
        <v>59.1867717481583</v>
      </c>
      <c r="HU13" s="27">
        <v>-4.0147373373273201</v>
      </c>
      <c r="HV13" s="27">
        <v>-8.7037848956823996E-2</v>
      </c>
      <c r="HW13" s="27">
        <v>0.45764287304692902</v>
      </c>
      <c r="HX13" s="27">
        <v>7.9450000000000003</v>
      </c>
      <c r="HY13" s="29">
        <v>-6.1</v>
      </c>
      <c r="HZ13" s="39">
        <v>2001</v>
      </c>
      <c r="IA13" s="39" t="s">
        <v>350</v>
      </c>
      <c r="IB13" s="29">
        <v>4102</v>
      </c>
      <c r="IC13" s="29">
        <v>4061</v>
      </c>
      <c r="ID13" s="29">
        <v>3827</v>
      </c>
      <c r="IE13" s="32">
        <v>58.911388397216797</v>
      </c>
      <c r="IF13" s="32">
        <v>54.961940765380859</v>
      </c>
      <c r="IG13" s="32">
        <v>243</v>
      </c>
      <c r="IH13" s="32">
        <v>1328</v>
      </c>
      <c r="II13" s="32">
        <v>2256</v>
      </c>
      <c r="IJ13" s="31">
        <v>228</v>
      </c>
      <c r="IK13" s="31">
        <v>5.5999999046325684</v>
      </c>
      <c r="IL13" s="39">
        <v>2001</v>
      </c>
      <c r="IM13" s="39" t="s">
        <v>350</v>
      </c>
      <c r="IN13" s="30">
        <v>6</v>
      </c>
      <c r="IO13" s="27">
        <v>21</v>
      </c>
      <c r="IP13" s="27">
        <v>7.6849999999999996</v>
      </c>
      <c r="IQ13" s="29">
        <f t="shared" si="10"/>
        <v>1.8734763529985372</v>
      </c>
      <c r="IR13" s="46">
        <v>1006</v>
      </c>
      <c r="IS13" s="46">
        <v>654</v>
      </c>
      <c r="IT13" s="28">
        <v>19.987775061124694</v>
      </c>
      <c r="IU13" s="28">
        <v>34.051417864926051</v>
      </c>
      <c r="IV13" s="28">
        <v>1006</v>
      </c>
      <c r="IW13" s="28">
        <v>654</v>
      </c>
      <c r="IX13" s="28">
        <v>19.98777506112469</v>
      </c>
      <c r="IY13" s="28">
        <v>34.051417864926051</v>
      </c>
      <c r="IZ13" s="39">
        <v>2001</v>
      </c>
      <c r="JA13" s="39" t="s">
        <v>350</v>
      </c>
      <c r="JB13" s="27">
        <v>12.430989265441895</v>
      </c>
      <c r="JC13" s="27">
        <v>19.805999755859375</v>
      </c>
      <c r="JD13" s="27">
        <v>12.267000198364258</v>
      </c>
      <c r="JE13" s="27">
        <v>7.0789999961853027</v>
      </c>
      <c r="JF13" s="27">
        <v>6.8769998550415039</v>
      </c>
      <c r="JG13" s="27">
        <v>1.0729999542236328</v>
      </c>
      <c r="JH13" s="27">
        <v>2.6570000648498535</v>
      </c>
      <c r="JI13" s="27">
        <v>4.6609997749328613</v>
      </c>
      <c r="JJ13" s="32">
        <v>2.8819999694824219</v>
      </c>
      <c r="JK13" s="32">
        <v>0.45899999141693115</v>
      </c>
      <c r="JL13" s="32">
        <v>0.54900002479553223</v>
      </c>
      <c r="JM13" s="32">
        <v>0.46700000762939453</v>
      </c>
      <c r="JN13" s="32">
        <v>0.1809999942779541</v>
      </c>
      <c r="JO13" s="39">
        <v>2001</v>
      </c>
      <c r="JP13" s="39" t="s">
        <v>350</v>
      </c>
      <c r="JQ13" s="32">
        <v>1.2310000000000001</v>
      </c>
      <c r="JR13" s="32">
        <v>0.54900000000000004</v>
      </c>
      <c r="JS13" s="32">
        <v>1.2999999999999999E-2</v>
      </c>
      <c r="JT13" s="32">
        <v>0.57999999999999996</v>
      </c>
      <c r="JU13" s="41"/>
      <c r="JV13" s="32">
        <v>0.51</v>
      </c>
      <c r="JW13" s="27">
        <v>0.11299999803304672</v>
      </c>
      <c r="JX13" s="27">
        <v>6.8999998271465302E-2</v>
      </c>
      <c r="JY13" s="27">
        <v>0</v>
      </c>
      <c r="JZ13" s="40">
        <v>8.6999997496604919E-2</v>
      </c>
      <c r="KA13" s="27">
        <v>0</v>
      </c>
      <c r="KB13" s="27">
        <v>0</v>
      </c>
      <c r="KC13" s="21">
        <v>0.18199999630451202</v>
      </c>
      <c r="KD13" s="21">
        <v>8.999999612569809E-3</v>
      </c>
      <c r="KE13" s="20">
        <v>0.48199999332427979</v>
      </c>
      <c r="KF13" s="20">
        <v>6.7000001668930054E-2</v>
      </c>
      <c r="KG13" s="39">
        <v>2001</v>
      </c>
      <c r="KH13" s="39" t="s">
        <v>350</v>
      </c>
      <c r="KI13" s="23">
        <v>2.0039682388305664</v>
      </c>
      <c r="KJ13" s="23">
        <v>0.625</v>
      </c>
      <c r="KK13" s="29"/>
      <c r="KL13" s="29"/>
      <c r="KM13" s="29"/>
      <c r="KN13" s="21">
        <v>10188</v>
      </c>
      <c r="KO13" s="20">
        <v>6963</v>
      </c>
      <c r="KP13" s="20">
        <v>1548</v>
      </c>
      <c r="KQ13" s="19">
        <v>15.194350242614746</v>
      </c>
      <c r="KR13" s="39">
        <v>2001</v>
      </c>
      <c r="KS13" s="39" t="s">
        <v>350</v>
      </c>
    </row>
    <row r="14" spans="1:305" s="39" customFormat="1" ht="12.75" customHeight="1">
      <c r="A14" s="39">
        <v>2002</v>
      </c>
      <c r="B14" s="39" t="s">
        <v>350</v>
      </c>
      <c r="C14" s="39">
        <v>15</v>
      </c>
      <c r="D14" s="44" t="s">
        <v>351</v>
      </c>
      <c r="E14" s="44">
        <v>348</v>
      </c>
      <c r="F14" s="39">
        <v>0</v>
      </c>
      <c r="G14" s="39">
        <v>1</v>
      </c>
      <c r="H14" s="39">
        <v>0</v>
      </c>
      <c r="I14" s="39">
        <v>0</v>
      </c>
      <c r="J14" s="29">
        <v>47.11</v>
      </c>
      <c r="K14" s="29">
        <v>0</v>
      </c>
      <c r="L14" s="29">
        <v>52.89</v>
      </c>
      <c r="M14" s="18">
        <v>3</v>
      </c>
      <c r="N14" s="39">
        <v>1</v>
      </c>
      <c r="O14" s="39">
        <v>1</v>
      </c>
      <c r="P14" s="39">
        <v>1</v>
      </c>
      <c r="Q14" s="29">
        <v>37.08</v>
      </c>
      <c r="R14" s="29">
        <v>0</v>
      </c>
      <c r="S14" s="29">
        <v>62.92</v>
      </c>
      <c r="T14" s="29">
        <v>20.2</v>
      </c>
      <c r="U14" s="29">
        <v>0</v>
      </c>
      <c r="V14" s="29">
        <v>32.619999999999997</v>
      </c>
      <c r="W14" s="29">
        <v>52.82</v>
      </c>
      <c r="X14" s="39">
        <v>2</v>
      </c>
      <c r="Y14" s="39">
        <v>2002</v>
      </c>
      <c r="Z14" s="39" t="s">
        <v>350</v>
      </c>
      <c r="AA14" s="43">
        <v>37367</v>
      </c>
      <c r="AB14" s="41">
        <v>70.5</v>
      </c>
      <c r="AC14" s="41">
        <v>42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2.1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3.9</v>
      </c>
      <c r="BB14" s="41">
        <v>41.1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5.6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4.4000000000000004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0.90000000000000568</v>
      </c>
      <c r="CZ14" s="39">
        <v>2002</v>
      </c>
      <c r="DA14" s="39" t="s">
        <v>350</v>
      </c>
      <c r="DB14" s="41">
        <v>46.1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48.7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5.2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2002</v>
      </c>
      <c r="FZ14" s="39" t="s">
        <v>350</v>
      </c>
      <c r="GA14" s="41">
        <v>9.8000000000000007</v>
      </c>
      <c r="GB14" s="29">
        <f t="shared" si="2"/>
        <v>0.64764500000000003</v>
      </c>
      <c r="GC14" s="29">
        <f t="shared" si="3"/>
        <v>0.54760600000000004</v>
      </c>
      <c r="GD14" s="29">
        <f t="shared" si="4"/>
        <v>2.8380468561535954</v>
      </c>
      <c r="GE14" s="29">
        <f t="shared" si="5"/>
        <v>2.2104625613955977</v>
      </c>
      <c r="GF14" s="29">
        <f t="shared" si="6"/>
        <v>0.62758429475799771</v>
      </c>
      <c r="GG14" s="29">
        <f t="shared" si="7"/>
        <v>0.22113246417945426</v>
      </c>
      <c r="GH14" s="29">
        <f t="shared" si="8"/>
        <v>7.5402254608201211</v>
      </c>
      <c r="GI14" s="39">
        <v>2002</v>
      </c>
      <c r="GJ14" s="39" t="s">
        <v>350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-0.32093139999999998</v>
      </c>
      <c r="GX14" s="36">
        <v>-1.004991</v>
      </c>
      <c r="GY14" s="36">
        <v>0.44499880000000003</v>
      </c>
      <c r="GZ14" s="39">
        <v>2002</v>
      </c>
      <c r="HA14" s="39" t="s">
        <v>350</v>
      </c>
      <c r="HB14" s="42"/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</v>
      </c>
      <c r="HH14" s="42">
        <v>0</v>
      </c>
      <c r="HI14" s="42">
        <v>1</v>
      </c>
      <c r="HJ14" s="39">
        <v>2002</v>
      </c>
      <c r="HK14" s="39" t="s">
        <v>350</v>
      </c>
      <c r="HL14" s="104">
        <v>0.81879190000000002</v>
      </c>
      <c r="HM14" s="29">
        <v>118.2235</v>
      </c>
      <c r="HN14" s="32">
        <v>50.374560516852803</v>
      </c>
      <c r="HO14" s="32">
        <v>41.621861547567903</v>
      </c>
      <c r="HP14" s="32">
        <v>4.4974778568577101</v>
      </c>
      <c r="HQ14" s="32">
        <v>13.2362543539824</v>
      </c>
      <c r="HR14" s="27">
        <v>5.2654482158398501</v>
      </c>
      <c r="HS14" s="27">
        <v>59.592276397624701</v>
      </c>
      <c r="HT14" s="27">
        <v>59.833403590006697</v>
      </c>
      <c r="HU14" s="27">
        <v>-8.7526989692849195</v>
      </c>
      <c r="HV14" s="27">
        <v>-5.2132493105670701</v>
      </c>
      <c r="HW14" s="27">
        <v>-5.2415051910198498</v>
      </c>
      <c r="HX14" s="27">
        <v>7.0858333333333299</v>
      </c>
      <c r="HY14" s="29">
        <v>-7</v>
      </c>
      <c r="HZ14" s="39">
        <v>2002</v>
      </c>
      <c r="IA14" s="39" t="s">
        <v>350</v>
      </c>
      <c r="IB14" s="29">
        <v>4110</v>
      </c>
      <c r="IC14" s="29">
        <v>4068</v>
      </c>
      <c r="ID14" s="29">
        <v>3829</v>
      </c>
      <c r="IE14" s="32">
        <v>59.085678100585938</v>
      </c>
      <c r="IF14" s="32">
        <v>55.046009063720703</v>
      </c>
      <c r="IG14" s="32">
        <v>241</v>
      </c>
      <c r="IH14" s="32">
        <v>1320</v>
      </c>
      <c r="II14" s="32">
        <v>2268</v>
      </c>
      <c r="IJ14" s="31">
        <v>229</v>
      </c>
      <c r="IK14" s="31">
        <v>5.5999999046325684</v>
      </c>
      <c r="IL14" s="39">
        <v>2002</v>
      </c>
      <c r="IM14" s="39" t="s">
        <v>350</v>
      </c>
      <c r="IN14" s="30">
        <v>4</v>
      </c>
      <c r="IO14" s="27">
        <v>5</v>
      </c>
      <c r="IP14" s="27">
        <v>1.377</v>
      </c>
      <c r="IQ14" s="29">
        <f t="shared" si="10"/>
        <v>0.33503649635036498</v>
      </c>
      <c r="IR14" s="29">
        <v>863</v>
      </c>
      <c r="IS14" s="29">
        <v>574</v>
      </c>
      <c r="IT14" s="29">
        <v>17.399999999999999</v>
      </c>
      <c r="IU14" s="28"/>
      <c r="IV14" s="28">
        <v>863</v>
      </c>
      <c r="IW14" s="28">
        <v>574</v>
      </c>
      <c r="IX14" s="28">
        <v>17.399999999999999</v>
      </c>
      <c r="IY14" s="28">
        <v>38.784278232016732</v>
      </c>
      <c r="IZ14" s="39">
        <v>2002</v>
      </c>
      <c r="JA14" s="39" t="s">
        <v>350</v>
      </c>
      <c r="JB14" s="27">
        <v>13.095290184020996</v>
      </c>
      <c r="JC14" s="27">
        <v>20.829000473022461</v>
      </c>
      <c r="JD14" s="27">
        <v>12.828000068664551</v>
      </c>
      <c r="JE14" s="27">
        <v>7.5019998550415039</v>
      </c>
      <c r="JF14" s="27">
        <v>7.3880000114440918</v>
      </c>
      <c r="JG14" s="27">
        <v>1.1109999418258667</v>
      </c>
      <c r="JH14" s="27">
        <v>2.7690000534057617</v>
      </c>
      <c r="JI14" s="27">
        <v>4.9609999656677246</v>
      </c>
      <c r="JJ14" s="32">
        <v>2.9500000476837158</v>
      </c>
      <c r="JK14" s="32">
        <v>0.49900001287460327</v>
      </c>
      <c r="JL14" s="32">
        <v>0.50400000810623169</v>
      </c>
      <c r="JM14" s="32">
        <v>0.45500001311302185</v>
      </c>
      <c r="JN14" s="32">
        <v>0.19099999964237213</v>
      </c>
      <c r="JO14" s="39">
        <v>2002</v>
      </c>
      <c r="JP14" s="39" t="s">
        <v>350</v>
      </c>
      <c r="JQ14" s="32">
        <v>1.2170000000000001</v>
      </c>
      <c r="JR14" s="32">
        <v>0.56200000000000006</v>
      </c>
      <c r="JS14" s="32">
        <v>1.2E-2</v>
      </c>
      <c r="JT14" s="32">
        <v>0.61199999999999999</v>
      </c>
      <c r="JU14" s="41"/>
      <c r="JV14" s="32">
        <v>0.54700000000000004</v>
      </c>
      <c r="JW14" s="27">
        <v>0.11599999666213989</v>
      </c>
      <c r="JX14" s="27">
        <v>5.6000001728534698E-2</v>
      </c>
      <c r="JY14" s="27">
        <v>0</v>
      </c>
      <c r="JZ14" s="40">
        <v>7.4000000953674316E-2</v>
      </c>
      <c r="KA14" s="27">
        <v>0</v>
      </c>
      <c r="KB14" s="27">
        <v>0</v>
      </c>
      <c r="KC14" s="21">
        <v>0.24699999392032623</v>
      </c>
      <c r="KD14" s="21">
        <v>6.0000000521540642E-3</v>
      </c>
      <c r="KE14" s="20">
        <v>0.45699998736381531</v>
      </c>
      <c r="KF14" s="20">
        <v>4.8000000417232513E-2</v>
      </c>
      <c r="KG14" s="39">
        <v>2002</v>
      </c>
      <c r="KH14" s="39" t="s">
        <v>350</v>
      </c>
      <c r="KI14" s="23">
        <v>2.0039682388305664</v>
      </c>
      <c r="KJ14" s="23">
        <v>0.625</v>
      </c>
      <c r="KK14" s="29"/>
      <c r="KL14" s="29"/>
      <c r="KM14" s="29"/>
      <c r="KN14" s="21">
        <v>10159</v>
      </c>
      <c r="KO14" s="20">
        <v>6956</v>
      </c>
      <c r="KP14" s="20">
        <v>1556</v>
      </c>
      <c r="KQ14" s="19">
        <v>15.316470146179199</v>
      </c>
      <c r="KR14" s="39">
        <v>2002</v>
      </c>
      <c r="KS14" s="39" t="s">
        <v>350</v>
      </c>
    </row>
    <row r="15" spans="1:305" s="39" customFormat="1" ht="12.75" customHeight="1">
      <c r="A15" s="39">
        <v>2003</v>
      </c>
      <c r="B15" s="39" t="s">
        <v>350</v>
      </c>
      <c r="C15" s="39">
        <v>15</v>
      </c>
      <c r="D15" s="44" t="s">
        <v>351</v>
      </c>
      <c r="E15" s="44">
        <v>348</v>
      </c>
      <c r="F15" s="39">
        <v>0</v>
      </c>
      <c r="G15" s="39">
        <v>1</v>
      </c>
      <c r="H15" s="39">
        <v>0</v>
      </c>
      <c r="I15" s="39">
        <v>0</v>
      </c>
      <c r="J15" s="29">
        <v>24.68</v>
      </c>
      <c r="K15" s="29">
        <v>0</v>
      </c>
      <c r="L15" s="29">
        <v>75.319999999999993</v>
      </c>
      <c r="M15" s="18">
        <v>4</v>
      </c>
      <c r="N15" s="39">
        <v>1</v>
      </c>
      <c r="O15" s="39">
        <v>1</v>
      </c>
      <c r="P15" s="39">
        <v>0</v>
      </c>
      <c r="Q15" s="29">
        <v>10.14</v>
      </c>
      <c r="R15" s="29">
        <v>0</v>
      </c>
      <c r="S15" s="29">
        <v>89.86</v>
      </c>
      <c r="T15" s="29">
        <v>5.2</v>
      </c>
      <c r="U15" s="29">
        <v>0</v>
      </c>
      <c r="V15" s="29">
        <v>46.1</v>
      </c>
      <c r="W15" s="29">
        <v>51.3</v>
      </c>
      <c r="X15" s="39">
        <v>2</v>
      </c>
      <c r="Y15" s="39">
        <v>2003</v>
      </c>
      <c r="Z15" s="39" t="s">
        <v>350</v>
      </c>
      <c r="AA15" s="43"/>
      <c r="AB15" s="41">
        <v>70.5</v>
      </c>
      <c r="AC15" s="41">
        <v>42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2.1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3.9</v>
      </c>
      <c r="BB15" s="41">
        <v>41.1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5.6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4.4000000000000004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0.90000000000000568</v>
      </c>
      <c r="CZ15" s="39">
        <v>2003</v>
      </c>
      <c r="DA15" s="39" t="s">
        <v>350</v>
      </c>
      <c r="DB15" s="41">
        <v>46.1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48.7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5.2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2003</v>
      </c>
      <c r="FZ15" s="39" t="s">
        <v>350</v>
      </c>
      <c r="GA15" s="41">
        <v>9.8000000000000007</v>
      </c>
      <c r="GB15" s="29">
        <f t="shared" si="2"/>
        <v>0.64764500000000003</v>
      </c>
      <c r="GC15" s="29">
        <f t="shared" si="3"/>
        <v>0.54760600000000004</v>
      </c>
      <c r="GD15" s="29">
        <f t="shared" si="4"/>
        <v>2.8380468561535954</v>
      </c>
      <c r="GE15" s="29">
        <f t="shared" si="5"/>
        <v>2.2104625613955977</v>
      </c>
      <c r="GF15" s="29">
        <f t="shared" si="6"/>
        <v>0.62758429475799771</v>
      </c>
      <c r="GG15" s="29">
        <f t="shared" si="7"/>
        <v>0.22113246417945426</v>
      </c>
      <c r="GH15" s="29">
        <f t="shared" si="8"/>
        <v>7.5402254608201211</v>
      </c>
      <c r="GI15" s="39">
        <v>2003</v>
      </c>
      <c r="GJ15" s="39" t="s">
        <v>350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-0.55455900000000002</v>
      </c>
      <c r="GX15" s="36">
        <v>-1.021528</v>
      </c>
      <c r="GY15" s="36">
        <v>8.9730599999999994E-2</v>
      </c>
      <c r="GZ15" s="39">
        <v>2003</v>
      </c>
      <c r="HA15" s="39" t="s">
        <v>350</v>
      </c>
      <c r="HB15" s="42"/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</v>
      </c>
      <c r="HH15" s="42">
        <v>0</v>
      </c>
      <c r="HI15" s="42">
        <v>1</v>
      </c>
      <c r="HJ15" s="39">
        <v>2003</v>
      </c>
      <c r="HK15" s="39" t="s">
        <v>350</v>
      </c>
      <c r="HL15" s="104">
        <v>0.87919460000000005</v>
      </c>
      <c r="HM15" s="29">
        <v>116.80929999999999</v>
      </c>
      <c r="HN15" s="32">
        <v>48.705286423186202</v>
      </c>
      <c r="HO15" s="32">
        <v>41.627753061763698</v>
      </c>
      <c r="HP15" s="32">
        <v>3.7301669259426302</v>
      </c>
      <c r="HQ15" s="32">
        <v>9.2818647606907696</v>
      </c>
      <c r="HR15" s="27">
        <v>4.6610169491525504</v>
      </c>
      <c r="HS15" s="27">
        <v>60.581353147901901</v>
      </c>
      <c r="HT15" s="27">
        <v>60.780147841479398</v>
      </c>
      <c r="HU15" s="27">
        <v>-7.07753336142249</v>
      </c>
      <c r="HV15" s="27">
        <v>-3.43450801320592</v>
      </c>
      <c r="HW15" s="27">
        <v>-3.6918470857088002</v>
      </c>
      <c r="HX15" s="27">
        <v>6.7733333333333299</v>
      </c>
      <c r="HY15" s="29">
        <v>-8</v>
      </c>
      <c r="HZ15" s="39">
        <v>2003</v>
      </c>
      <c r="IA15" s="39" t="s">
        <v>350</v>
      </c>
      <c r="IB15" s="29">
        <v>4166</v>
      </c>
      <c r="IC15" s="29">
        <v>4121</v>
      </c>
      <c r="ID15" s="29">
        <v>3877</v>
      </c>
      <c r="IE15" s="32">
        <v>59.976970672607422</v>
      </c>
      <c r="IF15" s="32">
        <v>55.816299438476563</v>
      </c>
      <c r="IG15" s="32">
        <v>215</v>
      </c>
      <c r="IH15" s="32">
        <v>1305</v>
      </c>
      <c r="II15" s="32">
        <v>2357</v>
      </c>
      <c r="IJ15" s="31">
        <v>240</v>
      </c>
      <c r="IK15" s="31">
        <v>5.8000001907348633</v>
      </c>
      <c r="IL15" s="39">
        <v>2003</v>
      </c>
      <c r="IM15" s="39" t="s">
        <v>350</v>
      </c>
      <c r="IN15" s="30">
        <v>7</v>
      </c>
      <c r="IO15" s="27">
        <v>11</v>
      </c>
      <c r="IP15" s="27">
        <v>2.4260000000000002</v>
      </c>
      <c r="IQ15" s="29">
        <f t="shared" si="10"/>
        <v>0.58233317330772927</v>
      </c>
      <c r="IR15" s="46">
        <v>881.4</v>
      </c>
      <c r="IS15" s="46">
        <v>600</v>
      </c>
      <c r="IT15" s="28">
        <v>17.883755588673623</v>
      </c>
      <c r="IU15" s="28">
        <v>43.517138599105813</v>
      </c>
      <c r="IV15" s="28">
        <v>881.4</v>
      </c>
      <c r="IW15" s="28">
        <v>600</v>
      </c>
      <c r="IX15" s="28">
        <v>17.883755588673619</v>
      </c>
      <c r="IY15" s="28">
        <v>43.517138599105813</v>
      </c>
      <c r="IZ15" s="39">
        <v>2003</v>
      </c>
      <c r="JA15" s="39" t="s">
        <v>350</v>
      </c>
      <c r="JB15" s="27">
        <v>13.691897392272949</v>
      </c>
      <c r="JC15" s="27">
        <v>21.867000579833984</v>
      </c>
      <c r="JD15" s="27">
        <v>13.053999900817871</v>
      </c>
      <c r="JE15" s="27">
        <v>8.4320001602172852</v>
      </c>
      <c r="JF15" s="27">
        <v>7.369999885559082</v>
      </c>
      <c r="JG15" s="27">
        <v>1.1059999465942383</v>
      </c>
      <c r="JH15" s="27">
        <v>2.9440000057220459</v>
      </c>
      <c r="JI15" s="27">
        <v>5.7480001449584961</v>
      </c>
      <c r="JJ15" s="32">
        <v>3.2200000286102295</v>
      </c>
      <c r="JK15" s="32">
        <v>0.38199999928474426</v>
      </c>
      <c r="JL15" s="32">
        <v>0.50099998712539673</v>
      </c>
      <c r="JM15" s="32">
        <v>0.46799999475479126</v>
      </c>
      <c r="JN15" s="32">
        <v>0.1289999932050705</v>
      </c>
      <c r="JO15" s="39">
        <v>2003</v>
      </c>
      <c r="JP15" s="39" t="s">
        <v>350</v>
      </c>
      <c r="JQ15" s="32">
        <v>1.1950000000000001</v>
      </c>
      <c r="JR15" s="32">
        <v>0.77300000000000002</v>
      </c>
      <c r="JS15" s="32">
        <v>0.01</v>
      </c>
      <c r="JT15" s="32">
        <v>0.69399999999999995</v>
      </c>
      <c r="JU15" s="41"/>
      <c r="JV15" s="32">
        <v>0.54800000000000004</v>
      </c>
      <c r="JW15" s="27">
        <v>0.10400000214576721</v>
      </c>
      <c r="JX15" s="27">
        <v>7.8000001609325409E-2</v>
      </c>
      <c r="JY15" s="29">
        <v>0</v>
      </c>
      <c r="JZ15" s="40">
        <v>0.11299999803304672</v>
      </c>
      <c r="KA15" s="41"/>
      <c r="KB15" s="29"/>
      <c r="KC15" s="21">
        <v>7.9999998211860657E-2</v>
      </c>
      <c r="KD15" s="21">
        <v>7.0000002160668373E-3</v>
      </c>
      <c r="KE15" s="20">
        <v>0.45600000023841858</v>
      </c>
      <c r="KF15" s="20">
        <v>4.6000000089406967E-2</v>
      </c>
      <c r="KG15" s="39">
        <v>2003</v>
      </c>
      <c r="KH15" s="39" t="s">
        <v>350</v>
      </c>
      <c r="KI15" s="23">
        <v>2.0039682388305664</v>
      </c>
      <c r="KJ15" s="23">
        <v>0.625</v>
      </c>
      <c r="KK15" s="29"/>
      <c r="KL15" s="29"/>
      <c r="KM15" s="29"/>
      <c r="KN15" s="21">
        <v>10130</v>
      </c>
      <c r="KO15" s="20">
        <v>6946</v>
      </c>
      <c r="KP15" s="20">
        <v>1563</v>
      </c>
      <c r="KQ15" s="19">
        <v>15.429420471191406</v>
      </c>
      <c r="KR15" s="39">
        <v>2003</v>
      </c>
      <c r="KS15" s="39" t="s">
        <v>350</v>
      </c>
    </row>
    <row r="16" spans="1:305" s="39" customFormat="1" ht="12.75" customHeight="1">
      <c r="A16" s="39">
        <v>2004</v>
      </c>
      <c r="B16" s="39" t="s">
        <v>350</v>
      </c>
      <c r="C16" s="39">
        <v>15</v>
      </c>
      <c r="D16" s="44" t="s">
        <v>351</v>
      </c>
      <c r="E16" s="44">
        <v>348</v>
      </c>
      <c r="F16" s="39">
        <v>0</v>
      </c>
      <c r="G16" s="39">
        <v>1</v>
      </c>
      <c r="H16" s="39">
        <v>1</v>
      </c>
      <c r="I16" s="39">
        <v>0</v>
      </c>
      <c r="J16" s="29">
        <v>23.19</v>
      </c>
      <c r="K16" s="29">
        <v>0</v>
      </c>
      <c r="L16" s="29">
        <v>76.81</v>
      </c>
      <c r="M16" s="18">
        <v>4</v>
      </c>
      <c r="N16" s="39">
        <v>0</v>
      </c>
      <c r="O16" s="39">
        <v>0</v>
      </c>
      <c r="P16" s="39">
        <v>1</v>
      </c>
      <c r="Q16" s="29">
        <v>10.14</v>
      </c>
      <c r="R16" s="29">
        <v>0</v>
      </c>
      <c r="S16" s="29">
        <v>89.86</v>
      </c>
      <c r="T16" s="29">
        <v>5.2</v>
      </c>
      <c r="U16" s="29">
        <v>0</v>
      </c>
      <c r="V16" s="29">
        <v>46.1</v>
      </c>
      <c r="W16" s="29">
        <v>51.3</v>
      </c>
      <c r="X16" s="39">
        <v>2</v>
      </c>
      <c r="Y16" s="39">
        <v>2004</v>
      </c>
      <c r="Z16" s="39" t="s">
        <v>350</v>
      </c>
      <c r="AA16" s="43"/>
      <c r="AB16" s="41">
        <v>70.5</v>
      </c>
      <c r="AC16" s="41">
        <v>42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2.1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3.9</v>
      </c>
      <c r="BB16" s="41">
        <v>41.1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5.6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4.4000000000000004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0.90000000000000568</v>
      </c>
      <c r="CZ16" s="39">
        <v>2004</v>
      </c>
      <c r="DA16" s="39" t="s">
        <v>350</v>
      </c>
      <c r="DB16" s="41">
        <v>46.1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48.7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5.2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2004</v>
      </c>
      <c r="FZ16" s="39" t="s">
        <v>350</v>
      </c>
      <c r="GA16" s="41">
        <v>9.8000000000000007</v>
      </c>
      <c r="GB16" s="29">
        <f t="shared" si="2"/>
        <v>0.64764500000000003</v>
      </c>
      <c r="GC16" s="29">
        <f t="shared" si="3"/>
        <v>0.54760600000000004</v>
      </c>
      <c r="GD16" s="29">
        <f t="shared" si="4"/>
        <v>2.8380468561535954</v>
      </c>
      <c r="GE16" s="29">
        <f t="shared" si="5"/>
        <v>2.2104625613955977</v>
      </c>
      <c r="GF16" s="29">
        <f t="shared" si="6"/>
        <v>0.62758429475799771</v>
      </c>
      <c r="GG16" s="29">
        <f t="shared" si="7"/>
        <v>0.22113246417945426</v>
      </c>
      <c r="GH16" s="29">
        <f t="shared" si="8"/>
        <v>7.5402254608201211</v>
      </c>
      <c r="GI16" s="39">
        <v>2004</v>
      </c>
      <c r="GJ16" s="39" t="s">
        <v>350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-0.67197070000000003</v>
      </c>
      <c r="GX16" s="36">
        <v>-0.9723868</v>
      </c>
      <c r="GY16" s="36">
        <v>-8.2933599999999996E-2</v>
      </c>
      <c r="GZ16" s="39">
        <v>2004</v>
      </c>
      <c r="HA16" s="39" t="s">
        <v>350</v>
      </c>
      <c r="HB16" s="42"/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1</v>
      </c>
      <c r="HJ16" s="39">
        <v>2004</v>
      </c>
      <c r="HK16" s="39" t="s">
        <v>350</v>
      </c>
      <c r="HL16" s="104">
        <v>0.93959729999999997</v>
      </c>
      <c r="HM16" s="29">
        <v>123.4284</v>
      </c>
      <c r="HN16" s="32">
        <v>48.446996209328901</v>
      </c>
      <c r="HO16" s="32">
        <v>42.1214698821545</v>
      </c>
      <c r="HP16" s="32">
        <v>4.7846933656594297</v>
      </c>
      <c r="HQ16" s="32">
        <v>9.6664772345797694</v>
      </c>
      <c r="HR16" s="27">
        <v>6.7443467956946597</v>
      </c>
      <c r="HS16" s="27">
        <v>64.339265276894494</v>
      </c>
      <c r="HT16" s="27">
        <v>64.544376899161506</v>
      </c>
      <c r="HU16" s="27">
        <v>-6.3255263271743898</v>
      </c>
      <c r="HV16" s="27">
        <v>-2.3952537880767699</v>
      </c>
      <c r="HW16" s="27">
        <v>-3.4760248086183898</v>
      </c>
      <c r="HX16" s="27">
        <v>8.2916666666666696</v>
      </c>
      <c r="HY16" s="29">
        <v>-8.6</v>
      </c>
      <c r="HZ16" s="39">
        <v>2004</v>
      </c>
      <c r="IA16" s="39" t="s">
        <v>350</v>
      </c>
      <c r="IB16" s="29">
        <v>4153</v>
      </c>
      <c r="IC16" s="29">
        <v>4109</v>
      </c>
      <c r="ID16" s="29">
        <v>3856</v>
      </c>
      <c r="IE16" s="32">
        <v>59.824260711669922</v>
      </c>
      <c r="IF16" s="32">
        <v>55.545951843261719</v>
      </c>
      <c r="IG16" s="32">
        <v>205</v>
      </c>
      <c r="IH16" s="32">
        <v>1281</v>
      </c>
      <c r="II16" s="32">
        <v>2370</v>
      </c>
      <c r="IJ16" s="31">
        <v>252.5</v>
      </c>
      <c r="IK16" s="31">
        <v>6.0999999046325684</v>
      </c>
      <c r="IL16" s="39">
        <v>2004</v>
      </c>
      <c r="IM16" s="39" t="s">
        <v>350</v>
      </c>
      <c r="IN16" s="30">
        <v>8</v>
      </c>
      <c r="IO16" s="27">
        <v>6</v>
      </c>
      <c r="IP16" s="27">
        <v>19.067</v>
      </c>
      <c r="IQ16" s="29">
        <f t="shared" si="10"/>
        <v>4.5911389357091261</v>
      </c>
      <c r="IR16" s="29">
        <v>817</v>
      </c>
      <c r="IS16" s="29">
        <v>560</v>
      </c>
      <c r="IT16" s="29">
        <v>16.899999999999999</v>
      </c>
      <c r="IU16" s="28"/>
      <c r="IV16" s="28">
        <v>817</v>
      </c>
      <c r="IW16" s="28">
        <v>560</v>
      </c>
      <c r="IX16" s="28">
        <v>16.899999999999999</v>
      </c>
      <c r="IY16" s="28">
        <v>38.013837210448401</v>
      </c>
      <c r="IZ16" s="39">
        <v>2004</v>
      </c>
      <c r="JA16" s="39" t="s">
        <v>350</v>
      </c>
      <c r="JB16" s="27">
        <v>13.719357490539551</v>
      </c>
      <c r="JC16" s="27">
        <v>21.041000366210938</v>
      </c>
      <c r="JD16" s="27">
        <v>12.880000114440918</v>
      </c>
      <c r="JE16" s="27">
        <v>7.8480000495910645</v>
      </c>
      <c r="JF16" s="27">
        <v>7.3390002250671387</v>
      </c>
      <c r="JG16" s="27">
        <v>1.1660000085830688</v>
      </c>
      <c r="JH16" s="27">
        <v>2.8220000267028809</v>
      </c>
      <c r="JI16" s="27">
        <v>5.375999927520752</v>
      </c>
      <c r="JJ16" s="32">
        <v>2.9619998931884766</v>
      </c>
      <c r="JK16" s="32">
        <v>0.31299999356269836</v>
      </c>
      <c r="JL16" s="32">
        <v>0.52799999713897705</v>
      </c>
      <c r="JM16" s="32">
        <v>0.40200001001358032</v>
      </c>
      <c r="JN16" s="32">
        <v>0.13300000131130219</v>
      </c>
      <c r="JO16" s="39">
        <v>2004</v>
      </c>
      <c r="JP16" s="39" t="s">
        <v>350</v>
      </c>
      <c r="JQ16" s="32">
        <v>1.173</v>
      </c>
      <c r="JR16" s="32">
        <v>0.60299999999999998</v>
      </c>
      <c r="JS16" s="32">
        <v>0.01</v>
      </c>
      <c r="JT16" s="32">
        <v>0.67200000000000004</v>
      </c>
      <c r="JU16" s="41"/>
      <c r="JV16" s="32">
        <v>0.505</v>
      </c>
      <c r="JW16" s="27">
        <v>9.7999997437000275E-2</v>
      </c>
      <c r="JX16" s="27">
        <v>4.5000001788139343E-2</v>
      </c>
      <c r="JY16" s="29">
        <v>0</v>
      </c>
      <c r="JZ16" s="40">
        <v>0.10100000351667404</v>
      </c>
      <c r="KA16" s="41"/>
      <c r="KB16" s="29"/>
      <c r="KC16" s="21">
        <v>6.4000003039836884E-2</v>
      </c>
      <c r="KD16" s="21">
        <v>4.999999888241291E-3</v>
      </c>
      <c r="KE16" s="20">
        <v>0.46900001168251038</v>
      </c>
      <c r="KF16" s="20">
        <v>5.9999998658895493E-2</v>
      </c>
      <c r="KG16" s="39">
        <v>2004</v>
      </c>
      <c r="KH16" s="39" t="s">
        <v>350</v>
      </c>
      <c r="KI16" s="23">
        <v>2.0039682388305664</v>
      </c>
      <c r="KJ16" s="23">
        <v>1.125</v>
      </c>
      <c r="KK16" s="29"/>
      <c r="KL16" s="29"/>
      <c r="KM16" s="29"/>
      <c r="KN16" s="21">
        <v>10107</v>
      </c>
      <c r="KO16" s="20">
        <v>6942</v>
      </c>
      <c r="KP16" s="20">
        <v>1572</v>
      </c>
      <c r="KQ16" s="19">
        <v>15.553580284118652</v>
      </c>
      <c r="KR16" s="39">
        <v>2004</v>
      </c>
      <c r="KS16" s="39" t="s">
        <v>350</v>
      </c>
    </row>
    <row r="17" spans="1:305" s="39" customFormat="1" ht="12.75" customHeight="1">
      <c r="A17" s="39">
        <v>2005</v>
      </c>
      <c r="B17" s="39" t="s">
        <v>350</v>
      </c>
      <c r="C17" s="39">
        <v>15</v>
      </c>
      <c r="D17" s="44" t="s">
        <v>351</v>
      </c>
      <c r="E17" s="44">
        <v>348</v>
      </c>
      <c r="F17" s="39">
        <v>0</v>
      </c>
      <c r="G17" s="39">
        <v>1</v>
      </c>
      <c r="H17" s="39">
        <v>1</v>
      </c>
      <c r="I17" s="39">
        <v>0</v>
      </c>
      <c r="J17" s="29">
        <v>22.22</v>
      </c>
      <c r="K17" s="29">
        <v>0</v>
      </c>
      <c r="L17" s="29">
        <v>77.78</v>
      </c>
      <c r="M17" s="18">
        <v>4</v>
      </c>
      <c r="N17" s="39">
        <v>0</v>
      </c>
      <c r="O17" s="39">
        <v>0</v>
      </c>
      <c r="P17" s="39">
        <v>0</v>
      </c>
      <c r="Q17" s="29">
        <v>10.14</v>
      </c>
      <c r="R17" s="29">
        <v>0</v>
      </c>
      <c r="S17" s="29">
        <v>89.86</v>
      </c>
      <c r="T17" s="29">
        <v>5.2</v>
      </c>
      <c r="U17" s="29">
        <v>0</v>
      </c>
      <c r="V17" s="29">
        <v>46.1</v>
      </c>
      <c r="W17" s="29">
        <v>51.3</v>
      </c>
      <c r="X17" s="39">
        <v>2</v>
      </c>
      <c r="Y17" s="39">
        <v>2005</v>
      </c>
      <c r="Z17" s="39" t="s">
        <v>350</v>
      </c>
      <c r="AA17" s="43"/>
      <c r="AB17" s="41">
        <v>70.5</v>
      </c>
      <c r="AC17" s="41">
        <v>42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2.1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3.9</v>
      </c>
      <c r="BB17" s="41">
        <v>41.1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5.6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4.4000000000000004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0.90000000000000568</v>
      </c>
      <c r="CZ17" s="39">
        <v>2005</v>
      </c>
      <c r="DA17" s="39" t="s">
        <v>350</v>
      </c>
      <c r="DB17" s="41">
        <v>46.1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48.7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5.2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2005</v>
      </c>
      <c r="FZ17" s="39" t="s">
        <v>350</v>
      </c>
      <c r="GA17" s="41">
        <v>9.1</v>
      </c>
      <c r="GB17" s="29">
        <f t="shared" si="2"/>
        <v>0.64764500000000003</v>
      </c>
      <c r="GC17" s="29">
        <f t="shared" si="3"/>
        <v>0.54760600000000004</v>
      </c>
      <c r="GD17" s="29">
        <f t="shared" si="4"/>
        <v>2.8380468561535954</v>
      </c>
      <c r="GE17" s="29">
        <f t="shared" si="5"/>
        <v>2.2104625613955977</v>
      </c>
      <c r="GF17" s="29">
        <f t="shared" si="6"/>
        <v>0.62758429475799771</v>
      </c>
      <c r="GG17" s="29">
        <f t="shared" si="7"/>
        <v>0.22113246417945426</v>
      </c>
      <c r="GH17" s="29">
        <f t="shared" si="8"/>
        <v>7.5402254608201211</v>
      </c>
      <c r="GI17" s="39">
        <v>2005</v>
      </c>
      <c r="GJ17" s="39" t="s">
        <v>350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-0.7701867</v>
      </c>
      <c r="GX17" s="36">
        <v>-0.91975150000000006</v>
      </c>
      <c r="GY17" s="36">
        <v>-0.25650970000000001</v>
      </c>
      <c r="GZ17" s="39">
        <v>2005</v>
      </c>
      <c r="HA17" s="39" t="s">
        <v>350</v>
      </c>
      <c r="HB17" s="42"/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1</v>
      </c>
      <c r="HJ17" s="39">
        <v>2005</v>
      </c>
      <c r="HK17" s="39" t="s">
        <v>350</v>
      </c>
      <c r="HL17" s="104">
        <v>1</v>
      </c>
      <c r="HM17" s="29">
        <v>127.8605</v>
      </c>
      <c r="HN17" s="32">
        <v>49.3943624099131</v>
      </c>
      <c r="HO17" s="32">
        <v>41.602359364198101</v>
      </c>
      <c r="HP17" s="32">
        <v>4.49708432539098</v>
      </c>
      <c r="HQ17" s="32">
        <v>6.7899578134608101</v>
      </c>
      <c r="HR17" s="27">
        <v>3.56151711378355</v>
      </c>
      <c r="HS17" s="27">
        <v>67.271968506312803</v>
      </c>
      <c r="HT17" s="27">
        <v>67.377157399478705</v>
      </c>
      <c r="HU17" s="27">
        <v>-7.7920030457150098</v>
      </c>
      <c r="HV17" s="27">
        <v>-4.02964868671289</v>
      </c>
      <c r="HW17" s="27">
        <v>-6.0470364310141997</v>
      </c>
      <c r="HX17" s="27">
        <v>6.5983333333333301</v>
      </c>
      <c r="HY17" s="29">
        <v>-7.5</v>
      </c>
      <c r="HZ17" s="39">
        <v>2005</v>
      </c>
      <c r="IA17" s="39" t="s">
        <v>350</v>
      </c>
      <c r="IB17" s="29">
        <v>4205</v>
      </c>
      <c r="IC17" s="29">
        <v>4160</v>
      </c>
      <c r="ID17" s="29">
        <v>3856</v>
      </c>
      <c r="IE17" s="32">
        <v>60.625720977783203</v>
      </c>
      <c r="IF17" s="32">
        <v>55.594001770019531</v>
      </c>
      <c r="IG17" s="32">
        <v>194</v>
      </c>
      <c r="IH17" s="32">
        <v>1265</v>
      </c>
      <c r="II17" s="32">
        <v>2397</v>
      </c>
      <c r="IJ17" s="31">
        <v>302.20001220703125</v>
      </c>
      <c r="IK17" s="31">
        <v>7.1999998092651367</v>
      </c>
      <c r="IL17" s="39">
        <v>2005</v>
      </c>
      <c r="IM17" s="39" t="s">
        <v>350</v>
      </c>
      <c r="IN17" s="30">
        <v>11</v>
      </c>
      <c r="IO17" s="27">
        <v>1</v>
      </c>
      <c r="IP17" s="27">
        <v>0.96299999999999997</v>
      </c>
      <c r="IQ17" s="29">
        <f t="shared" si="10"/>
        <v>0.22901307966706302</v>
      </c>
      <c r="IR17" s="46">
        <v>841</v>
      </c>
      <c r="IS17" s="46">
        <v>580.29</v>
      </c>
      <c r="IT17" s="28">
        <v>17.468091511137867</v>
      </c>
      <c r="IU17" s="28">
        <v>32.5105358217941</v>
      </c>
      <c r="IV17" s="28">
        <v>841</v>
      </c>
      <c r="IW17" s="28">
        <v>580.29</v>
      </c>
      <c r="IX17" s="28">
        <v>17.468091511137871</v>
      </c>
      <c r="IY17" s="28">
        <v>32.5105358217941</v>
      </c>
      <c r="IZ17" s="39">
        <v>2005</v>
      </c>
      <c r="JA17" s="39" t="s">
        <v>350</v>
      </c>
      <c r="JB17" s="27">
        <v>14.256291389465332</v>
      </c>
      <c r="JC17" s="27">
        <v>21.857000350952148</v>
      </c>
      <c r="JD17" s="27">
        <v>13.343000411987305</v>
      </c>
      <c r="JE17" s="27">
        <v>8.1909999847412109</v>
      </c>
      <c r="JF17" s="27">
        <v>7.6789999008178711</v>
      </c>
      <c r="JG17" s="27">
        <v>1.253000020980835</v>
      </c>
      <c r="JH17" s="27">
        <v>2.8110001087188721</v>
      </c>
      <c r="JI17" s="27">
        <v>5.5840001106262207</v>
      </c>
      <c r="JJ17" s="32">
        <v>3.0120000839233398</v>
      </c>
      <c r="JK17" s="32">
        <v>0.32300001382827759</v>
      </c>
      <c r="JL17" s="32">
        <v>0.54900002479553223</v>
      </c>
      <c r="JM17" s="32">
        <v>0.50700002908706665</v>
      </c>
      <c r="JN17" s="32">
        <v>0.13899999856948853</v>
      </c>
      <c r="JO17" s="39">
        <v>2005</v>
      </c>
      <c r="JP17" s="39" t="s">
        <v>350</v>
      </c>
      <c r="JQ17" s="32">
        <v>1.159</v>
      </c>
      <c r="JR17" s="32">
        <v>0.63700000000000001</v>
      </c>
      <c r="JS17" s="32">
        <v>8.9999999999999993E-3</v>
      </c>
      <c r="JT17" s="32">
        <v>0.67900000000000005</v>
      </c>
      <c r="JU17" s="41"/>
      <c r="JV17" s="32">
        <v>0.52800000000000002</v>
      </c>
      <c r="JW17" s="27">
        <v>9.2000000178813934E-2</v>
      </c>
      <c r="JX17" s="27">
        <v>3.7999998778104782E-2</v>
      </c>
      <c r="JY17" s="29">
        <v>0</v>
      </c>
      <c r="JZ17" s="40">
        <v>9.8999999463558197E-2</v>
      </c>
      <c r="KA17" s="41"/>
      <c r="KB17" s="29"/>
      <c r="KC17" s="21">
        <v>8.9000001549720764E-2</v>
      </c>
      <c r="KD17" s="21">
        <v>4.999999888241291E-3</v>
      </c>
      <c r="KE17" s="20">
        <v>0.49200001358985901</v>
      </c>
      <c r="KF17" s="20">
        <v>5.7000000029802322E-2</v>
      </c>
      <c r="KG17" s="39">
        <v>2005</v>
      </c>
      <c r="KH17" s="39" t="s">
        <v>350</v>
      </c>
      <c r="KI17" s="23">
        <v>2.0039682388305664</v>
      </c>
      <c r="KJ17" s="23">
        <v>1.125</v>
      </c>
      <c r="KK17" s="22">
        <v>44.7</v>
      </c>
      <c r="KL17" s="22">
        <v>44.6</v>
      </c>
      <c r="KM17" s="22">
        <v>29</v>
      </c>
      <c r="KN17" s="21">
        <v>10087</v>
      </c>
      <c r="KO17" s="20">
        <v>6936</v>
      </c>
      <c r="KP17" s="20">
        <v>1584</v>
      </c>
      <c r="KQ17" s="19">
        <v>15.70337963104248</v>
      </c>
      <c r="KR17" s="39">
        <v>2005</v>
      </c>
      <c r="KS17" s="39" t="s">
        <v>350</v>
      </c>
    </row>
    <row r="18" spans="1:305" s="39" customFormat="1" ht="12.75" customHeight="1">
      <c r="A18" s="39">
        <v>2006</v>
      </c>
      <c r="B18" s="39" t="s">
        <v>350</v>
      </c>
      <c r="C18" s="39">
        <v>15</v>
      </c>
      <c r="D18" s="44" t="s">
        <v>351</v>
      </c>
      <c r="E18" s="44">
        <v>348</v>
      </c>
      <c r="F18" s="39">
        <v>0</v>
      </c>
      <c r="G18" s="39">
        <v>1</v>
      </c>
      <c r="H18" s="39">
        <v>1</v>
      </c>
      <c r="I18" s="39">
        <v>0</v>
      </c>
      <c r="J18" s="29">
        <v>22.7</v>
      </c>
      <c r="K18" s="29">
        <v>0</v>
      </c>
      <c r="L18" s="29">
        <v>77.3</v>
      </c>
      <c r="M18" s="18">
        <v>4</v>
      </c>
      <c r="N18" s="39">
        <v>0</v>
      </c>
      <c r="O18" s="39">
        <v>0</v>
      </c>
      <c r="P18" s="39">
        <v>1</v>
      </c>
      <c r="Q18" s="29">
        <v>9.9</v>
      </c>
      <c r="R18" s="29">
        <v>0</v>
      </c>
      <c r="S18" s="29">
        <v>90.1</v>
      </c>
      <c r="T18" s="29">
        <v>5.26</v>
      </c>
      <c r="U18" s="29">
        <v>0</v>
      </c>
      <c r="V18" s="29">
        <v>47.85</v>
      </c>
      <c r="W18" s="29">
        <v>53.11</v>
      </c>
      <c r="X18" s="39">
        <v>2</v>
      </c>
      <c r="Y18" s="39">
        <v>2006</v>
      </c>
      <c r="Z18" s="39" t="s">
        <v>350</v>
      </c>
      <c r="AA18" s="43">
        <v>38830</v>
      </c>
      <c r="AB18" s="41">
        <v>64.8</v>
      </c>
      <c r="AC18" s="41">
        <v>43.2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5</v>
      </c>
      <c r="AZ18" s="41">
        <v>0</v>
      </c>
      <c r="BA18" s="41">
        <v>0</v>
      </c>
      <c r="BB18" s="41">
        <v>42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6.5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2.2000000000000002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1.0999999999999943</v>
      </c>
      <c r="CZ18" s="39">
        <v>2006</v>
      </c>
      <c r="DA18" s="39" t="s">
        <v>350</v>
      </c>
      <c r="DB18" s="41">
        <v>49.2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2.8</v>
      </c>
      <c r="DY18" s="41">
        <v>0</v>
      </c>
      <c r="DZ18" s="41">
        <v>0</v>
      </c>
      <c r="EA18" s="41">
        <v>42.5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5.3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0.20000000000000284</v>
      </c>
      <c r="FY18" s="39">
        <v>2006</v>
      </c>
      <c r="FZ18" s="39" t="s">
        <v>350</v>
      </c>
      <c r="GA18" s="41">
        <v>10.4</v>
      </c>
      <c r="GB18" s="29">
        <f t="shared" si="2"/>
        <v>0.62976699999999997</v>
      </c>
      <c r="GC18" s="29">
        <f t="shared" si="3"/>
        <v>0.57371799999999995</v>
      </c>
      <c r="GD18" s="29">
        <f t="shared" si="4"/>
        <v>2.7010018015682014</v>
      </c>
      <c r="GE18" s="29">
        <f t="shared" si="5"/>
        <v>2.3458649438634516</v>
      </c>
      <c r="GF18" s="29">
        <f t="shared" si="6"/>
        <v>0.35513685770474979</v>
      </c>
      <c r="GG18" s="29">
        <f t="shared" si="7"/>
        <v>0.13148338423860265</v>
      </c>
      <c r="GH18" s="29">
        <f t="shared" si="8"/>
        <v>4.8667237439575306</v>
      </c>
      <c r="GI18" s="39">
        <v>2006</v>
      </c>
      <c r="GJ18" s="39" t="s">
        <v>350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-0.60214080000000003</v>
      </c>
      <c r="GX18" s="36">
        <v>-0.82832799999999995</v>
      </c>
      <c r="GY18" s="36">
        <v>-9.7574900000000006E-2</v>
      </c>
      <c r="GZ18" s="39">
        <v>2006</v>
      </c>
      <c r="HA18" s="39" t="s">
        <v>350</v>
      </c>
      <c r="HB18" s="42"/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1</v>
      </c>
      <c r="HJ18" s="39">
        <v>2006</v>
      </c>
      <c r="HK18" s="39" t="s">
        <v>350</v>
      </c>
      <c r="HL18" s="104">
        <v>1</v>
      </c>
      <c r="HM18" s="29">
        <v>149.7139</v>
      </c>
      <c r="HN18" s="32">
        <v>51.133656205478502</v>
      </c>
      <c r="HO18" s="32">
        <v>41.901656078901702</v>
      </c>
      <c r="HP18" s="32">
        <v>4.0229928409723703</v>
      </c>
      <c r="HQ18" s="32">
        <v>8.2517444971686</v>
      </c>
      <c r="HR18" s="27">
        <v>3.9303260384100001</v>
      </c>
      <c r="HS18" s="27">
        <v>70.531230610486205</v>
      </c>
      <c r="HT18" s="27">
        <v>70.793585878201796</v>
      </c>
      <c r="HU18" s="27">
        <v>-9.2320001265768799</v>
      </c>
      <c r="HV18" s="27">
        <v>-5.6446523872263796</v>
      </c>
      <c r="HW18" s="27">
        <v>-8.6679207889919407</v>
      </c>
      <c r="HX18" s="27">
        <v>7.1158333333333301</v>
      </c>
      <c r="HY18" s="29">
        <v>-7.4</v>
      </c>
      <c r="HZ18" s="39">
        <v>2006</v>
      </c>
      <c r="IA18" s="39" t="s">
        <v>350</v>
      </c>
      <c r="IB18" s="29">
        <v>4246.60009765625</v>
      </c>
      <c r="IC18" s="29">
        <v>4202.5</v>
      </c>
      <c r="ID18" s="29">
        <v>3885</v>
      </c>
      <c r="IE18" s="32">
        <v>61.269660949707031</v>
      </c>
      <c r="IF18" s="32">
        <v>56.052520751953125</v>
      </c>
      <c r="IG18" s="32">
        <v>191</v>
      </c>
      <c r="IH18" s="32">
        <v>1270</v>
      </c>
      <c r="II18" s="32">
        <v>2424</v>
      </c>
      <c r="IJ18" s="31">
        <v>316.70001220703125</v>
      </c>
      <c r="IK18" s="31">
        <v>7.5</v>
      </c>
      <c r="IL18" s="39">
        <v>2006</v>
      </c>
      <c r="IM18" s="39" t="s">
        <v>350</v>
      </c>
      <c r="IN18" s="30">
        <v>16</v>
      </c>
      <c r="IO18" s="27">
        <v>25</v>
      </c>
      <c r="IP18" s="27">
        <v>6.5010000000000003</v>
      </c>
      <c r="IQ18" s="29">
        <f t="shared" si="10"/>
        <v>1.5308717210240683</v>
      </c>
      <c r="IR18" s="29">
        <v>818</v>
      </c>
      <c r="IS18" s="29">
        <v>577.20000000000005</v>
      </c>
      <c r="IT18" s="29">
        <v>17</v>
      </c>
      <c r="IU18" s="28"/>
      <c r="IV18" s="28">
        <v>818</v>
      </c>
      <c r="IW18" s="28">
        <v>577.20000000000005</v>
      </c>
      <c r="IX18" s="28">
        <v>17</v>
      </c>
      <c r="IY18" s="28">
        <v>34.898733819987683</v>
      </c>
      <c r="IZ18" s="39">
        <v>2006</v>
      </c>
      <c r="JA18" s="39" t="s">
        <v>350</v>
      </c>
      <c r="JB18" s="27">
        <v>14.716344833374023</v>
      </c>
      <c r="JC18" s="27">
        <v>22.180999755859375</v>
      </c>
      <c r="JD18" s="27">
        <v>13.791999816894531</v>
      </c>
      <c r="JE18" s="27">
        <v>8.0520000457763672</v>
      </c>
      <c r="JF18" s="27">
        <v>7.8429999351501465</v>
      </c>
      <c r="JG18" s="27">
        <v>1.2799999713897705</v>
      </c>
      <c r="JH18" s="27">
        <v>2.7820000648498535</v>
      </c>
      <c r="JI18" s="27">
        <v>5.4229998588562012</v>
      </c>
      <c r="JJ18" s="32">
        <v>3.2869999408721924</v>
      </c>
      <c r="JK18" s="32">
        <v>0.33799999952316284</v>
      </c>
      <c r="JL18" s="32">
        <v>0.57700002193450928</v>
      </c>
      <c r="JM18" s="32">
        <v>0.52499997615814209</v>
      </c>
      <c r="JN18" s="32">
        <v>0.12700000405311584</v>
      </c>
      <c r="JO18" s="39">
        <v>2006</v>
      </c>
      <c r="JP18" s="39" t="s">
        <v>350</v>
      </c>
      <c r="JQ18" s="32">
        <v>1.3460000000000001</v>
      </c>
      <c r="JR18" s="32">
        <v>0.70099999999999996</v>
      </c>
      <c r="JS18" s="32">
        <v>4.4999999999999998E-2</v>
      </c>
      <c r="JT18" s="32">
        <v>0.67</v>
      </c>
      <c r="JU18" s="41"/>
      <c r="JV18" s="32">
        <v>0.52500000000000002</v>
      </c>
      <c r="JW18" s="27">
        <v>8.9000001549720764E-2</v>
      </c>
      <c r="JX18" s="27">
        <v>5.9999998658895493E-2</v>
      </c>
      <c r="JY18" s="29">
        <v>0</v>
      </c>
      <c r="JZ18" s="40">
        <v>8.3999998867511749E-2</v>
      </c>
      <c r="KA18" s="41"/>
      <c r="KB18" s="29"/>
      <c r="KC18" s="21">
        <v>0.10100000351667404</v>
      </c>
      <c r="KD18" s="21">
        <v>3.0000000260770321E-3</v>
      </c>
      <c r="KE18" s="20">
        <v>0.51399999856948853</v>
      </c>
      <c r="KF18" s="20">
        <v>6.4000003039836884E-2</v>
      </c>
      <c r="KG18" s="39">
        <v>2006</v>
      </c>
      <c r="KH18" s="39" t="s">
        <v>350</v>
      </c>
      <c r="KI18" s="23">
        <v>2.0039682388305664</v>
      </c>
      <c r="KJ18" s="23">
        <v>1.125</v>
      </c>
      <c r="KK18" s="29"/>
      <c r="KL18" s="29"/>
      <c r="KM18" s="29"/>
      <c r="KN18" s="21">
        <v>10071</v>
      </c>
      <c r="KO18" s="20">
        <v>6931</v>
      </c>
      <c r="KP18" s="20">
        <v>1598</v>
      </c>
      <c r="KQ18" s="19">
        <v>15.867340087890625</v>
      </c>
      <c r="KR18" s="39">
        <v>2006</v>
      </c>
      <c r="KS18" s="39" t="s">
        <v>350</v>
      </c>
    </row>
    <row r="19" spans="1:305" s="39" customFormat="1" ht="12.75" customHeight="1">
      <c r="A19" s="39">
        <v>2007</v>
      </c>
      <c r="B19" s="39" t="s">
        <v>350</v>
      </c>
      <c r="C19" s="39">
        <v>15</v>
      </c>
      <c r="D19" s="44" t="s">
        <v>351</v>
      </c>
      <c r="E19" s="44">
        <v>348</v>
      </c>
      <c r="F19" s="39">
        <v>0</v>
      </c>
      <c r="G19" s="39">
        <v>1</v>
      </c>
      <c r="H19" s="39">
        <v>1</v>
      </c>
      <c r="I19" s="39">
        <v>0</v>
      </c>
      <c r="J19" s="29">
        <v>21.53</v>
      </c>
      <c r="K19" s="29">
        <v>0</v>
      </c>
      <c r="L19" s="29">
        <v>78.47</v>
      </c>
      <c r="M19" s="18">
        <v>4</v>
      </c>
      <c r="N19" s="39">
        <v>0</v>
      </c>
      <c r="O19" s="39">
        <v>0</v>
      </c>
      <c r="P19" s="39">
        <v>0</v>
      </c>
      <c r="Q19" s="29">
        <v>9.7200000000000006</v>
      </c>
      <c r="R19" s="29">
        <v>0</v>
      </c>
      <c r="S19" s="29">
        <v>90.28</v>
      </c>
      <c r="T19" s="29">
        <v>5.3</v>
      </c>
      <c r="U19" s="29">
        <v>0</v>
      </c>
      <c r="V19" s="29">
        <v>49.2</v>
      </c>
      <c r="W19" s="29">
        <v>54.5</v>
      </c>
      <c r="X19" s="39">
        <v>2</v>
      </c>
      <c r="Y19" s="39">
        <v>2007</v>
      </c>
      <c r="Z19" s="39" t="s">
        <v>350</v>
      </c>
      <c r="AA19" s="43"/>
      <c r="AB19" s="41">
        <v>67.8</v>
      </c>
      <c r="AC19" s="41">
        <v>43.2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5</v>
      </c>
      <c r="AZ19" s="41">
        <v>0</v>
      </c>
      <c r="BA19" s="41">
        <v>0</v>
      </c>
      <c r="BB19" s="41">
        <v>42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6.5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2.2000000000000002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1.0999999999999943</v>
      </c>
      <c r="CZ19" s="39">
        <v>2007</v>
      </c>
      <c r="DA19" s="39" t="s">
        <v>350</v>
      </c>
      <c r="DB19" s="41">
        <v>49.2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2.8</v>
      </c>
      <c r="DY19" s="41">
        <v>0</v>
      </c>
      <c r="DZ19" s="41">
        <v>0</v>
      </c>
      <c r="EA19" s="41">
        <v>42.5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5.3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0.20000000000000284</v>
      </c>
      <c r="FY19" s="39">
        <v>2007</v>
      </c>
      <c r="FZ19" s="39" t="s">
        <v>350</v>
      </c>
      <c r="GA19" s="41">
        <v>11.1</v>
      </c>
      <c r="GB19" s="29">
        <f t="shared" si="2"/>
        <v>0.62976699999999997</v>
      </c>
      <c r="GC19" s="29">
        <f t="shared" si="3"/>
        <v>0.57371799999999995</v>
      </c>
      <c r="GD19" s="29">
        <f t="shared" si="4"/>
        <v>2.7010018015682014</v>
      </c>
      <c r="GE19" s="29">
        <f t="shared" si="5"/>
        <v>2.3458649438634516</v>
      </c>
      <c r="GF19" s="29">
        <f t="shared" si="6"/>
        <v>0.35513685770474979</v>
      </c>
      <c r="GG19" s="29">
        <f t="shared" si="7"/>
        <v>0.13148338423860265</v>
      </c>
      <c r="GH19" s="29">
        <f t="shared" si="8"/>
        <v>4.8667237439575306</v>
      </c>
      <c r="GI19" s="39">
        <v>2007</v>
      </c>
      <c r="GJ19" s="39" t="s">
        <v>350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-0.65224360000000003</v>
      </c>
      <c r="GX19" s="36">
        <v>-0.72391550000000005</v>
      </c>
      <c r="GY19" s="36">
        <v>-0.26115490000000002</v>
      </c>
      <c r="GZ19" s="39">
        <v>2007</v>
      </c>
      <c r="HA19" s="39" t="s">
        <v>350</v>
      </c>
      <c r="HB19" s="42"/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1</v>
      </c>
      <c r="HJ19" s="39">
        <v>2007</v>
      </c>
      <c r="HK19" s="39" t="s">
        <v>350</v>
      </c>
      <c r="HL19" s="104">
        <v>1</v>
      </c>
      <c r="HM19" s="29">
        <v>155.98050000000001</v>
      </c>
      <c r="HN19" s="32">
        <v>49.523871667516701</v>
      </c>
      <c r="HO19" s="32">
        <v>44.518644436314503</v>
      </c>
      <c r="HP19" s="32">
        <v>0.48814956133376802</v>
      </c>
      <c r="HQ19" s="32">
        <v>5.9127387698785201</v>
      </c>
      <c r="HR19" s="27">
        <v>7.9587451654490602</v>
      </c>
      <c r="HS19" s="27">
        <v>71.315634086772207</v>
      </c>
      <c r="HT19" s="27">
        <v>71.620735286864303</v>
      </c>
      <c r="HU19" s="27">
        <v>-5.0052272312022197</v>
      </c>
      <c r="HV19" s="27">
        <v>-1.2863288504886501</v>
      </c>
      <c r="HW19" s="27">
        <v>-3.5258519109880102</v>
      </c>
      <c r="HX19" s="27">
        <v>6.7441666666666702</v>
      </c>
      <c r="HY19" s="29">
        <v>-7.3</v>
      </c>
      <c r="HZ19" s="39">
        <v>2007</v>
      </c>
      <c r="IA19" s="39" t="s">
        <v>350</v>
      </c>
      <c r="IB19" s="29">
        <v>4214.10009765625</v>
      </c>
      <c r="IC19" s="29">
        <v>4176.7998046875</v>
      </c>
      <c r="ID19" s="29">
        <v>3865.60009765625</v>
      </c>
      <c r="IE19" s="32">
        <v>60.879798889160156</v>
      </c>
      <c r="IF19" s="32">
        <v>55.845130920410156</v>
      </c>
      <c r="IG19" s="32">
        <v>182.92799377441406</v>
      </c>
      <c r="IH19" s="32">
        <v>1281.2449951171875</v>
      </c>
      <c r="II19" s="32">
        <v>2401.427001953125</v>
      </c>
      <c r="IJ19" s="31">
        <v>312</v>
      </c>
      <c r="IK19" s="31">
        <v>7.4000000953674316</v>
      </c>
      <c r="IL19" s="39">
        <v>2007</v>
      </c>
      <c r="IM19" s="39" t="s">
        <v>350</v>
      </c>
      <c r="IN19" s="30">
        <v>22</v>
      </c>
      <c r="IO19" s="27">
        <v>61</v>
      </c>
      <c r="IP19" s="27">
        <v>27.847999999999999</v>
      </c>
      <c r="IQ19" s="29">
        <f t="shared" si="10"/>
        <v>6.6082910596946149</v>
      </c>
      <c r="IR19" s="46">
        <v>796</v>
      </c>
      <c r="IS19" s="46">
        <v>510</v>
      </c>
      <c r="IT19" s="28">
        <v>15.092329545454547</v>
      </c>
      <c r="IU19" s="28">
        <v>37.28693181818182</v>
      </c>
      <c r="IV19" s="28">
        <v>796</v>
      </c>
      <c r="IW19" s="28">
        <v>510</v>
      </c>
      <c r="IX19" s="28">
        <v>15.09232954545455</v>
      </c>
      <c r="IY19" s="28">
        <v>37.28693181818182</v>
      </c>
      <c r="IZ19" s="39">
        <v>2007</v>
      </c>
      <c r="JA19" s="39" t="s">
        <v>350</v>
      </c>
      <c r="JB19" s="27">
        <v>15.142239570617676</v>
      </c>
      <c r="JC19" s="27">
        <v>22.409999847412109</v>
      </c>
      <c r="JD19" s="27">
        <v>14.321999549865723</v>
      </c>
      <c r="JE19" s="27">
        <v>7.7430000305175781</v>
      </c>
      <c r="JF19" s="27">
        <v>8.2349996566772461</v>
      </c>
      <c r="JG19" s="27">
        <v>1.3240000009536743</v>
      </c>
      <c r="JH19" s="27">
        <v>2.7149999141693115</v>
      </c>
      <c r="JI19" s="27">
        <v>4.8509998321533203</v>
      </c>
      <c r="JJ19" s="32">
        <v>3.2430000305175781</v>
      </c>
      <c r="JK19" s="32">
        <v>0.34400001168251038</v>
      </c>
      <c r="JL19" s="32">
        <v>0.6679999828338623</v>
      </c>
      <c r="JM19" s="32">
        <v>0.90100002288818359</v>
      </c>
      <c r="JN19" s="32">
        <v>0.12800000607967377</v>
      </c>
      <c r="JO19" s="39">
        <v>2007</v>
      </c>
      <c r="JP19" s="39" t="s">
        <v>350</v>
      </c>
      <c r="JQ19" s="32">
        <v>1.401</v>
      </c>
      <c r="JR19" s="32">
        <v>0.71499999999999997</v>
      </c>
      <c r="JS19" s="32">
        <v>2.9000000000000001E-2</v>
      </c>
      <c r="JT19" s="32">
        <v>0.622</v>
      </c>
      <c r="JU19" s="41"/>
      <c r="JV19" s="32">
        <v>0.47699999999999998</v>
      </c>
      <c r="JW19" s="27">
        <v>8.2999996840953827E-2</v>
      </c>
      <c r="JX19" s="27">
        <v>5.7999998331069946E-2</v>
      </c>
      <c r="JY19" s="29">
        <v>0</v>
      </c>
      <c r="JZ19" s="40">
        <v>9.7999997437000275E-2</v>
      </c>
      <c r="KA19" s="41"/>
      <c r="KB19" s="29"/>
      <c r="KC19" s="21">
        <v>0.10000000149011612</v>
      </c>
      <c r="KD19" s="21">
        <v>4.0000001899898052E-3</v>
      </c>
      <c r="KE19" s="20">
        <v>0.59799998998641968</v>
      </c>
      <c r="KF19" s="20">
        <v>7.0000000298023224E-2</v>
      </c>
      <c r="KG19" s="39">
        <v>2007</v>
      </c>
      <c r="KH19" s="39" t="s">
        <v>350</v>
      </c>
      <c r="KI19" s="23">
        <v>2.0039682388305664</v>
      </c>
      <c r="KJ19" s="23">
        <v>1.125</v>
      </c>
      <c r="KK19" s="22">
        <v>50.4</v>
      </c>
      <c r="KL19" s="22">
        <v>43</v>
      </c>
      <c r="KM19" s="22">
        <v>27.1</v>
      </c>
      <c r="KN19" s="21">
        <v>10056</v>
      </c>
      <c r="KO19" s="20">
        <v>6922</v>
      </c>
      <c r="KP19" s="20">
        <v>1615</v>
      </c>
      <c r="KQ19" s="19">
        <v>16.060060501098633</v>
      </c>
      <c r="KR19" s="39">
        <v>2007</v>
      </c>
      <c r="KS19" s="39" t="s">
        <v>350</v>
      </c>
    </row>
    <row r="20" spans="1:305" s="39" customFormat="1" ht="12.75" customHeight="1">
      <c r="A20" s="39">
        <v>2008</v>
      </c>
      <c r="B20" s="39" t="s">
        <v>350</v>
      </c>
      <c r="C20" s="39">
        <v>15</v>
      </c>
      <c r="D20" s="44" t="s">
        <v>351</v>
      </c>
      <c r="E20" s="44">
        <v>348</v>
      </c>
      <c r="F20" s="39">
        <v>0</v>
      </c>
      <c r="G20" s="39">
        <v>1</v>
      </c>
      <c r="H20" s="39">
        <v>1</v>
      </c>
      <c r="I20" s="39">
        <v>0</v>
      </c>
      <c r="J20" s="29">
        <v>6.96</v>
      </c>
      <c r="K20" s="29">
        <v>0</v>
      </c>
      <c r="L20" s="29">
        <v>93.04</v>
      </c>
      <c r="M20" s="18">
        <v>4</v>
      </c>
      <c r="N20" s="39">
        <v>0</v>
      </c>
      <c r="O20" s="39">
        <v>0</v>
      </c>
      <c r="P20" s="39">
        <v>1</v>
      </c>
      <c r="Q20" s="29">
        <v>3.24</v>
      </c>
      <c r="R20" s="29">
        <v>0</v>
      </c>
      <c r="S20" s="29">
        <v>96.76</v>
      </c>
      <c r="T20" s="29">
        <v>1.77</v>
      </c>
      <c r="U20" s="29">
        <v>0</v>
      </c>
      <c r="V20" s="29">
        <v>49.2</v>
      </c>
      <c r="W20" s="29">
        <v>50.97</v>
      </c>
      <c r="X20" s="39">
        <v>4</v>
      </c>
      <c r="Y20" s="39">
        <v>2008</v>
      </c>
      <c r="Z20" s="39" t="s">
        <v>350</v>
      </c>
      <c r="AA20" s="43"/>
      <c r="AB20" s="41">
        <v>67.8</v>
      </c>
      <c r="AC20" s="41">
        <v>43.2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5</v>
      </c>
      <c r="AZ20" s="41">
        <v>0</v>
      </c>
      <c r="BA20" s="41">
        <v>0</v>
      </c>
      <c r="BB20" s="41">
        <v>42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6.5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2.2000000000000002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1.0999999999999943</v>
      </c>
      <c r="CZ20" s="39">
        <v>2008</v>
      </c>
      <c r="DA20" s="39" t="s">
        <v>350</v>
      </c>
      <c r="DB20" s="41">
        <v>49.2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2.8</v>
      </c>
      <c r="DY20" s="41">
        <v>0</v>
      </c>
      <c r="DZ20" s="41">
        <v>0</v>
      </c>
      <c r="EA20" s="41">
        <v>42.5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5.3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0.20000000000000284</v>
      </c>
      <c r="FY20" s="39">
        <v>2008</v>
      </c>
      <c r="FZ20" s="39" t="s">
        <v>350</v>
      </c>
      <c r="GA20" s="41">
        <v>11.1</v>
      </c>
      <c r="GB20" s="29">
        <f t="shared" si="2"/>
        <v>0.62976699999999997</v>
      </c>
      <c r="GC20" s="29">
        <f t="shared" si="3"/>
        <v>0.57371799999999995</v>
      </c>
      <c r="GD20" s="29">
        <f t="shared" si="4"/>
        <v>2.7010018015682014</v>
      </c>
      <c r="GE20" s="29">
        <f t="shared" si="5"/>
        <v>2.3458649438634516</v>
      </c>
      <c r="GF20" s="29">
        <f t="shared" si="6"/>
        <v>0.35513685770474979</v>
      </c>
      <c r="GG20" s="29">
        <f t="shared" si="7"/>
        <v>0.13148338423860265</v>
      </c>
      <c r="GH20" s="29">
        <f t="shared" si="8"/>
        <v>4.8667237439575306</v>
      </c>
      <c r="GI20" s="39">
        <v>2008</v>
      </c>
      <c r="GJ20" s="39" t="s">
        <v>350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-0.66348189999999996</v>
      </c>
      <c r="GX20" s="36">
        <v>-0.74573800000000001</v>
      </c>
      <c r="GY20" s="36">
        <v>-0.24521029999999999</v>
      </c>
      <c r="GZ20" s="39">
        <v>2008</v>
      </c>
      <c r="HA20" s="39" t="s">
        <v>350</v>
      </c>
      <c r="HB20" s="42"/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1</v>
      </c>
      <c r="HJ20" s="39">
        <v>2008</v>
      </c>
      <c r="HK20" s="39" t="s">
        <v>350</v>
      </c>
      <c r="HL20" s="104">
        <v>1</v>
      </c>
      <c r="HM20" s="29">
        <v>159.03290000000001</v>
      </c>
      <c r="HN20" s="32">
        <v>48.4331487855071</v>
      </c>
      <c r="HO20" s="32">
        <v>44.8203847664657</v>
      </c>
      <c r="HP20" s="32">
        <v>0.67664182138949902</v>
      </c>
      <c r="HQ20" s="32">
        <v>5.4018411975172</v>
      </c>
      <c r="HR20" s="27">
        <v>6.0425125388106098</v>
      </c>
      <c r="HS20" s="27">
        <v>75.145607625388607</v>
      </c>
      <c r="HT20" s="27">
        <v>75.501985496616498</v>
      </c>
      <c r="HU20" s="27">
        <v>-3.6127640190414398</v>
      </c>
      <c r="HV20" s="27">
        <v>2.5335517524200002E-3</v>
      </c>
      <c r="HW20" s="27">
        <v>-1.8996859434537201</v>
      </c>
      <c r="HX20" s="27">
        <v>8.2383333333333297</v>
      </c>
      <c r="HY20" s="29">
        <v>-7.3</v>
      </c>
      <c r="HZ20" s="39">
        <v>2008</v>
      </c>
      <c r="IA20" s="39" t="s">
        <v>350</v>
      </c>
      <c r="IB20" s="29">
        <v>4174.60009765625</v>
      </c>
      <c r="IC20" s="29">
        <v>4139.2998046875</v>
      </c>
      <c r="ID20" s="29">
        <v>3813.699951171875</v>
      </c>
      <c r="IE20" s="32">
        <v>60.4576416015625</v>
      </c>
      <c r="IF20" s="32">
        <v>55.230991363525391</v>
      </c>
      <c r="IG20" s="32">
        <v>174.08299255371094</v>
      </c>
      <c r="IH20" s="32">
        <v>1246.68505859375</v>
      </c>
      <c r="II20" s="32">
        <v>2392.931884765625</v>
      </c>
      <c r="IJ20" s="31">
        <v>326</v>
      </c>
      <c r="IK20" s="31">
        <v>7.8000001907348633</v>
      </c>
      <c r="IL20" s="39">
        <v>2008</v>
      </c>
      <c r="IM20" s="39" t="s">
        <v>350</v>
      </c>
      <c r="IN20" s="30">
        <v>8</v>
      </c>
      <c r="IO20" s="27">
        <v>9</v>
      </c>
      <c r="IP20" s="29" t="s">
        <v>317</v>
      </c>
      <c r="IQ20" s="29" t="str">
        <f t="shared" si="10"/>
        <v/>
      </c>
      <c r="IR20" s="46">
        <v>786.00400000000002</v>
      </c>
      <c r="IS20" s="46">
        <v>487</v>
      </c>
      <c r="IT20" s="28">
        <v>14.564268197858723</v>
      </c>
      <c r="IU20" s="28"/>
      <c r="IV20" s="28">
        <v>786.00400000000002</v>
      </c>
      <c r="IW20" s="28">
        <v>487</v>
      </c>
      <c r="IX20" s="28">
        <v>14.56426819785872</v>
      </c>
      <c r="IY20" s="28">
        <v>32.981542666315363</v>
      </c>
      <c r="IZ20" s="39">
        <v>2008</v>
      </c>
      <c r="JA20" s="39" t="s">
        <v>350</v>
      </c>
      <c r="JB20" s="27">
        <v>15.570639610290527</v>
      </c>
      <c r="JC20" s="27">
        <v>22.648000717163086</v>
      </c>
      <c r="JD20" s="27">
        <v>14.888999938964844</v>
      </c>
      <c r="JE20" s="27">
        <v>7.4140000343322754</v>
      </c>
      <c r="JF20" s="27">
        <v>8.6800003051757813</v>
      </c>
      <c r="JG20" s="27">
        <v>1.3200000524520874</v>
      </c>
      <c r="JH20" s="27">
        <v>2.7209999561309814</v>
      </c>
      <c r="JI20" s="27">
        <v>4.7610001564025879</v>
      </c>
      <c r="JJ20" s="32">
        <v>3.2669999599456787</v>
      </c>
      <c r="JK20" s="32">
        <v>0.34599998593330383</v>
      </c>
      <c r="JL20" s="32">
        <v>0.72200000286102295</v>
      </c>
      <c r="JM20" s="32">
        <v>0.70200002193450928</v>
      </c>
      <c r="JN20" s="32">
        <v>0.12999999523162842</v>
      </c>
      <c r="JO20" s="39">
        <v>2008</v>
      </c>
      <c r="JP20" s="39" t="s">
        <v>350</v>
      </c>
      <c r="JQ20" s="32">
        <v>1.391</v>
      </c>
      <c r="JR20" s="32">
        <v>0.73799999999999999</v>
      </c>
      <c r="JS20" s="32">
        <v>4.9000000000000002E-2</v>
      </c>
      <c r="JT20" s="32">
        <v>0.63</v>
      </c>
      <c r="JU20" s="41"/>
      <c r="JV20" s="32">
        <v>0.45900000000000002</v>
      </c>
      <c r="JW20" s="27">
        <v>8.6000002920627594E-2</v>
      </c>
      <c r="JX20" s="27">
        <v>6.4000003039836884E-2</v>
      </c>
      <c r="JY20" s="29">
        <v>0</v>
      </c>
      <c r="JZ20" s="40">
        <v>0.10199999809265137</v>
      </c>
      <c r="KA20" s="41"/>
      <c r="KB20" s="29"/>
      <c r="KC20" s="21">
        <v>8.7999999523162842E-2</v>
      </c>
      <c r="KD20" s="21">
        <v>6.0000000521540642E-3</v>
      </c>
      <c r="KE20" s="20">
        <v>0.6119999885559082</v>
      </c>
      <c r="KF20" s="20">
        <v>0.10999999940395355</v>
      </c>
      <c r="KG20" s="39">
        <v>2008</v>
      </c>
      <c r="KH20" s="39" t="s">
        <v>350</v>
      </c>
      <c r="KI20" s="23">
        <v>2.0039682388305664</v>
      </c>
      <c r="KJ20" s="23">
        <v>1.125</v>
      </c>
      <c r="KK20" s="29"/>
      <c r="KL20" s="29"/>
      <c r="KM20" s="29"/>
      <c r="KN20" s="21">
        <v>10038</v>
      </c>
      <c r="KO20" s="20">
        <v>6905</v>
      </c>
      <c r="KP20" s="20">
        <v>1632</v>
      </c>
      <c r="KQ20" s="19">
        <v>16.258220672607422</v>
      </c>
      <c r="KR20" s="39">
        <v>2008</v>
      </c>
      <c r="KS20" s="39" t="s">
        <v>350</v>
      </c>
    </row>
    <row r="21" spans="1:305" s="39" customFormat="1" ht="12.75" customHeight="1">
      <c r="A21" s="39">
        <v>2009</v>
      </c>
      <c r="B21" s="39" t="s">
        <v>350</v>
      </c>
      <c r="C21" s="39">
        <v>15</v>
      </c>
      <c r="D21" s="44" t="s">
        <v>351</v>
      </c>
      <c r="E21" s="44">
        <v>348</v>
      </c>
      <c r="F21" s="39">
        <v>0</v>
      </c>
      <c r="G21" s="39">
        <v>1</v>
      </c>
      <c r="H21" s="39">
        <v>1</v>
      </c>
      <c r="I21" s="39">
        <v>0</v>
      </c>
      <c r="J21" s="29">
        <v>0</v>
      </c>
      <c r="K21" s="29">
        <v>0</v>
      </c>
      <c r="L21" s="29">
        <v>100</v>
      </c>
      <c r="M21" s="18">
        <v>5</v>
      </c>
      <c r="N21" s="39">
        <v>1</v>
      </c>
      <c r="O21" s="39">
        <v>1</v>
      </c>
      <c r="P21" s="39">
        <v>1</v>
      </c>
      <c r="Q21" s="29">
        <v>0</v>
      </c>
      <c r="R21" s="29">
        <v>0</v>
      </c>
      <c r="S21" s="29">
        <v>100</v>
      </c>
      <c r="T21" s="29">
        <v>0</v>
      </c>
      <c r="U21" s="29">
        <v>0</v>
      </c>
      <c r="V21" s="29">
        <v>49.2</v>
      </c>
      <c r="W21" s="29">
        <v>49.2</v>
      </c>
      <c r="X21" s="39">
        <v>4</v>
      </c>
      <c r="Y21" s="39">
        <v>2009</v>
      </c>
      <c r="Z21" s="39" t="s">
        <v>350</v>
      </c>
      <c r="AA21" s="43"/>
      <c r="AB21" s="41">
        <v>67.8</v>
      </c>
      <c r="AC21" s="41">
        <v>43.2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5</v>
      </c>
      <c r="AZ21" s="41">
        <v>0</v>
      </c>
      <c r="BA21" s="41">
        <v>0</v>
      </c>
      <c r="BB21" s="41">
        <v>42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6.5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2.2000000000000002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1.0999999999999943</v>
      </c>
      <c r="CZ21" s="39">
        <v>2009</v>
      </c>
      <c r="DA21" s="39" t="s">
        <v>350</v>
      </c>
      <c r="DB21" s="41">
        <v>49.2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2.8</v>
      </c>
      <c r="DY21" s="41">
        <v>0</v>
      </c>
      <c r="DZ21" s="41">
        <v>0</v>
      </c>
      <c r="EA21" s="41">
        <v>42.5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5.3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0.20000000000000284</v>
      </c>
      <c r="FY21" s="39">
        <v>2009</v>
      </c>
      <c r="FZ21" s="39" t="s">
        <v>350</v>
      </c>
      <c r="GA21" s="41">
        <v>11.1</v>
      </c>
      <c r="GB21" s="29">
        <f t="shared" si="2"/>
        <v>0.62976699999999997</v>
      </c>
      <c r="GC21" s="29">
        <f t="shared" si="3"/>
        <v>0.57371799999999995</v>
      </c>
      <c r="GD21" s="29">
        <f t="shared" si="4"/>
        <v>2.7010018015682014</v>
      </c>
      <c r="GE21" s="29">
        <f t="shared" si="5"/>
        <v>2.3458649438634516</v>
      </c>
      <c r="GF21" s="29">
        <f t="shared" si="6"/>
        <v>0.35513685770474979</v>
      </c>
      <c r="GG21" s="29">
        <f t="shared" si="7"/>
        <v>0.13148338423860265</v>
      </c>
      <c r="GH21" s="29">
        <f t="shared" si="8"/>
        <v>4.8667237439575306</v>
      </c>
      <c r="GI21" s="39">
        <v>2009</v>
      </c>
      <c r="GJ21" s="39" t="s">
        <v>350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-0.52233859999999999</v>
      </c>
      <c r="GX21" s="36">
        <v>-0.73717310000000003</v>
      </c>
      <c r="GY21" s="36">
        <v>-2.67272E-2</v>
      </c>
      <c r="GZ21" s="39">
        <v>2009</v>
      </c>
      <c r="HA21" s="39" t="s">
        <v>350</v>
      </c>
      <c r="HB21" s="42"/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1</v>
      </c>
      <c r="HJ21" s="39">
        <v>2009</v>
      </c>
      <c r="HK21" s="39" t="s">
        <v>350</v>
      </c>
      <c r="HL21" s="104">
        <v>1</v>
      </c>
      <c r="HM21" s="29">
        <v>145.59639999999999</v>
      </c>
      <c r="HN21" s="32">
        <v>50.225980071302601</v>
      </c>
      <c r="HO21" s="32">
        <v>45.678355931340498</v>
      </c>
      <c r="HP21" s="32">
        <v>-6.5068635814281199</v>
      </c>
      <c r="HQ21" s="32">
        <v>-2.7102798385018598</v>
      </c>
      <c r="HR21" s="27">
        <v>4.2117117117116898</v>
      </c>
      <c r="HS21" s="27">
        <v>84.092250698709094</v>
      </c>
      <c r="HT21" s="27">
        <v>84.405500623417794</v>
      </c>
      <c r="HU21" s="27">
        <v>-4.54762413996216</v>
      </c>
      <c r="HV21" s="27">
        <v>-0.58906575215625401</v>
      </c>
      <c r="HW21" s="27">
        <v>1.1386500090706799</v>
      </c>
      <c r="HX21" s="27">
        <v>9.1233333333333295</v>
      </c>
      <c r="HY21" s="29">
        <v>-0.2</v>
      </c>
      <c r="HZ21" s="39">
        <v>2009</v>
      </c>
      <c r="IA21" s="39" t="s">
        <v>350</v>
      </c>
      <c r="IB21" s="29">
        <v>4165.60009765625</v>
      </c>
      <c r="IC21" s="29">
        <v>4136.60009765625</v>
      </c>
      <c r="ID21" s="29">
        <v>3719.5</v>
      </c>
      <c r="IE21" s="32">
        <v>60.493759155273438</v>
      </c>
      <c r="IF21" s="32">
        <v>54.015388488769531</v>
      </c>
      <c r="IG21" s="32">
        <v>174.89999389648438</v>
      </c>
      <c r="IH21" s="32">
        <v>1167.4000244140625</v>
      </c>
      <c r="II21" s="32">
        <v>2377.199951171875</v>
      </c>
      <c r="IJ21" s="31">
        <v>418</v>
      </c>
      <c r="IK21" s="31">
        <v>10</v>
      </c>
      <c r="IL21" s="39">
        <v>2009</v>
      </c>
      <c r="IM21" s="39" t="s">
        <v>350</v>
      </c>
      <c r="IN21" s="30">
        <v>9</v>
      </c>
      <c r="IO21" s="27">
        <v>3</v>
      </c>
      <c r="IP21" s="29" t="s">
        <v>317</v>
      </c>
      <c r="IQ21" s="29" t="str">
        <f t="shared" si="10"/>
        <v/>
      </c>
      <c r="IR21" s="46" t="s">
        <v>1</v>
      </c>
      <c r="IS21" s="46" t="s">
        <v>1</v>
      </c>
      <c r="IT21" s="28" t="s">
        <v>1</v>
      </c>
      <c r="IU21" s="28">
        <v>28.676153514445879</v>
      </c>
      <c r="IV21" s="28">
        <v>735.75300000001153</v>
      </c>
      <c r="IW21" s="28">
        <v>455.25</v>
      </c>
      <c r="IX21" s="28">
        <v>13.601134973673652</v>
      </c>
      <c r="IY21" s="28">
        <v>28.676153514445879</v>
      </c>
      <c r="IZ21" s="39">
        <v>2009</v>
      </c>
      <c r="JA21" s="39" t="s">
        <v>350</v>
      </c>
      <c r="JB21" s="27">
        <v>16.100713729858398</v>
      </c>
      <c r="JC21" s="27">
        <v>23.277999877929688</v>
      </c>
      <c r="JD21" s="27">
        <v>15.272000312805176</v>
      </c>
      <c r="JE21" s="27">
        <v>7.5370001792907715</v>
      </c>
      <c r="JF21" s="27">
        <v>8.8350000381469727</v>
      </c>
      <c r="JG21" s="27">
        <v>1.3190000057220459</v>
      </c>
      <c r="JH21" s="27">
        <v>2.7460000514984131</v>
      </c>
      <c r="JI21" s="27">
        <v>4.8350000381469727</v>
      </c>
      <c r="JJ21" s="32">
        <v>3.4210000038146973</v>
      </c>
      <c r="JK21" s="32">
        <v>0.46900001168251038</v>
      </c>
      <c r="JL21" s="32">
        <v>0.85399997234344482</v>
      </c>
      <c r="JM21" s="32">
        <v>0.67400002479553223</v>
      </c>
      <c r="JN21" s="32">
        <v>0.125</v>
      </c>
      <c r="JO21" s="39">
        <v>2009</v>
      </c>
      <c r="JP21" s="39" t="s">
        <v>350</v>
      </c>
      <c r="JQ21" s="32">
        <v>1.4390000000000001</v>
      </c>
      <c r="JR21" s="32">
        <v>0.79500000000000004</v>
      </c>
      <c r="JS21" s="32">
        <v>5.7000000000000002E-2</v>
      </c>
      <c r="JT21" s="32">
        <v>0.64200000000000002</v>
      </c>
      <c r="JU21" s="41"/>
      <c r="JV21" s="32">
        <v>0.48799999999999999</v>
      </c>
      <c r="JW21" s="27">
        <v>8.6999997496604919E-2</v>
      </c>
      <c r="JX21" s="27">
        <v>4.8000000417232513E-2</v>
      </c>
      <c r="JY21" s="29">
        <v>0</v>
      </c>
      <c r="JZ21" s="40">
        <v>9.0000003576278687E-2</v>
      </c>
      <c r="KA21" s="41"/>
      <c r="KB21" s="29"/>
      <c r="KC21" s="21">
        <v>0.23800000548362732</v>
      </c>
      <c r="KD21" s="21">
        <v>6.0000000521540642E-3</v>
      </c>
      <c r="KE21" s="20">
        <v>0.77399998903274536</v>
      </c>
      <c r="KF21" s="20">
        <v>7.9999998211860657E-2</v>
      </c>
      <c r="KG21" s="39">
        <v>2009</v>
      </c>
      <c r="KH21" s="39" t="s">
        <v>350</v>
      </c>
      <c r="KI21" s="23">
        <v>2.0039682388305664</v>
      </c>
      <c r="KJ21" s="23">
        <v>1.125</v>
      </c>
      <c r="KK21" s="22">
        <v>51.7</v>
      </c>
      <c r="KL21" s="22">
        <v>46.2</v>
      </c>
      <c r="KM21" s="22">
        <v>29.1</v>
      </c>
      <c r="KN21" s="21">
        <v>10023</v>
      </c>
      <c r="KO21" s="20">
        <v>6886</v>
      </c>
      <c r="KP21" s="20">
        <v>1652</v>
      </c>
      <c r="KQ21" s="19">
        <v>16.482089996337891</v>
      </c>
      <c r="KR21" s="39">
        <v>2009</v>
      </c>
      <c r="KS21" s="39" t="s">
        <v>350</v>
      </c>
    </row>
    <row r="22" spans="1:305" s="39" customFormat="1" ht="12.75" customHeight="1">
      <c r="A22" s="39">
        <v>2010</v>
      </c>
      <c r="B22" s="39" t="s">
        <v>350</v>
      </c>
      <c r="C22" s="39">
        <v>15</v>
      </c>
      <c r="D22" s="44" t="s">
        <v>351</v>
      </c>
      <c r="E22" s="44">
        <v>348</v>
      </c>
      <c r="F22" s="39">
        <v>0</v>
      </c>
      <c r="G22" s="39">
        <v>1</v>
      </c>
      <c r="H22" s="39">
        <v>1</v>
      </c>
      <c r="I22" s="39">
        <v>0</v>
      </c>
      <c r="J22" s="29">
        <v>41.62</v>
      </c>
      <c r="K22" s="29">
        <v>0</v>
      </c>
      <c r="L22" s="29">
        <v>40.549999999999997</v>
      </c>
      <c r="M22" s="18">
        <v>3</v>
      </c>
      <c r="N22" s="39">
        <v>1</v>
      </c>
      <c r="O22" s="39">
        <v>-2</v>
      </c>
      <c r="P22" s="39">
        <v>1</v>
      </c>
      <c r="Q22" s="29">
        <v>59.45</v>
      </c>
      <c r="R22" s="29">
        <v>0</v>
      </c>
      <c r="S22" s="29">
        <v>40.549999999999997</v>
      </c>
      <c r="T22" s="29">
        <v>40.49</v>
      </c>
      <c r="U22" s="29">
        <v>0</v>
      </c>
      <c r="V22" s="29">
        <v>19.95</v>
      </c>
      <c r="W22" s="29">
        <v>60.44</v>
      </c>
      <c r="X22" s="39">
        <v>1</v>
      </c>
      <c r="Y22" s="39">
        <v>2010</v>
      </c>
      <c r="Z22" s="39" t="s">
        <v>350</v>
      </c>
      <c r="AA22" s="43">
        <v>40293</v>
      </c>
      <c r="AB22" s="41">
        <v>64.400000000000006</v>
      </c>
      <c r="AC22" s="41">
        <v>19.3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52.7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7.5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16.7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3.7999999999999972</v>
      </c>
      <c r="CZ22" s="39">
        <v>2010</v>
      </c>
      <c r="DA22" s="39" t="s">
        <v>350</v>
      </c>
      <c r="DB22" s="41">
        <v>15.3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68.099999999999994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4.2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12.2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0.20000000000000284</v>
      </c>
      <c r="FY22" s="39">
        <v>2010</v>
      </c>
      <c r="FZ22" s="39" t="s">
        <v>350</v>
      </c>
      <c r="GA22" s="41">
        <v>9.1</v>
      </c>
      <c r="GB22" s="25">
        <f t="shared" si="2"/>
        <v>0.65150799999999998</v>
      </c>
      <c r="GC22" s="25">
        <f t="shared" si="3"/>
        <v>0.49618200000000001</v>
      </c>
      <c r="GD22" s="25">
        <f t="shared" si="4"/>
        <v>2.8695063301309642</v>
      </c>
      <c r="GE22" s="25">
        <f t="shared" si="5"/>
        <v>1.984843733252881</v>
      </c>
      <c r="GF22" s="25">
        <f t="shared" si="6"/>
        <v>0.88466259687808324</v>
      </c>
      <c r="GG22" s="25">
        <f t="shared" si="7"/>
        <v>0.30829783771123698</v>
      </c>
      <c r="GH22" s="25">
        <f t="shared" si="8"/>
        <v>11.922667486766535</v>
      </c>
      <c r="GI22" s="39">
        <v>2010</v>
      </c>
      <c r="GJ22" s="39" t="s">
        <v>350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-0.55659460000000005</v>
      </c>
      <c r="GX22" s="36">
        <v>-0.8673881</v>
      </c>
      <c r="GY22" s="36">
        <v>6.5491400000000005E-2</v>
      </c>
      <c r="GZ22" s="39">
        <v>2010</v>
      </c>
      <c r="HA22" s="39" t="s">
        <v>350</v>
      </c>
      <c r="HB22" s="42"/>
      <c r="HC22" s="42">
        <f t="shared" si="9"/>
        <v>0</v>
      </c>
      <c r="HD22" s="42">
        <v>0</v>
      </c>
      <c r="HE22" s="42">
        <v>0</v>
      </c>
      <c r="HF22" s="42">
        <v>2</v>
      </c>
      <c r="HG22" s="42">
        <v>1</v>
      </c>
      <c r="HH22" s="42">
        <v>0</v>
      </c>
      <c r="HI22" s="42">
        <v>1</v>
      </c>
      <c r="HJ22" s="39">
        <v>2010</v>
      </c>
      <c r="HK22" s="39" t="s">
        <v>350</v>
      </c>
      <c r="HL22" s="104">
        <v>1</v>
      </c>
      <c r="HM22" s="29">
        <v>159.26130000000001</v>
      </c>
      <c r="HN22" s="32">
        <v>49.1811982446279</v>
      </c>
      <c r="HO22" s="32">
        <v>44.691366340907003</v>
      </c>
      <c r="HP22" s="32">
        <v>0.62144437223212901</v>
      </c>
      <c r="HQ22" s="32">
        <v>2.8668991287596701</v>
      </c>
      <c r="HR22" s="27">
        <v>4.8555579569195704</v>
      </c>
      <c r="HS22" s="27">
        <v>85.944581643658694</v>
      </c>
      <c r="HT22" s="27">
        <v>86.208481564609798</v>
      </c>
      <c r="HU22" s="27">
        <v>-4.4898319037208196</v>
      </c>
      <c r="HV22" s="27">
        <v>-0.72271827837311198</v>
      </c>
      <c r="HW22" s="27">
        <v>0.68437928592487896</v>
      </c>
      <c r="HX22" s="27">
        <v>7.2816666666666698</v>
      </c>
      <c r="HY22" s="29">
        <v>0.2</v>
      </c>
      <c r="HZ22" s="39">
        <v>2010</v>
      </c>
      <c r="IA22" s="39" t="s">
        <v>350</v>
      </c>
      <c r="IB22" s="29">
        <v>4201.7998046875</v>
      </c>
      <c r="IC22" s="29">
        <v>4175.2001953125</v>
      </c>
      <c r="ID22" s="29">
        <v>3706.39990234375</v>
      </c>
      <c r="IE22" s="32">
        <v>61.197200775146484</v>
      </c>
      <c r="IF22" s="32">
        <v>53.981941223144531</v>
      </c>
      <c r="IG22" s="32">
        <v>172.80000305175781</v>
      </c>
      <c r="IH22" s="32">
        <v>1147.199951171875</v>
      </c>
      <c r="II22" s="32">
        <v>2386.39990234375</v>
      </c>
      <c r="IJ22" s="31">
        <v>469</v>
      </c>
      <c r="IK22" s="31">
        <v>11.199999809265137</v>
      </c>
      <c r="IL22" s="39">
        <v>2010</v>
      </c>
      <c r="IM22" s="39" t="s">
        <v>350</v>
      </c>
      <c r="IN22" s="30">
        <v>7</v>
      </c>
      <c r="IO22" s="27">
        <v>3</v>
      </c>
      <c r="IP22" s="29" t="s">
        <v>317</v>
      </c>
      <c r="IQ22" s="29" t="str">
        <f t="shared" si="10"/>
        <v/>
      </c>
      <c r="IR22" s="46" t="s">
        <v>1</v>
      </c>
      <c r="IS22" s="46" t="s">
        <v>1</v>
      </c>
      <c r="IT22" s="28" t="s">
        <v>1</v>
      </c>
      <c r="IU22" s="28"/>
      <c r="IV22" s="28">
        <v>685.50200000000768</v>
      </c>
      <c r="IW22" s="28">
        <v>423.5</v>
      </c>
      <c r="IX22" s="28">
        <v>12.638001749488694</v>
      </c>
      <c r="IY22" s="28">
        <v>26.031134004481828</v>
      </c>
      <c r="IZ22" s="39">
        <v>2010</v>
      </c>
      <c r="JA22" s="39" t="s">
        <v>350</v>
      </c>
      <c r="JB22" s="27">
        <v>15.647274017333984</v>
      </c>
      <c r="JC22" s="27">
        <v>23.038000106811523</v>
      </c>
      <c r="JD22" s="27">
        <v>14.864999771118164</v>
      </c>
      <c r="JE22" s="27">
        <v>7.5399999618530273</v>
      </c>
      <c r="JF22" s="27">
        <v>8.9340000152587891</v>
      </c>
      <c r="JG22" s="27">
        <v>1.2829999923706055</v>
      </c>
      <c r="JH22" s="27">
        <v>2.3959999084472656</v>
      </c>
      <c r="JI22" s="27">
        <v>4.9340000152587891</v>
      </c>
      <c r="JJ22" s="32">
        <v>3.4140000343322754</v>
      </c>
      <c r="JK22" s="32">
        <v>0.63300001621246338</v>
      </c>
      <c r="JL22" s="32">
        <v>0.80199998617172241</v>
      </c>
      <c r="JM22" s="32">
        <v>0.51999998092651367</v>
      </c>
      <c r="JN22" s="32">
        <v>0.12099999934434891</v>
      </c>
      <c r="JO22" s="39">
        <v>2010</v>
      </c>
      <c r="JP22" s="39" t="s">
        <v>350</v>
      </c>
      <c r="JQ22" s="32">
        <v>1.3879999999999999</v>
      </c>
      <c r="JR22" s="32">
        <v>0.78</v>
      </c>
      <c r="JS22" s="32">
        <v>5.6000000000000001E-2</v>
      </c>
      <c r="JT22" s="32">
        <v>0.65400000000000003</v>
      </c>
      <c r="JU22" s="41"/>
      <c r="JV22" s="32">
        <v>0.53600000000000003</v>
      </c>
      <c r="JW22" s="27">
        <v>8.9000001549720764E-2</v>
      </c>
      <c r="JX22" s="27">
        <v>4.8999998718500137E-2</v>
      </c>
      <c r="JY22" s="29">
        <v>0</v>
      </c>
      <c r="JZ22" s="40">
        <v>0.10100000351667404</v>
      </c>
      <c r="KA22" s="41"/>
      <c r="KB22" s="29"/>
      <c r="KC22" s="21">
        <v>0.38499999046325684</v>
      </c>
      <c r="KD22" s="21">
        <v>8.999999612569809E-3</v>
      </c>
      <c r="KE22" s="20">
        <v>0.70300000905990601</v>
      </c>
      <c r="KF22" s="20">
        <v>9.8999999463558197E-2</v>
      </c>
      <c r="KG22" s="39">
        <v>2010</v>
      </c>
      <c r="KH22" s="39" t="s">
        <v>350</v>
      </c>
      <c r="KI22" s="23">
        <v>2.0039682388305664</v>
      </c>
      <c r="KJ22" s="23">
        <v>1.125</v>
      </c>
      <c r="KK22" s="29"/>
      <c r="KL22" s="29"/>
      <c r="KM22" s="29"/>
      <c r="KN22" s="21">
        <v>10000</v>
      </c>
      <c r="KO22" s="20">
        <v>6866</v>
      </c>
      <c r="KP22" s="20">
        <v>1667</v>
      </c>
      <c r="KQ22" s="19">
        <v>16.670000076293945</v>
      </c>
      <c r="KR22" s="39">
        <v>2010</v>
      </c>
      <c r="KS22" s="39" t="s">
        <v>350</v>
      </c>
    </row>
    <row r="23" spans="1:305" s="39" customFormat="1" ht="12.75" customHeight="1">
      <c r="A23" s="39">
        <v>2011</v>
      </c>
      <c r="B23" s="39" t="s">
        <v>350</v>
      </c>
      <c r="C23" s="39">
        <v>15</v>
      </c>
      <c r="D23" s="44" t="s">
        <v>351</v>
      </c>
      <c r="E23" s="44">
        <v>348</v>
      </c>
      <c r="F23" s="39">
        <v>0</v>
      </c>
      <c r="G23" s="39">
        <v>1</v>
      </c>
      <c r="H23" s="39">
        <v>1</v>
      </c>
      <c r="I23" s="39">
        <v>0</v>
      </c>
      <c r="J23" s="29">
        <v>69.84</v>
      </c>
      <c r="K23" s="29">
        <v>0</v>
      </c>
      <c r="L23" s="29">
        <v>0</v>
      </c>
      <c r="M23" s="18">
        <v>1</v>
      </c>
      <c r="N23" s="39">
        <v>1</v>
      </c>
      <c r="O23" s="39">
        <v>-2</v>
      </c>
      <c r="P23" s="39">
        <v>0</v>
      </c>
      <c r="Q23" s="29">
        <v>100</v>
      </c>
      <c r="R23" s="29">
        <v>0</v>
      </c>
      <c r="S23" s="29">
        <v>0</v>
      </c>
      <c r="T23" s="29">
        <v>68.099999999999994</v>
      </c>
      <c r="U23" s="29">
        <v>0</v>
      </c>
      <c r="V23" s="29">
        <v>0</v>
      </c>
      <c r="W23" s="29">
        <v>68.099999999999994</v>
      </c>
      <c r="X23" s="39">
        <v>1</v>
      </c>
      <c r="Y23" s="39">
        <v>2011</v>
      </c>
      <c r="Z23" s="39" t="s">
        <v>350</v>
      </c>
      <c r="AA23" s="43"/>
      <c r="AB23" s="41">
        <v>64.400000000000006</v>
      </c>
      <c r="AC23" s="41">
        <v>19.3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52.7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7.5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16.7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3.7999999999999972</v>
      </c>
      <c r="CZ23" s="39">
        <v>2011</v>
      </c>
      <c r="DA23" s="39" t="s">
        <v>350</v>
      </c>
      <c r="DB23" s="41">
        <v>15.3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68.099999999999994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4.2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12.2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0.20000000000000284</v>
      </c>
      <c r="FY23" s="39">
        <v>2011</v>
      </c>
      <c r="FZ23" s="39" t="s">
        <v>350</v>
      </c>
      <c r="GA23" s="41">
        <v>8.8000000000000007</v>
      </c>
      <c r="GB23" s="25">
        <f t="shared" si="2"/>
        <v>0.65150799999999998</v>
      </c>
      <c r="GC23" s="25">
        <f t="shared" si="3"/>
        <v>0.49618200000000001</v>
      </c>
      <c r="GD23" s="25">
        <f t="shared" si="4"/>
        <v>2.8695063301309642</v>
      </c>
      <c r="GE23" s="25">
        <f t="shared" si="5"/>
        <v>1.984843733252881</v>
      </c>
      <c r="GF23" s="25">
        <f t="shared" si="6"/>
        <v>0.88466259687808324</v>
      </c>
      <c r="GG23" s="25">
        <f t="shared" si="7"/>
        <v>0.30829783771123698</v>
      </c>
      <c r="GH23" s="25">
        <f t="shared" si="8"/>
        <v>11.922667486766535</v>
      </c>
      <c r="GI23" s="39">
        <v>2011</v>
      </c>
      <c r="GJ23" s="39" t="s">
        <v>350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-0.76292740000000003</v>
      </c>
      <c r="GX23" s="36">
        <v>-0.9835062</v>
      </c>
      <c r="GY23" s="36">
        <v>-0.1218651</v>
      </c>
      <c r="GZ23" s="39">
        <v>2011</v>
      </c>
      <c r="HA23" s="39" t="s">
        <v>350</v>
      </c>
      <c r="HB23" s="42"/>
      <c r="HC23" s="42">
        <f t="shared" si="9"/>
        <v>0</v>
      </c>
      <c r="HD23" s="42">
        <v>0</v>
      </c>
      <c r="HE23" s="42">
        <v>0</v>
      </c>
      <c r="HF23" s="42">
        <v>2</v>
      </c>
      <c r="HG23" s="42">
        <v>1</v>
      </c>
      <c r="HH23" s="42">
        <v>0</v>
      </c>
      <c r="HI23" s="42">
        <v>1</v>
      </c>
      <c r="HJ23" s="39">
        <v>2011</v>
      </c>
      <c r="HK23" s="39" t="s">
        <v>350</v>
      </c>
      <c r="HL23" s="104">
        <v>1</v>
      </c>
      <c r="HM23" s="29">
        <v>168.31319999999999</v>
      </c>
      <c r="HN23" s="32">
        <v>49.365810373437697</v>
      </c>
      <c r="HO23" s="32">
        <v>43.9409390706669</v>
      </c>
      <c r="HP23" s="32">
        <v>1.74936159961455</v>
      </c>
      <c r="HQ23" s="32">
        <v>4.0212155956780702</v>
      </c>
      <c r="HR23" s="27">
        <v>3.9299209893507401</v>
      </c>
      <c r="HS23" s="27">
        <v>94.810395975819603</v>
      </c>
      <c r="HT23" s="27">
        <v>95.101206679788007</v>
      </c>
      <c r="HU23" s="27">
        <v>-5.4248713027708204</v>
      </c>
      <c r="HV23" s="27">
        <v>-1.7217721678911699</v>
      </c>
      <c r="HW23" s="27">
        <v>-0.89348322037207994</v>
      </c>
      <c r="HX23" s="27">
        <v>7.63540873</v>
      </c>
      <c r="HY23" s="29">
        <v>0.4</v>
      </c>
      <c r="HZ23" s="39">
        <v>2011</v>
      </c>
      <c r="IA23" s="39" t="s">
        <v>350</v>
      </c>
      <c r="IB23" s="29">
        <v>4225</v>
      </c>
      <c r="IC23" s="29">
        <v>4205.89990234375</v>
      </c>
      <c r="ID23" s="29">
        <v>3740.5</v>
      </c>
      <c r="IE23" s="32">
        <v>61.714870452880859</v>
      </c>
      <c r="IF23" s="32">
        <v>54.637741088867188</v>
      </c>
      <c r="IG23" s="32">
        <v>184.60000610351563</v>
      </c>
      <c r="IH23" s="32">
        <v>1161.300048828125</v>
      </c>
      <c r="II23" s="32">
        <v>2394.60009765625</v>
      </c>
      <c r="IJ23" s="31">
        <v>466</v>
      </c>
      <c r="IK23" s="31">
        <v>11</v>
      </c>
      <c r="IL23" s="39">
        <v>2011</v>
      </c>
      <c r="IM23" s="39" t="s">
        <v>350</v>
      </c>
      <c r="IN23" s="30">
        <v>1</v>
      </c>
      <c r="IO23" s="27"/>
      <c r="IP23" s="29" t="s">
        <v>317</v>
      </c>
      <c r="IQ23" s="29" t="str">
        <f t="shared" si="10"/>
        <v/>
      </c>
      <c r="IR23" s="46" t="s">
        <v>1</v>
      </c>
      <c r="IS23" s="46" t="s">
        <v>1</v>
      </c>
      <c r="IT23" s="28" t="s">
        <v>1</v>
      </c>
      <c r="IU23" s="28">
        <v>23.386114494518878</v>
      </c>
      <c r="IV23" s="28">
        <v>635.25100000000384</v>
      </c>
      <c r="IW23" s="28">
        <v>391.75</v>
      </c>
      <c r="IX23" s="28">
        <v>11.674868525303509</v>
      </c>
      <c r="IY23" s="28">
        <v>23.386114494518878</v>
      </c>
      <c r="IZ23" s="39">
        <v>2011</v>
      </c>
      <c r="JA23" s="39" t="s">
        <v>350</v>
      </c>
      <c r="JB23" s="27">
        <v>15.306797027587891</v>
      </c>
      <c r="JC23" s="27">
        <v>22.228000640869141</v>
      </c>
      <c r="JD23" s="27">
        <v>14.597000122070313</v>
      </c>
      <c r="JE23" s="27">
        <v>7.2059998512268066</v>
      </c>
      <c r="JF23" s="27">
        <v>9.0909996032714844</v>
      </c>
      <c r="JG23" s="27">
        <v>1.2619999647140503</v>
      </c>
      <c r="JH23" s="27">
        <v>2.1510000228881836</v>
      </c>
      <c r="JI23" s="27">
        <v>4.8420000076293945</v>
      </c>
      <c r="JJ23" s="32">
        <v>3.2090001106262207</v>
      </c>
      <c r="JK23" s="32">
        <v>0.42500001192092896</v>
      </c>
      <c r="JL23" s="32">
        <v>0.75400000810623169</v>
      </c>
      <c r="JM23" s="32">
        <v>0.39500001072883606</v>
      </c>
      <c r="JN23" s="32">
        <v>9.7999997437000275E-2</v>
      </c>
      <c r="JO23" s="39">
        <v>2011</v>
      </c>
      <c r="JP23" s="39" t="s">
        <v>350</v>
      </c>
      <c r="JQ23" s="32">
        <v>1.298</v>
      </c>
      <c r="JR23" s="32">
        <v>0.73099999999999998</v>
      </c>
      <c r="JS23" s="32">
        <v>5.3999999999999999E-2</v>
      </c>
      <c r="JT23" s="32">
        <v>0.628</v>
      </c>
      <c r="JU23" s="41"/>
      <c r="JV23" s="32">
        <v>0.498</v>
      </c>
      <c r="JW23" s="27">
        <v>7.9000003635883331E-2</v>
      </c>
      <c r="JX23" s="27">
        <v>2.6000000536441803E-2</v>
      </c>
      <c r="JY23" s="29">
        <v>0</v>
      </c>
      <c r="JZ23" s="40">
        <v>9.7999997437000275E-2</v>
      </c>
      <c r="KA23" s="41"/>
      <c r="KB23" s="29"/>
      <c r="KC23" s="21">
        <v>0.21500000357627869</v>
      </c>
      <c r="KD23" s="21">
        <v>8.0000003799796104E-3</v>
      </c>
      <c r="KE23" s="20">
        <v>0.66500002145767212</v>
      </c>
      <c r="KF23" s="20">
        <v>8.9000001549720764E-2</v>
      </c>
      <c r="KG23" s="39">
        <v>2011</v>
      </c>
      <c r="KH23" s="39" t="s">
        <v>350</v>
      </c>
      <c r="KI23" s="23">
        <v>2.0039682388305664</v>
      </c>
      <c r="KJ23" s="23">
        <v>1.125</v>
      </c>
      <c r="KK23" s="29"/>
      <c r="KL23" s="29"/>
      <c r="KM23" s="29"/>
      <c r="KN23" s="21">
        <v>9972</v>
      </c>
      <c r="KO23" s="20">
        <v>6846</v>
      </c>
      <c r="KP23" s="20">
        <v>1676</v>
      </c>
      <c r="KQ23" s="19">
        <v>16.807060241699219</v>
      </c>
      <c r="KR23" s="39">
        <v>2011</v>
      </c>
      <c r="KS23" s="39" t="s">
        <v>350</v>
      </c>
    </row>
    <row r="24" spans="1:305" s="39" customFormat="1" ht="12.75" customHeight="1">
      <c r="A24" s="39">
        <v>2012</v>
      </c>
      <c r="B24" s="39" t="s">
        <v>350</v>
      </c>
      <c r="C24" s="39">
        <v>15</v>
      </c>
      <c r="D24" s="44" t="s">
        <v>351</v>
      </c>
      <c r="E24" s="44">
        <v>348</v>
      </c>
      <c r="F24" s="39">
        <v>0</v>
      </c>
      <c r="G24" s="39">
        <v>1</v>
      </c>
      <c r="H24" s="39">
        <v>1</v>
      </c>
      <c r="I24" s="39">
        <v>0</v>
      </c>
      <c r="J24" s="29">
        <v>74.69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100</v>
      </c>
      <c r="R24" s="29">
        <v>0</v>
      </c>
      <c r="S24" s="29">
        <v>0</v>
      </c>
      <c r="T24" s="29">
        <v>68.099999999999994</v>
      </c>
      <c r="U24" s="29">
        <v>0</v>
      </c>
      <c r="V24" s="29">
        <v>0</v>
      </c>
      <c r="W24" s="29">
        <v>68.099999999999994</v>
      </c>
      <c r="X24" s="39">
        <v>1</v>
      </c>
      <c r="Y24" s="39">
        <v>2012</v>
      </c>
      <c r="Z24" s="39" t="s">
        <v>350</v>
      </c>
      <c r="AA24" s="43"/>
      <c r="AB24" s="41">
        <v>64.400000000000006</v>
      </c>
      <c r="AC24" s="41">
        <v>19.3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52.7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7.5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16.7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3.7999999999999972</v>
      </c>
      <c r="CZ24" s="39">
        <v>2012</v>
      </c>
      <c r="DA24" s="39" t="s">
        <v>350</v>
      </c>
      <c r="DB24" s="41">
        <v>15.3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68.099999999999994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4.2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12.2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0.20000000000000284</v>
      </c>
      <c r="FY24" s="39">
        <v>2012</v>
      </c>
      <c r="FZ24" s="39" t="s">
        <v>350</v>
      </c>
      <c r="GA24" s="41">
        <v>8.8000000000000007</v>
      </c>
      <c r="GB24" s="25">
        <f t="shared" si="2"/>
        <v>0.65150799999999998</v>
      </c>
      <c r="GC24" s="25">
        <f t="shared" si="3"/>
        <v>0.49618200000000001</v>
      </c>
      <c r="GD24" s="25">
        <f t="shared" si="4"/>
        <v>2.8695063301309642</v>
      </c>
      <c r="GE24" s="25">
        <f t="shared" si="5"/>
        <v>1.984843733252881</v>
      </c>
      <c r="GF24" s="25">
        <f t="shared" si="6"/>
        <v>0.88466259687808324</v>
      </c>
      <c r="GG24" s="25">
        <f t="shared" si="7"/>
        <v>0.30829783771123698</v>
      </c>
      <c r="GH24" s="25">
        <f t="shared" si="8"/>
        <v>11.922667486766535</v>
      </c>
      <c r="GI24" s="39">
        <v>2012</v>
      </c>
      <c r="GJ24" s="39" t="s">
        <v>350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-0.97787179999999996</v>
      </c>
      <c r="GX24" s="36">
        <v>-1.047067</v>
      </c>
      <c r="GY24" s="36">
        <v>-0.32595760000000001</v>
      </c>
      <c r="GZ24" s="39">
        <v>2012</v>
      </c>
      <c r="HA24" s="39" t="s">
        <v>350</v>
      </c>
      <c r="HB24" s="42"/>
      <c r="HC24" s="42">
        <f t="shared" si="9"/>
        <v>0</v>
      </c>
      <c r="HD24" s="42">
        <v>0</v>
      </c>
      <c r="HE24" s="42">
        <v>0</v>
      </c>
      <c r="HF24" s="42">
        <v>2</v>
      </c>
      <c r="HG24" s="42">
        <v>1</v>
      </c>
      <c r="HH24" s="42">
        <v>0</v>
      </c>
      <c r="HI24" s="42">
        <v>1</v>
      </c>
      <c r="HJ24" s="39">
        <v>2012</v>
      </c>
      <c r="HK24" s="39" t="s">
        <v>350</v>
      </c>
      <c r="HL24" s="104">
        <v>1</v>
      </c>
      <c r="HM24" s="29">
        <v>166.92449999999999</v>
      </c>
      <c r="HN24" s="32">
        <v>48.153915369612797</v>
      </c>
      <c r="HO24" s="32">
        <v>45.862246655627999</v>
      </c>
      <c r="HP24" s="32">
        <v>-1.5160777477304099</v>
      </c>
      <c r="HQ24" s="32">
        <v>1.93138694333803</v>
      </c>
      <c r="HR24" s="27">
        <v>5.6521451708864703</v>
      </c>
      <c r="HS24" s="27">
        <v>97.426507277125907</v>
      </c>
      <c r="HT24" s="27">
        <v>97.927074087897296</v>
      </c>
      <c r="HU24" s="27">
        <v>-2.29166871398479</v>
      </c>
      <c r="HV24" s="27">
        <v>1.89461818082162</v>
      </c>
      <c r="HW24" s="27">
        <v>3.7409475753484598</v>
      </c>
      <c r="HX24" s="27">
        <v>7.8908333333333296</v>
      </c>
      <c r="HY24" s="29">
        <v>0.8</v>
      </c>
      <c r="HZ24" s="39">
        <v>2012</v>
      </c>
      <c r="IA24" s="39" t="s">
        <v>350</v>
      </c>
      <c r="IB24" s="29">
        <v>4300.39990234375</v>
      </c>
      <c r="IC24" s="29">
        <v>4282.39990234375</v>
      </c>
      <c r="ID24" s="29">
        <v>3809.89990234375</v>
      </c>
      <c r="IE24" s="32">
        <v>63.278400421142578</v>
      </c>
      <c r="IF24" s="32">
        <v>56.060920715332031</v>
      </c>
      <c r="IG24" s="32">
        <v>192.69999694824219</v>
      </c>
      <c r="IH24" s="32">
        <v>1140.800048828125</v>
      </c>
      <c r="II24" s="32">
        <v>2476.39990234375</v>
      </c>
      <c r="IJ24" s="31">
        <v>473</v>
      </c>
      <c r="IK24" s="31">
        <v>11</v>
      </c>
      <c r="IL24" s="39">
        <v>2012</v>
      </c>
      <c r="IM24" s="39" t="s">
        <v>350</v>
      </c>
      <c r="IN24" s="30">
        <v>3</v>
      </c>
      <c r="IO24" s="27">
        <v>2</v>
      </c>
      <c r="IP24" s="27">
        <v>0.56699999999999995</v>
      </c>
      <c r="IQ24" s="29">
        <f t="shared" si="10"/>
        <v>0.1318482031615201</v>
      </c>
      <c r="IR24" s="46">
        <v>585</v>
      </c>
      <c r="IS24" s="46">
        <v>360</v>
      </c>
      <c r="IT24" s="28">
        <v>10.711735301118781</v>
      </c>
      <c r="IU24" s="28">
        <v>26.03546774577481</v>
      </c>
      <c r="IV24" s="28">
        <v>585</v>
      </c>
      <c r="IW24" s="28">
        <v>360</v>
      </c>
      <c r="IX24" s="28">
        <v>10.711735301118781</v>
      </c>
      <c r="IY24" s="28">
        <v>26.03546774577481</v>
      </c>
      <c r="IZ24" s="39">
        <v>2012</v>
      </c>
      <c r="JA24" s="39" t="s">
        <v>350</v>
      </c>
      <c r="JB24" s="27">
        <v>15.166689872741699</v>
      </c>
      <c r="JC24" s="29">
        <v>22.5</v>
      </c>
      <c r="JD24" s="29">
        <v>14.850000381469727</v>
      </c>
      <c r="JE24" s="29">
        <v>6.9809999465942383</v>
      </c>
      <c r="JF24" s="29">
        <v>9.7139997482299805</v>
      </c>
      <c r="JG24" s="29">
        <v>1.2829999923706055</v>
      </c>
      <c r="JH24" s="29">
        <v>2.0369999408721924</v>
      </c>
      <c r="JI24" s="29">
        <v>4.7309999465942383</v>
      </c>
      <c r="JJ24" s="29">
        <v>3.0999999046325684</v>
      </c>
      <c r="JK24" s="29">
        <v>0.6679999828338623</v>
      </c>
      <c r="JL24" s="29">
        <v>0.54400002956390381</v>
      </c>
      <c r="JM24" s="29">
        <v>0.33000001311302185</v>
      </c>
      <c r="JN24" s="29">
        <v>9.3000002205371857E-2</v>
      </c>
      <c r="JO24" s="39">
        <v>2012</v>
      </c>
      <c r="JP24" s="39" t="s">
        <v>350</v>
      </c>
      <c r="JQ24" s="29">
        <v>1.242</v>
      </c>
      <c r="JR24" s="29">
        <v>0.72599999999999998</v>
      </c>
      <c r="JS24" s="41">
        <v>5.8000000000000003E-2</v>
      </c>
      <c r="JT24" s="29">
        <v>0.627</v>
      </c>
      <c r="JU24" s="41"/>
      <c r="JV24" s="29">
        <v>0.44800000000000001</v>
      </c>
      <c r="JW24" s="29">
        <v>7.1000002324581146E-2</v>
      </c>
      <c r="JX24" s="29">
        <v>3.0000000260770321E-3</v>
      </c>
      <c r="JY24" s="29">
        <v>0</v>
      </c>
      <c r="JZ24" s="29">
        <v>0.12800000607967377</v>
      </c>
      <c r="KA24" s="41"/>
      <c r="KB24" s="29"/>
      <c r="KC24" s="29">
        <v>0.46000000834465027</v>
      </c>
      <c r="KD24" s="29">
        <v>4.999999888241291E-3</v>
      </c>
      <c r="KE24" s="29">
        <v>0.54400002956390381</v>
      </c>
      <c r="KF24" s="29">
        <v>0</v>
      </c>
      <c r="KG24" s="39">
        <v>2012</v>
      </c>
      <c r="KH24" s="39" t="s">
        <v>350</v>
      </c>
      <c r="KI24" s="23">
        <v>2.0039682388305664</v>
      </c>
      <c r="KJ24" s="23">
        <v>1.25</v>
      </c>
      <c r="KK24" s="22">
        <v>53.1</v>
      </c>
      <c r="KL24" s="22">
        <v>43</v>
      </c>
      <c r="KM24" s="22">
        <v>29.4</v>
      </c>
      <c r="KN24" s="21">
        <v>9920</v>
      </c>
      <c r="KO24" s="20">
        <v>6796</v>
      </c>
      <c r="KP24" s="20">
        <v>1689</v>
      </c>
      <c r="KQ24" s="19">
        <v>17.026210784912109</v>
      </c>
      <c r="KR24" s="39">
        <v>2012</v>
      </c>
      <c r="KS24" s="39" t="s">
        <v>350</v>
      </c>
    </row>
    <row r="25" spans="1:305" s="18" customFormat="1" ht="12.75" customHeight="1">
      <c r="A25" s="18">
        <v>2013</v>
      </c>
      <c r="B25" s="18" t="s">
        <v>350</v>
      </c>
      <c r="C25" s="18">
        <v>15</v>
      </c>
      <c r="D25" s="38" t="s">
        <v>351</v>
      </c>
      <c r="E25" s="38">
        <v>348</v>
      </c>
      <c r="F25" s="18">
        <v>0</v>
      </c>
      <c r="G25" s="18">
        <v>1</v>
      </c>
      <c r="H25" s="18">
        <v>1</v>
      </c>
      <c r="I25" s="18">
        <v>0</v>
      </c>
      <c r="J25" s="25">
        <v>80.3</v>
      </c>
      <c r="K25" s="25">
        <v>0</v>
      </c>
      <c r="L25" s="25">
        <v>0</v>
      </c>
      <c r="M25" s="18">
        <v>1</v>
      </c>
      <c r="N25" s="18">
        <v>0</v>
      </c>
      <c r="O25" s="18">
        <v>0</v>
      </c>
      <c r="P25" s="18">
        <v>0</v>
      </c>
      <c r="Q25" s="25">
        <v>100</v>
      </c>
      <c r="R25" s="25">
        <v>0</v>
      </c>
      <c r="S25" s="25">
        <v>0</v>
      </c>
      <c r="T25" s="25">
        <v>68.099999999999994</v>
      </c>
      <c r="U25" s="25">
        <v>0</v>
      </c>
      <c r="V25" s="25">
        <v>0</v>
      </c>
      <c r="W25" s="25">
        <v>68.099999999999994</v>
      </c>
      <c r="X25" s="18">
        <v>1</v>
      </c>
      <c r="Y25" s="18">
        <v>2013</v>
      </c>
      <c r="Z25" s="18" t="s">
        <v>350</v>
      </c>
      <c r="AA25" s="37"/>
      <c r="AB25" s="26">
        <v>64.400000000000006</v>
      </c>
      <c r="AC25" s="26">
        <v>19.3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52.7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7.5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16.7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f t="shared" si="0"/>
        <v>3.7999999999999972</v>
      </c>
      <c r="CZ25" s="18">
        <v>2013</v>
      </c>
      <c r="DA25" s="18" t="s">
        <v>350</v>
      </c>
      <c r="DB25" s="26">
        <v>15.3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68.099999999999994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4.2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12.2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f t="shared" si="1"/>
        <v>0.20000000000000284</v>
      </c>
      <c r="FY25" s="18">
        <v>2013</v>
      </c>
      <c r="FZ25" s="18" t="s">
        <v>350</v>
      </c>
      <c r="GA25" s="26">
        <v>8.8000000000000007</v>
      </c>
      <c r="GB25" s="25">
        <f t="shared" si="2"/>
        <v>0.65150799999999998</v>
      </c>
      <c r="GC25" s="25">
        <f t="shared" si="3"/>
        <v>0.49618200000000001</v>
      </c>
      <c r="GD25" s="25">
        <f t="shared" si="4"/>
        <v>2.8695063301309642</v>
      </c>
      <c r="GE25" s="25">
        <f t="shared" si="5"/>
        <v>1.984843733252881</v>
      </c>
      <c r="GF25" s="25">
        <f t="shared" si="6"/>
        <v>0.88466259687808324</v>
      </c>
      <c r="GG25" s="25">
        <f t="shared" si="7"/>
        <v>0.30829783771123698</v>
      </c>
      <c r="GH25" s="25">
        <f t="shared" si="8"/>
        <v>11.922667486766535</v>
      </c>
      <c r="GI25" s="18">
        <v>2013</v>
      </c>
      <c r="GJ25" s="18" t="s">
        <v>350</v>
      </c>
      <c r="GK25" s="25"/>
      <c r="GL25" s="25"/>
      <c r="GM25" s="25"/>
      <c r="GN25" s="26"/>
      <c r="GO25" s="25"/>
      <c r="GP25" s="25"/>
      <c r="GQ25" s="25"/>
      <c r="GR25" s="26"/>
      <c r="GS25" s="26"/>
      <c r="GT25" s="26"/>
      <c r="GU25" s="26"/>
      <c r="GV25" s="25"/>
      <c r="GW25" s="36">
        <v>-1.0560510000000001</v>
      </c>
      <c r="GX25" s="36">
        <v>-1.0934520000000001</v>
      </c>
      <c r="GY25" s="36">
        <v>-0.35136849999999997</v>
      </c>
      <c r="GZ25" s="18">
        <v>2013</v>
      </c>
      <c r="HA25" s="18" t="s">
        <v>350</v>
      </c>
      <c r="HB25" s="35"/>
      <c r="HC25" s="35">
        <f t="shared" si="9"/>
        <v>0</v>
      </c>
      <c r="HD25" s="35">
        <v>0</v>
      </c>
      <c r="HE25" s="35">
        <v>0</v>
      </c>
      <c r="HF25" s="35">
        <v>2</v>
      </c>
      <c r="HG25" s="35">
        <v>1</v>
      </c>
      <c r="HH25" s="35">
        <v>0</v>
      </c>
      <c r="HI25" s="35">
        <v>1</v>
      </c>
      <c r="HJ25" s="18">
        <v>2013</v>
      </c>
      <c r="HK25" s="18" t="s">
        <v>350</v>
      </c>
      <c r="HL25" s="104">
        <v>1</v>
      </c>
      <c r="HM25" s="25">
        <v>168.61689999999999</v>
      </c>
      <c r="HN25" s="32">
        <v>48.812567705366</v>
      </c>
      <c r="HO25" s="32">
        <v>46.282863548772497</v>
      </c>
      <c r="HP25" s="32">
        <v>2.2211977704203498</v>
      </c>
      <c r="HQ25" s="32">
        <v>5.3678155224038004</v>
      </c>
      <c r="HR25" s="27">
        <v>1.7331998498310399</v>
      </c>
      <c r="HS25" s="27">
        <v>95.511439031649402</v>
      </c>
      <c r="HT25" s="27">
        <v>96.101735702406302</v>
      </c>
      <c r="HU25" s="27">
        <v>-2.5297041565934699</v>
      </c>
      <c r="HV25" s="27">
        <v>1.7057639037146799</v>
      </c>
      <c r="HW25" s="27">
        <v>3.0738012240236099</v>
      </c>
      <c r="HX25" s="27">
        <v>5.9233333333333302</v>
      </c>
      <c r="HY25" s="25">
        <v>3.1</v>
      </c>
      <c r="HZ25" s="18">
        <v>2013</v>
      </c>
      <c r="IA25" s="18" t="s">
        <v>350</v>
      </c>
      <c r="IB25" s="29">
        <v>4333.7998046875</v>
      </c>
      <c r="IC25" s="29">
        <v>4314.7001953125</v>
      </c>
      <c r="ID25" s="29">
        <v>3874.199951171875</v>
      </c>
      <c r="IE25" s="32">
        <v>64.223472595214844</v>
      </c>
      <c r="IF25" s="32">
        <v>57.412570953369141</v>
      </c>
      <c r="IG25" s="32">
        <v>184.60000610351563</v>
      </c>
      <c r="IH25" s="32">
        <v>1165.0999755859375</v>
      </c>
      <c r="II25" s="32">
        <v>2524.5</v>
      </c>
      <c r="IJ25" s="31">
        <v>441</v>
      </c>
      <c r="IK25" s="31">
        <v>10.199999809265137</v>
      </c>
      <c r="IL25" s="18">
        <v>2013</v>
      </c>
      <c r="IM25" s="18" t="s">
        <v>350</v>
      </c>
      <c r="IN25" s="30">
        <v>1</v>
      </c>
      <c r="IO25" s="25"/>
      <c r="IP25" s="25" t="s">
        <v>317</v>
      </c>
      <c r="IQ25" s="29" t="str">
        <f t="shared" si="10"/>
        <v/>
      </c>
      <c r="IR25" s="25"/>
      <c r="IS25" s="59">
        <v>360</v>
      </c>
      <c r="IT25" s="25"/>
      <c r="IU25" s="28">
        <v>22.997205402887751</v>
      </c>
      <c r="IV25" s="28"/>
      <c r="IW25" s="28">
        <v>360</v>
      </c>
      <c r="IX25" s="28"/>
      <c r="IY25" s="28">
        <v>22.997205402887751</v>
      </c>
      <c r="IZ25" s="18">
        <v>2013</v>
      </c>
      <c r="JA25" s="18" t="s">
        <v>350</v>
      </c>
      <c r="JB25" s="27">
        <v>14.781330108642578</v>
      </c>
      <c r="JC25" s="25">
        <v>22.107999801635742</v>
      </c>
      <c r="JD25" s="25">
        <v>14.39799976348877</v>
      </c>
      <c r="JE25" s="25">
        <v>6.9320001602172852</v>
      </c>
      <c r="JF25" s="25">
        <v>9.5719995498657227</v>
      </c>
      <c r="JG25" s="25">
        <v>1.253000020980835</v>
      </c>
      <c r="JH25" s="25">
        <v>1.9320000410079956</v>
      </c>
      <c r="JI25" s="25">
        <v>4.7270002365112305</v>
      </c>
      <c r="JJ25" s="25">
        <v>2.9579999446868896</v>
      </c>
      <c r="JK25" s="25">
        <v>0.77799999713897705</v>
      </c>
      <c r="JL25" s="25">
        <v>0.47099998593330383</v>
      </c>
      <c r="JM25" s="25">
        <v>0.31600001454353333</v>
      </c>
      <c r="JN25" s="25">
        <v>0.10000000149011612</v>
      </c>
      <c r="JO25" s="18">
        <v>2013</v>
      </c>
      <c r="JP25" s="18" t="s">
        <v>350</v>
      </c>
      <c r="JQ25" s="25">
        <v>1.1539999999999999</v>
      </c>
      <c r="JR25" s="25">
        <v>0.69899999999999995</v>
      </c>
      <c r="JS25" s="26">
        <v>5.3999999999999999E-2</v>
      </c>
      <c r="JT25" s="25">
        <v>0.58599999999999997</v>
      </c>
      <c r="JU25" s="26"/>
      <c r="JV25" s="25">
        <v>0.46400000000000002</v>
      </c>
      <c r="JW25" s="25">
        <v>8.2999996840953827E-2</v>
      </c>
      <c r="JX25" s="25">
        <v>2.0000000949949026E-3</v>
      </c>
      <c r="JY25" s="25">
        <v>0</v>
      </c>
      <c r="JZ25" s="25">
        <v>0.11999999731779099</v>
      </c>
      <c r="KA25" s="26"/>
      <c r="KB25" s="25"/>
      <c r="KC25" s="25">
        <v>0.56699997186660767</v>
      </c>
      <c r="KD25" s="25">
        <v>4.999999888241291E-3</v>
      </c>
      <c r="KE25" s="25">
        <v>0.47099998593330383</v>
      </c>
      <c r="KF25" s="25">
        <v>0</v>
      </c>
      <c r="KG25" s="18">
        <v>2013</v>
      </c>
      <c r="KH25" s="18" t="s">
        <v>350</v>
      </c>
      <c r="KI25" s="23">
        <v>1.5873016119003296</v>
      </c>
      <c r="KJ25" s="23">
        <v>1.25</v>
      </c>
      <c r="KK25" s="25"/>
      <c r="KL25" s="25"/>
      <c r="KM25" s="25"/>
      <c r="KN25" s="21">
        <v>9893</v>
      </c>
      <c r="KO25" s="20">
        <v>6748</v>
      </c>
      <c r="KP25" s="20">
        <v>1717</v>
      </c>
      <c r="KQ25" s="19">
        <v>17.355709075927734</v>
      </c>
      <c r="KR25" s="18">
        <v>2013</v>
      </c>
      <c r="KS25" s="18" t="s">
        <v>350</v>
      </c>
    </row>
    <row r="26" spans="1:305" s="18" customFormat="1" ht="12.75" customHeight="1">
      <c r="A26" s="18">
        <v>2014</v>
      </c>
      <c r="B26" s="18" t="s">
        <v>350</v>
      </c>
      <c r="C26" s="18">
        <v>15</v>
      </c>
      <c r="D26" s="38" t="s">
        <v>351</v>
      </c>
      <c r="E26" s="38">
        <v>348</v>
      </c>
      <c r="F26" s="18">
        <v>0</v>
      </c>
      <c r="G26" s="18">
        <v>1</v>
      </c>
      <c r="H26" s="18">
        <v>1</v>
      </c>
      <c r="I26" s="18">
        <v>0</v>
      </c>
      <c r="J26" s="25">
        <v>69.150000000000006</v>
      </c>
      <c r="K26" s="25">
        <v>0</v>
      </c>
      <c r="L26" s="25">
        <v>0</v>
      </c>
      <c r="M26" s="18">
        <v>1</v>
      </c>
      <c r="N26" s="18">
        <v>0</v>
      </c>
      <c r="O26" s="18">
        <v>0</v>
      </c>
      <c r="P26" s="18">
        <v>1</v>
      </c>
      <c r="Q26" s="25">
        <v>100</v>
      </c>
      <c r="R26" s="25">
        <v>0</v>
      </c>
      <c r="S26" s="25">
        <v>0</v>
      </c>
      <c r="T26" s="25">
        <v>67.239999999999995</v>
      </c>
      <c r="U26" s="25">
        <v>0</v>
      </c>
      <c r="V26" s="25">
        <v>0</v>
      </c>
      <c r="W26" s="25">
        <v>67.239999999999995</v>
      </c>
      <c r="X26" s="18">
        <v>1</v>
      </c>
      <c r="Y26" s="18">
        <v>2014</v>
      </c>
      <c r="Z26" s="18" t="s">
        <v>350</v>
      </c>
      <c r="AA26" s="37">
        <v>41735</v>
      </c>
      <c r="AB26" s="26">
        <v>61.8</v>
      </c>
      <c r="AC26" s="26">
        <v>25.6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44.9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5.3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20.2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f t="shared" si="0"/>
        <v>4</v>
      </c>
      <c r="CZ26" s="18">
        <v>2014</v>
      </c>
      <c r="DA26" s="18" t="s">
        <v>350</v>
      </c>
      <c r="DB26" s="26">
        <v>19.100000000000001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66.8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2.5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11.6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f t="shared" si="1"/>
        <v>0</v>
      </c>
      <c r="FY26" s="18">
        <v>2014</v>
      </c>
      <c r="FZ26" s="18" t="s">
        <v>350</v>
      </c>
      <c r="GA26" s="26">
        <v>10.1</v>
      </c>
      <c r="GB26" s="25">
        <f t="shared" si="2"/>
        <v>0.68924999999999992</v>
      </c>
      <c r="GC26" s="25">
        <f t="shared" si="3"/>
        <v>0.50321399999999994</v>
      </c>
      <c r="GD26" s="25">
        <f t="shared" si="4"/>
        <v>3.2180209171359606</v>
      </c>
      <c r="GE26" s="25">
        <f t="shared" si="5"/>
        <v>2.01293917300407</v>
      </c>
      <c r="GF26" s="25">
        <f t="shared" si="6"/>
        <v>1.2050817441318906</v>
      </c>
      <c r="GG26" s="25">
        <f t="shared" si="7"/>
        <v>0.37447915198898513</v>
      </c>
      <c r="GH26" s="25">
        <f t="shared" si="8"/>
        <v>17.373255308087774</v>
      </c>
      <c r="GI26" s="18">
        <v>2014</v>
      </c>
      <c r="GJ26" s="18" t="s">
        <v>350</v>
      </c>
      <c r="GK26" s="25"/>
      <c r="GL26" s="25"/>
      <c r="GM26" s="25"/>
      <c r="GN26" s="26"/>
      <c r="GO26" s="25"/>
      <c r="GP26" s="25"/>
      <c r="GQ26" s="25"/>
      <c r="GR26" s="26"/>
      <c r="GS26" s="26"/>
      <c r="GT26" s="26"/>
      <c r="GU26" s="26"/>
      <c r="GV26" s="25"/>
      <c r="GW26" s="36">
        <v>-1.044516</v>
      </c>
      <c r="GX26" s="36">
        <v>-1.206888</v>
      </c>
      <c r="GY26" s="36">
        <v>-0.32002190000000003</v>
      </c>
      <c r="GZ26" s="18">
        <v>2014</v>
      </c>
      <c r="HA26" s="18" t="s">
        <v>350</v>
      </c>
      <c r="HB26" s="35"/>
      <c r="HC26" s="35">
        <f t="shared" si="9"/>
        <v>1</v>
      </c>
      <c r="HD26" s="35">
        <v>0</v>
      </c>
      <c r="HE26" s="35">
        <v>0</v>
      </c>
      <c r="HF26" s="35">
        <v>1</v>
      </c>
      <c r="HG26" s="35">
        <v>1</v>
      </c>
      <c r="HH26" s="35">
        <v>0</v>
      </c>
      <c r="HI26" s="35">
        <v>1</v>
      </c>
      <c r="HJ26" s="18">
        <v>2014</v>
      </c>
      <c r="HK26" s="18" t="s">
        <v>350</v>
      </c>
      <c r="HL26" s="104">
        <v>1</v>
      </c>
      <c r="HM26" s="25">
        <v>171.24189999999999</v>
      </c>
      <c r="HN26" s="32">
        <v>48.595567521036998</v>
      </c>
      <c r="HO26" s="32">
        <v>46.537546930641597</v>
      </c>
      <c r="HP26" s="32">
        <v>3.9497177935402901</v>
      </c>
      <c r="HQ26" s="32">
        <v>7.32261764711971</v>
      </c>
      <c r="HR26" s="27">
        <v>-0.22756627098837401</v>
      </c>
      <c r="HS26" s="27">
        <v>97.864380030840195</v>
      </c>
      <c r="HT26" s="27">
        <v>99.030224977166696</v>
      </c>
      <c r="HU26" s="27">
        <v>-2.0580205903954099</v>
      </c>
      <c r="HV26" s="27">
        <v>1.71896087577631</v>
      </c>
      <c r="HW26" s="27">
        <v>2.05389145896185</v>
      </c>
      <c r="HX26" s="27">
        <v>4.8091666666666697</v>
      </c>
      <c r="HY26" s="25"/>
      <c r="HZ26" s="18">
        <v>2014</v>
      </c>
      <c r="IA26" s="18" t="s">
        <v>350</v>
      </c>
      <c r="IB26" s="29">
        <v>4444.10009765625</v>
      </c>
      <c r="IC26" s="29">
        <v>4425.2998046875</v>
      </c>
      <c r="ID26" s="29">
        <v>4082.5</v>
      </c>
      <c r="IE26" s="32">
        <v>66.448860168457031</v>
      </c>
      <c r="IF26" s="32">
        <v>61.042160034179688</v>
      </c>
      <c r="IG26" s="32">
        <v>189.60000610351563</v>
      </c>
      <c r="IH26" s="32">
        <v>1249.300048828125</v>
      </c>
      <c r="II26" s="32">
        <v>2643.60009765625</v>
      </c>
      <c r="IJ26" s="31">
        <v>343</v>
      </c>
      <c r="IK26" s="31">
        <v>7.6999998092651367</v>
      </c>
      <c r="IL26" s="18">
        <v>2014</v>
      </c>
      <c r="IM26" s="18" t="s">
        <v>350</v>
      </c>
      <c r="IN26" s="30"/>
      <c r="IO26" s="25"/>
      <c r="IP26" s="25"/>
      <c r="IQ26" s="29" t="str">
        <f t="shared" si="10"/>
        <v/>
      </c>
      <c r="IR26" s="25"/>
      <c r="IS26" s="59"/>
      <c r="IT26" s="25"/>
      <c r="IU26" s="28"/>
      <c r="IV26" s="28"/>
      <c r="IW26" s="28"/>
      <c r="IX26" s="28"/>
      <c r="IY26" s="28"/>
      <c r="IZ26" s="18">
        <v>2014</v>
      </c>
      <c r="JA26" s="18" t="s">
        <v>350</v>
      </c>
      <c r="JB26" s="27">
        <v>13.862285614013672</v>
      </c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18">
        <v>2014</v>
      </c>
      <c r="JP26" s="18" t="s">
        <v>350</v>
      </c>
      <c r="JQ26" s="25"/>
      <c r="JR26" s="26"/>
      <c r="JS26" s="26"/>
      <c r="JT26" s="26"/>
      <c r="JU26" s="26"/>
      <c r="JV26" s="26"/>
      <c r="JW26" s="25"/>
      <c r="JX26" s="25"/>
      <c r="JY26" s="25"/>
      <c r="JZ26" s="25"/>
      <c r="KA26" s="26"/>
      <c r="KB26" s="25"/>
      <c r="KC26" s="25"/>
      <c r="KD26" s="25"/>
      <c r="KE26" s="25"/>
      <c r="KF26" s="25"/>
      <c r="KG26" s="18">
        <v>2014</v>
      </c>
      <c r="KH26" s="18" t="s">
        <v>350</v>
      </c>
      <c r="KI26" s="23"/>
      <c r="KJ26" s="23"/>
      <c r="KK26" s="25"/>
      <c r="KL26" s="25"/>
      <c r="KM26" s="25"/>
      <c r="KN26" s="21">
        <v>9863</v>
      </c>
      <c r="KO26" s="20">
        <v>6688</v>
      </c>
      <c r="KP26" s="20">
        <v>1748</v>
      </c>
      <c r="KQ26" s="19">
        <v>17.722799301147461</v>
      </c>
      <c r="KR26" s="18">
        <v>2014</v>
      </c>
      <c r="KS26" s="18" t="s">
        <v>350</v>
      </c>
    </row>
    <row r="27" spans="1:305" s="1" customFormat="1" ht="12.75" customHeight="1">
      <c r="A27" s="1">
        <v>2015</v>
      </c>
      <c r="B27" s="1" t="s">
        <v>350</v>
      </c>
      <c r="C27" s="1">
        <v>15</v>
      </c>
      <c r="D27" s="17" t="s">
        <v>351</v>
      </c>
      <c r="E27" s="17">
        <v>348</v>
      </c>
      <c r="F27" s="1">
        <v>0</v>
      </c>
      <c r="G27" s="1">
        <v>1</v>
      </c>
      <c r="H27" s="1">
        <v>1</v>
      </c>
      <c r="I27" s="1">
        <v>0</v>
      </c>
      <c r="J27" s="94">
        <v>72.727272727272734</v>
      </c>
      <c r="K27" s="94">
        <v>0</v>
      </c>
      <c r="L27" s="94">
        <v>0</v>
      </c>
      <c r="M27" s="1">
        <v>1</v>
      </c>
      <c r="N27" s="1">
        <v>0</v>
      </c>
      <c r="O27" s="1">
        <v>0</v>
      </c>
      <c r="P27" s="1">
        <v>0</v>
      </c>
      <c r="Q27" s="5">
        <v>100</v>
      </c>
      <c r="R27" s="5">
        <v>0</v>
      </c>
      <c r="S27" s="5">
        <v>0</v>
      </c>
      <c r="T27" s="94">
        <v>66.8</v>
      </c>
      <c r="U27" s="94">
        <v>0</v>
      </c>
      <c r="V27" s="94">
        <v>0</v>
      </c>
      <c r="W27" s="94">
        <v>66.8</v>
      </c>
      <c r="X27" s="1">
        <v>1</v>
      </c>
      <c r="Y27" s="1">
        <v>2015</v>
      </c>
      <c r="Z27" s="1" t="s">
        <v>350</v>
      </c>
      <c r="AA27" s="16"/>
      <c r="AB27" s="6">
        <v>61.8</v>
      </c>
      <c r="AC27" s="6">
        <v>25.6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44.9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5.3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20.2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f t="shared" si="0"/>
        <v>4</v>
      </c>
      <c r="CZ27" s="1">
        <v>2015</v>
      </c>
      <c r="DA27" s="1" t="s">
        <v>350</v>
      </c>
      <c r="DB27" s="6">
        <v>19.100000000000001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66.8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2.5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11.6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f t="shared" si="1"/>
        <v>0</v>
      </c>
      <c r="FY27" s="1">
        <v>2015</v>
      </c>
      <c r="FZ27" s="1" t="s">
        <v>350</v>
      </c>
      <c r="GA27" s="6">
        <v>10.1</v>
      </c>
      <c r="GB27" s="5">
        <f t="shared" si="2"/>
        <v>0.68924999999999992</v>
      </c>
      <c r="GC27" s="5">
        <f t="shared" si="3"/>
        <v>0.50321399999999994</v>
      </c>
      <c r="GD27" s="5">
        <f t="shared" si="4"/>
        <v>3.2180209171359606</v>
      </c>
      <c r="GE27" s="5">
        <f t="shared" si="5"/>
        <v>2.01293917300407</v>
      </c>
      <c r="GF27" s="5">
        <f t="shared" si="6"/>
        <v>1.2050817441318906</v>
      </c>
      <c r="GG27" s="5">
        <f t="shared" si="7"/>
        <v>0.37447915198898513</v>
      </c>
      <c r="GH27" s="5">
        <f t="shared" si="8"/>
        <v>17.373255308087774</v>
      </c>
      <c r="GI27" s="1">
        <v>2015</v>
      </c>
      <c r="GJ27" s="1" t="s">
        <v>350</v>
      </c>
      <c r="GK27" s="5"/>
      <c r="GL27" s="5"/>
      <c r="GM27" s="5"/>
      <c r="GN27" s="6"/>
      <c r="GO27" s="5"/>
      <c r="GP27" s="5"/>
      <c r="GQ27" s="5"/>
      <c r="GR27" s="6"/>
      <c r="GS27" s="6"/>
      <c r="GT27" s="6"/>
      <c r="GU27" s="6"/>
      <c r="GV27" s="5"/>
      <c r="GW27" s="15">
        <v>-1.118889</v>
      </c>
      <c r="GX27" s="15">
        <v>-1.332155</v>
      </c>
      <c r="GY27" s="15">
        <v>-0.30487520000000001</v>
      </c>
      <c r="GZ27" s="1">
        <v>2015</v>
      </c>
      <c r="HA27" s="1" t="s">
        <v>350</v>
      </c>
      <c r="HB27" s="14"/>
      <c r="HC27" s="14">
        <f t="shared" si="9"/>
        <v>1</v>
      </c>
      <c r="HD27" s="14">
        <v>0</v>
      </c>
      <c r="HE27" s="14">
        <v>0</v>
      </c>
      <c r="HF27" s="14">
        <v>1</v>
      </c>
      <c r="HG27" s="14">
        <v>1</v>
      </c>
      <c r="HH27" s="14">
        <v>0</v>
      </c>
      <c r="HI27" s="14">
        <v>1</v>
      </c>
      <c r="HJ27" s="1">
        <v>2015</v>
      </c>
      <c r="HK27" s="1" t="s">
        <v>350</v>
      </c>
      <c r="HL27" s="13">
        <v>1</v>
      </c>
      <c r="HM27" s="5"/>
      <c r="HN27" s="11">
        <v>49.657473750076299</v>
      </c>
      <c r="HO27" s="11">
        <v>48.1176368326527</v>
      </c>
      <c r="HP27" s="11">
        <v>3.0706295604883298</v>
      </c>
      <c r="HQ27" s="11">
        <v>4.8162929565038599</v>
      </c>
      <c r="HR27" s="7">
        <v>-6.1644680064104E-2</v>
      </c>
      <c r="HS27" s="7">
        <v>96.378978504858495</v>
      </c>
      <c r="HT27" s="7"/>
      <c r="HU27" s="7">
        <v>-1.53983691742361</v>
      </c>
      <c r="HV27" s="7">
        <v>1.8523223008038801</v>
      </c>
      <c r="HW27" s="7">
        <v>1.59113217137047</v>
      </c>
      <c r="HX27" s="7">
        <v>3.4325000000000001</v>
      </c>
      <c r="HY27" s="5"/>
      <c r="HZ27" s="1">
        <v>2015</v>
      </c>
      <c r="IA27" s="1" t="s">
        <v>350</v>
      </c>
      <c r="IB27" s="5"/>
      <c r="IC27" s="5">
        <v>4501.94482421875</v>
      </c>
      <c r="ID27" s="5">
        <v>4194.09912109375</v>
      </c>
      <c r="IE27" s="11"/>
      <c r="IF27" s="11"/>
      <c r="IG27" s="11">
        <v>203.21600341796875</v>
      </c>
      <c r="IH27" s="11">
        <v>1273.2440185546875</v>
      </c>
      <c r="II27" s="11">
        <v>2717.638916015625</v>
      </c>
      <c r="IJ27" s="10">
        <v>308</v>
      </c>
      <c r="IK27" s="10">
        <v>6.8000001907348633</v>
      </c>
      <c r="IL27" s="1">
        <v>2015</v>
      </c>
      <c r="IM27" s="1" t="s">
        <v>350</v>
      </c>
      <c r="IN27" s="5">
        <v>2</v>
      </c>
      <c r="IO27" s="5"/>
      <c r="IP27" s="5"/>
      <c r="IQ27" s="5" t="str">
        <f t="shared" si="10"/>
        <v/>
      </c>
      <c r="IR27" s="5"/>
      <c r="IS27" s="5"/>
      <c r="IT27" s="5"/>
      <c r="IU27" s="8"/>
      <c r="IV27" s="8"/>
      <c r="IW27" s="8"/>
      <c r="IX27" s="8"/>
      <c r="IY27" s="8"/>
      <c r="IZ27" s="1">
        <v>2015</v>
      </c>
      <c r="JA27" s="1" t="s">
        <v>350</v>
      </c>
      <c r="JB27" s="7">
        <v>13.162937164306641</v>
      </c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1">
        <v>2015</v>
      </c>
      <c r="JP27" s="1" t="s">
        <v>350</v>
      </c>
      <c r="JQ27" s="5"/>
      <c r="JR27" s="6"/>
      <c r="JS27" s="6"/>
      <c r="JT27" s="6"/>
      <c r="JU27" s="6"/>
      <c r="JV27" s="6"/>
      <c r="JW27" s="5"/>
      <c r="JX27" s="5"/>
      <c r="JY27" s="5"/>
      <c r="JZ27" s="5"/>
      <c r="KA27" s="6"/>
      <c r="KB27" s="5"/>
      <c r="KC27" s="5"/>
      <c r="KD27" s="5"/>
      <c r="KE27" s="5"/>
      <c r="KF27" s="5"/>
      <c r="KG27" s="1">
        <v>2015</v>
      </c>
      <c r="KH27" s="1" t="s">
        <v>350</v>
      </c>
      <c r="KI27" s="5"/>
      <c r="KJ27" s="5"/>
      <c r="KK27" s="5"/>
      <c r="KL27" s="5"/>
      <c r="KM27" s="5"/>
      <c r="KN27" s="4"/>
      <c r="KO27" s="3"/>
      <c r="KP27" s="3"/>
      <c r="KQ27" s="2"/>
      <c r="KR27" s="1">
        <v>2015</v>
      </c>
      <c r="KS27" s="1" t="s">
        <v>350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C1969-A71A-4F55-A31D-925751244D28}">
  <dimension ref="A1:KS57"/>
  <sheetViews>
    <sheetView workbookViewId="0">
      <selection activeCell="D23" sqref="D23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 customHeight="1">
      <c r="A2" s="39">
        <v>1960</v>
      </c>
      <c r="B2" s="39" t="s">
        <v>348</v>
      </c>
      <c r="C2" s="39">
        <v>16</v>
      </c>
      <c r="D2" s="44" t="s">
        <v>349</v>
      </c>
      <c r="E2" s="44">
        <v>352</v>
      </c>
      <c r="F2" s="39">
        <v>1</v>
      </c>
      <c r="G2" s="39">
        <v>0</v>
      </c>
      <c r="H2" s="39">
        <v>0</v>
      </c>
      <c r="I2" s="39">
        <v>0</v>
      </c>
      <c r="J2" s="29">
        <v>66.67</v>
      </c>
      <c r="K2" s="29">
        <v>0</v>
      </c>
      <c r="L2" s="29">
        <v>33.33</v>
      </c>
      <c r="M2" s="18">
        <v>2</v>
      </c>
      <c r="N2" s="39">
        <v>1</v>
      </c>
      <c r="O2" s="39">
        <v>-2</v>
      </c>
      <c r="P2" s="39">
        <v>0</v>
      </c>
      <c r="Q2" s="29">
        <v>72.73</v>
      </c>
      <c r="R2" s="29">
        <v>0</v>
      </c>
      <c r="S2" s="29">
        <v>27.27</v>
      </c>
      <c r="T2" s="29">
        <v>40</v>
      </c>
      <c r="U2" s="29">
        <v>0</v>
      </c>
      <c r="V2" s="29">
        <v>15</v>
      </c>
      <c r="W2" s="29">
        <v>55</v>
      </c>
      <c r="X2" s="39">
        <v>2</v>
      </c>
      <c r="Y2" s="39">
        <v>1960</v>
      </c>
      <c r="Z2" s="39" t="s">
        <v>348</v>
      </c>
      <c r="AA2" s="43"/>
      <c r="AB2" s="41">
        <v>90.4</v>
      </c>
      <c r="AC2" s="41">
        <v>15.2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3.4</v>
      </c>
      <c r="AM2" s="41">
        <v>0</v>
      </c>
      <c r="AN2" s="41">
        <v>0</v>
      </c>
      <c r="AO2" s="41">
        <v>0</v>
      </c>
      <c r="AP2" s="41">
        <v>16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25.7</v>
      </c>
      <c r="AW2" s="41">
        <v>0</v>
      </c>
      <c r="AX2" s="41">
        <v>0</v>
      </c>
      <c r="AY2" s="41">
        <v>39.700000000000003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</v>
      </c>
      <c r="CZ2" s="39">
        <v>1960</v>
      </c>
      <c r="DA2" s="39" t="s">
        <v>348</v>
      </c>
      <c r="DB2" s="41">
        <v>15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16.7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28.3</v>
      </c>
      <c r="DV2" s="41">
        <v>0</v>
      </c>
      <c r="DW2" s="41">
        <v>0</v>
      </c>
      <c r="DX2" s="41">
        <v>40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348</v>
      </c>
      <c r="GA2" s="41">
        <v>3.3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0.72648199999999996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0.70952199999999999</v>
      </c>
      <c r="GD2" s="29">
        <f t="shared" ref="GD2:GD33" si="4">1/(1-GB2)</f>
        <v>3.6560665111619706</v>
      </c>
      <c r="GE2" s="29">
        <f t="shared" ref="GE2:GE33" si="5">1/(1-GC2)</f>
        <v>3.4426015051053778</v>
      </c>
      <c r="GF2" s="29">
        <f t="shared" ref="GF2:GF33" si="6">GD2-GE2</f>
        <v>0.2134650060565928</v>
      </c>
      <c r="GG2" s="29">
        <f t="shared" ref="GG2:GG33" si="7">(GD2-GE2)/GD2</f>
        <v>5.838652152658716E-2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3.0773365106858241</v>
      </c>
      <c r="GI2" s="39">
        <v>1960</v>
      </c>
      <c r="GJ2" s="39" t="s">
        <v>348</v>
      </c>
      <c r="GK2" s="29">
        <v>0.53</v>
      </c>
      <c r="GL2" s="29">
        <v>-1</v>
      </c>
      <c r="GM2" s="29">
        <v>3.72</v>
      </c>
      <c r="GN2" s="41">
        <v>46.3</v>
      </c>
      <c r="GO2" s="29">
        <v>3.2</v>
      </c>
      <c r="GP2" s="29">
        <v>3.85</v>
      </c>
      <c r="GQ2" s="29">
        <v>2.2000000000000002</v>
      </c>
      <c r="GR2" s="41">
        <v>1</v>
      </c>
      <c r="GS2" s="41">
        <v>1.4</v>
      </c>
      <c r="GT2" s="41">
        <v>1</v>
      </c>
      <c r="GU2" s="41">
        <v>2</v>
      </c>
      <c r="GV2" s="29">
        <v>0.34</v>
      </c>
      <c r="GW2" s="29"/>
      <c r="GX2" s="29"/>
      <c r="GY2" s="29"/>
      <c r="GZ2" s="39">
        <v>1960</v>
      </c>
      <c r="HA2" s="39" t="s">
        <v>348</v>
      </c>
      <c r="HB2" s="42">
        <v>1</v>
      </c>
      <c r="HC2" s="42">
        <f t="shared" ref="HC2:HC33" si="9">HD2+IF(HE2&gt;=2,1,0)+IF(HF2=2,0,IF(HF2=0,2,1))+IF(HG2&gt;3,2,IF(HG2&lt;3,0,1))+IF(HH2=1,1,0)</f>
        <v>0</v>
      </c>
      <c r="HD2" s="42">
        <v>0</v>
      </c>
      <c r="HE2" s="42">
        <v>1</v>
      </c>
      <c r="HF2" s="42">
        <v>2</v>
      </c>
      <c r="HG2" s="42">
        <v>1.5</v>
      </c>
      <c r="HH2" s="42">
        <v>0</v>
      </c>
      <c r="HI2" s="42">
        <v>1</v>
      </c>
      <c r="HJ2" s="39">
        <v>1960</v>
      </c>
      <c r="HK2" s="39" t="s">
        <v>348</v>
      </c>
      <c r="HL2" s="29"/>
      <c r="HM2" s="29">
        <v>86.074100000000001</v>
      </c>
      <c r="HN2" s="25"/>
      <c r="HO2" s="29"/>
      <c r="HP2" s="29"/>
      <c r="HQ2" s="29"/>
      <c r="HR2" s="27">
        <v>1.9884009942004901</v>
      </c>
      <c r="HS2" s="29"/>
      <c r="HT2" s="29"/>
      <c r="HU2" s="29"/>
      <c r="HV2" s="29"/>
      <c r="HW2" s="29"/>
      <c r="HX2" s="29"/>
      <c r="HY2" s="29"/>
      <c r="HZ2" s="39">
        <v>1960</v>
      </c>
      <c r="IA2" s="39" t="s">
        <v>348</v>
      </c>
      <c r="IB2" s="29">
        <v>68.199996948242188</v>
      </c>
      <c r="IC2" s="29">
        <v>68.199996948242188</v>
      </c>
      <c r="ID2" s="29">
        <v>68.099998474121094</v>
      </c>
      <c r="IE2" s="29"/>
      <c r="IF2" s="29"/>
      <c r="IG2" s="32">
        <v>15.600000381469727</v>
      </c>
      <c r="IH2" s="32">
        <v>23.600000381469727</v>
      </c>
      <c r="II2" s="32">
        <v>28.899999618530273</v>
      </c>
      <c r="IJ2" s="31">
        <v>0</v>
      </c>
      <c r="IK2" s="31">
        <v>0</v>
      </c>
      <c r="IL2" s="39">
        <v>1960</v>
      </c>
      <c r="IM2" s="39" t="s">
        <v>348</v>
      </c>
      <c r="IN2" s="29"/>
      <c r="IO2" s="29"/>
      <c r="IP2" s="29" t="s">
        <v>317</v>
      </c>
      <c r="IQ2" s="29" t="str">
        <f t="shared" ref="IQ2:IQ33" si="10">IF(OR(IB2="",IP2=""),"",IP2*1000/IB2)</f>
        <v/>
      </c>
      <c r="IR2" s="29"/>
      <c r="IS2" s="29" t="s">
        <v>1</v>
      </c>
      <c r="IT2" s="29" t="s">
        <v>1</v>
      </c>
      <c r="IU2" s="58" t="s">
        <v>1</v>
      </c>
      <c r="IV2" s="58"/>
      <c r="IW2" s="58"/>
      <c r="IX2" s="58"/>
      <c r="IY2" s="58"/>
      <c r="IZ2" s="39">
        <v>1960</v>
      </c>
      <c r="JA2" s="39" t="s">
        <v>348</v>
      </c>
      <c r="JB2" s="29">
        <v>7.1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348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348</v>
      </c>
      <c r="KI2" s="29"/>
      <c r="KJ2" s="29"/>
      <c r="KK2" s="29"/>
      <c r="KL2" s="29"/>
      <c r="KM2" s="29"/>
      <c r="KN2" s="21">
        <v>175.89999389648438</v>
      </c>
      <c r="KO2" s="20">
        <v>100.5</v>
      </c>
      <c r="KP2" s="20">
        <v>14.199999809265137</v>
      </c>
      <c r="KQ2" s="19">
        <v>8.0727682113647461</v>
      </c>
      <c r="KR2" s="39">
        <v>1960</v>
      </c>
      <c r="KS2" s="39" t="s">
        <v>348</v>
      </c>
    </row>
    <row r="3" spans="1:305" s="39" customFormat="1" ht="12.75" customHeight="1">
      <c r="A3" s="39">
        <v>1961</v>
      </c>
      <c r="B3" s="39" t="s">
        <v>348</v>
      </c>
      <c r="C3" s="39">
        <v>16</v>
      </c>
      <c r="D3" s="44" t="s">
        <v>349</v>
      </c>
      <c r="E3" s="44">
        <v>352</v>
      </c>
      <c r="F3" s="39">
        <v>1</v>
      </c>
      <c r="G3" s="39">
        <v>0</v>
      </c>
      <c r="H3" s="39">
        <v>0</v>
      </c>
      <c r="I3" s="39">
        <v>0</v>
      </c>
      <c r="J3" s="29">
        <v>66.67</v>
      </c>
      <c r="K3" s="29">
        <v>0</v>
      </c>
      <c r="L3" s="29">
        <v>33.33</v>
      </c>
      <c r="M3" s="18">
        <v>2</v>
      </c>
      <c r="N3" s="39">
        <v>0</v>
      </c>
      <c r="O3" s="39">
        <v>0</v>
      </c>
      <c r="P3" s="39">
        <v>0</v>
      </c>
      <c r="Q3" s="29">
        <v>72.73</v>
      </c>
      <c r="R3" s="29">
        <v>0</v>
      </c>
      <c r="S3" s="29">
        <v>27.27</v>
      </c>
      <c r="T3" s="29">
        <v>40</v>
      </c>
      <c r="U3" s="29">
        <v>0</v>
      </c>
      <c r="V3" s="29">
        <v>15</v>
      </c>
      <c r="W3" s="29">
        <v>55</v>
      </c>
      <c r="X3" s="39">
        <v>2</v>
      </c>
      <c r="Y3" s="39">
        <v>1961</v>
      </c>
      <c r="Z3" s="39" t="s">
        <v>348</v>
      </c>
      <c r="AA3" s="43"/>
      <c r="AB3" s="41">
        <v>90.4</v>
      </c>
      <c r="AC3" s="41">
        <v>15.2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3.4</v>
      </c>
      <c r="AM3" s="41">
        <v>0</v>
      </c>
      <c r="AN3" s="41">
        <v>0</v>
      </c>
      <c r="AO3" s="41">
        <v>0</v>
      </c>
      <c r="AP3" s="41">
        <v>16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25.7</v>
      </c>
      <c r="AW3" s="41">
        <v>0</v>
      </c>
      <c r="AX3" s="41">
        <v>0</v>
      </c>
      <c r="AY3" s="41">
        <v>39.700000000000003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0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</v>
      </c>
      <c r="CZ3" s="39">
        <v>1961</v>
      </c>
      <c r="DA3" s="39" t="s">
        <v>348</v>
      </c>
      <c r="DB3" s="41">
        <v>15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16.7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28.3</v>
      </c>
      <c r="DV3" s="41">
        <v>0</v>
      </c>
      <c r="DW3" s="41">
        <v>0</v>
      </c>
      <c r="DX3" s="41">
        <v>40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348</v>
      </c>
      <c r="GA3" s="41">
        <v>3.3</v>
      </c>
      <c r="GB3" s="29">
        <f t="shared" si="2"/>
        <v>0.72648199999999996</v>
      </c>
      <c r="GC3" s="29">
        <f t="shared" si="3"/>
        <v>0.70952199999999999</v>
      </c>
      <c r="GD3" s="29">
        <f t="shared" si="4"/>
        <v>3.6560665111619706</v>
      </c>
      <c r="GE3" s="29">
        <f t="shared" si="5"/>
        <v>3.4426015051053778</v>
      </c>
      <c r="GF3" s="29">
        <f t="shared" si="6"/>
        <v>0.2134650060565928</v>
      </c>
      <c r="GG3" s="29">
        <f t="shared" si="7"/>
        <v>5.838652152658716E-2</v>
      </c>
      <c r="GH3" s="29">
        <f t="shared" si="8"/>
        <v>3.0773365106858241</v>
      </c>
      <c r="GI3" s="39">
        <v>1961</v>
      </c>
      <c r="GJ3" s="39" t="s">
        <v>348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348</v>
      </c>
      <c r="HB3" s="42">
        <v>1</v>
      </c>
      <c r="HC3" s="42">
        <f t="shared" si="9"/>
        <v>0</v>
      </c>
      <c r="HD3" s="42">
        <v>0</v>
      </c>
      <c r="HE3" s="42">
        <v>1</v>
      </c>
      <c r="HF3" s="42">
        <v>2</v>
      </c>
      <c r="HG3" s="42">
        <v>1.5</v>
      </c>
      <c r="HH3" s="42">
        <v>0</v>
      </c>
      <c r="HI3" s="42">
        <v>1</v>
      </c>
      <c r="HJ3" s="39">
        <v>1961</v>
      </c>
      <c r="HK3" s="39" t="s">
        <v>348</v>
      </c>
      <c r="HL3" s="29"/>
      <c r="HM3" s="29">
        <v>78.480189999999993</v>
      </c>
      <c r="HN3" s="25"/>
      <c r="HO3" s="29"/>
      <c r="HP3" s="29">
        <v>-8.3579719381047995E-2</v>
      </c>
      <c r="HQ3" s="29">
        <v>13.596</v>
      </c>
      <c r="HR3" s="27">
        <v>4.7116165718927796</v>
      </c>
      <c r="HS3" s="29"/>
      <c r="HT3" s="29"/>
      <c r="HU3" s="29"/>
      <c r="HV3" s="29"/>
      <c r="HW3" s="29"/>
      <c r="HX3" s="29"/>
      <c r="HY3" s="29"/>
      <c r="HZ3" s="39">
        <v>1961</v>
      </c>
      <c r="IA3" s="39" t="s">
        <v>348</v>
      </c>
      <c r="IB3" s="29">
        <v>69.400001525878906</v>
      </c>
      <c r="IC3" s="29">
        <v>69.400001525878906</v>
      </c>
      <c r="ID3" s="29">
        <v>69.300003051757813</v>
      </c>
      <c r="IE3" s="29"/>
      <c r="IF3" s="29"/>
      <c r="IG3" s="32">
        <v>15.399999618530273</v>
      </c>
      <c r="IH3" s="32">
        <v>24.200000762939453</v>
      </c>
      <c r="II3" s="32">
        <v>29.700000762939453</v>
      </c>
      <c r="IJ3" s="31">
        <v>0.20000000298023224</v>
      </c>
      <c r="IK3" s="31">
        <v>0.30000001192092896</v>
      </c>
      <c r="IL3" s="39">
        <v>1961</v>
      </c>
      <c r="IM3" s="39" t="s">
        <v>348</v>
      </c>
      <c r="IN3" s="29"/>
      <c r="IO3" s="29"/>
      <c r="IP3" s="29" t="s">
        <v>317</v>
      </c>
      <c r="IQ3" s="29" t="str">
        <f t="shared" si="10"/>
        <v/>
      </c>
      <c r="IR3" s="29"/>
      <c r="IS3" s="29" t="s">
        <v>1</v>
      </c>
      <c r="IT3" s="29" t="s">
        <v>1</v>
      </c>
      <c r="IU3" s="58" t="s">
        <v>1</v>
      </c>
      <c r="IV3" s="58"/>
      <c r="IW3" s="58"/>
      <c r="IX3" s="58"/>
      <c r="IY3" s="58"/>
      <c r="IZ3" s="39">
        <v>1961</v>
      </c>
      <c r="JA3" s="39" t="s">
        <v>348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348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348</v>
      </c>
      <c r="KI3" s="29"/>
      <c r="KJ3" s="29"/>
      <c r="KK3" s="29"/>
      <c r="KL3" s="29"/>
      <c r="KM3" s="29"/>
      <c r="KN3" s="21">
        <v>178.89999389648438</v>
      </c>
      <c r="KO3" s="20">
        <v>101.80000305175781</v>
      </c>
      <c r="KP3" s="20">
        <v>14.699999809265137</v>
      </c>
      <c r="KQ3" s="19">
        <v>8.2168807983398438</v>
      </c>
      <c r="KR3" s="39">
        <v>1961</v>
      </c>
      <c r="KS3" s="39" t="s">
        <v>348</v>
      </c>
    </row>
    <row r="4" spans="1:305" s="39" customFormat="1" ht="12.75" customHeight="1">
      <c r="A4" s="39">
        <v>1962</v>
      </c>
      <c r="B4" s="39" t="s">
        <v>348</v>
      </c>
      <c r="C4" s="39">
        <v>16</v>
      </c>
      <c r="D4" s="44" t="s">
        <v>349</v>
      </c>
      <c r="E4" s="44">
        <v>352</v>
      </c>
      <c r="F4" s="39">
        <v>1</v>
      </c>
      <c r="G4" s="39">
        <v>0</v>
      </c>
      <c r="H4" s="39">
        <v>0</v>
      </c>
      <c r="I4" s="39">
        <v>0</v>
      </c>
      <c r="J4" s="29">
        <v>66.67</v>
      </c>
      <c r="K4" s="29">
        <v>0</v>
      </c>
      <c r="L4" s="29">
        <v>33.33</v>
      </c>
      <c r="M4" s="18">
        <v>2</v>
      </c>
      <c r="N4" s="39">
        <v>0</v>
      </c>
      <c r="O4" s="39">
        <v>0</v>
      </c>
      <c r="P4" s="39">
        <v>0</v>
      </c>
      <c r="Q4" s="29">
        <v>72.73</v>
      </c>
      <c r="R4" s="29">
        <v>0</v>
      </c>
      <c r="S4" s="29">
        <v>27.27</v>
      </c>
      <c r="T4" s="29">
        <v>40</v>
      </c>
      <c r="U4" s="29">
        <v>0</v>
      </c>
      <c r="V4" s="29">
        <v>15</v>
      </c>
      <c r="W4" s="29">
        <v>55</v>
      </c>
      <c r="X4" s="39">
        <v>2</v>
      </c>
      <c r="Y4" s="39">
        <v>1962</v>
      </c>
      <c r="Z4" s="39" t="s">
        <v>348</v>
      </c>
      <c r="AA4" s="43"/>
      <c r="AB4" s="41">
        <v>90.4</v>
      </c>
      <c r="AC4" s="41">
        <v>15.2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3.4</v>
      </c>
      <c r="AM4" s="41">
        <v>0</v>
      </c>
      <c r="AN4" s="41">
        <v>0</v>
      </c>
      <c r="AO4" s="41">
        <v>0</v>
      </c>
      <c r="AP4" s="41">
        <v>16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25.7</v>
      </c>
      <c r="AW4" s="41">
        <v>0</v>
      </c>
      <c r="AX4" s="41">
        <v>0</v>
      </c>
      <c r="AY4" s="41">
        <v>39.700000000000003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</v>
      </c>
      <c r="CZ4" s="39">
        <v>1962</v>
      </c>
      <c r="DA4" s="39" t="s">
        <v>348</v>
      </c>
      <c r="DB4" s="41">
        <v>15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16.7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28.3</v>
      </c>
      <c r="DV4" s="41">
        <v>0</v>
      </c>
      <c r="DW4" s="41">
        <v>0</v>
      </c>
      <c r="DX4" s="41">
        <v>40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348</v>
      </c>
      <c r="GA4" s="41">
        <v>3.3</v>
      </c>
      <c r="GB4" s="29">
        <f t="shared" si="2"/>
        <v>0.72648199999999996</v>
      </c>
      <c r="GC4" s="29">
        <f t="shared" si="3"/>
        <v>0.70952199999999999</v>
      </c>
      <c r="GD4" s="29">
        <f t="shared" si="4"/>
        <v>3.6560665111619706</v>
      </c>
      <c r="GE4" s="29">
        <f t="shared" si="5"/>
        <v>3.4426015051053778</v>
      </c>
      <c r="GF4" s="29">
        <f t="shared" si="6"/>
        <v>0.2134650060565928</v>
      </c>
      <c r="GG4" s="29">
        <f t="shared" si="7"/>
        <v>5.838652152658716E-2</v>
      </c>
      <c r="GH4" s="29">
        <f t="shared" si="8"/>
        <v>3.0773365106858241</v>
      </c>
      <c r="GI4" s="39">
        <v>1962</v>
      </c>
      <c r="GJ4" s="39" t="s">
        <v>348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348</v>
      </c>
      <c r="HB4" s="42">
        <v>1</v>
      </c>
      <c r="HC4" s="42">
        <f t="shared" si="9"/>
        <v>0</v>
      </c>
      <c r="HD4" s="42">
        <v>0</v>
      </c>
      <c r="HE4" s="42">
        <v>1</v>
      </c>
      <c r="HF4" s="42">
        <v>2</v>
      </c>
      <c r="HG4" s="42">
        <v>1.5</v>
      </c>
      <c r="HH4" s="42">
        <v>0</v>
      </c>
      <c r="HI4" s="42">
        <v>1</v>
      </c>
      <c r="HJ4" s="39">
        <v>1962</v>
      </c>
      <c r="HK4" s="39" t="s">
        <v>348</v>
      </c>
      <c r="HL4" s="29"/>
      <c r="HM4" s="29">
        <v>85.180350000000004</v>
      </c>
      <c r="HN4" s="25"/>
      <c r="HO4" s="29"/>
      <c r="HP4" s="29">
        <v>8.3126823300605608</v>
      </c>
      <c r="HQ4" s="29">
        <v>20.015999999999998</v>
      </c>
      <c r="HR4" s="27">
        <v>11.0162916989915</v>
      </c>
      <c r="HS4" s="29"/>
      <c r="HT4" s="29"/>
      <c r="HU4" s="29"/>
      <c r="HV4" s="29"/>
      <c r="HW4" s="29"/>
      <c r="HX4" s="29"/>
      <c r="HY4" s="29"/>
      <c r="HZ4" s="39">
        <v>1962</v>
      </c>
      <c r="IA4" s="39" t="s">
        <v>348</v>
      </c>
      <c r="IB4" s="29">
        <v>70.599998474121094</v>
      </c>
      <c r="IC4" s="29">
        <v>70.599998474121094</v>
      </c>
      <c r="ID4" s="29">
        <v>70.5</v>
      </c>
      <c r="IE4" s="29"/>
      <c r="IF4" s="29"/>
      <c r="IG4" s="32">
        <v>15.199999809265137</v>
      </c>
      <c r="IH4" s="32">
        <v>25</v>
      </c>
      <c r="II4" s="32">
        <v>30.299999237060547</v>
      </c>
      <c r="IJ4" s="31">
        <v>0.20000000298023224</v>
      </c>
      <c r="IK4" s="31">
        <v>0.20000000298023224</v>
      </c>
      <c r="IL4" s="39">
        <v>1962</v>
      </c>
      <c r="IM4" s="39" t="s">
        <v>348</v>
      </c>
      <c r="IN4" s="29"/>
      <c r="IO4" s="29"/>
      <c r="IP4" s="29" t="s">
        <v>317</v>
      </c>
      <c r="IQ4" s="29" t="str">
        <f t="shared" si="10"/>
        <v/>
      </c>
      <c r="IR4" s="29"/>
      <c r="IS4" s="29" t="s">
        <v>1</v>
      </c>
      <c r="IT4" s="29" t="s">
        <v>1</v>
      </c>
      <c r="IU4" s="58" t="s">
        <v>1</v>
      </c>
      <c r="IV4" s="58"/>
      <c r="IW4" s="58"/>
      <c r="IX4" s="58"/>
      <c r="IY4" s="58"/>
      <c r="IZ4" s="39">
        <v>1962</v>
      </c>
      <c r="JA4" s="39" t="s">
        <v>348</v>
      </c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348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348</v>
      </c>
      <c r="KI4" s="29"/>
      <c r="KJ4" s="29"/>
      <c r="KK4" s="29"/>
      <c r="KL4" s="29"/>
      <c r="KM4" s="29"/>
      <c r="KN4" s="21">
        <v>182.10000610351563</v>
      </c>
      <c r="KO4" s="20">
        <v>103.30000305175781</v>
      </c>
      <c r="KP4" s="20">
        <v>15.100000381469727</v>
      </c>
      <c r="KQ4" s="19">
        <v>8.2921476364135742</v>
      </c>
      <c r="KR4" s="39">
        <v>1962</v>
      </c>
      <c r="KS4" s="39" t="s">
        <v>348</v>
      </c>
    </row>
    <row r="5" spans="1:305" s="39" customFormat="1" ht="12.75" customHeight="1">
      <c r="A5" s="39">
        <v>1963</v>
      </c>
      <c r="B5" s="39" t="s">
        <v>348</v>
      </c>
      <c r="C5" s="39">
        <v>16</v>
      </c>
      <c r="D5" s="44" t="s">
        <v>349</v>
      </c>
      <c r="E5" s="44">
        <v>352</v>
      </c>
      <c r="F5" s="39">
        <v>1</v>
      </c>
      <c r="G5" s="39">
        <v>0</v>
      </c>
      <c r="H5" s="39">
        <v>0</v>
      </c>
      <c r="I5" s="39">
        <v>0</v>
      </c>
      <c r="J5" s="29">
        <v>65.41</v>
      </c>
      <c r="K5" s="29">
        <v>0</v>
      </c>
      <c r="L5" s="29">
        <v>34.590000000000003</v>
      </c>
      <c r="M5" s="18">
        <v>3</v>
      </c>
      <c r="N5" s="39">
        <v>1</v>
      </c>
      <c r="O5" s="39">
        <v>1</v>
      </c>
      <c r="P5" s="39">
        <v>1</v>
      </c>
      <c r="Q5" s="29">
        <v>73.03</v>
      </c>
      <c r="R5" s="29">
        <v>0</v>
      </c>
      <c r="S5" s="29">
        <v>26.97</v>
      </c>
      <c r="T5" s="29">
        <v>40</v>
      </c>
      <c r="U5" s="29">
        <v>0</v>
      </c>
      <c r="V5" s="29">
        <v>14.78</v>
      </c>
      <c r="W5" s="29">
        <v>54.78</v>
      </c>
      <c r="X5" s="39">
        <v>2</v>
      </c>
      <c r="Y5" s="39">
        <v>1963</v>
      </c>
      <c r="Z5" s="39" t="s">
        <v>348</v>
      </c>
      <c r="AA5" s="43">
        <v>23171</v>
      </c>
      <c r="AB5" s="41">
        <v>91.1</v>
      </c>
      <c r="AC5" s="41">
        <v>14.2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16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28.2</v>
      </c>
      <c r="AW5" s="41">
        <v>0</v>
      </c>
      <c r="AX5" s="41">
        <v>0</v>
      </c>
      <c r="AY5" s="41">
        <v>41.4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0.20000000000000284</v>
      </c>
      <c r="CZ5" s="39">
        <v>1963</v>
      </c>
      <c r="DA5" s="39" t="s">
        <v>348</v>
      </c>
      <c r="DB5" s="41">
        <v>13.3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15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31.7</v>
      </c>
      <c r="DV5" s="41">
        <v>0</v>
      </c>
      <c r="DW5" s="41">
        <v>0</v>
      </c>
      <c r="DX5" s="41">
        <v>40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348</v>
      </c>
      <c r="GA5" s="41">
        <v>1.7</v>
      </c>
      <c r="GB5" s="29">
        <f t="shared" si="2"/>
        <v>0.70331600000000005</v>
      </c>
      <c r="GC5" s="29">
        <f t="shared" si="3"/>
        <v>0.699322</v>
      </c>
      <c r="GD5" s="29">
        <f t="shared" si="4"/>
        <v>3.3705895835299517</v>
      </c>
      <c r="GE5" s="29">
        <f t="shared" si="5"/>
        <v>3.3258169869428427</v>
      </c>
      <c r="GF5" s="29">
        <f t="shared" si="6"/>
        <v>4.4772596587109081E-2</v>
      </c>
      <c r="GG5" s="29">
        <f t="shared" si="7"/>
        <v>1.3283313045849869E-2</v>
      </c>
      <c r="GH5" s="29">
        <f t="shared" si="8"/>
        <v>2.8301943396169804</v>
      </c>
      <c r="GI5" s="39">
        <v>1963</v>
      </c>
      <c r="GJ5" s="39" t="s">
        <v>348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348</v>
      </c>
      <c r="HB5" s="42">
        <v>1</v>
      </c>
      <c r="HC5" s="42">
        <f t="shared" si="9"/>
        <v>0</v>
      </c>
      <c r="HD5" s="42">
        <v>0</v>
      </c>
      <c r="HE5" s="42">
        <v>1</v>
      </c>
      <c r="HF5" s="42">
        <v>2</v>
      </c>
      <c r="HG5" s="42">
        <v>1.5</v>
      </c>
      <c r="HH5" s="42">
        <v>0</v>
      </c>
      <c r="HI5" s="42">
        <v>1</v>
      </c>
      <c r="HJ5" s="39">
        <v>1963</v>
      </c>
      <c r="HK5" s="39" t="s">
        <v>348</v>
      </c>
      <c r="HL5" s="29"/>
      <c r="HM5" s="29">
        <v>82.349170000000001</v>
      </c>
      <c r="HN5" s="25"/>
      <c r="HO5" s="29"/>
      <c r="HP5" s="29">
        <v>10.283143637715099</v>
      </c>
      <c r="HQ5" s="29">
        <v>19.468</v>
      </c>
      <c r="HR5" s="27">
        <v>12.928022361984601</v>
      </c>
      <c r="HS5" s="29"/>
      <c r="HT5" s="29"/>
      <c r="HU5" s="29"/>
      <c r="HV5" s="29"/>
      <c r="HW5" s="29"/>
      <c r="HX5" s="29"/>
      <c r="HY5" s="29"/>
      <c r="HZ5" s="39">
        <v>1963</v>
      </c>
      <c r="IA5" s="39" t="s">
        <v>348</v>
      </c>
      <c r="IB5" s="29">
        <v>71.900001525878906</v>
      </c>
      <c r="IC5" s="29">
        <v>71.900001525878906</v>
      </c>
      <c r="ID5" s="29">
        <v>71.800003051757813</v>
      </c>
      <c r="IE5" s="29"/>
      <c r="IF5" s="29"/>
      <c r="IG5" s="32">
        <v>15.199999809265137</v>
      </c>
      <c r="IH5" s="32">
        <v>26.100000381469727</v>
      </c>
      <c r="II5" s="32">
        <v>30.5</v>
      </c>
      <c r="IJ5" s="31">
        <v>0</v>
      </c>
      <c r="IK5" s="31">
        <v>0</v>
      </c>
      <c r="IL5" s="39">
        <v>1963</v>
      </c>
      <c r="IM5" s="39" t="s">
        <v>348</v>
      </c>
      <c r="IN5" s="29"/>
      <c r="IO5" s="29"/>
      <c r="IP5" s="29" t="s">
        <v>317</v>
      </c>
      <c r="IQ5" s="29" t="str">
        <f t="shared" si="10"/>
        <v/>
      </c>
      <c r="IR5" s="29"/>
      <c r="IS5" s="29" t="s">
        <v>1</v>
      </c>
      <c r="IT5" s="29" t="s">
        <v>1</v>
      </c>
      <c r="IU5" s="58" t="s">
        <v>1</v>
      </c>
      <c r="IV5" s="58"/>
      <c r="IW5" s="58"/>
      <c r="IX5" s="58"/>
      <c r="IY5" s="58"/>
      <c r="IZ5" s="39">
        <v>1963</v>
      </c>
      <c r="JA5" s="39" t="s">
        <v>348</v>
      </c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348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348</v>
      </c>
      <c r="KI5" s="29"/>
      <c r="KJ5" s="29"/>
      <c r="KK5" s="29"/>
      <c r="KL5" s="29"/>
      <c r="KM5" s="29"/>
      <c r="KN5" s="21">
        <v>185.5</v>
      </c>
      <c r="KO5" s="20">
        <v>105.40000152587891</v>
      </c>
      <c r="KP5" s="20">
        <v>15.5</v>
      </c>
      <c r="KQ5" s="19">
        <v>8.3557949066162109</v>
      </c>
      <c r="KR5" s="39">
        <v>1963</v>
      </c>
      <c r="KS5" s="39" t="s">
        <v>348</v>
      </c>
    </row>
    <row r="6" spans="1:305" s="39" customFormat="1" ht="12.75" customHeight="1">
      <c r="A6" s="39">
        <v>1964</v>
      </c>
      <c r="B6" s="39" t="s">
        <v>348</v>
      </c>
      <c r="C6" s="39">
        <v>16</v>
      </c>
      <c r="D6" s="44" t="s">
        <v>349</v>
      </c>
      <c r="E6" s="44">
        <v>352</v>
      </c>
      <c r="F6" s="39">
        <v>1</v>
      </c>
      <c r="G6" s="39">
        <v>0</v>
      </c>
      <c r="H6" s="39">
        <v>0</v>
      </c>
      <c r="I6" s="39">
        <v>0</v>
      </c>
      <c r="J6" s="29">
        <v>57.14</v>
      </c>
      <c r="K6" s="29">
        <v>0</v>
      </c>
      <c r="L6" s="29">
        <v>42.86</v>
      </c>
      <c r="M6" s="18">
        <v>3</v>
      </c>
      <c r="N6" s="39">
        <v>0</v>
      </c>
      <c r="O6" s="39">
        <v>0</v>
      </c>
      <c r="P6" s="39">
        <v>0</v>
      </c>
      <c r="Q6" s="29">
        <v>75.05</v>
      </c>
      <c r="R6" s="29">
        <v>0</v>
      </c>
      <c r="S6" s="29">
        <v>24.95</v>
      </c>
      <c r="T6" s="29">
        <v>40</v>
      </c>
      <c r="U6" s="29">
        <v>0</v>
      </c>
      <c r="V6" s="29">
        <v>13.3</v>
      </c>
      <c r="W6" s="29">
        <v>53.3</v>
      </c>
      <c r="X6" s="39">
        <v>2</v>
      </c>
      <c r="Y6" s="39">
        <v>1964</v>
      </c>
      <c r="Z6" s="39" t="s">
        <v>348</v>
      </c>
      <c r="AA6" s="43"/>
      <c r="AB6" s="41">
        <v>91.1</v>
      </c>
      <c r="AC6" s="41">
        <v>14.2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16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28.2</v>
      </c>
      <c r="AW6" s="41">
        <v>0</v>
      </c>
      <c r="AX6" s="41">
        <v>0</v>
      </c>
      <c r="AY6" s="41">
        <v>41.4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0.20000000000000284</v>
      </c>
      <c r="CZ6" s="39">
        <v>1964</v>
      </c>
      <c r="DA6" s="39" t="s">
        <v>348</v>
      </c>
      <c r="DB6" s="41">
        <v>13.3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15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31.7</v>
      </c>
      <c r="DV6" s="41">
        <v>0</v>
      </c>
      <c r="DW6" s="41">
        <v>0</v>
      </c>
      <c r="DX6" s="41">
        <v>40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348</v>
      </c>
      <c r="GA6" s="41">
        <v>1.7</v>
      </c>
      <c r="GB6" s="29">
        <f t="shared" si="2"/>
        <v>0.70331600000000005</v>
      </c>
      <c r="GC6" s="29">
        <f t="shared" si="3"/>
        <v>0.699322</v>
      </c>
      <c r="GD6" s="29">
        <f t="shared" si="4"/>
        <v>3.3705895835299517</v>
      </c>
      <c r="GE6" s="29">
        <f t="shared" si="5"/>
        <v>3.3258169869428427</v>
      </c>
      <c r="GF6" s="29">
        <f t="shared" si="6"/>
        <v>4.4772596587109081E-2</v>
      </c>
      <c r="GG6" s="29">
        <f t="shared" si="7"/>
        <v>1.3283313045849869E-2</v>
      </c>
      <c r="GH6" s="29">
        <f t="shared" si="8"/>
        <v>2.8301943396169804</v>
      </c>
      <c r="GI6" s="39">
        <v>1964</v>
      </c>
      <c r="GJ6" s="39" t="s">
        <v>348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348</v>
      </c>
      <c r="HB6" s="42">
        <v>1</v>
      </c>
      <c r="HC6" s="42">
        <f t="shared" si="9"/>
        <v>0</v>
      </c>
      <c r="HD6" s="42">
        <v>0</v>
      </c>
      <c r="HE6" s="42">
        <v>1</v>
      </c>
      <c r="HF6" s="42">
        <v>2</v>
      </c>
      <c r="HG6" s="42">
        <v>1.5</v>
      </c>
      <c r="HH6" s="42">
        <v>0</v>
      </c>
      <c r="HI6" s="42">
        <v>1</v>
      </c>
      <c r="HJ6" s="39">
        <v>1964</v>
      </c>
      <c r="HK6" s="39" t="s">
        <v>348</v>
      </c>
      <c r="HL6" s="29"/>
      <c r="HM6" s="29">
        <v>74.35539</v>
      </c>
      <c r="HN6" s="25"/>
      <c r="HO6" s="29"/>
      <c r="HP6" s="29">
        <v>9.9169285445425608</v>
      </c>
      <c r="HQ6" s="29">
        <v>27.73</v>
      </c>
      <c r="HR6" s="27">
        <v>19.245049504950501</v>
      </c>
      <c r="HS6" s="29"/>
      <c r="HT6" s="29"/>
      <c r="HU6" s="29"/>
      <c r="HV6" s="29"/>
      <c r="HW6" s="29"/>
      <c r="HX6" s="29"/>
      <c r="HY6" s="29"/>
      <c r="HZ6" s="39">
        <v>1964</v>
      </c>
      <c r="IA6" s="39" t="s">
        <v>348</v>
      </c>
      <c r="IB6" s="34">
        <v>79.781999999999996</v>
      </c>
      <c r="IC6" s="29">
        <v>72.599998474121094</v>
      </c>
      <c r="ID6" s="29">
        <v>72.5</v>
      </c>
      <c r="IE6" s="29">
        <v>67.534880000000001</v>
      </c>
      <c r="IF6" s="32">
        <v>67.441856384277344</v>
      </c>
      <c r="IG6" s="32">
        <v>14.100000381469727</v>
      </c>
      <c r="IH6" s="32">
        <v>26.799999237060547</v>
      </c>
      <c r="II6" s="32">
        <v>31.600000381469727</v>
      </c>
      <c r="IJ6" s="31">
        <v>0.20000000298023224</v>
      </c>
      <c r="IK6" s="31">
        <v>0.20000000298023224</v>
      </c>
      <c r="IL6" s="39">
        <v>1964</v>
      </c>
      <c r="IM6" s="39" t="s">
        <v>348</v>
      </c>
      <c r="IN6" s="29"/>
      <c r="IO6" s="29"/>
      <c r="IP6" s="29" t="s">
        <v>317</v>
      </c>
      <c r="IQ6" s="29" t="str">
        <f t="shared" si="10"/>
        <v/>
      </c>
      <c r="IR6" s="29"/>
      <c r="IS6" s="29" t="s">
        <v>1</v>
      </c>
      <c r="IT6" s="29" t="s">
        <v>1</v>
      </c>
      <c r="IU6" s="58" t="s">
        <v>1</v>
      </c>
      <c r="IV6" s="58"/>
      <c r="IW6" s="58"/>
      <c r="IX6" s="58"/>
      <c r="IY6" s="58"/>
      <c r="IZ6" s="39">
        <v>1964</v>
      </c>
      <c r="JA6" s="39" t="s">
        <v>348</v>
      </c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348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348</v>
      </c>
      <c r="KI6" s="29"/>
      <c r="KJ6" s="29"/>
      <c r="KK6" s="29"/>
      <c r="KL6" s="29"/>
      <c r="KM6" s="29"/>
      <c r="KN6" s="21">
        <v>188.80000305175781</v>
      </c>
      <c r="KO6" s="20">
        <v>107.5</v>
      </c>
      <c r="KP6" s="20">
        <v>15.800000190734863</v>
      </c>
      <c r="KQ6" s="19">
        <v>8.3686437606811523</v>
      </c>
      <c r="KR6" s="39">
        <v>1964</v>
      </c>
      <c r="KS6" s="39" t="s">
        <v>348</v>
      </c>
    </row>
    <row r="7" spans="1:305" s="39" customFormat="1" ht="12.75" customHeight="1">
      <c r="A7" s="39">
        <v>1965</v>
      </c>
      <c r="B7" s="39" t="s">
        <v>348</v>
      </c>
      <c r="C7" s="39">
        <v>16</v>
      </c>
      <c r="D7" s="44" t="s">
        <v>349</v>
      </c>
      <c r="E7" s="44">
        <v>352</v>
      </c>
      <c r="F7" s="39">
        <v>1</v>
      </c>
      <c r="G7" s="39">
        <v>0</v>
      </c>
      <c r="H7" s="39">
        <v>0</v>
      </c>
      <c r="I7" s="39">
        <v>0</v>
      </c>
      <c r="J7" s="29">
        <v>57.14</v>
      </c>
      <c r="K7" s="29">
        <v>0</v>
      </c>
      <c r="L7" s="29">
        <v>42.86</v>
      </c>
      <c r="M7" s="18">
        <v>3</v>
      </c>
      <c r="N7" s="39">
        <v>0</v>
      </c>
      <c r="O7" s="39">
        <v>0</v>
      </c>
      <c r="P7" s="39">
        <v>0</v>
      </c>
      <c r="Q7" s="29">
        <v>75.05</v>
      </c>
      <c r="R7" s="29">
        <v>0</v>
      </c>
      <c r="S7" s="29">
        <v>24.95</v>
      </c>
      <c r="T7" s="29">
        <v>40</v>
      </c>
      <c r="U7" s="29">
        <v>0</v>
      </c>
      <c r="V7" s="29">
        <v>13.3</v>
      </c>
      <c r="W7" s="29">
        <v>53.3</v>
      </c>
      <c r="X7" s="39">
        <v>2</v>
      </c>
      <c r="Y7" s="39">
        <v>1965</v>
      </c>
      <c r="Z7" s="39" t="s">
        <v>348</v>
      </c>
      <c r="AA7" s="43"/>
      <c r="AB7" s="41">
        <v>91.1</v>
      </c>
      <c r="AC7" s="41">
        <v>14.2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16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28.2</v>
      </c>
      <c r="AW7" s="41">
        <v>0</v>
      </c>
      <c r="AX7" s="41">
        <v>0</v>
      </c>
      <c r="AY7" s="41">
        <v>41.4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0.20000000000000284</v>
      </c>
      <c r="CZ7" s="39">
        <v>1965</v>
      </c>
      <c r="DA7" s="39" t="s">
        <v>348</v>
      </c>
      <c r="DB7" s="41">
        <v>13.3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15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31.7</v>
      </c>
      <c r="DV7" s="41">
        <v>0</v>
      </c>
      <c r="DW7" s="41">
        <v>0</v>
      </c>
      <c r="DX7" s="41">
        <v>40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348</v>
      </c>
      <c r="GA7" s="41">
        <v>1.7</v>
      </c>
      <c r="GB7" s="29">
        <f t="shared" si="2"/>
        <v>0.70331600000000005</v>
      </c>
      <c r="GC7" s="29">
        <f t="shared" si="3"/>
        <v>0.699322</v>
      </c>
      <c r="GD7" s="29">
        <f t="shared" si="4"/>
        <v>3.3705895835299517</v>
      </c>
      <c r="GE7" s="29">
        <f t="shared" si="5"/>
        <v>3.3258169869428427</v>
      </c>
      <c r="GF7" s="29">
        <f t="shared" si="6"/>
        <v>4.4772596587109081E-2</v>
      </c>
      <c r="GG7" s="29">
        <f t="shared" si="7"/>
        <v>1.3283313045849869E-2</v>
      </c>
      <c r="GH7" s="29">
        <f t="shared" si="8"/>
        <v>2.8301943396169804</v>
      </c>
      <c r="GI7" s="39">
        <v>1965</v>
      </c>
      <c r="GJ7" s="39" t="s">
        <v>348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348</v>
      </c>
      <c r="HB7" s="42">
        <v>1</v>
      </c>
      <c r="HC7" s="42">
        <f t="shared" si="9"/>
        <v>0</v>
      </c>
      <c r="HD7" s="42">
        <v>0</v>
      </c>
      <c r="HE7" s="42">
        <v>1</v>
      </c>
      <c r="HF7" s="42">
        <v>2</v>
      </c>
      <c r="HG7" s="42">
        <v>1.5</v>
      </c>
      <c r="HH7" s="42">
        <v>0</v>
      </c>
      <c r="HI7" s="42">
        <v>1</v>
      </c>
      <c r="HJ7" s="39">
        <v>1965</v>
      </c>
      <c r="HK7" s="39" t="s">
        <v>348</v>
      </c>
      <c r="HL7" s="29"/>
      <c r="HM7" s="29">
        <v>70.027929999999998</v>
      </c>
      <c r="HN7" s="25"/>
      <c r="HO7" s="29"/>
      <c r="HP7" s="29">
        <v>7.2892775229357696</v>
      </c>
      <c r="HQ7" s="29">
        <v>20.83</v>
      </c>
      <c r="HR7" s="27">
        <v>7.3170731707316996</v>
      </c>
      <c r="HS7" s="29"/>
      <c r="HT7" s="29"/>
      <c r="HU7" s="29"/>
      <c r="HV7" s="29"/>
      <c r="HW7" s="29"/>
      <c r="HX7" s="29"/>
      <c r="HY7" s="29"/>
      <c r="HZ7" s="39">
        <v>1965</v>
      </c>
      <c r="IA7" s="39" t="s">
        <v>348</v>
      </c>
      <c r="IB7" s="34">
        <v>83.433000000000007</v>
      </c>
      <c r="IC7" s="29">
        <v>75.800003051757813</v>
      </c>
      <c r="ID7" s="29">
        <v>75.699996948242188</v>
      </c>
      <c r="IE7" s="29">
        <v>69.097539999999995</v>
      </c>
      <c r="IF7" s="32">
        <v>69.006378173828125</v>
      </c>
      <c r="IG7" s="32">
        <v>14.199999809265137</v>
      </c>
      <c r="IH7" s="32">
        <v>27.899999618530273</v>
      </c>
      <c r="II7" s="32">
        <v>33.599998474121094</v>
      </c>
      <c r="IJ7" s="31">
        <v>0.20000000298023224</v>
      </c>
      <c r="IK7" s="31">
        <v>0.20000000298023224</v>
      </c>
      <c r="IL7" s="39">
        <v>1965</v>
      </c>
      <c r="IM7" s="39" t="s">
        <v>348</v>
      </c>
      <c r="IN7" s="29"/>
      <c r="IO7" s="29"/>
      <c r="IP7" s="29" t="s">
        <v>317</v>
      </c>
      <c r="IQ7" s="29" t="str">
        <f t="shared" si="10"/>
        <v/>
      </c>
      <c r="IR7" s="29"/>
      <c r="IS7" s="29" t="s">
        <v>1</v>
      </c>
      <c r="IT7" s="29" t="s">
        <v>1</v>
      </c>
      <c r="IU7" s="58" t="s">
        <v>1</v>
      </c>
      <c r="IV7" s="58"/>
      <c r="IW7" s="58"/>
      <c r="IX7" s="58"/>
      <c r="IY7" s="58"/>
      <c r="IZ7" s="39">
        <v>1965</v>
      </c>
      <c r="JA7" s="39" t="s">
        <v>348</v>
      </c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348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348</v>
      </c>
      <c r="KI7" s="29"/>
      <c r="KJ7" s="29"/>
      <c r="KK7" s="29"/>
      <c r="KL7" s="29"/>
      <c r="KM7" s="29"/>
      <c r="KN7" s="21">
        <v>192.30000305175781</v>
      </c>
      <c r="KO7" s="20">
        <v>109.69999694824219</v>
      </c>
      <c r="KP7" s="20">
        <v>16.200000762939453</v>
      </c>
      <c r="KQ7" s="19">
        <v>8.4243373870849609</v>
      </c>
      <c r="KR7" s="39">
        <v>1965</v>
      </c>
      <c r="KS7" s="39" t="s">
        <v>348</v>
      </c>
    </row>
    <row r="8" spans="1:305" s="39" customFormat="1" ht="12.75" customHeight="1">
      <c r="A8" s="39">
        <v>1966</v>
      </c>
      <c r="B8" s="39" t="s">
        <v>348</v>
      </c>
      <c r="C8" s="39">
        <v>16</v>
      </c>
      <c r="D8" s="44" t="s">
        <v>349</v>
      </c>
      <c r="E8" s="44">
        <v>352</v>
      </c>
      <c r="F8" s="39">
        <v>1</v>
      </c>
      <c r="G8" s="39">
        <v>0</v>
      </c>
      <c r="H8" s="39">
        <v>0</v>
      </c>
      <c r="I8" s="39">
        <v>0</v>
      </c>
      <c r="J8" s="29">
        <v>57.14</v>
      </c>
      <c r="K8" s="29">
        <v>0</v>
      </c>
      <c r="L8" s="29">
        <v>42.86</v>
      </c>
      <c r="M8" s="18">
        <v>3</v>
      </c>
      <c r="N8" s="39">
        <v>0</v>
      </c>
      <c r="O8" s="39">
        <v>0</v>
      </c>
      <c r="P8" s="39">
        <v>0</v>
      </c>
      <c r="Q8" s="29">
        <v>75.05</v>
      </c>
      <c r="R8" s="29">
        <v>0</v>
      </c>
      <c r="S8" s="29">
        <v>24.95</v>
      </c>
      <c r="T8" s="29">
        <v>40</v>
      </c>
      <c r="U8" s="29">
        <v>0</v>
      </c>
      <c r="V8" s="29">
        <v>13.3</v>
      </c>
      <c r="W8" s="29">
        <v>53.3</v>
      </c>
      <c r="X8" s="39">
        <v>2</v>
      </c>
      <c r="Y8" s="39">
        <v>1966</v>
      </c>
      <c r="Z8" s="39" t="s">
        <v>348</v>
      </c>
      <c r="AA8" s="43"/>
      <c r="AB8" s="41">
        <v>91.1</v>
      </c>
      <c r="AC8" s="41">
        <v>14.2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16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28.2</v>
      </c>
      <c r="AW8" s="41">
        <v>0</v>
      </c>
      <c r="AX8" s="41">
        <v>0</v>
      </c>
      <c r="AY8" s="41">
        <v>41.4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0.20000000000000284</v>
      </c>
      <c r="CZ8" s="39">
        <v>1966</v>
      </c>
      <c r="DA8" s="39" t="s">
        <v>348</v>
      </c>
      <c r="DB8" s="41">
        <v>13.3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15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31.7</v>
      </c>
      <c r="DV8" s="41">
        <v>0</v>
      </c>
      <c r="DW8" s="41">
        <v>0</v>
      </c>
      <c r="DX8" s="41">
        <v>40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1966</v>
      </c>
      <c r="FZ8" s="39" t="s">
        <v>348</v>
      </c>
      <c r="GA8" s="41">
        <v>1.7</v>
      </c>
      <c r="GB8" s="29">
        <f t="shared" si="2"/>
        <v>0.70331600000000005</v>
      </c>
      <c r="GC8" s="29">
        <f t="shared" si="3"/>
        <v>0.699322</v>
      </c>
      <c r="GD8" s="29">
        <f t="shared" si="4"/>
        <v>3.3705895835299517</v>
      </c>
      <c r="GE8" s="29">
        <f t="shared" si="5"/>
        <v>3.3258169869428427</v>
      </c>
      <c r="GF8" s="29">
        <f t="shared" si="6"/>
        <v>4.4772596587109081E-2</v>
      </c>
      <c r="GG8" s="29">
        <f t="shared" si="7"/>
        <v>1.3283313045849869E-2</v>
      </c>
      <c r="GH8" s="29">
        <f t="shared" si="8"/>
        <v>2.8301943396169804</v>
      </c>
      <c r="GI8" s="39">
        <v>1966</v>
      </c>
      <c r="GJ8" s="39" t="s">
        <v>348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348</v>
      </c>
      <c r="HB8" s="42">
        <v>1</v>
      </c>
      <c r="HC8" s="42">
        <f t="shared" si="9"/>
        <v>0</v>
      </c>
      <c r="HD8" s="42">
        <v>0</v>
      </c>
      <c r="HE8" s="42">
        <v>1</v>
      </c>
      <c r="HF8" s="42">
        <v>2</v>
      </c>
      <c r="HG8" s="42">
        <v>1.5</v>
      </c>
      <c r="HH8" s="42">
        <v>0</v>
      </c>
      <c r="HI8" s="42">
        <v>1</v>
      </c>
      <c r="HJ8" s="39">
        <v>1966</v>
      </c>
      <c r="HK8" s="39" t="s">
        <v>348</v>
      </c>
      <c r="HL8" s="29"/>
      <c r="HM8" s="29">
        <v>65.723140000000001</v>
      </c>
      <c r="HN8" s="25"/>
      <c r="HO8" s="29"/>
      <c r="HP8" s="29">
        <v>8.7365741050022301</v>
      </c>
      <c r="HQ8" s="29">
        <v>20.108000000000001</v>
      </c>
      <c r="HR8" s="27">
        <v>10.6866537717602</v>
      </c>
      <c r="HS8" s="29"/>
      <c r="HT8" s="29"/>
      <c r="HU8" s="29"/>
      <c r="HV8" s="29"/>
      <c r="HW8" s="29"/>
      <c r="HX8" s="29"/>
      <c r="HY8" s="29"/>
      <c r="HZ8" s="39">
        <v>1966</v>
      </c>
      <c r="IA8" s="39" t="s">
        <v>348</v>
      </c>
      <c r="IB8" s="34">
        <v>85.555000000000007</v>
      </c>
      <c r="IC8" s="29">
        <v>77.699996948242188</v>
      </c>
      <c r="ID8" s="29">
        <v>77.599998474121094</v>
      </c>
      <c r="IE8" s="29">
        <v>69.375</v>
      </c>
      <c r="IF8" s="32">
        <v>69.285713195800781</v>
      </c>
      <c r="IG8" s="32">
        <v>14.699999809265137</v>
      </c>
      <c r="IH8" s="32">
        <v>27.600000381469727</v>
      </c>
      <c r="II8" s="32">
        <v>35.299999237060547</v>
      </c>
      <c r="IJ8" s="31">
        <v>0.20000000298023224</v>
      </c>
      <c r="IK8" s="31">
        <v>0.20000000298023224</v>
      </c>
      <c r="IL8" s="39">
        <v>1966</v>
      </c>
      <c r="IM8" s="39" t="s">
        <v>348</v>
      </c>
      <c r="IN8" s="29"/>
      <c r="IO8" s="29"/>
      <c r="IP8" s="29" t="s">
        <v>317</v>
      </c>
      <c r="IQ8" s="29" t="str">
        <f t="shared" si="10"/>
        <v/>
      </c>
      <c r="IR8" s="29"/>
      <c r="IS8" s="29" t="s">
        <v>1</v>
      </c>
      <c r="IT8" s="29" t="s">
        <v>1</v>
      </c>
      <c r="IU8" s="58" t="s">
        <v>1</v>
      </c>
      <c r="IV8" s="58"/>
      <c r="IW8" s="58"/>
      <c r="IX8" s="58"/>
      <c r="IY8" s="58"/>
      <c r="IZ8" s="39">
        <v>1966</v>
      </c>
      <c r="JA8" s="39" t="s">
        <v>348</v>
      </c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348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348</v>
      </c>
      <c r="KI8" s="29"/>
      <c r="KJ8" s="29"/>
      <c r="KK8" s="29"/>
      <c r="KL8" s="29"/>
      <c r="KM8" s="29"/>
      <c r="KN8" s="21">
        <v>195.60000610351563</v>
      </c>
      <c r="KO8" s="20">
        <v>112</v>
      </c>
      <c r="KP8" s="20">
        <v>16.600000381469727</v>
      </c>
      <c r="KQ8" s="19">
        <v>8.4867076873779297</v>
      </c>
      <c r="KR8" s="39">
        <v>1966</v>
      </c>
      <c r="KS8" s="39" t="s">
        <v>348</v>
      </c>
    </row>
    <row r="9" spans="1:305" s="39" customFormat="1" ht="12.75" customHeight="1">
      <c r="A9" s="39">
        <v>1967</v>
      </c>
      <c r="B9" s="39" t="s">
        <v>348</v>
      </c>
      <c r="C9" s="39">
        <v>16</v>
      </c>
      <c r="D9" s="44" t="s">
        <v>349</v>
      </c>
      <c r="E9" s="44">
        <v>352</v>
      </c>
      <c r="F9" s="39">
        <v>1</v>
      </c>
      <c r="G9" s="39">
        <v>0</v>
      </c>
      <c r="H9" s="39">
        <v>0</v>
      </c>
      <c r="I9" s="39">
        <v>0</v>
      </c>
      <c r="J9" s="29">
        <v>57.14</v>
      </c>
      <c r="K9" s="29">
        <v>0</v>
      </c>
      <c r="L9" s="29">
        <v>42.86</v>
      </c>
      <c r="M9" s="18">
        <v>3</v>
      </c>
      <c r="N9" s="39">
        <v>0</v>
      </c>
      <c r="O9" s="39">
        <v>0</v>
      </c>
      <c r="P9" s="39">
        <v>1</v>
      </c>
      <c r="Q9" s="29">
        <v>73.27</v>
      </c>
      <c r="R9" s="29">
        <v>0</v>
      </c>
      <c r="S9" s="29">
        <v>26.73</v>
      </c>
      <c r="T9" s="29">
        <v>39.049999999999997</v>
      </c>
      <c r="U9" s="29">
        <v>0</v>
      </c>
      <c r="V9" s="29">
        <v>14.25</v>
      </c>
      <c r="W9" s="29">
        <v>53.3</v>
      </c>
      <c r="X9" s="39">
        <v>2</v>
      </c>
      <c r="Y9" s="39">
        <v>1967</v>
      </c>
      <c r="Z9" s="39" t="s">
        <v>348</v>
      </c>
      <c r="AA9" s="43">
        <v>24634</v>
      </c>
      <c r="AB9" s="41">
        <v>91.4</v>
      </c>
      <c r="AC9" s="41">
        <v>15.7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13.9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28.1</v>
      </c>
      <c r="AW9" s="41">
        <v>0</v>
      </c>
      <c r="AX9" s="41">
        <v>0</v>
      </c>
      <c r="AY9" s="41">
        <v>37.5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3.7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1.0999999999999943</v>
      </c>
      <c r="CZ9" s="39">
        <v>1967</v>
      </c>
      <c r="DA9" s="39" t="s">
        <v>348</v>
      </c>
      <c r="DB9" s="41">
        <v>15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15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30</v>
      </c>
      <c r="DV9" s="41">
        <v>0</v>
      </c>
      <c r="DW9" s="41">
        <v>0</v>
      </c>
      <c r="DX9" s="41">
        <v>38.299999999999997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1.7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1967</v>
      </c>
      <c r="FZ9" s="39" t="s">
        <v>348</v>
      </c>
      <c r="GA9" s="41">
        <v>1.7</v>
      </c>
      <c r="GB9" s="29">
        <f t="shared" si="2"/>
        <v>0.73507499999999992</v>
      </c>
      <c r="GC9" s="29">
        <f t="shared" si="3"/>
        <v>0.71802200000000005</v>
      </c>
      <c r="GD9" s="29">
        <f t="shared" si="4"/>
        <v>3.7746532037369054</v>
      </c>
      <c r="GE9" s="29">
        <f t="shared" si="5"/>
        <v>3.5463759584081034</v>
      </c>
      <c r="GF9" s="29">
        <f t="shared" si="6"/>
        <v>0.228277245328802</v>
      </c>
      <c r="GG9" s="29">
        <f t="shared" si="7"/>
        <v>6.0476349218732892E-2</v>
      </c>
      <c r="GH9" s="29">
        <f t="shared" si="8"/>
        <v>2.230470802319545</v>
      </c>
      <c r="GI9" s="39">
        <v>1967</v>
      </c>
      <c r="GJ9" s="39" t="s">
        <v>348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348</v>
      </c>
      <c r="HB9" s="42">
        <v>1</v>
      </c>
      <c r="HC9" s="42">
        <f t="shared" si="9"/>
        <v>0</v>
      </c>
      <c r="HD9" s="42">
        <v>0</v>
      </c>
      <c r="HE9" s="42">
        <v>1</v>
      </c>
      <c r="HF9" s="42">
        <v>2</v>
      </c>
      <c r="HG9" s="42">
        <v>1.5</v>
      </c>
      <c r="HH9" s="42">
        <v>0</v>
      </c>
      <c r="HI9" s="42">
        <v>1</v>
      </c>
      <c r="HJ9" s="39">
        <v>1967</v>
      </c>
      <c r="HK9" s="39" t="s">
        <v>348</v>
      </c>
      <c r="HL9" s="29"/>
      <c r="HM9" s="29">
        <v>63.182250000000003</v>
      </c>
      <c r="HN9" s="25"/>
      <c r="HO9" s="29"/>
      <c r="HP9" s="29">
        <v>-1.26833730399821</v>
      </c>
      <c r="HQ9" s="29">
        <v>1.468</v>
      </c>
      <c r="HR9" s="27">
        <v>3.3202271734381701</v>
      </c>
      <c r="HS9" s="29"/>
      <c r="HT9" s="29"/>
      <c r="HU9" s="29"/>
      <c r="HV9" s="29"/>
      <c r="HW9" s="29"/>
      <c r="HX9" s="29"/>
      <c r="HY9" s="29"/>
      <c r="HZ9" s="39">
        <v>1967</v>
      </c>
      <c r="IA9" s="39" t="s">
        <v>348</v>
      </c>
      <c r="IB9" s="34">
        <v>85.608999999999995</v>
      </c>
      <c r="IC9" s="29">
        <v>77.599998474121094</v>
      </c>
      <c r="ID9" s="29">
        <v>77.300003051757813</v>
      </c>
      <c r="IE9" s="29">
        <v>67.891509999999997</v>
      </c>
      <c r="IF9" s="32">
        <v>67.629043579101563</v>
      </c>
      <c r="IG9" s="32">
        <v>14.800000190734863</v>
      </c>
      <c r="IH9" s="32">
        <v>27.200000762939453</v>
      </c>
      <c r="II9" s="32">
        <v>35.299999237060547</v>
      </c>
      <c r="IJ9" s="31">
        <v>0.60000002384185791</v>
      </c>
      <c r="IK9" s="31">
        <v>0.69999998807907104</v>
      </c>
      <c r="IL9" s="39">
        <v>1967</v>
      </c>
      <c r="IM9" s="39" t="s">
        <v>348</v>
      </c>
      <c r="IN9" s="29"/>
      <c r="IO9" s="29"/>
      <c r="IP9" s="29" t="s">
        <v>317</v>
      </c>
      <c r="IQ9" s="29" t="str">
        <f t="shared" si="10"/>
        <v/>
      </c>
      <c r="IR9" s="29"/>
      <c r="IS9" s="29" t="s">
        <v>1</v>
      </c>
      <c r="IT9" s="29" t="s">
        <v>1</v>
      </c>
      <c r="IU9" s="58" t="s">
        <v>1</v>
      </c>
      <c r="IV9" s="58"/>
      <c r="IW9" s="58"/>
      <c r="IX9" s="58"/>
      <c r="IY9" s="58"/>
      <c r="IZ9" s="39">
        <v>1967</v>
      </c>
      <c r="JA9" s="39" t="s">
        <v>348</v>
      </c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348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348</v>
      </c>
      <c r="KI9" s="29"/>
      <c r="KJ9" s="29"/>
      <c r="KK9" s="29"/>
      <c r="KL9" s="29"/>
      <c r="KM9" s="29"/>
      <c r="KN9" s="21">
        <v>198.80000305175781</v>
      </c>
      <c r="KO9" s="20">
        <v>114.30000305175781</v>
      </c>
      <c r="KP9" s="20">
        <v>16.899999618530273</v>
      </c>
      <c r="KQ9" s="19">
        <v>8.5010061264038086</v>
      </c>
      <c r="KR9" s="39">
        <v>1967</v>
      </c>
      <c r="KS9" s="39" t="s">
        <v>348</v>
      </c>
    </row>
    <row r="10" spans="1:305" s="39" customFormat="1" ht="12.75" customHeight="1">
      <c r="A10" s="39">
        <v>1968</v>
      </c>
      <c r="B10" s="39" t="s">
        <v>348</v>
      </c>
      <c r="C10" s="39">
        <v>16</v>
      </c>
      <c r="D10" s="44" t="s">
        <v>349</v>
      </c>
      <c r="E10" s="44">
        <v>352</v>
      </c>
      <c r="F10" s="39">
        <v>1</v>
      </c>
      <c r="G10" s="39">
        <v>0</v>
      </c>
      <c r="H10" s="39">
        <v>0</v>
      </c>
      <c r="I10" s="39">
        <v>0</v>
      </c>
      <c r="J10" s="29">
        <v>57.14</v>
      </c>
      <c r="K10" s="29">
        <v>0</v>
      </c>
      <c r="L10" s="29">
        <v>42.86</v>
      </c>
      <c r="M10" s="18">
        <v>3</v>
      </c>
      <c r="N10" s="39">
        <v>0</v>
      </c>
      <c r="O10" s="39">
        <v>0</v>
      </c>
      <c r="P10" s="39">
        <v>0</v>
      </c>
      <c r="Q10" s="29">
        <v>71.86</v>
      </c>
      <c r="R10" s="29">
        <v>0</v>
      </c>
      <c r="S10" s="29">
        <v>28.14</v>
      </c>
      <c r="T10" s="29">
        <v>38.299999999999997</v>
      </c>
      <c r="U10" s="29">
        <v>0</v>
      </c>
      <c r="V10" s="29">
        <v>15</v>
      </c>
      <c r="W10" s="29">
        <v>53.3</v>
      </c>
      <c r="X10" s="39">
        <v>2</v>
      </c>
      <c r="Y10" s="39">
        <v>1968</v>
      </c>
      <c r="Z10" s="39" t="s">
        <v>348</v>
      </c>
      <c r="AA10" s="43"/>
      <c r="AB10" s="41">
        <v>91.4</v>
      </c>
      <c r="AC10" s="41">
        <v>15.7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13.9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28.1</v>
      </c>
      <c r="AW10" s="41">
        <v>0</v>
      </c>
      <c r="AX10" s="41">
        <v>0</v>
      </c>
      <c r="AY10" s="41">
        <v>37.5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3.7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1.0999999999999943</v>
      </c>
      <c r="CZ10" s="39">
        <v>1968</v>
      </c>
      <c r="DA10" s="39" t="s">
        <v>348</v>
      </c>
      <c r="DB10" s="41">
        <v>15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15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30</v>
      </c>
      <c r="DV10" s="41">
        <v>0</v>
      </c>
      <c r="DW10" s="41">
        <v>0</v>
      </c>
      <c r="DX10" s="41">
        <v>38.299999999999997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1.7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1968</v>
      </c>
      <c r="FZ10" s="39" t="s">
        <v>348</v>
      </c>
      <c r="GA10" s="41">
        <v>1.7</v>
      </c>
      <c r="GB10" s="29">
        <f t="shared" si="2"/>
        <v>0.73507499999999992</v>
      </c>
      <c r="GC10" s="29">
        <f t="shared" si="3"/>
        <v>0.71802200000000005</v>
      </c>
      <c r="GD10" s="29">
        <f t="shared" si="4"/>
        <v>3.7746532037369054</v>
      </c>
      <c r="GE10" s="29">
        <f t="shared" si="5"/>
        <v>3.5463759584081034</v>
      </c>
      <c r="GF10" s="29">
        <f t="shared" si="6"/>
        <v>0.228277245328802</v>
      </c>
      <c r="GG10" s="29">
        <f t="shared" si="7"/>
        <v>6.0476349218732892E-2</v>
      </c>
      <c r="GH10" s="29">
        <f t="shared" si="8"/>
        <v>2.230470802319545</v>
      </c>
      <c r="GI10" s="39">
        <v>1968</v>
      </c>
      <c r="GJ10" s="39" t="s">
        <v>348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348</v>
      </c>
      <c r="HB10" s="42">
        <v>1</v>
      </c>
      <c r="HC10" s="42">
        <f t="shared" si="9"/>
        <v>0</v>
      </c>
      <c r="HD10" s="42">
        <v>0</v>
      </c>
      <c r="HE10" s="42">
        <v>1</v>
      </c>
      <c r="HF10" s="42">
        <v>2</v>
      </c>
      <c r="HG10" s="42">
        <v>1.5</v>
      </c>
      <c r="HH10" s="42">
        <v>0</v>
      </c>
      <c r="HI10" s="42">
        <v>1</v>
      </c>
      <c r="HJ10" s="39">
        <v>1968</v>
      </c>
      <c r="HK10" s="39" t="s">
        <v>348</v>
      </c>
      <c r="HL10" s="29"/>
      <c r="HM10" s="29">
        <v>69.928920000000005</v>
      </c>
      <c r="HN10" s="25"/>
      <c r="HO10" s="29"/>
      <c r="HP10" s="29">
        <v>-5.4745459196725399</v>
      </c>
      <c r="HQ10" s="29">
        <v>7.4690000000000003</v>
      </c>
      <c r="HR10" s="29">
        <v>14.873296679999999</v>
      </c>
      <c r="HS10" s="29"/>
      <c r="HT10" s="29"/>
      <c r="HU10" s="29"/>
      <c r="HV10" s="29"/>
      <c r="HW10" s="29"/>
      <c r="HX10" s="29"/>
      <c r="HY10" s="29"/>
      <c r="HZ10" s="39">
        <v>1968</v>
      </c>
      <c r="IA10" s="39" t="s">
        <v>348</v>
      </c>
      <c r="IB10" s="34">
        <v>87.674999999999997</v>
      </c>
      <c r="IC10" s="29">
        <v>79</v>
      </c>
      <c r="ID10" s="29">
        <v>78</v>
      </c>
      <c r="IE10" s="29">
        <v>67.811160000000001</v>
      </c>
      <c r="IF10" s="32">
        <v>66.952789306640625</v>
      </c>
      <c r="IG10" s="32">
        <v>15</v>
      </c>
      <c r="IH10" s="32">
        <v>26.899999618530273</v>
      </c>
      <c r="II10" s="32">
        <v>36.099998474121094</v>
      </c>
      <c r="IJ10" s="31">
        <v>1.8999999761581421</v>
      </c>
      <c r="IK10" s="31">
        <v>2.2000000476837158</v>
      </c>
      <c r="IL10" s="39">
        <v>1968</v>
      </c>
      <c r="IM10" s="39" t="s">
        <v>348</v>
      </c>
      <c r="IN10" s="29"/>
      <c r="IO10" s="29"/>
      <c r="IP10" s="29"/>
      <c r="IQ10" s="29" t="str">
        <f t="shared" si="10"/>
        <v/>
      </c>
      <c r="IR10" s="29"/>
      <c r="IS10" s="29" t="s">
        <v>1</v>
      </c>
      <c r="IT10" s="29" t="s">
        <v>1</v>
      </c>
      <c r="IU10" s="58" t="s">
        <v>1</v>
      </c>
      <c r="IV10" s="58"/>
      <c r="IW10" s="58"/>
      <c r="IX10" s="58"/>
      <c r="IY10" s="58"/>
      <c r="IZ10" s="39">
        <v>1968</v>
      </c>
      <c r="JA10" s="39" t="s">
        <v>348</v>
      </c>
      <c r="JB10" s="29">
        <v>9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348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348</v>
      </c>
      <c r="KI10" s="29"/>
      <c r="KJ10" s="29"/>
      <c r="KK10" s="29"/>
      <c r="KL10" s="29"/>
      <c r="KM10" s="29"/>
      <c r="KN10" s="21">
        <v>201.5</v>
      </c>
      <c r="KO10" s="20">
        <v>116.5</v>
      </c>
      <c r="KP10" s="20">
        <v>17.299999237060547</v>
      </c>
      <c r="KQ10" s="19">
        <v>8.5856075286865234</v>
      </c>
      <c r="KR10" s="39">
        <v>1968</v>
      </c>
      <c r="KS10" s="39" t="s">
        <v>348</v>
      </c>
    </row>
    <row r="11" spans="1:305" s="39" customFormat="1" ht="12.75" customHeight="1">
      <c r="A11" s="39">
        <v>1969</v>
      </c>
      <c r="B11" s="39" t="s">
        <v>348</v>
      </c>
      <c r="C11" s="39">
        <v>16</v>
      </c>
      <c r="D11" s="44" t="s">
        <v>349</v>
      </c>
      <c r="E11" s="44">
        <v>352</v>
      </c>
      <c r="F11" s="39">
        <v>1</v>
      </c>
      <c r="G11" s="39">
        <v>0</v>
      </c>
      <c r="H11" s="39">
        <v>0</v>
      </c>
      <c r="I11" s="39">
        <v>0</v>
      </c>
      <c r="J11" s="29">
        <v>57.14</v>
      </c>
      <c r="K11" s="29">
        <v>0</v>
      </c>
      <c r="L11" s="29">
        <v>42.86</v>
      </c>
      <c r="M11" s="18">
        <v>3</v>
      </c>
      <c r="N11" s="39">
        <v>0</v>
      </c>
      <c r="O11" s="39">
        <v>0</v>
      </c>
      <c r="P11" s="39">
        <v>0</v>
      </c>
      <c r="Q11" s="29">
        <v>71.86</v>
      </c>
      <c r="R11" s="29">
        <v>0</v>
      </c>
      <c r="S11" s="29">
        <v>28.14</v>
      </c>
      <c r="T11" s="29">
        <v>38.299999999999997</v>
      </c>
      <c r="U11" s="29">
        <v>0</v>
      </c>
      <c r="V11" s="29">
        <v>15</v>
      </c>
      <c r="W11" s="29">
        <v>53.3</v>
      </c>
      <c r="X11" s="39">
        <v>2</v>
      </c>
      <c r="Y11" s="39">
        <v>1969</v>
      </c>
      <c r="Z11" s="39" t="s">
        <v>348</v>
      </c>
      <c r="AA11" s="43"/>
      <c r="AB11" s="41">
        <v>91.4</v>
      </c>
      <c r="AC11" s="41">
        <v>15.7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13.9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28.1</v>
      </c>
      <c r="AW11" s="41">
        <v>0</v>
      </c>
      <c r="AX11" s="41">
        <v>0</v>
      </c>
      <c r="AY11" s="41">
        <v>37.5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3.7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1.0999999999999943</v>
      </c>
      <c r="CZ11" s="39">
        <v>1969</v>
      </c>
      <c r="DA11" s="39" t="s">
        <v>348</v>
      </c>
      <c r="DB11" s="41">
        <v>15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15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30</v>
      </c>
      <c r="DV11" s="41">
        <v>0</v>
      </c>
      <c r="DW11" s="41">
        <v>0</v>
      </c>
      <c r="DX11" s="41">
        <v>38.299999999999997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1.7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1969</v>
      </c>
      <c r="FZ11" s="39" t="s">
        <v>348</v>
      </c>
      <c r="GA11" s="41">
        <v>1.7</v>
      </c>
      <c r="GB11" s="29">
        <f t="shared" si="2"/>
        <v>0.73507499999999992</v>
      </c>
      <c r="GC11" s="29">
        <f t="shared" si="3"/>
        <v>0.71802200000000005</v>
      </c>
      <c r="GD11" s="29">
        <f t="shared" si="4"/>
        <v>3.7746532037369054</v>
      </c>
      <c r="GE11" s="29">
        <f t="shared" si="5"/>
        <v>3.5463759584081034</v>
      </c>
      <c r="GF11" s="29">
        <f t="shared" si="6"/>
        <v>0.228277245328802</v>
      </c>
      <c r="GG11" s="29">
        <f t="shared" si="7"/>
        <v>6.0476349218732892E-2</v>
      </c>
      <c r="GH11" s="29">
        <f t="shared" si="8"/>
        <v>2.230470802319545</v>
      </c>
      <c r="GI11" s="39">
        <v>1969</v>
      </c>
      <c r="GJ11" s="39" t="s">
        <v>348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-0.52473809999999999</v>
      </c>
      <c r="GX11" s="36">
        <v>0.55591420000000002</v>
      </c>
      <c r="GY11" s="36">
        <v>-1.460283</v>
      </c>
      <c r="GZ11" s="39">
        <v>1969</v>
      </c>
      <c r="HA11" s="39" t="s">
        <v>348</v>
      </c>
      <c r="HB11" s="42">
        <v>1</v>
      </c>
      <c r="HC11" s="42">
        <f t="shared" si="9"/>
        <v>0</v>
      </c>
      <c r="HD11" s="42">
        <v>0</v>
      </c>
      <c r="HE11" s="42">
        <v>1</v>
      </c>
      <c r="HF11" s="42">
        <v>2</v>
      </c>
      <c r="HG11" s="42">
        <v>1.5</v>
      </c>
      <c r="HH11" s="42">
        <v>0</v>
      </c>
      <c r="HI11" s="42">
        <v>1</v>
      </c>
      <c r="HJ11" s="39">
        <v>1969</v>
      </c>
      <c r="HK11" s="39" t="s">
        <v>348</v>
      </c>
      <c r="HL11" s="29"/>
      <c r="HM11" s="29">
        <v>82.594859999999997</v>
      </c>
      <c r="HN11" s="25"/>
      <c r="HO11" s="29"/>
      <c r="HP11" s="29">
        <v>2.3742822660278402</v>
      </c>
      <c r="HQ11" s="29">
        <v>23.759</v>
      </c>
      <c r="HR11" s="29">
        <v>22.051601479999999</v>
      </c>
      <c r="HS11" s="29"/>
      <c r="HT11" s="29"/>
      <c r="HU11" s="29"/>
      <c r="HV11" s="29"/>
      <c r="HW11" s="29"/>
      <c r="HX11" s="29"/>
      <c r="HY11" s="29"/>
      <c r="HZ11" s="39">
        <v>1969</v>
      </c>
      <c r="IA11" s="39" t="s">
        <v>348</v>
      </c>
      <c r="IB11" s="34">
        <v>90.397999999999996</v>
      </c>
      <c r="IC11" s="29">
        <v>80.699996948242188</v>
      </c>
      <c r="ID11" s="29">
        <v>78.699996948242188</v>
      </c>
      <c r="IE11" s="29">
        <v>68.216399999999993</v>
      </c>
      <c r="IF11" s="32">
        <v>66.525779724121094</v>
      </c>
      <c r="IG11" s="32">
        <v>15.100000381469727</v>
      </c>
      <c r="IH11" s="32">
        <v>27.100000381469727</v>
      </c>
      <c r="II11" s="32">
        <v>36.5</v>
      </c>
      <c r="IJ11" s="31">
        <v>3.9000000953674316</v>
      </c>
      <c r="IK11" s="31">
        <v>4.3000001907348633</v>
      </c>
      <c r="IL11" s="39">
        <v>1969</v>
      </c>
      <c r="IM11" s="39" t="s">
        <v>348</v>
      </c>
      <c r="IN11" s="30"/>
      <c r="IO11" s="29"/>
      <c r="IP11" s="29"/>
      <c r="IQ11" s="29" t="str">
        <f t="shared" si="10"/>
        <v/>
      </c>
      <c r="IR11" s="29"/>
      <c r="IS11" s="29" t="s">
        <v>1</v>
      </c>
      <c r="IT11" s="29" t="s">
        <v>1</v>
      </c>
      <c r="IU11" s="58" t="s">
        <v>1</v>
      </c>
      <c r="IV11" s="58"/>
      <c r="IW11" s="58"/>
      <c r="IX11" s="58"/>
      <c r="IY11" s="58"/>
      <c r="IZ11" s="39">
        <v>1969</v>
      </c>
      <c r="JA11" s="39" t="s">
        <v>348</v>
      </c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348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348</v>
      </c>
      <c r="KI11" s="29"/>
      <c r="KJ11" s="29"/>
      <c r="KK11" s="29"/>
      <c r="KL11" s="29"/>
      <c r="KM11" s="29"/>
      <c r="KN11" s="21">
        <v>203.39999389648438</v>
      </c>
      <c r="KO11" s="20">
        <v>118.30000305175781</v>
      </c>
      <c r="KP11" s="20">
        <v>17.700000762939453</v>
      </c>
      <c r="KQ11" s="19">
        <v>8.7020654678344727</v>
      </c>
      <c r="KR11" s="39">
        <v>1969</v>
      </c>
      <c r="KS11" s="39" t="s">
        <v>348</v>
      </c>
    </row>
    <row r="12" spans="1:305" s="39" customFormat="1" ht="12.75" customHeight="1">
      <c r="A12" s="39">
        <v>1970</v>
      </c>
      <c r="B12" s="39" t="s">
        <v>348</v>
      </c>
      <c r="C12" s="39">
        <v>16</v>
      </c>
      <c r="D12" s="44" t="s">
        <v>349</v>
      </c>
      <c r="E12" s="44">
        <v>352</v>
      </c>
      <c r="F12" s="39">
        <v>1</v>
      </c>
      <c r="G12" s="39">
        <v>0</v>
      </c>
      <c r="H12" s="39">
        <v>0</v>
      </c>
      <c r="I12" s="39">
        <v>0</v>
      </c>
      <c r="J12" s="29">
        <v>57.14</v>
      </c>
      <c r="K12" s="29">
        <v>0</v>
      </c>
      <c r="L12" s="29">
        <v>42.86</v>
      </c>
      <c r="M12" s="18">
        <v>3</v>
      </c>
      <c r="N12" s="39">
        <v>0</v>
      </c>
      <c r="O12" s="39">
        <v>0</v>
      </c>
      <c r="P12" s="39">
        <v>1</v>
      </c>
      <c r="Q12" s="29">
        <v>71.86</v>
      </c>
      <c r="R12" s="29">
        <v>0</v>
      </c>
      <c r="S12" s="29">
        <v>28.14</v>
      </c>
      <c r="T12" s="29">
        <v>38.299999999999997</v>
      </c>
      <c r="U12" s="29">
        <v>0</v>
      </c>
      <c r="V12" s="29">
        <v>15</v>
      </c>
      <c r="W12" s="29">
        <v>53.3</v>
      </c>
      <c r="X12" s="39">
        <v>2</v>
      </c>
      <c r="Y12" s="39">
        <v>1970</v>
      </c>
      <c r="Z12" s="39" t="s">
        <v>348</v>
      </c>
      <c r="AA12" s="43"/>
      <c r="AB12" s="41">
        <v>91.4</v>
      </c>
      <c r="AC12" s="41">
        <v>15.7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13.9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28.1</v>
      </c>
      <c r="AW12" s="41">
        <v>0</v>
      </c>
      <c r="AX12" s="41">
        <v>0</v>
      </c>
      <c r="AY12" s="41">
        <v>37.5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3.7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1.0999999999999943</v>
      </c>
      <c r="CZ12" s="39">
        <v>1970</v>
      </c>
      <c r="DA12" s="39" t="s">
        <v>348</v>
      </c>
      <c r="DB12" s="41">
        <v>15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15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30</v>
      </c>
      <c r="DV12" s="41">
        <v>0</v>
      </c>
      <c r="DW12" s="41">
        <v>0</v>
      </c>
      <c r="DX12" s="41">
        <v>38.299999999999997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1.7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348</v>
      </c>
      <c r="GA12" s="41">
        <v>1.7</v>
      </c>
      <c r="GB12" s="29">
        <f t="shared" si="2"/>
        <v>0.73507499999999992</v>
      </c>
      <c r="GC12" s="29">
        <f t="shared" si="3"/>
        <v>0.71802200000000005</v>
      </c>
      <c r="GD12" s="29">
        <f t="shared" si="4"/>
        <v>3.7746532037369054</v>
      </c>
      <c r="GE12" s="29">
        <f t="shared" si="5"/>
        <v>3.5463759584081034</v>
      </c>
      <c r="GF12" s="29">
        <f t="shared" si="6"/>
        <v>0.228277245328802</v>
      </c>
      <c r="GG12" s="29">
        <f t="shared" si="7"/>
        <v>6.0476349218732892E-2</v>
      </c>
      <c r="GH12" s="29">
        <f t="shared" si="8"/>
        <v>2.230470802319545</v>
      </c>
      <c r="GI12" s="39">
        <v>1970</v>
      </c>
      <c r="GJ12" s="39" t="s">
        <v>348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-0.38255689999999998</v>
      </c>
      <c r="GX12" s="36">
        <v>0.54464670000000004</v>
      </c>
      <c r="GY12" s="36">
        <v>-1.1993860000000001</v>
      </c>
      <c r="GZ12" s="39">
        <v>1970</v>
      </c>
      <c r="HA12" s="39" t="s">
        <v>348</v>
      </c>
      <c r="HB12" s="42">
        <v>1</v>
      </c>
      <c r="HC12" s="42">
        <f t="shared" si="9"/>
        <v>0</v>
      </c>
      <c r="HD12" s="42">
        <v>0</v>
      </c>
      <c r="HE12" s="42">
        <v>1</v>
      </c>
      <c r="HF12" s="42">
        <v>2</v>
      </c>
      <c r="HG12" s="42">
        <v>1.5</v>
      </c>
      <c r="HH12" s="42">
        <v>0</v>
      </c>
      <c r="HI12" s="42">
        <v>1</v>
      </c>
      <c r="HJ12" s="39">
        <v>1970</v>
      </c>
      <c r="HK12" s="39" t="s">
        <v>348</v>
      </c>
      <c r="HL12" s="104">
        <v>0.16569700000000001</v>
      </c>
      <c r="HM12" s="29">
        <v>86.291020000000003</v>
      </c>
      <c r="HN12" s="29">
        <v>31.102221459999999</v>
      </c>
      <c r="HO12" s="29">
        <v>32.106856579999999</v>
      </c>
      <c r="HP12" s="29">
        <v>7.4592207829323902</v>
      </c>
      <c r="HQ12" s="29">
        <v>25.1190733925092</v>
      </c>
      <c r="HR12" s="29">
        <v>13.33981509</v>
      </c>
      <c r="HS12" s="29"/>
      <c r="HT12" s="29"/>
      <c r="HU12" s="29">
        <v>1.0046351140000001</v>
      </c>
      <c r="HV12" s="29">
        <v>0.324555131</v>
      </c>
      <c r="HW12" s="29"/>
      <c r="HX12" s="29"/>
      <c r="HY12" s="29"/>
      <c r="HZ12" s="39">
        <v>1970</v>
      </c>
      <c r="IA12" s="39" t="s">
        <v>348</v>
      </c>
      <c r="IB12" s="34">
        <v>91.680999999999997</v>
      </c>
      <c r="IC12" s="29">
        <v>82.599998474121094</v>
      </c>
      <c r="ID12" s="29">
        <v>81.5</v>
      </c>
      <c r="IE12" s="29">
        <v>69.005849999999995</v>
      </c>
      <c r="IF12" s="32">
        <v>68.086883544921875</v>
      </c>
      <c r="IG12" s="32">
        <v>15.300000190734863</v>
      </c>
      <c r="IH12" s="32">
        <v>28</v>
      </c>
      <c r="II12" s="32">
        <v>38.200000762939453</v>
      </c>
      <c r="IJ12" s="31">
        <v>2.0999999046325684</v>
      </c>
      <c r="IK12" s="31">
        <v>2.2999999523162842</v>
      </c>
      <c r="IL12" s="39">
        <v>1970</v>
      </c>
      <c r="IM12" s="39" t="s">
        <v>348</v>
      </c>
      <c r="IN12" s="30"/>
      <c r="IO12" s="29"/>
      <c r="IP12" s="29"/>
      <c r="IQ12" s="29" t="str">
        <f t="shared" si="10"/>
        <v/>
      </c>
      <c r="IR12" s="29"/>
      <c r="IS12" s="29" t="s">
        <v>1</v>
      </c>
      <c r="IT12" s="29" t="s">
        <v>1</v>
      </c>
      <c r="IU12" s="58" t="s">
        <v>1</v>
      </c>
      <c r="IV12" s="58"/>
      <c r="IW12" s="58"/>
      <c r="IX12" s="58"/>
      <c r="IY12" s="58"/>
      <c r="IZ12" s="39">
        <v>1970</v>
      </c>
      <c r="JA12" s="39" t="s">
        <v>348</v>
      </c>
      <c r="JB12" s="29">
        <v>8.9320500000000003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348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348</v>
      </c>
      <c r="KI12" s="29"/>
      <c r="KJ12" s="29"/>
      <c r="KK12" s="29"/>
      <c r="KL12" s="29"/>
      <c r="KM12" s="29"/>
      <c r="KN12" s="21">
        <v>204.5</v>
      </c>
      <c r="KO12" s="20">
        <v>119.69999694824219</v>
      </c>
      <c r="KP12" s="20">
        <v>18.100000381469727</v>
      </c>
      <c r="KQ12" s="19">
        <v>8.850855827331543</v>
      </c>
      <c r="KR12" s="39">
        <v>1970</v>
      </c>
      <c r="KS12" s="39" t="s">
        <v>348</v>
      </c>
    </row>
    <row r="13" spans="1:305" s="39" customFormat="1" ht="12.75" customHeight="1">
      <c r="A13" s="39">
        <v>1971</v>
      </c>
      <c r="B13" s="39" t="s">
        <v>348</v>
      </c>
      <c r="C13" s="39">
        <v>16</v>
      </c>
      <c r="D13" s="44" t="s">
        <v>349</v>
      </c>
      <c r="E13" s="44">
        <v>352</v>
      </c>
      <c r="F13" s="39">
        <v>1</v>
      </c>
      <c r="G13" s="39">
        <v>0</v>
      </c>
      <c r="H13" s="39">
        <v>0</v>
      </c>
      <c r="I13" s="39">
        <v>0</v>
      </c>
      <c r="J13" s="29">
        <v>25.68</v>
      </c>
      <c r="K13" s="29">
        <v>39.33</v>
      </c>
      <c r="L13" s="29">
        <v>34.99</v>
      </c>
      <c r="M13" s="18">
        <v>3</v>
      </c>
      <c r="N13" s="39">
        <v>0</v>
      </c>
      <c r="O13" s="39">
        <v>0</v>
      </c>
      <c r="P13" s="39">
        <v>1</v>
      </c>
      <c r="Q13" s="29">
        <v>32.29</v>
      </c>
      <c r="R13" s="29">
        <v>37.81</v>
      </c>
      <c r="S13" s="29">
        <v>29.9</v>
      </c>
      <c r="T13" s="29">
        <v>17.21</v>
      </c>
      <c r="U13" s="29">
        <v>20.16</v>
      </c>
      <c r="V13" s="29">
        <v>15.94</v>
      </c>
      <c r="W13" s="29">
        <v>53.3</v>
      </c>
      <c r="X13" s="39">
        <v>2</v>
      </c>
      <c r="Y13" s="39">
        <v>1971</v>
      </c>
      <c r="Z13" s="39" t="s">
        <v>348</v>
      </c>
      <c r="AA13" s="43">
        <v>26097</v>
      </c>
      <c r="AB13" s="41">
        <v>90.4</v>
      </c>
      <c r="AC13" s="41">
        <v>10.5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17.100000000000001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25.3</v>
      </c>
      <c r="AW13" s="41">
        <v>0</v>
      </c>
      <c r="AX13" s="41">
        <v>0</v>
      </c>
      <c r="AY13" s="41">
        <v>36.200000000000003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8.9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1.9999999999999858</v>
      </c>
      <c r="CZ13" s="39">
        <v>1971</v>
      </c>
      <c r="DA13" s="39" t="s">
        <v>348</v>
      </c>
      <c r="DB13" s="41">
        <v>10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16.7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28.3</v>
      </c>
      <c r="DV13" s="41">
        <v>0</v>
      </c>
      <c r="DW13" s="41">
        <v>0</v>
      </c>
      <c r="DX13" s="41">
        <v>36.700000000000003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8.3000000000000007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348</v>
      </c>
      <c r="GA13" s="41">
        <v>5</v>
      </c>
      <c r="GB13" s="29">
        <f t="shared" si="2"/>
        <v>0.75675999999999988</v>
      </c>
      <c r="GC13" s="29">
        <f t="shared" si="3"/>
        <v>0.74044399999999999</v>
      </c>
      <c r="GD13" s="29">
        <f t="shared" si="4"/>
        <v>4.1111659266567981</v>
      </c>
      <c r="GE13" s="29">
        <f t="shared" si="5"/>
        <v>3.8527331288816287</v>
      </c>
      <c r="GF13" s="29">
        <f t="shared" si="6"/>
        <v>0.25843279777516948</v>
      </c>
      <c r="GG13" s="29">
        <f t="shared" si="7"/>
        <v>6.2861193730832252E-2</v>
      </c>
      <c r="GH13" s="29">
        <f t="shared" si="8"/>
        <v>2.2383029285599392</v>
      </c>
      <c r="GI13" s="39">
        <v>1971</v>
      </c>
      <c r="GJ13" s="39" t="s">
        <v>348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-0.22227669999999999</v>
      </c>
      <c r="GX13" s="36">
        <v>0.54851019999999995</v>
      </c>
      <c r="GY13" s="36">
        <v>-0.91448359999999995</v>
      </c>
      <c r="GZ13" s="39">
        <v>1971</v>
      </c>
      <c r="HA13" s="39" t="s">
        <v>348</v>
      </c>
      <c r="HB13" s="42">
        <v>1</v>
      </c>
      <c r="HC13" s="42">
        <f t="shared" si="9"/>
        <v>0</v>
      </c>
      <c r="HD13" s="42">
        <v>0</v>
      </c>
      <c r="HE13" s="42">
        <v>1</v>
      </c>
      <c r="HF13" s="42">
        <v>2</v>
      </c>
      <c r="HG13" s="42">
        <v>1.5</v>
      </c>
      <c r="HH13" s="42">
        <v>0</v>
      </c>
      <c r="HI13" s="42">
        <v>1</v>
      </c>
      <c r="HJ13" s="39">
        <v>1971</v>
      </c>
      <c r="HK13" s="39" t="s">
        <v>348</v>
      </c>
      <c r="HL13" s="104">
        <v>0.16569700000000001</v>
      </c>
      <c r="HM13" s="29">
        <v>79.505449999999996</v>
      </c>
      <c r="HN13" s="29">
        <v>33.78114583</v>
      </c>
      <c r="HO13" s="29">
        <v>33.875797599999999</v>
      </c>
      <c r="HP13" s="32">
        <v>13.060837644862101</v>
      </c>
      <c r="HQ13" s="32">
        <v>27.253659407354501</v>
      </c>
      <c r="HR13" s="29">
        <v>6.7898339779999999</v>
      </c>
      <c r="HS13" s="29"/>
      <c r="HT13" s="29"/>
      <c r="HU13" s="29">
        <v>9.4651772999999995E-2</v>
      </c>
      <c r="HV13" s="29">
        <v>-0.45296183600000001</v>
      </c>
      <c r="HW13" s="29"/>
      <c r="HX13" s="29"/>
      <c r="HY13" s="29"/>
      <c r="HZ13" s="39">
        <v>1971</v>
      </c>
      <c r="IA13" s="39" t="s">
        <v>348</v>
      </c>
      <c r="IB13" s="34">
        <v>95.084000000000003</v>
      </c>
      <c r="IC13" s="29">
        <v>86.099998474121094</v>
      </c>
      <c r="ID13" s="29">
        <v>85.599998474121094</v>
      </c>
      <c r="IE13" s="29">
        <v>70.747739999999993</v>
      </c>
      <c r="IF13" s="32">
        <v>70.336891174316406</v>
      </c>
      <c r="IG13" s="32">
        <v>15</v>
      </c>
      <c r="IH13" s="32">
        <v>30.100000381469727</v>
      </c>
      <c r="II13" s="32">
        <v>40.5</v>
      </c>
      <c r="IJ13" s="31">
        <v>1</v>
      </c>
      <c r="IK13" s="31">
        <v>1</v>
      </c>
      <c r="IL13" s="39">
        <v>1971</v>
      </c>
      <c r="IM13" s="39" t="s">
        <v>348</v>
      </c>
      <c r="IN13" s="30">
        <v>7</v>
      </c>
      <c r="IO13" s="27">
        <v>2</v>
      </c>
      <c r="IP13" s="27">
        <v>31.984999999999999</v>
      </c>
      <c r="IQ13" s="29">
        <f t="shared" si="10"/>
        <v>336.38677380000843</v>
      </c>
      <c r="IR13" s="29"/>
      <c r="IS13" s="29" t="s">
        <v>1</v>
      </c>
      <c r="IT13" s="29" t="s">
        <v>1</v>
      </c>
      <c r="IU13" s="58" t="s">
        <v>1</v>
      </c>
      <c r="IV13" s="58"/>
      <c r="IW13" s="58"/>
      <c r="IX13" s="58"/>
      <c r="IY13" s="58"/>
      <c r="IZ13" s="39">
        <v>1971</v>
      </c>
      <c r="JA13" s="39" t="s">
        <v>348</v>
      </c>
      <c r="JB13" s="29">
        <v>9.3752800000000001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348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348</v>
      </c>
      <c r="KI13" s="29"/>
      <c r="KJ13" s="29"/>
      <c r="KK13" s="29"/>
      <c r="KL13" s="29"/>
      <c r="KM13" s="29"/>
      <c r="KN13" s="21">
        <v>206.19999694824219</v>
      </c>
      <c r="KO13" s="20">
        <v>121.69999694824219</v>
      </c>
      <c r="KP13" s="20">
        <v>18.299999237060547</v>
      </c>
      <c r="KQ13" s="19">
        <v>8.8748788833618164</v>
      </c>
      <c r="KR13" s="39">
        <v>1971</v>
      </c>
      <c r="KS13" s="39" t="s">
        <v>348</v>
      </c>
    </row>
    <row r="14" spans="1:305" s="39" customFormat="1" ht="12.75" customHeight="1">
      <c r="A14" s="39">
        <v>1972</v>
      </c>
      <c r="B14" s="39" t="s">
        <v>348</v>
      </c>
      <c r="C14" s="39">
        <v>16</v>
      </c>
      <c r="D14" s="44" t="s">
        <v>349</v>
      </c>
      <c r="E14" s="44">
        <v>352</v>
      </c>
      <c r="F14" s="39">
        <v>1</v>
      </c>
      <c r="G14" s="39">
        <v>0</v>
      </c>
      <c r="H14" s="39">
        <v>0</v>
      </c>
      <c r="I14" s="39">
        <v>0</v>
      </c>
      <c r="J14" s="29">
        <v>0</v>
      </c>
      <c r="K14" s="29">
        <v>71.430000000000007</v>
      </c>
      <c r="L14" s="29">
        <v>28.57</v>
      </c>
      <c r="M14" s="18">
        <v>2</v>
      </c>
      <c r="N14" s="39">
        <v>1</v>
      </c>
      <c r="O14" s="39">
        <v>-1</v>
      </c>
      <c r="P14" s="39">
        <v>0</v>
      </c>
      <c r="Q14" s="29">
        <v>0</v>
      </c>
      <c r="R14" s="29">
        <v>68.67</v>
      </c>
      <c r="S14" s="29">
        <v>31.33</v>
      </c>
      <c r="T14" s="29">
        <v>0</v>
      </c>
      <c r="U14" s="29">
        <v>36.6</v>
      </c>
      <c r="V14" s="29">
        <v>16.7</v>
      </c>
      <c r="W14" s="29">
        <v>53.3</v>
      </c>
      <c r="X14" s="39">
        <v>2</v>
      </c>
      <c r="Y14" s="39">
        <v>1972</v>
      </c>
      <c r="Z14" s="39" t="s">
        <v>348</v>
      </c>
      <c r="AA14" s="43"/>
      <c r="AB14" s="41">
        <v>90.4</v>
      </c>
      <c r="AC14" s="41">
        <v>10.5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17.100000000000001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25.3</v>
      </c>
      <c r="AW14" s="41">
        <v>0</v>
      </c>
      <c r="AX14" s="41">
        <v>0</v>
      </c>
      <c r="AY14" s="41">
        <v>36.200000000000003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8.9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1.9999999999999858</v>
      </c>
      <c r="CZ14" s="39">
        <v>1972</v>
      </c>
      <c r="DA14" s="39" t="s">
        <v>348</v>
      </c>
      <c r="DB14" s="41">
        <v>10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16.7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28.3</v>
      </c>
      <c r="DV14" s="41">
        <v>0</v>
      </c>
      <c r="DW14" s="41">
        <v>0</v>
      </c>
      <c r="DX14" s="41">
        <v>36.700000000000003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8.3000000000000007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348</v>
      </c>
      <c r="GA14" s="41">
        <v>5</v>
      </c>
      <c r="GB14" s="29">
        <f t="shared" si="2"/>
        <v>0.75675999999999988</v>
      </c>
      <c r="GC14" s="29">
        <f t="shared" si="3"/>
        <v>0.74044399999999999</v>
      </c>
      <c r="GD14" s="29">
        <f t="shared" si="4"/>
        <v>4.1111659266567981</v>
      </c>
      <c r="GE14" s="29">
        <f t="shared" si="5"/>
        <v>3.8527331288816287</v>
      </c>
      <c r="GF14" s="29">
        <f t="shared" si="6"/>
        <v>0.25843279777516948</v>
      </c>
      <c r="GG14" s="29">
        <f t="shared" si="7"/>
        <v>6.2861193730832252E-2</v>
      </c>
      <c r="GH14" s="29">
        <f t="shared" si="8"/>
        <v>2.2383029285599392</v>
      </c>
      <c r="GI14" s="39">
        <v>1972</v>
      </c>
      <c r="GJ14" s="39" t="s">
        <v>348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-0.26507819999999999</v>
      </c>
      <c r="GX14" s="36">
        <v>0.54333980000000004</v>
      </c>
      <c r="GY14" s="36">
        <v>-0.98481909999999995</v>
      </c>
      <c r="GZ14" s="39">
        <v>1972</v>
      </c>
      <c r="HA14" s="39" t="s">
        <v>348</v>
      </c>
      <c r="HB14" s="42">
        <v>1</v>
      </c>
      <c r="HC14" s="42">
        <f t="shared" si="9"/>
        <v>0</v>
      </c>
      <c r="HD14" s="42">
        <v>0</v>
      </c>
      <c r="HE14" s="42">
        <v>1</v>
      </c>
      <c r="HF14" s="42">
        <v>2</v>
      </c>
      <c r="HG14" s="42">
        <v>1.5</v>
      </c>
      <c r="HH14" s="42">
        <v>0</v>
      </c>
      <c r="HI14" s="42">
        <v>1</v>
      </c>
      <c r="HJ14" s="39">
        <v>1972</v>
      </c>
      <c r="HK14" s="39" t="s">
        <v>348</v>
      </c>
      <c r="HL14" s="104">
        <v>0.16569700000000001</v>
      </c>
      <c r="HM14" s="29">
        <v>70.23066</v>
      </c>
      <c r="HN14" s="29">
        <v>34.774721300000003</v>
      </c>
      <c r="HO14" s="29">
        <v>35.405281729999999</v>
      </c>
      <c r="HP14" s="32">
        <v>6.1773344468737896</v>
      </c>
      <c r="HQ14" s="32">
        <v>25.6443976854287</v>
      </c>
      <c r="HR14" s="29">
        <v>9.7532963969999997</v>
      </c>
      <c r="HS14" s="29"/>
      <c r="HT14" s="29"/>
      <c r="HU14" s="29">
        <v>0.63056042899999998</v>
      </c>
      <c r="HV14" s="29">
        <v>0.271631067</v>
      </c>
      <c r="HW14" s="29"/>
      <c r="HX14" s="29"/>
      <c r="HY14" s="29"/>
      <c r="HZ14" s="39">
        <v>1972</v>
      </c>
      <c r="IA14" s="39" t="s">
        <v>348</v>
      </c>
      <c r="IB14" s="34">
        <v>97.305999999999997</v>
      </c>
      <c r="IC14" s="29">
        <v>88.199996948242188</v>
      </c>
      <c r="ID14" s="29">
        <v>87.800003051757813</v>
      </c>
      <c r="IE14" s="29">
        <v>70.900319999999994</v>
      </c>
      <c r="IF14" s="32">
        <v>70.578781127929688</v>
      </c>
      <c r="IG14" s="32">
        <v>14.600000381469727</v>
      </c>
      <c r="IH14" s="32">
        <v>30.5</v>
      </c>
      <c r="II14" s="32">
        <v>42.700000762939453</v>
      </c>
      <c r="IJ14" s="31">
        <v>0.80000001192092896</v>
      </c>
      <c r="IK14" s="31">
        <v>0.80000001192092896</v>
      </c>
      <c r="IL14" s="39">
        <v>1972</v>
      </c>
      <c r="IM14" s="39" t="s">
        <v>348</v>
      </c>
      <c r="IN14" s="30">
        <v>5</v>
      </c>
      <c r="IO14" s="27">
        <v>1</v>
      </c>
      <c r="IP14" s="27">
        <v>12.061</v>
      </c>
      <c r="IQ14" s="29">
        <f t="shared" si="10"/>
        <v>123.94919121123056</v>
      </c>
      <c r="IR14" s="29"/>
      <c r="IS14" s="29" t="s">
        <v>1</v>
      </c>
      <c r="IT14" s="29" t="s">
        <v>1</v>
      </c>
      <c r="IU14" s="58" t="s">
        <v>1</v>
      </c>
      <c r="IV14" s="58"/>
      <c r="IW14" s="58"/>
      <c r="IX14" s="58"/>
      <c r="IY14" s="58"/>
      <c r="IZ14" s="39">
        <v>1972</v>
      </c>
      <c r="JA14" s="39" t="s">
        <v>348</v>
      </c>
      <c r="JB14" s="29">
        <v>10.10028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348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348</v>
      </c>
      <c r="KI14" s="29"/>
      <c r="KJ14" s="29"/>
      <c r="KK14" s="29"/>
      <c r="KL14" s="29"/>
      <c r="KM14" s="29"/>
      <c r="KN14" s="21">
        <v>209.19999694824219</v>
      </c>
      <c r="KO14" s="20">
        <v>124.40000152587891</v>
      </c>
      <c r="KP14" s="20">
        <v>18.700000762939453</v>
      </c>
      <c r="KQ14" s="19">
        <v>8.9388141632080078</v>
      </c>
      <c r="KR14" s="39">
        <v>1972</v>
      </c>
      <c r="KS14" s="39" t="s">
        <v>348</v>
      </c>
    </row>
    <row r="15" spans="1:305" s="39" customFormat="1" ht="12.75" customHeight="1">
      <c r="A15" s="39">
        <v>1973</v>
      </c>
      <c r="B15" s="39" t="s">
        <v>348</v>
      </c>
      <c r="C15" s="39">
        <v>16</v>
      </c>
      <c r="D15" s="44" t="s">
        <v>349</v>
      </c>
      <c r="E15" s="44">
        <v>352</v>
      </c>
      <c r="F15" s="39">
        <v>1</v>
      </c>
      <c r="G15" s="39">
        <v>0</v>
      </c>
      <c r="H15" s="39">
        <v>0</v>
      </c>
      <c r="I15" s="39">
        <v>0</v>
      </c>
      <c r="J15" s="29">
        <v>0</v>
      </c>
      <c r="K15" s="29">
        <v>71.430000000000007</v>
      </c>
      <c r="L15" s="29">
        <v>28.57</v>
      </c>
      <c r="M15" s="18">
        <v>2</v>
      </c>
      <c r="N15" s="39">
        <v>0</v>
      </c>
      <c r="O15" s="39">
        <v>0</v>
      </c>
      <c r="P15" s="39">
        <v>0</v>
      </c>
      <c r="Q15" s="29">
        <v>0</v>
      </c>
      <c r="R15" s="29">
        <v>68.67</v>
      </c>
      <c r="S15" s="29">
        <v>31.33</v>
      </c>
      <c r="T15" s="29">
        <v>0</v>
      </c>
      <c r="U15" s="29">
        <v>36.6</v>
      </c>
      <c r="V15" s="29">
        <v>16.7</v>
      </c>
      <c r="W15" s="29">
        <v>53.3</v>
      </c>
      <c r="X15" s="39">
        <v>2</v>
      </c>
      <c r="Y15" s="39">
        <v>1973</v>
      </c>
      <c r="Z15" s="39" t="s">
        <v>348</v>
      </c>
      <c r="AA15" s="43"/>
      <c r="AB15" s="41">
        <v>90.4</v>
      </c>
      <c r="AC15" s="41">
        <v>10.5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17.100000000000001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25.3</v>
      </c>
      <c r="AW15" s="41">
        <v>0</v>
      </c>
      <c r="AX15" s="41">
        <v>0</v>
      </c>
      <c r="AY15" s="41">
        <v>36.200000000000003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8.9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1.9999999999999858</v>
      </c>
      <c r="CZ15" s="39">
        <v>1973</v>
      </c>
      <c r="DA15" s="39" t="s">
        <v>348</v>
      </c>
      <c r="DB15" s="41">
        <v>10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16.7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28.3</v>
      </c>
      <c r="DV15" s="41">
        <v>0</v>
      </c>
      <c r="DW15" s="41">
        <v>0</v>
      </c>
      <c r="DX15" s="41">
        <v>36.700000000000003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8.3000000000000007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348</v>
      </c>
      <c r="GA15" s="41">
        <v>5</v>
      </c>
      <c r="GB15" s="29">
        <f t="shared" si="2"/>
        <v>0.75675999999999988</v>
      </c>
      <c r="GC15" s="29">
        <f t="shared" si="3"/>
        <v>0.74044399999999999</v>
      </c>
      <c r="GD15" s="29">
        <f t="shared" si="4"/>
        <v>4.1111659266567981</v>
      </c>
      <c r="GE15" s="29">
        <f t="shared" si="5"/>
        <v>3.8527331288816287</v>
      </c>
      <c r="GF15" s="29">
        <f t="shared" si="6"/>
        <v>0.25843279777516948</v>
      </c>
      <c r="GG15" s="29">
        <f t="shared" si="7"/>
        <v>6.2861193730832252E-2</v>
      </c>
      <c r="GH15" s="29">
        <f t="shared" si="8"/>
        <v>2.2383029285599392</v>
      </c>
      <c r="GI15" s="39">
        <v>1973</v>
      </c>
      <c r="GJ15" s="39" t="s">
        <v>348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-0.39884019999999998</v>
      </c>
      <c r="GX15" s="36">
        <v>0.52990610000000005</v>
      </c>
      <c r="GY15" s="36">
        <v>-1.1531370000000001</v>
      </c>
      <c r="GZ15" s="39">
        <v>1973</v>
      </c>
      <c r="HA15" s="39" t="s">
        <v>348</v>
      </c>
      <c r="HB15" s="42">
        <v>1</v>
      </c>
      <c r="HC15" s="42">
        <f t="shared" si="9"/>
        <v>0</v>
      </c>
      <c r="HD15" s="42">
        <v>0</v>
      </c>
      <c r="HE15" s="42">
        <v>1</v>
      </c>
      <c r="HF15" s="42">
        <v>2</v>
      </c>
      <c r="HG15" s="42">
        <v>1.5</v>
      </c>
      <c r="HH15" s="42">
        <v>0</v>
      </c>
      <c r="HI15" s="42">
        <v>1</v>
      </c>
      <c r="HJ15" s="39">
        <v>1973</v>
      </c>
      <c r="HK15" s="39" t="s">
        <v>348</v>
      </c>
      <c r="HL15" s="104">
        <v>0.16569700000000001</v>
      </c>
      <c r="HM15" s="29">
        <v>71.550759999999997</v>
      </c>
      <c r="HN15" s="29">
        <v>34.63476945</v>
      </c>
      <c r="HO15" s="29">
        <v>34.937184070000001</v>
      </c>
      <c r="HP15" s="32">
        <v>6.8060097216084596</v>
      </c>
      <c r="HQ15" s="32">
        <v>40.4033214709372</v>
      </c>
      <c r="HR15" s="29">
        <v>20.899411090000001</v>
      </c>
      <c r="HS15" s="29"/>
      <c r="HT15" s="29"/>
      <c r="HU15" s="29">
        <v>0.30241461600000002</v>
      </c>
      <c r="HV15" s="29">
        <v>0.332104079</v>
      </c>
      <c r="HW15" s="29"/>
      <c r="HX15" s="29"/>
      <c r="HY15" s="29"/>
      <c r="HZ15" s="39">
        <v>1973</v>
      </c>
      <c r="IA15" s="39" t="s">
        <v>348</v>
      </c>
      <c r="IB15" s="34">
        <v>99.956000000000003</v>
      </c>
      <c r="IC15" s="29">
        <v>90.599998474121094</v>
      </c>
      <c r="ID15" s="29">
        <v>90.199996948242188</v>
      </c>
      <c r="IE15" s="29">
        <v>71.338579999999993</v>
      </c>
      <c r="IF15" s="32">
        <v>71.02362060546875</v>
      </c>
      <c r="IG15" s="32">
        <v>14.5</v>
      </c>
      <c r="IH15" s="32">
        <v>31.600000381469727</v>
      </c>
      <c r="II15" s="32">
        <v>44.099998474121094</v>
      </c>
      <c r="IJ15" s="31">
        <v>0.80000001192092896</v>
      </c>
      <c r="IK15" s="31">
        <v>0.80000001192092896</v>
      </c>
      <c r="IL15" s="39">
        <v>1973</v>
      </c>
      <c r="IM15" s="39" t="s">
        <v>348</v>
      </c>
      <c r="IN15" s="30">
        <v>5</v>
      </c>
      <c r="IO15" s="27">
        <v>1</v>
      </c>
      <c r="IP15" s="27">
        <v>14.32</v>
      </c>
      <c r="IQ15" s="29">
        <f t="shared" si="10"/>
        <v>143.26303573572372</v>
      </c>
      <c r="IR15" s="29"/>
      <c r="IS15" s="29" t="s">
        <v>1</v>
      </c>
      <c r="IT15" s="29" t="s">
        <v>1</v>
      </c>
      <c r="IU15" s="58" t="s">
        <v>1</v>
      </c>
      <c r="IV15" s="58"/>
      <c r="IW15" s="58"/>
      <c r="IX15" s="58"/>
      <c r="IY15" s="58"/>
      <c r="IZ15" s="39">
        <v>1973</v>
      </c>
      <c r="JA15" s="39" t="s">
        <v>348</v>
      </c>
      <c r="JB15" s="29">
        <v>7.3554300000000001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348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348</v>
      </c>
      <c r="KI15" s="29"/>
      <c r="KJ15" s="29"/>
      <c r="KK15" s="29"/>
      <c r="KL15" s="29"/>
      <c r="KM15" s="29"/>
      <c r="KN15" s="21">
        <v>212.30000305175781</v>
      </c>
      <c r="KO15" s="20">
        <v>127</v>
      </c>
      <c r="KP15" s="20">
        <v>19.100000381469727</v>
      </c>
      <c r="KQ15" s="19">
        <v>8.9967031478881836</v>
      </c>
      <c r="KR15" s="39">
        <v>1973</v>
      </c>
      <c r="KS15" s="39" t="s">
        <v>348</v>
      </c>
    </row>
    <row r="16" spans="1:305" s="39" customFormat="1" ht="12.75" customHeight="1">
      <c r="A16" s="39">
        <v>1974</v>
      </c>
      <c r="B16" s="39" t="s">
        <v>348</v>
      </c>
      <c r="C16" s="39">
        <v>16</v>
      </c>
      <c r="D16" s="44" t="s">
        <v>349</v>
      </c>
      <c r="E16" s="44">
        <v>352</v>
      </c>
      <c r="F16" s="39">
        <v>1</v>
      </c>
      <c r="G16" s="39">
        <v>0</v>
      </c>
      <c r="H16" s="39">
        <v>0</v>
      </c>
      <c r="I16" s="39">
        <v>0</v>
      </c>
      <c r="J16" s="29">
        <v>17.12</v>
      </c>
      <c r="K16" s="29">
        <v>64.09</v>
      </c>
      <c r="L16" s="29">
        <v>18.79</v>
      </c>
      <c r="M16" s="18">
        <v>2</v>
      </c>
      <c r="N16" s="39">
        <v>0</v>
      </c>
      <c r="O16" s="39">
        <v>0</v>
      </c>
      <c r="P16" s="39">
        <v>1</v>
      </c>
      <c r="Q16" s="29">
        <v>20.399999999999999</v>
      </c>
      <c r="R16" s="29">
        <v>59</v>
      </c>
      <c r="S16" s="29">
        <v>20.6</v>
      </c>
      <c r="T16" s="29">
        <v>14.28</v>
      </c>
      <c r="U16" s="29">
        <v>33.76</v>
      </c>
      <c r="V16" s="29">
        <v>10.98</v>
      </c>
      <c r="W16" s="29">
        <v>59.02</v>
      </c>
      <c r="X16" s="39">
        <v>2</v>
      </c>
      <c r="Y16" s="39">
        <v>1974</v>
      </c>
      <c r="Z16" s="39" t="s">
        <v>348</v>
      </c>
      <c r="AA16" s="43">
        <v>27210</v>
      </c>
      <c r="AB16" s="41">
        <v>91.4</v>
      </c>
      <c r="AC16" s="41">
        <v>9.1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18.3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24.9</v>
      </c>
      <c r="AW16" s="41">
        <v>0</v>
      </c>
      <c r="AX16" s="41">
        <v>0</v>
      </c>
      <c r="AY16" s="41">
        <v>42.7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4.5999999999999996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0.40000000000000568</v>
      </c>
      <c r="CZ16" s="39">
        <v>1974</v>
      </c>
      <c r="DA16" s="39" t="s">
        <v>348</v>
      </c>
      <c r="DB16" s="41">
        <v>8.3000000000000007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18.3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28.3</v>
      </c>
      <c r="DV16" s="41">
        <v>0</v>
      </c>
      <c r="DW16" s="41">
        <v>0</v>
      </c>
      <c r="DX16" s="41">
        <v>41.7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3.3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9.9999999999994316E-2</v>
      </c>
      <c r="FY16" s="39">
        <v>1974</v>
      </c>
      <c r="FZ16" s="39" t="s">
        <v>348</v>
      </c>
      <c r="GA16" s="41">
        <v>5</v>
      </c>
      <c r="GB16" s="29">
        <f t="shared" si="2"/>
        <v>0.71178399999999997</v>
      </c>
      <c r="GC16" s="29">
        <f t="shared" si="3"/>
        <v>0.70455500000000004</v>
      </c>
      <c r="GD16" s="29">
        <f t="shared" si="4"/>
        <v>3.4696200072168093</v>
      </c>
      <c r="GE16" s="29">
        <f t="shared" si="5"/>
        <v>3.384724737260743</v>
      </c>
      <c r="GF16" s="29">
        <f t="shared" si="6"/>
        <v>8.4895269956066333E-2</v>
      </c>
      <c r="GG16" s="29">
        <f t="shared" si="7"/>
        <v>2.4468175125657618E-2</v>
      </c>
      <c r="GH16" s="29">
        <f t="shared" si="8"/>
        <v>2.7285527299284515</v>
      </c>
      <c r="GI16" s="39">
        <v>1974</v>
      </c>
      <c r="GJ16" s="39" t="s">
        <v>348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-0.3653962</v>
      </c>
      <c r="GX16" s="36">
        <v>0.48649720000000002</v>
      </c>
      <c r="GY16" s="36">
        <v>-1.066764</v>
      </c>
      <c r="GZ16" s="39">
        <v>1974</v>
      </c>
      <c r="HA16" s="39" t="s">
        <v>348</v>
      </c>
      <c r="HB16" s="42">
        <v>1</v>
      </c>
      <c r="HC16" s="42">
        <f t="shared" si="9"/>
        <v>0</v>
      </c>
      <c r="HD16" s="42">
        <v>0</v>
      </c>
      <c r="HE16" s="42">
        <v>1</v>
      </c>
      <c r="HF16" s="42">
        <v>2</v>
      </c>
      <c r="HG16" s="42">
        <v>1.5</v>
      </c>
      <c r="HH16" s="42">
        <v>0</v>
      </c>
      <c r="HI16" s="42">
        <v>1</v>
      </c>
      <c r="HJ16" s="39">
        <v>1974</v>
      </c>
      <c r="HK16" s="39" t="s">
        <v>348</v>
      </c>
      <c r="HL16" s="104">
        <v>0.16569700000000001</v>
      </c>
      <c r="HM16" s="29">
        <v>70.927220000000005</v>
      </c>
      <c r="HN16" s="29">
        <v>37.434663720000003</v>
      </c>
      <c r="HO16" s="29">
        <v>35.035195710000004</v>
      </c>
      <c r="HP16" s="32">
        <v>5.7062921375173996</v>
      </c>
      <c r="HQ16" s="32">
        <v>45.548973222272899</v>
      </c>
      <c r="HR16" s="29">
        <v>42.752670500000001</v>
      </c>
      <c r="HS16" s="29"/>
      <c r="HT16" s="29"/>
      <c r="HU16" s="29">
        <v>-2.3994680110000002</v>
      </c>
      <c r="HV16" s="29">
        <v>-2.3630483720000002</v>
      </c>
      <c r="HW16" s="29"/>
      <c r="HX16" s="29"/>
      <c r="HY16" s="29"/>
      <c r="HZ16" s="39">
        <v>1974</v>
      </c>
      <c r="IA16" s="39" t="s">
        <v>348</v>
      </c>
      <c r="IB16" s="34">
        <v>103.32</v>
      </c>
      <c r="IC16" s="29">
        <v>93.699996948242188</v>
      </c>
      <c r="ID16" s="29">
        <v>93.300003051757813</v>
      </c>
      <c r="IE16" s="29">
        <v>72.243639999999999</v>
      </c>
      <c r="IF16" s="32">
        <v>71.935226440429688</v>
      </c>
      <c r="IG16" s="32">
        <v>15</v>
      </c>
      <c r="IH16" s="32">
        <v>32.200000762939453</v>
      </c>
      <c r="II16" s="32">
        <v>46.099998474121094</v>
      </c>
      <c r="IJ16" s="31">
        <v>0.69999998807907104</v>
      </c>
      <c r="IK16" s="31">
        <v>0.69999998807907104</v>
      </c>
      <c r="IL16" s="39">
        <v>1974</v>
      </c>
      <c r="IM16" s="39" t="s">
        <v>348</v>
      </c>
      <c r="IN16" s="30">
        <v>94</v>
      </c>
      <c r="IO16" s="27">
        <v>31</v>
      </c>
      <c r="IP16" s="27">
        <v>93.289000000000001</v>
      </c>
      <c r="IQ16" s="29">
        <f t="shared" si="10"/>
        <v>902.91327913279133</v>
      </c>
      <c r="IR16" s="29"/>
      <c r="IS16" s="29" t="s">
        <v>1</v>
      </c>
      <c r="IT16" s="29" t="s">
        <v>1</v>
      </c>
      <c r="IU16" s="58" t="s">
        <v>1</v>
      </c>
      <c r="IV16" s="58"/>
      <c r="IW16" s="58"/>
      <c r="IX16" s="58"/>
      <c r="IY16" s="58"/>
      <c r="IZ16" s="39">
        <v>1974</v>
      </c>
      <c r="JA16" s="39" t="s">
        <v>348</v>
      </c>
      <c r="JB16" s="29">
        <v>6.0779500000000004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348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348</v>
      </c>
      <c r="KI16" s="29"/>
      <c r="KJ16" s="29"/>
      <c r="KK16" s="29"/>
      <c r="KL16" s="29"/>
      <c r="KM16" s="29"/>
      <c r="KN16" s="21">
        <v>215.19999694824219</v>
      </c>
      <c r="KO16" s="20">
        <v>129.69999694824219</v>
      </c>
      <c r="KP16" s="20">
        <v>19.5</v>
      </c>
      <c r="KQ16" s="19">
        <v>9.0613384246826172</v>
      </c>
      <c r="KR16" s="39">
        <v>1974</v>
      </c>
      <c r="KS16" s="39" t="s">
        <v>348</v>
      </c>
    </row>
    <row r="17" spans="1:305" s="39" customFormat="1" ht="12.75">
      <c r="A17" s="39">
        <v>1975</v>
      </c>
      <c r="B17" s="39" t="s">
        <v>348</v>
      </c>
      <c r="C17" s="39">
        <v>16</v>
      </c>
      <c r="D17" s="44" t="s">
        <v>349</v>
      </c>
      <c r="E17" s="44">
        <v>352</v>
      </c>
      <c r="F17" s="39">
        <v>1</v>
      </c>
      <c r="G17" s="39">
        <v>0</v>
      </c>
      <c r="H17" s="39">
        <v>0</v>
      </c>
      <c r="I17" s="39">
        <v>0</v>
      </c>
      <c r="J17" s="29">
        <v>50</v>
      </c>
      <c r="K17" s="29">
        <v>50</v>
      </c>
      <c r="L17" s="29">
        <v>0</v>
      </c>
      <c r="M17" s="18">
        <v>1</v>
      </c>
      <c r="N17" s="39">
        <v>1</v>
      </c>
      <c r="O17" s="39">
        <v>-1</v>
      </c>
      <c r="P17" s="39">
        <v>0</v>
      </c>
      <c r="Q17" s="29">
        <v>59.57</v>
      </c>
      <c r="R17" s="29">
        <v>40.43</v>
      </c>
      <c r="S17" s="29">
        <v>0</v>
      </c>
      <c r="T17" s="29">
        <v>41.7</v>
      </c>
      <c r="U17" s="29">
        <v>28.3</v>
      </c>
      <c r="V17" s="29">
        <v>0</v>
      </c>
      <c r="W17" s="29">
        <v>70</v>
      </c>
      <c r="X17" s="39">
        <v>2</v>
      </c>
      <c r="Y17" s="39">
        <v>1975</v>
      </c>
      <c r="Z17" s="39" t="s">
        <v>348</v>
      </c>
      <c r="AA17" s="43"/>
      <c r="AB17" s="41">
        <v>91.4</v>
      </c>
      <c r="AC17" s="41">
        <v>9.1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18.3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24.9</v>
      </c>
      <c r="AW17" s="41">
        <v>0</v>
      </c>
      <c r="AX17" s="41">
        <v>0</v>
      </c>
      <c r="AY17" s="41">
        <v>42.7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4.5999999999999996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0.40000000000000568</v>
      </c>
      <c r="CZ17" s="39">
        <v>1975</v>
      </c>
      <c r="DA17" s="39" t="s">
        <v>348</v>
      </c>
      <c r="DB17" s="41">
        <v>8.3000000000000007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18.3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28.3</v>
      </c>
      <c r="DV17" s="41">
        <v>0</v>
      </c>
      <c r="DW17" s="41">
        <v>0</v>
      </c>
      <c r="DX17" s="41">
        <v>41.7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3.3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9.9999999999994316E-2</v>
      </c>
      <c r="FY17" s="39">
        <v>1975</v>
      </c>
      <c r="FZ17" s="39" t="s">
        <v>348</v>
      </c>
      <c r="GA17" s="41">
        <v>5</v>
      </c>
      <c r="GB17" s="29">
        <f t="shared" si="2"/>
        <v>0.71178399999999997</v>
      </c>
      <c r="GC17" s="29">
        <f t="shared" si="3"/>
        <v>0.70455500000000004</v>
      </c>
      <c r="GD17" s="29">
        <f t="shared" si="4"/>
        <v>3.4696200072168093</v>
      </c>
      <c r="GE17" s="29">
        <f t="shared" si="5"/>
        <v>3.384724737260743</v>
      </c>
      <c r="GF17" s="29">
        <f t="shared" si="6"/>
        <v>8.4895269956066333E-2</v>
      </c>
      <c r="GG17" s="29">
        <f t="shared" si="7"/>
        <v>2.4468175125657618E-2</v>
      </c>
      <c r="GH17" s="29">
        <f t="shared" si="8"/>
        <v>2.7285527299284515</v>
      </c>
      <c r="GI17" s="39">
        <v>1975</v>
      </c>
      <c r="GJ17" s="39" t="s">
        <v>348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-0.26136749999999997</v>
      </c>
      <c r="GX17" s="36">
        <v>0.50058729999999996</v>
      </c>
      <c r="GY17" s="36">
        <v>-0.90053110000000003</v>
      </c>
      <c r="GZ17" s="39">
        <v>1975</v>
      </c>
      <c r="HA17" s="39" t="s">
        <v>348</v>
      </c>
      <c r="HB17" s="42">
        <v>1</v>
      </c>
      <c r="HC17" s="42">
        <f t="shared" si="9"/>
        <v>0</v>
      </c>
      <c r="HD17" s="42">
        <v>0</v>
      </c>
      <c r="HE17" s="42">
        <v>1</v>
      </c>
      <c r="HF17" s="42">
        <v>2</v>
      </c>
      <c r="HG17" s="42">
        <v>1.5</v>
      </c>
      <c r="HH17" s="42">
        <v>0</v>
      </c>
      <c r="HI17" s="42">
        <v>1</v>
      </c>
      <c r="HJ17" s="39">
        <v>1975</v>
      </c>
      <c r="HK17" s="39" t="s">
        <v>348</v>
      </c>
      <c r="HL17" s="104">
        <v>0.16569700000000001</v>
      </c>
      <c r="HM17" s="29">
        <v>73.277240000000006</v>
      </c>
      <c r="HN17" s="29">
        <v>37.528295819999997</v>
      </c>
      <c r="HO17" s="29">
        <v>35.049810239999999</v>
      </c>
      <c r="HP17" s="32">
        <v>0.64615507721855203</v>
      </c>
      <c r="HQ17" s="32">
        <v>42.783973338978797</v>
      </c>
      <c r="HR17" s="29">
        <v>49.304590570000002</v>
      </c>
      <c r="HS17" s="29"/>
      <c r="HT17" s="29"/>
      <c r="HU17" s="29">
        <v>-2.478485584</v>
      </c>
      <c r="HV17" s="29">
        <v>-2.1572907799999999</v>
      </c>
      <c r="HW17" s="29"/>
      <c r="HX17" s="29"/>
      <c r="HY17" s="29"/>
      <c r="HZ17" s="39">
        <v>1975</v>
      </c>
      <c r="IA17" s="39" t="s">
        <v>348</v>
      </c>
      <c r="IB17" s="34">
        <v>105.30200000000001</v>
      </c>
      <c r="IC17" s="29">
        <v>95.400001525878906</v>
      </c>
      <c r="ID17" s="29">
        <v>94.900001525878906</v>
      </c>
      <c r="IE17" s="29">
        <v>72</v>
      </c>
      <c r="IF17" s="32">
        <v>71.622642517089844</v>
      </c>
      <c r="IG17" s="32">
        <v>14.5</v>
      </c>
      <c r="IH17" s="32">
        <v>33.400001525878906</v>
      </c>
      <c r="II17" s="32">
        <v>47</v>
      </c>
      <c r="IJ17" s="31">
        <v>1</v>
      </c>
      <c r="IK17" s="31">
        <v>0.89999997615814209</v>
      </c>
      <c r="IL17" s="39">
        <v>1975</v>
      </c>
      <c r="IM17" s="39" t="s">
        <v>348</v>
      </c>
      <c r="IN17" s="30">
        <v>122</v>
      </c>
      <c r="IO17" s="27">
        <v>21</v>
      </c>
      <c r="IP17" s="27">
        <v>62.530999999999999</v>
      </c>
      <c r="IQ17" s="29">
        <f t="shared" si="10"/>
        <v>593.82537843535727</v>
      </c>
      <c r="IR17" s="29"/>
      <c r="IS17" s="29" t="s">
        <v>1</v>
      </c>
      <c r="IT17" s="29" t="s">
        <v>1</v>
      </c>
      <c r="IU17" s="58" t="s">
        <v>1</v>
      </c>
      <c r="IV17" s="58"/>
      <c r="IW17" s="58"/>
      <c r="IX17" s="58"/>
      <c r="IY17" s="58"/>
      <c r="IZ17" s="39">
        <v>1975</v>
      </c>
      <c r="JA17" s="39" t="s">
        <v>348</v>
      </c>
      <c r="JB17" s="29">
        <v>5.5481199999999999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348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348</v>
      </c>
      <c r="KI17" s="29"/>
      <c r="KJ17" s="29"/>
      <c r="KK17" s="29"/>
      <c r="KL17" s="29"/>
      <c r="KM17" s="29"/>
      <c r="KN17" s="21">
        <v>218</v>
      </c>
      <c r="KO17" s="20">
        <v>132.5</v>
      </c>
      <c r="KP17" s="20">
        <v>20</v>
      </c>
      <c r="KQ17" s="19">
        <v>9.174311637878418</v>
      </c>
      <c r="KR17" s="39">
        <v>1975</v>
      </c>
      <c r="KS17" s="39" t="s">
        <v>348</v>
      </c>
    </row>
    <row r="18" spans="1:305" s="39" customFormat="1" ht="12.75">
      <c r="A18" s="39">
        <v>1976</v>
      </c>
      <c r="B18" s="39" t="s">
        <v>348</v>
      </c>
      <c r="C18" s="39">
        <v>16</v>
      </c>
      <c r="D18" s="44" t="s">
        <v>349</v>
      </c>
      <c r="E18" s="44">
        <v>352</v>
      </c>
      <c r="F18" s="39">
        <v>1</v>
      </c>
      <c r="G18" s="39">
        <v>0</v>
      </c>
      <c r="H18" s="39">
        <v>0</v>
      </c>
      <c r="I18" s="39">
        <v>0</v>
      </c>
      <c r="J18" s="29">
        <v>50</v>
      </c>
      <c r="K18" s="29">
        <v>50</v>
      </c>
      <c r="L18" s="29">
        <v>0</v>
      </c>
      <c r="M18" s="18">
        <v>1</v>
      </c>
      <c r="N18" s="39">
        <v>0</v>
      </c>
      <c r="O18" s="39">
        <v>0</v>
      </c>
      <c r="P18" s="39">
        <v>0</v>
      </c>
      <c r="Q18" s="29">
        <v>59.57</v>
      </c>
      <c r="R18" s="29">
        <v>40.43</v>
      </c>
      <c r="S18" s="29">
        <v>0</v>
      </c>
      <c r="T18" s="29">
        <v>41.7</v>
      </c>
      <c r="U18" s="29">
        <v>28.3</v>
      </c>
      <c r="V18" s="29">
        <v>0</v>
      </c>
      <c r="W18" s="29">
        <v>70</v>
      </c>
      <c r="X18" s="39">
        <v>2</v>
      </c>
      <c r="Y18" s="39">
        <v>1976</v>
      </c>
      <c r="Z18" s="39" t="s">
        <v>348</v>
      </c>
      <c r="AA18" s="43"/>
      <c r="AB18" s="41">
        <v>91.4</v>
      </c>
      <c r="AC18" s="41">
        <v>9.1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18.3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24.9</v>
      </c>
      <c r="AW18" s="41">
        <v>0</v>
      </c>
      <c r="AX18" s="41">
        <v>0</v>
      </c>
      <c r="AY18" s="41">
        <v>42.7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4.5999999999999996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0.40000000000000568</v>
      </c>
      <c r="CZ18" s="39">
        <v>1976</v>
      </c>
      <c r="DA18" s="39" t="s">
        <v>348</v>
      </c>
      <c r="DB18" s="41">
        <v>8.3000000000000007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18.3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28.3</v>
      </c>
      <c r="DV18" s="41">
        <v>0</v>
      </c>
      <c r="DW18" s="41">
        <v>0</v>
      </c>
      <c r="DX18" s="41">
        <v>41.7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3.3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9.9999999999994316E-2</v>
      </c>
      <c r="FY18" s="39">
        <v>1976</v>
      </c>
      <c r="FZ18" s="39" t="s">
        <v>348</v>
      </c>
      <c r="GA18" s="41">
        <v>5</v>
      </c>
      <c r="GB18" s="29">
        <f t="shared" si="2"/>
        <v>0.71178399999999997</v>
      </c>
      <c r="GC18" s="29">
        <f t="shared" si="3"/>
        <v>0.70455500000000004</v>
      </c>
      <c r="GD18" s="29">
        <f t="shared" si="4"/>
        <v>3.4696200072168093</v>
      </c>
      <c r="GE18" s="29">
        <f t="shared" si="5"/>
        <v>3.384724737260743</v>
      </c>
      <c r="GF18" s="29">
        <f t="shared" si="6"/>
        <v>8.4895269956066333E-2</v>
      </c>
      <c r="GG18" s="29">
        <f t="shared" si="7"/>
        <v>2.4468175125657618E-2</v>
      </c>
      <c r="GH18" s="29">
        <f t="shared" si="8"/>
        <v>2.7285527299284515</v>
      </c>
      <c r="GI18" s="39">
        <v>1976</v>
      </c>
      <c r="GJ18" s="39" t="s">
        <v>348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-0.238733</v>
      </c>
      <c r="GX18" s="36">
        <v>0.48826039999999998</v>
      </c>
      <c r="GY18" s="36">
        <v>-0.82905569999999995</v>
      </c>
      <c r="GZ18" s="39">
        <v>1976</v>
      </c>
      <c r="HA18" s="39" t="s">
        <v>348</v>
      </c>
      <c r="HB18" s="42">
        <v>1</v>
      </c>
      <c r="HC18" s="42">
        <f t="shared" si="9"/>
        <v>0</v>
      </c>
      <c r="HD18" s="42">
        <v>0</v>
      </c>
      <c r="HE18" s="42">
        <v>1</v>
      </c>
      <c r="HF18" s="42">
        <v>2</v>
      </c>
      <c r="HG18" s="42">
        <v>1.5</v>
      </c>
      <c r="HH18" s="42">
        <v>0</v>
      </c>
      <c r="HI18" s="42">
        <v>1</v>
      </c>
      <c r="HJ18" s="39">
        <v>1976</v>
      </c>
      <c r="HK18" s="39" t="s">
        <v>348</v>
      </c>
      <c r="HL18" s="104">
        <v>0.16569700000000001</v>
      </c>
      <c r="HM18" s="29">
        <v>67.177840000000003</v>
      </c>
      <c r="HN18" s="29">
        <v>33.061259540000002</v>
      </c>
      <c r="HO18" s="29">
        <v>34.12592291</v>
      </c>
      <c r="HP18" s="32">
        <v>5.9593675166550701</v>
      </c>
      <c r="HQ18" s="32">
        <v>40.647120719341899</v>
      </c>
      <c r="HR18" s="27">
        <v>32.351116625310198</v>
      </c>
      <c r="HS18" s="29"/>
      <c r="HT18" s="29"/>
      <c r="HU18" s="29">
        <v>1.064663369</v>
      </c>
      <c r="HV18" s="29">
        <v>1.263203708</v>
      </c>
      <c r="HW18" s="29"/>
      <c r="HX18" s="29"/>
      <c r="HY18" s="29"/>
      <c r="HZ18" s="39">
        <v>1976</v>
      </c>
      <c r="IA18" s="39" t="s">
        <v>348</v>
      </c>
      <c r="IB18" s="34">
        <v>109.08</v>
      </c>
      <c r="IC18" s="29">
        <v>98.800003051757813</v>
      </c>
      <c r="ID18" s="29">
        <v>98.300003051757813</v>
      </c>
      <c r="IE18" s="29">
        <v>73.348179999999999</v>
      </c>
      <c r="IF18" s="32">
        <v>72.976982116699219</v>
      </c>
      <c r="IG18" s="32">
        <v>14.600000381469727</v>
      </c>
      <c r="IH18" s="32">
        <v>34.700000762939453</v>
      </c>
      <c r="II18" s="32">
        <v>49</v>
      </c>
      <c r="IJ18" s="31">
        <v>1</v>
      </c>
      <c r="IK18" s="31">
        <v>0.89999997615814209</v>
      </c>
      <c r="IL18" s="39">
        <v>1976</v>
      </c>
      <c r="IM18" s="39" t="s">
        <v>348</v>
      </c>
      <c r="IN18" s="30">
        <v>123</v>
      </c>
      <c r="IO18" s="27">
        <v>35</v>
      </c>
      <c r="IP18" s="27">
        <v>309.95</v>
      </c>
      <c r="IQ18" s="29">
        <f t="shared" si="10"/>
        <v>2841.4924825815915</v>
      </c>
      <c r="IR18" s="29"/>
      <c r="IS18" s="29" t="s">
        <v>1</v>
      </c>
      <c r="IT18" s="29" t="s">
        <v>1</v>
      </c>
      <c r="IU18" s="58" t="s">
        <v>1</v>
      </c>
      <c r="IV18" s="58"/>
      <c r="IW18" s="58"/>
      <c r="IX18" s="58"/>
      <c r="IY18" s="58"/>
      <c r="IZ18" s="39">
        <v>1976</v>
      </c>
      <c r="JA18" s="39" t="s">
        <v>348</v>
      </c>
      <c r="JB18" s="29">
        <v>4.4207900000000002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348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348</v>
      </c>
      <c r="KI18" s="29"/>
      <c r="KJ18" s="29"/>
      <c r="KK18" s="29"/>
      <c r="KL18" s="29"/>
      <c r="KM18" s="29"/>
      <c r="KN18" s="21">
        <v>220.19999694824219</v>
      </c>
      <c r="KO18" s="20">
        <v>134.69999694824219</v>
      </c>
      <c r="KP18" s="20">
        <v>20.5</v>
      </c>
      <c r="KQ18" s="19">
        <v>9.309718132019043</v>
      </c>
      <c r="KR18" s="39">
        <v>1976</v>
      </c>
      <c r="KS18" s="39" t="s">
        <v>348</v>
      </c>
    </row>
    <row r="19" spans="1:305" s="39" customFormat="1" ht="12.75">
      <c r="A19" s="39">
        <v>1977</v>
      </c>
      <c r="B19" s="39" t="s">
        <v>348</v>
      </c>
      <c r="C19" s="39">
        <v>16</v>
      </c>
      <c r="D19" s="44" t="s">
        <v>349</v>
      </c>
      <c r="E19" s="44">
        <v>352</v>
      </c>
      <c r="F19" s="39">
        <v>1</v>
      </c>
      <c r="G19" s="39">
        <v>0</v>
      </c>
      <c r="H19" s="39">
        <v>0</v>
      </c>
      <c r="I19" s="39">
        <v>0</v>
      </c>
      <c r="J19" s="29">
        <v>50</v>
      </c>
      <c r="K19" s="29">
        <v>50</v>
      </c>
      <c r="L19" s="29">
        <v>0</v>
      </c>
      <c r="M19" s="18">
        <v>1</v>
      </c>
      <c r="N19" s="39">
        <v>0</v>
      </c>
      <c r="O19" s="39">
        <v>0</v>
      </c>
      <c r="P19" s="39">
        <v>0</v>
      </c>
      <c r="Q19" s="29">
        <v>59.57</v>
      </c>
      <c r="R19" s="29">
        <v>40.43</v>
      </c>
      <c r="S19" s="29">
        <v>0</v>
      </c>
      <c r="T19" s="29">
        <v>41.7</v>
      </c>
      <c r="U19" s="29">
        <v>28.3</v>
      </c>
      <c r="V19" s="29">
        <v>0</v>
      </c>
      <c r="W19" s="29">
        <v>70</v>
      </c>
      <c r="X19" s="39">
        <v>2</v>
      </c>
      <c r="Y19" s="39">
        <v>1977</v>
      </c>
      <c r="Z19" s="39" t="s">
        <v>348</v>
      </c>
      <c r="AA19" s="43"/>
      <c r="AB19" s="41">
        <v>91.4</v>
      </c>
      <c r="AC19" s="41">
        <v>9.1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18.3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24.9</v>
      </c>
      <c r="AW19" s="41">
        <v>0</v>
      </c>
      <c r="AX19" s="41">
        <v>0</v>
      </c>
      <c r="AY19" s="41">
        <v>42.7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4.5999999999999996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0.40000000000000568</v>
      </c>
      <c r="CZ19" s="39">
        <v>1977</v>
      </c>
      <c r="DA19" s="39" t="s">
        <v>348</v>
      </c>
      <c r="DB19" s="41">
        <v>8.3000000000000007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18.3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28.3</v>
      </c>
      <c r="DV19" s="41">
        <v>0</v>
      </c>
      <c r="DW19" s="41">
        <v>0</v>
      </c>
      <c r="DX19" s="41">
        <v>41.7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3.3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9.9999999999994316E-2</v>
      </c>
      <c r="FY19" s="39">
        <v>1977</v>
      </c>
      <c r="FZ19" s="39" t="s">
        <v>348</v>
      </c>
      <c r="GA19" s="41">
        <v>5</v>
      </c>
      <c r="GB19" s="29">
        <f t="shared" si="2"/>
        <v>0.71178399999999997</v>
      </c>
      <c r="GC19" s="29">
        <f t="shared" si="3"/>
        <v>0.70455500000000004</v>
      </c>
      <c r="GD19" s="29">
        <f t="shared" si="4"/>
        <v>3.4696200072168093</v>
      </c>
      <c r="GE19" s="29">
        <f t="shared" si="5"/>
        <v>3.384724737260743</v>
      </c>
      <c r="GF19" s="29">
        <f t="shared" si="6"/>
        <v>8.4895269956066333E-2</v>
      </c>
      <c r="GG19" s="29">
        <f t="shared" si="7"/>
        <v>2.4468175125657618E-2</v>
      </c>
      <c r="GH19" s="29">
        <f t="shared" si="8"/>
        <v>2.7285527299284515</v>
      </c>
      <c r="GI19" s="39">
        <v>1977</v>
      </c>
      <c r="GJ19" s="39" t="s">
        <v>348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-0.39444410000000002</v>
      </c>
      <c r="GX19" s="36">
        <v>0.4750298</v>
      </c>
      <c r="GY19" s="36">
        <v>-1.0501130000000001</v>
      </c>
      <c r="GZ19" s="39">
        <v>1977</v>
      </c>
      <c r="HA19" s="39" t="s">
        <v>348</v>
      </c>
      <c r="HB19" s="42">
        <v>1</v>
      </c>
      <c r="HC19" s="42">
        <f t="shared" si="9"/>
        <v>0</v>
      </c>
      <c r="HD19" s="42">
        <v>0</v>
      </c>
      <c r="HE19" s="42">
        <v>1</v>
      </c>
      <c r="HF19" s="42">
        <v>2</v>
      </c>
      <c r="HG19" s="42">
        <v>1.5</v>
      </c>
      <c r="HH19" s="42">
        <v>0</v>
      </c>
      <c r="HI19" s="42">
        <v>1</v>
      </c>
      <c r="HJ19" s="39">
        <v>1977</v>
      </c>
      <c r="HK19" s="39" t="s">
        <v>348</v>
      </c>
      <c r="HL19" s="104">
        <v>0.16569700000000001</v>
      </c>
      <c r="HM19" s="29">
        <v>65.14452</v>
      </c>
      <c r="HN19" s="29">
        <v>32.643632670000002</v>
      </c>
      <c r="HO19" s="29">
        <v>32.398659090000002</v>
      </c>
      <c r="HP19" s="32">
        <v>8.8222772471030009</v>
      </c>
      <c r="HQ19" s="32">
        <v>44.413650043357798</v>
      </c>
      <c r="HR19" s="27">
        <v>30.316742081447899</v>
      </c>
      <c r="HS19" s="29"/>
      <c r="HT19" s="29"/>
      <c r="HU19" s="29">
        <v>-0.24497358</v>
      </c>
      <c r="HV19" s="29">
        <v>-0.14319120699999999</v>
      </c>
      <c r="HW19" s="29"/>
      <c r="HX19" s="29"/>
      <c r="HY19" s="29"/>
      <c r="HZ19" s="39">
        <v>1977</v>
      </c>
      <c r="IA19" s="39" t="s">
        <v>348</v>
      </c>
      <c r="IB19" s="34">
        <v>108.88200000000001</v>
      </c>
      <c r="IC19" s="29">
        <v>98.900001525878906</v>
      </c>
      <c r="ID19" s="29">
        <v>98.599998474121094</v>
      </c>
      <c r="IE19" s="29">
        <v>72.401169999999993</v>
      </c>
      <c r="IF19" s="32">
        <v>72.181549072265625</v>
      </c>
      <c r="IG19" s="32">
        <v>14.100000381469727</v>
      </c>
      <c r="IH19" s="32">
        <v>34.799999237060547</v>
      </c>
      <c r="II19" s="32">
        <v>49.700000762939453</v>
      </c>
      <c r="IJ19" s="31">
        <v>0.5</v>
      </c>
      <c r="IK19" s="31">
        <v>0.5</v>
      </c>
      <c r="IL19" s="39">
        <v>1977</v>
      </c>
      <c r="IM19" s="39" t="s">
        <v>348</v>
      </c>
      <c r="IN19" s="30">
        <v>292</v>
      </c>
      <c r="IO19" s="27">
        <v>48</v>
      </c>
      <c r="IP19" s="27">
        <v>189.59800000000001</v>
      </c>
      <c r="IQ19" s="29">
        <f t="shared" si="10"/>
        <v>1741.3162873569552</v>
      </c>
      <c r="IR19" s="29"/>
      <c r="IS19" s="29" t="s">
        <v>1</v>
      </c>
      <c r="IT19" s="29" t="s">
        <v>1</v>
      </c>
      <c r="IU19" s="58" t="s">
        <v>1</v>
      </c>
      <c r="IV19" s="58"/>
      <c r="IW19" s="58"/>
      <c r="IX19" s="58"/>
      <c r="IY19" s="58"/>
      <c r="IZ19" s="39">
        <v>1977</v>
      </c>
      <c r="JA19" s="39" t="s">
        <v>348</v>
      </c>
      <c r="JB19" s="29">
        <v>4.3563200000000002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348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348</v>
      </c>
      <c r="KI19" s="29"/>
      <c r="KJ19" s="29"/>
      <c r="KK19" s="29"/>
      <c r="KL19" s="29"/>
      <c r="KM19" s="29"/>
      <c r="KN19" s="21">
        <v>221.80000305175781</v>
      </c>
      <c r="KO19" s="20">
        <v>136.60000610351563</v>
      </c>
      <c r="KP19" s="20">
        <v>21</v>
      </c>
      <c r="KQ19" s="19">
        <v>9.4679889678955078</v>
      </c>
      <c r="KR19" s="39">
        <v>1977</v>
      </c>
      <c r="KS19" s="39" t="s">
        <v>348</v>
      </c>
    </row>
    <row r="20" spans="1:305" s="39" customFormat="1" ht="12.75">
      <c r="A20" s="39">
        <v>1978</v>
      </c>
      <c r="B20" s="39" t="s">
        <v>348</v>
      </c>
      <c r="C20" s="39">
        <v>16</v>
      </c>
      <c r="D20" s="44" t="s">
        <v>349</v>
      </c>
      <c r="E20" s="44">
        <v>352</v>
      </c>
      <c r="F20" s="39">
        <v>1</v>
      </c>
      <c r="G20" s="39">
        <v>0</v>
      </c>
      <c r="H20" s="39">
        <v>0</v>
      </c>
      <c r="I20" s="39">
        <v>0</v>
      </c>
      <c r="J20" s="29">
        <v>33.15</v>
      </c>
      <c r="K20" s="29">
        <v>44.38</v>
      </c>
      <c r="L20" s="29">
        <v>22.47</v>
      </c>
      <c r="M20" s="18">
        <v>2</v>
      </c>
      <c r="N20" s="39">
        <v>1</v>
      </c>
      <c r="O20" s="39">
        <v>1</v>
      </c>
      <c r="P20" s="39">
        <v>1</v>
      </c>
      <c r="Q20" s="29">
        <v>39.5</v>
      </c>
      <c r="R20" s="29">
        <v>36.92</v>
      </c>
      <c r="S20" s="29">
        <v>23.58</v>
      </c>
      <c r="T20" s="29">
        <v>27.65</v>
      </c>
      <c r="U20" s="29">
        <v>25.5</v>
      </c>
      <c r="V20" s="29">
        <v>15.7</v>
      </c>
      <c r="W20" s="29">
        <v>68.849999999999994</v>
      </c>
      <c r="X20" s="39">
        <v>2</v>
      </c>
      <c r="Y20" s="39">
        <v>1978</v>
      </c>
      <c r="Z20" s="39" t="s">
        <v>348</v>
      </c>
      <c r="AA20" s="43">
        <v>28666</v>
      </c>
      <c r="AB20" s="41">
        <v>90.3</v>
      </c>
      <c r="AC20" s="41">
        <v>22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22.9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16.899999999999999</v>
      </c>
      <c r="AW20" s="41">
        <v>0</v>
      </c>
      <c r="AX20" s="41">
        <v>0</v>
      </c>
      <c r="AY20" s="41">
        <v>32.700000000000003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3.3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2.2000000000000028</v>
      </c>
      <c r="CZ20" s="39">
        <v>1978</v>
      </c>
      <c r="DA20" s="39" t="s">
        <v>348</v>
      </c>
      <c r="DB20" s="41">
        <v>23.3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23.3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20</v>
      </c>
      <c r="DV20" s="41">
        <v>0</v>
      </c>
      <c r="DW20" s="41">
        <v>0</v>
      </c>
      <c r="DX20" s="41">
        <v>33.299999999999997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0.10000000000000853</v>
      </c>
      <c r="FY20" s="39">
        <v>1978</v>
      </c>
      <c r="FZ20" s="39" t="s">
        <v>348</v>
      </c>
      <c r="GA20" s="41">
        <v>5</v>
      </c>
      <c r="GB20" s="29">
        <f t="shared" si="2"/>
        <v>0.76258000000000004</v>
      </c>
      <c r="GC20" s="29">
        <f t="shared" si="3"/>
        <v>0.740533</v>
      </c>
      <c r="GD20" s="29">
        <f t="shared" si="4"/>
        <v>4.2119450762362067</v>
      </c>
      <c r="GE20" s="29">
        <f t="shared" si="5"/>
        <v>3.8540546582031627</v>
      </c>
      <c r="GF20" s="29">
        <f t="shared" si="6"/>
        <v>0.357890418033044</v>
      </c>
      <c r="GG20" s="29">
        <f t="shared" si="7"/>
        <v>8.4970343049405289E-2</v>
      </c>
      <c r="GH20" s="29">
        <f t="shared" si="8"/>
        <v>3.3697180890988494</v>
      </c>
      <c r="GI20" s="39">
        <v>1978</v>
      </c>
      <c r="GJ20" s="39" t="s">
        <v>348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-0.28300570000000003</v>
      </c>
      <c r="GX20" s="36">
        <v>0.46064870000000002</v>
      </c>
      <c r="GY20" s="36">
        <v>-0.87311419999999995</v>
      </c>
      <c r="GZ20" s="39">
        <v>1978</v>
      </c>
      <c r="HA20" s="39" t="s">
        <v>348</v>
      </c>
      <c r="HB20" s="42">
        <v>1</v>
      </c>
      <c r="HC20" s="42">
        <f t="shared" si="9"/>
        <v>0</v>
      </c>
      <c r="HD20" s="42">
        <v>0</v>
      </c>
      <c r="HE20" s="42">
        <v>1</v>
      </c>
      <c r="HF20" s="42">
        <v>2</v>
      </c>
      <c r="HG20" s="42">
        <v>1.5</v>
      </c>
      <c r="HH20" s="42">
        <v>0</v>
      </c>
      <c r="HI20" s="42">
        <v>1</v>
      </c>
      <c r="HJ20" s="39">
        <v>1978</v>
      </c>
      <c r="HK20" s="39" t="s">
        <v>348</v>
      </c>
      <c r="HL20" s="104">
        <v>0</v>
      </c>
      <c r="HM20" s="29">
        <v>68.526660000000007</v>
      </c>
      <c r="HN20" s="29">
        <v>32.863411630000002</v>
      </c>
      <c r="HO20" s="29">
        <v>32.93793917</v>
      </c>
      <c r="HP20" s="32">
        <v>6.0167145950297503</v>
      </c>
      <c r="HQ20" s="32">
        <v>55.048155038029499</v>
      </c>
      <c r="HR20" s="27">
        <v>43.75</v>
      </c>
      <c r="HS20" s="29"/>
      <c r="HT20" s="29"/>
      <c r="HU20" s="29">
        <v>7.4527540000000003E-2</v>
      </c>
      <c r="HV20" s="29">
        <v>0.40777055899999998</v>
      </c>
      <c r="HW20" s="29"/>
      <c r="HX20" s="29"/>
      <c r="HY20" s="29"/>
      <c r="HZ20" s="39">
        <v>1978</v>
      </c>
      <c r="IA20" s="39" t="s">
        <v>348</v>
      </c>
      <c r="IB20" s="34">
        <v>112.42100000000001</v>
      </c>
      <c r="IC20" s="29">
        <v>101.90000152587891</v>
      </c>
      <c r="ID20" s="29">
        <v>101.5</v>
      </c>
      <c r="IE20" s="29">
        <v>73.574010000000001</v>
      </c>
      <c r="IF20" s="32">
        <v>73.285202026367188</v>
      </c>
      <c r="IG20" s="32">
        <v>14.100000381469727</v>
      </c>
      <c r="IH20" s="32">
        <v>35.5</v>
      </c>
      <c r="II20" s="32">
        <v>51.900001525878906</v>
      </c>
      <c r="IJ20" s="31">
        <v>0.80000001192092896</v>
      </c>
      <c r="IK20" s="31">
        <v>0.69999998807907104</v>
      </c>
      <c r="IL20" s="39">
        <v>1978</v>
      </c>
      <c r="IM20" s="39" t="s">
        <v>348</v>
      </c>
      <c r="IN20" s="30">
        <v>7</v>
      </c>
      <c r="IO20" s="27">
        <v>30</v>
      </c>
      <c r="IP20" s="27">
        <v>51.27</v>
      </c>
      <c r="IQ20" s="29">
        <f t="shared" si="10"/>
        <v>456.05358429474916</v>
      </c>
      <c r="IR20" s="29"/>
      <c r="IS20" s="29" t="s">
        <v>1</v>
      </c>
      <c r="IT20" s="29" t="s">
        <v>1</v>
      </c>
      <c r="IU20" s="58" t="s">
        <v>1</v>
      </c>
      <c r="IV20" s="58"/>
      <c r="IW20" s="58"/>
      <c r="IX20" s="58"/>
      <c r="IY20" s="58"/>
      <c r="IZ20" s="39">
        <v>1978</v>
      </c>
      <c r="JA20" s="39" t="s">
        <v>348</v>
      </c>
      <c r="JB20" s="29">
        <v>4.4498899999999999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348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348</v>
      </c>
      <c r="KI20" s="29"/>
      <c r="KJ20" s="29"/>
      <c r="KK20" s="29"/>
      <c r="KL20" s="29"/>
      <c r="KM20" s="29"/>
      <c r="KN20" s="21">
        <v>223.5</v>
      </c>
      <c r="KO20" s="20">
        <v>138.5</v>
      </c>
      <c r="KP20" s="20">
        <v>21.600000381469727</v>
      </c>
      <c r="KQ20" s="19">
        <v>9.6644296646118164</v>
      </c>
      <c r="KR20" s="39">
        <v>1978</v>
      </c>
      <c r="KS20" s="39" t="s">
        <v>348</v>
      </c>
    </row>
    <row r="21" spans="1:305" s="39" customFormat="1" ht="12.75">
      <c r="A21" s="39">
        <v>1979</v>
      </c>
      <c r="B21" s="39" t="s">
        <v>348</v>
      </c>
      <c r="C21" s="39">
        <v>16</v>
      </c>
      <c r="D21" s="44" t="s">
        <v>349</v>
      </c>
      <c r="E21" s="44">
        <v>352</v>
      </c>
      <c r="F21" s="39">
        <v>1</v>
      </c>
      <c r="G21" s="39">
        <v>0</v>
      </c>
      <c r="H21" s="39">
        <v>0</v>
      </c>
      <c r="I21" s="39">
        <v>0</v>
      </c>
      <c r="J21" s="29">
        <v>0</v>
      </c>
      <c r="K21" s="29">
        <v>26.21</v>
      </c>
      <c r="L21" s="29">
        <v>73.790000000000006</v>
      </c>
      <c r="M21" s="18">
        <v>4</v>
      </c>
      <c r="N21" s="39">
        <v>1</v>
      </c>
      <c r="O21" s="39">
        <v>2</v>
      </c>
      <c r="P21" s="39">
        <v>1</v>
      </c>
      <c r="Q21" s="29">
        <v>0</v>
      </c>
      <c r="R21" s="29">
        <v>23.61</v>
      </c>
      <c r="S21" s="29">
        <v>76.39</v>
      </c>
      <c r="T21" s="29">
        <v>0</v>
      </c>
      <c r="U21" s="29">
        <v>15.73</v>
      </c>
      <c r="V21" s="29">
        <v>41.62</v>
      </c>
      <c r="W21" s="29">
        <v>57.35</v>
      </c>
      <c r="X21" s="39">
        <v>2</v>
      </c>
      <c r="Y21" s="39">
        <v>1979</v>
      </c>
      <c r="Z21" s="39" t="s">
        <v>348</v>
      </c>
      <c r="AA21" s="43">
        <v>29191</v>
      </c>
      <c r="AB21" s="41">
        <v>89.3</v>
      </c>
      <c r="AC21" s="41">
        <v>17.399999999999999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19.7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24.9</v>
      </c>
      <c r="AW21" s="41">
        <v>0</v>
      </c>
      <c r="AX21" s="41">
        <v>0</v>
      </c>
      <c r="AY21" s="41">
        <v>35.4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2.6000000000000085</v>
      </c>
      <c r="CZ21" s="39">
        <v>1979</v>
      </c>
      <c r="DA21" s="39" t="s">
        <v>348</v>
      </c>
      <c r="DB21" s="41">
        <v>16.7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18.3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28.3</v>
      </c>
      <c r="DV21" s="41">
        <v>0</v>
      </c>
      <c r="DW21" s="41">
        <v>0</v>
      </c>
      <c r="DX21" s="41">
        <v>35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1.7000000000000028</v>
      </c>
      <c r="FY21" s="39">
        <v>1979</v>
      </c>
      <c r="FZ21" s="39" t="s">
        <v>348</v>
      </c>
      <c r="GA21" s="41">
        <v>5</v>
      </c>
      <c r="GB21" s="29">
        <f t="shared" si="2"/>
        <v>0.74359799999999998</v>
      </c>
      <c r="GC21" s="29">
        <f t="shared" si="3"/>
        <v>0.73603299999999994</v>
      </c>
      <c r="GD21" s="29">
        <f t="shared" si="4"/>
        <v>3.9001255840438058</v>
      </c>
      <c r="GE21" s="29">
        <f t="shared" si="5"/>
        <v>3.7883523319202772</v>
      </c>
      <c r="GF21" s="29">
        <f t="shared" si="6"/>
        <v>0.11177325212352862</v>
      </c>
      <c r="GG21" s="29">
        <f t="shared" si="7"/>
        <v>2.8658885390976989E-2</v>
      </c>
      <c r="GH21" s="29">
        <f t="shared" si="8"/>
        <v>2.6617663308412336</v>
      </c>
      <c r="GI21" s="39">
        <v>1979</v>
      </c>
      <c r="GJ21" s="39" t="s">
        <v>348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-0.19669929999999999</v>
      </c>
      <c r="GX21" s="36">
        <v>0.44497809999999999</v>
      </c>
      <c r="GY21" s="36">
        <v>-0.73015419999999998</v>
      </c>
      <c r="GZ21" s="39">
        <v>1979</v>
      </c>
      <c r="HA21" s="39" t="s">
        <v>348</v>
      </c>
      <c r="HB21" s="42">
        <v>1</v>
      </c>
      <c r="HC21" s="42">
        <f t="shared" si="9"/>
        <v>0</v>
      </c>
      <c r="HD21" s="42">
        <v>0</v>
      </c>
      <c r="HE21" s="42">
        <v>1</v>
      </c>
      <c r="HF21" s="42">
        <v>2</v>
      </c>
      <c r="HG21" s="42">
        <v>1.5</v>
      </c>
      <c r="HH21" s="42">
        <v>0</v>
      </c>
      <c r="HI21" s="42">
        <v>1</v>
      </c>
      <c r="HJ21" s="39">
        <v>1979</v>
      </c>
      <c r="HK21" s="39" t="s">
        <v>348</v>
      </c>
      <c r="HL21" s="104">
        <v>0</v>
      </c>
      <c r="HM21" s="29">
        <v>73.075450000000004</v>
      </c>
      <c r="HN21" s="29">
        <v>33.429713040000003</v>
      </c>
      <c r="HO21" s="29">
        <v>34.356856829999998</v>
      </c>
      <c r="HP21" s="32">
        <v>4.8605823848071701</v>
      </c>
      <c r="HQ21" s="32">
        <v>47.745818544657602</v>
      </c>
      <c r="HR21" s="27">
        <v>44.4444444444445</v>
      </c>
      <c r="HS21" s="29"/>
      <c r="HT21" s="29"/>
      <c r="HU21" s="29">
        <v>0.92714379000000002</v>
      </c>
      <c r="HV21" s="29">
        <v>0.87772655499999996</v>
      </c>
      <c r="HW21" s="29"/>
      <c r="HX21" s="29"/>
      <c r="HY21" s="29"/>
      <c r="HZ21" s="39">
        <v>1979</v>
      </c>
      <c r="IA21" s="39" t="s">
        <v>348</v>
      </c>
      <c r="IB21" s="34">
        <v>113.559</v>
      </c>
      <c r="IC21" s="29">
        <v>102.90000152587891</v>
      </c>
      <c r="ID21" s="29">
        <v>102.5</v>
      </c>
      <c r="IE21" s="29">
        <v>73.082390000000004</v>
      </c>
      <c r="IF21" s="32">
        <v>72.798286437988281</v>
      </c>
      <c r="IG21" s="32">
        <v>13.800000190734863</v>
      </c>
      <c r="IH21" s="32">
        <v>36</v>
      </c>
      <c r="II21" s="32">
        <v>52.700000762939453</v>
      </c>
      <c r="IJ21" s="31">
        <v>0.80000001192092896</v>
      </c>
      <c r="IK21" s="31">
        <v>0.69999998807907104</v>
      </c>
      <c r="IL21" s="39">
        <v>1979</v>
      </c>
      <c r="IM21" s="39" t="s">
        <v>348</v>
      </c>
      <c r="IN21" s="30">
        <v>13</v>
      </c>
      <c r="IO21" s="27">
        <v>1</v>
      </c>
      <c r="IP21" s="27">
        <v>15.97</v>
      </c>
      <c r="IQ21" s="29">
        <f t="shared" si="10"/>
        <v>140.63174209001488</v>
      </c>
      <c r="IR21" s="68">
        <v>59.655999999999999</v>
      </c>
      <c r="IS21" s="59">
        <v>59.7</v>
      </c>
      <c r="IT21" s="28">
        <v>67.154105736782896</v>
      </c>
      <c r="IU21" s="58" t="s">
        <v>1</v>
      </c>
      <c r="IV21" s="58">
        <v>59.655999999999999</v>
      </c>
      <c r="IW21" s="58">
        <v>59.7</v>
      </c>
      <c r="IX21" s="58">
        <v>67.154105736782896</v>
      </c>
      <c r="IY21" s="58"/>
      <c r="IZ21" s="39">
        <v>1979</v>
      </c>
      <c r="JA21" s="39" t="s">
        <v>348</v>
      </c>
      <c r="JB21" s="29">
        <v>4.4612499999999997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348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348</v>
      </c>
      <c r="KI21" s="29"/>
      <c r="KJ21" s="29"/>
      <c r="KK21" s="29"/>
      <c r="KL21" s="29"/>
      <c r="KM21" s="29"/>
      <c r="KN21" s="21">
        <v>225.69999694824219</v>
      </c>
      <c r="KO21" s="20">
        <v>140.80000305175781</v>
      </c>
      <c r="KP21" s="20">
        <v>22</v>
      </c>
      <c r="KQ21" s="19">
        <v>9.7474527359008789</v>
      </c>
      <c r="KR21" s="39">
        <v>1979</v>
      </c>
      <c r="KS21" s="39" t="s">
        <v>348</v>
      </c>
    </row>
    <row r="22" spans="1:305" s="39" customFormat="1" ht="12.75">
      <c r="A22" s="39">
        <v>1980</v>
      </c>
      <c r="B22" s="39" t="s">
        <v>348</v>
      </c>
      <c r="C22" s="39">
        <v>16</v>
      </c>
      <c r="D22" s="44" t="s">
        <v>349</v>
      </c>
      <c r="E22" s="44">
        <v>352</v>
      </c>
      <c r="F22" s="39">
        <v>1</v>
      </c>
      <c r="G22" s="39">
        <v>0</v>
      </c>
      <c r="H22" s="39">
        <v>0</v>
      </c>
      <c r="I22" s="39">
        <v>0</v>
      </c>
      <c r="J22" s="29">
        <v>35.85</v>
      </c>
      <c r="K22" s="29">
        <v>26.89</v>
      </c>
      <c r="L22" s="29">
        <v>37.270000000000003</v>
      </c>
      <c r="M22" s="18">
        <v>3</v>
      </c>
      <c r="N22" s="39">
        <v>1</v>
      </c>
      <c r="O22" s="39">
        <v>-1</v>
      </c>
      <c r="P22" s="39">
        <v>1</v>
      </c>
      <c r="Q22" s="29">
        <v>38.44</v>
      </c>
      <c r="R22" s="29">
        <v>31.08</v>
      </c>
      <c r="S22" s="29">
        <v>30.48</v>
      </c>
      <c r="T22" s="29">
        <v>31.37</v>
      </c>
      <c r="U22" s="29">
        <v>25.36</v>
      </c>
      <c r="V22" s="29">
        <v>18.82</v>
      </c>
      <c r="W22" s="29">
        <v>75.55</v>
      </c>
      <c r="X22" s="39">
        <v>3</v>
      </c>
      <c r="Y22" s="39">
        <v>1980</v>
      </c>
      <c r="Z22" s="39" t="s">
        <v>348</v>
      </c>
      <c r="AA22" s="43"/>
      <c r="AB22" s="41">
        <v>89.3</v>
      </c>
      <c r="AC22" s="41">
        <v>17.399999999999999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19.7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24.9</v>
      </c>
      <c r="AW22" s="41">
        <v>0</v>
      </c>
      <c r="AX22" s="41">
        <v>0</v>
      </c>
      <c r="AY22" s="41">
        <v>35.4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2.6000000000000085</v>
      </c>
      <c r="CZ22" s="39">
        <v>1980</v>
      </c>
      <c r="DA22" s="39" t="s">
        <v>348</v>
      </c>
      <c r="DB22" s="41">
        <v>16.7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18.3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28.3</v>
      </c>
      <c r="DV22" s="41">
        <v>0</v>
      </c>
      <c r="DW22" s="41">
        <v>0</v>
      </c>
      <c r="DX22" s="41">
        <v>35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1.7000000000000028</v>
      </c>
      <c r="FY22" s="39">
        <v>1980</v>
      </c>
      <c r="FZ22" s="39" t="s">
        <v>348</v>
      </c>
      <c r="GA22" s="41">
        <v>5</v>
      </c>
      <c r="GB22" s="29">
        <f t="shared" si="2"/>
        <v>0.74359799999999998</v>
      </c>
      <c r="GC22" s="29">
        <f t="shared" si="3"/>
        <v>0.73603299999999994</v>
      </c>
      <c r="GD22" s="29">
        <f t="shared" si="4"/>
        <v>3.9001255840438058</v>
      </c>
      <c r="GE22" s="29">
        <f t="shared" si="5"/>
        <v>3.7883523319202772</v>
      </c>
      <c r="GF22" s="29">
        <f t="shared" si="6"/>
        <v>0.11177325212352862</v>
      </c>
      <c r="GG22" s="29">
        <f t="shared" si="7"/>
        <v>2.8658885390976989E-2</v>
      </c>
      <c r="GH22" s="29">
        <f t="shared" si="8"/>
        <v>2.6617663308412336</v>
      </c>
      <c r="GI22" s="39">
        <v>1980</v>
      </c>
      <c r="GJ22" s="39" t="s">
        <v>348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-0.1216662</v>
      </c>
      <c r="GX22" s="36">
        <v>0.43141279999999999</v>
      </c>
      <c r="GY22" s="36">
        <v>-0.59421440000000003</v>
      </c>
      <c r="GZ22" s="39">
        <v>1980</v>
      </c>
      <c r="HA22" s="39" t="s">
        <v>348</v>
      </c>
      <c r="HB22" s="42">
        <v>1</v>
      </c>
      <c r="HC22" s="42">
        <f t="shared" si="9"/>
        <v>0</v>
      </c>
      <c r="HD22" s="42">
        <v>0</v>
      </c>
      <c r="HE22" s="42">
        <v>1</v>
      </c>
      <c r="HF22" s="42">
        <v>2</v>
      </c>
      <c r="HG22" s="42">
        <v>1.5</v>
      </c>
      <c r="HH22" s="42">
        <v>0</v>
      </c>
      <c r="HI22" s="42">
        <v>1</v>
      </c>
      <c r="HJ22" s="39">
        <v>1980</v>
      </c>
      <c r="HK22" s="39" t="s">
        <v>348</v>
      </c>
      <c r="HL22" s="104">
        <v>0</v>
      </c>
      <c r="HM22" s="29">
        <v>69.407229999999998</v>
      </c>
      <c r="HN22" s="32">
        <v>35.464240001221597</v>
      </c>
      <c r="HO22" s="32">
        <v>37.078950848675703</v>
      </c>
      <c r="HP22" s="32">
        <v>5.7479207102450696</v>
      </c>
      <c r="HQ22" s="32">
        <v>61.239980181369297</v>
      </c>
      <c r="HR22" s="27">
        <v>58.528428093645502</v>
      </c>
      <c r="HS22" s="29">
        <v>26.836421398997459</v>
      </c>
      <c r="HT22" s="29">
        <v>26.836421398997459</v>
      </c>
      <c r="HU22" s="27">
        <v>1.6147108474541401</v>
      </c>
      <c r="HV22" s="27">
        <v>1.1575189830119501</v>
      </c>
      <c r="HW22" s="29">
        <v>-0.30409460199999999</v>
      </c>
      <c r="HX22" s="29"/>
      <c r="HY22" s="29"/>
      <c r="HZ22" s="39">
        <v>1980</v>
      </c>
      <c r="IA22" s="39" t="s">
        <v>348</v>
      </c>
      <c r="IB22" s="34">
        <v>117.093</v>
      </c>
      <c r="IC22" s="29">
        <v>106.19999694824219</v>
      </c>
      <c r="ID22" s="29">
        <v>105.90000152587891</v>
      </c>
      <c r="IE22" s="29">
        <v>74.317700000000002</v>
      </c>
      <c r="IF22" s="32">
        <v>74.107772827148438</v>
      </c>
      <c r="IG22" s="32">
        <v>14</v>
      </c>
      <c r="IH22" s="32">
        <v>37.5</v>
      </c>
      <c r="II22" s="32">
        <v>54.400001525878906</v>
      </c>
      <c r="IJ22" s="31">
        <v>0.60000002384185791</v>
      </c>
      <c r="IK22" s="31">
        <v>0.5</v>
      </c>
      <c r="IL22" s="39">
        <v>1980</v>
      </c>
      <c r="IM22" s="39" t="s">
        <v>348</v>
      </c>
      <c r="IN22" s="30">
        <v>14</v>
      </c>
      <c r="IO22" s="27">
        <v>4</v>
      </c>
      <c r="IP22" s="27">
        <v>30.76</v>
      </c>
      <c r="IQ22" s="29">
        <f t="shared" si="10"/>
        <v>262.69717233310274</v>
      </c>
      <c r="IR22" s="68"/>
      <c r="IS22" s="46">
        <v>61</v>
      </c>
      <c r="IT22" s="28">
        <v>66.232356134636262</v>
      </c>
      <c r="IU22" s="58">
        <v>66.2</v>
      </c>
      <c r="IV22" s="58">
        <v>63.684666666666999</v>
      </c>
      <c r="IW22" s="58">
        <v>61</v>
      </c>
      <c r="IX22" s="58">
        <v>66.232356134636262</v>
      </c>
      <c r="IY22" s="58">
        <v>66.2</v>
      </c>
      <c r="IZ22" s="39">
        <v>1980</v>
      </c>
      <c r="JA22" s="39" t="s">
        <v>348</v>
      </c>
      <c r="JB22" s="29">
        <v>4.5914400000000004</v>
      </c>
      <c r="JC22" s="29"/>
      <c r="JD22" s="29"/>
      <c r="JE22" s="29"/>
      <c r="JF22" s="29"/>
      <c r="JG22" s="29"/>
      <c r="JH22" s="29"/>
      <c r="JI22" s="27">
        <v>5.1329998970031738</v>
      </c>
      <c r="JJ22" s="29"/>
      <c r="JK22" s="29"/>
      <c r="JL22" s="29"/>
      <c r="JM22" s="29"/>
      <c r="JN22" s="29"/>
      <c r="JO22" s="39">
        <v>1980</v>
      </c>
      <c r="JP22" s="39" t="s">
        <v>348</v>
      </c>
      <c r="JQ22" s="29"/>
      <c r="JR22" s="41"/>
      <c r="JS22" s="41"/>
      <c r="JT22" s="41"/>
      <c r="JU22" s="41"/>
      <c r="JV22" s="41"/>
      <c r="JW22" s="29"/>
      <c r="JX22" s="29"/>
      <c r="JY22" s="29"/>
      <c r="JZ22" s="29"/>
      <c r="KA22" s="41"/>
      <c r="KB22" s="29"/>
      <c r="KC22" s="29"/>
      <c r="KD22" s="29"/>
      <c r="KE22" s="29"/>
      <c r="KF22" s="29"/>
      <c r="KG22" s="39">
        <v>1980</v>
      </c>
      <c r="KH22" s="39" t="s">
        <v>348</v>
      </c>
      <c r="KI22" s="29"/>
      <c r="KJ22" s="29"/>
      <c r="KK22" s="29"/>
      <c r="KL22" s="29"/>
      <c r="KM22" s="29"/>
      <c r="KN22" s="21">
        <v>228.10000610351563</v>
      </c>
      <c r="KO22" s="20">
        <v>142.89999389648438</v>
      </c>
      <c r="KP22" s="20">
        <v>22.5</v>
      </c>
      <c r="KQ22" s="19">
        <v>9.8640947341918945</v>
      </c>
      <c r="KR22" s="39">
        <v>1980</v>
      </c>
      <c r="KS22" s="39" t="s">
        <v>348</v>
      </c>
    </row>
    <row r="23" spans="1:305" s="39" customFormat="1" ht="12.75">
      <c r="A23" s="39">
        <v>1981</v>
      </c>
      <c r="B23" s="39" t="s">
        <v>348</v>
      </c>
      <c r="C23" s="39">
        <v>16</v>
      </c>
      <c r="D23" s="44" t="s">
        <v>349</v>
      </c>
      <c r="E23" s="44">
        <v>352</v>
      </c>
      <c r="F23" s="39">
        <v>1</v>
      </c>
      <c r="G23" s="39">
        <v>0</v>
      </c>
      <c r="H23" s="39">
        <v>0</v>
      </c>
      <c r="I23" s="39">
        <v>0</v>
      </c>
      <c r="J23" s="29">
        <v>40</v>
      </c>
      <c r="K23" s="29">
        <v>30</v>
      </c>
      <c r="L23" s="29">
        <v>30</v>
      </c>
      <c r="M23" s="18">
        <v>2</v>
      </c>
      <c r="N23" s="39">
        <v>1</v>
      </c>
      <c r="O23" s="39">
        <v>-1</v>
      </c>
      <c r="P23" s="39">
        <v>0</v>
      </c>
      <c r="Q23" s="29">
        <v>42.89</v>
      </c>
      <c r="R23" s="29">
        <v>34.68</v>
      </c>
      <c r="S23" s="29">
        <v>22.43</v>
      </c>
      <c r="T23" s="29">
        <v>35</v>
      </c>
      <c r="U23" s="29">
        <v>28.3</v>
      </c>
      <c r="V23" s="29">
        <v>18.3</v>
      </c>
      <c r="W23" s="29">
        <v>81.599999999999994</v>
      </c>
      <c r="X23" s="39">
        <v>3</v>
      </c>
      <c r="Y23" s="39">
        <v>1981</v>
      </c>
      <c r="Z23" s="39" t="s">
        <v>348</v>
      </c>
      <c r="AA23" s="43"/>
      <c r="AB23" s="41">
        <v>89.3</v>
      </c>
      <c r="AC23" s="41">
        <v>17.399999999999999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19.7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24.9</v>
      </c>
      <c r="AW23" s="41">
        <v>0</v>
      </c>
      <c r="AX23" s="41">
        <v>0</v>
      </c>
      <c r="AY23" s="41">
        <v>35.4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2.6000000000000085</v>
      </c>
      <c r="CZ23" s="39">
        <v>1981</v>
      </c>
      <c r="DA23" s="39" t="s">
        <v>348</v>
      </c>
      <c r="DB23" s="41">
        <v>16.7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18.3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28.3</v>
      </c>
      <c r="DV23" s="41">
        <v>0</v>
      </c>
      <c r="DW23" s="41">
        <v>0</v>
      </c>
      <c r="DX23" s="41">
        <v>35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1.7000000000000028</v>
      </c>
      <c r="FY23" s="39">
        <v>1981</v>
      </c>
      <c r="FZ23" s="39" t="s">
        <v>348</v>
      </c>
      <c r="GA23" s="41">
        <v>5</v>
      </c>
      <c r="GB23" s="29">
        <f t="shared" si="2"/>
        <v>0.74359799999999998</v>
      </c>
      <c r="GC23" s="29">
        <f t="shared" si="3"/>
        <v>0.73603299999999994</v>
      </c>
      <c r="GD23" s="29">
        <f t="shared" si="4"/>
        <v>3.9001255840438058</v>
      </c>
      <c r="GE23" s="29">
        <f t="shared" si="5"/>
        <v>3.7883523319202772</v>
      </c>
      <c r="GF23" s="29">
        <f t="shared" si="6"/>
        <v>0.11177325212352862</v>
      </c>
      <c r="GG23" s="29">
        <f t="shared" si="7"/>
        <v>2.8658885390976989E-2</v>
      </c>
      <c r="GH23" s="29">
        <f t="shared" si="8"/>
        <v>2.6617663308412336</v>
      </c>
      <c r="GI23" s="39">
        <v>1981</v>
      </c>
      <c r="GJ23" s="39" t="s">
        <v>348</v>
      </c>
      <c r="GK23" s="29">
        <v>0.55000000000000004</v>
      </c>
      <c r="GL23" s="29">
        <v>-1.0900000000000001</v>
      </c>
      <c r="GM23" s="29">
        <v>4.01</v>
      </c>
      <c r="GN23" s="41">
        <v>47.8</v>
      </c>
      <c r="GO23" s="29">
        <v>3.28</v>
      </c>
      <c r="GP23" s="29">
        <v>2.48</v>
      </c>
      <c r="GQ23" s="29">
        <v>2.17</v>
      </c>
      <c r="GR23" s="41">
        <v>1</v>
      </c>
      <c r="GS23" s="41">
        <v>1.2</v>
      </c>
      <c r="GT23" s="41">
        <v>1</v>
      </c>
      <c r="GU23" s="41">
        <v>2</v>
      </c>
      <c r="GV23" s="29">
        <v>0.34</v>
      </c>
      <c r="GW23" s="36">
        <v>-0.17248849999999999</v>
      </c>
      <c r="GX23" s="36">
        <v>0.41169220000000001</v>
      </c>
      <c r="GY23" s="36">
        <v>-0.65553050000000002</v>
      </c>
      <c r="GZ23" s="39">
        <v>1981</v>
      </c>
      <c r="HA23" s="39" t="s">
        <v>348</v>
      </c>
      <c r="HB23" s="42">
        <v>1</v>
      </c>
      <c r="HC23" s="42">
        <f t="shared" si="9"/>
        <v>0</v>
      </c>
      <c r="HD23" s="42">
        <v>0</v>
      </c>
      <c r="HE23" s="42">
        <v>1</v>
      </c>
      <c r="HF23" s="42">
        <v>2</v>
      </c>
      <c r="HG23" s="42">
        <v>1.5</v>
      </c>
      <c r="HH23" s="42">
        <v>0</v>
      </c>
      <c r="HI23" s="42">
        <v>1</v>
      </c>
      <c r="HJ23" s="39">
        <v>1981</v>
      </c>
      <c r="HK23" s="39" t="s">
        <v>348</v>
      </c>
      <c r="HL23" s="104">
        <v>0</v>
      </c>
      <c r="HM23" s="29">
        <v>69.146709999999999</v>
      </c>
      <c r="HN23" s="32">
        <v>36.852583995868102</v>
      </c>
      <c r="HO23" s="32">
        <v>38.402371320510497</v>
      </c>
      <c r="HP23" s="32">
        <v>4.26500710375187</v>
      </c>
      <c r="HQ23" s="32">
        <v>55.548176539870703</v>
      </c>
      <c r="HR23" s="27">
        <v>51.793248945147702</v>
      </c>
      <c r="HS23" s="29">
        <v>24.20889822324245</v>
      </c>
      <c r="HT23" s="29">
        <v>24.20889822324245</v>
      </c>
      <c r="HU23" s="27">
        <v>1.5497873246424501</v>
      </c>
      <c r="HV23" s="27">
        <v>1.56609402846553</v>
      </c>
      <c r="HW23" s="29">
        <v>0.373</v>
      </c>
      <c r="HX23" s="29"/>
      <c r="HY23" s="29">
        <v>-4.2</v>
      </c>
      <c r="HZ23" s="39">
        <v>1981</v>
      </c>
      <c r="IA23" s="39" t="s">
        <v>348</v>
      </c>
      <c r="IB23" s="34">
        <v>122.755</v>
      </c>
      <c r="IC23" s="29">
        <v>111.40000152587891</v>
      </c>
      <c r="ID23" s="29">
        <v>111</v>
      </c>
      <c r="IE23" s="29">
        <v>76.668959999999998</v>
      </c>
      <c r="IF23" s="32">
        <v>76.393669128417969</v>
      </c>
      <c r="IG23" s="32">
        <v>13.800000190734863</v>
      </c>
      <c r="IH23" s="32">
        <v>38.299999237060547</v>
      </c>
      <c r="II23" s="32">
        <v>58.900001525878906</v>
      </c>
      <c r="IJ23" s="31">
        <v>0.69999998807907104</v>
      </c>
      <c r="IK23" s="31">
        <v>0.60000002384185791</v>
      </c>
      <c r="IL23" s="39">
        <v>1981</v>
      </c>
      <c r="IM23" s="39" t="s">
        <v>348</v>
      </c>
      <c r="IN23" s="30">
        <v>9</v>
      </c>
      <c r="IO23" s="27">
        <v>4</v>
      </c>
      <c r="IP23" s="27">
        <v>78.41</v>
      </c>
      <c r="IQ23" s="29">
        <f t="shared" si="10"/>
        <v>638.75198566249844</v>
      </c>
      <c r="IR23" s="68"/>
      <c r="IS23" s="29">
        <v>66</v>
      </c>
      <c r="IT23" s="29">
        <v>68</v>
      </c>
      <c r="IU23" s="58" t="s">
        <v>1</v>
      </c>
      <c r="IV23" s="58">
        <v>67.713333333333139</v>
      </c>
      <c r="IW23" s="58">
        <v>66</v>
      </c>
      <c r="IX23" s="58">
        <v>68</v>
      </c>
      <c r="IY23" s="58">
        <v>69.33333333333303</v>
      </c>
      <c r="IZ23" s="39">
        <v>1981</v>
      </c>
      <c r="JA23" s="39" t="s">
        <v>348</v>
      </c>
      <c r="JB23" s="29">
        <v>4.6406999999999998</v>
      </c>
      <c r="JC23" s="29"/>
      <c r="JD23" s="29"/>
      <c r="JE23" s="29"/>
      <c r="JF23" s="29"/>
      <c r="JG23" s="29"/>
      <c r="JH23" s="29"/>
      <c r="JI23" s="27">
        <v>5.2769999504089355</v>
      </c>
      <c r="JJ23" s="29"/>
      <c r="JK23" s="29"/>
      <c r="JL23" s="29"/>
      <c r="JM23" s="29"/>
      <c r="JN23" s="29"/>
      <c r="JO23" s="39">
        <v>1981</v>
      </c>
      <c r="JP23" s="39" t="s">
        <v>348</v>
      </c>
      <c r="JQ23" s="29"/>
      <c r="JR23" s="41"/>
      <c r="JS23" s="41"/>
      <c r="JT23" s="41"/>
      <c r="JU23" s="41"/>
      <c r="JV23" s="41"/>
      <c r="JW23" s="29"/>
      <c r="JX23" s="29"/>
      <c r="JY23" s="29"/>
      <c r="JZ23" s="29"/>
      <c r="KA23" s="41"/>
      <c r="KB23" s="29"/>
      <c r="KC23" s="29"/>
      <c r="KD23" s="29"/>
      <c r="KE23" s="29"/>
      <c r="KF23" s="29"/>
      <c r="KG23" s="39">
        <v>1981</v>
      </c>
      <c r="KH23" s="39" t="s">
        <v>348</v>
      </c>
      <c r="KI23" s="29"/>
      <c r="KJ23" s="29"/>
      <c r="KK23" s="29"/>
      <c r="KL23" s="29"/>
      <c r="KM23" s="29"/>
      <c r="KN23" s="21">
        <v>230.80000305175781</v>
      </c>
      <c r="KO23" s="20">
        <v>145.30000305175781</v>
      </c>
      <c r="KP23" s="20">
        <v>22.799999237060547</v>
      </c>
      <c r="KQ23" s="19">
        <v>9.8786830902099609</v>
      </c>
      <c r="KR23" s="39">
        <v>1981</v>
      </c>
      <c r="KS23" s="39" t="s">
        <v>348</v>
      </c>
    </row>
    <row r="24" spans="1:305" s="39" customFormat="1" ht="12.75">
      <c r="A24" s="39">
        <v>1982</v>
      </c>
      <c r="B24" s="39" t="s">
        <v>348</v>
      </c>
      <c r="C24" s="39">
        <v>16</v>
      </c>
      <c r="D24" s="44" t="s">
        <v>349</v>
      </c>
      <c r="E24" s="44">
        <v>352</v>
      </c>
      <c r="F24" s="39">
        <v>1</v>
      </c>
      <c r="G24" s="39">
        <v>0</v>
      </c>
      <c r="H24" s="39">
        <v>0</v>
      </c>
      <c r="I24" s="39">
        <v>0</v>
      </c>
      <c r="J24" s="29">
        <v>40</v>
      </c>
      <c r="K24" s="29">
        <v>30</v>
      </c>
      <c r="L24" s="29">
        <v>30</v>
      </c>
      <c r="M24" s="18">
        <v>2</v>
      </c>
      <c r="N24" s="39">
        <v>0</v>
      </c>
      <c r="O24" s="39">
        <v>0</v>
      </c>
      <c r="P24" s="39">
        <v>0</v>
      </c>
      <c r="Q24" s="29">
        <v>42.89</v>
      </c>
      <c r="R24" s="29">
        <v>34.68</v>
      </c>
      <c r="S24" s="29">
        <v>22.43</v>
      </c>
      <c r="T24" s="29">
        <v>35</v>
      </c>
      <c r="U24" s="29">
        <v>28.3</v>
      </c>
      <c r="V24" s="29">
        <v>18.3</v>
      </c>
      <c r="W24" s="29">
        <v>81.599999999999994</v>
      </c>
      <c r="X24" s="39">
        <v>3</v>
      </c>
      <c r="Y24" s="39">
        <v>1982</v>
      </c>
      <c r="Z24" s="39" t="s">
        <v>348</v>
      </c>
      <c r="AA24" s="43"/>
      <c r="AB24" s="41">
        <v>89.3</v>
      </c>
      <c r="AC24" s="41">
        <v>17.399999999999999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19.7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24.9</v>
      </c>
      <c r="AW24" s="41">
        <v>0</v>
      </c>
      <c r="AX24" s="41">
        <v>0</v>
      </c>
      <c r="AY24" s="41">
        <v>35.4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2.6000000000000085</v>
      </c>
      <c r="CZ24" s="39">
        <v>1982</v>
      </c>
      <c r="DA24" s="39" t="s">
        <v>348</v>
      </c>
      <c r="DB24" s="41">
        <v>16.7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18.3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28.3</v>
      </c>
      <c r="DV24" s="41">
        <v>0</v>
      </c>
      <c r="DW24" s="41">
        <v>0</v>
      </c>
      <c r="DX24" s="41">
        <v>35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1.7000000000000028</v>
      </c>
      <c r="FY24" s="39">
        <v>1982</v>
      </c>
      <c r="FZ24" s="39" t="s">
        <v>348</v>
      </c>
      <c r="GA24" s="41">
        <v>5</v>
      </c>
      <c r="GB24" s="29">
        <f t="shared" si="2"/>
        <v>0.74359799999999998</v>
      </c>
      <c r="GC24" s="29">
        <f t="shared" si="3"/>
        <v>0.73603299999999994</v>
      </c>
      <c r="GD24" s="29">
        <f t="shared" si="4"/>
        <v>3.9001255840438058</v>
      </c>
      <c r="GE24" s="29">
        <f t="shared" si="5"/>
        <v>3.7883523319202772</v>
      </c>
      <c r="GF24" s="29">
        <f t="shared" si="6"/>
        <v>0.11177325212352862</v>
      </c>
      <c r="GG24" s="29">
        <f t="shared" si="7"/>
        <v>2.8658885390976989E-2</v>
      </c>
      <c r="GH24" s="29">
        <f t="shared" si="8"/>
        <v>2.6617663308412336</v>
      </c>
      <c r="GI24" s="39">
        <v>1982</v>
      </c>
      <c r="GJ24" s="39" t="s">
        <v>348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-8.4280999999999995E-2</v>
      </c>
      <c r="GX24" s="36">
        <v>0.40331889999999998</v>
      </c>
      <c r="GY24" s="36">
        <v>-0.50417389999999995</v>
      </c>
      <c r="GZ24" s="39">
        <v>1982</v>
      </c>
      <c r="HA24" s="39" t="s">
        <v>348</v>
      </c>
      <c r="HB24" s="42">
        <v>1</v>
      </c>
      <c r="HC24" s="42">
        <f t="shared" si="9"/>
        <v>0</v>
      </c>
      <c r="HD24" s="42">
        <v>0</v>
      </c>
      <c r="HE24" s="42">
        <v>1</v>
      </c>
      <c r="HF24" s="42">
        <v>2</v>
      </c>
      <c r="HG24" s="42">
        <v>1.5</v>
      </c>
      <c r="HH24" s="42">
        <v>0</v>
      </c>
      <c r="HI24" s="42">
        <v>1</v>
      </c>
      <c r="HJ24" s="39">
        <v>1982</v>
      </c>
      <c r="HK24" s="39" t="s">
        <v>348</v>
      </c>
      <c r="HL24" s="104">
        <v>0</v>
      </c>
      <c r="HM24" s="29">
        <v>67.554109999999994</v>
      </c>
      <c r="HN24" s="32">
        <v>37.450150720211397</v>
      </c>
      <c r="HO24" s="32">
        <v>39.515323896563899</v>
      </c>
      <c r="HP24" s="32">
        <v>2.1545662418717999</v>
      </c>
      <c r="HQ24" s="32">
        <v>56.956796357616703</v>
      </c>
      <c r="HR24" s="27">
        <v>50.243224461431602</v>
      </c>
      <c r="HS24" s="29">
        <v>31.319319790813118</v>
      </c>
      <c r="HT24" s="29">
        <v>31.319319790813118</v>
      </c>
      <c r="HU24" s="27">
        <v>2.0651731763525598</v>
      </c>
      <c r="HV24" s="27">
        <v>1.7000917319024</v>
      </c>
      <c r="HW24" s="29">
        <v>0.747</v>
      </c>
      <c r="HX24" s="29"/>
      <c r="HY24" s="29">
        <v>-8</v>
      </c>
      <c r="HZ24" s="39">
        <v>1982</v>
      </c>
      <c r="IA24" s="39" t="s">
        <v>348</v>
      </c>
      <c r="IB24" s="34">
        <v>127.312</v>
      </c>
      <c r="IC24" s="29">
        <v>114.69999694824219</v>
      </c>
      <c r="ID24" s="29">
        <v>113.90000152587891</v>
      </c>
      <c r="IE24" s="29">
        <v>77.552400000000006</v>
      </c>
      <c r="IF24" s="32">
        <v>77.011497497558594</v>
      </c>
      <c r="IG24" s="32">
        <v>13.899999618530273</v>
      </c>
      <c r="IH24" s="32">
        <v>39</v>
      </c>
      <c r="II24" s="32">
        <v>61</v>
      </c>
      <c r="IJ24" s="31">
        <v>1.5</v>
      </c>
      <c r="IK24" s="31">
        <v>1.2000000476837158</v>
      </c>
      <c r="IL24" s="39">
        <v>1982</v>
      </c>
      <c r="IM24" s="39" t="s">
        <v>348</v>
      </c>
      <c r="IN24" s="30">
        <v>17</v>
      </c>
      <c r="IO24" s="27">
        <v>41</v>
      </c>
      <c r="IP24" s="27">
        <v>119.01600000000001</v>
      </c>
      <c r="IQ24" s="29">
        <f t="shared" si="10"/>
        <v>934.83725021993212</v>
      </c>
      <c r="IR24" s="68"/>
      <c r="IS24" s="29">
        <v>71</v>
      </c>
      <c r="IT24" s="29">
        <v>71.3</v>
      </c>
      <c r="IU24" s="58" t="s">
        <v>1</v>
      </c>
      <c r="IV24" s="58">
        <v>71.742000000000189</v>
      </c>
      <c r="IW24" s="58">
        <v>71</v>
      </c>
      <c r="IX24" s="58">
        <v>71.3</v>
      </c>
      <c r="IY24" s="58">
        <v>72.466666666666242</v>
      </c>
      <c r="IZ24" s="39">
        <v>1982</v>
      </c>
      <c r="JA24" s="39" t="s">
        <v>348</v>
      </c>
      <c r="JB24" s="29">
        <v>4.6283700000000003</v>
      </c>
      <c r="JC24" s="29"/>
      <c r="JD24" s="29"/>
      <c r="JE24" s="29"/>
      <c r="JF24" s="29"/>
      <c r="JG24" s="29"/>
      <c r="JH24" s="29"/>
      <c r="JI24" s="27">
        <v>5.5440001487731934</v>
      </c>
      <c r="JJ24" s="29"/>
      <c r="JK24" s="29"/>
      <c r="JL24" s="29"/>
      <c r="JM24" s="29"/>
      <c r="JN24" s="29"/>
      <c r="JO24" s="39">
        <v>1982</v>
      </c>
      <c r="JP24" s="39" t="s">
        <v>348</v>
      </c>
      <c r="JQ24" s="29"/>
      <c r="JR24" s="41"/>
      <c r="JS24" s="41"/>
      <c r="JT24" s="41"/>
      <c r="JU24" s="41"/>
      <c r="JV24" s="41"/>
      <c r="JW24" s="29"/>
      <c r="JX24" s="29"/>
      <c r="JY24" s="29"/>
      <c r="JZ24" s="29"/>
      <c r="KA24" s="41"/>
      <c r="KB24" s="29"/>
      <c r="KC24" s="29"/>
      <c r="KD24" s="29"/>
      <c r="KE24" s="29"/>
      <c r="KF24" s="29"/>
      <c r="KG24" s="39">
        <v>1982</v>
      </c>
      <c r="KH24" s="39" t="s">
        <v>348</v>
      </c>
      <c r="KI24" s="29"/>
      <c r="KJ24" s="29"/>
      <c r="KK24" s="29"/>
      <c r="KL24" s="29"/>
      <c r="KM24" s="29"/>
      <c r="KN24" s="21">
        <v>234</v>
      </c>
      <c r="KO24" s="20">
        <v>147.89999389648438</v>
      </c>
      <c r="KP24" s="20">
        <v>23.200000762939453</v>
      </c>
      <c r="KQ24" s="19">
        <v>9.9145298004150391</v>
      </c>
      <c r="KR24" s="39">
        <v>1982</v>
      </c>
      <c r="KS24" s="39" t="s">
        <v>348</v>
      </c>
    </row>
    <row r="25" spans="1:305" s="39" customFormat="1" ht="12.75">
      <c r="A25" s="39">
        <v>1983</v>
      </c>
      <c r="B25" s="39" t="s">
        <v>348</v>
      </c>
      <c r="C25" s="39">
        <v>16</v>
      </c>
      <c r="D25" s="44" t="s">
        <v>349</v>
      </c>
      <c r="E25" s="44">
        <v>352</v>
      </c>
      <c r="F25" s="39">
        <v>1</v>
      </c>
      <c r="G25" s="39">
        <v>0</v>
      </c>
      <c r="H25" s="39">
        <v>0</v>
      </c>
      <c r="I25" s="39">
        <v>0</v>
      </c>
      <c r="J25" s="29">
        <v>52.05</v>
      </c>
      <c r="K25" s="29">
        <v>36.03</v>
      </c>
      <c r="L25" s="29">
        <v>11.92</v>
      </c>
      <c r="M25" s="18">
        <v>2</v>
      </c>
      <c r="N25" s="39">
        <v>0</v>
      </c>
      <c r="O25" s="39">
        <v>0</v>
      </c>
      <c r="P25" s="39">
        <v>1</v>
      </c>
      <c r="Q25" s="29">
        <v>54.51</v>
      </c>
      <c r="R25" s="29">
        <v>36.58</v>
      </c>
      <c r="S25" s="29">
        <v>8.91</v>
      </c>
      <c r="T25" s="29">
        <v>36.99</v>
      </c>
      <c r="U25" s="29">
        <v>25.29</v>
      </c>
      <c r="V25" s="29">
        <v>7.27</v>
      </c>
      <c r="W25" s="29">
        <v>69.55</v>
      </c>
      <c r="X25" s="39">
        <v>2</v>
      </c>
      <c r="Y25" s="39">
        <v>1983</v>
      </c>
      <c r="Z25" s="39" t="s">
        <v>348</v>
      </c>
      <c r="AA25" s="43">
        <v>30429</v>
      </c>
      <c r="AB25" s="41">
        <v>88.6</v>
      </c>
      <c r="AC25" s="41">
        <v>11.7</v>
      </c>
      <c r="AD25" s="41">
        <v>7.6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17.2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18.5</v>
      </c>
      <c r="AW25" s="41">
        <v>0</v>
      </c>
      <c r="AX25" s="41">
        <v>0</v>
      </c>
      <c r="AY25" s="41">
        <v>38.5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5.5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</v>
      </c>
      <c r="CZ25" s="39">
        <v>1983</v>
      </c>
      <c r="DA25" s="39" t="s">
        <v>348</v>
      </c>
      <c r="DB25" s="41">
        <v>10</v>
      </c>
      <c r="DC25" s="41">
        <v>6.7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16.7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23.3</v>
      </c>
      <c r="DV25" s="41">
        <v>0</v>
      </c>
      <c r="DW25" s="41">
        <v>0</v>
      </c>
      <c r="DX25" s="41">
        <v>38.299999999999997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5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1983</v>
      </c>
      <c r="FZ25" s="39" t="s">
        <v>348</v>
      </c>
      <c r="GA25" s="41">
        <v>15</v>
      </c>
      <c r="GB25" s="29">
        <f t="shared" si="2"/>
        <v>0.76547600000000005</v>
      </c>
      <c r="GC25" s="29">
        <f t="shared" si="3"/>
        <v>0.75414400000000004</v>
      </c>
      <c r="GD25" s="29">
        <f t="shared" si="4"/>
        <v>4.2639559277515318</v>
      </c>
      <c r="GE25" s="29">
        <f t="shared" si="5"/>
        <v>4.0674215801119358</v>
      </c>
      <c r="GF25" s="29">
        <f t="shared" si="6"/>
        <v>0.19653434763959599</v>
      </c>
      <c r="GG25" s="29">
        <f t="shared" si="7"/>
        <v>4.6092021345828599E-2</v>
      </c>
      <c r="GH25" s="29">
        <f t="shared" si="8"/>
        <v>3.693237062523878</v>
      </c>
      <c r="GI25" s="39">
        <v>1983</v>
      </c>
      <c r="GJ25" s="39" t="s">
        <v>348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8.3485799999999999E-2</v>
      </c>
      <c r="GX25" s="36">
        <v>0.46179029999999999</v>
      </c>
      <c r="GY25" s="36">
        <v>-0.28153509999999998</v>
      </c>
      <c r="GZ25" s="39">
        <v>1983</v>
      </c>
      <c r="HA25" s="39" t="s">
        <v>348</v>
      </c>
      <c r="HB25" s="42">
        <v>1</v>
      </c>
      <c r="HC25" s="42">
        <f t="shared" si="9"/>
        <v>0</v>
      </c>
      <c r="HD25" s="42">
        <v>0</v>
      </c>
      <c r="HE25" s="42">
        <v>1</v>
      </c>
      <c r="HF25" s="42">
        <v>2</v>
      </c>
      <c r="HG25" s="42">
        <v>1.5</v>
      </c>
      <c r="HH25" s="42">
        <v>0</v>
      </c>
      <c r="HI25" s="42">
        <v>1</v>
      </c>
      <c r="HJ25" s="39">
        <v>1983</v>
      </c>
      <c r="HK25" s="39" t="s">
        <v>348</v>
      </c>
      <c r="HL25" s="104">
        <v>0.16569700000000001</v>
      </c>
      <c r="HM25" s="29">
        <v>75.508669999999995</v>
      </c>
      <c r="HN25" s="32">
        <v>39.103556988291999</v>
      </c>
      <c r="HO25" s="32">
        <v>37.309012355937703</v>
      </c>
      <c r="HP25" s="32">
        <v>-2.1511617012820001</v>
      </c>
      <c r="HQ25" s="32">
        <v>73.490948665682296</v>
      </c>
      <c r="HR25" s="27">
        <v>83.950046253468997</v>
      </c>
      <c r="HS25" s="29">
        <v>33.132599216382502</v>
      </c>
      <c r="HT25" s="29">
        <v>33.132599216382502</v>
      </c>
      <c r="HU25" s="27">
        <v>-1.79454463235429</v>
      </c>
      <c r="HV25" s="27">
        <v>-2.2230346491464701</v>
      </c>
      <c r="HW25" s="29">
        <v>-1.538</v>
      </c>
      <c r="HX25" s="29"/>
      <c r="HY25" s="29">
        <v>-2</v>
      </c>
      <c r="HZ25" s="39">
        <v>1983</v>
      </c>
      <c r="IA25" s="39" t="s">
        <v>348</v>
      </c>
      <c r="IB25" s="34">
        <v>128.672</v>
      </c>
      <c r="IC25" s="29">
        <v>116.09999847412109</v>
      </c>
      <c r="ID25" s="29">
        <v>114.90000152587891</v>
      </c>
      <c r="IE25" s="29">
        <v>77.296940000000006</v>
      </c>
      <c r="IF25" s="32">
        <v>76.498001098632813</v>
      </c>
      <c r="IG25" s="32">
        <v>13.699999809265137</v>
      </c>
      <c r="IH25" s="32">
        <v>39.299999237060547</v>
      </c>
      <c r="II25" s="32">
        <v>61.900001525878906</v>
      </c>
      <c r="IJ25" s="31">
        <v>2.2999999523162842</v>
      </c>
      <c r="IK25" s="31">
        <v>1.7999999523162842</v>
      </c>
      <c r="IL25" s="39">
        <v>1983</v>
      </c>
      <c r="IM25" s="39" t="s">
        <v>348</v>
      </c>
      <c r="IN25" s="30">
        <v>1</v>
      </c>
      <c r="IO25" s="27">
        <v>0</v>
      </c>
      <c r="IP25" s="27">
        <v>8.9999999999999993E-3</v>
      </c>
      <c r="IQ25" s="29">
        <f t="shared" si="10"/>
        <v>6.9945287241979612E-2</v>
      </c>
      <c r="IR25" s="68"/>
      <c r="IS25" s="46">
        <v>76</v>
      </c>
      <c r="IT25" s="28">
        <v>75.621890547263675</v>
      </c>
      <c r="IU25" s="58">
        <v>75.599999999999994</v>
      </c>
      <c r="IV25" s="58">
        <v>75.77066666666633</v>
      </c>
      <c r="IW25" s="58">
        <v>76</v>
      </c>
      <c r="IX25" s="58">
        <v>75.621890547263675</v>
      </c>
      <c r="IY25" s="58">
        <v>75.599999999999994</v>
      </c>
      <c r="IZ25" s="39">
        <v>1983</v>
      </c>
      <c r="JA25" s="39" t="s">
        <v>348</v>
      </c>
      <c r="JB25" s="29">
        <v>4.3448200000000003</v>
      </c>
      <c r="JC25" s="29"/>
      <c r="JD25" s="29"/>
      <c r="JE25" s="29"/>
      <c r="JF25" s="29"/>
      <c r="JG25" s="29"/>
      <c r="JH25" s="29"/>
      <c r="JI25" s="27">
        <v>6.1160001754760742</v>
      </c>
      <c r="JJ25" s="29"/>
      <c r="JK25" s="29"/>
      <c r="JL25" s="29"/>
      <c r="JM25" s="29"/>
      <c r="JN25" s="29"/>
      <c r="JO25" s="39">
        <v>1983</v>
      </c>
      <c r="JP25" s="39" t="s">
        <v>348</v>
      </c>
      <c r="JQ25" s="29"/>
      <c r="JR25" s="41"/>
      <c r="JS25" s="41"/>
      <c r="JT25" s="41"/>
      <c r="JU25" s="41"/>
      <c r="JV25" s="41"/>
      <c r="JW25" s="29"/>
      <c r="JX25" s="29"/>
      <c r="JY25" s="29"/>
      <c r="JZ25" s="29"/>
      <c r="KA25" s="41"/>
      <c r="KB25" s="29"/>
      <c r="KC25" s="29"/>
      <c r="KD25" s="29"/>
      <c r="KE25" s="29"/>
      <c r="KF25" s="29"/>
      <c r="KG25" s="39">
        <v>1983</v>
      </c>
      <c r="KH25" s="39" t="s">
        <v>348</v>
      </c>
      <c r="KI25" s="29"/>
      <c r="KJ25" s="29"/>
      <c r="KK25" s="29"/>
      <c r="KL25" s="29"/>
      <c r="KM25" s="29"/>
      <c r="KN25" s="21">
        <v>237</v>
      </c>
      <c r="KO25" s="20">
        <v>150.19999694824219</v>
      </c>
      <c r="KP25" s="20">
        <v>23.600000381469727</v>
      </c>
      <c r="KQ25" s="19">
        <v>9.9578056335449219</v>
      </c>
      <c r="KR25" s="39">
        <v>1983</v>
      </c>
      <c r="KS25" s="39" t="s">
        <v>348</v>
      </c>
    </row>
    <row r="26" spans="1:305" s="39" customFormat="1" ht="12.75">
      <c r="A26" s="39">
        <v>1984</v>
      </c>
      <c r="B26" s="39" t="s">
        <v>348</v>
      </c>
      <c r="C26" s="39">
        <v>16</v>
      </c>
      <c r="D26" s="44" t="s">
        <v>349</v>
      </c>
      <c r="E26" s="44">
        <v>352</v>
      </c>
      <c r="F26" s="39">
        <v>1</v>
      </c>
      <c r="G26" s="39">
        <v>0</v>
      </c>
      <c r="H26" s="39">
        <v>0</v>
      </c>
      <c r="I26" s="39">
        <v>0</v>
      </c>
      <c r="J26" s="29">
        <v>60</v>
      </c>
      <c r="K26" s="29">
        <v>40</v>
      </c>
      <c r="L26" s="29">
        <v>0</v>
      </c>
      <c r="M26" s="18">
        <v>1</v>
      </c>
      <c r="N26" s="39">
        <v>1</v>
      </c>
      <c r="O26" s="39">
        <v>-1</v>
      </c>
      <c r="P26" s="39">
        <v>0</v>
      </c>
      <c r="Q26" s="29">
        <v>62.18</v>
      </c>
      <c r="R26" s="29">
        <v>37.82</v>
      </c>
      <c r="S26" s="29">
        <v>0</v>
      </c>
      <c r="T26" s="29">
        <v>38.299999999999997</v>
      </c>
      <c r="U26" s="29">
        <v>23.3</v>
      </c>
      <c r="V26" s="29">
        <v>0</v>
      </c>
      <c r="W26" s="29">
        <v>61.6</v>
      </c>
      <c r="X26" s="39">
        <v>2</v>
      </c>
      <c r="Y26" s="39">
        <v>1984</v>
      </c>
      <c r="Z26" s="39" t="s">
        <v>348</v>
      </c>
      <c r="AA26" s="43"/>
      <c r="AB26" s="41">
        <v>88.6</v>
      </c>
      <c r="AC26" s="41">
        <v>11.7</v>
      </c>
      <c r="AD26" s="41">
        <v>7.6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17.2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18.5</v>
      </c>
      <c r="AW26" s="41">
        <v>0</v>
      </c>
      <c r="AX26" s="41">
        <v>0</v>
      </c>
      <c r="AY26" s="41">
        <v>38.5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5.5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1</v>
      </c>
      <c r="CZ26" s="39">
        <v>1984</v>
      </c>
      <c r="DA26" s="39" t="s">
        <v>348</v>
      </c>
      <c r="DB26" s="41">
        <v>10</v>
      </c>
      <c r="DC26" s="41">
        <v>6.7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16.7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23.3</v>
      </c>
      <c r="DV26" s="41">
        <v>0</v>
      </c>
      <c r="DW26" s="41">
        <v>0</v>
      </c>
      <c r="DX26" s="41">
        <v>38.299999999999997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5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348</v>
      </c>
      <c r="GA26" s="41">
        <v>15</v>
      </c>
      <c r="GB26" s="29">
        <f t="shared" si="2"/>
        <v>0.76547600000000005</v>
      </c>
      <c r="GC26" s="29">
        <f t="shared" si="3"/>
        <v>0.75414400000000004</v>
      </c>
      <c r="GD26" s="29">
        <f t="shared" si="4"/>
        <v>4.2639559277515318</v>
      </c>
      <c r="GE26" s="29">
        <f t="shared" si="5"/>
        <v>4.0674215801119358</v>
      </c>
      <c r="GF26" s="29">
        <f t="shared" si="6"/>
        <v>0.19653434763959599</v>
      </c>
      <c r="GG26" s="29">
        <f t="shared" si="7"/>
        <v>4.6092021345828599E-2</v>
      </c>
      <c r="GH26" s="29">
        <f t="shared" si="8"/>
        <v>3.693237062523878</v>
      </c>
      <c r="GI26" s="39">
        <v>1984</v>
      </c>
      <c r="GJ26" s="39" t="s">
        <v>348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3.6019000000000002E-2</v>
      </c>
      <c r="GX26" s="36">
        <v>0.50063290000000005</v>
      </c>
      <c r="GY26" s="36">
        <v>-0.38418809999999998</v>
      </c>
      <c r="GZ26" s="39">
        <v>1984</v>
      </c>
      <c r="HA26" s="39" t="s">
        <v>348</v>
      </c>
      <c r="HB26" s="42">
        <v>1</v>
      </c>
      <c r="HC26" s="42">
        <f t="shared" si="9"/>
        <v>0</v>
      </c>
      <c r="HD26" s="42">
        <v>0</v>
      </c>
      <c r="HE26" s="42">
        <v>1</v>
      </c>
      <c r="HF26" s="42">
        <v>2</v>
      </c>
      <c r="HG26" s="42">
        <v>1.5</v>
      </c>
      <c r="HH26" s="42">
        <v>0</v>
      </c>
      <c r="HI26" s="42">
        <v>1</v>
      </c>
      <c r="HJ26" s="39">
        <v>1984</v>
      </c>
      <c r="HK26" s="39" t="s">
        <v>348</v>
      </c>
      <c r="HL26" s="104">
        <v>0.16569700000000001</v>
      </c>
      <c r="HM26" s="29">
        <v>74.381060000000005</v>
      </c>
      <c r="HN26" s="32">
        <v>35.666317787669698</v>
      </c>
      <c r="HO26" s="32">
        <v>38.188900882514602</v>
      </c>
      <c r="HP26" s="32">
        <v>4.1291182280085499</v>
      </c>
      <c r="HQ26" s="32">
        <v>32.119817172193002</v>
      </c>
      <c r="HR26" s="27">
        <v>30.8524013075182</v>
      </c>
      <c r="HS26" s="29">
        <v>34.933171196537913</v>
      </c>
      <c r="HT26" s="29">
        <v>34.933171196537913</v>
      </c>
      <c r="HU26" s="27">
        <v>2.5225830948449399</v>
      </c>
      <c r="HV26" s="27">
        <v>2.5561850879126502</v>
      </c>
      <c r="HW26" s="29">
        <v>2.8849999999999998</v>
      </c>
      <c r="HX26" s="29"/>
      <c r="HY26" s="29">
        <v>-4.7</v>
      </c>
      <c r="HZ26" s="39">
        <v>1984</v>
      </c>
      <c r="IA26" s="39" t="s">
        <v>348</v>
      </c>
      <c r="IB26" s="34">
        <v>131.07499999999999</v>
      </c>
      <c r="IC26" s="29">
        <v>118.09999847412109</v>
      </c>
      <c r="ID26" s="29">
        <v>116.59999847412109</v>
      </c>
      <c r="IE26" s="29">
        <v>77.646289999999993</v>
      </c>
      <c r="IF26" s="32">
        <v>76.660102844238281</v>
      </c>
      <c r="IG26" s="32">
        <v>13.199999809265137</v>
      </c>
      <c r="IH26" s="32">
        <v>39.900001525878906</v>
      </c>
      <c r="II26" s="32">
        <v>63.5</v>
      </c>
      <c r="IJ26" s="31">
        <v>2.9000000953674316</v>
      </c>
      <c r="IK26" s="31">
        <v>2.2000000476837158</v>
      </c>
      <c r="IL26" s="39">
        <v>1984</v>
      </c>
      <c r="IM26" s="39" t="s">
        <v>348</v>
      </c>
      <c r="IN26" s="30">
        <v>7</v>
      </c>
      <c r="IO26" s="27">
        <v>12</v>
      </c>
      <c r="IP26" s="27">
        <v>301.09899999999999</v>
      </c>
      <c r="IQ26" s="29">
        <f t="shared" si="10"/>
        <v>2297.1504863627697</v>
      </c>
      <c r="IR26" s="68"/>
      <c r="IS26" s="29">
        <v>79.5</v>
      </c>
      <c r="IT26" s="28" t="s">
        <v>1</v>
      </c>
      <c r="IU26" s="58" t="s">
        <v>1</v>
      </c>
      <c r="IV26" s="58">
        <v>79.799333333333379</v>
      </c>
      <c r="IW26" s="58">
        <v>79.5</v>
      </c>
      <c r="IX26" s="58">
        <v>77.073007714502182</v>
      </c>
      <c r="IY26" s="58">
        <v>77.049999999999727</v>
      </c>
      <c r="IZ26" s="39">
        <v>1984</v>
      </c>
      <c r="JA26" s="39" t="s">
        <v>348</v>
      </c>
      <c r="JB26" s="29">
        <v>4.61951</v>
      </c>
      <c r="JC26" s="29"/>
      <c r="JD26" s="29"/>
      <c r="JE26" s="29"/>
      <c r="JF26" s="29"/>
      <c r="JG26" s="29"/>
      <c r="JH26" s="29"/>
      <c r="JI26" s="27">
        <v>5.5890002250671387</v>
      </c>
      <c r="JJ26" s="29"/>
      <c r="JK26" s="29"/>
      <c r="JL26" s="29"/>
      <c r="JM26" s="29"/>
      <c r="JN26" s="29"/>
      <c r="JO26" s="39">
        <v>1984</v>
      </c>
      <c r="JP26" s="39" t="s">
        <v>348</v>
      </c>
      <c r="JQ26" s="29"/>
      <c r="JR26" s="41"/>
      <c r="JS26" s="41"/>
      <c r="JT26" s="41"/>
      <c r="JU26" s="41"/>
      <c r="JV26" s="41"/>
      <c r="JW26" s="29"/>
      <c r="JX26" s="29"/>
      <c r="JY26" s="29"/>
      <c r="JZ26" s="29"/>
      <c r="KA26" s="41"/>
      <c r="KB26" s="29"/>
      <c r="KC26" s="29"/>
      <c r="KD26" s="29"/>
      <c r="KE26" s="29"/>
      <c r="KF26" s="29"/>
      <c r="KG26" s="39">
        <v>1984</v>
      </c>
      <c r="KH26" s="39" t="s">
        <v>348</v>
      </c>
      <c r="KI26" s="29"/>
      <c r="KJ26" s="29"/>
      <c r="KK26" s="29"/>
      <c r="KL26" s="29"/>
      <c r="KM26" s="29"/>
      <c r="KN26" s="21">
        <v>239.5</v>
      </c>
      <c r="KO26" s="20">
        <v>152.10000610351563</v>
      </c>
      <c r="KP26" s="20">
        <v>24.100000381469727</v>
      </c>
      <c r="KQ26" s="19">
        <v>10.062629699707031</v>
      </c>
      <c r="KR26" s="39">
        <v>1984</v>
      </c>
      <c r="KS26" s="39" t="s">
        <v>348</v>
      </c>
    </row>
    <row r="27" spans="1:305" s="39" customFormat="1" ht="12.75">
      <c r="A27" s="39">
        <v>1985</v>
      </c>
      <c r="B27" s="39" t="s">
        <v>348</v>
      </c>
      <c r="C27" s="39">
        <v>16</v>
      </c>
      <c r="D27" s="44" t="s">
        <v>349</v>
      </c>
      <c r="E27" s="44">
        <v>352</v>
      </c>
      <c r="F27" s="39">
        <v>1</v>
      </c>
      <c r="G27" s="39">
        <v>0</v>
      </c>
      <c r="H27" s="39">
        <v>0</v>
      </c>
      <c r="I27" s="39">
        <v>0</v>
      </c>
      <c r="J27" s="29">
        <v>60</v>
      </c>
      <c r="K27" s="29">
        <v>40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62.18</v>
      </c>
      <c r="R27" s="29">
        <v>37.82</v>
      </c>
      <c r="S27" s="29">
        <v>0</v>
      </c>
      <c r="T27" s="29">
        <v>38.299999999999997</v>
      </c>
      <c r="U27" s="29">
        <v>23.3</v>
      </c>
      <c r="V27" s="29">
        <v>0</v>
      </c>
      <c r="W27" s="29">
        <v>61.6</v>
      </c>
      <c r="X27" s="39">
        <v>2</v>
      </c>
      <c r="Y27" s="39">
        <v>1985</v>
      </c>
      <c r="Z27" s="39" t="s">
        <v>348</v>
      </c>
      <c r="AA27" s="43"/>
      <c r="AB27" s="41">
        <v>88.6</v>
      </c>
      <c r="AC27" s="41">
        <v>11.7</v>
      </c>
      <c r="AD27" s="41">
        <v>7.6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17.2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18.5</v>
      </c>
      <c r="AW27" s="41">
        <v>0</v>
      </c>
      <c r="AX27" s="41">
        <v>0</v>
      </c>
      <c r="AY27" s="41">
        <v>38.5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5.5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1</v>
      </c>
      <c r="CZ27" s="39">
        <v>1985</v>
      </c>
      <c r="DA27" s="39" t="s">
        <v>348</v>
      </c>
      <c r="DB27" s="41">
        <v>10</v>
      </c>
      <c r="DC27" s="41">
        <v>6.7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16.7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23.3</v>
      </c>
      <c r="DV27" s="41">
        <v>0</v>
      </c>
      <c r="DW27" s="41">
        <v>0</v>
      </c>
      <c r="DX27" s="41">
        <v>38.299999999999997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5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1985</v>
      </c>
      <c r="FZ27" s="39" t="s">
        <v>348</v>
      </c>
      <c r="GA27" s="41">
        <v>15</v>
      </c>
      <c r="GB27" s="29">
        <f t="shared" si="2"/>
        <v>0.76547600000000005</v>
      </c>
      <c r="GC27" s="29">
        <f t="shared" si="3"/>
        <v>0.75414400000000004</v>
      </c>
      <c r="GD27" s="29">
        <f t="shared" si="4"/>
        <v>4.2639559277515318</v>
      </c>
      <c r="GE27" s="29">
        <f t="shared" si="5"/>
        <v>4.0674215801119358</v>
      </c>
      <c r="GF27" s="29">
        <f t="shared" si="6"/>
        <v>0.19653434763959599</v>
      </c>
      <c r="GG27" s="29">
        <f t="shared" si="7"/>
        <v>4.6092021345828599E-2</v>
      </c>
      <c r="GH27" s="29">
        <f t="shared" si="8"/>
        <v>3.693237062523878</v>
      </c>
      <c r="GI27" s="39">
        <v>1985</v>
      </c>
      <c r="GJ27" s="39" t="s">
        <v>348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5.6187899999999999E-2</v>
      </c>
      <c r="GX27" s="36">
        <v>0.51755180000000001</v>
      </c>
      <c r="GY27" s="36">
        <v>-0.37188769999999999</v>
      </c>
      <c r="GZ27" s="39">
        <v>1985</v>
      </c>
      <c r="HA27" s="39" t="s">
        <v>348</v>
      </c>
      <c r="HB27" s="42">
        <v>1</v>
      </c>
      <c r="HC27" s="42">
        <f t="shared" si="9"/>
        <v>0</v>
      </c>
      <c r="HD27" s="42">
        <v>0</v>
      </c>
      <c r="HE27" s="42">
        <v>1</v>
      </c>
      <c r="HF27" s="42">
        <v>2</v>
      </c>
      <c r="HG27" s="42">
        <v>1.5</v>
      </c>
      <c r="HH27" s="42">
        <v>0</v>
      </c>
      <c r="HI27" s="42">
        <v>1</v>
      </c>
      <c r="HJ27" s="39">
        <v>1985</v>
      </c>
      <c r="HK27" s="39" t="s">
        <v>348</v>
      </c>
      <c r="HL27" s="104">
        <v>0.16569700000000001</v>
      </c>
      <c r="HM27" s="29">
        <v>78.550780000000003</v>
      </c>
      <c r="HN27" s="32">
        <v>37.947899859260403</v>
      </c>
      <c r="HO27" s="32">
        <v>36.565436670770303</v>
      </c>
      <c r="HP27" s="32">
        <v>3.2928413871890498</v>
      </c>
      <c r="HQ27" s="32">
        <v>36.433878943699199</v>
      </c>
      <c r="HR27" s="27">
        <v>31.9946195234435</v>
      </c>
      <c r="HS27" s="29">
        <v>34.45029156945472</v>
      </c>
      <c r="HT27" s="29">
        <v>34.45029156945472</v>
      </c>
      <c r="HU27" s="27">
        <v>-1.38246318849009</v>
      </c>
      <c r="HV27" s="27">
        <v>-1.37270279942369</v>
      </c>
      <c r="HW27" s="27">
        <v>-0.57178266109623499</v>
      </c>
      <c r="HX27" s="29"/>
      <c r="HY27" s="29">
        <v>-3.9</v>
      </c>
      <c r="HZ27" s="39">
        <v>1985</v>
      </c>
      <c r="IA27" s="39" t="s">
        <v>348</v>
      </c>
      <c r="IB27" s="34">
        <v>135.03299999999999</v>
      </c>
      <c r="IC27" s="29">
        <v>121.90000152587891</v>
      </c>
      <c r="ID27" s="29">
        <v>120.80000305175781</v>
      </c>
      <c r="IE27" s="29">
        <v>79.31035</v>
      </c>
      <c r="IF27" s="32">
        <v>78.594673156738281</v>
      </c>
      <c r="IG27" s="32">
        <v>13.5</v>
      </c>
      <c r="IH27" s="32">
        <v>39.900001525878906</v>
      </c>
      <c r="II27" s="32">
        <v>67.400001525878906</v>
      </c>
      <c r="IJ27" s="31">
        <v>2.2000000476837158</v>
      </c>
      <c r="IK27" s="31">
        <v>1.6000000238418579</v>
      </c>
      <c r="IL27" s="39">
        <v>1985</v>
      </c>
      <c r="IM27" s="39" t="s">
        <v>348</v>
      </c>
      <c r="IN27" s="30">
        <v>13</v>
      </c>
      <c r="IO27" s="27">
        <v>6</v>
      </c>
      <c r="IP27" s="27">
        <v>91.484999999999999</v>
      </c>
      <c r="IQ27" s="29">
        <f t="shared" si="10"/>
        <v>677.50105529759401</v>
      </c>
      <c r="IR27" s="68"/>
      <c r="IS27" s="46">
        <v>83</v>
      </c>
      <c r="IT27" s="28">
        <v>78.524124881740775</v>
      </c>
      <c r="IU27" s="58">
        <v>78.5</v>
      </c>
      <c r="IV27" s="58">
        <v>83.828000000000429</v>
      </c>
      <c r="IW27" s="58">
        <v>83</v>
      </c>
      <c r="IX27" s="58">
        <v>78.524124881740775</v>
      </c>
      <c r="IY27" s="58">
        <v>78.5</v>
      </c>
      <c r="IZ27" s="39">
        <v>1985</v>
      </c>
      <c r="JA27" s="39" t="s">
        <v>348</v>
      </c>
      <c r="JB27" s="29">
        <v>4.6981400000000004</v>
      </c>
      <c r="JC27" s="29"/>
      <c r="JD27" s="29"/>
      <c r="JE27" s="29"/>
      <c r="JF27" s="29"/>
      <c r="JG27" s="29"/>
      <c r="JH27" s="29"/>
      <c r="JI27" s="27">
        <v>5.7919998168945313</v>
      </c>
      <c r="JJ27" s="29"/>
      <c r="JK27" s="29"/>
      <c r="JL27" s="29"/>
      <c r="JM27" s="29"/>
      <c r="JN27" s="29"/>
      <c r="JO27" s="39">
        <v>1985</v>
      </c>
      <c r="JP27" s="39" t="s">
        <v>348</v>
      </c>
      <c r="JQ27" s="29"/>
      <c r="JR27" s="41"/>
      <c r="JS27" s="41"/>
      <c r="JT27" s="41"/>
      <c r="JU27" s="41"/>
      <c r="JV27" s="41"/>
      <c r="JW27" s="29"/>
      <c r="JX27" s="29"/>
      <c r="JY27" s="29"/>
      <c r="JZ27" s="29"/>
      <c r="KA27" s="41"/>
      <c r="KB27" s="29"/>
      <c r="KC27" s="29"/>
      <c r="KD27" s="29"/>
      <c r="KE27" s="29"/>
      <c r="KF27" s="29"/>
      <c r="KG27" s="39">
        <v>1985</v>
      </c>
      <c r="KH27" s="39" t="s">
        <v>348</v>
      </c>
      <c r="KI27" s="29"/>
      <c r="KJ27" s="29"/>
      <c r="KK27" s="29"/>
      <c r="KL27" s="29"/>
      <c r="KM27" s="29"/>
      <c r="KN27" s="21">
        <v>241.39999389648438</v>
      </c>
      <c r="KO27" s="20">
        <v>153.69999694824219</v>
      </c>
      <c r="KP27" s="20">
        <v>24.5</v>
      </c>
      <c r="KQ27" s="19">
        <v>10.149129867553711</v>
      </c>
      <c r="KR27" s="39">
        <v>1985</v>
      </c>
      <c r="KS27" s="39" t="s">
        <v>348</v>
      </c>
    </row>
    <row r="28" spans="1:305" s="39" customFormat="1" ht="12.75">
      <c r="A28" s="39">
        <v>1986</v>
      </c>
      <c r="B28" s="39" t="s">
        <v>348</v>
      </c>
      <c r="C28" s="39">
        <v>16</v>
      </c>
      <c r="D28" s="44" t="s">
        <v>349</v>
      </c>
      <c r="E28" s="44">
        <v>352</v>
      </c>
      <c r="F28" s="39">
        <v>1</v>
      </c>
      <c r="G28" s="39">
        <v>0</v>
      </c>
      <c r="H28" s="39">
        <v>0</v>
      </c>
      <c r="I28" s="39">
        <v>0</v>
      </c>
      <c r="J28" s="29">
        <v>60</v>
      </c>
      <c r="K28" s="29">
        <v>40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62.18</v>
      </c>
      <c r="R28" s="29">
        <v>37.82</v>
      </c>
      <c r="S28" s="29">
        <v>0</v>
      </c>
      <c r="T28" s="29">
        <v>38.299999999999997</v>
      </c>
      <c r="U28" s="29">
        <v>23.3</v>
      </c>
      <c r="V28" s="29">
        <v>0</v>
      </c>
      <c r="W28" s="29">
        <v>61.6</v>
      </c>
      <c r="X28" s="39">
        <v>2</v>
      </c>
      <c r="Y28" s="39">
        <v>1986</v>
      </c>
      <c r="Z28" s="39" t="s">
        <v>348</v>
      </c>
      <c r="AA28" s="43"/>
      <c r="AB28" s="41">
        <v>88.6</v>
      </c>
      <c r="AC28" s="41">
        <v>11.7</v>
      </c>
      <c r="AD28" s="41">
        <v>7.6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17.2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18.5</v>
      </c>
      <c r="AW28" s="41">
        <v>0</v>
      </c>
      <c r="AX28" s="41">
        <v>0</v>
      </c>
      <c r="AY28" s="41">
        <v>38.5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5.5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1</v>
      </c>
      <c r="CZ28" s="39">
        <v>1986</v>
      </c>
      <c r="DA28" s="39" t="s">
        <v>348</v>
      </c>
      <c r="DB28" s="41">
        <v>10</v>
      </c>
      <c r="DC28" s="41">
        <v>6.7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16.7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23.3</v>
      </c>
      <c r="DV28" s="41">
        <v>0</v>
      </c>
      <c r="DW28" s="41">
        <v>0</v>
      </c>
      <c r="DX28" s="41">
        <v>38.299999999999997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5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1986</v>
      </c>
      <c r="FZ28" s="39" t="s">
        <v>348</v>
      </c>
      <c r="GA28" s="41">
        <v>15</v>
      </c>
      <c r="GB28" s="29">
        <f t="shared" si="2"/>
        <v>0.76547600000000005</v>
      </c>
      <c r="GC28" s="29">
        <f t="shared" si="3"/>
        <v>0.75414400000000004</v>
      </c>
      <c r="GD28" s="29">
        <f t="shared" si="4"/>
        <v>4.2639559277515318</v>
      </c>
      <c r="GE28" s="29">
        <f t="shared" si="5"/>
        <v>4.0674215801119358</v>
      </c>
      <c r="GF28" s="29">
        <f t="shared" si="6"/>
        <v>0.19653434763959599</v>
      </c>
      <c r="GG28" s="29">
        <f t="shared" si="7"/>
        <v>4.6092021345828599E-2</v>
      </c>
      <c r="GH28" s="29">
        <f t="shared" si="8"/>
        <v>3.693237062523878</v>
      </c>
      <c r="GI28" s="39">
        <v>1986</v>
      </c>
      <c r="GJ28" s="39" t="s">
        <v>348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9.2825400000000002E-2</v>
      </c>
      <c r="GX28" s="36">
        <v>0.56492529999999996</v>
      </c>
      <c r="GY28" s="36">
        <v>-0.35894470000000001</v>
      </c>
      <c r="GZ28" s="39">
        <v>1986</v>
      </c>
      <c r="HA28" s="39" t="s">
        <v>348</v>
      </c>
      <c r="HB28" s="42">
        <v>1</v>
      </c>
      <c r="HC28" s="42">
        <f t="shared" si="9"/>
        <v>0</v>
      </c>
      <c r="HD28" s="42">
        <v>0</v>
      </c>
      <c r="HE28" s="42">
        <v>1</v>
      </c>
      <c r="HF28" s="42">
        <v>2</v>
      </c>
      <c r="HG28" s="42">
        <v>1.5</v>
      </c>
      <c r="HH28" s="42">
        <v>0</v>
      </c>
      <c r="HI28" s="42">
        <v>1</v>
      </c>
      <c r="HJ28" s="39">
        <v>1986</v>
      </c>
      <c r="HK28" s="39" t="s">
        <v>348</v>
      </c>
      <c r="HL28" s="104">
        <v>0.16569700000000001</v>
      </c>
      <c r="HM28" s="29">
        <v>71.699389999999994</v>
      </c>
      <c r="HN28" s="32">
        <v>40.374500247911399</v>
      </c>
      <c r="HO28" s="32">
        <v>36.554823127537098</v>
      </c>
      <c r="HP28" s="32">
        <v>6.2705419599033503</v>
      </c>
      <c r="HQ28" s="32">
        <v>32.3984563861029</v>
      </c>
      <c r="HR28" s="27">
        <v>22.128402969864599</v>
      </c>
      <c r="HS28" s="29">
        <v>32.06045359539845</v>
      </c>
      <c r="HT28" s="29">
        <v>32.06045359539845</v>
      </c>
      <c r="HU28" s="27">
        <v>-3.8196771203743798</v>
      </c>
      <c r="HV28" s="27">
        <v>-3.2956237206252901</v>
      </c>
      <c r="HW28" s="27">
        <v>-3.9767511411121101</v>
      </c>
      <c r="HX28" s="29"/>
      <c r="HY28" s="29">
        <v>0.4</v>
      </c>
      <c r="HZ28" s="39">
        <v>1986</v>
      </c>
      <c r="IA28" s="39" t="s">
        <v>348</v>
      </c>
      <c r="IB28" s="34">
        <v>138.578</v>
      </c>
      <c r="IC28" s="29">
        <v>125.30000305175781</v>
      </c>
      <c r="ID28" s="29">
        <v>124.5</v>
      </c>
      <c r="IE28" s="29">
        <v>80.786590000000004</v>
      </c>
      <c r="IF28" s="32">
        <v>80.270790100097656</v>
      </c>
      <c r="IG28" s="32">
        <v>13.5</v>
      </c>
      <c r="IH28" s="32">
        <v>40</v>
      </c>
      <c r="II28" s="32">
        <v>71</v>
      </c>
      <c r="IJ28" s="31">
        <v>1.5</v>
      </c>
      <c r="IK28" s="31">
        <v>1.1000000238418579</v>
      </c>
      <c r="IL28" s="39">
        <v>1986</v>
      </c>
      <c r="IM28" s="39" t="s">
        <v>348</v>
      </c>
      <c r="IN28" s="30">
        <v>4</v>
      </c>
      <c r="IO28" s="27">
        <v>1</v>
      </c>
      <c r="IP28" s="27">
        <v>1.071</v>
      </c>
      <c r="IQ28" s="29">
        <f t="shared" si="10"/>
        <v>7.7284994732208574</v>
      </c>
      <c r="IR28" s="68"/>
      <c r="IS28" s="29">
        <v>88</v>
      </c>
      <c r="IT28" s="29">
        <v>81.7</v>
      </c>
      <c r="IU28" s="58" t="s">
        <v>1</v>
      </c>
      <c r="IV28" s="58">
        <v>87.85666666666657</v>
      </c>
      <c r="IW28" s="58">
        <v>88</v>
      </c>
      <c r="IX28" s="58">
        <v>81.7</v>
      </c>
      <c r="IY28" s="58">
        <v>82.974999999998545</v>
      </c>
      <c r="IZ28" s="39">
        <v>1986</v>
      </c>
      <c r="JA28" s="39" t="s">
        <v>348</v>
      </c>
      <c r="JB28" s="29">
        <v>4.55288</v>
      </c>
      <c r="JC28" s="29"/>
      <c r="JD28" s="29"/>
      <c r="JE28" s="29"/>
      <c r="JF28" s="29"/>
      <c r="JG28" s="29"/>
      <c r="JH28" s="29"/>
      <c r="JI28" s="27">
        <v>6.1479997634887695</v>
      </c>
      <c r="JJ28" s="29"/>
      <c r="JK28" s="29"/>
      <c r="JL28" s="29"/>
      <c r="JM28" s="29"/>
      <c r="JN28" s="29"/>
      <c r="JO28" s="39">
        <v>1986</v>
      </c>
      <c r="JP28" s="39" t="s">
        <v>348</v>
      </c>
      <c r="JQ28" s="29"/>
      <c r="JR28" s="41"/>
      <c r="JS28" s="41"/>
      <c r="JT28" s="41"/>
      <c r="JU28" s="41"/>
      <c r="JV28" s="41"/>
      <c r="JW28" s="29"/>
      <c r="JX28" s="29"/>
      <c r="JY28" s="29"/>
      <c r="JZ28" s="29"/>
      <c r="KA28" s="41"/>
      <c r="KB28" s="29"/>
      <c r="KC28" s="29"/>
      <c r="KD28" s="29"/>
      <c r="KE28" s="29"/>
      <c r="KF28" s="29"/>
      <c r="KG28" s="39">
        <v>1986</v>
      </c>
      <c r="KH28" s="39" t="s">
        <v>348</v>
      </c>
      <c r="KI28" s="29"/>
      <c r="KJ28" s="29"/>
      <c r="KK28" s="29"/>
      <c r="KL28" s="29"/>
      <c r="KM28" s="29"/>
      <c r="KN28" s="21">
        <v>243.19999694824219</v>
      </c>
      <c r="KO28" s="20">
        <v>155.10000610351563</v>
      </c>
      <c r="KP28" s="20">
        <v>25.100000381469727</v>
      </c>
      <c r="KQ28" s="19">
        <v>10.320719718933105</v>
      </c>
      <c r="KR28" s="39">
        <v>1986</v>
      </c>
      <c r="KS28" s="39" t="s">
        <v>348</v>
      </c>
    </row>
    <row r="29" spans="1:305" s="39" customFormat="1" ht="12.75">
      <c r="A29" s="39">
        <v>1987</v>
      </c>
      <c r="B29" s="39" t="s">
        <v>348</v>
      </c>
      <c r="C29" s="39">
        <v>16</v>
      </c>
      <c r="D29" s="44" t="s">
        <v>349</v>
      </c>
      <c r="E29" s="44">
        <v>352</v>
      </c>
      <c r="F29" s="39">
        <v>1</v>
      </c>
      <c r="G29" s="39">
        <v>0</v>
      </c>
      <c r="H29" s="39">
        <v>0</v>
      </c>
      <c r="I29" s="39">
        <v>0</v>
      </c>
      <c r="J29" s="29">
        <v>48.54</v>
      </c>
      <c r="K29" s="29">
        <v>38.24</v>
      </c>
      <c r="L29" s="29">
        <v>13.23</v>
      </c>
      <c r="M29" s="18">
        <v>2</v>
      </c>
      <c r="N29" s="39">
        <v>1</v>
      </c>
      <c r="O29" s="39">
        <v>1</v>
      </c>
      <c r="P29" s="39">
        <v>1</v>
      </c>
      <c r="Q29" s="29">
        <v>53.36</v>
      </c>
      <c r="R29" s="29">
        <v>34.85</v>
      </c>
      <c r="S29" s="29">
        <v>11.79</v>
      </c>
      <c r="T29" s="29">
        <v>33.6</v>
      </c>
      <c r="U29" s="29">
        <v>21.99</v>
      </c>
      <c r="V29" s="29">
        <v>7.66</v>
      </c>
      <c r="W29" s="29">
        <v>63.25</v>
      </c>
      <c r="X29" s="39">
        <v>2</v>
      </c>
      <c r="Y29" s="39">
        <v>1987</v>
      </c>
      <c r="Z29" s="39" t="s">
        <v>348</v>
      </c>
      <c r="AA29" s="43">
        <v>31892</v>
      </c>
      <c r="AB29" s="41">
        <v>90.1</v>
      </c>
      <c r="AC29" s="41">
        <v>15.2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13.3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18.899999999999999</v>
      </c>
      <c r="AW29" s="41">
        <v>0</v>
      </c>
      <c r="AX29" s="41">
        <v>0</v>
      </c>
      <c r="AY29" s="41">
        <v>27.2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10.9</v>
      </c>
      <c r="BX29" s="41">
        <v>0</v>
      </c>
      <c r="BY29" s="41">
        <v>0</v>
      </c>
      <c r="BZ29" s="41">
        <v>0</v>
      </c>
      <c r="CA29" s="41">
        <v>0</v>
      </c>
      <c r="CB29" s="41">
        <v>10.199999999999999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4.2999999999999972</v>
      </c>
      <c r="CZ29" s="39">
        <v>1987</v>
      </c>
      <c r="DA29" s="39" t="s">
        <v>348</v>
      </c>
      <c r="DB29" s="41">
        <v>15.8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12.7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20.6</v>
      </c>
      <c r="DV29" s="41">
        <v>0</v>
      </c>
      <c r="DW29" s="41">
        <v>0</v>
      </c>
      <c r="DX29" s="41">
        <v>28.6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11.1</v>
      </c>
      <c r="EW29" s="41">
        <v>0</v>
      </c>
      <c r="EX29" s="41">
        <v>0</v>
      </c>
      <c r="EY29" s="41">
        <v>0</v>
      </c>
      <c r="EZ29" s="41">
        <v>0</v>
      </c>
      <c r="FA29" s="41">
        <v>9.5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1.7000000000000028</v>
      </c>
      <c r="FY29" s="39">
        <v>1987</v>
      </c>
      <c r="FZ29" s="39" t="s">
        <v>348</v>
      </c>
      <c r="GA29" s="41">
        <v>20.6</v>
      </c>
      <c r="GB29" s="29">
        <f t="shared" si="2"/>
        <v>0.82721700000000009</v>
      </c>
      <c r="GC29" s="29">
        <f t="shared" si="3"/>
        <v>0.81332899999999997</v>
      </c>
      <c r="GD29" s="29">
        <f t="shared" si="4"/>
        <v>5.7876064196130441</v>
      </c>
      <c r="GE29" s="29">
        <f t="shared" si="5"/>
        <v>5.357018497784872</v>
      </c>
      <c r="GF29" s="29">
        <f t="shared" si="6"/>
        <v>0.43058792182817207</v>
      </c>
      <c r="GG29" s="29">
        <f t="shared" si="7"/>
        <v>7.4398272897237008E-2</v>
      </c>
      <c r="GH29" s="29">
        <f t="shared" si="8"/>
        <v>1.7464249196573007</v>
      </c>
      <c r="GI29" s="39">
        <v>1987</v>
      </c>
      <c r="GJ29" s="39" t="s">
        <v>348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0.25591180000000002</v>
      </c>
      <c r="GX29" s="36">
        <v>0.65408409999999995</v>
      </c>
      <c r="GY29" s="36">
        <v>-0.17225879999999999</v>
      </c>
      <c r="GZ29" s="39">
        <v>1987</v>
      </c>
      <c r="HA29" s="39" t="s">
        <v>348</v>
      </c>
      <c r="HB29" s="42">
        <v>1</v>
      </c>
      <c r="HC29" s="42">
        <f t="shared" si="9"/>
        <v>0</v>
      </c>
      <c r="HD29" s="42">
        <v>0</v>
      </c>
      <c r="HE29" s="42">
        <v>1</v>
      </c>
      <c r="HF29" s="42">
        <v>2</v>
      </c>
      <c r="HG29" s="42">
        <v>1.5</v>
      </c>
      <c r="HH29" s="42">
        <v>0</v>
      </c>
      <c r="HI29" s="42">
        <v>1</v>
      </c>
      <c r="HJ29" s="39">
        <v>1987</v>
      </c>
      <c r="HK29" s="39" t="s">
        <v>348</v>
      </c>
      <c r="HL29" s="104">
        <v>0.16569700000000001</v>
      </c>
      <c r="HM29" s="29">
        <v>68.063509999999994</v>
      </c>
      <c r="HN29" s="32">
        <v>37.028738338381402</v>
      </c>
      <c r="HO29" s="32">
        <v>36.671613733336002</v>
      </c>
      <c r="HP29" s="32">
        <v>8.5459397512822708</v>
      </c>
      <c r="HQ29" s="32">
        <v>30.197043457166298</v>
      </c>
      <c r="HR29" s="27">
        <v>18.297770890451801</v>
      </c>
      <c r="HS29" s="29">
        <v>29.37385498495264</v>
      </c>
      <c r="HT29" s="29">
        <v>29.37385498495264</v>
      </c>
      <c r="HU29" s="27">
        <v>-0.35712460504541998</v>
      </c>
      <c r="HV29" s="27">
        <v>-0.16882779127400299</v>
      </c>
      <c r="HW29" s="27">
        <v>-3.1704785378224498</v>
      </c>
      <c r="HX29" s="29"/>
      <c r="HY29" s="29">
        <v>-3.4</v>
      </c>
      <c r="HZ29" s="39">
        <v>1987</v>
      </c>
      <c r="IA29" s="39" t="s">
        <v>348</v>
      </c>
      <c r="IB29" s="34">
        <v>146.142</v>
      </c>
      <c r="IC29" s="29">
        <v>132.30000305175781</v>
      </c>
      <c r="ID29" s="29">
        <v>131.69999694824219</v>
      </c>
      <c r="IE29" s="29">
        <v>84</v>
      </c>
      <c r="IF29" s="32">
        <v>83.619049072265625</v>
      </c>
      <c r="IG29" s="32">
        <v>13.800000190734863</v>
      </c>
      <c r="IH29" s="32">
        <v>41.799999237060547</v>
      </c>
      <c r="II29" s="32">
        <v>76.099998474121094</v>
      </c>
      <c r="IJ29" s="31">
        <v>1.2000000476837158</v>
      </c>
      <c r="IK29" s="31">
        <v>0.80000001192092896</v>
      </c>
      <c r="IL29" s="39">
        <v>1987</v>
      </c>
      <c r="IM29" s="39" t="s">
        <v>348</v>
      </c>
      <c r="IN29" s="30">
        <v>34</v>
      </c>
      <c r="IO29" s="27">
        <v>8</v>
      </c>
      <c r="IP29" s="27">
        <v>98.527000000000001</v>
      </c>
      <c r="IQ29" s="29">
        <f t="shared" si="10"/>
        <v>674.1867498734108</v>
      </c>
      <c r="IR29" s="68"/>
      <c r="IS29" s="29">
        <v>93.1</v>
      </c>
      <c r="IT29" s="29">
        <v>83.4</v>
      </c>
      <c r="IU29" s="58" t="s">
        <v>1</v>
      </c>
      <c r="IV29" s="58">
        <v>91.88533333333362</v>
      </c>
      <c r="IW29" s="58">
        <v>93.1</v>
      </c>
      <c r="IX29" s="58">
        <v>83.4</v>
      </c>
      <c r="IY29" s="58">
        <v>87.449999999998909</v>
      </c>
      <c r="IZ29" s="39">
        <v>1987</v>
      </c>
      <c r="JA29" s="39" t="s">
        <v>348</v>
      </c>
      <c r="JB29" s="29">
        <v>4.8260800000000001</v>
      </c>
      <c r="JC29" s="29"/>
      <c r="JD29" s="29"/>
      <c r="JE29" s="29"/>
      <c r="JF29" s="29"/>
      <c r="JG29" s="29"/>
      <c r="JH29" s="29"/>
      <c r="JI29" s="27">
        <v>6.3590002059936523</v>
      </c>
      <c r="JJ29" s="29"/>
      <c r="JK29" s="29"/>
      <c r="JL29" s="29"/>
      <c r="JM29" s="29"/>
      <c r="JN29" s="29"/>
      <c r="JO29" s="39">
        <v>1987</v>
      </c>
      <c r="JP29" s="39" t="s">
        <v>348</v>
      </c>
      <c r="JQ29" s="29"/>
      <c r="JR29" s="41"/>
      <c r="JS29" s="41"/>
      <c r="JT29" s="41"/>
      <c r="JU29" s="41"/>
      <c r="JV29" s="41"/>
      <c r="JW29" s="29"/>
      <c r="JX29" s="29"/>
      <c r="JY29" s="29"/>
      <c r="JZ29" s="29"/>
      <c r="KA29" s="41"/>
      <c r="KB29" s="29"/>
      <c r="KC29" s="29"/>
      <c r="KD29" s="29"/>
      <c r="KE29" s="29"/>
      <c r="KF29" s="29"/>
      <c r="KG29" s="39">
        <v>1987</v>
      </c>
      <c r="KH29" s="39" t="s">
        <v>348</v>
      </c>
      <c r="KI29" s="29"/>
      <c r="KJ29" s="29"/>
      <c r="KK29" s="29"/>
      <c r="KL29" s="29"/>
      <c r="KM29" s="29"/>
      <c r="KN29" s="21">
        <v>246</v>
      </c>
      <c r="KO29" s="20">
        <v>157.5</v>
      </c>
      <c r="KP29" s="20">
        <v>25.700000762939453</v>
      </c>
      <c r="KQ29" s="19">
        <v>10.447150230407715</v>
      </c>
      <c r="KR29" s="39">
        <v>1987</v>
      </c>
      <c r="KS29" s="39" t="s">
        <v>348</v>
      </c>
    </row>
    <row r="30" spans="1:305" s="39" customFormat="1" ht="12.75">
      <c r="A30" s="39">
        <v>1988</v>
      </c>
      <c r="B30" s="39" t="s">
        <v>348</v>
      </c>
      <c r="C30" s="39">
        <v>16</v>
      </c>
      <c r="D30" s="44" t="s">
        <v>349</v>
      </c>
      <c r="E30" s="44">
        <v>352</v>
      </c>
      <c r="F30" s="39">
        <v>1</v>
      </c>
      <c r="G30" s="39">
        <v>0</v>
      </c>
      <c r="H30" s="39">
        <v>0</v>
      </c>
      <c r="I30" s="39">
        <v>0</v>
      </c>
      <c r="J30" s="29">
        <v>27.02</v>
      </c>
      <c r="K30" s="29">
        <v>35.590000000000003</v>
      </c>
      <c r="L30" s="29">
        <v>37.39</v>
      </c>
      <c r="M30" s="18">
        <v>3</v>
      </c>
      <c r="N30" s="39">
        <v>1</v>
      </c>
      <c r="O30" s="39">
        <v>1</v>
      </c>
      <c r="P30" s="39">
        <v>1</v>
      </c>
      <c r="Q30" s="29">
        <v>32.700000000000003</v>
      </c>
      <c r="R30" s="29">
        <v>34.33</v>
      </c>
      <c r="S30" s="29">
        <v>32.97</v>
      </c>
      <c r="T30" s="29">
        <v>21.25</v>
      </c>
      <c r="U30" s="29">
        <v>20.6</v>
      </c>
      <c r="V30" s="29">
        <v>19.059999999999999</v>
      </c>
      <c r="W30" s="29">
        <v>60.92</v>
      </c>
      <c r="X30" s="39">
        <v>2</v>
      </c>
      <c r="Y30" s="39">
        <v>1988</v>
      </c>
      <c r="Z30" s="39" t="s">
        <v>348</v>
      </c>
      <c r="AA30" s="43"/>
      <c r="AB30" s="41">
        <v>90.1</v>
      </c>
      <c r="AC30" s="41">
        <v>15.2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13.3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18.899999999999999</v>
      </c>
      <c r="AW30" s="41">
        <v>0</v>
      </c>
      <c r="AX30" s="41">
        <v>0</v>
      </c>
      <c r="AY30" s="41">
        <v>27.2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10.9</v>
      </c>
      <c r="BX30" s="41">
        <v>0</v>
      </c>
      <c r="BY30" s="41">
        <v>0</v>
      </c>
      <c r="BZ30" s="41">
        <v>0</v>
      </c>
      <c r="CA30" s="41">
        <v>0</v>
      </c>
      <c r="CB30" s="41">
        <v>10.199999999999999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4.2999999999999972</v>
      </c>
      <c r="CZ30" s="39">
        <v>1988</v>
      </c>
      <c r="DA30" s="39" t="s">
        <v>348</v>
      </c>
      <c r="DB30" s="41">
        <v>15.8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12.7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20.6</v>
      </c>
      <c r="DV30" s="41">
        <v>0</v>
      </c>
      <c r="DW30" s="41">
        <v>0</v>
      </c>
      <c r="DX30" s="41">
        <v>28.6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11.1</v>
      </c>
      <c r="EW30" s="41">
        <v>0</v>
      </c>
      <c r="EX30" s="41">
        <v>0</v>
      </c>
      <c r="EY30" s="41">
        <v>0</v>
      </c>
      <c r="EZ30" s="41">
        <v>0</v>
      </c>
      <c r="FA30" s="41">
        <v>9.5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1.7000000000000028</v>
      </c>
      <c r="FY30" s="39">
        <v>1988</v>
      </c>
      <c r="FZ30" s="39" t="s">
        <v>348</v>
      </c>
      <c r="GA30" s="41">
        <v>20.6</v>
      </c>
      <c r="GB30" s="29">
        <f t="shared" si="2"/>
        <v>0.82721700000000009</v>
      </c>
      <c r="GC30" s="29">
        <f t="shared" si="3"/>
        <v>0.81332899999999997</v>
      </c>
      <c r="GD30" s="29">
        <f t="shared" si="4"/>
        <v>5.7876064196130441</v>
      </c>
      <c r="GE30" s="29">
        <f t="shared" si="5"/>
        <v>5.357018497784872</v>
      </c>
      <c r="GF30" s="29">
        <f t="shared" si="6"/>
        <v>0.43058792182817207</v>
      </c>
      <c r="GG30" s="29">
        <f t="shared" si="7"/>
        <v>7.4398272897237008E-2</v>
      </c>
      <c r="GH30" s="29">
        <f t="shared" si="8"/>
        <v>1.7464249196573007</v>
      </c>
      <c r="GI30" s="39">
        <v>1988</v>
      </c>
      <c r="GJ30" s="39" t="s">
        <v>348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0.3208742</v>
      </c>
      <c r="GX30" s="36">
        <v>0.73810940000000003</v>
      </c>
      <c r="GY30" s="36">
        <v>-0.13627610000000001</v>
      </c>
      <c r="GZ30" s="39">
        <v>1988</v>
      </c>
      <c r="HA30" s="39" t="s">
        <v>348</v>
      </c>
      <c r="HB30" s="42">
        <v>1</v>
      </c>
      <c r="HC30" s="42">
        <f t="shared" si="9"/>
        <v>0</v>
      </c>
      <c r="HD30" s="42">
        <v>0</v>
      </c>
      <c r="HE30" s="42">
        <v>1</v>
      </c>
      <c r="HF30" s="42">
        <v>2</v>
      </c>
      <c r="HG30" s="42">
        <v>1.5</v>
      </c>
      <c r="HH30" s="42">
        <v>0</v>
      </c>
      <c r="HI30" s="42">
        <v>1</v>
      </c>
      <c r="HJ30" s="39">
        <v>1988</v>
      </c>
      <c r="HK30" s="39" t="s">
        <v>348</v>
      </c>
      <c r="HL30" s="104">
        <v>0.16569700000000001</v>
      </c>
      <c r="HM30" s="29">
        <v>62.99268</v>
      </c>
      <c r="HN30" s="32">
        <v>41.531536761967999</v>
      </c>
      <c r="HO30" s="32">
        <v>40.152384516775797</v>
      </c>
      <c r="HP30" s="32">
        <v>-8.9726032042161993E-2</v>
      </c>
      <c r="HQ30" s="32">
        <v>23.024808754092401</v>
      </c>
      <c r="HR30" s="27">
        <v>25.725513905683201</v>
      </c>
      <c r="HS30" s="29">
        <v>31.420119011422869</v>
      </c>
      <c r="HT30" s="29">
        <v>31.420119011422869</v>
      </c>
      <c r="HU30" s="27">
        <v>-1.37915224519225</v>
      </c>
      <c r="HV30" s="27">
        <v>-0.35818748062850198</v>
      </c>
      <c r="HW30" s="27">
        <v>-2.2223722679096301</v>
      </c>
      <c r="HX30" s="29"/>
      <c r="HY30" s="29">
        <v>-3.8</v>
      </c>
      <c r="HZ30" s="39">
        <v>1988</v>
      </c>
      <c r="IA30" s="39" t="s">
        <v>348</v>
      </c>
      <c r="IB30" s="34">
        <v>142.26400000000001</v>
      </c>
      <c r="IC30" s="29">
        <v>128.80000305175781</v>
      </c>
      <c r="ID30" s="29">
        <v>128</v>
      </c>
      <c r="IE30" s="29">
        <v>80.149349999999998</v>
      </c>
      <c r="IF30" s="32">
        <v>79.651527404785156</v>
      </c>
      <c r="IG30" s="32">
        <v>13.100000381469727</v>
      </c>
      <c r="IH30" s="32">
        <v>38.599998474121094</v>
      </c>
      <c r="II30" s="32">
        <v>76.300003051757813</v>
      </c>
      <c r="IJ30" s="31">
        <v>1.6000000238418579</v>
      </c>
      <c r="IK30" s="31">
        <v>1.1000000238418579</v>
      </c>
      <c r="IL30" s="39">
        <v>1988</v>
      </c>
      <c r="IM30" s="39" t="s">
        <v>348</v>
      </c>
      <c r="IN30" s="30">
        <v>15</v>
      </c>
      <c r="IO30" s="27">
        <v>12</v>
      </c>
      <c r="IP30" s="27">
        <v>100.773</v>
      </c>
      <c r="IQ30" s="29">
        <f t="shared" si="10"/>
        <v>708.35207782713826</v>
      </c>
      <c r="IR30" s="68"/>
      <c r="IS30" s="29">
        <v>98.1</v>
      </c>
      <c r="IT30" s="29">
        <v>90.4</v>
      </c>
      <c r="IU30" s="58" t="s">
        <v>1</v>
      </c>
      <c r="IV30" s="58">
        <v>95.91399999999976</v>
      </c>
      <c r="IW30" s="58">
        <v>98.1</v>
      </c>
      <c r="IX30" s="58">
        <v>90.4</v>
      </c>
      <c r="IY30" s="58">
        <v>91.924999999999272</v>
      </c>
      <c r="IZ30" s="39">
        <v>1988</v>
      </c>
      <c r="JA30" s="39" t="s">
        <v>348</v>
      </c>
      <c r="JB30" s="29">
        <v>5.9303800000000004</v>
      </c>
      <c r="JC30" s="29"/>
      <c r="JD30" s="29"/>
      <c r="JE30" s="29"/>
      <c r="JF30" s="29"/>
      <c r="JG30" s="29"/>
      <c r="JH30" s="29"/>
      <c r="JI30" s="27">
        <v>6.8499999046325684</v>
      </c>
      <c r="JJ30" s="29"/>
      <c r="JK30" s="29"/>
      <c r="JL30" s="29"/>
      <c r="JM30" s="29"/>
      <c r="JN30" s="29"/>
      <c r="JO30" s="39">
        <v>1988</v>
      </c>
      <c r="JP30" s="39" t="s">
        <v>348</v>
      </c>
      <c r="JQ30" s="29"/>
      <c r="JR30" s="41"/>
      <c r="JS30" s="41"/>
      <c r="JT30" s="41"/>
      <c r="JU30" s="41"/>
      <c r="JV30" s="41"/>
      <c r="JW30" s="29"/>
      <c r="JX30" s="29"/>
      <c r="JY30" s="29"/>
      <c r="JZ30" s="29"/>
      <c r="KA30" s="41"/>
      <c r="KB30" s="29"/>
      <c r="KC30" s="29"/>
      <c r="KD30" s="29"/>
      <c r="KE30" s="29"/>
      <c r="KF30" s="29"/>
      <c r="KG30" s="39">
        <v>1988</v>
      </c>
      <c r="KH30" s="39" t="s">
        <v>348</v>
      </c>
      <c r="KI30" s="29"/>
      <c r="KJ30" s="29"/>
      <c r="KK30" s="29"/>
      <c r="KL30" s="29"/>
      <c r="KM30" s="29"/>
      <c r="KN30" s="21">
        <v>249.89999389648438</v>
      </c>
      <c r="KO30" s="20">
        <v>160.69999694824219</v>
      </c>
      <c r="KP30" s="20">
        <v>26.200000762939453</v>
      </c>
      <c r="KQ30" s="19">
        <v>10.484189987182617</v>
      </c>
      <c r="KR30" s="39">
        <v>1988</v>
      </c>
      <c r="KS30" s="39" t="s">
        <v>348</v>
      </c>
    </row>
    <row r="31" spans="1:305" s="39" customFormat="1" ht="12.75">
      <c r="A31" s="39">
        <v>1989</v>
      </c>
      <c r="B31" s="39" t="s">
        <v>348</v>
      </c>
      <c r="C31" s="39">
        <v>16</v>
      </c>
      <c r="D31" s="44" t="s">
        <v>349</v>
      </c>
      <c r="E31" s="44">
        <v>352</v>
      </c>
      <c r="F31" s="39">
        <v>1</v>
      </c>
      <c r="G31" s="39">
        <v>0</v>
      </c>
      <c r="H31" s="39">
        <v>0</v>
      </c>
      <c r="I31" s="39">
        <v>0</v>
      </c>
      <c r="J31" s="29">
        <v>4.7300000000000004</v>
      </c>
      <c r="K31" s="29">
        <v>31.76</v>
      </c>
      <c r="L31" s="29">
        <v>63.51</v>
      </c>
      <c r="M31" s="18">
        <v>3</v>
      </c>
      <c r="N31" s="39">
        <v>0</v>
      </c>
      <c r="O31" s="39">
        <v>0</v>
      </c>
      <c r="P31" s="39">
        <v>1</v>
      </c>
      <c r="Q31" s="29">
        <v>4.8</v>
      </c>
      <c r="R31" s="29">
        <v>39.94</v>
      </c>
      <c r="S31" s="29">
        <v>55.26</v>
      </c>
      <c r="T31" s="29">
        <v>2.89</v>
      </c>
      <c r="U31" s="29">
        <v>20.6</v>
      </c>
      <c r="V31" s="29">
        <v>28.5</v>
      </c>
      <c r="W31" s="29">
        <v>51.99</v>
      </c>
      <c r="X31" s="39">
        <v>5</v>
      </c>
      <c r="Y31" s="39">
        <v>1989</v>
      </c>
      <c r="Z31" s="39" t="s">
        <v>348</v>
      </c>
      <c r="AA31" s="43"/>
      <c r="AB31" s="41">
        <v>90.1</v>
      </c>
      <c r="AC31" s="41">
        <v>15.2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13.3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18.899999999999999</v>
      </c>
      <c r="AW31" s="41">
        <v>0</v>
      </c>
      <c r="AX31" s="41">
        <v>0</v>
      </c>
      <c r="AY31" s="41">
        <v>27.2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10.9</v>
      </c>
      <c r="BX31" s="41">
        <v>0</v>
      </c>
      <c r="BY31" s="41">
        <v>0</v>
      </c>
      <c r="BZ31" s="41">
        <v>0</v>
      </c>
      <c r="CA31" s="41">
        <v>0</v>
      </c>
      <c r="CB31" s="41">
        <v>10.199999999999999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4.2999999999999972</v>
      </c>
      <c r="CZ31" s="39">
        <v>1989</v>
      </c>
      <c r="DA31" s="39" t="s">
        <v>348</v>
      </c>
      <c r="DB31" s="41">
        <v>15.8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12.7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20.6</v>
      </c>
      <c r="DV31" s="41">
        <v>0</v>
      </c>
      <c r="DW31" s="41">
        <v>0</v>
      </c>
      <c r="DX31" s="41">
        <v>28.6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11.1</v>
      </c>
      <c r="EW31" s="41">
        <v>0</v>
      </c>
      <c r="EX31" s="41">
        <v>0</v>
      </c>
      <c r="EY31" s="41">
        <v>0</v>
      </c>
      <c r="EZ31" s="41">
        <v>0</v>
      </c>
      <c r="FA31" s="41">
        <v>9.5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1.7000000000000028</v>
      </c>
      <c r="FY31" s="39">
        <v>1989</v>
      </c>
      <c r="FZ31" s="39" t="s">
        <v>348</v>
      </c>
      <c r="GA31" s="41">
        <v>20.6</v>
      </c>
      <c r="GB31" s="29">
        <f t="shared" si="2"/>
        <v>0.82721700000000009</v>
      </c>
      <c r="GC31" s="29">
        <f t="shared" si="3"/>
        <v>0.81332899999999997</v>
      </c>
      <c r="GD31" s="29">
        <f t="shared" si="4"/>
        <v>5.7876064196130441</v>
      </c>
      <c r="GE31" s="29">
        <f t="shared" si="5"/>
        <v>5.357018497784872</v>
      </c>
      <c r="GF31" s="29">
        <f t="shared" si="6"/>
        <v>0.43058792182817207</v>
      </c>
      <c r="GG31" s="29">
        <f t="shared" si="7"/>
        <v>7.4398272897237008E-2</v>
      </c>
      <c r="GH31" s="29">
        <f t="shared" si="8"/>
        <v>1.7464249196573007</v>
      </c>
      <c r="GI31" s="39">
        <v>1989</v>
      </c>
      <c r="GJ31" s="39" t="s">
        <v>348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0.46483099999999999</v>
      </c>
      <c r="GX31" s="36">
        <v>0.80670350000000002</v>
      </c>
      <c r="GY31" s="36">
        <v>2.5088699999999999E-2</v>
      </c>
      <c r="GZ31" s="39">
        <v>1989</v>
      </c>
      <c r="HA31" s="39" t="s">
        <v>348</v>
      </c>
      <c r="HB31" s="42">
        <v>1</v>
      </c>
      <c r="HC31" s="42">
        <f t="shared" si="9"/>
        <v>0</v>
      </c>
      <c r="HD31" s="42">
        <v>0</v>
      </c>
      <c r="HE31" s="42">
        <v>1</v>
      </c>
      <c r="HF31" s="42">
        <v>2</v>
      </c>
      <c r="HG31" s="42">
        <v>1.5</v>
      </c>
      <c r="HH31" s="42">
        <v>0</v>
      </c>
      <c r="HI31" s="42">
        <v>1</v>
      </c>
      <c r="HJ31" s="39">
        <v>1989</v>
      </c>
      <c r="HK31" s="39" t="s">
        <v>348</v>
      </c>
      <c r="HL31" s="104">
        <v>0.16569700000000001</v>
      </c>
      <c r="HM31" s="29">
        <v>63.376060000000003</v>
      </c>
      <c r="HN31" s="32">
        <v>43.094837692250998</v>
      </c>
      <c r="HO31" s="32">
        <v>39.199399271698702</v>
      </c>
      <c r="HP31" s="32">
        <v>0.25843985424337501</v>
      </c>
      <c r="HQ31" s="32">
        <v>23.185953974470401</v>
      </c>
      <c r="HR31" s="27">
        <v>20.758195078945199</v>
      </c>
      <c r="HS31" s="29">
        <v>36.358734869934842</v>
      </c>
      <c r="HT31" s="29">
        <v>36.358734869934842</v>
      </c>
      <c r="HU31" s="27">
        <v>-3.89543842055234</v>
      </c>
      <c r="HV31" s="27">
        <v>-2.6569541776413801</v>
      </c>
      <c r="HW31" s="27">
        <v>-3.4974650196573398</v>
      </c>
      <c r="HX31" s="29"/>
      <c r="HY31" s="29">
        <v>-1.8</v>
      </c>
      <c r="HZ31" s="39">
        <v>1989</v>
      </c>
      <c r="IA31" s="39" t="s">
        <v>348</v>
      </c>
      <c r="IB31" s="34">
        <v>142.625</v>
      </c>
      <c r="IC31" s="29">
        <v>128</v>
      </c>
      <c r="ID31" s="29">
        <v>125.90000152587891</v>
      </c>
      <c r="IE31" s="29">
        <v>78.624080000000006</v>
      </c>
      <c r="IF31" s="32">
        <v>77.334152221679688</v>
      </c>
      <c r="IG31" s="32">
        <v>13</v>
      </c>
      <c r="IH31" s="32">
        <v>37.900001525878906</v>
      </c>
      <c r="II31" s="32">
        <v>75</v>
      </c>
      <c r="IJ31" s="31">
        <v>4</v>
      </c>
      <c r="IK31" s="31">
        <v>2.7999999523162842</v>
      </c>
      <c r="IL31" s="39">
        <v>1989</v>
      </c>
      <c r="IM31" s="39" t="s">
        <v>348</v>
      </c>
      <c r="IN31" s="30">
        <v>16</v>
      </c>
      <c r="IO31" s="27">
        <v>2</v>
      </c>
      <c r="IP31" s="27">
        <v>79.97</v>
      </c>
      <c r="IQ31" s="29">
        <f t="shared" si="10"/>
        <v>560.70113935144605</v>
      </c>
      <c r="IR31" s="68"/>
      <c r="IS31" s="29">
        <v>103.1</v>
      </c>
      <c r="IT31" s="29">
        <v>96.4</v>
      </c>
      <c r="IU31" s="58">
        <v>96.4</v>
      </c>
      <c r="IV31" s="58">
        <v>99.94266666666681</v>
      </c>
      <c r="IW31" s="58">
        <v>103.1</v>
      </c>
      <c r="IX31" s="58">
        <v>96.4</v>
      </c>
      <c r="IY31" s="58">
        <v>96.4</v>
      </c>
      <c r="IZ31" s="39">
        <v>1989</v>
      </c>
      <c r="JA31" s="39" t="s">
        <v>348</v>
      </c>
      <c r="JB31" s="29">
        <v>5.7788700000000004</v>
      </c>
      <c r="JC31" s="29"/>
      <c r="JD31" s="29"/>
      <c r="JE31" s="29"/>
      <c r="JF31" s="29"/>
      <c r="JG31" s="29"/>
      <c r="JH31" s="29"/>
      <c r="JI31" s="27">
        <v>6.6519999504089355</v>
      </c>
      <c r="JJ31" s="29"/>
      <c r="JK31" s="29"/>
      <c r="JL31" s="29"/>
      <c r="JM31" s="29"/>
      <c r="JN31" s="29"/>
      <c r="JO31" s="39">
        <v>1989</v>
      </c>
      <c r="JP31" s="39" t="s">
        <v>348</v>
      </c>
      <c r="JQ31" s="29"/>
      <c r="JR31" s="41"/>
      <c r="JS31" s="41"/>
      <c r="JT31" s="41"/>
      <c r="JU31" s="41"/>
      <c r="JV31" s="41"/>
      <c r="JW31" s="29"/>
      <c r="JX31" s="29"/>
      <c r="JY31" s="29"/>
      <c r="JZ31" s="29"/>
      <c r="KA31" s="41"/>
      <c r="KB31" s="29"/>
      <c r="KC31" s="29"/>
      <c r="KD31" s="29"/>
      <c r="KE31" s="29"/>
      <c r="KF31" s="29"/>
      <c r="KG31" s="39">
        <v>1989</v>
      </c>
      <c r="KH31" s="39" t="s">
        <v>348</v>
      </c>
      <c r="KI31" s="29"/>
      <c r="KJ31" s="29"/>
      <c r="KK31" s="29"/>
      <c r="KL31" s="29"/>
      <c r="KM31" s="29"/>
      <c r="KN31" s="21">
        <v>252.69999694824219</v>
      </c>
      <c r="KO31" s="20">
        <v>162.80000305175781</v>
      </c>
      <c r="KP31" s="20">
        <v>26.600000381469727</v>
      </c>
      <c r="KQ31" s="19">
        <v>10.526320457458496</v>
      </c>
      <c r="KR31" s="39">
        <v>1989</v>
      </c>
      <c r="KS31" s="39" t="s">
        <v>348</v>
      </c>
    </row>
    <row r="32" spans="1:305" s="39" customFormat="1" ht="12.75">
      <c r="A32" s="39">
        <v>1990</v>
      </c>
      <c r="B32" s="39" t="s">
        <v>348</v>
      </c>
      <c r="C32" s="39">
        <v>16</v>
      </c>
      <c r="D32" s="44" t="s">
        <v>349</v>
      </c>
      <c r="E32" s="44">
        <v>352</v>
      </c>
      <c r="F32" s="39">
        <v>1</v>
      </c>
      <c r="G32" s="39">
        <v>0</v>
      </c>
      <c r="H32" s="39">
        <v>0</v>
      </c>
      <c r="I32" s="39">
        <v>0</v>
      </c>
      <c r="J32" s="29">
        <v>18.18</v>
      </c>
      <c r="K32" s="29">
        <v>27.27</v>
      </c>
      <c r="L32" s="29">
        <v>54.55</v>
      </c>
      <c r="M32" s="18">
        <v>3</v>
      </c>
      <c r="N32" s="39">
        <v>0</v>
      </c>
      <c r="O32" s="39">
        <v>0</v>
      </c>
      <c r="P32" s="39">
        <v>0</v>
      </c>
      <c r="Q32" s="29">
        <v>18.440000000000001</v>
      </c>
      <c r="R32" s="29">
        <v>34.22</v>
      </c>
      <c r="S32" s="29">
        <v>47.34</v>
      </c>
      <c r="T32" s="29">
        <v>11.1</v>
      </c>
      <c r="U32" s="29">
        <v>20.6</v>
      </c>
      <c r="V32" s="29">
        <v>28.5</v>
      </c>
      <c r="W32" s="29">
        <v>60.2</v>
      </c>
      <c r="X32" s="39">
        <v>2</v>
      </c>
      <c r="Y32" s="39">
        <v>1990</v>
      </c>
      <c r="Z32" s="39" t="s">
        <v>348</v>
      </c>
      <c r="AA32" s="43"/>
      <c r="AB32" s="41">
        <v>90.1</v>
      </c>
      <c r="AC32" s="41">
        <v>15.2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13.3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18.899999999999999</v>
      </c>
      <c r="AW32" s="41">
        <v>0</v>
      </c>
      <c r="AX32" s="41">
        <v>0</v>
      </c>
      <c r="AY32" s="41">
        <v>27.2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10.9</v>
      </c>
      <c r="BX32" s="41">
        <v>0</v>
      </c>
      <c r="BY32" s="41">
        <v>0</v>
      </c>
      <c r="BZ32" s="41">
        <v>0</v>
      </c>
      <c r="CA32" s="41">
        <v>0</v>
      </c>
      <c r="CB32" s="41">
        <v>10.199999999999999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4.2999999999999972</v>
      </c>
      <c r="CZ32" s="39">
        <v>1990</v>
      </c>
      <c r="DA32" s="39" t="s">
        <v>348</v>
      </c>
      <c r="DB32" s="41">
        <v>15.8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12.7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20.6</v>
      </c>
      <c r="DV32" s="41">
        <v>0</v>
      </c>
      <c r="DW32" s="41">
        <v>0</v>
      </c>
      <c r="DX32" s="41">
        <v>28.6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11.1</v>
      </c>
      <c r="EW32" s="41">
        <v>0</v>
      </c>
      <c r="EX32" s="41">
        <v>0</v>
      </c>
      <c r="EY32" s="41">
        <v>0</v>
      </c>
      <c r="EZ32" s="41">
        <v>0</v>
      </c>
      <c r="FA32" s="41">
        <v>9.5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1.7000000000000028</v>
      </c>
      <c r="FY32" s="39">
        <v>1990</v>
      </c>
      <c r="FZ32" s="39" t="s">
        <v>348</v>
      </c>
      <c r="GA32" s="41">
        <v>20.6</v>
      </c>
      <c r="GB32" s="29">
        <f t="shared" si="2"/>
        <v>0.82721700000000009</v>
      </c>
      <c r="GC32" s="29">
        <f t="shared" si="3"/>
        <v>0.81332899999999997</v>
      </c>
      <c r="GD32" s="29">
        <f t="shared" si="4"/>
        <v>5.7876064196130441</v>
      </c>
      <c r="GE32" s="29">
        <f t="shared" si="5"/>
        <v>5.357018497784872</v>
      </c>
      <c r="GF32" s="29">
        <f t="shared" si="6"/>
        <v>0.43058792182817207</v>
      </c>
      <c r="GG32" s="29">
        <f t="shared" si="7"/>
        <v>7.4398272897237008E-2</v>
      </c>
      <c r="GH32" s="29">
        <f t="shared" si="8"/>
        <v>1.7464249196573007</v>
      </c>
      <c r="GI32" s="39">
        <v>1990</v>
      </c>
      <c r="GJ32" s="39" t="s">
        <v>348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0.29495510000000003</v>
      </c>
      <c r="GX32" s="36">
        <v>0.98370709999999995</v>
      </c>
      <c r="GY32" s="36">
        <v>-0.44260539999999998</v>
      </c>
      <c r="GZ32" s="39">
        <v>1990</v>
      </c>
      <c r="HA32" s="39" t="s">
        <v>348</v>
      </c>
      <c r="HB32" s="42">
        <v>1</v>
      </c>
      <c r="HC32" s="42">
        <f t="shared" si="9"/>
        <v>0</v>
      </c>
      <c r="HD32" s="42">
        <v>0</v>
      </c>
      <c r="HE32" s="42">
        <v>1</v>
      </c>
      <c r="HF32" s="42">
        <v>2</v>
      </c>
      <c r="HG32" s="42">
        <v>1.5</v>
      </c>
      <c r="HH32" s="42">
        <v>0</v>
      </c>
      <c r="HI32" s="42">
        <v>1</v>
      </c>
      <c r="HJ32" s="39">
        <v>1990</v>
      </c>
      <c r="HK32" s="39" t="s">
        <v>348</v>
      </c>
      <c r="HL32" s="104">
        <v>0.16569700000000001</v>
      </c>
      <c r="HM32" s="29">
        <v>64.528880000000001</v>
      </c>
      <c r="HN32" s="32">
        <v>41.111829176479297</v>
      </c>
      <c r="HO32" s="32">
        <v>38.462289892415903</v>
      </c>
      <c r="HP32" s="32">
        <v>1.16937033164966</v>
      </c>
      <c r="HQ32" s="32">
        <v>16.518334161192598</v>
      </c>
      <c r="HR32" s="27">
        <v>15.510718789407299</v>
      </c>
      <c r="HS32" s="29">
        <v>36.222002216212132</v>
      </c>
      <c r="HT32" s="29">
        <v>36.222002216212132</v>
      </c>
      <c r="HU32" s="27">
        <v>-2.6495392840634602</v>
      </c>
      <c r="HV32" s="27">
        <v>-0.60529986908607802</v>
      </c>
      <c r="HW32" s="27">
        <v>-0.93014147851892204</v>
      </c>
      <c r="HX32" s="29"/>
      <c r="HY32" s="29">
        <v>-2.1</v>
      </c>
      <c r="HZ32" s="39">
        <v>1990</v>
      </c>
      <c r="IA32" s="39" t="s">
        <v>348</v>
      </c>
      <c r="IB32" s="34">
        <v>141.86199999999999</v>
      </c>
      <c r="IC32" s="29">
        <v>128.30000305175781</v>
      </c>
      <c r="ID32" s="29">
        <v>126</v>
      </c>
      <c r="IE32" s="29">
        <v>78.184039999999996</v>
      </c>
      <c r="IF32" s="32">
        <v>76.782447814941406</v>
      </c>
      <c r="IG32" s="32">
        <v>13</v>
      </c>
      <c r="IH32" s="32">
        <v>37.900001525878906</v>
      </c>
      <c r="II32" s="32">
        <v>75.099998474121094</v>
      </c>
      <c r="IJ32" s="31">
        <v>4.5</v>
      </c>
      <c r="IK32" s="31">
        <v>3.0999999046325684</v>
      </c>
      <c r="IL32" s="39">
        <v>1990</v>
      </c>
      <c r="IM32" s="39" t="s">
        <v>348</v>
      </c>
      <c r="IN32" s="30">
        <v>1</v>
      </c>
      <c r="IO32" s="27">
        <v>0</v>
      </c>
      <c r="IP32" s="27">
        <v>0.23100000000000001</v>
      </c>
      <c r="IQ32" s="29">
        <f t="shared" si="10"/>
        <v>1.6283430375999211</v>
      </c>
      <c r="IR32" s="68"/>
      <c r="IS32" s="29">
        <v>99.5</v>
      </c>
      <c r="IT32" s="29">
        <v>93</v>
      </c>
      <c r="IU32" s="58" t="s">
        <v>1</v>
      </c>
      <c r="IV32" s="58">
        <v>103.97133333333295</v>
      </c>
      <c r="IW32" s="58">
        <v>99.5</v>
      </c>
      <c r="IX32" s="58">
        <v>93</v>
      </c>
      <c r="IY32" s="58">
        <v>95.800000000000182</v>
      </c>
      <c r="IZ32" s="39">
        <v>1990</v>
      </c>
      <c r="JA32" s="39" t="s">
        <v>348</v>
      </c>
      <c r="JB32" s="29">
        <v>6.9923500000000001</v>
      </c>
      <c r="JC32" s="27">
        <v>16.128999710083008</v>
      </c>
      <c r="JD32" s="27">
        <v>8.2519998550415039</v>
      </c>
      <c r="JE32" s="27">
        <v>7.8499999046325684</v>
      </c>
      <c r="JF32" s="27">
        <v>4.3000001907348633</v>
      </c>
      <c r="JG32" s="27">
        <v>0.46500000000000002</v>
      </c>
      <c r="JH32" s="27">
        <v>2.8450000286102295</v>
      </c>
      <c r="JI32" s="27">
        <v>5.4549999237060547</v>
      </c>
      <c r="JJ32" s="32">
        <v>2.3420000076293945</v>
      </c>
      <c r="JK32" s="32">
        <v>2.6000000536441803E-2</v>
      </c>
      <c r="JL32" s="32">
        <v>0.28700000047683716</v>
      </c>
      <c r="JM32" s="32">
        <v>4.0000001899898052E-3</v>
      </c>
      <c r="JN32" s="32">
        <v>0.40400001406669617</v>
      </c>
      <c r="JO32" s="39">
        <v>1990</v>
      </c>
      <c r="JP32" s="39" t="s">
        <v>348</v>
      </c>
      <c r="JQ32" s="32">
        <v>1.329</v>
      </c>
      <c r="JR32" s="32">
        <v>0.29599999999999999</v>
      </c>
      <c r="JS32" s="32">
        <v>6.6000000000000003E-2</v>
      </c>
      <c r="JT32" s="32">
        <v>0.48599999999999999</v>
      </c>
      <c r="JU32" s="32">
        <v>7.0000000000000001E-3</v>
      </c>
      <c r="JV32" s="32">
        <v>0.159</v>
      </c>
      <c r="JW32" s="27">
        <v>2.4000000208616257E-2</v>
      </c>
      <c r="JX32" s="27">
        <v>2.0000000949949026E-3</v>
      </c>
      <c r="JY32" s="29"/>
      <c r="JZ32" s="29"/>
      <c r="KA32" s="41"/>
      <c r="KB32" s="29"/>
      <c r="KC32" s="29"/>
      <c r="KD32" s="29"/>
      <c r="KE32" s="20">
        <v>0.28700000047683716</v>
      </c>
      <c r="KF32" s="29"/>
      <c r="KG32" s="39">
        <v>1990</v>
      </c>
      <c r="KH32" s="39" t="s">
        <v>348</v>
      </c>
      <c r="KI32" s="29"/>
      <c r="KJ32" s="29"/>
      <c r="KK32" s="29"/>
      <c r="KL32" s="29"/>
      <c r="KM32" s="29"/>
      <c r="KN32" s="21">
        <v>254.80000305175781</v>
      </c>
      <c r="KO32" s="20">
        <v>164.10000610351563</v>
      </c>
      <c r="KP32" s="20">
        <v>27.100000381469727</v>
      </c>
      <c r="KQ32" s="19">
        <v>10.63578987121582</v>
      </c>
      <c r="KR32" s="39">
        <v>1990</v>
      </c>
      <c r="KS32" s="39" t="s">
        <v>348</v>
      </c>
    </row>
    <row r="33" spans="1:305" s="39" customFormat="1" ht="12.75">
      <c r="A33" s="39">
        <v>1991</v>
      </c>
      <c r="B33" s="39" t="s">
        <v>348</v>
      </c>
      <c r="C33" s="39">
        <v>16</v>
      </c>
      <c r="D33" s="44" t="s">
        <v>349</v>
      </c>
      <c r="E33" s="44">
        <v>352</v>
      </c>
      <c r="F33" s="39">
        <v>1</v>
      </c>
      <c r="G33" s="39">
        <v>0</v>
      </c>
      <c r="H33" s="39">
        <v>0</v>
      </c>
      <c r="I33" s="39">
        <v>0</v>
      </c>
      <c r="J33" s="29">
        <v>39.630000000000003</v>
      </c>
      <c r="K33" s="29">
        <v>8.89</v>
      </c>
      <c r="L33" s="29">
        <v>51.48</v>
      </c>
      <c r="M33" s="18">
        <v>3</v>
      </c>
      <c r="N33" s="39">
        <v>0</v>
      </c>
      <c r="O33" s="39">
        <v>0</v>
      </c>
      <c r="P33" s="39">
        <v>1</v>
      </c>
      <c r="Q33" s="29">
        <v>54.67</v>
      </c>
      <c r="R33" s="29">
        <v>11.16</v>
      </c>
      <c r="S33" s="29">
        <v>34.17</v>
      </c>
      <c r="T33" s="29">
        <v>31.45</v>
      </c>
      <c r="U33" s="29">
        <v>6.72</v>
      </c>
      <c r="V33" s="29">
        <v>20.010000000000002</v>
      </c>
      <c r="W33" s="29">
        <v>58.18</v>
      </c>
      <c r="X33" s="39">
        <v>2</v>
      </c>
      <c r="Y33" s="39">
        <v>1991</v>
      </c>
      <c r="Z33" s="39" t="s">
        <v>348</v>
      </c>
      <c r="AA33" s="43">
        <v>33348</v>
      </c>
      <c r="AB33" s="41">
        <v>87.6</v>
      </c>
      <c r="AC33" s="41">
        <v>15.5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14.4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18.899999999999999</v>
      </c>
      <c r="AW33" s="41">
        <v>0</v>
      </c>
      <c r="AX33" s="41">
        <v>0</v>
      </c>
      <c r="AY33" s="41">
        <v>38.6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8.3000000000000007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4.2999999999999972</v>
      </c>
      <c r="CZ33" s="39">
        <v>1991</v>
      </c>
      <c r="DA33" s="39" t="s">
        <v>348</v>
      </c>
      <c r="DB33" s="41">
        <v>15.9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14.3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20.6</v>
      </c>
      <c r="DV33" s="41">
        <v>0</v>
      </c>
      <c r="DW33" s="41">
        <v>0</v>
      </c>
      <c r="DX33" s="41">
        <v>41.3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7.9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348</v>
      </c>
      <c r="GA33" s="41">
        <v>23.8</v>
      </c>
      <c r="GB33" s="29">
        <f t="shared" si="2"/>
        <v>0.76363300000000001</v>
      </c>
      <c r="GC33" s="29">
        <f t="shared" si="3"/>
        <v>0.73502400000000001</v>
      </c>
      <c r="GD33" s="29">
        <f t="shared" si="4"/>
        <v>4.23070902452542</v>
      </c>
      <c r="GE33" s="29">
        <f t="shared" si="5"/>
        <v>3.7739266952478716</v>
      </c>
      <c r="GF33" s="29">
        <f t="shared" si="6"/>
        <v>0.45678232927754836</v>
      </c>
      <c r="GG33" s="29">
        <f t="shared" si="7"/>
        <v>0.10796826882434628</v>
      </c>
      <c r="GH33" s="29">
        <f t="shared" si="8"/>
        <v>2.2923786772695287</v>
      </c>
      <c r="GI33" s="39">
        <v>1991</v>
      </c>
      <c r="GJ33" s="39" t="s">
        <v>348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0.45211030000000002</v>
      </c>
      <c r="GX33" s="36">
        <v>0.99145000000000005</v>
      </c>
      <c r="GY33" s="36">
        <v>-0.19834460000000001</v>
      </c>
      <c r="GZ33" s="39">
        <v>1991</v>
      </c>
      <c r="HA33" s="39" t="s">
        <v>348</v>
      </c>
      <c r="HB33" s="42">
        <v>1</v>
      </c>
      <c r="HC33" s="42">
        <f t="shared" si="9"/>
        <v>0</v>
      </c>
      <c r="HD33" s="42">
        <v>0</v>
      </c>
      <c r="HE33" s="42">
        <v>1</v>
      </c>
      <c r="HF33" s="42">
        <v>2</v>
      </c>
      <c r="HG33" s="42">
        <v>1.5</v>
      </c>
      <c r="HH33" s="42">
        <v>0</v>
      </c>
      <c r="HI33" s="42">
        <v>1</v>
      </c>
      <c r="HJ33" s="39">
        <v>1991</v>
      </c>
      <c r="HK33" s="39" t="s">
        <v>348</v>
      </c>
      <c r="HL33" s="104">
        <v>0.16569700000000001</v>
      </c>
      <c r="HM33" s="29">
        <v>62.432540000000003</v>
      </c>
      <c r="HN33" s="32">
        <v>42.290118870549698</v>
      </c>
      <c r="HO33" s="32">
        <v>39.953898918890097</v>
      </c>
      <c r="HP33" s="32">
        <v>-0.22352551094402501</v>
      </c>
      <c r="HQ33" s="32">
        <v>8.1231180025021192</v>
      </c>
      <c r="HR33" s="27">
        <v>6.8087795908986601</v>
      </c>
      <c r="HS33" s="29">
        <v>38.391271396482182</v>
      </c>
      <c r="HT33" s="29">
        <v>38.391271396482182</v>
      </c>
      <c r="HU33" s="27">
        <v>-2.3362199516595701</v>
      </c>
      <c r="HV33" s="27">
        <v>-0.370262761554499</v>
      </c>
      <c r="HW33" s="27">
        <v>0.47809095345976099</v>
      </c>
      <c r="HX33" s="29"/>
      <c r="HY33" s="29">
        <v>-4</v>
      </c>
      <c r="HZ33" s="39">
        <v>1991</v>
      </c>
      <c r="IA33" s="39" t="s">
        <v>348</v>
      </c>
      <c r="IB33" s="34">
        <v>140.983</v>
      </c>
      <c r="IC33" s="29">
        <v>140.5</v>
      </c>
      <c r="ID33" s="29">
        <v>136.89999389648438</v>
      </c>
      <c r="IE33" s="29">
        <v>84.485870000000006</v>
      </c>
      <c r="IF33" s="32">
        <v>82.321113586425781</v>
      </c>
      <c r="IG33" s="32">
        <v>13.927000045776367</v>
      </c>
      <c r="IH33" s="32">
        <v>35.530998229980469</v>
      </c>
      <c r="II33" s="32">
        <v>87.442001342773438</v>
      </c>
      <c r="IJ33" s="31">
        <v>3.7000000476837158</v>
      </c>
      <c r="IK33" s="31">
        <v>2.5999999046325684</v>
      </c>
      <c r="IL33" s="39">
        <v>1991</v>
      </c>
      <c r="IM33" s="39" t="s">
        <v>348</v>
      </c>
      <c r="IN33" s="30">
        <v>7</v>
      </c>
      <c r="IO33" s="27">
        <v>1</v>
      </c>
      <c r="IP33" s="27">
        <v>3.4129999999999998</v>
      </c>
      <c r="IQ33" s="29">
        <f t="shared" si="10"/>
        <v>24.208592525339935</v>
      </c>
      <c r="IR33" s="46">
        <v>108</v>
      </c>
      <c r="IS33" s="46">
        <v>96</v>
      </c>
      <c r="IT33" s="28">
        <v>87.912087912087912</v>
      </c>
      <c r="IU33" s="58" t="s">
        <v>1</v>
      </c>
      <c r="IV33" s="58">
        <v>108</v>
      </c>
      <c r="IW33" s="58">
        <v>96</v>
      </c>
      <c r="IX33" s="58">
        <v>87.912087912087912</v>
      </c>
      <c r="IY33" s="58">
        <v>95.200000000000045</v>
      </c>
      <c r="IZ33" s="39">
        <v>1991</v>
      </c>
      <c r="JA33" s="39" t="s">
        <v>348</v>
      </c>
      <c r="JB33" s="29">
        <v>7.2683999999999997</v>
      </c>
      <c r="JC33" s="27">
        <v>16.822000503540039</v>
      </c>
      <c r="JD33" s="27">
        <v>8.6700000762939453</v>
      </c>
      <c r="JE33" s="27">
        <v>8.1409997940063477</v>
      </c>
      <c r="JF33" s="27">
        <v>4.5450000762939453</v>
      </c>
      <c r="JG33" s="27">
        <v>0.502</v>
      </c>
      <c r="JH33" s="27">
        <v>3.0680000782012939</v>
      </c>
      <c r="JI33" s="27">
        <v>5.5869998931884766</v>
      </c>
      <c r="JJ33" s="32">
        <v>2.4300000667572021</v>
      </c>
      <c r="JK33" s="32">
        <v>9.9999997764825821E-3</v>
      </c>
      <c r="JL33" s="32">
        <v>0.23800000548362732</v>
      </c>
      <c r="JM33" s="32">
        <v>4.0000001899898052E-3</v>
      </c>
      <c r="JN33" s="32">
        <v>0.43799999356269836</v>
      </c>
      <c r="JO33" s="39">
        <v>1991</v>
      </c>
      <c r="JP33" s="39" t="s">
        <v>348</v>
      </c>
      <c r="JQ33" s="32">
        <v>1.3560000000000001</v>
      </c>
      <c r="JR33" s="32">
        <v>0.28399999999999997</v>
      </c>
      <c r="JS33" s="32">
        <v>5.3999999999999999E-2</v>
      </c>
      <c r="JT33" s="32">
        <v>0.55900000000000005</v>
      </c>
      <c r="JU33" s="32">
        <v>7.0000000000000001E-3</v>
      </c>
      <c r="JV33" s="32">
        <v>0.17</v>
      </c>
      <c r="JW33" s="27">
        <v>8.999999612569809E-3</v>
      </c>
      <c r="JX33" s="27">
        <v>1.0000000474974513E-3</v>
      </c>
      <c r="JY33" s="29"/>
      <c r="JZ33" s="29"/>
      <c r="KA33" s="41"/>
      <c r="KB33" s="29"/>
      <c r="KC33" s="29"/>
      <c r="KD33" s="29"/>
      <c r="KE33" s="20">
        <v>0.23800000548362732</v>
      </c>
      <c r="KF33" s="29"/>
      <c r="KG33" s="39">
        <v>1991</v>
      </c>
      <c r="KH33" s="39" t="s">
        <v>348</v>
      </c>
      <c r="KI33" s="29"/>
      <c r="KJ33" s="29"/>
      <c r="KK33" s="29"/>
      <c r="KL33" s="29"/>
      <c r="KM33" s="29"/>
      <c r="KN33" s="21">
        <v>258</v>
      </c>
      <c r="KO33" s="20">
        <v>166.30000305175781</v>
      </c>
      <c r="KP33" s="20">
        <v>27.700000762939453</v>
      </c>
      <c r="KQ33" s="19">
        <v>10.736430168151855</v>
      </c>
      <c r="KR33" s="39">
        <v>1991</v>
      </c>
      <c r="KS33" s="39" t="s">
        <v>348</v>
      </c>
    </row>
    <row r="34" spans="1:305" s="39" customFormat="1" ht="12.75">
      <c r="A34" s="39">
        <v>1992</v>
      </c>
      <c r="B34" s="39" t="s">
        <v>348</v>
      </c>
      <c r="C34" s="39">
        <v>16</v>
      </c>
      <c r="D34" s="44" t="s">
        <v>349</v>
      </c>
      <c r="E34" s="44">
        <v>352</v>
      </c>
      <c r="F34" s="39">
        <v>1</v>
      </c>
      <c r="G34" s="39">
        <v>0</v>
      </c>
      <c r="H34" s="39">
        <v>0</v>
      </c>
      <c r="I34" s="39">
        <v>0</v>
      </c>
      <c r="J34" s="29">
        <v>50</v>
      </c>
      <c r="K34" s="29">
        <v>0</v>
      </c>
      <c r="L34" s="29">
        <v>50</v>
      </c>
      <c r="M34" s="18">
        <v>3</v>
      </c>
      <c r="N34" s="39">
        <v>0</v>
      </c>
      <c r="O34" s="39">
        <v>0</v>
      </c>
      <c r="P34" s="39">
        <v>0</v>
      </c>
      <c r="Q34" s="29">
        <v>72.2</v>
      </c>
      <c r="R34" s="29">
        <v>0</v>
      </c>
      <c r="S34" s="29">
        <v>27.8</v>
      </c>
      <c r="T34" s="29">
        <v>41.3</v>
      </c>
      <c r="U34" s="29">
        <v>0</v>
      </c>
      <c r="V34" s="29">
        <v>15.9</v>
      </c>
      <c r="W34" s="29">
        <v>57.2</v>
      </c>
      <c r="X34" s="39">
        <v>2</v>
      </c>
      <c r="Y34" s="39">
        <v>1992</v>
      </c>
      <c r="Z34" s="39" t="s">
        <v>348</v>
      </c>
      <c r="AA34" s="43"/>
      <c r="AB34" s="41">
        <v>87.6</v>
      </c>
      <c r="AC34" s="41">
        <v>15.5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14.4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18.899999999999999</v>
      </c>
      <c r="AW34" s="41">
        <v>0</v>
      </c>
      <c r="AX34" s="41">
        <v>0</v>
      </c>
      <c r="AY34" s="41">
        <v>38.6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8.3000000000000007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4.2999999999999972</v>
      </c>
      <c r="CZ34" s="39">
        <v>1992</v>
      </c>
      <c r="DA34" s="39" t="s">
        <v>348</v>
      </c>
      <c r="DB34" s="41">
        <v>15.9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14.3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20.6</v>
      </c>
      <c r="DV34" s="41">
        <v>0</v>
      </c>
      <c r="DW34" s="41">
        <v>0</v>
      </c>
      <c r="DX34" s="41">
        <v>41.3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7.9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</v>
      </c>
      <c r="FY34" s="39">
        <v>1992</v>
      </c>
      <c r="FZ34" s="39" t="s">
        <v>348</v>
      </c>
      <c r="GA34" s="41">
        <v>23.8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0.76363300000000001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0.73502400000000001</v>
      </c>
      <c r="GD34" s="29">
        <f t="shared" ref="GD34:GD57" si="15">1/(1-GB34)</f>
        <v>4.23070902452542</v>
      </c>
      <c r="GE34" s="29">
        <f t="shared" ref="GE34:GE57" si="16">1/(1-GC34)</f>
        <v>3.7739266952478716</v>
      </c>
      <c r="GF34" s="29">
        <f t="shared" ref="GF34:GF57" si="17">GD34-GE34</f>
        <v>0.45678232927754836</v>
      </c>
      <c r="GG34" s="29">
        <f t="shared" ref="GG34:GG57" si="18">(GD34-GE34)/GD34</f>
        <v>0.10796826882434628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2.2923786772695287</v>
      </c>
      <c r="GI34" s="39">
        <v>1992</v>
      </c>
      <c r="GJ34" s="39" t="s">
        <v>348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0.4409708</v>
      </c>
      <c r="GX34" s="36">
        <v>1.004203</v>
      </c>
      <c r="GY34" s="36">
        <v>-0.2613933</v>
      </c>
      <c r="GZ34" s="39">
        <v>1992</v>
      </c>
      <c r="HA34" s="39" t="s">
        <v>348</v>
      </c>
      <c r="HB34" s="42">
        <v>1</v>
      </c>
      <c r="HC34" s="42">
        <f t="shared" ref="HC34:HC55" si="20">HD34+IF(HE34&gt;=2,1,0)+IF(HF34=2,0,IF(HF34=0,2,1))+IF(HG34&gt;3,2,IF(HG34&lt;3,0,1))+IF(HH34=1,1,0)</f>
        <v>0</v>
      </c>
      <c r="HD34" s="42">
        <v>0</v>
      </c>
      <c r="HE34" s="42">
        <v>1</v>
      </c>
      <c r="HF34" s="42">
        <v>2</v>
      </c>
      <c r="HG34" s="42">
        <v>1</v>
      </c>
      <c r="HH34" s="42">
        <v>0</v>
      </c>
      <c r="HI34" s="42">
        <v>1</v>
      </c>
      <c r="HJ34" s="39">
        <v>1992</v>
      </c>
      <c r="HK34" s="39" t="s">
        <v>348</v>
      </c>
      <c r="HL34" s="104">
        <v>0.41451329999999997</v>
      </c>
      <c r="HM34" s="29">
        <v>59.342979999999997</v>
      </c>
      <c r="HN34" s="32">
        <v>42.649944618093002</v>
      </c>
      <c r="HO34" s="32">
        <v>40.489366612934802</v>
      </c>
      <c r="HP34" s="32">
        <v>-3.3738941434558098</v>
      </c>
      <c r="HQ34" s="32">
        <v>-4.0980014591844E-2</v>
      </c>
      <c r="HR34" s="27">
        <v>3.9477121813508398</v>
      </c>
      <c r="HS34" s="29">
        <v>46.242704804923733</v>
      </c>
      <c r="HT34" s="29">
        <v>46.242704804923733</v>
      </c>
      <c r="HU34" s="27">
        <v>-2.16057800515821</v>
      </c>
      <c r="HV34" s="27">
        <v>-9.9200398828602002E-2</v>
      </c>
      <c r="HW34" s="27">
        <v>3.4557372971608098</v>
      </c>
      <c r="HX34" s="29">
        <v>13.05</v>
      </c>
      <c r="HY34" s="29">
        <v>-2.4</v>
      </c>
      <c r="HZ34" s="39">
        <v>1992</v>
      </c>
      <c r="IA34" s="39" t="s">
        <v>348</v>
      </c>
      <c r="IB34" s="34">
        <v>143.583</v>
      </c>
      <c r="IC34" s="29">
        <v>143</v>
      </c>
      <c r="ID34" s="29">
        <v>136.89999389648438</v>
      </c>
      <c r="IE34" s="29">
        <v>85.06841</v>
      </c>
      <c r="IF34" s="32">
        <v>81.439620971679688</v>
      </c>
      <c r="IG34" s="32">
        <v>14.298999786376953</v>
      </c>
      <c r="IH34" s="32">
        <v>33.763999938964844</v>
      </c>
      <c r="II34" s="32">
        <v>88.836997985839844</v>
      </c>
      <c r="IJ34" s="31">
        <v>6.3000001907348633</v>
      </c>
      <c r="IK34" s="31">
        <v>4.3000001907348633</v>
      </c>
      <c r="IL34" s="39">
        <v>1992</v>
      </c>
      <c r="IM34" s="39" t="s">
        <v>348</v>
      </c>
      <c r="IN34" s="30">
        <v>4</v>
      </c>
      <c r="IO34" s="27">
        <v>1</v>
      </c>
      <c r="IP34" s="27">
        <v>0.38500000000000001</v>
      </c>
      <c r="IQ34" s="29">
        <f t="shared" ref="IQ34:IQ57" si="21">IF(OR(IB34="",IP34=""),"",IP34*1000/IB34)</f>
        <v>2.6813759289052324</v>
      </c>
      <c r="IR34" s="46">
        <v>109.8</v>
      </c>
      <c r="IS34" s="46">
        <v>96.7</v>
      </c>
      <c r="IT34" s="28">
        <v>87.511312217194572</v>
      </c>
      <c r="IU34" s="58" t="s">
        <v>1</v>
      </c>
      <c r="IV34" s="58">
        <v>109.8</v>
      </c>
      <c r="IW34" s="58">
        <v>96.7</v>
      </c>
      <c r="IX34" s="58">
        <v>87.511312217194572</v>
      </c>
      <c r="IY34" s="58">
        <v>94.600000000000136</v>
      </c>
      <c r="IZ34" s="39">
        <v>1992</v>
      </c>
      <c r="JA34" s="39" t="s">
        <v>348</v>
      </c>
      <c r="JB34" s="29">
        <v>7.6463200000000002</v>
      </c>
      <c r="JC34" s="27">
        <v>17.504999160766602</v>
      </c>
      <c r="JD34" s="27">
        <v>9.1350002288818359</v>
      </c>
      <c r="JE34" s="27">
        <v>8.3579998016357422</v>
      </c>
      <c r="JF34" s="27">
        <v>4.745999813079834</v>
      </c>
      <c r="JG34" s="27">
        <v>0.54</v>
      </c>
      <c r="JH34" s="27">
        <v>3.3080000877380371</v>
      </c>
      <c r="JI34" s="27">
        <v>5.5879998207092285</v>
      </c>
      <c r="JJ34" s="32">
        <v>2.4419999122619629</v>
      </c>
      <c r="JK34" s="32">
        <v>1.2000000104308128E-2</v>
      </c>
      <c r="JL34" s="32">
        <v>0.45800000429153442</v>
      </c>
      <c r="JM34" s="32">
        <v>1.3000000268220901E-2</v>
      </c>
      <c r="JN34" s="32">
        <v>0.39899998903274536</v>
      </c>
      <c r="JO34" s="39">
        <v>1992</v>
      </c>
      <c r="JP34" s="39" t="s">
        <v>348</v>
      </c>
      <c r="JQ34" s="32">
        <v>1.266</v>
      </c>
      <c r="JR34" s="32">
        <v>0.29299999999999998</v>
      </c>
      <c r="JS34" s="32">
        <v>7.6999999999999999E-2</v>
      </c>
      <c r="JT34" s="32">
        <v>0.60799999999999998</v>
      </c>
      <c r="JU34" s="32">
        <v>8.9999999999999993E-3</v>
      </c>
      <c r="JV34" s="32">
        <v>0.188</v>
      </c>
      <c r="JW34" s="27">
        <v>1.0999999940395355E-2</v>
      </c>
      <c r="JX34" s="27">
        <v>1.0000000474974513E-3</v>
      </c>
      <c r="JY34" s="29"/>
      <c r="JZ34" s="29"/>
      <c r="KA34" s="41"/>
      <c r="KB34" s="29"/>
      <c r="KC34" s="29"/>
      <c r="KD34" s="29"/>
      <c r="KE34" s="20">
        <v>0.45800000429153442</v>
      </c>
      <c r="KF34" s="29"/>
      <c r="KG34" s="39">
        <v>1992</v>
      </c>
      <c r="KH34" s="39" t="s">
        <v>348</v>
      </c>
      <c r="KI34" s="29"/>
      <c r="KJ34" s="29"/>
      <c r="KK34" s="29"/>
      <c r="KL34" s="29"/>
      <c r="KM34" s="29"/>
      <c r="KN34" s="21">
        <v>261.10000610351563</v>
      </c>
      <c r="KO34" s="20">
        <v>168.10000610351563</v>
      </c>
      <c r="KP34" s="20">
        <v>28.200000762939453</v>
      </c>
      <c r="KQ34" s="19">
        <v>10.800459861755371</v>
      </c>
      <c r="KR34" s="39">
        <v>1992</v>
      </c>
      <c r="KS34" s="39" t="s">
        <v>348</v>
      </c>
    </row>
    <row r="35" spans="1:305" s="39" customFormat="1" ht="12.75">
      <c r="A35" s="39">
        <v>1993</v>
      </c>
      <c r="B35" s="39" t="s">
        <v>348</v>
      </c>
      <c r="C35" s="39">
        <v>16</v>
      </c>
      <c r="D35" s="44" t="s">
        <v>349</v>
      </c>
      <c r="E35" s="44">
        <v>352</v>
      </c>
      <c r="F35" s="39">
        <v>1</v>
      </c>
      <c r="G35" s="39">
        <v>0</v>
      </c>
      <c r="H35" s="39">
        <v>0</v>
      </c>
      <c r="I35" s="39">
        <v>0</v>
      </c>
      <c r="J35" s="29">
        <v>50</v>
      </c>
      <c r="K35" s="29">
        <v>0</v>
      </c>
      <c r="L35" s="29">
        <v>50</v>
      </c>
      <c r="M35" s="18">
        <v>3</v>
      </c>
      <c r="N35" s="39">
        <v>0</v>
      </c>
      <c r="O35" s="39">
        <v>0</v>
      </c>
      <c r="P35" s="39">
        <v>0</v>
      </c>
      <c r="Q35" s="29">
        <v>72.2</v>
      </c>
      <c r="R35" s="29">
        <v>0</v>
      </c>
      <c r="S35" s="29">
        <v>27.8</v>
      </c>
      <c r="T35" s="29">
        <v>41.3</v>
      </c>
      <c r="U35" s="29">
        <v>0</v>
      </c>
      <c r="V35" s="29">
        <v>15.9</v>
      </c>
      <c r="W35" s="29">
        <v>57.2</v>
      </c>
      <c r="X35" s="39">
        <v>2</v>
      </c>
      <c r="Y35" s="39">
        <v>1993</v>
      </c>
      <c r="Z35" s="39" t="s">
        <v>348</v>
      </c>
      <c r="AA35" s="43"/>
      <c r="AB35" s="41">
        <v>87.6</v>
      </c>
      <c r="AC35" s="41">
        <v>15.5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14.4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18.899999999999999</v>
      </c>
      <c r="AW35" s="41">
        <v>0</v>
      </c>
      <c r="AX35" s="41">
        <v>0</v>
      </c>
      <c r="AY35" s="41">
        <v>38.6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8.3000000000000007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4.2999999999999972</v>
      </c>
      <c r="CZ35" s="39">
        <v>1993</v>
      </c>
      <c r="DA35" s="39" t="s">
        <v>348</v>
      </c>
      <c r="DB35" s="41">
        <v>15.9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14.3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20.6</v>
      </c>
      <c r="DV35" s="41">
        <v>0</v>
      </c>
      <c r="DW35" s="41">
        <v>0</v>
      </c>
      <c r="DX35" s="41">
        <v>41.3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7.9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1993</v>
      </c>
      <c r="FZ35" s="39" t="s">
        <v>348</v>
      </c>
      <c r="GA35" s="41">
        <v>23.8</v>
      </c>
      <c r="GB35" s="29">
        <f t="shared" si="13"/>
        <v>0.76363300000000001</v>
      </c>
      <c r="GC35" s="29">
        <f t="shared" si="14"/>
        <v>0.73502400000000001</v>
      </c>
      <c r="GD35" s="29">
        <f t="shared" si="15"/>
        <v>4.23070902452542</v>
      </c>
      <c r="GE35" s="29">
        <f t="shared" si="16"/>
        <v>3.7739266952478716</v>
      </c>
      <c r="GF35" s="29">
        <f t="shared" si="17"/>
        <v>0.45678232927754836</v>
      </c>
      <c r="GG35" s="29">
        <f t="shared" si="18"/>
        <v>0.10796826882434628</v>
      </c>
      <c r="GH35" s="29">
        <f t="shared" si="19"/>
        <v>2.2923786772695287</v>
      </c>
      <c r="GI35" s="39">
        <v>1993</v>
      </c>
      <c r="GJ35" s="39" t="s">
        <v>348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0.2381673</v>
      </c>
      <c r="GX35" s="36">
        <v>1.0086980000000001</v>
      </c>
      <c r="GY35" s="36">
        <v>-0.61699550000000003</v>
      </c>
      <c r="GZ35" s="39">
        <v>1993</v>
      </c>
      <c r="HA35" s="39" t="s">
        <v>348</v>
      </c>
      <c r="HB35" s="42">
        <v>1</v>
      </c>
      <c r="HC35" s="42">
        <f t="shared" si="20"/>
        <v>0</v>
      </c>
      <c r="HD35" s="42">
        <v>0</v>
      </c>
      <c r="HE35" s="42">
        <v>1</v>
      </c>
      <c r="HF35" s="42">
        <v>2</v>
      </c>
      <c r="HG35" s="42">
        <v>1</v>
      </c>
      <c r="HH35" s="42">
        <v>0</v>
      </c>
      <c r="HI35" s="42">
        <v>1</v>
      </c>
      <c r="HJ35" s="39">
        <v>1993</v>
      </c>
      <c r="HK35" s="39" t="s">
        <v>348</v>
      </c>
      <c r="HL35" s="104">
        <v>0.41451329999999997</v>
      </c>
      <c r="HM35" s="29">
        <v>61.009779999999999</v>
      </c>
      <c r="HN35" s="32">
        <v>42.426438249551197</v>
      </c>
      <c r="HO35" s="32">
        <v>38.704941420980397</v>
      </c>
      <c r="HP35" s="32">
        <v>1.31344946568409</v>
      </c>
      <c r="HQ35" s="32">
        <v>3.1693573601346099</v>
      </c>
      <c r="HR35" s="27">
        <v>4.0428501683606699</v>
      </c>
      <c r="HS35" s="29">
        <v>53.137352077326049</v>
      </c>
      <c r="HT35" s="29">
        <v>53.137352077326049</v>
      </c>
      <c r="HU35" s="27">
        <v>-3.7214968285707402</v>
      </c>
      <c r="HV35" s="27">
        <v>-1.50115146796995</v>
      </c>
      <c r="HW35" s="27">
        <v>2.1340030584731702</v>
      </c>
      <c r="HX35" s="29">
        <v>13.413</v>
      </c>
      <c r="HY35" s="29">
        <v>0.7</v>
      </c>
      <c r="HZ35" s="39">
        <v>1993</v>
      </c>
      <c r="IA35" s="39" t="s">
        <v>348</v>
      </c>
      <c r="IB35" s="34">
        <v>144.78200000000001</v>
      </c>
      <c r="IC35" s="29">
        <v>144.19999694824219</v>
      </c>
      <c r="ID35" s="29">
        <v>136.60000610351563</v>
      </c>
      <c r="IE35" s="29">
        <v>85.12397</v>
      </c>
      <c r="IF35" s="32">
        <v>80.637542724609375</v>
      </c>
      <c r="IG35" s="32">
        <v>12.552000045776367</v>
      </c>
      <c r="IH35" s="32">
        <v>34.293998718261719</v>
      </c>
      <c r="II35" s="32">
        <v>89.753997802734375</v>
      </c>
      <c r="IJ35" s="31">
        <v>7.8000001907348633</v>
      </c>
      <c r="IK35" s="31">
        <v>5.3000001907348633</v>
      </c>
      <c r="IL35" s="39">
        <v>1993</v>
      </c>
      <c r="IM35" s="39" t="s">
        <v>348</v>
      </c>
      <c r="IN35" s="30">
        <v>2</v>
      </c>
      <c r="IO35" s="27">
        <v>0</v>
      </c>
      <c r="IP35" s="27">
        <v>0.09</v>
      </c>
      <c r="IQ35" s="29">
        <f t="shared" si="21"/>
        <v>0.62162423505684405</v>
      </c>
      <c r="IR35" s="46">
        <v>109.8</v>
      </c>
      <c r="IS35" s="46">
        <v>96.9</v>
      </c>
      <c r="IT35" s="28">
        <v>86.517857142857139</v>
      </c>
      <c r="IU35" s="28">
        <v>94</v>
      </c>
      <c r="IV35" s="28">
        <v>109.8</v>
      </c>
      <c r="IW35" s="28">
        <v>96.9</v>
      </c>
      <c r="IX35" s="28">
        <v>86.517857142857139</v>
      </c>
      <c r="IY35" s="28">
        <v>94</v>
      </c>
      <c r="IZ35" s="39">
        <v>1993</v>
      </c>
      <c r="JA35" s="39" t="s">
        <v>348</v>
      </c>
      <c r="JB35" s="29">
        <v>8.0137599999999996</v>
      </c>
      <c r="JC35" s="27">
        <v>17.961999893188477</v>
      </c>
      <c r="JD35" s="27">
        <v>9.6350002288818359</v>
      </c>
      <c r="JE35" s="27">
        <v>8.2629995346069336</v>
      </c>
      <c r="JF35" s="27">
        <v>4.8159999847412109</v>
      </c>
      <c r="JG35" s="27">
        <v>0.57799999999999996</v>
      </c>
      <c r="JH35" s="27">
        <v>3.4530000686645508</v>
      </c>
      <c r="JI35" s="27">
        <v>5.5149998664855957</v>
      </c>
      <c r="JJ35" s="32">
        <v>2.3499999046325684</v>
      </c>
      <c r="JK35" s="32">
        <v>6.4000003039836884E-2</v>
      </c>
      <c r="JL35" s="32">
        <v>0.66200000047683716</v>
      </c>
      <c r="JM35" s="32">
        <v>2.0999999716877937E-2</v>
      </c>
      <c r="JN35" s="32">
        <v>0.50300002098083496</v>
      </c>
      <c r="JO35" s="39">
        <v>1993</v>
      </c>
      <c r="JP35" s="39" t="s">
        <v>348</v>
      </c>
      <c r="JQ35" s="32">
        <v>1.113</v>
      </c>
      <c r="JR35" s="32">
        <v>0.29099999999999998</v>
      </c>
      <c r="JS35" s="32">
        <v>0.156</v>
      </c>
      <c r="JT35" s="32">
        <v>0.57799999999999996</v>
      </c>
      <c r="JU35" s="32">
        <v>0.01</v>
      </c>
      <c r="JV35" s="32">
        <v>0.20200000000000001</v>
      </c>
      <c r="JW35" s="27">
        <v>2.500000037252903E-2</v>
      </c>
      <c r="JX35" s="27">
        <v>3.7999998778104782E-2</v>
      </c>
      <c r="JY35" s="29"/>
      <c r="JZ35" s="29"/>
      <c r="KA35" s="41"/>
      <c r="KB35" s="29"/>
      <c r="KC35" s="29"/>
      <c r="KD35" s="29"/>
      <c r="KE35" s="20">
        <v>0.66200000047683716</v>
      </c>
      <c r="KF35" s="29"/>
      <c r="KG35" s="39">
        <v>1993</v>
      </c>
      <c r="KH35" s="39" t="s">
        <v>348</v>
      </c>
      <c r="KI35" s="29"/>
      <c r="KJ35" s="29"/>
      <c r="KK35" s="29"/>
      <c r="KL35" s="29"/>
      <c r="KM35" s="29"/>
      <c r="KN35" s="21">
        <v>263.79998779296875</v>
      </c>
      <c r="KO35" s="20">
        <v>169.39999389648438</v>
      </c>
      <c r="KP35" s="20">
        <v>28.799999237060547</v>
      </c>
      <c r="KQ35" s="19">
        <v>10.917360305786133</v>
      </c>
      <c r="KR35" s="39">
        <v>1993</v>
      </c>
      <c r="KS35" s="39" t="s">
        <v>348</v>
      </c>
    </row>
    <row r="36" spans="1:305" s="39" customFormat="1" ht="12.75">
      <c r="A36" s="39">
        <v>1994</v>
      </c>
      <c r="B36" s="39" t="s">
        <v>348</v>
      </c>
      <c r="C36" s="39">
        <v>16</v>
      </c>
      <c r="D36" s="44" t="s">
        <v>349</v>
      </c>
      <c r="E36" s="44">
        <v>352</v>
      </c>
      <c r="F36" s="39">
        <v>1</v>
      </c>
      <c r="G36" s="39">
        <v>0</v>
      </c>
      <c r="H36" s="39">
        <v>0</v>
      </c>
      <c r="I36" s="39">
        <v>0</v>
      </c>
      <c r="J36" s="29">
        <v>52.91</v>
      </c>
      <c r="K36" s="29">
        <v>0</v>
      </c>
      <c r="L36" s="29">
        <v>47.09</v>
      </c>
      <c r="M36" s="18">
        <v>3</v>
      </c>
      <c r="N36" s="39">
        <v>0</v>
      </c>
      <c r="O36" s="39">
        <v>0</v>
      </c>
      <c r="P36" s="39">
        <v>0</v>
      </c>
      <c r="Q36" s="29">
        <v>72.2</v>
      </c>
      <c r="R36" s="29">
        <v>0</v>
      </c>
      <c r="S36" s="29">
        <v>27.8</v>
      </c>
      <c r="T36" s="29">
        <v>41.3</v>
      </c>
      <c r="U36" s="29">
        <v>0</v>
      </c>
      <c r="V36" s="29">
        <v>15.9</v>
      </c>
      <c r="W36" s="29">
        <v>57.2</v>
      </c>
      <c r="X36" s="39">
        <v>2</v>
      </c>
      <c r="Y36" s="39">
        <v>1994</v>
      </c>
      <c r="Z36" s="39" t="s">
        <v>348</v>
      </c>
      <c r="AA36" s="43"/>
      <c r="AB36" s="41">
        <v>87.6</v>
      </c>
      <c r="AC36" s="41">
        <v>15.5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14.4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18.899999999999999</v>
      </c>
      <c r="AW36" s="41">
        <v>0</v>
      </c>
      <c r="AX36" s="41">
        <v>0</v>
      </c>
      <c r="AY36" s="41">
        <v>38.6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8.3000000000000007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4.2999999999999972</v>
      </c>
      <c r="CZ36" s="39">
        <v>1994</v>
      </c>
      <c r="DA36" s="39" t="s">
        <v>348</v>
      </c>
      <c r="DB36" s="41">
        <v>15.9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14.3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20.6</v>
      </c>
      <c r="DV36" s="41">
        <v>0</v>
      </c>
      <c r="DW36" s="41">
        <v>0</v>
      </c>
      <c r="DX36" s="41">
        <v>41.3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7.9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</v>
      </c>
      <c r="FY36" s="39">
        <v>1994</v>
      </c>
      <c r="FZ36" s="39" t="s">
        <v>348</v>
      </c>
      <c r="GA36" s="41">
        <v>23.8</v>
      </c>
      <c r="GB36" s="29">
        <f t="shared" si="13"/>
        <v>0.76363300000000001</v>
      </c>
      <c r="GC36" s="29">
        <f t="shared" si="14"/>
        <v>0.73502400000000001</v>
      </c>
      <c r="GD36" s="29">
        <f t="shared" si="15"/>
        <v>4.23070902452542</v>
      </c>
      <c r="GE36" s="29">
        <f t="shared" si="16"/>
        <v>3.7739266952478716</v>
      </c>
      <c r="GF36" s="29">
        <f t="shared" si="17"/>
        <v>0.45678232927754836</v>
      </c>
      <c r="GG36" s="29">
        <f t="shared" si="18"/>
        <v>0.10796826882434628</v>
      </c>
      <c r="GH36" s="29">
        <f t="shared" si="19"/>
        <v>2.2923786772695287</v>
      </c>
      <c r="GI36" s="39">
        <v>1994</v>
      </c>
      <c r="GJ36" s="39" t="s">
        <v>348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0.19046769999999999</v>
      </c>
      <c r="GX36" s="36">
        <v>0.98582429999999999</v>
      </c>
      <c r="GY36" s="36">
        <v>-0.64173860000000005</v>
      </c>
      <c r="GZ36" s="39">
        <v>1994</v>
      </c>
      <c r="HA36" s="39" t="s">
        <v>348</v>
      </c>
      <c r="HB36" s="42">
        <v>1</v>
      </c>
      <c r="HC36" s="42">
        <f t="shared" si="20"/>
        <v>0</v>
      </c>
      <c r="HD36" s="42">
        <v>0</v>
      </c>
      <c r="HE36" s="42">
        <v>1</v>
      </c>
      <c r="HF36" s="42">
        <v>2</v>
      </c>
      <c r="HG36" s="42">
        <v>1</v>
      </c>
      <c r="HH36" s="42">
        <v>0</v>
      </c>
      <c r="HI36" s="42">
        <v>1</v>
      </c>
      <c r="HJ36" s="39">
        <v>1994</v>
      </c>
      <c r="HK36" s="39" t="s">
        <v>348</v>
      </c>
      <c r="HL36" s="104">
        <v>0.69798640000000001</v>
      </c>
      <c r="HM36" s="29">
        <v>64.919060000000002</v>
      </c>
      <c r="HN36" s="32">
        <v>42.0254244300057</v>
      </c>
      <c r="HO36" s="32">
        <v>38.053093482607999</v>
      </c>
      <c r="HP36" s="32">
        <v>3.6088579345348002</v>
      </c>
      <c r="HQ36" s="32">
        <v>6.3061870873471602</v>
      </c>
      <c r="HR36" s="27">
        <v>1.5526572619998</v>
      </c>
      <c r="HS36" s="29">
        <v>55.661726848895739</v>
      </c>
      <c r="HT36" s="29">
        <v>55.661726848895739</v>
      </c>
      <c r="HU36" s="27">
        <v>-3.97233094739769</v>
      </c>
      <c r="HV36" s="27">
        <v>-1.6126780196705901</v>
      </c>
      <c r="HW36" s="27">
        <v>1.0825568012250699</v>
      </c>
      <c r="HX36" s="27">
        <v>6.9783333333333397</v>
      </c>
      <c r="HY36" s="29">
        <v>1.8</v>
      </c>
      <c r="HZ36" s="39">
        <v>1994</v>
      </c>
      <c r="IA36" s="39" t="s">
        <v>348</v>
      </c>
      <c r="IB36" s="34">
        <v>145.88499999999999</v>
      </c>
      <c r="IC36" s="29">
        <v>145.39999389648438</v>
      </c>
      <c r="ID36" s="29">
        <v>137.69999694824219</v>
      </c>
      <c r="IE36" s="29">
        <v>85.078990000000005</v>
      </c>
      <c r="IF36" s="32">
        <v>80.573432922363281</v>
      </c>
      <c r="IG36" s="32">
        <v>12.470000267028809</v>
      </c>
      <c r="IH36" s="32">
        <v>35.596000671386719</v>
      </c>
      <c r="II36" s="32">
        <v>89.634002685546875</v>
      </c>
      <c r="IJ36" s="31">
        <v>7.8000001907348633</v>
      </c>
      <c r="IK36" s="31">
        <v>5.3000001907348633</v>
      </c>
      <c r="IL36" s="39">
        <v>1994</v>
      </c>
      <c r="IM36" s="39" t="s">
        <v>348</v>
      </c>
      <c r="IN36" s="30">
        <v>11</v>
      </c>
      <c r="IO36" s="27">
        <v>7</v>
      </c>
      <c r="IP36" s="27">
        <v>97.343000000000004</v>
      </c>
      <c r="IQ36" s="29">
        <f t="shared" si="21"/>
        <v>667.25845700380444</v>
      </c>
      <c r="IR36" s="46">
        <v>112</v>
      </c>
      <c r="IS36" s="46">
        <v>98.1</v>
      </c>
      <c r="IT36" s="28">
        <v>87.355298308103301</v>
      </c>
      <c r="IU36" s="28" t="s">
        <v>1</v>
      </c>
      <c r="IV36" s="28">
        <v>112</v>
      </c>
      <c r="IW36" s="28">
        <v>98.1</v>
      </c>
      <c r="IX36" s="28">
        <v>87.355298308103301</v>
      </c>
      <c r="IY36" s="28">
        <v>93</v>
      </c>
      <c r="IZ36" s="39">
        <v>1994</v>
      </c>
      <c r="JA36" s="39" t="s">
        <v>348</v>
      </c>
      <c r="JB36" s="29">
        <v>7.7338699999999996</v>
      </c>
      <c r="JC36" s="27">
        <v>17.767999649047852</v>
      </c>
      <c r="JD36" s="27">
        <v>9.4010000228881836</v>
      </c>
      <c r="JE36" s="27">
        <v>8.2469997406005859</v>
      </c>
      <c r="JF36" s="27">
        <v>4.8210000991821289</v>
      </c>
      <c r="JG36" s="27">
        <v>0.497</v>
      </c>
      <c r="JH36" s="27">
        <v>3.3469998836517334</v>
      </c>
      <c r="JI36" s="27">
        <v>5.4429998397827148</v>
      </c>
      <c r="JJ36" s="32">
        <v>2.2969999313354492</v>
      </c>
      <c r="JK36" s="32">
        <v>0.11999999731779099</v>
      </c>
      <c r="JL36" s="32">
        <v>0.72000002861022949</v>
      </c>
      <c r="JM36" s="32">
        <v>2.0999999716877937E-2</v>
      </c>
      <c r="JN36" s="32">
        <v>0.50099998712539673</v>
      </c>
      <c r="JO36" s="39">
        <v>1994</v>
      </c>
      <c r="JP36" s="39" t="s">
        <v>348</v>
      </c>
      <c r="JQ36" s="32">
        <v>1.0760000000000001</v>
      </c>
      <c r="JR36" s="32">
        <v>0.26100000000000001</v>
      </c>
      <c r="JS36" s="32">
        <v>0.125</v>
      </c>
      <c r="JT36" s="32">
        <v>0.60299999999999998</v>
      </c>
      <c r="JU36" s="32">
        <v>8.9999999999999993E-3</v>
      </c>
      <c r="JV36" s="32">
        <v>0.224</v>
      </c>
      <c r="JW36" s="27">
        <v>2.3000000044703484E-2</v>
      </c>
      <c r="JX36" s="27">
        <v>9.7000002861022949E-2</v>
      </c>
      <c r="JY36" s="29"/>
      <c r="JZ36" s="29"/>
      <c r="KA36" s="41"/>
      <c r="KB36" s="29"/>
      <c r="KC36" s="29"/>
      <c r="KD36" s="29"/>
      <c r="KE36" s="20">
        <v>0.72000002861022949</v>
      </c>
      <c r="KF36" s="29"/>
      <c r="KG36" s="39">
        <v>1994</v>
      </c>
      <c r="KH36" s="39" t="s">
        <v>348</v>
      </c>
      <c r="KI36" s="29"/>
      <c r="KJ36" s="29"/>
      <c r="KK36" s="29"/>
      <c r="KL36" s="29"/>
      <c r="KM36" s="29"/>
      <c r="KN36" s="21">
        <v>266</v>
      </c>
      <c r="KO36" s="20">
        <v>170.89999389648438</v>
      </c>
      <c r="KP36" s="20">
        <v>29.399999618530273</v>
      </c>
      <c r="KQ36" s="19">
        <v>11.052630424499512</v>
      </c>
      <c r="KR36" s="39">
        <v>1994</v>
      </c>
      <c r="KS36" s="39" t="s">
        <v>348</v>
      </c>
    </row>
    <row r="37" spans="1:305" s="39" customFormat="1" ht="12.75">
      <c r="A37" s="39">
        <v>1995</v>
      </c>
      <c r="B37" s="39" t="s">
        <v>348</v>
      </c>
      <c r="C37" s="39">
        <v>16</v>
      </c>
      <c r="D37" s="44" t="s">
        <v>349</v>
      </c>
      <c r="E37" s="44">
        <v>352</v>
      </c>
      <c r="F37" s="39">
        <v>1</v>
      </c>
      <c r="G37" s="39">
        <v>0</v>
      </c>
      <c r="H37" s="39">
        <v>0</v>
      </c>
      <c r="I37" s="39">
        <v>0</v>
      </c>
      <c r="J37" s="29">
        <v>51.7</v>
      </c>
      <c r="K37" s="29">
        <v>34.659999999999997</v>
      </c>
      <c r="L37" s="29">
        <v>13.64</v>
      </c>
      <c r="M37" s="18">
        <v>2</v>
      </c>
      <c r="N37" s="39">
        <v>1</v>
      </c>
      <c r="O37" s="39">
        <v>-1</v>
      </c>
      <c r="P37" s="39">
        <v>1</v>
      </c>
      <c r="Q37" s="29">
        <v>65.489999999999995</v>
      </c>
      <c r="R37" s="29">
        <v>25.98</v>
      </c>
      <c r="S37" s="29">
        <v>8.5299999999999994</v>
      </c>
      <c r="T37" s="29">
        <v>40.19</v>
      </c>
      <c r="U37" s="29">
        <v>16.5</v>
      </c>
      <c r="V37" s="29">
        <v>4.88</v>
      </c>
      <c r="W37" s="29">
        <v>61.57</v>
      </c>
      <c r="X37" s="39">
        <v>2</v>
      </c>
      <c r="Y37" s="39">
        <v>1995</v>
      </c>
      <c r="Z37" s="39" t="s">
        <v>348</v>
      </c>
      <c r="AA37" s="43">
        <v>34797</v>
      </c>
      <c r="AB37" s="41">
        <v>87.4</v>
      </c>
      <c r="AC37" s="41">
        <v>11.4</v>
      </c>
      <c r="AD37" s="41">
        <v>0</v>
      </c>
      <c r="AE37" s="41">
        <v>7.1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14.3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23.3</v>
      </c>
      <c r="AW37" s="41">
        <v>0</v>
      </c>
      <c r="AX37" s="41">
        <v>0</v>
      </c>
      <c r="AY37" s="41">
        <v>37.1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4.9000000000000004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1.9000000000000057</v>
      </c>
      <c r="CZ37" s="39">
        <v>1995</v>
      </c>
      <c r="DA37" s="39" t="s">
        <v>348</v>
      </c>
      <c r="DB37" s="41">
        <v>11.1</v>
      </c>
      <c r="DC37" s="41">
        <v>0</v>
      </c>
      <c r="DD37" s="41">
        <v>6.3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14.3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23.8</v>
      </c>
      <c r="DV37" s="41">
        <v>0</v>
      </c>
      <c r="DW37" s="41">
        <v>0</v>
      </c>
      <c r="DX37" s="41">
        <v>39.700000000000003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4.8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</v>
      </c>
      <c r="FY37" s="39">
        <v>1995</v>
      </c>
      <c r="FZ37" s="39" t="s">
        <v>348</v>
      </c>
      <c r="GA37" s="41">
        <v>25.4</v>
      </c>
      <c r="GB37" s="29">
        <f t="shared" si="13"/>
        <v>0.76718299999999995</v>
      </c>
      <c r="GC37" s="29">
        <f t="shared" si="14"/>
        <v>0.74670400000000003</v>
      </c>
      <c r="GD37" s="29">
        <f t="shared" si="15"/>
        <v>4.2952189917402928</v>
      </c>
      <c r="GE37" s="29">
        <f t="shared" si="16"/>
        <v>3.9479502242435731</v>
      </c>
      <c r="GF37" s="29">
        <f t="shared" si="17"/>
        <v>0.34726876749671964</v>
      </c>
      <c r="GG37" s="29">
        <f t="shared" si="18"/>
        <v>8.0850072642283805E-2</v>
      </c>
      <c r="GH37" s="29">
        <f t="shared" si="19"/>
        <v>1.9685019685029537</v>
      </c>
      <c r="GI37" s="39">
        <v>1995</v>
      </c>
      <c r="GJ37" s="39" t="s">
        <v>348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0.34498289999999998</v>
      </c>
      <c r="GX37" s="36">
        <v>0.98669899999999999</v>
      </c>
      <c r="GY37" s="36">
        <v>-0.38356649999999998</v>
      </c>
      <c r="GZ37" s="39">
        <v>1995</v>
      </c>
      <c r="HA37" s="39" t="s">
        <v>348</v>
      </c>
      <c r="HB37" s="42">
        <v>1</v>
      </c>
      <c r="HC37" s="42">
        <f t="shared" si="20"/>
        <v>0</v>
      </c>
      <c r="HD37" s="42">
        <v>0</v>
      </c>
      <c r="HE37" s="42">
        <v>1</v>
      </c>
      <c r="HF37" s="42">
        <v>2</v>
      </c>
      <c r="HG37" s="42">
        <v>1</v>
      </c>
      <c r="HH37" s="42">
        <v>0</v>
      </c>
      <c r="HI37" s="42">
        <v>1</v>
      </c>
      <c r="HJ37" s="39">
        <v>1995</v>
      </c>
      <c r="HK37" s="39" t="s">
        <v>348</v>
      </c>
      <c r="HL37" s="104">
        <v>0.69798640000000001</v>
      </c>
      <c r="HM37" s="29">
        <v>65.955560000000006</v>
      </c>
      <c r="HN37" s="32">
        <v>42.0060713976399</v>
      </c>
      <c r="HO37" s="32">
        <v>38.9717696609585</v>
      </c>
      <c r="HP37" s="32">
        <v>0.11658370618477799</v>
      </c>
      <c r="HQ37" s="32">
        <v>3.1176480959589501</v>
      </c>
      <c r="HR37" s="27">
        <v>1.65123187139613</v>
      </c>
      <c r="HS37" s="29">
        <v>58.943471898369317</v>
      </c>
      <c r="HT37" s="29">
        <v>58.943471898369317</v>
      </c>
      <c r="HU37" s="27">
        <v>-3.03430173668146</v>
      </c>
      <c r="HV37" s="27">
        <v>-0.289818465831023</v>
      </c>
      <c r="HW37" s="27">
        <v>3.2738609764787201</v>
      </c>
      <c r="HX37" s="27">
        <v>9.6516666666666708</v>
      </c>
      <c r="HY37" s="29">
        <v>0.8</v>
      </c>
      <c r="HZ37" s="39">
        <v>1995</v>
      </c>
      <c r="IA37" s="39" t="s">
        <v>348</v>
      </c>
      <c r="IB37" s="34">
        <v>149.49700000000001</v>
      </c>
      <c r="IC37" s="29">
        <v>149</v>
      </c>
      <c r="ID37" s="29">
        <v>142</v>
      </c>
      <c r="IE37" s="29">
        <v>86.62791</v>
      </c>
      <c r="IF37" s="32">
        <v>82.558143615722656</v>
      </c>
      <c r="IG37" s="32">
        <v>13.494999885559082</v>
      </c>
      <c r="IH37" s="32">
        <v>35.08599853515625</v>
      </c>
      <c r="II37" s="32">
        <v>93.418998718261719</v>
      </c>
      <c r="IJ37" s="31">
        <v>7.3000001907348633</v>
      </c>
      <c r="IK37" s="31">
        <v>4.8000001907348633</v>
      </c>
      <c r="IL37" s="39">
        <v>1995</v>
      </c>
      <c r="IM37" s="39" t="s">
        <v>348</v>
      </c>
      <c r="IN37" s="30">
        <v>16</v>
      </c>
      <c r="IO37" s="27">
        <v>10</v>
      </c>
      <c r="IP37" s="27">
        <v>217.18600000000001</v>
      </c>
      <c r="IQ37" s="29">
        <f t="shared" si="21"/>
        <v>1452.778316621738</v>
      </c>
      <c r="IR37" s="46">
        <v>114.8</v>
      </c>
      <c r="IS37" s="46">
        <v>100.4</v>
      </c>
      <c r="IT37" s="28">
        <v>87.304347826086953</v>
      </c>
      <c r="IU37" s="28" t="s">
        <v>1</v>
      </c>
      <c r="IV37" s="28">
        <v>114.8</v>
      </c>
      <c r="IW37" s="28">
        <v>100.4</v>
      </c>
      <c r="IX37" s="28">
        <v>87.304347826086953</v>
      </c>
      <c r="IY37" s="28">
        <v>92</v>
      </c>
      <c r="IZ37" s="39">
        <v>1995</v>
      </c>
      <c r="JA37" s="39" t="s">
        <v>348</v>
      </c>
      <c r="JB37" s="29">
        <v>6.9343855379999999</v>
      </c>
      <c r="JC37" s="27">
        <v>18.163000106811523</v>
      </c>
      <c r="JD37" s="27">
        <v>9.6450004577636719</v>
      </c>
      <c r="JE37" s="27">
        <v>8.4289999008178711</v>
      </c>
      <c r="JF37" s="27">
        <v>4.9130001068115234</v>
      </c>
      <c r="JG37" s="27">
        <v>0.51300000000000001</v>
      </c>
      <c r="JH37" s="27">
        <v>3.4570000171661377</v>
      </c>
      <c r="JI37" s="27">
        <v>5.5060000419616699</v>
      </c>
      <c r="JJ37" s="32">
        <v>2.3410000801086426</v>
      </c>
      <c r="JK37" s="32">
        <v>8.9000001549720764E-2</v>
      </c>
      <c r="JL37" s="32">
        <v>0.76899999380111694</v>
      </c>
      <c r="JM37" s="32">
        <v>6.1000000685453415E-2</v>
      </c>
      <c r="JN37" s="32">
        <v>0.51399999856948853</v>
      </c>
      <c r="JO37" s="39">
        <v>1995</v>
      </c>
      <c r="JP37" s="39" t="s">
        <v>348</v>
      </c>
      <c r="JQ37" s="32">
        <v>1.079</v>
      </c>
      <c r="JR37" s="32">
        <v>0.252</v>
      </c>
      <c r="JS37" s="32">
        <v>0.10299999999999999</v>
      </c>
      <c r="JT37" s="32">
        <v>0.65300000000000002</v>
      </c>
      <c r="JU37" s="32">
        <v>0.01</v>
      </c>
      <c r="JV37" s="32">
        <v>0.24399999999999999</v>
      </c>
      <c r="JW37" s="27">
        <v>1.7999999225139618E-2</v>
      </c>
      <c r="JX37" s="27">
        <v>7.1000002324581146E-2</v>
      </c>
      <c r="JY37" s="29"/>
      <c r="JZ37" s="29"/>
      <c r="KA37" s="41"/>
      <c r="KB37" s="29"/>
      <c r="KC37" s="29"/>
      <c r="KD37" s="29"/>
      <c r="KE37" s="20">
        <v>0.76899999380111694</v>
      </c>
      <c r="KF37" s="29"/>
      <c r="KG37" s="39">
        <v>1995</v>
      </c>
      <c r="KH37" s="39" t="s">
        <v>348</v>
      </c>
      <c r="KI37" s="29"/>
      <c r="KJ37" s="29"/>
      <c r="KK37" s="29"/>
      <c r="KL37" s="29"/>
      <c r="KM37" s="29"/>
      <c r="KN37" s="21">
        <v>267.39999389648438</v>
      </c>
      <c r="KO37" s="20">
        <v>172</v>
      </c>
      <c r="KP37" s="20">
        <v>30.100000381469727</v>
      </c>
      <c r="KQ37" s="19">
        <v>11.256540298461914</v>
      </c>
      <c r="KR37" s="39">
        <v>1995</v>
      </c>
      <c r="KS37" s="39" t="s">
        <v>348</v>
      </c>
    </row>
    <row r="38" spans="1:305" s="39" customFormat="1" ht="12.75">
      <c r="A38" s="39">
        <v>1996</v>
      </c>
      <c r="B38" s="39" t="s">
        <v>348</v>
      </c>
      <c r="C38" s="39">
        <v>16</v>
      </c>
      <c r="D38" s="44" t="s">
        <v>349</v>
      </c>
      <c r="E38" s="44">
        <v>352</v>
      </c>
      <c r="F38" s="39">
        <v>1</v>
      </c>
      <c r="G38" s="39">
        <v>0</v>
      </c>
      <c r="H38" s="39">
        <v>0</v>
      </c>
      <c r="I38" s="39">
        <v>0</v>
      </c>
      <c r="J38" s="29">
        <v>50</v>
      </c>
      <c r="K38" s="29">
        <v>50</v>
      </c>
      <c r="L38" s="29">
        <v>0</v>
      </c>
      <c r="M38" s="18">
        <v>1</v>
      </c>
      <c r="N38" s="39">
        <v>1</v>
      </c>
      <c r="O38" s="39">
        <v>-1</v>
      </c>
      <c r="P38" s="39">
        <v>0</v>
      </c>
      <c r="Q38" s="29">
        <v>62.52</v>
      </c>
      <c r="R38" s="29">
        <v>37.479999999999997</v>
      </c>
      <c r="S38" s="29">
        <v>0</v>
      </c>
      <c r="T38" s="29">
        <v>39.700000000000003</v>
      </c>
      <c r="U38" s="29">
        <v>23.8</v>
      </c>
      <c r="V38" s="29">
        <v>0</v>
      </c>
      <c r="W38" s="29">
        <v>63.5</v>
      </c>
      <c r="X38" s="39">
        <v>2</v>
      </c>
      <c r="Y38" s="39">
        <v>1996</v>
      </c>
      <c r="Z38" s="39" t="s">
        <v>348</v>
      </c>
      <c r="AA38" s="43"/>
      <c r="AB38" s="41">
        <v>87.4</v>
      </c>
      <c r="AC38" s="41">
        <v>11.4</v>
      </c>
      <c r="AD38" s="41">
        <v>0</v>
      </c>
      <c r="AE38" s="41">
        <v>7.1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14.3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23.3</v>
      </c>
      <c r="AW38" s="41">
        <v>0</v>
      </c>
      <c r="AX38" s="41">
        <v>0</v>
      </c>
      <c r="AY38" s="41">
        <v>37.1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4.9000000000000004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1.9000000000000057</v>
      </c>
      <c r="CZ38" s="39">
        <v>1996</v>
      </c>
      <c r="DA38" s="39" t="s">
        <v>348</v>
      </c>
      <c r="DB38" s="41">
        <v>11.1</v>
      </c>
      <c r="DC38" s="41">
        <v>0</v>
      </c>
      <c r="DD38" s="41">
        <v>6.3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14.3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23.8</v>
      </c>
      <c r="DV38" s="41">
        <v>0</v>
      </c>
      <c r="DW38" s="41">
        <v>0</v>
      </c>
      <c r="DX38" s="41">
        <v>39.700000000000003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4.8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</v>
      </c>
      <c r="FY38" s="39">
        <v>1996</v>
      </c>
      <c r="FZ38" s="39" t="s">
        <v>348</v>
      </c>
      <c r="GA38" s="41">
        <v>25.4</v>
      </c>
      <c r="GB38" s="29">
        <f t="shared" si="13"/>
        <v>0.76718299999999995</v>
      </c>
      <c r="GC38" s="29">
        <f t="shared" si="14"/>
        <v>0.74670400000000003</v>
      </c>
      <c r="GD38" s="29">
        <f t="shared" si="15"/>
        <v>4.2952189917402928</v>
      </c>
      <c r="GE38" s="29">
        <f t="shared" si="16"/>
        <v>3.9479502242435731</v>
      </c>
      <c r="GF38" s="29">
        <f t="shared" si="17"/>
        <v>0.34726876749671964</v>
      </c>
      <c r="GG38" s="29">
        <f t="shared" si="18"/>
        <v>8.0850072642283805E-2</v>
      </c>
      <c r="GH38" s="29">
        <f t="shared" si="19"/>
        <v>1.9685019685029537</v>
      </c>
      <c r="GI38" s="39">
        <v>1996</v>
      </c>
      <c r="GJ38" s="39" t="s">
        <v>348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0.30355589999999999</v>
      </c>
      <c r="GX38" s="36">
        <v>0.99452379999999996</v>
      </c>
      <c r="GY38" s="36">
        <v>-0.49195060000000002</v>
      </c>
      <c r="GZ38" s="39">
        <v>1996</v>
      </c>
      <c r="HA38" s="39" t="s">
        <v>348</v>
      </c>
      <c r="HB38" s="42">
        <v>1</v>
      </c>
      <c r="HC38" s="42">
        <f t="shared" si="20"/>
        <v>0</v>
      </c>
      <c r="HD38" s="42">
        <v>0</v>
      </c>
      <c r="HE38" s="42">
        <v>1</v>
      </c>
      <c r="HF38" s="42">
        <v>2</v>
      </c>
      <c r="HG38" s="42">
        <v>1</v>
      </c>
      <c r="HH38" s="42">
        <v>0</v>
      </c>
      <c r="HI38" s="42">
        <v>1</v>
      </c>
      <c r="HJ38" s="39">
        <v>1996</v>
      </c>
      <c r="HK38" s="39" t="s">
        <v>348</v>
      </c>
      <c r="HL38" s="104">
        <v>0.69798640000000001</v>
      </c>
      <c r="HM38" s="29">
        <v>70.378399999999999</v>
      </c>
      <c r="HN38" s="32">
        <v>41.5418919038637</v>
      </c>
      <c r="HO38" s="32">
        <v>39.829278984594303</v>
      </c>
      <c r="HP38" s="32">
        <v>4.7850624275963396</v>
      </c>
      <c r="HQ38" s="32">
        <v>7.3778440840073998</v>
      </c>
      <c r="HR38" s="27">
        <v>2.2604211431026799</v>
      </c>
      <c r="HS38" s="29">
        <v>56.29575943637132</v>
      </c>
      <c r="HT38" s="29">
        <v>56.29575943637132</v>
      </c>
      <c r="HU38" s="27">
        <v>-1.7126129192694299</v>
      </c>
      <c r="HV38" s="27">
        <v>0.73329661694324699</v>
      </c>
      <c r="HW38" s="27">
        <v>3.14399906978421</v>
      </c>
      <c r="HX38" s="27">
        <v>9.24</v>
      </c>
      <c r="HY38" s="29">
        <v>-1.8</v>
      </c>
      <c r="HZ38" s="39">
        <v>1996</v>
      </c>
      <c r="IA38" s="39" t="s">
        <v>348</v>
      </c>
      <c r="IB38" s="34">
        <v>147.898</v>
      </c>
      <c r="IC38" s="29">
        <v>147.52499389648438</v>
      </c>
      <c r="ID38" s="29">
        <v>142.03599548339844</v>
      </c>
      <c r="IE38" s="29">
        <v>85.028819999999996</v>
      </c>
      <c r="IF38" s="32">
        <v>81.865127563476563</v>
      </c>
      <c r="IG38" s="32">
        <v>13.534000396728516</v>
      </c>
      <c r="IH38" s="32">
        <v>34.4739990234375</v>
      </c>
      <c r="II38" s="32">
        <v>94.027999877929688</v>
      </c>
      <c r="IJ38" s="31">
        <v>5.5</v>
      </c>
      <c r="IK38" s="31">
        <v>3.7000000476837158</v>
      </c>
      <c r="IL38" s="39">
        <v>1996</v>
      </c>
      <c r="IM38" s="39" t="s">
        <v>348</v>
      </c>
      <c r="IN38" s="30">
        <v>0</v>
      </c>
      <c r="IO38" s="27">
        <v>0</v>
      </c>
      <c r="IP38" s="27">
        <v>0</v>
      </c>
      <c r="IQ38" s="29">
        <f t="shared" si="21"/>
        <v>0</v>
      </c>
      <c r="IR38" s="46">
        <v>116.2</v>
      </c>
      <c r="IS38" s="46">
        <v>101.3</v>
      </c>
      <c r="IT38" s="28">
        <v>87.178781046145374</v>
      </c>
      <c r="IU38" s="28" t="s">
        <v>1</v>
      </c>
      <c r="IV38" s="28">
        <v>116.2</v>
      </c>
      <c r="IW38" s="28">
        <v>101.3</v>
      </c>
      <c r="IX38" s="28">
        <v>87.178781046145374</v>
      </c>
      <c r="IY38" s="28">
        <v>91</v>
      </c>
      <c r="IZ38" s="39">
        <v>1996</v>
      </c>
      <c r="JA38" s="39" t="s">
        <v>348</v>
      </c>
      <c r="JB38" s="29">
        <v>6.6130035639999996</v>
      </c>
      <c r="JC38" s="27">
        <v>17.861000061035156</v>
      </c>
      <c r="JD38" s="27">
        <v>9.3280000686645508</v>
      </c>
      <c r="JE38" s="27">
        <v>8.4729995727539063</v>
      </c>
      <c r="JF38" s="27">
        <v>4.9180002212524414</v>
      </c>
      <c r="JG38" s="27">
        <v>0.52800000000000002</v>
      </c>
      <c r="JH38" s="27">
        <v>3.3289999961853027</v>
      </c>
      <c r="JI38" s="27">
        <v>5.4619998931884766</v>
      </c>
      <c r="JJ38" s="32">
        <v>2.4079999923706055</v>
      </c>
      <c r="JK38" s="32">
        <v>6.1000000685453415E-2</v>
      </c>
      <c r="JL38" s="32">
        <v>0.58600002527236938</v>
      </c>
      <c r="JM38" s="32">
        <v>8.6999997496604919E-2</v>
      </c>
      <c r="JN38" s="32">
        <v>0.48199999332427979</v>
      </c>
      <c r="JO38" s="39">
        <v>1996</v>
      </c>
      <c r="JP38" s="39" t="s">
        <v>348</v>
      </c>
      <c r="JQ38" s="32">
        <v>1.0029999999999999</v>
      </c>
      <c r="JR38" s="32">
        <v>0.36299999999999999</v>
      </c>
      <c r="JS38" s="32">
        <v>9.6000000000000002E-2</v>
      </c>
      <c r="JT38" s="32">
        <v>0.68500000000000005</v>
      </c>
      <c r="JU38" s="32">
        <v>0.01</v>
      </c>
      <c r="JV38" s="32">
        <v>0.25</v>
      </c>
      <c r="JW38" s="27">
        <v>1.9999999552965164E-2</v>
      </c>
      <c r="JX38" s="27">
        <v>4.1000001132488251E-2</v>
      </c>
      <c r="JY38" s="29"/>
      <c r="JZ38" s="29"/>
      <c r="KA38" s="41"/>
      <c r="KB38" s="29"/>
      <c r="KC38" s="29"/>
      <c r="KD38" s="29"/>
      <c r="KE38" s="20">
        <v>0.58600002527236938</v>
      </c>
      <c r="KF38" s="29"/>
      <c r="KG38" s="39">
        <v>1996</v>
      </c>
      <c r="KH38" s="39" t="s">
        <v>348</v>
      </c>
      <c r="KI38" s="29"/>
      <c r="KJ38" s="29"/>
      <c r="KK38" s="29"/>
      <c r="KL38" s="29"/>
      <c r="KM38" s="29"/>
      <c r="KN38" s="21">
        <v>268.89999389648438</v>
      </c>
      <c r="KO38" s="20">
        <v>173.5</v>
      </c>
      <c r="KP38" s="20">
        <v>30.899999618530273</v>
      </c>
      <c r="KQ38" s="19">
        <v>11.491259574890137</v>
      </c>
      <c r="KR38" s="39">
        <v>1996</v>
      </c>
      <c r="KS38" s="39" t="s">
        <v>348</v>
      </c>
    </row>
    <row r="39" spans="1:305" s="39" customFormat="1" ht="12.75">
      <c r="A39" s="39">
        <v>1997</v>
      </c>
      <c r="B39" s="39" t="s">
        <v>348</v>
      </c>
      <c r="C39" s="39">
        <v>16</v>
      </c>
      <c r="D39" s="44" t="s">
        <v>349</v>
      </c>
      <c r="E39" s="44">
        <v>352</v>
      </c>
      <c r="F39" s="39">
        <v>1</v>
      </c>
      <c r="G39" s="39">
        <v>0</v>
      </c>
      <c r="H39" s="39">
        <v>0</v>
      </c>
      <c r="I39" s="39">
        <v>0</v>
      </c>
      <c r="J39" s="29">
        <v>50</v>
      </c>
      <c r="K39" s="29">
        <v>50</v>
      </c>
      <c r="L39" s="29">
        <v>0</v>
      </c>
      <c r="M39" s="18">
        <v>1</v>
      </c>
      <c r="N39" s="39">
        <v>0</v>
      </c>
      <c r="O39" s="39">
        <v>0</v>
      </c>
      <c r="P39" s="39">
        <v>0</v>
      </c>
      <c r="Q39" s="29">
        <v>62.52</v>
      </c>
      <c r="R39" s="29">
        <v>37.479999999999997</v>
      </c>
      <c r="S39" s="29">
        <v>0</v>
      </c>
      <c r="T39" s="29">
        <v>39.700000000000003</v>
      </c>
      <c r="U39" s="29">
        <v>23.8</v>
      </c>
      <c r="V39" s="29">
        <v>0</v>
      </c>
      <c r="W39" s="29">
        <v>63.5</v>
      </c>
      <c r="X39" s="39">
        <v>2</v>
      </c>
      <c r="Y39" s="39">
        <v>1997</v>
      </c>
      <c r="Z39" s="39" t="s">
        <v>348</v>
      </c>
      <c r="AA39" s="43"/>
      <c r="AB39" s="41">
        <v>87.4</v>
      </c>
      <c r="AC39" s="41">
        <v>11.4</v>
      </c>
      <c r="AD39" s="41">
        <v>0</v>
      </c>
      <c r="AE39" s="41">
        <v>7.1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14.3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23.3</v>
      </c>
      <c r="AW39" s="41">
        <v>0</v>
      </c>
      <c r="AX39" s="41">
        <v>0</v>
      </c>
      <c r="AY39" s="41">
        <v>37.1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4.9000000000000004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1.9000000000000057</v>
      </c>
      <c r="CZ39" s="39">
        <v>1997</v>
      </c>
      <c r="DA39" s="39" t="s">
        <v>348</v>
      </c>
      <c r="DB39" s="41">
        <v>11.1</v>
      </c>
      <c r="DC39" s="41">
        <v>0</v>
      </c>
      <c r="DD39" s="41">
        <v>6.3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14.3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23.8</v>
      </c>
      <c r="DV39" s="41">
        <v>0</v>
      </c>
      <c r="DW39" s="41">
        <v>0</v>
      </c>
      <c r="DX39" s="41">
        <v>39.700000000000003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4.8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</v>
      </c>
      <c r="FY39" s="39">
        <v>1997</v>
      </c>
      <c r="FZ39" s="39" t="s">
        <v>348</v>
      </c>
      <c r="GA39" s="41">
        <v>25.4</v>
      </c>
      <c r="GB39" s="29">
        <f t="shared" si="13"/>
        <v>0.76718299999999995</v>
      </c>
      <c r="GC39" s="29">
        <f t="shared" si="14"/>
        <v>0.74670400000000003</v>
      </c>
      <c r="GD39" s="29">
        <f t="shared" si="15"/>
        <v>4.2952189917402928</v>
      </c>
      <c r="GE39" s="29">
        <f t="shared" si="16"/>
        <v>3.9479502242435731</v>
      </c>
      <c r="GF39" s="29">
        <f t="shared" si="17"/>
        <v>0.34726876749671964</v>
      </c>
      <c r="GG39" s="29">
        <f t="shared" si="18"/>
        <v>8.0850072642283805E-2</v>
      </c>
      <c r="GH39" s="29">
        <f t="shared" si="19"/>
        <v>1.9685019685029537</v>
      </c>
      <c r="GI39" s="39">
        <v>1997</v>
      </c>
      <c r="GJ39" s="39" t="s">
        <v>348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0.1114197</v>
      </c>
      <c r="GX39" s="36">
        <v>0.91006920000000002</v>
      </c>
      <c r="GY39" s="36">
        <v>-0.72511820000000005</v>
      </c>
      <c r="GZ39" s="39">
        <v>1997</v>
      </c>
      <c r="HA39" s="39" t="s">
        <v>348</v>
      </c>
      <c r="HB39" s="42">
        <v>1</v>
      </c>
      <c r="HC39" s="42">
        <f t="shared" si="20"/>
        <v>0</v>
      </c>
      <c r="HD39" s="42">
        <v>0</v>
      </c>
      <c r="HE39" s="42">
        <v>1</v>
      </c>
      <c r="HF39" s="42">
        <v>2</v>
      </c>
      <c r="HG39" s="42">
        <v>1</v>
      </c>
      <c r="HH39" s="42">
        <v>0</v>
      </c>
      <c r="HI39" s="42">
        <v>1</v>
      </c>
      <c r="HJ39" s="39">
        <v>1997</v>
      </c>
      <c r="HK39" s="39" t="s">
        <v>348</v>
      </c>
      <c r="HL39" s="104">
        <v>0.69798640000000001</v>
      </c>
      <c r="HM39" s="29">
        <v>70.362309999999994</v>
      </c>
      <c r="HN39" s="32">
        <v>40.002397756617</v>
      </c>
      <c r="HO39" s="32">
        <v>39.862933101032098</v>
      </c>
      <c r="HP39" s="32">
        <v>4.9131896175731002</v>
      </c>
      <c r="HQ39" s="32">
        <v>7.9615022838293399</v>
      </c>
      <c r="HR39" s="27">
        <v>1.8154311649016801</v>
      </c>
      <c r="HS39" s="29">
        <v>53.076039127040751</v>
      </c>
      <c r="HT39" s="29">
        <v>53.076039127040751</v>
      </c>
      <c r="HU39" s="27">
        <v>-0.13946465558485999</v>
      </c>
      <c r="HV39" s="27">
        <v>2.17246527256171</v>
      </c>
      <c r="HW39" s="27">
        <v>3.54913080654174</v>
      </c>
      <c r="HX39" s="27">
        <v>8.7058333333333309</v>
      </c>
      <c r="HY39" s="29">
        <v>-1.8</v>
      </c>
      <c r="HZ39" s="39">
        <v>1997</v>
      </c>
      <c r="IA39" s="39" t="s">
        <v>348</v>
      </c>
      <c r="IB39" s="34">
        <v>148.298</v>
      </c>
      <c r="IC39" s="29">
        <v>147.76499938964844</v>
      </c>
      <c r="ID39" s="29">
        <v>142.03500366210938</v>
      </c>
      <c r="IE39" s="29">
        <v>84.388919999999999</v>
      </c>
      <c r="IF39" s="32">
        <v>81.116508483886719</v>
      </c>
      <c r="IG39" s="32">
        <v>12.201999664306641</v>
      </c>
      <c r="IH39" s="32">
        <v>36.186000823974609</v>
      </c>
      <c r="II39" s="32">
        <v>93.647003173828125</v>
      </c>
      <c r="IJ39" s="31">
        <v>5.9000000953674316</v>
      </c>
      <c r="IK39" s="31">
        <v>3.9000000953674316</v>
      </c>
      <c r="IL39" s="39">
        <v>1997</v>
      </c>
      <c r="IM39" s="39" t="s">
        <v>348</v>
      </c>
      <c r="IN39" s="30">
        <v>16</v>
      </c>
      <c r="IO39" s="27">
        <v>12</v>
      </c>
      <c r="IP39" s="27">
        <v>34.073</v>
      </c>
      <c r="IQ39" s="29">
        <f t="shared" si="21"/>
        <v>229.7603474085962</v>
      </c>
      <c r="IR39" s="46">
        <v>117.3</v>
      </c>
      <c r="IS39" s="46">
        <v>102.5</v>
      </c>
      <c r="IT39" s="28">
        <v>87.727556723354354</v>
      </c>
      <c r="IU39" s="28" t="s">
        <v>1</v>
      </c>
      <c r="IV39" s="28">
        <v>117.3</v>
      </c>
      <c r="IW39" s="28">
        <v>102.5</v>
      </c>
      <c r="IX39" s="28">
        <v>87.727556723354354</v>
      </c>
      <c r="IY39" s="28">
        <v>90</v>
      </c>
      <c r="IZ39" s="39">
        <v>1997</v>
      </c>
      <c r="JA39" s="39" t="s">
        <v>348</v>
      </c>
      <c r="JB39" s="29">
        <v>6.4139413479999998</v>
      </c>
      <c r="JC39" s="27">
        <v>17.686000823974609</v>
      </c>
      <c r="JD39" s="27">
        <v>9.2379999160766602</v>
      </c>
      <c r="JE39" s="27">
        <v>8.3959999084472656</v>
      </c>
      <c r="JF39" s="27">
        <v>4.9559998512268066</v>
      </c>
      <c r="JG39" s="27">
        <v>0.52600000000000002</v>
      </c>
      <c r="JH39" s="27">
        <v>3.4839999675750732</v>
      </c>
      <c r="JI39" s="27">
        <v>5.2930002212524414</v>
      </c>
      <c r="JJ39" s="32">
        <v>2.312000036239624</v>
      </c>
      <c r="JK39" s="32">
        <v>5.2000001072883606E-2</v>
      </c>
      <c r="JL39" s="32">
        <v>0.51499998569488525</v>
      </c>
      <c r="JM39" s="32">
        <v>9.8999999463558197E-2</v>
      </c>
      <c r="JN39" s="32">
        <v>0.44999998807907104</v>
      </c>
      <c r="JO39" s="39">
        <v>1997</v>
      </c>
      <c r="JP39" s="39" t="s">
        <v>348</v>
      </c>
      <c r="JQ39" s="32">
        <v>0.89400000000000002</v>
      </c>
      <c r="JR39" s="32">
        <v>0.34899999999999998</v>
      </c>
      <c r="JS39" s="32">
        <v>0.10199999999999999</v>
      </c>
      <c r="JT39" s="32">
        <v>0.69299999999999995</v>
      </c>
      <c r="JU39" s="32">
        <v>6.0000000000000001E-3</v>
      </c>
      <c r="JV39" s="32">
        <v>0.26900000000000002</v>
      </c>
      <c r="JW39" s="27">
        <v>2.6000000536441803E-2</v>
      </c>
      <c r="JX39" s="27">
        <v>2.6000000536441803E-2</v>
      </c>
      <c r="JY39" s="29"/>
      <c r="JZ39" s="29"/>
      <c r="KA39" s="41"/>
      <c r="KB39" s="29"/>
      <c r="KC39" s="29"/>
      <c r="KD39" s="29"/>
      <c r="KE39" s="20">
        <v>0.51499998569488525</v>
      </c>
      <c r="KF39" s="29"/>
      <c r="KG39" s="39">
        <v>1997</v>
      </c>
      <c r="KH39" s="39" t="s">
        <v>348</v>
      </c>
      <c r="KI39" s="29"/>
      <c r="KJ39" s="29"/>
      <c r="KK39" s="29"/>
      <c r="KL39" s="29"/>
      <c r="KM39" s="29"/>
      <c r="KN39" s="21">
        <v>270.89999389648438</v>
      </c>
      <c r="KO39" s="20">
        <v>175.10000610351563</v>
      </c>
      <c r="KP39" s="20">
        <v>31.200000762939453</v>
      </c>
      <c r="KQ39" s="19">
        <v>11.517169952392578</v>
      </c>
      <c r="KR39" s="39">
        <v>1997</v>
      </c>
      <c r="KS39" s="39" t="s">
        <v>348</v>
      </c>
    </row>
    <row r="40" spans="1:305" s="39" customFormat="1" ht="12.75">
      <c r="A40" s="39">
        <v>1998</v>
      </c>
      <c r="B40" s="39" t="s">
        <v>348</v>
      </c>
      <c r="C40" s="39">
        <v>16</v>
      </c>
      <c r="D40" s="44" t="s">
        <v>349</v>
      </c>
      <c r="E40" s="44">
        <v>352</v>
      </c>
      <c r="F40" s="39">
        <v>1</v>
      </c>
      <c r="G40" s="39">
        <v>0</v>
      </c>
      <c r="H40" s="39">
        <v>0</v>
      </c>
      <c r="I40" s="39">
        <v>0</v>
      </c>
      <c r="J40" s="29">
        <v>50</v>
      </c>
      <c r="K40" s="29">
        <v>50</v>
      </c>
      <c r="L40" s="29">
        <v>0</v>
      </c>
      <c r="M40" s="18">
        <v>1</v>
      </c>
      <c r="N40" s="39">
        <v>0</v>
      </c>
      <c r="O40" s="39">
        <v>0</v>
      </c>
      <c r="P40" s="39">
        <v>0</v>
      </c>
      <c r="Q40" s="29">
        <v>62.52</v>
      </c>
      <c r="R40" s="29">
        <v>37.479999999999997</v>
      </c>
      <c r="S40" s="29">
        <v>0</v>
      </c>
      <c r="T40" s="29">
        <v>39.700000000000003</v>
      </c>
      <c r="U40" s="29">
        <v>23.8</v>
      </c>
      <c r="V40" s="29">
        <v>0</v>
      </c>
      <c r="W40" s="29">
        <v>63.5</v>
      </c>
      <c r="X40" s="39">
        <v>2</v>
      </c>
      <c r="Y40" s="39">
        <v>1998</v>
      </c>
      <c r="Z40" s="39" t="s">
        <v>348</v>
      </c>
      <c r="AA40" s="43"/>
      <c r="AB40" s="41">
        <v>87.4</v>
      </c>
      <c r="AC40" s="41">
        <v>11.4</v>
      </c>
      <c r="AD40" s="41">
        <v>0</v>
      </c>
      <c r="AE40" s="41">
        <v>7.1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14.3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23.3</v>
      </c>
      <c r="AW40" s="41">
        <v>0</v>
      </c>
      <c r="AX40" s="41">
        <v>0</v>
      </c>
      <c r="AY40" s="41">
        <v>37.1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4.9000000000000004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1.9000000000000057</v>
      </c>
      <c r="CZ40" s="39">
        <v>1998</v>
      </c>
      <c r="DA40" s="39" t="s">
        <v>348</v>
      </c>
      <c r="DB40" s="41">
        <v>11.1</v>
      </c>
      <c r="DC40" s="41">
        <v>0</v>
      </c>
      <c r="DD40" s="41">
        <v>6.3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14.3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23.8</v>
      </c>
      <c r="DV40" s="41">
        <v>0</v>
      </c>
      <c r="DW40" s="41">
        <v>0</v>
      </c>
      <c r="DX40" s="41">
        <v>39.700000000000003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4.8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</v>
      </c>
      <c r="FY40" s="39">
        <v>1998</v>
      </c>
      <c r="FZ40" s="39" t="s">
        <v>348</v>
      </c>
      <c r="GA40" s="41">
        <v>25.4</v>
      </c>
      <c r="GB40" s="29">
        <f t="shared" si="13"/>
        <v>0.76718299999999995</v>
      </c>
      <c r="GC40" s="29">
        <f t="shared" si="14"/>
        <v>0.74670400000000003</v>
      </c>
      <c r="GD40" s="29">
        <f t="shared" si="15"/>
        <v>4.2952189917402928</v>
      </c>
      <c r="GE40" s="29">
        <f t="shared" si="16"/>
        <v>3.9479502242435731</v>
      </c>
      <c r="GF40" s="29">
        <f t="shared" si="17"/>
        <v>0.34726876749671964</v>
      </c>
      <c r="GG40" s="29">
        <f t="shared" si="18"/>
        <v>8.0850072642283805E-2</v>
      </c>
      <c r="GH40" s="29">
        <f t="shared" si="19"/>
        <v>1.9685019685029537</v>
      </c>
      <c r="GI40" s="39">
        <v>1998</v>
      </c>
      <c r="GJ40" s="39" t="s">
        <v>348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-0.16167210000000001</v>
      </c>
      <c r="GX40" s="36">
        <v>0.82199909999999998</v>
      </c>
      <c r="GY40" s="36">
        <v>-1.0807739999999999</v>
      </c>
      <c r="GZ40" s="39">
        <v>1998</v>
      </c>
      <c r="HA40" s="39" t="s">
        <v>348</v>
      </c>
      <c r="HB40" s="42">
        <v>1</v>
      </c>
      <c r="HC40" s="42">
        <f t="shared" si="20"/>
        <v>0</v>
      </c>
      <c r="HD40" s="42">
        <v>0</v>
      </c>
      <c r="HE40" s="42">
        <v>1</v>
      </c>
      <c r="HF40" s="42">
        <v>2</v>
      </c>
      <c r="HG40" s="42">
        <v>1</v>
      </c>
      <c r="HH40" s="42">
        <v>0</v>
      </c>
      <c r="HI40" s="42">
        <v>1</v>
      </c>
      <c r="HJ40" s="39">
        <v>1998</v>
      </c>
      <c r="HK40" s="39" t="s">
        <v>348</v>
      </c>
      <c r="HL40" s="104">
        <v>0.69798640000000001</v>
      </c>
      <c r="HM40" s="29">
        <v>72.186840000000004</v>
      </c>
      <c r="HN40" s="32">
        <v>40.7759748836433</v>
      </c>
      <c r="HO40" s="32">
        <v>40.127240250122597</v>
      </c>
      <c r="HP40" s="32">
        <v>6.5671449848177703</v>
      </c>
      <c r="HQ40" s="32">
        <v>11.5672447929167</v>
      </c>
      <c r="HR40" s="27">
        <v>1.65923724616144</v>
      </c>
      <c r="HS40" s="27">
        <v>47.2791156939441</v>
      </c>
      <c r="HT40" s="27">
        <v>47.279115810942201</v>
      </c>
      <c r="HU40" s="27">
        <v>-0.64873463352075</v>
      </c>
      <c r="HV40" s="27">
        <v>1.83695925421552</v>
      </c>
      <c r="HW40" s="27">
        <v>1.7597854032397899</v>
      </c>
      <c r="HX40" s="27">
        <v>7.6641666666666701</v>
      </c>
      <c r="HY40" s="29">
        <v>-6.7</v>
      </c>
      <c r="HZ40" s="39">
        <v>1998</v>
      </c>
      <c r="IA40" s="39" t="s">
        <v>348</v>
      </c>
      <c r="IB40" s="34">
        <v>152.614</v>
      </c>
      <c r="IC40" s="29">
        <v>152.08599853515625</v>
      </c>
      <c r="ID40" s="29">
        <v>147.91700744628906</v>
      </c>
      <c r="IE40" s="29">
        <v>85.585819999999998</v>
      </c>
      <c r="IF40" s="32">
        <v>83.239730834960938</v>
      </c>
      <c r="IG40" s="32">
        <v>12.718999862670898</v>
      </c>
      <c r="IH40" s="32">
        <v>37.290000915527344</v>
      </c>
      <c r="II40" s="32">
        <v>97.907997131347656</v>
      </c>
      <c r="IJ40" s="31">
        <v>4.3000001907348633</v>
      </c>
      <c r="IK40" s="31">
        <v>2.7999999523162842</v>
      </c>
      <c r="IL40" s="39">
        <v>1998</v>
      </c>
      <c r="IM40" s="39" t="s">
        <v>348</v>
      </c>
      <c r="IN40" s="30">
        <v>3</v>
      </c>
      <c r="IO40" s="27">
        <v>3</v>
      </c>
      <c r="IP40" s="27">
        <v>67.64</v>
      </c>
      <c r="IQ40" s="29">
        <f t="shared" si="21"/>
        <v>443.20966621672977</v>
      </c>
      <c r="IR40" s="46">
        <v>121.8</v>
      </c>
      <c r="IS40" s="46">
        <v>106.9</v>
      </c>
      <c r="IT40" s="28">
        <v>88.070522326577688</v>
      </c>
      <c r="IU40" s="28" t="s">
        <v>1</v>
      </c>
      <c r="IV40" s="28">
        <v>121.8</v>
      </c>
      <c r="IW40" s="28">
        <v>106.9</v>
      </c>
      <c r="IX40" s="28">
        <v>88.070522326577688</v>
      </c>
      <c r="IY40" s="28">
        <v>89</v>
      </c>
      <c r="IZ40" s="39">
        <v>1998</v>
      </c>
      <c r="JA40" s="39" t="s">
        <v>348</v>
      </c>
      <c r="JB40" s="27">
        <v>5.6756591796875</v>
      </c>
      <c r="JC40" s="27">
        <v>17.878000259399414</v>
      </c>
      <c r="JD40" s="27">
        <v>8.8409996032714844</v>
      </c>
      <c r="JE40" s="27">
        <v>8.9549999237060547</v>
      </c>
      <c r="JF40" s="27">
        <v>5.0409998893737793</v>
      </c>
      <c r="JG40" s="27">
        <v>0.52500000000000002</v>
      </c>
      <c r="JH40" s="27">
        <v>3.3889999389648438</v>
      </c>
      <c r="JI40" s="27">
        <v>5.7329998016357422</v>
      </c>
      <c r="JJ40" s="32">
        <v>2.2190001010894775</v>
      </c>
      <c r="JK40" s="32">
        <v>8.2000002264976501E-2</v>
      </c>
      <c r="JL40" s="32">
        <v>0.37799999117851257</v>
      </c>
      <c r="JM40" s="32">
        <v>0.11400000005960464</v>
      </c>
      <c r="JN40" s="32">
        <v>0.39800000190734863</v>
      </c>
      <c r="JO40" s="39">
        <v>1998</v>
      </c>
      <c r="JP40" s="39" t="s">
        <v>348</v>
      </c>
      <c r="JQ40" s="32">
        <v>0.72599999999999998</v>
      </c>
      <c r="JR40" s="32">
        <v>0.35399999999999998</v>
      </c>
      <c r="JS40" s="32">
        <v>0.10100000000000001</v>
      </c>
      <c r="JT40" s="32">
        <v>0.73599999999999999</v>
      </c>
      <c r="JU40" s="32">
        <v>8.0000000000000002E-3</v>
      </c>
      <c r="JV40" s="32">
        <v>0.29499999999999998</v>
      </c>
      <c r="JW40" s="27">
        <v>5.4999999701976776E-2</v>
      </c>
      <c r="JX40" s="27">
        <v>2.7000000700354576E-2</v>
      </c>
      <c r="JY40" s="29"/>
      <c r="JZ40" s="29"/>
      <c r="KA40" s="41"/>
      <c r="KB40" s="29"/>
      <c r="KC40" s="29"/>
      <c r="KD40" s="29"/>
      <c r="KE40" s="20">
        <v>0.37799999117851257</v>
      </c>
      <c r="KF40" s="29"/>
      <c r="KG40" s="39">
        <v>1998</v>
      </c>
      <c r="KH40" s="39" t="s">
        <v>348</v>
      </c>
      <c r="KI40" s="29"/>
      <c r="KJ40" s="29"/>
      <c r="KK40" s="29"/>
      <c r="KL40" s="29"/>
      <c r="KM40" s="29"/>
      <c r="KN40" s="21">
        <v>273.79998779296875</v>
      </c>
      <c r="KO40" s="20">
        <v>177.69999694824219</v>
      </c>
      <c r="KP40" s="20">
        <v>31.600000381469727</v>
      </c>
      <c r="KQ40" s="19">
        <v>11.54127025604248</v>
      </c>
      <c r="KR40" s="39">
        <v>1998</v>
      </c>
      <c r="KS40" s="39" t="s">
        <v>348</v>
      </c>
    </row>
    <row r="41" spans="1:305" s="39" customFormat="1" ht="12.75">
      <c r="A41" s="39">
        <v>1999</v>
      </c>
      <c r="B41" s="39" t="s">
        <v>348</v>
      </c>
      <c r="C41" s="39">
        <v>16</v>
      </c>
      <c r="D41" s="44" t="s">
        <v>349</v>
      </c>
      <c r="E41" s="44">
        <v>352</v>
      </c>
      <c r="F41" s="39">
        <v>1</v>
      </c>
      <c r="G41" s="39">
        <v>0</v>
      </c>
      <c r="H41" s="39">
        <v>0</v>
      </c>
      <c r="I41" s="39">
        <v>0</v>
      </c>
      <c r="J41" s="29">
        <v>50</v>
      </c>
      <c r="K41" s="29">
        <v>50</v>
      </c>
      <c r="L41" s="29">
        <v>0</v>
      </c>
      <c r="M41" s="18">
        <v>1</v>
      </c>
      <c r="N41" s="39">
        <v>0</v>
      </c>
      <c r="O41" s="39">
        <v>0</v>
      </c>
      <c r="P41" s="39">
        <v>1</v>
      </c>
      <c r="Q41" s="29">
        <v>66.09</v>
      </c>
      <c r="R41" s="29">
        <v>33.909999999999997</v>
      </c>
      <c r="S41" s="29">
        <v>0</v>
      </c>
      <c r="T41" s="29">
        <v>40.659999999999997</v>
      </c>
      <c r="U41" s="29">
        <v>20.93</v>
      </c>
      <c r="V41" s="29">
        <v>0</v>
      </c>
      <c r="W41" s="29">
        <v>61.59</v>
      </c>
      <c r="X41" s="39">
        <v>2</v>
      </c>
      <c r="Y41" s="39">
        <v>1999</v>
      </c>
      <c r="Z41" s="39" t="s">
        <v>348</v>
      </c>
      <c r="AA41" s="43">
        <v>36288</v>
      </c>
      <c r="AB41" s="41">
        <v>84.1</v>
      </c>
      <c r="AC41" s="41">
        <v>0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26.8</v>
      </c>
      <c r="AL41" s="41">
        <v>0</v>
      </c>
      <c r="AM41" s="41">
        <v>0</v>
      </c>
      <c r="AN41" s="41">
        <v>0</v>
      </c>
      <c r="AO41" s="41">
        <v>0</v>
      </c>
      <c r="AP41" s="41">
        <v>9.1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18.399999999999999</v>
      </c>
      <c r="AW41" s="41">
        <v>0</v>
      </c>
      <c r="AX41" s="41">
        <v>0</v>
      </c>
      <c r="AY41" s="41">
        <v>40.700000000000003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4.2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0.79999999999999716</v>
      </c>
      <c r="CZ41" s="39">
        <v>1999</v>
      </c>
      <c r="DA41" s="39" t="s">
        <v>348</v>
      </c>
      <c r="DB41" s="41">
        <v>0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27</v>
      </c>
      <c r="DK41" s="41">
        <v>0</v>
      </c>
      <c r="DL41" s="41">
        <v>0</v>
      </c>
      <c r="DM41" s="41">
        <v>0</v>
      </c>
      <c r="DN41" s="41">
        <v>0</v>
      </c>
      <c r="DO41" s="41">
        <v>9.5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19</v>
      </c>
      <c r="DV41" s="41">
        <v>0</v>
      </c>
      <c r="DW41" s="41">
        <v>0</v>
      </c>
      <c r="DX41" s="41">
        <v>41.3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3.2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</v>
      </c>
      <c r="FY41" s="39">
        <v>1999</v>
      </c>
      <c r="FZ41" s="39" t="s">
        <v>348</v>
      </c>
      <c r="GA41" s="41">
        <v>34.9</v>
      </c>
      <c r="GB41" s="29">
        <f t="shared" si="13"/>
        <v>0.71862599999999999</v>
      </c>
      <c r="GC41" s="29">
        <f t="shared" si="14"/>
        <v>0.71038200000000007</v>
      </c>
      <c r="GD41" s="29">
        <f t="shared" si="15"/>
        <v>3.5539886414523019</v>
      </c>
      <c r="GE41" s="29">
        <f t="shared" si="16"/>
        <v>3.452824064802603</v>
      </c>
      <c r="GF41" s="29">
        <f t="shared" si="17"/>
        <v>0.10116457664969891</v>
      </c>
      <c r="GG41" s="29">
        <f t="shared" si="18"/>
        <v>2.8465081590232384E-2</v>
      </c>
      <c r="GH41" s="29">
        <f t="shared" si="19"/>
        <v>0.97979589711326986</v>
      </c>
      <c r="GI41" s="39">
        <v>1999</v>
      </c>
      <c r="GJ41" s="39" t="s">
        <v>348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-0.2934061</v>
      </c>
      <c r="GX41" s="36">
        <v>0.73047410000000002</v>
      </c>
      <c r="GY41" s="36">
        <v>-1.1757</v>
      </c>
      <c r="GZ41" s="39">
        <v>1999</v>
      </c>
      <c r="HA41" s="39" t="s">
        <v>348</v>
      </c>
      <c r="HB41" s="42">
        <v>1</v>
      </c>
      <c r="HC41" s="42">
        <f t="shared" si="20"/>
        <v>0</v>
      </c>
      <c r="HD41" s="42">
        <v>0</v>
      </c>
      <c r="HE41" s="42">
        <v>1</v>
      </c>
      <c r="HF41" s="42">
        <v>2</v>
      </c>
      <c r="HG41" s="42">
        <v>1</v>
      </c>
      <c r="HH41" s="42">
        <v>0</v>
      </c>
      <c r="HI41" s="42">
        <v>1</v>
      </c>
      <c r="HJ41" s="39">
        <v>1999</v>
      </c>
      <c r="HK41" s="39" t="s">
        <v>348</v>
      </c>
      <c r="HL41" s="104">
        <v>0.69798640000000001</v>
      </c>
      <c r="HM41" s="29">
        <v>69.850409999999997</v>
      </c>
      <c r="HN41" s="32">
        <v>41.5531544679177</v>
      </c>
      <c r="HO41" s="32">
        <v>42.374219806849297</v>
      </c>
      <c r="HP41" s="32">
        <v>4.0038024796848699</v>
      </c>
      <c r="HQ41" s="32">
        <v>7.5144611786363198</v>
      </c>
      <c r="HR41" s="27">
        <v>3.2318311002842202</v>
      </c>
      <c r="HS41" s="27">
        <v>43.219367165219303</v>
      </c>
      <c r="HT41" s="27">
        <v>43.2347740993009</v>
      </c>
      <c r="HU41" s="27">
        <v>0.82106533893157996</v>
      </c>
      <c r="HV41" s="27">
        <v>3.0269931223734701</v>
      </c>
      <c r="HW41" s="27">
        <v>2.7246161496930599</v>
      </c>
      <c r="HX41" s="27">
        <v>8.4700000000000006</v>
      </c>
      <c r="HY41" s="29">
        <v>-6.8</v>
      </c>
      <c r="HZ41" s="39">
        <v>1999</v>
      </c>
      <c r="IA41" s="39" t="s">
        <v>348</v>
      </c>
      <c r="IB41" s="34">
        <v>156.929</v>
      </c>
      <c r="IC41" s="29">
        <v>156.48800659179688</v>
      </c>
      <c r="ID41" s="29">
        <v>153.34700012207031</v>
      </c>
      <c r="IE41" s="29">
        <v>86.745009999999994</v>
      </c>
      <c r="IF41" s="32">
        <v>85.003883361816406</v>
      </c>
      <c r="IG41" s="32">
        <v>13.73799991607666</v>
      </c>
      <c r="IH41" s="32">
        <v>35.422000885009766</v>
      </c>
      <c r="II41" s="32">
        <v>104.18699645996094</v>
      </c>
      <c r="IJ41" s="31">
        <v>3.2000000476837158</v>
      </c>
      <c r="IK41" s="31">
        <v>2</v>
      </c>
      <c r="IL41" s="39">
        <v>1999</v>
      </c>
      <c r="IM41" s="39" t="s">
        <v>348</v>
      </c>
      <c r="IN41" s="30">
        <v>0</v>
      </c>
      <c r="IO41" s="27">
        <v>0</v>
      </c>
      <c r="IP41" s="27">
        <v>0</v>
      </c>
      <c r="IQ41" s="29">
        <f t="shared" si="21"/>
        <v>0</v>
      </c>
      <c r="IR41" s="46">
        <v>125.2</v>
      </c>
      <c r="IS41" s="46">
        <v>110.3</v>
      </c>
      <c r="IT41" s="28">
        <v>87.419653967172053</v>
      </c>
      <c r="IU41" s="28" t="s">
        <v>1</v>
      </c>
      <c r="IV41" s="28">
        <v>125.2</v>
      </c>
      <c r="IW41" s="28">
        <v>110.3</v>
      </c>
      <c r="IX41" s="28">
        <v>87.419653967172053</v>
      </c>
      <c r="IY41" s="28">
        <v>88</v>
      </c>
      <c r="IZ41" s="39">
        <v>1999</v>
      </c>
      <c r="JA41" s="39" t="s">
        <v>348</v>
      </c>
      <c r="JB41" s="27">
        <v>5.4834432601928711</v>
      </c>
      <c r="JC41" s="27">
        <v>18.340000152587891</v>
      </c>
      <c r="JD41" s="27">
        <v>8.9250001907348633</v>
      </c>
      <c r="JE41" s="27">
        <v>9.3459997177124023</v>
      </c>
      <c r="JF41" s="27">
        <v>5.1160001754760742</v>
      </c>
      <c r="JG41" s="27">
        <v>0.53700000000000003</v>
      </c>
      <c r="JH41" s="27">
        <v>3.5150001049041748</v>
      </c>
      <c r="JI41" s="27">
        <v>6.0949997901916504</v>
      </c>
      <c r="JJ41" s="32">
        <v>2.1949999332427979</v>
      </c>
      <c r="JK41" s="32">
        <v>7.0000000298023224E-2</v>
      </c>
      <c r="JL41" s="32">
        <v>0.26499998569488525</v>
      </c>
      <c r="JM41" s="32">
        <v>0.11900000274181366</v>
      </c>
      <c r="JN41" s="32">
        <v>0.42800000309944153</v>
      </c>
      <c r="JO41" s="39">
        <v>1999</v>
      </c>
      <c r="JP41" s="39" t="s">
        <v>348</v>
      </c>
      <c r="JQ41" s="32">
        <v>0.64200000000000002</v>
      </c>
      <c r="JR41" s="32">
        <v>0.35199999999999998</v>
      </c>
      <c r="JS41" s="32">
        <v>0.122</v>
      </c>
      <c r="JT41" s="32">
        <v>0.77400000000000002</v>
      </c>
      <c r="JU41" s="32">
        <v>8.9999999999999993E-3</v>
      </c>
      <c r="JV41" s="32">
        <v>0.29699999999999999</v>
      </c>
      <c r="JW41" s="27">
        <v>6.1999998986721039E-2</v>
      </c>
      <c r="JX41" s="27">
        <v>8.0000003799796104E-3</v>
      </c>
      <c r="JY41" s="29"/>
      <c r="JZ41" s="29"/>
      <c r="KA41" s="41"/>
      <c r="KB41" s="29"/>
      <c r="KC41" s="29"/>
      <c r="KD41" s="29"/>
      <c r="KE41" s="20">
        <v>0.26499998569488525</v>
      </c>
      <c r="KF41" s="29"/>
      <c r="KG41" s="39">
        <v>1999</v>
      </c>
      <c r="KH41" s="39" t="s">
        <v>348</v>
      </c>
      <c r="KI41" s="29"/>
      <c r="KJ41" s="29"/>
      <c r="KK41" s="29"/>
      <c r="KL41" s="29"/>
      <c r="KM41" s="29"/>
      <c r="KN41" s="21">
        <v>277.20001220703125</v>
      </c>
      <c r="KO41" s="20">
        <v>180.39999389648438</v>
      </c>
      <c r="KP41" s="20">
        <v>32</v>
      </c>
      <c r="KQ41" s="19">
        <v>11.544010162353516</v>
      </c>
      <c r="KR41" s="39">
        <v>1999</v>
      </c>
      <c r="KS41" s="39" t="s">
        <v>348</v>
      </c>
    </row>
    <row r="42" spans="1:305" s="39" customFormat="1" ht="12.75">
      <c r="A42" s="39">
        <v>2000</v>
      </c>
      <c r="B42" s="39" t="s">
        <v>348</v>
      </c>
      <c r="C42" s="39">
        <v>16</v>
      </c>
      <c r="D42" s="44" t="s">
        <v>349</v>
      </c>
      <c r="E42" s="44">
        <v>352</v>
      </c>
      <c r="F42" s="39">
        <v>1</v>
      </c>
      <c r="G42" s="39">
        <v>0</v>
      </c>
      <c r="H42" s="39">
        <v>0</v>
      </c>
      <c r="I42" s="39">
        <v>0</v>
      </c>
      <c r="J42" s="29">
        <v>50</v>
      </c>
      <c r="K42" s="29">
        <v>50</v>
      </c>
      <c r="L42" s="29">
        <v>0</v>
      </c>
      <c r="M42" s="18">
        <v>1</v>
      </c>
      <c r="N42" s="39">
        <v>0</v>
      </c>
      <c r="O42" s="39">
        <v>0</v>
      </c>
      <c r="P42" s="39">
        <v>0</v>
      </c>
      <c r="Q42" s="29">
        <v>68.489999999999995</v>
      </c>
      <c r="R42" s="29">
        <v>31.51</v>
      </c>
      <c r="S42" s="29">
        <v>0</v>
      </c>
      <c r="T42" s="29">
        <v>41.3</v>
      </c>
      <c r="U42" s="29">
        <v>19</v>
      </c>
      <c r="V42" s="29">
        <v>0</v>
      </c>
      <c r="W42" s="29">
        <v>60.3</v>
      </c>
      <c r="X42" s="39">
        <v>2</v>
      </c>
      <c r="Y42" s="39">
        <v>2000</v>
      </c>
      <c r="Z42" s="39" t="s">
        <v>348</v>
      </c>
      <c r="AA42" s="43"/>
      <c r="AB42" s="41">
        <v>84.1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26.8</v>
      </c>
      <c r="AL42" s="41">
        <v>0</v>
      </c>
      <c r="AM42" s="41">
        <v>0</v>
      </c>
      <c r="AN42" s="41">
        <v>0</v>
      </c>
      <c r="AO42" s="41">
        <v>0</v>
      </c>
      <c r="AP42" s="41">
        <v>9.1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18.399999999999999</v>
      </c>
      <c r="AW42" s="41">
        <v>0</v>
      </c>
      <c r="AX42" s="41">
        <v>0</v>
      </c>
      <c r="AY42" s="41">
        <v>40.700000000000003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4.2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0.79999999999999716</v>
      </c>
      <c r="CZ42" s="39">
        <v>2000</v>
      </c>
      <c r="DA42" s="39" t="s">
        <v>348</v>
      </c>
      <c r="DB42" s="41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27</v>
      </c>
      <c r="DK42" s="41">
        <v>0</v>
      </c>
      <c r="DL42" s="41">
        <v>0</v>
      </c>
      <c r="DM42" s="41">
        <v>0</v>
      </c>
      <c r="DN42" s="41">
        <v>0</v>
      </c>
      <c r="DO42" s="41">
        <v>9.5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19</v>
      </c>
      <c r="DV42" s="41">
        <v>0</v>
      </c>
      <c r="DW42" s="41">
        <v>0</v>
      </c>
      <c r="DX42" s="41">
        <v>41.3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3.2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</v>
      </c>
      <c r="FY42" s="39">
        <v>2000</v>
      </c>
      <c r="FZ42" s="39" t="s">
        <v>348</v>
      </c>
      <c r="GA42" s="41">
        <v>34.9</v>
      </c>
      <c r="GB42" s="29">
        <f t="shared" si="13"/>
        <v>0.71862599999999999</v>
      </c>
      <c r="GC42" s="29">
        <f t="shared" si="14"/>
        <v>0.71038200000000007</v>
      </c>
      <c r="GD42" s="29">
        <f t="shared" si="15"/>
        <v>3.5539886414523019</v>
      </c>
      <c r="GE42" s="29">
        <f t="shared" si="16"/>
        <v>3.452824064802603</v>
      </c>
      <c r="GF42" s="29">
        <f t="shared" si="17"/>
        <v>0.10116457664969891</v>
      </c>
      <c r="GG42" s="29">
        <f t="shared" si="18"/>
        <v>2.8465081590232384E-2</v>
      </c>
      <c r="GH42" s="29">
        <f t="shared" si="19"/>
        <v>0.97979589711326986</v>
      </c>
      <c r="GI42" s="39">
        <v>2000</v>
      </c>
      <c r="GJ42" s="39" t="s">
        <v>348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-0.35334189999999999</v>
      </c>
      <c r="GX42" s="36">
        <v>0.64736369999999999</v>
      </c>
      <c r="GY42" s="36">
        <v>-1.14598</v>
      </c>
      <c r="GZ42" s="39">
        <v>2000</v>
      </c>
      <c r="HA42" s="39" t="s">
        <v>348</v>
      </c>
      <c r="HB42" s="42">
        <v>1</v>
      </c>
      <c r="HC42" s="42">
        <f t="shared" si="20"/>
        <v>0</v>
      </c>
      <c r="HD42" s="42">
        <v>0</v>
      </c>
      <c r="HE42" s="42">
        <v>1</v>
      </c>
      <c r="HF42" s="42">
        <v>2</v>
      </c>
      <c r="HG42" s="42">
        <v>1</v>
      </c>
      <c r="HH42" s="42">
        <v>0</v>
      </c>
      <c r="HI42" s="42">
        <v>1</v>
      </c>
      <c r="HJ42" s="39">
        <v>2000</v>
      </c>
      <c r="HK42" s="39" t="s">
        <v>348</v>
      </c>
      <c r="HL42" s="104">
        <v>0.69798640000000001</v>
      </c>
      <c r="HM42" s="29">
        <v>71.946060000000003</v>
      </c>
      <c r="HN42" s="32">
        <v>41.226160807812001</v>
      </c>
      <c r="HO42" s="32">
        <v>42.457125612862498</v>
      </c>
      <c r="HP42" s="32">
        <v>4.68061127466658</v>
      </c>
      <c r="HQ42" s="32">
        <v>8.8617927394012206</v>
      </c>
      <c r="HR42" s="27">
        <v>5.1364744749469002</v>
      </c>
      <c r="HS42" s="27">
        <v>40.358166484359501</v>
      </c>
      <c r="HT42" s="27">
        <v>40.454687088422801</v>
      </c>
      <c r="HU42" s="27">
        <v>1.23096480505054</v>
      </c>
      <c r="HV42" s="27">
        <v>3.1545392637365701</v>
      </c>
      <c r="HW42" s="27">
        <v>2.2626802472318701</v>
      </c>
      <c r="HX42" s="27">
        <v>11.195</v>
      </c>
      <c r="HY42" s="29">
        <v>-9.9</v>
      </c>
      <c r="HZ42" s="39">
        <v>2000</v>
      </c>
      <c r="IA42" s="39" t="s">
        <v>348</v>
      </c>
      <c r="IB42" s="34">
        <v>160.53800000000001</v>
      </c>
      <c r="IC42" s="29">
        <v>160.06100463867188</v>
      </c>
      <c r="ID42" s="29">
        <v>156.36399841308594</v>
      </c>
      <c r="IE42" s="29">
        <v>87.417259999999999</v>
      </c>
      <c r="IF42" s="32">
        <v>85.398139953613281</v>
      </c>
      <c r="IG42" s="32">
        <v>12.970999717712402</v>
      </c>
      <c r="IH42" s="32">
        <v>35.944999694824219</v>
      </c>
      <c r="II42" s="32">
        <v>107.447998046875</v>
      </c>
      <c r="IJ42" s="31">
        <v>3.7000000476837158</v>
      </c>
      <c r="IK42" s="31">
        <v>2.2999999523162842</v>
      </c>
      <c r="IL42" s="39">
        <v>2000</v>
      </c>
      <c r="IM42" s="39" t="s">
        <v>348</v>
      </c>
      <c r="IN42" s="30">
        <v>7</v>
      </c>
      <c r="IO42" s="27">
        <v>2</v>
      </c>
      <c r="IP42" s="27">
        <v>47.093000000000004</v>
      </c>
      <c r="IQ42" s="29">
        <f t="shared" si="21"/>
        <v>293.34487784823529</v>
      </c>
      <c r="IR42" s="46">
        <v>127.8</v>
      </c>
      <c r="IS42" s="46">
        <v>114.7</v>
      </c>
      <c r="IT42" s="28">
        <v>89.420753098931939</v>
      </c>
      <c r="IU42" s="28">
        <v>87</v>
      </c>
      <c r="IV42" s="28">
        <v>127.8</v>
      </c>
      <c r="IW42" s="28">
        <v>114.7</v>
      </c>
      <c r="IX42" s="28">
        <v>89.420753098931939</v>
      </c>
      <c r="IY42" s="28">
        <v>87</v>
      </c>
      <c r="IZ42" s="39">
        <v>2000</v>
      </c>
      <c r="JA42" s="39" t="s">
        <v>348</v>
      </c>
      <c r="JB42" s="27">
        <v>5.4431958198547363</v>
      </c>
      <c r="JC42" s="27">
        <v>18.718000411987305</v>
      </c>
      <c r="JD42" s="27">
        <v>9.1059999465942383</v>
      </c>
      <c r="JE42" s="27">
        <v>9.5520000457763672</v>
      </c>
      <c r="JF42" s="27">
        <v>5.2579998970031738</v>
      </c>
      <c r="JG42" s="27">
        <v>0.47799999999999998</v>
      </c>
      <c r="JH42" s="27">
        <v>3.9719998836517334</v>
      </c>
      <c r="JI42" s="27">
        <v>6.1020002365112305</v>
      </c>
      <c r="JJ42" s="32">
        <v>2.1470000743865967</v>
      </c>
      <c r="JK42" s="32">
        <v>5.9999998658895493E-2</v>
      </c>
      <c r="JL42" s="32">
        <v>0.18600000441074371</v>
      </c>
      <c r="JM42" s="32">
        <v>0.12200000137090683</v>
      </c>
      <c r="JN42" s="32">
        <v>0.39300000667572021</v>
      </c>
      <c r="JO42" s="39">
        <v>2000</v>
      </c>
      <c r="JP42" s="39" t="s">
        <v>348</v>
      </c>
      <c r="JQ42" s="32">
        <v>0.55900000000000005</v>
      </c>
      <c r="JR42" s="32">
        <v>0.36899999999999999</v>
      </c>
      <c r="JS42" s="32">
        <v>7.5999999999999998E-2</v>
      </c>
      <c r="JT42" s="32">
        <v>0.81399999999999995</v>
      </c>
      <c r="JU42" s="32">
        <v>1.7000000000000001E-2</v>
      </c>
      <c r="JV42" s="32">
        <v>0.312</v>
      </c>
      <c r="JW42" s="27">
        <v>5.4999999701976776E-2</v>
      </c>
      <c r="JX42" s="27">
        <v>6.0000000521540642E-3</v>
      </c>
      <c r="JY42" s="29"/>
      <c r="JZ42" s="29"/>
      <c r="KA42" s="41"/>
      <c r="KB42" s="29"/>
      <c r="KC42" s="29"/>
      <c r="KD42" s="29"/>
      <c r="KE42" s="20">
        <v>0.18600000441074371</v>
      </c>
      <c r="KF42" s="29"/>
      <c r="KG42" s="39">
        <v>2000</v>
      </c>
      <c r="KH42" s="39" t="s">
        <v>348</v>
      </c>
      <c r="KI42" s="29"/>
      <c r="KJ42" s="29"/>
      <c r="KK42" s="29"/>
      <c r="KL42" s="29"/>
      <c r="KM42" s="29"/>
      <c r="KN42" s="21">
        <v>281.20001220703125</v>
      </c>
      <c r="KO42" s="20">
        <v>183.10000610351563</v>
      </c>
      <c r="KP42" s="20">
        <v>32.5</v>
      </c>
      <c r="KQ42" s="19">
        <v>11.557609558105469</v>
      </c>
      <c r="KR42" s="39">
        <v>2000</v>
      </c>
      <c r="KS42" s="39" t="s">
        <v>348</v>
      </c>
    </row>
    <row r="43" spans="1:305" s="39" customFormat="1" ht="12.75">
      <c r="A43" s="39">
        <v>2001</v>
      </c>
      <c r="B43" s="39" t="s">
        <v>348</v>
      </c>
      <c r="C43" s="39">
        <v>16</v>
      </c>
      <c r="D43" s="44" t="s">
        <v>349</v>
      </c>
      <c r="E43" s="44">
        <v>352</v>
      </c>
      <c r="F43" s="39">
        <v>1</v>
      </c>
      <c r="G43" s="39">
        <v>0</v>
      </c>
      <c r="H43" s="39">
        <v>0</v>
      </c>
      <c r="I43" s="39">
        <v>0</v>
      </c>
      <c r="J43" s="29">
        <v>50</v>
      </c>
      <c r="K43" s="29">
        <v>50</v>
      </c>
      <c r="L43" s="29">
        <v>0</v>
      </c>
      <c r="M43" s="18">
        <v>1</v>
      </c>
      <c r="N43" s="39">
        <v>0</v>
      </c>
      <c r="O43" s="39">
        <v>0</v>
      </c>
      <c r="P43" s="39">
        <v>0</v>
      </c>
      <c r="Q43" s="29">
        <v>68.489999999999995</v>
      </c>
      <c r="R43" s="29">
        <v>31.51</v>
      </c>
      <c r="S43" s="29">
        <v>0</v>
      </c>
      <c r="T43" s="29">
        <v>41.3</v>
      </c>
      <c r="U43" s="29">
        <v>19</v>
      </c>
      <c r="V43" s="29">
        <v>0</v>
      </c>
      <c r="W43" s="29">
        <v>60.3</v>
      </c>
      <c r="X43" s="39">
        <v>2</v>
      </c>
      <c r="Y43" s="39">
        <v>2001</v>
      </c>
      <c r="Z43" s="39" t="s">
        <v>348</v>
      </c>
      <c r="AA43" s="43"/>
      <c r="AB43" s="41">
        <v>84.1</v>
      </c>
      <c r="AC43" s="41">
        <v>0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26.8</v>
      </c>
      <c r="AL43" s="41">
        <v>0</v>
      </c>
      <c r="AM43" s="41">
        <v>0</v>
      </c>
      <c r="AN43" s="41">
        <v>0</v>
      </c>
      <c r="AO43" s="41">
        <v>0</v>
      </c>
      <c r="AP43" s="41">
        <v>9.1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18.399999999999999</v>
      </c>
      <c r="AW43" s="41">
        <v>0</v>
      </c>
      <c r="AX43" s="41">
        <v>0</v>
      </c>
      <c r="AY43" s="41">
        <v>40.700000000000003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4.2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0.79999999999999716</v>
      </c>
      <c r="CZ43" s="39">
        <v>2001</v>
      </c>
      <c r="DA43" s="39" t="s">
        <v>348</v>
      </c>
      <c r="DB43" s="41">
        <v>0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27</v>
      </c>
      <c r="DK43" s="41">
        <v>0</v>
      </c>
      <c r="DL43" s="41">
        <v>0</v>
      </c>
      <c r="DM43" s="41">
        <v>0</v>
      </c>
      <c r="DN43" s="41">
        <v>0</v>
      </c>
      <c r="DO43" s="41">
        <v>9.5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19</v>
      </c>
      <c r="DV43" s="41">
        <v>0</v>
      </c>
      <c r="DW43" s="41">
        <v>0</v>
      </c>
      <c r="DX43" s="41">
        <v>41.3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3.2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</v>
      </c>
      <c r="FY43" s="39">
        <v>2001</v>
      </c>
      <c r="FZ43" s="39" t="s">
        <v>348</v>
      </c>
      <c r="GA43" s="41">
        <v>34.9</v>
      </c>
      <c r="GB43" s="29">
        <f t="shared" si="13"/>
        <v>0.71862599999999999</v>
      </c>
      <c r="GC43" s="29">
        <f t="shared" si="14"/>
        <v>0.71038200000000007</v>
      </c>
      <c r="GD43" s="29">
        <f t="shared" si="15"/>
        <v>3.5539886414523019</v>
      </c>
      <c r="GE43" s="29">
        <f t="shared" si="16"/>
        <v>3.452824064802603</v>
      </c>
      <c r="GF43" s="29">
        <f t="shared" si="17"/>
        <v>0.10116457664969891</v>
      </c>
      <c r="GG43" s="29">
        <f t="shared" si="18"/>
        <v>2.8465081590232384E-2</v>
      </c>
      <c r="GH43" s="29">
        <f t="shared" si="19"/>
        <v>0.97979589711326986</v>
      </c>
      <c r="GI43" s="39">
        <v>2001</v>
      </c>
      <c r="GJ43" s="39" t="s">
        <v>348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-0.5364544</v>
      </c>
      <c r="GX43" s="36">
        <v>0.63164869999999995</v>
      </c>
      <c r="GY43" s="36">
        <v>-1.3873690000000001</v>
      </c>
      <c r="GZ43" s="39">
        <v>2001</v>
      </c>
      <c r="HA43" s="39" t="s">
        <v>348</v>
      </c>
      <c r="HB43" s="42">
        <v>1</v>
      </c>
      <c r="HC43" s="42">
        <f t="shared" si="20"/>
        <v>0</v>
      </c>
      <c r="HD43" s="42">
        <v>0</v>
      </c>
      <c r="HE43" s="42">
        <v>1</v>
      </c>
      <c r="HF43" s="42">
        <v>2</v>
      </c>
      <c r="HG43" s="42">
        <v>1</v>
      </c>
      <c r="HH43" s="42">
        <v>0</v>
      </c>
      <c r="HI43" s="42">
        <v>1</v>
      </c>
      <c r="HJ43" s="39">
        <v>2001</v>
      </c>
      <c r="HK43" s="39" t="s">
        <v>348</v>
      </c>
      <c r="HL43" s="104">
        <v>0.69798640000000001</v>
      </c>
      <c r="HM43" s="29">
        <v>75.715050000000005</v>
      </c>
      <c r="HN43" s="32">
        <v>41.821353625519002</v>
      </c>
      <c r="HO43" s="32">
        <v>40.847490402565398</v>
      </c>
      <c r="HP43" s="32">
        <v>3.8337373952190599</v>
      </c>
      <c r="HQ43" s="32">
        <v>12.8425934471323</v>
      </c>
      <c r="HR43" s="27">
        <v>6.4050855678587499</v>
      </c>
      <c r="HS43" s="27">
        <v>44.807035541880097</v>
      </c>
      <c r="HT43" s="27">
        <v>44.916839934693598</v>
      </c>
      <c r="HU43" s="27">
        <v>-0.97386322295363803</v>
      </c>
      <c r="HV43" s="27">
        <v>0.64071716245355903</v>
      </c>
      <c r="HW43" s="27">
        <v>-0.43565004864329199</v>
      </c>
      <c r="HX43" s="27">
        <v>10.359166666666701</v>
      </c>
      <c r="HY43" s="29">
        <v>-3.9</v>
      </c>
      <c r="HZ43" s="39">
        <v>2001</v>
      </c>
      <c r="IA43" s="39" t="s">
        <v>348</v>
      </c>
      <c r="IB43" s="34">
        <v>163.245</v>
      </c>
      <c r="IC43" s="29">
        <v>162.72099304199219</v>
      </c>
      <c r="ID43" s="29">
        <v>159.04400634765625</v>
      </c>
      <c r="IE43" s="29">
        <v>87.473590000000002</v>
      </c>
      <c r="IF43" s="32">
        <v>85.496963500976563</v>
      </c>
      <c r="IG43" s="32">
        <v>12.37600040435791</v>
      </c>
      <c r="IH43" s="32">
        <v>36.005001068115234</v>
      </c>
      <c r="II43" s="32">
        <v>110.66300201416016</v>
      </c>
      <c r="IJ43" s="31">
        <v>3.7999999523162842</v>
      </c>
      <c r="IK43" s="31">
        <v>2.2999999523162842</v>
      </c>
      <c r="IL43" s="39">
        <v>2001</v>
      </c>
      <c r="IM43" s="39" t="s">
        <v>348</v>
      </c>
      <c r="IN43" s="30">
        <v>17</v>
      </c>
      <c r="IO43" s="27">
        <v>9</v>
      </c>
      <c r="IP43" s="27">
        <v>207.66300000000001</v>
      </c>
      <c r="IQ43" s="29">
        <f t="shared" si="21"/>
        <v>1272.0940917026555</v>
      </c>
      <c r="IR43" s="46">
        <v>128.69999999999999</v>
      </c>
      <c r="IS43" s="46">
        <v>116.5</v>
      </c>
      <c r="IT43" s="28">
        <v>88.091403337643385</v>
      </c>
      <c r="IU43" s="28" t="s">
        <v>1</v>
      </c>
      <c r="IV43" s="28">
        <v>128.69999999999999</v>
      </c>
      <c r="IW43" s="28">
        <v>116.5</v>
      </c>
      <c r="IX43" s="28">
        <v>88.091403337643385</v>
      </c>
      <c r="IY43" s="28">
        <v>88</v>
      </c>
      <c r="IZ43" s="39">
        <v>2001</v>
      </c>
      <c r="JA43" s="39" t="s">
        <v>348</v>
      </c>
      <c r="JB43" s="27">
        <v>5.4017801284790039</v>
      </c>
      <c r="JC43" s="27">
        <v>18.922000885009766</v>
      </c>
      <c r="JD43" s="27">
        <v>9.1610002517700195</v>
      </c>
      <c r="JE43" s="27">
        <v>9.6689996719360352</v>
      </c>
      <c r="JF43" s="27">
        <v>5.1539998054504395</v>
      </c>
      <c r="JG43" s="27">
        <v>0.53800000000000003</v>
      </c>
      <c r="JH43" s="27">
        <v>3.9800000190734863</v>
      </c>
      <c r="JI43" s="27">
        <v>6.0159997940063477</v>
      </c>
      <c r="JJ43" s="32">
        <v>2.4179999828338623</v>
      </c>
      <c r="JK43" s="32">
        <v>9.3000002205371857E-2</v>
      </c>
      <c r="JL43" s="32">
        <v>0.18400000035762787</v>
      </c>
      <c r="JM43" s="32">
        <v>0.1289999932050705</v>
      </c>
      <c r="JN43" s="32">
        <v>0.41100001335144043</v>
      </c>
      <c r="JO43" s="39">
        <v>2001</v>
      </c>
      <c r="JP43" s="39" t="s">
        <v>348</v>
      </c>
      <c r="JQ43" s="32">
        <v>0.60599999999999998</v>
      </c>
      <c r="JR43" s="32">
        <v>0.41599999999999998</v>
      </c>
      <c r="JS43" s="32">
        <v>9.8000000000000004E-2</v>
      </c>
      <c r="JT43" s="32">
        <v>0.92</v>
      </c>
      <c r="JU43" s="32">
        <v>1.7999999999999999E-2</v>
      </c>
      <c r="JV43" s="32">
        <v>0.35899999999999999</v>
      </c>
      <c r="JW43" s="27">
        <v>7.5000002980232239E-2</v>
      </c>
      <c r="JX43" s="27">
        <v>1.7000000923871994E-2</v>
      </c>
      <c r="JY43" s="29"/>
      <c r="JZ43" s="29"/>
      <c r="KA43" s="41"/>
      <c r="KB43" s="29"/>
      <c r="KC43" s="29"/>
      <c r="KD43" s="29"/>
      <c r="KE43" s="20">
        <v>0.18400000035762787</v>
      </c>
      <c r="KF43" s="29"/>
      <c r="KG43" s="39">
        <v>2001</v>
      </c>
      <c r="KH43" s="39" t="s">
        <v>348</v>
      </c>
      <c r="KI43" s="29"/>
      <c r="KJ43" s="29"/>
      <c r="KK43" s="29"/>
      <c r="KL43" s="29"/>
      <c r="KM43" s="29"/>
      <c r="KN43" s="21">
        <v>285.05398559570313</v>
      </c>
      <c r="KO43" s="20">
        <v>186.02299499511719</v>
      </c>
      <c r="KP43" s="20">
        <v>33.048999786376953</v>
      </c>
      <c r="KQ43" s="19">
        <v>11.593939781188965</v>
      </c>
      <c r="KR43" s="39">
        <v>2001</v>
      </c>
      <c r="KS43" s="39" t="s">
        <v>348</v>
      </c>
    </row>
    <row r="44" spans="1:305" s="39" customFormat="1" ht="12.75">
      <c r="A44" s="39">
        <v>2002</v>
      </c>
      <c r="B44" s="39" t="s">
        <v>348</v>
      </c>
      <c r="C44" s="39">
        <v>16</v>
      </c>
      <c r="D44" s="44" t="s">
        <v>349</v>
      </c>
      <c r="E44" s="44">
        <v>352</v>
      </c>
      <c r="F44" s="39">
        <v>1</v>
      </c>
      <c r="G44" s="39">
        <v>0</v>
      </c>
      <c r="H44" s="39">
        <v>0</v>
      </c>
      <c r="I44" s="39">
        <v>0</v>
      </c>
      <c r="J44" s="29">
        <v>50</v>
      </c>
      <c r="K44" s="29">
        <v>50</v>
      </c>
      <c r="L44" s="29">
        <v>0</v>
      </c>
      <c r="M44" s="18">
        <v>1</v>
      </c>
      <c r="N44" s="39">
        <v>0</v>
      </c>
      <c r="O44" s="39">
        <v>0</v>
      </c>
      <c r="P44" s="39">
        <v>0</v>
      </c>
      <c r="Q44" s="29">
        <v>68.489999999999995</v>
      </c>
      <c r="R44" s="29">
        <v>31.51</v>
      </c>
      <c r="S44" s="29">
        <v>0</v>
      </c>
      <c r="T44" s="29">
        <v>41.3</v>
      </c>
      <c r="U44" s="29">
        <v>19</v>
      </c>
      <c r="V44" s="29">
        <v>0</v>
      </c>
      <c r="W44" s="29">
        <v>60.3</v>
      </c>
      <c r="X44" s="39">
        <v>2</v>
      </c>
      <c r="Y44" s="39">
        <v>2002</v>
      </c>
      <c r="Z44" s="39" t="s">
        <v>348</v>
      </c>
      <c r="AA44" s="43"/>
      <c r="AB44" s="41">
        <v>84.1</v>
      </c>
      <c r="AC44" s="41">
        <v>0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26.8</v>
      </c>
      <c r="AL44" s="41">
        <v>0</v>
      </c>
      <c r="AM44" s="41">
        <v>0</v>
      </c>
      <c r="AN44" s="41">
        <v>0</v>
      </c>
      <c r="AO44" s="41">
        <v>0</v>
      </c>
      <c r="AP44" s="41">
        <v>9.1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18.399999999999999</v>
      </c>
      <c r="AW44" s="41">
        <v>0</v>
      </c>
      <c r="AX44" s="41">
        <v>0</v>
      </c>
      <c r="AY44" s="41">
        <v>40.700000000000003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4.2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0.79999999999999716</v>
      </c>
      <c r="CZ44" s="39">
        <v>2002</v>
      </c>
      <c r="DA44" s="39" t="s">
        <v>348</v>
      </c>
      <c r="DB44" s="41">
        <v>0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27</v>
      </c>
      <c r="DK44" s="41">
        <v>0</v>
      </c>
      <c r="DL44" s="41">
        <v>0</v>
      </c>
      <c r="DM44" s="41">
        <v>0</v>
      </c>
      <c r="DN44" s="41">
        <v>0</v>
      </c>
      <c r="DO44" s="41">
        <v>9.5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19</v>
      </c>
      <c r="DV44" s="41">
        <v>0</v>
      </c>
      <c r="DW44" s="41">
        <v>0</v>
      </c>
      <c r="DX44" s="41">
        <v>41.3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3.2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</v>
      </c>
      <c r="FY44" s="39">
        <v>2002</v>
      </c>
      <c r="FZ44" s="39" t="s">
        <v>348</v>
      </c>
      <c r="GA44" s="41">
        <v>34.9</v>
      </c>
      <c r="GB44" s="29">
        <f t="shared" si="13"/>
        <v>0.71862599999999999</v>
      </c>
      <c r="GC44" s="29">
        <f t="shared" si="14"/>
        <v>0.71038200000000007</v>
      </c>
      <c r="GD44" s="29">
        <f t="shared" si="15"/>
        <v>3.5539886414523019</v>
      </c>
      <c r="GE44" s="29">
        <f t="shared" si="16"/>
        <v>3.452824064802603</v>
      </c>
      <c r="GF44" s="29">
        <f t="shared" si="17"/>
        <v>0.10116457664969891</v>
      </c>
      <c r="GG44" s="29">
        <f t="shared" si="18"/>
        <v>2.8465081590232384E-2</v>
      </c>
      <c r="GH44" s="29">
        <f t="shared" si="19"/>
        <v>0.97979589711326986</v>
      </c>
      <c r="GI44" s="39">
        <v>2002</v>
      </c>
      <c r="GJ44" s="39" t="s">
        <v>348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-0.62449940000000004</v>
      </c>
      <c r="GX44" s="36">
        <v>0.54213630000000002</v>
      </c>
      <c r="GY44" s="36">
        <v>-1.4208369999999999</v>
      </c>
      <c r="GZ44" s="39">
        <v>2002</v>
      </c>
      <c r="HA44" s="39" t="s">
        <v>348</v>
      </c>
      <c r="HB44" s="42">
        <v>1</v>
      </c>
      <c r="HC44" s="42">
        <f t="shared" si="20"/>
        <v>0</v>
      </c>
      <c r="HD44" s="42">
        <v>0</v>
      </c>
      <c r="HE44" s="42">
        <v>1</v>
      </c>
      <c r="HF44" s="42">
        <v>2</v>
      </c>
      <c r="HG44" s="42">
        <v>1</v>
      </c>
      <c r="HH44" s="42">
        <v>0</v>
      </c>
      <c r="HI44" s="42">
        <v>1</v>
      </c>
      <c r="HJ44" s="39">
        <v>2002</v>
      </c>
      <c r="HK44" s="39" t="s">
        <v>348</v>
      </c>
      <c r="HL44" s="104">
        <v>0.69798640000000001</v>
      </c>
      <c r="HM44" s="29">
        <v>70.553929999999994</v>
      </c>
      <c r="HN44" s="32">
        <v>43.266416996027601</v>
      </c>
      <c r="HO44" s="32">
        <v>40.469458172381103</v>
      </c>
      <c r="HP44" s="32">
        <v>0.314662839877071</v>
      </c>
      <c r="HQ44" s="32">
        <v>6.2532202975016098</v>
      </c>
      <c r="HR44" s="27">
        <v>5.1970231174527601</v>
      </c>
      <c r="HS44" s="27">
        <v>40.8593351887436</v>
      </c>
      <c r="HT44" s="27">
        <v>40.910395877246998</v>
      </c>
      <c r="HU44" s="27">
        <v>-2.7969588236465901</v>
      </c>
      <c r="HV44" s="27">
        <v>-1.60567766610087</v>
      </c>
      <c r="HW44" s="27">
        <v>-1.2062680422132199</v>
      </c>
      <c r="HX44" s="27">
        <v>7.9597416666666696</v>
      </c>
      <c r="HY44" s="29">
        <v>1.6</v>
      </c>
      <c r="HZ44" s="39">
        <v>2002</v>
      </c>
      <c r="IA44" s="39" t="s">
        <v>348</v>
      </c>
      <c r="IB44" s="34">
        <v>162.53899999999999</v>
      </c>
      <c r="IC44" s="29">
        <v>161.99400329589844</v>
      </c>
      <c r="ID44" s="29">
        <v>156.72700500488281</v>
      </c>
      <c r="IE44" s="29">
        <v>86.236279999999994</v>
      </c>
      <c r="IF44" s="32">
        <v>83.432426452636719</v>
      </c>
      <c r="IG44" s="32">
        <v>11.045000076293945</v>
      </c>
      <c r="IH44" s="32">
        <v>35</v>
      </c>
      <c r="II44" s="32">
        <v>110.68199920654297</v>
      </c>
      <c r="IJ44" s="31">
        <v>5.4000000953674316</v>
      </c>
      <c r="IK44" s="31">
        <v>3.2999999523162842</v>
      </c>
      <c r="IL44" s="39">
        <v>2002</v>
      </c>
      <c r="IM44" s="39" t="s">
        <v>348</v>
      </c>
      <c r="IN44" s="30">
        <v>0</v>
      </c>
      <c r="IO44" s="27">
        <v>0</v>
      </c>
      <c r="IP44" s="27">
        <v>0</v>
      </c>
      <c r="IQ44" s="29">
        <f t="shared" si="21"/>
        <v>0</v>
      </c>
      <c r="IR44" s="46">
        <v>133.19999999999999</v>
      </c>
      <c r="IS44" s="46">
        <v>120.9</v>
      </c>
      <c r="IT44" s="28">
        <v>92.467953620705487</v>
      </c>
      <c r="IU44" s="28">
        <v>89</v>
      </c>
      <c r="IV44" s="28">
        <v>133.19999999999999</v>
      </c>
      <c r="IW44" s="28">
        <v>120.9</v>
      </c>
      <c r="IX44" s="28">
        <v>92.467953620705487</v>
      </c>
      <c r="IY44" s="28">
        <v>89</v>
      </c>
      <c r="IZ44" s="39">
        <v>2002</v>
      </c>
      <c r="JA44" s="39" t="s">
        <v>348</v>
      </c>
      <c r="JB44" s="27">
        <v>6.0687704086303711</v>
      </c>
      <c r="JC44" s="27">
        <v>20.670999526977539</v>
      </c>
      <c r="JD44" s="27">
        <v>10.048000335693359</v>
      </c>
      <c r="JE44" s="27">
        <v>10.538999557495117</v>
      </c>
      <c r="JF44" s="27">
        <v>5.7100000381469727</v>
      </c>
      <c r="JG44" s="27">
        <v>0.57899999999999996</v>
      </c>
      <c r="JH44" s="27">
        <v>4.2659997940063477</v>
      </c>
      <c r="JI44" s="27">
        <v>6.3969998359680176</v>
      </c>
      <c r="JJ44" s="32">
        <v>2.625</v>
      </c>
      <c r="JK44" s="32">
        <v>8.2999996840953827E-2</v>
      </c>
      <c r="JL44" s="32">
        <v>0.33100000023841858</v>
      </c>
      <c r="JM44" s="32">
        <v>0.15999999642372131</v>
      </c>
      <c r="JN44" s="32">
        <v>0.51899999380111694</v>
      </c>
      <c r="JO44" s="39">
        <v>2002</v>
      </c>
      <c r="JP44" s="39" t="s">
        <v>348</v>
      </c>
      <c r="JQ44" s="32">
        <v>0.59799999999999998</v>
      </c>
      <c r="JR44" s="32">
        <v>0.54200000000000004</v>
      </c>
      <c r="JS44" s="32">
        <v>0.10299999999999999</v>
      </c>
      <c r="JT44" s="32">
        <v>1.008</v>
      </c>
      <c r="JU44" s="32">
        <v>1.7999999999999999E-2</v>
      </c>
      <c r="JV44" s="32">
        <v>0.35599999999999998</v>
      </c>
      <c r="JW44" s="27">
        <v>7.1999996900558472E-2</v>
      </c>
      <c r="JX44" s="27">
        <v>1.0999999940395355E-2</v>
      </c>
      <c r="JY44" s="29"/>
      <c r="JZ44" s="29"/>
      <c r="KA44" s="41"/>
      <c r="KB44" s="29"/>
      <c r="KC44" s="29"/>
      <c r="KD44" s="29"/>
      <c r="KE44" s="20">
        <v>0.33100000023841858</v>
      </c>
      <c r="KF44" s="29"/>
      <c r="KG44" s="39">
        <v>2002</v>
      </c>
      <c r="KH44" s="39" t="s">
        <v>348</v>
      </c>
      <c r="KI44" s="29"/>
      <c r="KJ44" s="29"/>
      <c r="KK44" s="29"/>
      <c r="KL44" s="29"/>
      <c r="KM44" s="29"/>
      <c r="KN44" s="21">
        <v>287.55899047851563</v>
      </c>
      <c r="KO44" s="20">
        <v>187.8489990234375</v>
      </c>
      <c r="KP44" s="20">
        <v>33.476001739501953</v>
      </c>
      <c r="KQ44" s="19">
        <v>11.641440391540527</v>
      </c>
      <c r="KR44" s="39">
        <v>2002</v>
      </c>
      <c r="KS44" s="39" t="s">
        <v>348</v>
      </c>
    </row>
    <row r="45" spans="1:305" s="39" customFormat="1" ht="12.75">
      <c r="A45" s="39">
        <v>2003</v>
      </c>
      <c r="B45" s="39" t="s">
        <v>348</v>
      </c>
      <c r="C45" s="39">
        <v>16</v>
      </c>
      <c r="D45" s="44" t="s">
        <v>349</v>
      </c>
      <c r="E45" s="44">
        <v>352</v>
      </c>
      <c r="F45" s="39">
        <v>1</v>
      </c>
      <c r="G45" s="39">
        <v>0</v>
      </c>
      <c r="H45" s="39">
        <v>0</v>
      </c>
      <c r="I45" s="39">
        <v>0</v>
      </c>
      <c r="J45" s="29">
        <v>50</v>
      </c>
      <c r="K45" s="29">
        <v>50</v>
      </c>
      <c r="L45" s="29">
        <v>0</v>
      </c>
      <c r="M45" s="18">
        <v>1</v>
      </c>
      <c r="N45" s="39">
        <v>0</v>
      </c>
      <c r="O45" s="39">
        <v>0</v>
      </c>
      <c r="P45" s="39">
        <v>1</v>
      </c>
      <c r="Q45" s="29">
        <v>66.209999999999994</v>
      </c>
      <c r="R45" s="29">
        <v>33.79</v>
      </c>
      <c r="S45" s="29">
        <v>0</v>
      </c>
      <c r="T45" s="29">
        <v>37.39</v>
      </c>
      <c r="U45" s="29">
        <v>19</v>
      </c>
      <c r="V45" s="29">
        <v>0</v>
      </c>
      <c r="W45" s="29">
        <v>56.39</v>
      </c>
      <c r="X45" s="39">
        <v>2</v>
      </c>
      <c r="Y45" s="39">
        <v>2003</v>
      </c>
      <c r="Z45" s="39" t="s">
        <v>348</v>
      </c>
      <c r="AA45" s="43">
        <v>37751</v>
      </c>
      <c r="AB45" s="41">
        <v>87.7</v>
      </c>
      <c r="AC45" s="41">
        <v>0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31</v>
      </c>
      <c r="AL45" s="41">
        <v>0</v>
      </c>
      <c r="AM45" s="41">
        <v>0</v>
      </c>
      <c r="AN45" s="41">
        <v>0</v>
      </c>
      <c r="AO45" s="41">
        <v>0</v>
      </c>
      <c r="AP45" s="41">
        <v>8.8000000000000007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17.7</v>
      </c>
      <c r="AW45" s="41">
        <v>0</v>
      </c>
      <c r="AX45" s="41">
        <v>0</v>
      </c>
      <c r="AY45" s="41">
        <v>33.700000000000003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7.4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1.3999999999999915</v>
      </c>
      <c r="CZ45" s="39">
        <v>2003</v>
      </c>
      <c r="DA45" s="39" t="s">
        <v>348</v>
      </c>
      <c r="DB45" s="41">
        <v>0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31.7</v>
      </c>
      <c r="DK45" s="41">
        <v>0</v>
      </c>
      <c r="DL45" s="41">
        <v>0</v>
      </c>
      <c r="DM45" s="41">
        <v>0</v>
      </c>
      <c r="DN45" s="41">
        <v>0</v>
      </c>
      <c r="DO45" s="41">
        <v>7.9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19</v>
      </c>
      <c r="DV45" s="41">
        <v>0</v>
      </c>
      <c r="DW45" s="41">
        <v>0</v>
      </c>
      <c r="DX45" s="41">
        <v>34.9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6.3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0.20000000000000284</v>
      </c>
      <c r="FY45" s="39">
        <v>2003</v>
      </c>
      <c r="FZ45" s="39" t="s">
        <v>348</v>
      </c>
      <c r="GA45" s="41">
        <v>30.2</v>
      </c>
      <c r="GB45" s="29">
        <f t="shared" si="13"/>
        <v>0.74578199999999994</v>
      </c>
      <c r="GC45" s="29">
        <f t="shared" si="14"/>
        <v>0.73140000000000005</v>
      </c>
      <c r="GD45" s="29">
        <f t="shared" si="15"/>
        <v>3.9336317648632266</v>
      </c>
      <c r="GE45" s="29">
        <f t="shared" si="16"/>
        <v>3.7230081906180201</v>
      </c>
      <c r="GF45" s="29">
        <f t="shared" si="17"/>
        <v>0.2106235742452065</v>
      </c>
      <c r="GG45" s="29">
        <f t="shared" si="18"/>
        <v>5.354430379746792E-2</v>
      </c>
      <c r="GH45" s="29">
        <f t="shared" si="19"/>
        <v>1.6792855623746652</v>
      </c>
      <c r="GI45" s="39">
        <v>2003</v>
      </c>
      <c r="GJ45" s="39" t="s">
        <v>348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-0.4256046</v>
      </c>
      <c r="GX45" s="36">
        <v>0.54057440000000001</v>
      </c>
      <c r="GY45" s="36">
        <v>-1.1578470000000001</v>
      </c>
      <c r="GZ45" s="39">
        <v>2003</v>
      </c>
      <c r="HA45" s="39" t="s">
        <v>348</v>
      </c>
      <c r="HB45" s="42">
        <v>1</v>
      </c>
      <c r="HC45" s="42">
        <f t="shared" si="20"/>
        <v>0</v>
      </c>
      <c r="HD45" s="42">
        <v>0</v>
      </c>
      <c r="HE45" s="42">
        <v>1</v>
      </c>
      <c r="HF45" s="42">
        <v>2</v>
      </c>
      <c r="HG45" s="42">
        <v>1</v>
      </c>
      <c r="HH45" s="42">
        <v>0</v>
      </c>
      <c r="HI45" s="42">
        <v>1</v>
      </c>
      <c r="HJ45" s="39">
        <v>2003</v>
      </c>
      <c r="HK45" s="39" t="s">
        <v>348</v>
      </c>
      <c r="HL45" s="104">
        <v>0.69798640000000001</v>
      </c>
      <c r="HM45" s="29">
        <v>68.994200000000006</v>
      </c>
      <c r="HN45" s="32">
        <v>44.732589166057799</v>
      </c>
      <c r="HO45" s="32">
        <v>41.604539167218803</v>
      </c>
      <c r="HP45" s="32">
        <v>2.4401612501568</v>
      </c>
      <c r="HQ45" s="32">
        <v>2.8306250941532798</v>
      </c>
      <c r="HR45" s="27">
        <v>2.0556617471679299</v>
      </c>
      <c r="HS45" s="27">
        <v>39.855980703823498</v>
      </c>
      <c r="HT45" s="27">
        <v>39.880866871370202</v>
      </c>
      <c r="HU45" s="27">
        <v>-3.1280499988390398</v>
      </c>
      <c r="HV45" s="27">
        <v>-1.6288213414386501</v>
      </c>
      <c r="HW45" s="27">
        <v>-0.88495385698648998</v>
      </c>
      <c r="HX45" s="27">
        <v>6.6521166666666698</v>
      </c>
      <c r="HY45" s="29">
        <v>-4.8</v>
      </c>
      <c r="HZ45" s="39">
        <v>2003</v>
      </c>
      <c r="IA45" s="39" t="s">
        <v>348</v>
      </c>
      <c r="IB45" s="34">
        <v>162.739</v>
      </c>
      <c r="IC45" s="29">
        <v>162.37539672851563</v>
      </c>
      <c r="ID45" s="29">
        <v>156.93119812011719</v>
      </c>
      <c r="IE45" s="29">
        <v>85.641019999999997</v>
      </c>
      <c r="IF45" s="32">
        <v>82.769622802734375</v>
      </c>
      <c r="IG45" s="32">
        <v>10.786860466003418</v>
      </c>
      <c r="IH45" s="32">
        <v>34.121261596679688</v>
      </c>
      <c r="II45" s="32">
        <v>112.02310180664063</v>
      </c>
      <c r="IJ45" s="31">
        <v>5.4000000953674316</v>
      </c>
      <c r="IK45" s="31">
        <v>3.2999999523162842</v>
      </c>
      <c r="IL45" s="39">
        <v>2003</v>
      </c>
      <c r="IM45" s="39" t="s">
        <v>348</v>
      </c>
      <c r="IN45" s="30">
        <v>0</v>
      </c>
      <c r="IO45" s="27">
        <v>0</v>
      </c>
      <c r="IP45" s="27">
        <v>0</v>
      </c>
      <c r="IQ45" s="29">
        <f t="shared" si="21"/>
        <v>0</v>
      </c>
      <c r="IR45" s="46">
        <v>142.1</v>
      </c>
      <c r="IS45" s="46">
        <v>128</v>
      </c>
      <c r="IT45" s="28">
        <v>95.163041053930684</v>
      </c>
      <c r="IU45" s="28" t="s">
        <v>1</v>
      </c>
      <c r="IV45" s="28">
        <v>142.1</v>
      </c>
      <c r="IW45" s="28">
        <v>128</v>
      </c>
      <c r="IX45" s="28">
        <v>95.163041053930684</v>
      </c>
      <c r="IY45" s="28">
        <v>88.833333333333314</v>
      </c>
      <c r="IZ45" s="39">
        <v>2003</v>
      </c>
      <c r="JA45" s="39" t="s">
        <v>348</v>
      </c>
      <c r="JB45" s="27">
        <v>6.9272747039794922</v>
      </c>
      <c r="JC45" s="27">
        <v>21.976999282836914</v>
      </c>
      <c r="JD45" s="27">
        <v>11.02400016784668</v>
      </c>
      <c r="JE45" s="27">
        <v>10.859000205993652</v>
      </c>
      <c r="JF45" s="27">
        <v>6.0949997901916504</v>
      </c>
      <c r="JG45" s="27">
        <v>0.60299999999999998</v>
      </c>
      <c r="JH45" s="27">
        <v>4.6659998893737793</v>
      </c>
      <c r="JI45" s="27">
        <v>6.3940000534057617</v>
      </c>
      <c r="JJ45" s="32">
        <v>2.9800000190734863</v>
      </c>
      <c r="JK45" s="32">
        <v>9.3000002205371857E-2</v>
      </c>
      <c r="JL45" s="32">
        <v>0.45300000905990601</v>
      </c>
      <c r="JM45" s="32">
        <v>0.18500000238418579</v>
      </c>
      <c r="JN45" s="32">
        <v>0.50900000333786011</v>
      </c>
      <c r="JO45" s="39">
        <v>2003</v>
      </c>
      <c r="JP45" s="39" t="s">
        <v>348</v>
      </c>
      <c r="JQ45" s="32">
        <v>0.65100000000000002</v>
      </c>
      <c r="JR45" s="32">
        <v>0.64400000000000002</v>
      </c>
      <c r="JS45" s="32">
        <v>0.11799999999999999</v>
      </c>
      <c r="JT45" s="32">
        <v>1.0840000000000001</v>
      </c>
      <c r="JU45" s="32">
        <v>7.0000000000000001E-3</v>
      </c>
      <c r="JV45" s="32">
        <v>0.47599999999999998</v>
      </c>
      <c r="JW45" s="27">
        <v>7.5999997556209564E-2</v>
      </c>
      <c r="JX45" s="27">
        <v>1.7999999225139618E-2</v>
      </c>
      <c r="JY45" s="29"/>
      <c r="JZ45" s="29"/>
      <c r="KA45" s="41"/>
      <c r="KB45" s="29"/>
      <c r="KC45" s="29"/>
      <c r="KD45" s="29"/>
      <c r="KE45" s="20">
        <v>0.45300000905990601</v>
      </c>
      <c r="KF45" s="29"/>
      <c r="KG45" s="39">
        <v>2003</v>
      </c>
      <c r="KH45" s="39" t="s">
        <v>348</v>
      </c>
      <c r="KI45" s="29"/>
      <c r="KJ45" s="29"/>
      <c r="KK45" s="29"/>
      <c r="KL45" s="29"/>
      <c r="KM45" s="29"/>
      <c r="KN45" s="21">
        <v>289.27200317382813</v>
      </c>
      <c r="KO45" s="20">
        <v>189.60000610351563</v>
      </c>
      <c r="KP45" s="20">
        <v>33.935001373291016</v>
      </c>
      <c r="KQ45" s="19">
        <v>11.731169700622559</v>
      </c>
      <c r="KR45" s="39">
        <v>2003</v>
      </c>
      <c r="KS45" s="39" t="s">
        <v>348</v>
      </c>
    </row>
    <row r="46" spans="1:305" s="39" customFormat="1" ht="12.75">
      <c r="A46" s="39">
        <v>2004</v>
      </c>
      <c r="B46" s="39" t="s">
        <v>348</v>
      </c>
      <c r="C46" s="39">
        <v>16</v>
      </c>
      <c r="D46" s="44" t="s">
        <v>349</v>
      </c>
      <c r="E46" s="44">
        <v>352</v>
      </c>
      <c r="F46" s="39">
        <v>1</v>
      </c>
      <c r="G46" s="39">
        <v>0</v>
      </c>
      <c r="H46" s="39">
        <v>0</v>
      </c>
      <c r="I46" s="39">
        <v>0</v>
      </c>
      <c r="J46" s="29">
        <v>52.46</v>
      </c>
      <c r="K46" s="29">
        <v>47.54</v>
      </c>
      <c r="L46" s="29">
        <v>0</v>
      </c>
      <c r="M46" s="18">
        <v>1</v>
      </c>
      <c r="N46" s="39">
        <v>0</v>
      </c>
      <c r="O46" s="39">
        <v>0</v>
      </c>
      <c r="P46" s="39">
        <v>1</v>
      </c>
      <c r="Q46" s="29">
        <v>64.75</v>
      </c>
      <c r="R46" s="29">
        <v>35.25</v>
      </c>
      <c r="S46" s="29">
        <v>0</v>
      </c>
      <c r="T46" s="29">
        <v>34.9</v>
      </c>
      <c r="U46" s="29">
        <v>19</v>
      </c>
      <c r="V46" s="29">
        <v>0</v>
      </c>
      <c r="W46" s="29">
        <v>53.9</v>
      </c>
      <c r="X46" s="39">
        <v>2</v>
      </c>
      <c r="Y46" s="39">
        <v>2004</v>
      </c>
      <c r="Z46" s="39" t="s">
        <v>348</v>
      </c>
      <c r="AA46" s="43"/>
      <c r="AB46" s="41">
        <v>87.7</v>
      </c>
      <c r="AC46" s="41">
        <v>0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31</v>
      </c>
      <c r="AL46" s="41">
        <v>0</v>
      </c>
      <c r="AM46" s="41">
        <v>0</v>
      </c>
      <c r="AN46" s="41">
        <v>0</v>
      </c>
      <c r="AO46" s="41">
        <v>0</v>
      </c>
      <c r="AP46" s="41">
        <v>8.8000000000000007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17.7</v>
      </c>
      <c r="AW46" s="41">
        <v>0</v>
      </c>
      <c r="AX46" s="41">
        <v>0</v>
      </c>
      <c r="AY46" s="41">
        <v>33.700000000000003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7.4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1.3999999999999915</v>
      </c>
      <c r="CZ46" s="39">
        <v>2004</v>
      </c>
      <c r="DA46" s="39" t="s">
        <v>348</v>
      </c>
      <c r="DB46" s="41">
        <v>0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31.7</v>
      </c>
      <c r="DK46" s="41">
        <v>0</v>
      </c>
      <c r="DL46" s="41">
        <v>0</v>
      </c>
      <c r="DM46" s="41">
        <v>0</v>
      </c>
      <c r="DN46" s="41">
        <v>0</v>
      </c>
      <c r="DO46" s="41">
        <v>7.9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19</v>
      </c>
      <c r="DV46" s="41">
        <v>0</v>
      </c>
      <c r="DW46" s="41">
        <v>0</v>
      </c>
      <c r="DX46" s="41">
        <v>34.9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6.3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0.20000000000000284</v>
      </c>
      <c r="FY46" s="39">
        <v>2004</v>
      </c>
      <c r="FZ46" s="39" t="s">
        <v>348</v>
      </c>
      <c r="GA46" s="41">
        <v>30.2</v>
      </c>
      <c r="GB46" s="29">
        <f t="shared" si="13"/>
        <v>0.74578199999999994</v>
      </c>
      <c r="GC46" s="29">
        <f t="shared" si="14"/>
        <v>0.73140000000000005</v>
      </c>
      <c r="GD46" s="29">
        <f t="shared" si="15"/>
        <v>3.9336317648632266</v>
      </c>
      <c r="GE46" s="29">
        <f t="shared" si="16"/>
        <v>3.7230081906180201</v>
      </c>
      <c r="GF46" s="29">
        <f t="shared" si="17"/>
        <v>0.2106235742452065</v>
      </c>
      <c r="GG46" s="29">
        <f t="shared" si="18"/>
        <v>5.354430379746792E-2</v>
      </c>
      <c r="GH46" s="29">
        <f t="shared" si="19"/>
        <v>1.6792855623746652</v>
      </c>
      <c r="GI46" s="39">
        <v>2004</v>
      </c>
      <c r="GJ46" s="39" t="s">
        <v>348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-0.26915139999999999</v>
      </c>
      <c r="GX46" s="36">
        <v>0.54783420000000005</v>
      </c>
      <c r="GY46" s="36">
        <v>-0.92976840000000005</v>
      </c>
      <c r="GZ46" s="39">
        <v>2004</v>
      </c>
      <c r="HA46" s="39" t="s">
        <v>348</v>
      </c>
      <c r="HB46" s="42">
        <v>1</v>
      </c>
      <c r="HC46" s="42">
        <f t="shared" si="20"/>
        <v>0</v>
      </c>
      <c r="HD46" s="42">
        <v>0</v>
      </c>
      <c r="HE46" s="42">
        <v>1</v>
      </c>
      <c r="HF46" s="42">
        <v>2</v>
      </c>
      <c r="HG46" s="42">
        <v>1</v>
      </c>
      <c r="HH46" s="42">
        <v>0</v>
      </c>
      <c r="HI46" s="42">
        <v>1</v>
      </c>
      <c r="HJ46" s="39">
        <v>2004</v>
      </c>
      <c r="HK46" s="39" t="s">
        <v>348</v>
      </c>
      <c r="HL46" s="104">
        <v>0.69798640000000001</v>
      </c>
      <c r="HM46" s="29">
        <v>70.753829999999994</v>
      </c>
      <c r="HN46" s="32">
        <v>42.990103222830399</v>
      </c>
      <c r="HO46" s="32">
        <v>42.664284026319898</v>
      </c>
      <c r="HP46" s="32">
        <v>8.0998111989630601</v>
      </c>
      <c r="HQ46" s="32">
        <v>10.9250791090617</v>
      </c>
      <c r="HR46" s="27">
        <v>3.1581953685486801</v>
      </c>
      <c r="HS46" s="27">
        <v>34.8295680827963</v>
      </c>
      <c r="HT46" s="27">
        <v>34.826694698411799</v>
      </c>
      <c r="HU46" s="27">
        <v>-0.32581919651055802</v>
      </c>
      <c r="HV46" s="27">
        <v>0.99751771039202697</v>
      </c>
      <c r="HW46" s="27">
        <v>-0.81444436801223397</v>
      </c>
      <c r="HX46" s="27">
        <v>7.4916666666666698</v>
      </c>
      <c r="HY46" s="29">
        <v>-9.8000000000000007</v>
      </c>
      <c r="HZ46" s="39">
        <v>2004</v>
      </c>
      <c r="IA46" s="39" t="s">
        <v>348</v>
      </c>
      <c r="IB46" s="34">
        <v>161.43700000000001</v>
      </c>
      <c r="IC46" s="29">
        <v>161.091796875</v>
      </c>
      <c r="ID46" s="29">
        <v>156.15699768066406</v>
      </c>
      <c r="IE46" s="29">
        <v>83.636700000000005</v>
      </c>
      <c r="IF46" s="32">
        <v>81.074623107910156</v>
      </c>
      <c r="IG46" s="32">
        <v>9.8753862380981445</v>
      </c>
      <c r="IH46" s="32">
        <v>34.904769897460938</v>
      </c>
      <c r="II46" s="32">
        <v>111.37680053710938</v>
      </c>
      <c r="IJ46" s="31">
        <v>4.9000000953674316</v>
      </c>
      <c r="IK46" s="31">
        <v>3.0999999046325684</v>
      </c>
      <c r="IL46" s="39">
        <v>2004</v>
      </c>
      <c r="IM46" s="39" t="s">
        <v>348</v>
      </c>
      <c r="IN46" s="30">
        <v>1</v>
      </c>
      <c r="IO46" s="27">
        <v>4</v>
      </c>
      <c r="IP46" s="27">
        <v>140.44800000000001</v>
      </c>
      <c r="IQ46" s="29">
        <f t="shared" si="21"/>
        <v>869.98643433661425</v>
      </c>
      <c r="IR46" s="46">
        <v>147.19999999999999</v>
      </c>
      <c r="IS46" s="46">
        <v>132.5</v>
      </c>
      <c r="IT46" s="28">
        <v>99.06912407940483</v>
      </c>
      <c r="IU46" s="28" t="s">
        <v>1</v>
      </c>
      <c r="IV46" s="28">
        <v>147.19999999999999</v>
      </c>
      <c r="IW46" s="28">
        <v>132.5</v>
      </c>
      <c r="IX46" s="28">
        <v>99.06912407940483</v>
      </c>
      <c r="IY46" s="28">
        <v>88.666666666666629</v>
      </c>
      <c r="IZ46" s="39">
        <v>2004</v>
      </c>
      <c r="JA46" s="39" t="s">
        <v>348</v>
      </c>
      <c r="JB46" s="27">
        <v>6.6005358695983887</v>
      </c>
      <c r="JC46" s="27">
        <v>21.469999313354492</v>
      </c>
      <c r="JD46" s="27">
        <v>10.73799991607666</v>
      </c>
      <c r="JE46" s="27">
        <v>10.645999908447266</v>
      </c>
      <c r="JF46" s="27">
        <v>6.0359997749328613</v>
      </c>
      <c r="JG46" s="27">
        <v>0.55700000000000005</v>
      </c>
      <c r="JH46" s="27">
        <v>4.6279997825622559</v>
      </c>
      <c r="JI46" s="27">
        <v>5.9460000991821289</v>
      </c>
      <c r="JJ46" s="32">
        <v>3.0099999904632568</v>
      </c>
      <c r="JK46" s="32">
        <v>8.6000002920627594E-2</v>
      </c>
      <c r="JL46" s="32">
        <v>0.44299998879432678</v>
      </c>
      <c r="JM46" s="32">
        <v>0.20600000023841858</v>
      </c>
      <c r="JN46" s="32">
        <v>0.55800002813339233</v>
      </c>
      <c r="JO46" s="39">
        <v>2004</v>
      </c>
      <c r="JP46" s="39" t="s">
        <v>348</v>
      </c>
      <c r="JQ46" s="32">
        <v>0.59599999999999997</v>
      </c>
      <c r="JR46" s="32">
        <v>0.68899999999999995</v>
      </c>
      <c r="JS46" s="32">
        <v>8.4000000000000005E-2</v>
      </c>
      <c r="JT46" s="32">
        <v>1.0820000000000001</v>
      </c>
      <c r="JU46" s="32">
        <v>1.0999999999999999E-2</v>
      </c>
      <c r="JV46" s="32">
        <v>0.54800000000000004</v>
      </c>
      <c r="JW46" s="27">
        <v>6.8999998271465302E-2</v>
      </c>
      <c r="JX46" s="27">
        <v>1.7000000923871994E-2</v>
      </c>
      <c r="JY46" s="29"/>
      <c r="JZ46" s="29"/>
      <c r="KA46" s="41"/>
      <c r="KB46" s="29"/>
      <c r="KC46" s="29"/>
      <c r="KD46" s="29"/>
      <c r="KE46" s="20">
        <v>0.44299998879432678</v>
      </c>
      <c r="KF46" s="29"/>
      <c r="KG46" s="39">
        <v>2004</v>
      </c>
      <c r="KH46" s="39" t="s">
        <v>348</v>
      </c>
      <c r="KI46" s="29"/>
      <c r="KJ46" s="29"/>
      <c r="KK46" s="22">
        <v>31</v>
      </c>
      <c r="KL46" s="22">
        <v>28.8</v>
      </c>
      <c r="KM46" s="22">
        <v>24.2</v>
      </c>
      <c r="KN46" s="21">
        <v>292.58700561523438</v>
      </c>
      <c r="KO46" s="20">
        <v>192.60899353027344</v>
      </c>
      <c r="KP46" s="20">
        <v>34.28900146484375</v>
      </c>
      <c r="KQ46" s="19">
        <v>11.719249725341797</v>
      </c>
      <c r="KR46" s="39">
        <v>2004</v>
      </c>
      <c r="KS46" s="39" t="s">
        <v>348</v>
      </c>
    </row>
    <row r="47" spans="1:305" s="39" customFormat="1" ht="12.75">
      <c r="A47" s="39">
        <v>2005</v>
      </c>
      <c r="B47" s="39" t="s">
        <v>348</v>
      </c>
      <c r="C47" s="39">
        <v>16</v>
      </c>
      <c r="D47" s="44" t="s">
        <v>349</v>
      </c>
      <c r="E47" s="44">
        <v>352</v>
      </c>
      <c r="F47" s="39">
        <v>1</v>
      </c>
      <c r="G47" s="39">
        <v>0</v>
      </c>
      <c r="H47" s="39">
        <v>0</v>
      </c>
      <c r="I47" s="39">
        <v>0</v>
      </c>
      <c r="J47" s="29">
        <v>58.33</v>
      </c>
      <c r="K47" s="29">
        <v>41.67</v>
      </c>
      <c r="L47" s="29">
        <v>0</v>
      </c>
      <c r="M47" s="18">
        <v>1</v>
      </c>
      <c r="N47" s="39">
        <v>0</v>
      </c>
      <c r="O47" s="39">
        <v>0</v>
      </c>
      <c r="P47" s="39">
        <v>0</v>
      </c>
      <c r="Q47" s="29">
        <v>64.75</v>
      </c>
      <c r="R47" s="29">
        <v>35.25</v>
      </c>
      <c r="S47" s="29">
        <v>0</v>
      </c>
      <c r="T47" s="29">
        <v>34.9</v>
      </c>
      <c r="U47" s="29">
        <v>19</v>
      </c>
      <c r="V47" s="29">
        <v>0</v>
      </c>
      <c r="W47" s="29">
        <v>53.9</v>
      </c>
      <c r="X47" s="39">
        <v>2</v>
      </c>
      <c r="Y47" s="39">
        <v>2005</v>
      </c>
      <c r="Z47" s="39" t="s">
        <v>348</v>
      </c>
      <c r="AA47" s="43"/>
      <c r="AB47" s="41">
        <v>87.7</v>
      </c>
      <c r="AC47" s="41">
        <v>0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31</v>
      </c>
      <c r="AL47" s="41">
        <v>0</v>
      </c>
      <c r="AM47" s="41">
        <v>0</v>
      </c>
      <c r="AN47" s="41">
        <v>0</v>
      </c>
      <c r="AO47" s="41">
        <v>0</v>
      </c>
      <c r="AP47" s="41">
        <v>8.8000000000000007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17.7</v>
      </c>
      <c r="AW47" s="41">
        <v>0</v>
      </c>
      <c r="AX47" s="41">
        <v>0</v>
      </c>
      <c r="AY47" s="41">
        <v>33.700000000000003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7.4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1.3999999999999915</v>
      </c>
      <c r="CZ47" s="39">
        <v>2005</v>
      </c>
      <c r="DA47" s="39" t="s">
        <v>348</v>
      </c>
      <c r="DB47" s="41">
        <v>0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31.7</v>
      </c>
      <c r="DK47" s="41">
        <v>0</v>
      </c>
      <c r="DL47" s="41">
        <v>0</v>
      </c>
      <c r="DM47" s="41">
        <v>0</v>
      </c>
      <c r="DN47" s="41">
        <v>0</v>
      </c>
      <c r="DO47" s="41">
        <v>7.9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19</v>
      </c>
      <c r="DV47" s="41">
        <v>0</v>
      </c>
      <c r="DW47" s="41">
        <v>0</v>
      </c>
      <c r="DX47" s="41">
        <v>34.9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6.3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0.20000000000000284</v>
      </c>
      <c r="FY47" s="39">
        <v>2005</v>
      </c>
      <c r="FZ47" s="39" t="s">
        <v>348</v>
      </c>
      <c r="GA47" s="41">
        <v>33.299999999999997</v>
      </c>
      <c r="GB47" s="29">
        <f t="shared" si="13"/>
        <v>0.74578199999999994</v>
      </c>
      <c r="GC47" s="29">
        <f t="shared" si="14"/>
        <v>0.73140000000000005</v>
      </c>
      <c r="GD47" s="29">
        <f t="shared" si="15"/>
        <v>3.9336317648632266</v>
      </c>
      <c r="GE47" s="29">
        <f t="shared" si="16"/>
        <v>3.7230081906180201</v>
      </c>
      <c r="GF47" s="29">
        <f t="shared" si="17"/>
        <v>0.2106235742452065</v>
      </c>
      <c r="GG47" s="29">
        <f t="shared" si="18"/>
        <v>5.354430379746792E-2</v>
      </c>
      <c r="GH47" s="29">
        <f t="shared" si="19"/>
        <v>1.6792855623746652</v>
      </c>
      <c r="GI47" s="39">
        <v>2005</v>
      </c>
      <c r="GJ47" s="39" t="s">
        <v>348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-0.47802319999999998</v>
      </c>
      <c r="GX47" s="36">
        <v>0.53023039999999999</v>
      </c>
      <c r="GY47" s="36">
        <v>-1.203506</v>
      </c>
      <c r="GZ47" s="39">
        <v>2005</v>
      </c>
      <c r="HA47" s="39" t="s">
        <v>348</v>
      </c>
      <c r="HB47" s="42">
        <v>1</v>
      </c>
      <c r="HC47" s="42">
        <f t="shared" si="20"/>
        <v>0</v>
      </c>
      <c r="HD47" s="42">
        <v>0</v>
      </c>
      <c r="HE47" s="42">
        <v>1</v>
      </c>
      <c r="HF47" s="42">
        <v>2</v>
      </c>
      <c r="HG47" s="42">
        <v>1</v>
      </c>
      <c r="HH47" s="42">
        <v>0</v>
      </c>
      <c r="HI47" s="42">
        <v>1</v>
      </c>
      <c r="HJ47" s="39">
        <v>2005</v>
      </c>
      <c r="HK47" s="39" t="s">
        <v>348</v>
      </c>
      <c r="HL47" s="104">
        <v>0.69798640000000001</v>
      </c>
      <c r="HM47" s="29">
        <v>72.869560000000007</v>
      </c>
      <c r="HN47" s="32">
        <v>41.603250298957398</v>
      </c>
      <c r="HO47" s="32">
        <v>46.081530499655599</v>
      </c>
      <c r="HP47" s="32">
        <v>6.7043754252954404</v>
      </c>
      <c r="HQ47" s="32">
        <v>9.2927032065524902</v>
      </c>
      <c r="HR47" s="27">
        <v>3.9870484413687999</v>
      </c>
      <c r="HS47" s="27">
        <v>26.575649751503601</v>
      </c>
      <c r="HT47" s="27">
        <v>26.483487148919199</v>
      </c>
      <c r="HU47" s="27">
        <v>4.4782802006982196</v>
      </c>
      <c r="HV47" s="27">
        <v>5.6517691286826199</v>
      </c>
      <c r="HW47" s="27">
        <v>2.5388683934250098</v>
      </c>
      <c r="HX47" s="27">
        <v>8.6369416666666705</v>
      </c>
      <c r="HY47" s="29">
        <v>-16.2</v>
      </c>
      <c r="HZ47" s="39">
        <v>2005</v>
      </c>
      <c r="IA47" s="39" t="s">
        <v>348</v>
      </c>
      <c r="IB47" s="34">
        <v>166.05199999999999</v>
      </c>
      <c r="IC47" s="29">
        <v>165.5791015625</v>
      </c>
      <c r="ID47" s="29">
        <v>161.29010009765625</v>
      </c>
      <c r="IE47" s="29">
        <v>84.572779999999995</v>
      </c>
      <c r="IF47" s="32">
        <v>82.382057189941406</v>
      </c>
      <c r="IG47" s="32">
        <v>10.500729560852051</v>
      </c>
      <c r="IH47" s="32">
        <v>34.893901824951172</v>
      </c>
      <c r="II47" s="32">
        <v>115.89540100097656</v>
      </c>
      <c r="IJ47" s="31">
        <v>4.3000001907348633</v>
      </c>
      <c r="IK47" s="31">
        <v>2.5999999046325684</v>
      </c>
      <c r="IL47" s="39">
        <v>2005</v>
      </c>
      <c r="IM47" s="39" t="s">
        <v>348</v>
      </c>
      <c r="IN47" s="29"/>
      <c r="IO47" s="29"/>
      <c r="IP47" s="29" t="s">
        <v>317</v>
      </c>
      <c r="IQ47" s="29" t="str">
        <f t="shared" si="21"/>
        <v/>
      </c>
      <c r="IR47" s="46">
        <v>148.5</v>
      </c>
      <c r="IS47" s="46">
        <v>132</v>
      </c>
      <c r="IT47" s="28">
        <v>95.561459773693088</v>
      </c>
      <c r="IU47" s="28" t="s">
        <v>1</v>
      </c>
      <c r="IV47" s="28">
        <v>148.5</v>
      </c>
      <c r="IW47" s="28">
        <v>132</v>
      </c>
      <c r="IX47" s="28">
        <v>95.561459773693088</v>
      </c>
      <c r="IY47" s="28">
        <v>88.5</v>
      </c>
      <c r="IZ47" s="39">
        <v>2005</v>
      </c>
      <c r="JA47" s="39" t="s">
        <v>348</v>
      </c>
      <c r="JB47" s="27">
        <v>6.0543155670166016</v>
      </c>
      <c r="JC47" s="27">
        <v>20.652999877929688</v>
      </c>
      <c r="JD47" s="27">
        <v>10.279000282287598</v>
      </c>
      <c r="JE47" s="27">
        <v>10.291000366210938</v>
      </c>
      <c r="JF47" s="27">
        <v>5.9330000877380371</v>
      </c>
      <c r="JG47" s="27">
        <v>0.53300000000000003</v>
      </c>
      <c r="JH47" s="27">
        <v>4.6160001754760742</v>
      </c>
      <c r="JI47" s="27">
        <v>5.6430001258850098</v>
      </c>
      <c r="JJ47" s="32">
        <v>2.874000072479248</v>
      </c>
      <c r="JK47" s="32">
        <v>8.2000002264976501E-2</v>
      </c>
      <c r="JL47" s="32">
        <v>0.29800000786781311</v>
      </c>
      <c r="JM47" s="32">
        <v>0.20399999618530273</v>
      </c>
      <c r="JN47" s="32">
        <v>0.46900001168251038</v>
      </c>
      <c r="JO47" s="39">
        <v>2005</v>
      </c>
      <c r="JP47" s="39" t="s">
        <v>348</v>
      </c>
      <c r="JQ47" s="32">
        <v>0.53800000000000003</v>
      </c>
      <c r="JR47" s="32">
        <v>0.625</v>
      </c>
      <c r="JS47" s="32">
        <v>6.0999999999999999E-2</v>
      </c>
      <c r="JT47" s="32">
        <v>1.1379999999999999</v>
      </c>
      <c r="JU47" s="32">
        <v>8.9999999999999993E-3</v>
      </c>
      <c r="JV47" s="32">
        <v>0.502</v>
      </c>
      <c r="JW47" s="27">
        <v>7.0000000298023224E-2</v>
      </c>
      <c r="JX47" s="27">
        <v>1.3000000268220901E-2</v>
      </c>
      <c r="JY47" s="29"/>
      <c r="JZ47" s="29"/>
      <c r="KA47" s="41"/>
      <c r="KB47" s="29"/>
      <c r="KC47" s="29"/>
      <c r="KD47" s="29"/>
      <c r="KE47" s="20">
        <v>0.29800000786781311</v>
      </c>
      <c r="KF47" s="29"/>
      <c r="KG47" s="39">
        <v>2005</v>
      </c>
      <c r="KH47" s="39" t="s">
        <v>348</v>
      </c>
      <c r="KI47" s="29"/>
      <c r="KJ47" s="29"/>
      <c r="KK47" s="29"/>
      <c r="KL47" s="29"/>
      <c r="KM47" s="29"/>
      <c r="KN47" s="21">
        <v>295.864013671875</v>
      </c>
      <c r="KO47" s="20">
        <v>195.78300476074219</v>
      </c>
      <c r="KP47" s="20">
        <v>34.713001251220703</v>
      </c>
      <c r="KQ47" s="19">
        <v>11.732760429382324</v>
      </c>
      <c r="KR47" s="39">
        <v>2005</v>
      </c>
      <c r="KS47" s="39" t="s">
        <v>348</v>
      </c>
    </row>
    <row r="48" spans="1:305" s="39" customFormat="1" ht="12.75">
      <c r="A48" s="39">
        <v>2006</v>
      </c>
      <c r="B48" s="39" t="s">
        <v>348</v>
      </c>
      <c r="C48" s="39">
        <v>16</v>
      </c>
      <c r="D48" s="44" t="s">
        <v>349</v>
      </c>
      <c r="E48" s="44">
        <v>352</v>
      </c>
      <c r="F48" s="39">
        <v>1</v>
      </c>
      <c r="G48" s="39">
        <v>0</v>
      </c>
      <c r="H48" s="39">
        <v>0</v>
      </c>
      <c r="I48" s="39">
        <v>0</v>
      </c>
      <c r="J48" s="29">
        <v>53.77</v>
      </c>
      <c r="K48" s="29">
        <v>46.23</v>
      </c>
      <c r="L48" s="29">
        <v>0</v>
      </c>
      <c r="M48" s="18">
        <v>1</v>
      </c>
      <c r="N48" s="39">
        <v>0</v>
      </c>
      <c r="O48" s="39">
        <v>0</v>
      </c>
      <c r="P48" s="39">
        <v>1</v>
      </c>
      <c r="Q48" s="29">
        <v>65.31</v>
      </c>
      <c r="R48" s="29">
        <v>34.69</v>
      </c>
      <c r="S48" s="29">
        <v>0</v>
      </c>
      <c r="T48" s="29">
        <v>35.78</v>
      </c>
      <c r="U48" s="29">
        <v>19</v>
      </c>
      <c r="V48" s="29">
        <v>0</v>
      </c>
      <c r="W48" s="29">
        <v>54.78</v>
      </c>
      <c r="X48" s="39">
        <v>2</v>
      </c>
      <c r="Y48" s="39">
        <v>2006</v>
      </c>
      <c r="Z48" s="39" t="s">
        <v>348</v>
      </c>
      <c r="AA48" s="43"/>
      <c r="AB48" s="41">
        <v>87.7</v>
      </c>
      <c r="AC48" s="41">
        <v>0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31</v>
      </c>
      <c r="AL48" s="41">
        <v>0</v>
      </c>
      <c r="AM48" s="41">
        <v>0</v>
      </c>
      <c r="AN48" s="41">
        <v>0</v>
      </c>
      <c r="AO48" s="41">
        <v>0</v>
      </c>
      <c r="AP48" s="41">
        <v>8.8000000000000007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17.7</v>
      </c>
      <c r="AW48" s="41">
        <v>0</v>
      </c>
      <c r="AX48" s="41">
        <v>0</v>
      </c>
      <c r="AY48" s="41">
        <v>33.700000000000003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7.4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1.3999999999999915</v>
      </c>
      <c r="CZ48" s="39">
        <v>2006</v>
      </c>
      <c r="DA48" s="39" t="s">
        <v>348</v>
      </c>
      <c r="DB48" s="41">
        <v>0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31.7</v>
      </c>
      <c r="DK48" s="41">
        <v>0</v>
      </c>
      <c r="DL48" s="41">
        <v>0</v>
      </c>
      <c r="DM48" s="41">
        <v>0</v>
      </c>
      <c r="DN48" s="41">
        <v>0</v>
      </c>
      <c r="DO48" s="41">
        <v>7.9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19</v>
      </c>
      <c r="DV48" s="41">
        <v>0</v>
      </c>
      <c r="DW48" s="41">
        <v>0</v>
      </c>
      <c r="DX48" s="41">
        <v>34.9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6.3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0.20000000000000284</v>
      </c>
      <c r="FY48" s="39">
        <v>2006</v>
      </c>
      <c r="FZ48" s="39" t="s">
        <v>348</v>
      </c>
      <c r="GA48" s="41">
        <v>33.299999999999997</v>
      </c>
      <c r="GB48" s="29">
        <f t="shared" si="13"/>
        <v>0.74578199999999994</v>
      </c>
      <c r="GC48" s="29">
        <f t="shared" si="14"/>
        <v>0.73140000000000005</v>
      </c>
      <c r="GD48" s="29">
        <f t="shared" si="15"/>
        <v>3.9336317648632266</v>
      </c>
      <c r="GE48" s="29">
        <f t="shared" si="16"/>
        <v>3.7230081906180201</v>
      </c>
      <c r="GF48" s="29">
        <f t="shared" si="17"/>
        <v>0.2106235742452065</v>
      </c>
      <c r="GG48" s="29">
        <f t="shared" si="18"/>
        <v>5.354430379746792E-2</v>
      </c>
      <c r="GH48" s="29">
        <f t="shared" si="19"/>
        <v>1.6792855623746652</v>
      </c>
      <c r="GI48" s="39">
        <v>2006</v>
      </c>
      <c r="GJ48" s="39" t="s">
        <v>348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-0.27410380000000001</v>
      </c>
      <c r="GX48" s="36">
        <v>0.51327449999999997</v>
      </c>
      <c r="GY48" s="36">
        <v>-0.90109709999999998</v>
      </c>
      <c r="GZ48" s="39">
        <v>2006</v>
      </c>
      <c r="HA48" s="39" t="s">
        <v>348</v>
      </c>
      <c r="HB48" s="42">
        <v>1</v>
      </c>
      <c r="HC48" s="42">
        <f t="shared" si="20"/>
        <v>0</v>
      </c>
      <c r="HD48" s="42">
        <v>0</v>
      </c>
      <c r="HE48" s="42">
        <v>1</v>
      </c>
      <c r="HF48" s="42">
        <v>2</v>
      </c>
      <c r="HG48" s="42">
        <v>1</v>
      </c>
      <c r="HH48" s="42">
        <v>0</v>
      </c>
      <c r="HI48" s="42">
        <v>1</v>
      </c>
      <c r="HJ48" s="39">
        <v>2006</v>
      </c>
      <c r="HK48" s="39" t="s">
        <v>348</v>
      </c>
      <c r="HL48" s="104">
        <v>0.69798640000000001</v>
      </c>
      <c r="HM48" s="29">
        <v>79.439250000000001</v>
      </c>
      <c r="HN48" s="32">
        <v>41.1335221207245</v>
      </c>
      <c r="HO48" s="32">
        <v>46.998888895078501</v>
      </c>
      <c r="HP48" s="32">
        <v>5.0006500798717797</v>
      </c>
      <c r="HQ48" s="32">
        <v>13.779256555488701</v>
      </c>
      <c r="HR48" s="27">
        <v>6.6870737041333497</v>
      </c>
      <c r="HS48" s="27">
        <v>32.067716779959298</v>
      </c>
      <c r="HT48" s="27">
        <v>32.0713805746351</v>
      </c>
      <c r="HU48" s="27">
        <v>5.8653667743540199</v>
      </c>
      <c r="HV48" s="27">
        <v>6.2741848031705798</v>
      </c>
      <c r="HW48" s="27">
        <v>3.2086199330691199</v>
      </c>
      <c r="HX48" s="27">
        <v>8.8305666666666696</v>
      </c>
      <c r="HY48" s="29">
        <v>-23.8</v>
      </c>
      <c r="HZ48" s="39">
        <v>2006</v>
      </c>
      <c r="IA48" s="39" t="s">
        <v>348</v>
      </c>
      <c r="IB48" s="34">
        <v>175.07499999999999</v>
      </c>
      <c r="IC48" s="29">
        <v>174.61419677734375</v>
      </c>
      <c r="ID48" s="29">
        <v>169.58729553222656</v>
      </c>
      <c r="IE48" s="29">
        <v>85.717860000000002</v>
      </c>
      <c r="IF48" s="32">
        <v>83.250198364257813</v>
      </c>
      <c r="IG48" s="32">
        <v>10.709039688110352</v>
      </c>
      <c r="IH48" s="32">
        <v>36.318931579589844</v>
      </c>
      <c r="II48" s="32">
        <v>122.55930328369141</v>
      </c>
      <c r="IJ48" s="31">
        <v>5</v>
      </c>
      <c r="IK48" s="31">
        <v>2.9000000953674316</v>
      </c>
      <c r="IL48" s="39">
        <v>2006</v>
      </c>
      <c r="IM48" s="39" t="s">
        <v>348</v>
      </c>
      <c r="IN48" s="29"/>
      <c r="IO48" s="29"/>
      <c r="IP48" s="29" t="s">
        <v>317</v>
      </c>
      <c r="IQ48" s="29" t="str">
        <f t="shared" si="21"/>
        <v/>
      </c>
      <c r="IR48" s="46">
        <v>150.80000000000001</v>
      </c>
      <c r="IS48" s="46">
        <v>132</v>
      </c>
      <c r="IT48" s="28">
        <v>91.541432900823182</v>
      </c>
      <c r="IU48" s="28" t="s">
        <v>1</v>
      </c>
      <c r="IV48" s="28">
        <v>150.80000000000001</v>
      </c>
      <c r="IW48" s="28">
        <v>132</v>
      </c>
      <c r="IX48" s="28">
        <v>91.541432900823182</v>
      </c>
      <c r="IY48" s="28">
        <v>88.333333333333314</v>
      </c>
      <c r="IZ48" s="39">
        <v>2006</v>
      </c>
      <c r="JA48" s="39" t="s">
        <v>348</v>
      </c>
      <c r="JB48" s="27">
        <v>5.5723299980163574</v>
      </c>
      <c r="JC48" s="27">
        <v>20.318000793457031</v>
      </c>
      <c r="JD48" s="27">
        <v>9.8959999084472656</v>
      </c>
      <c r="JE48" s="27">
        <v>10.33899974822998</v>
      </c>
      <c r="JF48" s="27">
        <v>5.8520002365112305</v>
      </c>
      <c r="JG48" s="27">
        <v>0.40300000000000002</v>
      </c>
      <c r="JH48" s="27">
        <v>4.6710000038146973</v>
      </c>
      <c r="JI48" s="27">
        <v>5.5079998970031738</v>
      </c>
      <c r="JJ48" s="32">
        <v>3.0369999408721924</v>
      </c>
      <c r="JK48" s="32">
        <v>8.2999996840953827E-2</v>
      </c>
      <c r="JL48" s="32">
        <v>0.19900000095367432</v>
      </c>
      <c r="JM48" s="32">
        <v>0.18299999833106995</v>
      </c>
      <c r="JN48" s="32">
        <v>0.38199999928474426</v>
      </c>
      <c r="JO48" s="39">
        <v>2006</v>
      </c>
      <c r="JP48" s="39" t="s">
        <v>348</v>
      </c>
      <c r="JQ48" s="32">
        <v>0.55700000000000005</v>
      </c>
      <c r="JR48" s="32">
        <v>0.57299999999999995</v>
      </c>
      <c r="JS48" s="32">
        <v>5.2999999999999999E-2</v>
      </c>
      <c r="JT48" s="32">
        <v>1.321</v>
      </c>
      <c r="JU48" s="32">
        <v>8.0000000000000002E-3</v>
      </c>
      <c r="JV48" s="32">
        <v>0.52400000000000002</v>
      </c>
      <c r="JW48" s="27">
        <v>7.1999996900558472E-2</v>
      </c>
      <c r="JX48" s="27">
        <v>1.2000000104308128E-2</v>
      </c>
      <c r="JY48" s="29"/>
      <c r="JZ48" s="29"/>
      <c r="KA48" s="41"/>
      <c r="KB48" s="29"/>
      <c r="KC48" s="29"/>
      <c r="KD48" s="29"/>
      <c r="KE48" s="20">
        <v>0.19900000095367432</v>
      </c>
      <c r="KF48" s="29"/>
      <c r="KG48" s="39">
        <v>2006</v>
      </c>
      <c r="KH48" s="39" t="s">
        <v>348</v>
      </c>
      <c r="KI48" s="29"/>
      <c r="KJ48" s="29"/>
      <c r="KK48" s="29"/>
      <c r="KL48" s="29"/>
      <c r="KM48" s="29"/>
      <c r="KN48" s="21">
        <v>304.33401489257813</v>
      </c>
      <c r="KO48" s="20">
        <v>203.70799255371094</v>
      </c>
      <c r="KP48" s="20">
        <v>35.258998870849609</v>
      </c>
      <c r="KQ48" s="19">
        <v>11.585630416870117</v>
      </c>
      <c r="KR48" s="39">
        <v>2006</v>
      </c>
      <c r="KS48" s="39" t="s">
        <v>348</v>
      </c>
    </row>
    <row r="49" spans="1:305" s="39" customFormat="1" ht="12.75">
      <c r="A49" s="39">
        <v>2007</v>
      </c>
      <c r="B49" s="39" t="s">
        <v>348</v>
      </c>
      <c r="C49" s="39">
        <v>16</v>
      </c>
      <c r="D49" s="44" t="s">
        <v>349</v>
      </c>
      <c r="E49" s="44">
        <v>352</v>
      </c>
      <c r="F49" s="39">
        <v>1</v>
      </c>
      <c r="G49" s="39">
        <v>0</v>
      </c>
      <c r="H49" s="39">
        <v>0</v>
      </c>
      <c r="I49" s="39">
        <v>0</v>
      </c>
      <c r="J49" s="29">
        <v>50</v>
      </c>
      <c r="K49" s="29">
        <v>19.59</v>
      </c>
      <c r="L49" s="29">
        <v>30.41</v>
      </c>
      <c r="M49" s="18">
        <v>2</v>
      </c>
      <c r="N49" s="39">
        <v>1</v>
      </c>
      <c r="O49" s="39">
        <v>1</v>
      </c>
      <c r="P49" s="39">
        <v>1</v>
      </c>
      <c r="Q49" s="29">
        <v>61.12</v>
      </c>
      <c r="R49" s="29">
        <v>13.41</v>
      </c>
      <c r="S49" s="29">
        <v>25.47</v>
      </c>
      <c r="T49" s="29">
        <v>38.450000000000003</v>
      </c>
      <c r="U49" s="29">
        <v>7.44</v>
      </c>
      <c r="V49" s="29">
        <v>17.399999999999999</v>
      </c>
      <c r="W49" s="29">
        <v>63.29</v>
      </c>
      <c r="X49" s="39">
        <v>2</v>
      </c>
      <c r="Y49" s="39">
        <v>2007</v>
      </c>
      <c r="Z49" s="39" t="s">
        <v>348</v>
      </c>
      <c r="AA49" s="43">
        <v>39214</v>
      </c>
      <c r="AB49" s="41">
        <v>83.6</v>
      </c>
      <c r="AC49" s="41">
        <v>0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26.8</v>
      </c>
      <c r="AL49" s="41">
        <v>0</v>
      </c>
      <c r="AM49" s="41">
        <v>0</v>
      </c>
      <c r="AN49" s="41">
        <v>0</v>
      </c>
      <c r="AO49" s="41">
        <v>0</v>
      </c>
      <c r="AP49" s="41">
        <v>14.3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11.7</v>
      </c>
      <c r="AW49" s="41">
        <v>0</v>
      </c>
      <c r="AX49" s="41">
        <v>0</v>
      </c>
      <c r="AY49" s="41">
        <v>36.6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7.3</v>
      </c>
      <c r="BY49" s="41">
        <v>0</v>
      </c>
      <c r="BZ49" s="41">
        <v>0</v>
      </c>
      <c r="CA49" s="41">
        <v>0</v>
      </c>
      <c r="CB49" s="41">
        <v>0</v>
      </c>
      <c r="CC49" s="41">
        <v>3.3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0</v>
      </c>
      <c r="CZ49" s="39">
        <v>2007</v>
      </c>
      <c r="DA49" s="39" t="s">
        <v>348</v>
      </c>
      <c r="DB49" s="41">
        <v>0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28.6</v>
      </c>
      <c r="DK49" s="41">
        <v>0</v>
      </c>
      <c r="DL49" s="41">
        <v>0</v>
      </c>
      <c r="DM49" s="41">
        <v>0</v>
      </c>
      <c r="DN49" s="41">
        <v>0</v>
      </c>
      <c r="DO49" s="41">
        <v>14.3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11.1</v>
      </c>
      <c r="DV49" s="41">
        <v>0</v>
      </c>
      <c r="DW49" s="41">
        <v>0</v>
      </c>
      <c r="DX49" s="41">
        <v>39.700000000000003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6.3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348</v>
      </c>
      <c r="GA49" s="41">
        <v>33.299999999999997</v>
      </c>
      <c r="GB49" s="29">
        <f t="shared" si="13"/>
        <v>0.753664</v>
      </c>
      <c r="GC49" s="29">
        <f t="shared" si="14"/>
        <v>0.72385600000000005</v>
      </c>
      <c r="GD49" s="29">
        <f t="shared" si="15"/>
        <v>4.0594959729799944</v>
      </c>
      <c r="GE49" s="29">
        <f t="shared" si="16"/>
        <v>3.6212990323888992</v>
      </c>
      <c r="GF49" s="29">
        <f t="shared" si="17"/>
        <v>0.43819694059109526</v>
      </c>
      <c r="GG49" s="29">
        <f t="shared" si="18"/>
        <v>0.10794368155744806</v>
      </c>
      <c r="GH49" s="29">
        <f t="shared" si="19"/>
        <v>3.542597916783671</v>
      </c>
      <c r="GI49" s="39">
        <v>2007</v>
      </c>
      <c r="GJ49" s="39" t="s">
        <v>348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-0.152949</v>
      </c>
      <c r="GX49" s="36">
        <v>0.46375620000000001</v>
      </c>
      <c r="GY49" s="36">
        <v>-0.66925480000000004</v>
      </c>
      <c r="GZ49" s="39">
        <v>2007</v>
      </c>
      <c r="HA49" s="39" t="s">
        <v>348</v>
      </c>
      <c r="HB49" s="42">
        <v>1</v>
      </c>
      <c r="HC49" s="42">
        <f t="shared" si="20"/>
        <v>0</v>
      </c>
      <c r="HD49" s="42">
        <v>0</v>
      </c>
      <c r="HE49" s="42">
        <v>1</v>
      </c>
      <c r="HF49" s="42">
        <v>2</v>
      </c>
      <c r="HG49" s="42">
        <v>1</v>
      </c>
      <c r="HH49" s="42">
        <v>0</v>
      </c>
      <c r="HI49" s="42">
        <v>1</v>
      </c>
      <c r="HJ49" s="39">
        <v>2007</v>
      </c>
      <c r="HK49" s="39" t="s">
        <v>348</v>
      </c>
      <c r="HL49" s="104">
        <v>0.69798640000000001</v>
      </c>
      <c r="HM49" s="29">
        <v>75.899959999999993</v>
      </c>
      <c r="HN49" s="32">
        <v>41.009195247915301</v>
      </c>
      <c r="HO49" s="32">
        <v>45.926192645210499</v>
      </c>
      <c r="HP49" s="32">
        <v>9.3500322282111892</v>
      </c>
      <c r="HQ49" s="32">
        <v>14.042122444046001</v>
      </c>
      <c r="HR49" s="27">
        <v>5.0515638416269502</v>
      </c>
      <c r="HS49" s="27">
        <v>30.200735093589401</v>
      </c>
      <c r="HT49" s="27">
        <v>30.202390760622901</v>
      </c>
      <c r="HU49" s="27">
        <v>4.9169973972951801</v>
      </c>
      <c r="HV49" s="27">
        <v>5.1689299550923904</v>
      </c>
      <c r="HW49" s="27">
        <v>-0.49260997040611398</v>
      </c>
      <c r="HX49" s="27">
        <v>9.4195585593333302</v>
      </c>
      <c r="HY49" s="29">
        <v>-15.7</v>
      </c>
      <c r="HZ49" s="39">
        <v>2007</v>
      </c>
      <c r="IA49" s="39" t="s">
        <v>348</v>
      </c>
      <c r="IB49" s="34">
        <v>181.89599999999999</v>
      </c>
      <c r="IC49" s="29">
        <v>181.451904296875</v>
      </c>
      <c r="ID49" s="29">
        <v>177.27510070800781</v>
      </c>
      <c r="IE49" s="29">
        <v>86.43159</v>
      </c>
      <c r="IF49" s="32">
        <v>84.442047119140625</v>
      </c>
      <c r="IG49" s="32">
        <v>10.507439613342285</v>
      </c>
      <c r="IH49" s="32">
        <v>36.622081756591797</v>
      </c>
      <c r="II49" s="32">
        <v>130.14559936523438</v>
      </c>
      <c r="IJ49" s="31">
        <v>4.1999998092651367</v>
      </c>
      <c r="IK49" s="31">
        <v>2.2999999523162842</v>
      </c>
      <c r="IL49" s="39">
        <v>2007</v>
      </c>
      <c r="IM49" s="39" t="s">
        <v>348</v>
      </c>
      <c r="IN49" s="29"/>
      <c r="IO49" s="29"/>
      <c r="IP49" s="29" t="s">
        <v>317</v>
      </c>
      <c r="IQ49" s="29" t="str">
        <f t="shared" si="21"/>
        <v/>
      </c>
      <c r="IR49" s="46">
        <v>153.1</v>
      </c>
      <c r="IS49" s="46">
        <v>133</v>
      </c>
      <c r="IT49" s="28">
        <v>87.109725506120597</v>
      </c>
      <c r="IU49" s="28" t="s">
        <v>1</v>
      </c>
      <c r="IV49" s="28">
        <v>153.1</v>
      </c>
      <c r="IW49" s="28">
        <v>133</v>
      </c>
      <c r="IX49" s="28">
        <v>87.109725506120597</v>
      </c>
      <c r="IY49" s="28">
        <v>88.166666666666629</v>
      </c>
      <c r="IZ49" s="39">
        <v>2007</v>
      </c>
      <c r="JA49" s="39" t="s">
        <v>348</v>
      </c>
      <c r="JB49" s="27">
        <v>5.5260028839111328</v>
      </c>
      <c r="JC49" s="27">
        <v>19.572999954223633</v>
      </c>
      <c r="JD49" s="27">
        <v>10.296999931335449</v>
      </c>
      <c r="JE49" s="27">
        <v>9.2299995422363281</v>
      </c>
      <c r="JF49" s="27">
        <v>4.5949997901916504</v>
      </c>
      <c r="JG49" s="27">
        <v>0.497</v>
      </c>
      <c r="JH49" s="27">
        <v>4.2129998207092285</v>
      </c>
      <c r="JI49" s="27">
        <v>5.5149998664855957</v>
      </c>
      <c r="JJ49" s="32">
        <v>3.3859999179840088</v>
      </c>
      <c r="JK49" s="32">
        <v>4.5000001788139343E-2</v>
      </c>
      <c r="JL49" s="32">
        <v>0.18199999630451202</v>
      </c>
      <c r="JM49" s="32">
        <v>0.58099997043609619</v>
      </c>
      <c r="JN49" s="32">
        <v>0.55800002813339233</v>
      </c>
      <c r="JO49" s="39">
        <v>2007</v>
      </c>
      <c r="JP49" s="39" t="s">
        <v>348</v>
      </c>
      <c r="JQ49" s="32">
        <v>0.60099999999999998</v>
      </c>
      <c r="JR49" s="32">
        <v>0.58799999999999997</v>
      </c>
      <c r="JS49" s="32">
        <v>0.16300000000000001</v>
      </c>
      <c r="JT49" s="32">
        <v>1.46</v>
      </c>
      <c r="JU49" s="32">
        <v>8.9999999999999993E-3</v>
      </c>
      <c r="JV49" s="32">
        <v>0.56599999999999995</v>
      </c>
      <c r="JW49" s="27">
        <v>3.5999998450279236E-2</v>
      </c>
      <c r="JX49" s="27">
        <v>8.999999612569809E-3</v>
      </c>
      <c r="JY49" s="29"/>
      <c r="JZ49" s="29"/>
      <c r="KA49" s="41"/>
      <c r="KB49" s="29"/>
      <c r="KC49" s="29"/>
      <c r="KD49" s="29"/>
      <c r="KE49" s="20">
        <v>0.18199999630451202</v>
      </c>
      <c r="KF49" s="29"/>
      <c r="KG49" s="39">
        <v>2007</v>
      </c>
      <c r="KH49" s="39" t="s">
        <v>348</v>
      </c>
      <c r="KI49" s="29"/>
      <c r="KJ49" s="29"/>
      <c r="KK49" s="22">
        <v>31.8</v>
      </c>
      <c r="KL49" s="22">
        <v>30.1</v>
      </c>
      <c r="KM49" s="22">
        <v>26.3</v>
      </c>
      <c r="KN49" s="21">
        <v>311.39599609375</v>
      </c>
      <c r="KO49" s="20">
        <v>209.93699645996094</v>
      </c>
      <c r="KP49" s="20">
        <v>35.928001403808594</v>
      </c>
      <c r="KQ49" s="19">
        <v>11.5377197265625</v>
      </c>
      <c r="KR49" s="39">
        <v>2007</v>
      </c>
      <c r="KS49" s="39" t="s">
        <v>348</v>
      </c>
    </row>
    <row r="50" spans="1:305" s="39" customFormat="1" ht="12.75">
      <c r="A50" s="39">
        <v>2008</v>
      </c>
      <c r="B50" s="39" t="s">
        <v>348</v>
      </c>
      <c r="C50" s="39">
        <v>16</v>
      </c>
      <c r="D50" s="44" t="s">
        <v>349</v>
      </c>
      <c r="E50" s="44">
        <v>352</v>
      </c>
      <c r="F50" s="39">
        <v>1</v>
      </c>
      <c r="G50" s="39">
        <v>0</v>
      </c>
      <c r="H50" s="39">
        <v>0</v>
      </c>
      <c r="I50" s="39">
        <v>0</v>
      </c>
      <c r="J50" s="29">
        <v>50</v>
      </c>
      <c r="K50" s="29">
        <v>0</v>
      </c>
      <c r="L50" s="29">
        <v>50</v>
      </c>
      <c r="M50" s="18">
        <v>3</v>
      </c>
      <c r="N50" s="39">
        <v>1</v>
      </c>
      <c r="O50" s="39">
        <v>1</v>
      </c>
      <c r="P50" s="39">
        <v>0</v>
      </c>
      <c r="Q50" s="29">
        <v>58.13</v>
      </c>
      <c r="R50" s="29">
        <v>0</v>
      </c>
      <c r="S50" s="29">
        <v>41.87</v>
      </c>
      <c r="T50" s="29">
        <v>39.700000000000003</v>
      </c>
      <c r="U50" s="29">
        <v>0</v>
      </c>
      <c r="V50" s="29">
        <v>28.6</v>
      </c>
      <c r="W50" s="29">
        <v>68.3</v>
      </c>
      <c r="X50" s="39">
        <v>2</v>
      </c>
      <c r="Y50" s="39">
        <v>2008</v>
      </c>
      <c r="Z50" s="39" t="s">
        <v>348</v>
      </c>
      <c r="AA50" s="43"/>
      <c r="AB50" s="41">
        <v>83.6</v>
      </c>
      <c r="AC50" s="41">
        <v>0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26.8</v>
      </c>
      <c r="AL50" s="41">
        <v>0</v>
      </c>
      <c r="AM50" s="41">
        <v>0</v>
      </c>
      <c r="AN50" s="41">
        <v>0</v>
      </c>
      <c r="AO50" s="41">
        <v>0</v>
      </c>
      <c r="AP50" s="41">
        <v>14.3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11.7</v>
      </c>
      <c r="AW50" s="41">
        <v>0</v>
      </c>
      <c r="AX50" s="41">
        <v>0</v>
      </c>
      <c r="AY50" s="41">
        <v>36.6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7.3</v>
      </c>
      <c r="BY50" s="41">
        <v>0</v>
      </c>
      <c r="BZ50" s="41">
        <v>0</v>
      </c>
      <c r="CA50" s="41">
        <v>0</v>
      </c>
      <c r="CB50" s="41">
        <v>0</v>
      </c>
      <c r="CC50" s="41">
        <v>3.3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0</v>
      </c>
      <c r="CZ50" s="39">
        <v>2008</v>
      </c>
      <c r="DA50" s="39" t="s">
        <v>348</v>
      </c>
      <c r="DB50" s="41">
        <v>0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28.6</v>
      </c>
      <c r="DK50" s="41">
        <v>0</v>
      </c>
      <c r="DL50" s="41">
        <v>0</v>
      </c>
      <c r="DM50" s="41">
        <v>0</v>
      </c>
      <c r="DN50" s="41">
        <v>0</v>
      </c>
      <c r="DO50" s="41">
        <v>14.3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11.1</v>
      </c>
      <c r="DV50" s="41">
        <v>0</v>
      </c>
      <c r="DW50" s="41">
        <v>0</v>
      </c>
      <c r="DX50" s="41">
        <v>39.700000000000003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6.3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348</v>
      </c>
      <c r="GA50" s="41">
        <v>33.299999999999997</v>
      </c>
      <c r="GB50" s="29">
        <f t="shared" si="13"/>
        <v>0.753664</v>
      </c>
      <c r="GC50" s="29">
        <f t="shared" si="14"/>
        <v>0.72385600000000005</v>
      </c>
      <c r="GD50" s="29">
        <f t="shared" si="15"/>
        <v>4.0594959729799944</v>
      </c>
      <c r="GE50" s="29">
        <f t="shared" si="16"/>
        <v>3.6212990323888992</v>
      </c>
      <c r="GF50" s="29">
        <f t="shared" si="17"/>
        <v>0.43819694059109526</v>
      </c>
      <c r="GG50" s="29">
        <f t="shared" si="18"/>
        <v>0.10794368155744806</v>
      </c>
      <c r="GH50" s="29">
        <f t="shared" si="19"/>
        <v>3.542597916783671</v>
      </c>
      <c r="GI50" s="39">
        <v>2008</v>
      </c>
      <c r="GJ50" s="39" t="s">
        <v>348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-0.15504589999999999</v>
      </c>
      <c r="GX50" s="36">
        <v>0.42272120000000002</v>
      </c>
      <c r="GY50" s="36">
        <v>-0.64516030000000002</v>
      </c>
      <c r="GZ50" s="39">
        <v>2008</v>
      </c>
      <c r="HA50" s="39" t="s">
        <v>348</v>
      </c>
      <c r="HB50" s="42">
        <v>1</v>
      </c>
      <c r="HC50" s="42">
        <f t="shared" si="20"/>
        <v>0</v>
      </c>
      <c r="HD50" s="42">
        <v>0</v>
      </c>
      <c r="HE50" s="42">
        <v>1</v>
      </c>
      <c r="HF50" s="42">
        <v>2</v>
      </c>
      <c r="HG50" s="42">
        <v>1</v>
      </c>
      <c r="HH50" s="42">
        <v>0</v>
      </c>
      <c r="HI50" s="42">
        <v>1</v>
      </c>
      <c r="HJ50" s="39">
        <v>2008</v>
      </c>
      <c r="HK50" s="39" t="s">
        <v>348</v>
      </c>
      <c r="HL50" s="104">
        <v>0.16569700000000001</v>
      </c>
      <c r="HM50" s="29">
        <v>85.201229999999995</v>
      </c>
      <c r="HN50" s="32">
        <v>55.314094448169797</v>
      </c>
      <c r="HO50" s="32">
        <v>42.270791241044499</v>
      </c>
      <c r="HP50" s="32">
        <v>1.5193493960559099</v>
      </c>
      <c r="HQ50" s="32">
        <v>13.737206624589399</v>
      </c>
      <c r="HR50" s="27">
        <v>12.65457318734</v>
      </c>
      <c r="HS50" s="27">
        <v>70.480587353009298</v>
      </c>
      <c r="HT50" s="27">
        <v>70.921734149868797</v>
      </c>
      <c r="HU50" s="27">
        <v>-13.043303207125399</v>
      </c>
      <c r="HV50" s="27">
        <v>-13.1764380876799</v>
      </c>
      <c r="HW50" s="27">
        <v>-18.739599266164898</v>
      </c>
      <c r="HX50" s="27">
        <v>11.068242152333299</v>
      </c>
      <c r="HY50" s="29">
        <v>-24.6</v>
      </c>
      <c r="HZ50" s="39">
        <v>2008</v>
      </c>
      <c r="IA50" s="39" t="s">
        <v>348</v>
      </c>
      <c r="IB50" s="34">
        <v>184.6</v>
      </c>
      <c r="IC50" s="29">
        <v>184.07829284667969</v>
      </c>
      <c r="ID50" s="29">
        <v>178.57330322265625</v>
      </c>
      <c r="IE50" s="29">
        <v>85.038380000000004</v>
      </c>
      <c r="IF50" s="32">
        <v>82.495231628417969</v>
      </c>
      <c r="IG50" s="32">
        <v>8.3087177276611328</v>
      </c>
      <c r="IH50" s="32">
        <v>39.073089599609375</v>
      </c>
      <c r="II50" s="32">
        <v>131.19149780273438</v>
      </c>
      <c r="IJ50" s="31">
        <v>5.5</v>
      </c>
      <c r="IK50" s="31">
        <v>3</v>
      </c>
      <c r="IL50" s="39">
        <v>2008</v>
      </c>
      <c r="IM50" s="39" t="s">
        <v>348</v>
      </c>
      <c r="IN50" s="29"/>
      <c r="IO50" s="29"/>
      <c r="IP50" s="29" t="s">
        <v>317</v>
      </c>
      <c r="IQ50" s="29" t="str">
        <f t="shared" si="21"/>
        <v/>
      </c>
      <c r="IR50" s="46">
        <v>144.19499999999999</v>
      </c>
      <c r="IS50" s="46">
        <v>124</v>
      </c>
      <c r="IT50" s="28">
        <v>79.313807638431371</v>
      </c>
      <c r="IU50" s="28">
        <v>88</v>
      </c>
      <c r="IV50" s="28">
        <v>144.19499999999999</v>
      </c>
      <c r="IW50" s="28">
        <v>124</v>
      </c>
      <c r="IX50" s="28">
        <v>79.313807638431371</v>
      </c>
      <c r="IY50" s="28">
        <v>88</v>
      </c>
      <c r="IZ50" s="39">
        <v>2008</v>
      </c>
      <c r="JA50" s="39" t="s">
        <v>348</v>
      </c>
      <c r="JB50" s="27">
        <v>5.786768913269043</v>
      </c>
      <c r="JC50" s="27">
        <v>20.238000869750977</v>
      </c>
      <c r="JD50" s="27">
        <v>10.649999618530273</v>
      </c>
      <c r="JE50" s="27">
        <v>9.5469999313354492</v>
      </c>
      <c r="JF50" s="27">
        <v>4.6669998168945313</v>
      </c>
      <c r="JG50" s="27">
        <v>0.48599999999999999</v>
      </c>
      <c r="JH50" s="27">
        <v>4.4210000038146973</v>
      </c>
      <c r="JI50" s="27">
        <v>5.5920000076293945</v>
      </c>
      <c r="JJ50" s="32">
        <v>3.5280001163482666</v>
      </c>
      <c r="JK50" s="32">
        <v>4.1000001132488251E-2</v>
      </c>
      <c r="JL50" s="32">
        <v>0.31099998950958252</v>
      </c>
      <c r="JM50" s="32">
        <v>0.65100002288818359</v>
      </c>
      <c r="JN50" s="32">
        <v>0.54100000858306885</v>
      </c>
      <c r="JO50" s="39">
        <v>2008</v>
      </c>
      <c r="JP50" s="39" t="s">
        <v>348</v>
      </c>
      <c r="JQ50" s="32">
        <v>0.59599999999999997</v>
      </c>
      <c r="JR50" s="32">
        <v>0.61899999999999999</v>
      </c>
      <c r="JS50" s="32">
        <v>0.17100000000000001</v>
      </c>
      <c r="JT50" s="32">
        <v>1.5229999999999999</v>
      </c>
      <c r="JU50" s="32">
        <v>8.0000000000000002E-3</v>
      </c>
      <c r="JV50" s="32">
        <v>0.61099999999999999</v>
      </c>
      <c r="JW50" s="27">
        <v>3.9999999105930328E-2</v>
      </c>
      <c r="JX50" s="27">
        <v>1.0000000474974513E-3</v>
      </c>
      <c r="JY50" s="29"/>
      <c r="JZ50" s="29"/>
      <c r="KA50" s="41"/>
      <c r="KB50" s="29"/>
      <c r="KC50" s="29"/>
      <c r="KD50" s="29"/>
      <c r="KE50" s="20">
        <v>0.31099998950958252</v>
      </c>
      <c r="KF50" s="29"/>
      <c r="KG50" s="39">
        <v>2008</v>
      </c>
      <c r="KH50" s="39" t="s">
        <v>348</v>
      </c>
      <c r="KI50" s="23">
        <v>1.7301586866378784</v>
      </c>
      <c r="KJ50" s="23">
        <v>0.625</v>
      </c>
      <c r="KK50" s="29"/>
      <c r="KL50" s="29"/>
      <c r="KM50" s="29"/>
      <c r="KN50" s="21">
        <v>319.35501098632813</v>
      </c>
      <c r="KO50" s="20">
        <v>216.46499633789063</v>
      </c>
      <c r="KP50" s="20">
        <v>36.733001708984375</v>
      </c>
      <c r="KQ50" s="19">
        <v>11.502249717712402</v>
      </c>
      <c r="KR50" s="39">
        <v>2008</v>
      </c>
      <c r="KS50" s="39" t="s">
        <v>348</v>
      </c>
    </row>
    <row r="51" spans="1:305" s="39" customFormat="1" ht="12.75">
      <c r="A51" s="39">
        <v>2009</v>
      </c>
      <c r="B51" s="39" t="s">
        <v>348</v>
      </c>
      <c r="C51" s="39">
        <v>16</v>
      </c>
      <c r="D51" s="44" t="s">
        <v>349</v>
      </c>
      <c r="E51" s="44">
        <v>352</v>
      </c>
      <c r="F51" s="39">
        <v>1</v>
      </c>
      <c r="G51" s="39">
        <v>0</v>
      </c>
      <c r="H51" s="39">
        <v>0</v>
      </c>
      <c r="I51" s="39">
        <v>0</v>
      </c>
      <c r="J51" s="29">
        <v>4.25</v>
      </c>
      <c r="K51" s="29">
        <v>0</v>
      </c>
      <c r="L51" s="29">
        <v>79.61</v>
      </c>
      <c r="M51" s="18">
        <v>4</v>
      </c>
      <c r="N51" s="39">
        <v>1</v>
      </c>
      <c r="O51" s="39">
        <v>1</v>
      </c>
      <c r="P51" s="39">
        <v>2</v>
      </c>
      <c r="Q51" s="29">
        <v>4.9400000000000004</v>
      </c>
      <c r="R51" s="29">
        <v>0</v>
      </c>
      <c r="S51" s="29">
        <v>30.41</v>
      </c>
      <c r="T51" s="29">
        <v>3.37</v>
      </c>
      <c r="U51" s="29">
        <v>0</v>
      </c>
      <c r="V51" s="29">
        <v>48.8</v>
      </c>
      <c r="W51" s="29">
        <v>52.17</v>
      </c>
      <c r="X51" s="39">
        <v>2</v>
      </c>
      <c r="Y51" s="39">
        <v>2009</v>
      </c>
      <c r="Z51" s="39" t="s">
        <v>348</v>
      </c>
      <c r="AA51" s="43">
        <v>39928</v>
      </c>
      <c r="AB51" s="41">
        <v>85.1</v>
      </c>
      <c r="AC51" s="41">
        <v>0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29.8</v>
      </c>
      <c r="AL51" s="41">
        <v>0</v>
      </c>
      <c r="AM51" s="41">
        <v>0</v>
      </c>
      <c r="AN51" s="41">
        <v>0</v>
      </c>
      <c r="AO51" s="41">
        <v>0</v>
      </c>
      <c r="AP51" s="41">
        <v>21.7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14.8</v>
      </c>
      <c r="AW51" s="41">
        <v>0</v>
      </c>
      <c r="AX51" s="41">
        <v>0</v>
      </c>
      <c r="AY51" s="41">
        <v>23.7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2.2000000000000002</v>
      </c>
      <c r="BY51" s="41">
        <v>7.2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0.59999999999999432</v>
      </c>
      <c r="CZ51" s="39">
        <v>2009</v>
      </c>
      <c r="DA51" s="39" t="s">
        <v>348</v>
      </c>
      <c r="DB51" s="41">
        <v>0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31.7</v>
      </c>
      <c r="DK51" s="41">
        <v>0</v>
      </c>
      <c r="DL51" s="41">
        <v>0</v>
      </c>
      <c r="DM51" s="41">
        <v>0</v>
      </c>
      <c r="DN51" s="41">
        <v>0</v>
      </c>
      <c r="DO51" s="41">
        <v>22.2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14.3</v>
      </c>
      <c r="DV51" s="41">
        <v>0</v>
      </c>
      <c r="DW51" s="41">
        <v>0</v>
      </c>
      <c r="DX51" s="41">
        <v>25.4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6.3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0.10000000000000853</v>
      </c>
      <c r="FY51" s="39">
        <v>2009</v>
      </c>
      <c r="FZ51" s="39" t="s">
        <v>348</v>
      </c>
      <c r="GA51" s="41">
        <v>42.9</v>
      </c>
      <c r="GB51" s="29">
        <f t="shared" si="13"/>
        <v>0.780366</v>
      </c>
      <c r="GC51" s="29">
        <f t="shared" si="14"/>
        <v>0.761293</v>
      </c>
      <c r="GD51" s="29">
        <f t="shared" si="15"/>
        <v>4.5530291302803754</v>
      </c>
      <c r="GE51" s="29">
        <f t="shared" si="16"/>
        <v>4.1892361765679267</v>
      </c>
      <c r="GF51" s="29">
        <f t="shared" si="17"/>
        <v>0.36379295371244869</v>
      </c>
      <c r="GG51" s="29">
        <f t="shared" si="18"/>
        <v>7.9901301595679958E-2</v>
      </c>
      <c r="GH51" s="29">
        <f t="shared" si="19"/>
        <v>2.5149552679918576</v>
      </c>
      <c r="GI51" s="39">
        <v>2009</v>
      </c>
      <c r="GJ51" s="39" t="s">
        <v>348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4.1971899999999999E-2</v>
      </c>
      <c r="GX51" s="36">
        <v>0.4546077</v>
      </c>
      <c r="GY51" s="36">
        <v>-0.38789079999999998</v>
      </c>
      <c r="GZ51" s="39">
        <v>2009</v>
      </c>
      <c r="HA51" s="39" t="s">
        <v>348</v>
      </c>
      <c r="HB51" s="42">
        <v>1</v>
      </c>
      <c r="HC51" s="42">
        <f t="shared" si="20"/>
        <v>0</v>
      </c>
      <c r="HD51" s="42">
        <v>0</v>
      </c>
      <c r="HE51" s="42">
        <v>1</v>
      </c>
      <c r="HF51" s="42">
        <v>2</v>
      </c>
      <c r="HG51" s="42">
        <v>1</v>
      </c>
      <c r="HH51" s="42">
        <v>0</v>
      </c>
      <c r="HI51" s="42">
        <v>1</v>
      </c>
      <c r="HJ51" s="39">
        <v>2009</v>
      </c>
      <c r="HK51" s="39" t="s">
        <v>348</v>
      </c>
      <c r="HL51" s="104">
        <v>0.16569700000000001</v>
      </c>
      <c r="HM51" s="29">
        <v>90.60378</v>
      </c>
      <c r="HN51" s="32">
        <v>48.409497328695899</v>
      </c>
      <c r="HO51" s="32">
        <v>38.729919029351201</v>
      </c>
      <c r="HP51" s="32">
        <v>-6.9439192989720002</v>
      </c>
      <c r="HQ51" s="32">
        <v>2.7009024461914102</v>
      </c>
      <c r="HR51" s="27">
        <v>12.0351129255319</v>
      </c>
      <c r="HS51" s="27">
        <v>85.362984109769599</v>
      </c>
      <c r="HT51" s="27">
        <v>85.574159953991796</v>
      </c>
      <c r="HU51" s="27">
        <v>-9.6795782993447297</v>
      </c>
      <c r="HV51" s="27">
        <v>-6.6120725577892498</v>
      </c>
      <c r="HW51" s="27">
        <v>-5.6403059749134101</v>
      </c>
      <c r="HX51" s="27">
        <v>8.2562769214999996</v>
      </c>
      <c r="HY51" s="29">
        <v>-11.5</v>
      </c>
      <c r="HZ51" s="39">
        <v>2009</v>
      </c>
      <c r="IA51" s="39" t="s">
        <v>348</v>
      </c>
      <c r="IB51" s="34">
        <v>181.1</v>
      </c>
      <c r="IC51" s="29">
        <v>180.86669921875</v>
      </c>
      <c r="ID51" s="29">
        <v>167.76930236816406</v>
      </c>
      <c r="IE51" s="29">
        <v>84.078310000000002</v>
      </c>
      <c r="IF51" s="32">
        <v>77.98980712890625</v>
      </c>
      <c r="IG51" s="32">
        <v>8.7406015396118164</v>
      </c>
      <c r="IH51" s="32">
        <v>32.067661285400391</v>
      </c>
      <c r="II51" s="32">
        <v>126.96109771728516</v>
      </c>
      <c r="IJ51" s="31">
        <v>13.100000381469727</v>
      </c>
      <c r="IK51" s="31">
        <v>7.1999998092651367</v>
      </c>
      <c r="IL51" s="39">
        <v>2009</v>
      </c>
      <c r="IM51" s="39" t="s">
        <v>348</v>
      </c>
      <c r="IN51" s="29"/>
      <c r="IO51" s="29"/>
      <c r="IP51" s="29" t="s">
        <v>317</v>
      </c>
      <c r="IQ51" s="29" t="str">
        <f t="shared" si="21"/>
        <v/>
      </c>
      <c r="IR51" s="57"/>
      <c r="IS51" s="57" t="s">
        <v>1</v>
      </c>
      <c r="IT51" s="28" t="s">
        <v>1</v>
      </c>
      <c r="IU51" s="28" t="s">
        <v>1</v>
      </c>
      <c r="IV51" s="28">
        <v>144.75599999999986</v>
      </c>
      <c r="IW51" s="28">
        <v>123.80000000000001</v>
      </c>
      <c r="IX51" s="28">
        <v>79.592778394209745</v>
      </c>
      <c r="IY51" s="28">
        <v>88.199999999999989</v>
      </c>
      <c r="IZ51" s="39">
        <v>2009</v>
      </c>
      <c r="JA51" s="39" t="s">
        <v>348</v>
      </c>
      <c r="JB51" s="27">
        <v>7.6796841621398926</v>
      </c>
      <c r="JC51" s="27">
        <v>23.056999206542969</v>
      </c>
      <c r="JD51" s="27">
        <v>12.890000343322754</v>
      </c>
      <c r="JE51" s="27">
        <v>10.130999565124512</v>
      </c>
      <c r="JF51" s="27">
        <v>5.0229997634887695</v>
      </c>
      <c r="JG51" s="27">
        <v>0.57399999999999995</v>
      </c>
      <c r="JH51" s="27">
        <v>4.7010002136230469</v>
      </c>
      <c r="JI51" s="27">
        <v>5.8130002021789551</v>
      </c>
      <c r="JJ51" s="32">
        <v>3.7300000190734863</v>
      </c>
      <c r="JK51" s="32">
        <v>3.5999998450279236E-2</v>
      </c>
      <c r="JL51" s="32">
        <v>1.5809999704360962</v>
      </c>
      <c r="JM51" s="32">
        <v>0.92000001668930054</v>
      </c>
      <c r="JN51" s="32">
        <v>0.67799997329711914</v>
      </c>
      <c r="JO51" s="39">
        <v>2009</v>
      </c>
      <c r="JP51" s="39" t="s">
        <v>348</v>
      </c>
      <c r="JQ51" s="32">
        <v>0.65500000000000003</v>
      </c>
      <c r="JR51" s="32">
        <v>0.64600000000000002</v>
      </c>
      <c r="JS51" s="32">
        <v>0.186</v>
      </c>
      <c r="JT51" s="32">
        <v>1.613</v>
      </c>
      <c r="JU51" s="32">
        <v>2.5999999999999999E-2</v>
      </c>
      <c r="JV51" s="32">
        <v>0.60299999999999998</v>
      </c>
      <c r="JW51" s="27">
        <v>3.5999998450279236E-2</v>
      </c>
      <c r="JX51" s="29"/>
      <c r="JY51" s="29"/>
      <c r="JZ51" s="29"/>
      <c r="KA51" s="41"/>
      <c r="KB51" s="29"/>
      <c r="KC51" s="29"/>
      <c r="KD51" s="29"/>
      <c r="KE51" s="20">
        <v>1.5809999704360962</v>
      </c>
      <c r="KF51" s="29"/>
      <c r="KG51" s="39">
        <v>2009</v>
      </c>
      <c r="KH51" s="39" t="s">
        <v>348</v>
      </c>
      <c r="KI51" s="23">
        <v>1.7301586866378784</v>
      </c>
      <c r="KJ51" s="23">
        <v>0.625</v>
      </c>
      <c r="KK51" s="29"/>
      <c r="KL51" s="29"/>
      <c r="KM51" s="29"/>
      <c r="KN51" s="21">
        <v>319.24600219726563</v>
      </c>
      <c r="KO51" s="20">
        <v>215.11700439453125</v>
      </c>
      <c r="KP51" s="20">
        <v>37.562000274658203</v>
      </c>
      <c r="KQ51" s="19">
        <v>11.765850067138672</v>
      </c>
      <c r="KR51" s="39">
        <v>2009</v>
      </c>
      <c r="KS51" s="39" t="s">
        <v>348</v>
      </c>
    </row>
    <row r="52" spans="1:305" s="39" customFormat="1" ht="12.75">
      <c r="A52" s="39">
        <v>2010</v>
      </c>
      <c r="B52" s="39" t="s">
        <v>348</v>
      </c>
      <c r="C52" s="39">
        <v>16</v>
      </c>
      <c r="D52" s="44" t="s">
        <v>349</v>
      </c>
      <c r="E52" s="44">
        <v>352</v>
      </c>
      <c r="F52" s="39">
        <v>1</v>
      </c>
      <c r="G52" s="39">
        <v>0</v>
      </c>
      <c r="H52" s="39">
        <v>0</v>
      </c>
      <c r="I52" s="39">
        <v>0</v>
      </c>
      <c r="J52" s="29">
        <v>0</v>
      </c>
      <c r="K52" s="29">
        <v>0</v>
      </c>
      <c r="L52" s="29">
        <v>88.86</v>
      </c>
      <c r="M52" s="18">
        <v>5</v>
      </c>
      <c r="N52" s="39">
        <v>1</v>
      </c>
      <c r="O52" s="39">
        <v>1</v>
      </c>
      <c r="P52" s="39">
        <v>0</v>
      </c>
      <c r="Q52" s="29">
        <v>0</v>
      </c>
      <c r="R52" s="29">
        <v>0</v>
      </c>
      <c r="S52" s="29">
        <v>100</v>
      </c>
      <c r="T52" s="29">
        <v>0</v>
      </c>
      <c r="U52" s="29">
        <v>0</v>
      </c>
      <c r="V52" s="29">
        <v>53.9</v>
      </c>
      <c r="W52" s="29">
        <v>53.9</v>
      </c>
      <c r="X52" s="39">
        <v>2</v>
      </c>
      <c r="Y52" s="39">
        <v>2010</v>
      </c>
      <c r="Z52" s="39" t="s">
        <v>348</v>
      </c>
      <c r="AA52" s="43"/>
      <c r="AB52" s="41">
        <v>85.1</v>
      </c>
      <c r="AC52" s="41">
        <v>0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29.8</v>
      </c>
      <c r="AL52" s="41">
        <v>0</v>
      </c>
      <c r="AM52" s="41">
        <v>0</v>
      </c>
      <c r="AN52" s="41">
        <v>0</v>
      </c>
      <c r="AO52" s="41">
        <v>0</v>
      </c>
      <c r="AP52" s="41">
        <v>21.7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14.8</v>
      </c>
      <c r="AW52" s="41">
        <v>0</v>
      </c>
      <c r="AX52" s="41">
        <v>0</v>
      </c>
      <c r="AY52" s="41">
        <v>23.7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2.2000000000000002</v>
      </c>
      <c r="BY52" s="41">
        <v>7.2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0.59999999999999432</v>
      </c>
      <c r="CZ52" s="39">
        <v>2010</v>
      </c>
      <c r="DA52" s="39" t="s">
        <v>348</v>
      </c>
      <c r="DB52" s="41">
        <v>0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31.7</v>
      </c>
      <c r="DK52" s="41">
        <v>0</v>
      </c>
      <c r="DL52" s="41">
        <v>0</v>
      </c>
      <c r="DM52" s="41">
        <v>0</v>
      </c>
      <c r="DN52" s="41">
        <v>0</v>
      </c>
      <c r="DO52" s="41">
        <v>22.2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14.3</v>
      </c>
      <c r="DV52" s="41">
        <v>0</v>
      </c>
      <c r="DW52" s="41">
        <v>0</v>
      </c>
      <c r="DX52" s="41">
        <v>25.4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6.3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0.10000000000000853</v>
      </c>
      <c r="FY52" s="39">
        <v>2010</v>
      </c>
      <c r="FZ52" s="39" t="s">
        <v>348</v>
      </c>
      <c r="GA52" s="41">
        <v>42.9</v>
      </c>
      <c r="GB52" s="29">
        <f t="shared" si="13"/>
        <v>0.780366</v>
      </c>
      <c r="GC52" s="29">
        <f t="shared" si="14"/>
        <v>0.761293</v>
      </c>
      <c r="GD52" s="29">
        <f t="shared" si="15"/>
        <v>4.5530291302803754</v>
      </c>
      <c r="GE52" s="29">
        <f t="shared" si="16"/>
        <v>4.1892361765679267</v>
      </c>
      <c r="GF52" s="29">
        <f t="shared" si="17"/>
        <v>0.36379295371244869</v>
      </c>
      <c r="GG52" s="29">
        <f t="shared" si="18"/>
        <v>7.9901301595679958E-2</v>
      </c>
      <c r="GH52" s="29">
        <f t="shared" si="19"/>
        <v>2.5149552679918576</v>
      </c>
      <c r="GI52" s="39">
        <v>2010</v>
      </c>
      <c r="GJ52" s="39" t="s">
        <v>348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4.0422600000000003E-2</v>
      </c>
      <c r="GX52" s="36">
        <v>0.47203600000000001</v>
      </c>
      <c r="GY52" s="36">
        <v>-0.41051090000000001</v>
      </c>
      <c r="GZ52" s="39">
        <v>2010</v>
      </c>
      <c r="HA52" s="39" t="s">
        <v>348</v>
      </c>
      <c r="HB52" s="42">
        <v>1</v>
      </c>
      <c r="HC52" s="42">
        <f t="shared" si="20"/>
        <v>0</v>
      </c>
      <c r="HD52" s="42">
        <v>0</v>
      </c>
      <c r="HE52" s="42">
        <v>1</v>
      </c>
      <c r="HF52" s="42">
        <v>2</v>
      </c>
      <c r="HG52" s="42">
        <v>1</v>
      </c>
      <c r="HH52" s="42">
        <v>0</v>
      </c>
      <c r="HI52" s="42">
        <v>1</v>
      </c>
      <c r="HJ52" s="39">
        <v>2010</v>
      </c>
      <c r="HK52" s="39" t="s">
        <v>348</v>
      </c>
      <c r="HL52" s="104">
        <v>0.16569700000000001</v>
      </c>
      <c r="HM52" s="29">
        <v>97.267039999999994</v>
      </c>
      <c r="HN52" s="32">
        <v>49.330927382232701</v>
      </c>
      <c r="HO52" s="32">
        <v>39.569467430520298</v>
      </c>
      <c r="HP52" s="32">
        <v>-3.5598594718001402</v>
      </c>
      <c r="HQ52" s="32">
        <v>1.69178273927832</v>
      </c>
      <c r="HR52" s="27">
        <v>5.3963370057377196</v>
      </c>
      <c r="HS52" s="27">
        <v>90.810550958565898</v>
      </c>
      <c r="HT52" s="27">
        <v>90.933530326347807</v>
      </c>
      <c r="HU52" s="27">
        <v>-9.7614599517124301</v>
      </c>
      <c r="HV52" s="27">
        <v>-6.9738765194191101</v>
      </c>
      <c r="HW52" s="27">
        <v>-2.9608282767935599</v>
      </c>
      <c r="HX52" s="27">
        <v>6.0858333333333299</v>
      </c>
      <c r="HY52" s="29">
        <v>-8</v>
      </c>
      <c r="HZ52" s="39">
        <v>2010</v>
      </c>
      <c r="IA52" s="39" t="s">
        <v>348</v>
      </c>
      <c r="IB52" s="34">
        <v>181.1</v>
      </c>
      <c r="IC52" s="29">
        <v>180.90280151367188</v>
      </c>
      <c r="ID52" s="29">
        <v>167.22909545898438</v>
      </c>
      <c r="IE52" s="29">
        <v>85.008740000000003</v>
      </c>
      <c r="IF52" s="32">
        <v>78.583251953125</v>
      </c>
      <c r="IG52" s="32">
        <v>9.8770713806152344</v>
      </c>
      <c r="IH52" s="32">
        <v>30.261520385742188</v>
      </c>
      <c r="II52" s="32">
        <v>127.09049987792969</v>
      </c>
      <c r="IJ52" s="31">
        <v>13.699999809265137</v>
      </c>
      <c r="IK52" s="31">
        <v>7.5999999046325684</v>
      </c>
      <c r="IL52" s="39">
        <v>2010</v>
      </c>
      <c r="IM52" s="39" t="s">
        <v>348</v>
      </c>
      <c r="IN52" s="29"/>
      <c r="IO52" s="29"/>
      <c r="IP52" s="29" t="s">
        <v>317</v>
      </c>
      <c r="IQ52" s="29" t="str">
        <f t="shared" si="21"/>
        <v/>
      </c>
      <c r="IR52" s="57"/>
      <c r="IS52" s="57" t="s">
        <v>1</v>
      </c>
      <c r="IT52" s="28" t="s">
        <v>1</v>
      </c>
      <c r="IU52" s="28" t="s">
        <v>1</v>
      </c>
      <c r="IV52" s="28">
        <v>145.31700000000001</v>
      </c>
      <c r="IW52" s="28">
        <v>123.60000000000002</v>
      </c>
      <c r="IX52" s="28">
        <v>79.871749149987977</v>
      </c>
      <c r="IY52" s="28">
        <v>88.399999999999977</v>
      </c>
      <c r="IZ52" s="39">
        <v>2010</v>
      </c>
      <c r="JA52" s="39" t="s">
        <v>348</v>
      </c>
      <c r="JB52" s="27">
        <v>7.4650626182556152</v>
      </c>
      <c r="JC52" s="27">
        <v>22.465999603271484</v>
      </c>
      <c r="JD52" s="27">
        <v>12.447999954223633</v>
      </c>
      <c r="JE52" s="27">
        <v>9.9549999237060547</v>
      </c>
      <c r="JF52" s="27">
        <v>4.8689999580383301</v>
      </c>
      <c r="JG52" s="27">
        <v>0.54600000000000004</v>
      </c>
      <c r="JH52" s="27">
        <v>4.6030001640319824</v>
      </c>
      <c r="JI52" s="27">
        <v>5.5120000839233398</v>
      </c>
      <c r="JJ52" s="32">
        <v>3.6570000648498535</v>
      </c>
      <c r="JK52" s="32">
        <v>6.3000001013278961E-2</v>
      </c>
      <c r="JL52" s="32">
        <v>1.5</v>
      </c>
      <c r="JM52" s="32">
        <v>1.0049999952316284</v>
      </c>
      <c r="JN52" s="32">
        <v>0.71100002527236938</v>
      </c>
      <c r="JO52" s="39">
        <v>2010</v>
      </c>
      <c r="JP52" s="39" t="s">
        <v>348</v>
      </c>
      <c r="JQ52" s="32">
        <v>0.65900000000000003</v>
      </c>
      <c r="JR52" s="32">
        <v>0.56999999999999995</v>
      </c>
      <c r="JS52" s="32">
        <v>0.17399999999999999</v>
      </c>
      <c r="JT52" s="32">
        <v>1.587</v>
      </c>
      <c r="JU52" s="32">
        <v>2.3E-2</v>
      </c>
      <c r="JV52" s="32">
        <v>0.64400000000000002</v>
      </c>
      <c r="JW52" s="27">
        <v>6.3000001013278961E-2</v>
      </c>
      <c r="JX52" s="29"/>
      <c r="JY52" s="29"/>
      <c r="JZ52" s="29"/>
      <c r="KA52" s="41"/>
      <c r="KB52" s="29"/>
      <c r="KC52" s="29"/>
      <c r="KD52" s="29"/>
      <c r="KE52" s="20">
        <v>1.5</v>
      </c>
      <c r="KF52" s="29"/>
      <c r="KG52" s="39">
        <v>2010</v>
      </c>
      <c r="KH52" s="39" t="s">
        <v>348</v>
      </c>
      <c r="KI52" s="23">
        <v>1.7301586866378784</v>
      </c>
      <c r="KJ52" s="23">
        <v>0.625</v>
      </c>
      <c r="KK52" s="22">
        <v>32.9</v>
      </c>
      <c r="KL52" s="22">
        <v>30.1</v>
      </c>
      <c r="KM52" s="22">
        <v>23</v>
      </c>
      <c r="KN52" s="21">
        <v>318.00601196289063</v>
      </c>
      <c r="KO52" s="20">
        <v>212.80499267578125</v>
      </c>
      <c r="KP52" s="20">
        <v>38.619998931884766</v>
      </c>
      <c r="KQ52" s="19">
        <v>12.144430160522461</v>
      </c>
      <c r="KR52" s="39">
        <v>2010</v>
      </c>
      <c r="KS52" s="39" t="s">
        <v>348</v>
      </c>
    </row>
    <row r="53" spans="1:305" s="39" customFormat="1" ht="12.75">
      <c r="A53" s="39">
        <v>2011</v>
      </c>
      <c r="B53" s="39" t="s">
        <v>348</v>
      </c>
      <c r="C53" s="39">
        <v>16</v>
      </c>
      <c r="D53" s="44" t="s">
        <v>349</v>
      </c>
      <c r="E53" s="44">
        <v>352</v>
      </c>
      <c r="F53" s="39">
        <v>1</v>
      </c>
      <c r="G53" s="39">
        <v>0</v>
      </c>
      <c r="H53" s="39">
        <v>0</v>
      </c>
      <c r="I53" s="39">
        <v>0</v>
      </c>
      <c r="J53" s="29">
        <v>0</v>
      </c>
      <c r="K53" s="29">
        <v>0</v>
      </c>
      <c r="L53" s="29">
        <v>100</v>
      </c>
      <c r="M53" s="18">
        <v>5</v>
      </c>
      <c r="N53" s="39">
        <v>0</v>
      </c>
      <c r="O53" s="39">
        <v>0</v>
      </c>
      <c r="P53" s="39">
        <v>0</v>
      </c>
      <c r="Q53" s="29">
        <v>0</v>
      </c>
      <c r="R53" s="29">
        <v>0</v>
      </c>
      <c r="S53" s="29">
        <v>100</v>
      </c>
      <c r="T53" s="29">
        <v>0</v>
      </c>
      <c r="U53" s="29">
        <v>0</v>
      </c>
      <c r="V53" s="29">
        <v>53.9</v>
      </c>
      <c r="W53" s="29">
        <v>53.9</v>
      </c>
      <c r="X53" s="39">
        <v>2</v>
      </c>
      <c r="Y53" s="39">
        <v>2011</v>
      </c>
      <c r="Z53" s="39" t="s">
        <v>348</v>
      </c>
      <c r="AA53" s="43"/>
      <c r="AB53" s="41">
        <v>85.1</v>
      </c>
      <c r="AC53" s="41">
        <v>0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29.8</v>
      </c>
      <c r="AL53" s="41">
        <v>0</v>
      </c>
      <c r="AM53" s="41">
        <v>0</v>
      </c>
      <c r="AN53" s="41">
        <v>0</v>
      </c>
      <c r="AO53" s="41">
        <v>0</v>
      </c>
      <c r="AP53" s="41">
        <v>21.7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14.8</v>
      </c>
      <c r="AW53" s="41">
        <v>0</v>
      </c>
      <c r="AX53" s="41">
        <v>0</v>
      </c>
      <c r="AY53" s="41">
        <v>23.7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2.2000000000000002</v>
      </c>
      <c r="BY53" s="41">
        <v>7.2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0.59999999999999432</v>
      </c>
      <c r="CZ53" s="39">
        <v>2011</v>
      </c>
      <c r="DA53" s="39" t="s">
        <v>348</v>
      </c>
      <c r="DB53" s="41">
        <v>0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31.7</v>
      </c>
      <c r="DK53" s="41">
        <v>0</v>
      </c>
      <c r="DL53" s="41">
        <v>0</v>
      </c>
      <c r="DM53" s="41">
        <v>0</v>
      </c>
      <c r="DN53" s="41">
        <v>0</v>
      </c>
      <c r="DO53" s="41">
        <v>22.2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14.3</v>
      </c>
      <c r="DV53" s="41">
        <v>0</v>
      </c>
      <c r="DW53" s="41">
        <v>0</v>
      </c>
      <c r="DX53" s="41">
        <v>25.4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6.3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0.10000000000000853</v>
      </c>
      <c r="FY53" s="39">
        <v>2011</v>
      </c>
      <c r="FZ53" s="39" t="s">
        <v>348</v>
      </c>
      <c r="GA53" s="41">
        <v>39.700000000000003</v>
      </c>
      <c r="GB53" s="25">
        <f t="shared" si="13"/>
        <v>0.780366</v>
      </c>
      <c r="GC53" s="25">
        <f t="shared" si="14"/>
        <v>0.761293</v>
      </c>
      <c r="GD53" s="25">
        <f t="shared" si="15"/>
        <v>4.5530291302803754</v>
      </c>
      <c r="GE53" s="25">
        <f t="shared" si="16"/>
        <v>4.1892361765679267</v>
      </c>
      <c r="GF53" s="25">
        <f t="shared" si="17"/>
        <v>0.36379295371244869</v>
      </c>
      <c r="GG53" s="25">
        <f t="shared" si="18"/>
        <v>7.9901301595679958E-2</v>
      </c>
      <c r="GH53" s="25">
        <f t="shared" si="19"/>
        <v>2.5149552679918576</v>
      </c>
      <c r="GI53" s="39">
        <v>2011</v>
      </c>
      <c r="GJ53" s="39" t="s">
        <v>348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3.6884E-2</v>
      </c>
      <c r="GX53" s="36">
        <v>0.49068479999999998</v>
      </c>
      <c r="GY53" s="36">
        <v>-0.43780560000000002</v>
      </c>
      <c r="GZ53" s="39">
        <v>2011</v>
      </c>
      <c r="HA53" s="39" t="s">
        <v>348</v>
      </c>
      <c r="HB53" s="42">
        <v>1</v>
      </c>
      <c r="HC53" s="42">
        <f t="shared" si="20"/>
        <v>0</v>
      </c>
      <c r="HD53" s="42">
        <v>0</v>
      </c>
      <c r="HE53" s="42">
        <v>1</v>
      </c>
      <c r="HF53" s="42">
        <v>2</v>
      </c>
      <c r="HG53" s="42">
        <v>1</v>
      </c>
      <c r="HH53" s="42">
        <v>0</v>
      </c>
      <c r="HI53" s="42">
        <v>1</v>
      </c>
      <c r="HJ53" s="39">
        <v>2011</v>
      </c>
      <c r="HK53" s="39" t="s">
        <v>348</v>
      </c>
      <c r="HL53" s="104">
        <v>0.16569700000000001</v>
      </c>
      <c r="HM53" s="29">
        <v>105.2433</v>
      </c>
      <c r="HN53" s="32">
        <v>45.683425171717097</v>
      </c>
      <c r="HO53" s="32">
        <v>40.098148932809103</v>
      </c>
      <c r="HP53" s="32">
        <v>1.98710067861729</v>
      </c>
      <c r="HQ53" s="32">
        <v>5.0171467955505298</v>
      </c>
      <c r="HR53" s="27">
        <v>3.9973472697496302</v>
      </c>
      <c r="HS53" s="27">
        <v>97.486189194612805</v>
      </c>
      <c r="HT53" s="27">
        <v>97.547992538178605</v>
      </c>
      <c r="HU53" s="27">
        <v>-5.5852762389080102</v>
      </c>
      <c r="HV53" s="27">
        <v>-2.89065114094383</v>
      </c>
      <c r="HW53" s="27">
        <v>0.634639054266804</v>
      </c>
      <c r="HX53" s="27">
        <v>5.9783333333333299</v>
      </c>
      <c r="HY53" s="29">
        <v>-6.3</v>
      </c>
      <c r="HZ53" s="39">
        <v>2011</v>
      </c>
      <c r="IA53" s="39" t="s">
        <v>348</v>
      </c>
      <c r="IB53" s="34">
        <v>180.1</v>
      </c>
      <c r="IC53" s="29">
        <v>180.09669494628906</v>
      </c>
      <c r="ID53" s="29">
        <v>167.39329528808594</v>
      </c>
      <c r="IE53" s="29"/>
      <c r="IF53" s="32">
        <v>78.651542663574219</v>
      </c>
      <c r="IG53" s="32">
        <v>10.069649696350098</v>
      </c>
      <c r="IH53" s="32">
        <v>30.29241943359375</v>
      </c>
      <c r="II53" s="32">
        <v>127.03119659423828</v>
      </c>
      <c r="IJ53" s="31">
        <v>12.699999809265137</v>
      </c>
      <c r="IK53" s="31">
        <v>7.0999999046325684</v>
      </c>
      <c r="IL53" s="39">
        <v>2011</v>
      </c>
      <c r="IM53" s="39" t="s">
        <v>348</v>
      </c>
      <c r="IN53" s="29"/>
      <c r="IO53" s="29"/>
      <c r="IP53" s="29" t="s">
        <v>317</v>
      </c>
      <c r="IQ53" s="29" t="str">
        <f t="shared" si="21"/>
        <v/>
      </c>
      <c r="IR53" s="57"/>
      <c r="IS53" s="57" t="s">
        <v>1</v>
      </c>
      <c r="IT53" s="28" t="s">
        <v>1</v>
      </c>
      <c r="IU53" s="28" t="s">
        <v>1</v>
      </c>
      <c r="IV53" s="28">
        <v>145.87799999999993</v>
      </c>
      <c r="IW53" s="28">
        <v>123.39999999999998</v>
      </c>
      <c r="IX53" s="28">
        <v>80.150719905766323</v>
      </c>
      <c r="IY53" s="28">
        <v>88.600000000000023</v>
      </c>
      <c r="IZ53" s="39">
        <v>2011</v>
      </c>
      <c r="JA53" s="39" t="s">
        <v>348</v>
      </c>
      <c r="JB53" s="27">
        <v>8.1307849884033203</v>
      </c>
      <c r="JC53" s="27">
        <v>22.934999465942383</v>
      </c>
      <c r="JD53" s="27">
        <v>12.836999893188477</v>
      </c>
      <c r="JE53" s="27">
        <v>10.005000114440918</v>
      </c>
      <c r="JF53" s="27">
        <v>5.4860000610351563</v>
      </c>
      <c r="JG53" s="27">
        <v>0.57599999999999996</v>
      </c>
      <c r="JH53" s="27">
        <v>4.7639999389648438</v>
      </c>
      <c r="JI53" s="27">
        <v>5.2189998626708984</v>
      </c>
      <c r="JJ53" s="32">
        <v>3.3959999084472656</v>
      </c>
      <c r="JK53" s="32">
        <v>9.3000002205371857E-2</v>
      </c>
      <c r="JL53" s="32">
        <v>1.3990000486373901</v>
      </c>
      <c r="JM53" s="32">
        <v>1.3910000324249268</v>
      </c>
      <c r="JN53" s="32">
        <v>0.61000001430511475</v>
      </c>
      <c r="JO53" s="39">
        <v>2011</v>
      </c>
      <c r="JP53" s="39" t="s">
        <v>348</v>
      </c>
      <c r="JQ53" s="32">
        <v>0.54200000000000004</v>
      </c>
      <c r="JR53" s="32">
        <v>0.47499999999999998</v>
      </c>
      <c r="JS53" s="32">
        <v>0.156</v>
      </c>
      <c r="JT53" s="32">
        <v>1.5740000000000001</v>
      </c>
      <c r="JU53" s="32">
        <v>2.4E-2</v>
      </c>
      <c r="JV53" s="32">
        <v>0.625</v>
      </c>
      <c r="JW53" s="27">
        <v>9.3000002205371857E-2</v>
      </c>
      <c r="JX53" s="29"/>
      <c r="JY53" s="29"/>
      <c r="JZ53" s="29"/>
      <c r="KA53" s="41"/>
      <c r="KB53" s="29"/>
      <c r="KC53" s="29"/>
      <c r="KD53" s="29"/>
      <c r="KE53" s="20">
        <v>1.3990000486373901</v>
      </c>
      <c r="KF53" s="29"/>
      <c r="KG53" s="39">
        <v>2011</v>
      </c>
      <c r="KH53" s="39" t="s">
        <v>348</v>
      </c>
      <c r="KI53" s="23">
        <v>1.7301586866378784</v>
      </c>
      <c r="KJ53" s="23">
        <v>0.625</v>
      </c>
      <c r="KK53" s="29"/>
      <c r="KL53" s="29"/>
      <c r="KM53" s="29"/>
      <c r="KN53" s="21">
        <v>319.01400756835938</v>
      </c>
      <c r="KO53" s="20">
        <v>212.82899475097656</v>
      </c>
      <c r="KP53" s="20">
        <v>39.748001098632813</v>
      </c>
      <c r="KQ53" s="19">
        <v>12.459639549255371</v>
      </c>
      <c r="KR53" s="39">
        <v>2011</v>
      </c>
      <c r="KS53" s="39" t="s">
        <v>348</v>
      </c>
    </row>
    <row r="54" spans="1:305" s="39" customFormat="1" ht="12.75">
      <c r="A54" s="39">
        <v>2012</v>
      </c>
      <c r="B54" s="39" t="s">
        <v>348</v>
      </c>
      <c r="C54" s="39">
        <v>16</v>
      </c>
      <c r="D54" s="44" t="s">
        <v>349</v>
      </c>
      <c r="E54" s="44">
        <v>352</v>
      </c>
      <c r="F54" s="39">
        <v>1</v>
      </c>
      <c r="G54" s="39">
        <v>0</v>
      </c>
      <c r="H54" s="39">
        <v>0</v>
      </c>
      <c r="I54" s="39">
        <v>0</v>
      </c>
      <c r="J54" s="29">
        <v>0</v>
      </c>
      <c r="K54" s="29">
        <v>0</v>
      </c>
      <c r="L54" s="29">
        <v>100</v>
      </c>
      <c r="M54" s="18">
        <v>5</v>
      </c>
      <c r="N54" s="39">
        <v>0</v>
      </c>
      <c r="O54" s="39">
        <v>0</v>
      </c>
      <c r="P54" s="39">
        <v>0</v>
      </c>
      <c r="Q54" s="29">
        <v>0</v>
      </c>
      <c r="R54" s="29">
        <v>0</v>
      </c>
      <c r="S54" s="29">
        <v>100</v>
      </c>
      <c r="T54" s="29">
        <v>0</v>
      </c>
      <c r="U54" s="29">
        <v>0</v>
      </c>
      <c r="V54" s="29">
        <v>53.9</v>
      </c>
      <c r="W54" s="29">
        <v>53.9</v>
      </c>
      <c r="X54" s="39">
        <v>2</v>
      </c>
      <c r="Y54" s="39">
        <v>2012</v>
      </c>
      <c r="Z54" s="39" t="s">
        <v>348</v>
      </c>
      <c r="AA54" s="43"/>
      <c r="AB54" s="41">
        <v>85.1</v>
      </c>
      <c r="AC54" s="41">
        <v>0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29.8</v>
      </c>
      <c r="AL54" s="41">
        <v>0</v>
      </c>
      <c r="AM54" s="41">
        <v>0</v>
      </c>
      <c r="AN54" s="41">
        <v>0</v>
      </c>
      <c r="AO54" s="41">
        <v>0</v>
      </c>
      <c r="AP54" s="41">
        <v>21.7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14.8</v>
      </c>
      <c r="AW54" s="41">
        <v>0</v>
      </c>
      <c r="AX54" s="41">
        <v>0</v>
      </c>
      <c r="AY54" s="41">
        <v>23.7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2.2000000000000002</v>
      </c>
      <c r="BY54" s="41">
        <v>7.2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0.59999999999999432</v>
      </c>
      <c r="CZ54" s="39">
        <v>2012</v>
      </c>
      <c r="DA54" s="39" t="s">
        <v>348</v>
      </c>
      <c r="DB54" s="41">
        <v>0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31.7</v>
      </c>
      <c r="DK54" s="41">
        <v>0</v>
      </c>
      <c r="DL54" s="41">
        <v>0</v>
      </c>
      <c r="DM54" s="41">
        <v>0</v>
      </c>
      <c r="DN54" s="41">
        <v>0</v>
      </c>
      <c r="DO54" s="41">
        <v>22.2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14.3</v>
      </c>
      <c r="DV54" s="41">
        <v>0</v>
      </c>
      <c r="DW54" s="41">
        <v>0</v>
      </c>
      <c r="DX54" s="41">
        <v>25.4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6.3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0.10000000000000853</v>
      </c>
      <c r="FY54" s="39">
        <v>2012</v>
      </c>
      <c r="FZ54" s="39" t="s">
        <v>348</v>
      </c>
      <c r="GA54" s="41">
        <v>39.700000000000003</v>
      </c>
      <c r="GB54" s="25">
        <f t="shared" si="13"/>
        <v>0.780366</v>
      </c>
      <c r="GC54" s="25">
        <f t="shared" si="14"/>
        <v>0.761293</v>
      </c>
      <c r="GD54" s="25">
        <f t="shared" si="15"/>
        <v>4.5530291302803754</v>
      </c>
      <c r="GE54" s="25">
        <f t="shared" si="16"/>
        <v>4.1892361765679267</v>
      </c>
      <c r="GF54" s="25">
        <f t="shared" si="17"/>
        <v>0.36379295371244869</v>
      </c>
      <c r="GG54" s="25">
        <f t="shared" si="18"/>
        <v>7.9901301595679958E-2</v>
      </c>
      <c r="GH54" s="25">
        <f t="shared" si="19"/>
        <v>2.5149552679918576</v>
      </c>
      <c r="GI54" s="39">
        <v>2012</v>
      </c>
      <c r="GJ54" s="39" t="s">
        <v>348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8.3269499999999996E-2</v>
      </c>
      <c r="GX54" s="36">
        <v>0.51291109999999995</v>
      </c>
      <c r="GY54" s="36">
        <v>-0.40015689999999998</v>
      </c>
      <c r="GZ54" s="39">
        <v>2012</v>
      </c>
      <c r="HA54" s="39" t="s">
        <v>348</v>
      </c>
      <c r="HB54" s="42">
        <v>1</v>
      </c>
      <c r="HC54" s="42">
        <f t="shared" si="20"/>
        <v>0</v>
      </c>
      <c r="HD54" s="42">
        <v>0</v>
      </c>
      <c r="HE54" s="42">
        <v>1</v>
      </c>
      <c r="HF54" s="42">
        <v>2</v>
      </c>
      <c r="HG54" s="42">
        <v>1</v>
      </c>
      <c r="HH54" s="42">
        <v>0</v>
      </c>
      <c r="HI54" s="42">
        <v>1</v>
      </c>
      <c r="HJ54" s="39">
        <v>2012</v>
      </c>
      <c r="HK54" s="39" t="s">
        <v>348</v>
      </c>
      <c r="HL54" s="104">
        <v>0.16569700000000001</v>
      </c>
      <c r="HM54" s="29">
        <v>107.9092</v>
      </c>
      <c r="HN54" s="32">
        <v>45.388220391652297</v>
      </c>
      <c r="HO54" s="32">
        <v>41.651320792461</v>
      </c>
      <c r="HP54" s="32">
        <v>1.2175262049180899</v>
      </c>
      <c r="HQ54" s="32">
        <v>4.5201116611243197</v>
      </c>
      <c r="HR54" s="27">
        <v>5.1863290504548303</v>
      </c>
      <c r="HS54" s="27">
        <v>95.336539757027595</v>
      </c>
      <c r="HT54" s="27">
        <v>95.4062198129389</v>
      </c>
      <c r="HU54" s="27">
        <v>-3.73689959919137</v>
      </c>
      <c r="HV54" s="27">
        <v>-0.440677864616284</v>
      </c>
      <c r="HW54" s="27">
        <v>3.1396872439528201</v>
      </c>
      <c r="HX54" s="27">
        <v>6.1941666666666704</v>
      </c>
      <c r="HY54" s="29">
        <v>-5.3</v>
      </c>
      <c r="HZ54" s="39">
        <v>2012</v>
      </c>
      <c r="IA54" s="39" t="s">
        <v>348</v>
      </c>
      <c r="IB54" s="34">
        <v>180.1</v>
      </c>
      <c r="IC54" s="29">
        <v>180.14210510253906</v>
      </c>
      <c r="ID54" s="29">
        <v>169.26759338378906</v>
      </c>
      <c r="IE54" s="29"/>
      <c r="IF54" s="32">
        <v>79.340980529785156</v>
      </c>
      <c r="IG54" s="32">
        <v>9.6360464096069336</v>
      </c>
      <c r="IH54" s="32">
        <v>30.64716911315918</v>
      </c>
      <c r="II54" s="32">
        <v>128.98440551757813</v>
      </c>
      <c r="IJ54" s="31">
        <v>11</v>
      </c>
      <c r="IK54" s="31">
        <v>6</v>
      </c>
      <c r="IL54" s="39">
        <v>2012</v>
      </c>
      <c r="IM54" s="39" t="s">
        <v>348</v>
      </c>
      <c r="IN54" s="29"/>
      <c r="IO54" s="29"/>
      <c r="IP54" s="29" t="s">
        <v>317</v>
      </c>
      <c r="IQ54" s="29" t="str">
        <f t="shared" si="21"/>
        <v/>
      </c>
      <c r="IR54" s="83"/>
      <c r="IS54" s="57" t="s">
        <v>1</v>
      </c>
      <c r="IT54" s="28" t="s">
        <v>1</v>
      </c>
      <c r="IU54" s="112"/>
      <c r="IV54" s="112">
        <v>146.43899999999985</v>
      </c>
      <c r="IW54" s="112">
        <v>123.19999999999999</v>
      </c>
      <c r="IX54" s="112">
        <v>80.429690661544555</v>
      </c>
      <c r="IY54" s="112">
        <v>88.800000000000011</v>
      </c>
      <c r="IZ54" s="39">
        <v>2012</v>
      </c>
      <c r="JA54" s="39" t="s">
        <v>348</v>
      </c>
      <c r="JB54" s="27">
        <v>7.5878839492797852</v>
      </c>
      <c r="JC54" s="29">
        <v>22.947000503540039</v>
      </c>
      <c r="JD54" s="29">
        <v>12.782999992370605</v>
      </c>
      <c r="JE54" s="29">
        <v>10.088000297546387</v>
      </c>
      <c r="JF54" s="29">
        <v>5.6820001602172852</v>
      </c>
      <c r="JG54" s="29">
        <v>0.57699999999999996</v>
      </c>
      <c r="JH54" s="29">
        <v>4.9730000495910645</v>
      </c>
      <c r="JI54" s="29">
        <v>5.2909998893737793</v>
      </c>
      <c r="JJ54" s="29">
        <v>3.4890000820159912</v>
      </c>
      <c r="JK54" s="29">
        <v>7.5999997556209564E-2</v>
      </c>
      <c r="JL54" s="29">
        <v>1.218999981880188</v>
      </c>
      <c r="JM54" s="29">
        <v>1.0759999752044678</v>
      </c>
      <c r="JN54" s="29">
        <v>0.56400001049041748</v>
      </c>
      <c r="JO54" s="39">
        <v>2012</v>
      </c>
      <c r="JP54" s="39" t="s">
        <v>348</v>
      </c>
      <c r="JQ54" s="29">
        <v>0.48199999999999998</v>
      </c>
      <c r="JR54" s="29">
        <v>0.439</v>
      </c>
      <c r="JS54" s="29">
        <v>0.152</v>
      </c>
      <c r="JT54" s="29">
        <v>1.7949999999999999</v>
      </c>
      <c r="JU54" s="29">
        <v>2.7E-2</v>
      </c>
      <c r="JV54" s="29">
        <v>0.59499999999999997</v>
      </c>
      <c r="JW54" s="29">
        <v>7.5999997556209564E-2</v>
      </c>
      <c r="JX54" s="29"/>
      <c r="JY54" s="29"/>
      <c r="JZ54" s="29"/>
      <c r="KA54" s="41"/>
      <c r="KB54" s="29"/>
      <c r="KC54" s="29"/>
      <c r="KD54" s="29"/>
      <c r="KE54" s="29">
        <v>1.218999981880188</v>
      </c>
      <c r="KF54" s="29"/>
      <c r="KG54" s="39">
        <v>2012</v>
      </c>
      <c r="KH54" s="39" t="s">
        <v>348</v>
      </c>
      <c r="KI54" s="23">
        <v>1.7301586866378784</v>
      </c>
      <c r="KJ54" s="23">
        <v>0.625</v>
      </c>
      <c r="KK54" s="29"/>
      <c r="KL54" s="29"/>
      <c r="KM54" s="29"/>
      <c r="KN54" s="21">
        <v>320.71600341796875</v>
      </c>
      <c r="KO54" s="20">
        <v>213.34199523925781</v>
      </c>
      <c r="KP54" s="20">
        <v>41</v>
      </c>
      <c r="KQ54" s="19">
        <v>12.783900260925293</v>
      </c>
      <c r="KR54" s="39">
        <v>2012</v>
      </c>
      <c r="KS54" s="39" t="s">
        <v>348</v>
      </c>
    </row>
    <row r="55" spans="1:305" s="18" customFormat="1" ht="12.75">
      <c r="A55" s="18">
        <v>2013</v>
      </c>
      <c r="B55" s="18" t="s">
        <v>348</v>
      </c>
      <c r="C55" s="18">
        <v>16</v>
      </c>
      <c r="D55" s="38" t="s">
        <v>349</v>
      </c>
      <c r="E55" s="38">
        <v>352</v>
      </c>
      <c r="F55" s="18">
        <v>1</v>
      </c>
      <c r="G55" s="18">
        <v>0</v>
      </c>
      <c r="H55" s="18">
        <v>0</v>
      </c>
      <c r="I55" s="18">
        <v>0</v>
      </c>
      <c r="J55" s="25">
        <v>33.94</v>
      </c>
      <c r="K55" s="25">
        <v>27.15</v>
      </c>
      <c r="L55" s="25">
        <v>38.9</v>
      </c>
      <c r="M55" s="18">
        <v>3</v>
      </c>
      <c r="N55" s="18">
        <v>1</v>
      </c>
      <c r="O55" s="18">
        <v>-2</v>
      </c>
      <c r="P55" s="18">
        <v>1</v>
      </c>
      <c r="Q55" s="25">
        <v>30.55</v>
      </c>
      <c r="R55" s="25">
        <v>30.55</v>
      </c>
      <c r="S55" s="25">
        <v>38.9</v>
      </c>
      <c r="T55" s="25">
        <v>18.45</v>
      </c>
      <c r="U55" s="25">
        <v>18.45</v>
      </c>
      <c r="V55" s="25">
        <v>20.97</v>
      </c>
      <c r="W55" s="25">
        <v>57.87</v>
      </c>
      <c r="X55" s="18">
        <v>2</v>
      </c>
      <c r="Y55" s="18">
        <v>2013</v>
      </c>
      <c r="Z55" s="18" t="s">
        <v>348</v>
      </c>
      <c r="AA55" s="37">
        <v>41391</v>
      </c>
      <c r="AB55" s="26">
        <v>81.5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12.9</v>
      </c>
      <c r="AL55" s="26">
        <v>0</v>
      </c>
      <c r="AM55" s="26">
        <v>0</v>
      </c>
      <c r="AN55" s="26">
        <v>0</v>
      </c>
      <c r="AO55" s="26">
        <v>0</v>
      </c>
      <c r="AP55" s="26">
        <v>10.9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24.4</v>
      </c>
      <c r="AW55" s="26">
        <v>0</v>
      </c>
      <c r="AX55" s="26">
        <v>0</v>
      </c>
      <c r="AY55" s="26">
        <v>26.7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8.1999999999999993</v>
      </c>
      <c r="BP55" s="26">
        <v>5.0999999999999996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3.1</v>
      </c>
      <c r="CA55" s="26">
        <v>2.5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3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3.2000000000000028</v>
      </c>
      <c r="CZ55" s="18">
        <v>2013</v>
      </c>
      <c r="DA55" s="18" t="s">
        <v>348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14.3</v>
      </c>
      <c r="DK55" s="26">
        <v>0</v>
      </c>
      <c r="DL55" s="26">
        <v>0</v>
      </c>
      <c r="DM55" s="26">
        <v>0</v>
      </c>
      <c r="DN55" s="26">
        <v>0</v>
      </c>
      <c r="DO55" s="26">
        <v>11.1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30.2</v>
      </c>
      <c r="DV55" s="26">
        <v>0</v>
      </c>
      <c r="DW55" s="26">
        <v>0</v>
      </c>
      <c r="DX55" s="26">
        <v>30.2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9.5</v>
      </c>
      <c r="EO55" s="26">
        <v>4.8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</v>
      </c>
      <c r="FY55" s="18">
        <v>2013</v>
      </c>
      <c r="FZ55" s="18" t="s">
        <v>348</v>
      </c>
      <c r="GA55" s="26">
        <v>39.700000000000003</v>
      </c>
      <c r="GB55" s="25">
        <f t="shared" si="13"/>
        <v>0.82884200000000008</v>
      </c>
      <c r="GC55" s="25">
        <f t="shared" si="14"/>
        <v>0.77349299999999999</v>
      </c>
      <c r="GD55" s="25">
        <f t="shared" si="15"/>
        <v>5.8425548323771048</v>
      </c>
      <c r="GE55" s="25">
        <f t="shared" si="16"/>
        <v>4.4148745954871149</v>
      </c>
      <c r="GF55" s="25">
        <f t="shared" si="17"/>
        <v>1.4276802368899899</v>
      </c>
      <c r="GG55" s="25">
        <f t="shared" si="18"/>
        <v>0.24435889398561678</v>
      </c>
      <c r="GH55" s="25">
        <f t="shared" si="19"/>
        <v>6.1045065320630139</v>
      </c>
      <c r="GI55" s="18">
        <v>2013</v>
      </c>
      <c r="GJ55" s="18" t="s">
        <v>348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7.6119300000000001E-2</v>
      </c>
      <c r="GX55" s="36">
        <v>0.49207469999999998</v>
      </c>
      <c r="GY55" s="36">
        <v>-0.4052866</v>
      </c>
      <c r="GZ55" s="18">
        <v>2013</v>
      </c>
      <c r="HA55" s="18" t="s">
        <v>348</v>
      </c>
      <c r="HB55" s="35">
        <v>1</v>
      </c>
      <c r="HC55" s="35">
        <f t="shared" si="20"/>
        <v>0</v>
      </c>
      <c r="HD55" s="35">
        <v>0</v>
      </c>
      <c r="HE55" s="35">
        <v>1</v>
      </c>
      <c r="HF55" s="35">
        <v>2</v>
      </c>
      <c r="HG55" s="35">
        <v>1</v>
      </c>
      <c r="HH55" s="35">
        <v>0</v>
      </c>
      <c r="HI55" s="35">
        <v>1</v>
      </c>
      <c r="HJ55" s="18">
        <v>2013</v>
      </c>
      <c r="HK55" s="18" t="s">
        <v>348</v>
      </c>
      <c r="HL55" s="104">
        <v>0.16569700000000001</v>
      </c>
      <c r="HM55" s="25">
        <v>103.33920000000001</v>
      </c>
      <c r="HN55" s="32">
        <v>43.914530090135699</v>
      </c>
      <c r="HO55" s="32">
        <v>42.074576708269802</v>
      </c>
      <c r="HP55" s="32">
        <v>4.0628667946170003</v>
      </c>
      <c r="HQ55" s="32">
        <v>6.3392377330054401</v>
      </c>
      <c r="HR55" s="27">
        <v>3.8736575984906598</v>
      </c>
      <c r="HS55" s="27">
        <v>87.2331015261868</v>
      </c>
      <c r="HT55" s="27">
        <v>87.334672385677194</v>
      </c>
      <c r="HU55" s="27">
        <v>-1.8399533818659199</v>
      </c>
      <c r="HV55" s="27">
        <v>1.61418744923182</v>
      </c>
      <c r="HW55" s="27">
        <v>3.7103632436029401</v>
      </c>
      <c r="HX55" s="27">
        <v>5.7891666666666701</v>
      </c>
      <c r="HY55" s="25">
        <v>3.9</v>
      </c>
      <c r="HZ55" s="18">
        <v>2013</v>
      </c>
      <c r="IA55" s="18" t="s">
        <v>348</v>
      </c>
      <c r="IB55" s="34">
        <v>184.9</v>
      </c>
      <c r="IC55" s="29">
        <v>184.92230224609375</v>
      </c>
      <c r="ID55" s="29">
        <v>174.94940185546875</v>
      </c>
      <c r="IE55" s="25"/>
      <c r="IF55" s="32">
        <v>81.460098266601563</v>
      </c>
      <c r="IG55" s="32">
        <v>8.0170412063598633</v>
      </c>
      <c r="IH55" s="32">
        <v>32.494918823242188</v>
      </c>
      <c r="II55" s="32">
        <v>134.4375</v>
      </c>
      <c r="IJ55" s="31">
        <v>10</v>
      </c>
      <c r="IK55" s="31">
        <v>5.4000000953674316</v>
      </c>
      <c r="IL55" s="18">
        <v>2013</v>
      </c>
      <c r="IM55" s="18" t="s">
        <v>348</v>
      </c>
      <c r="IN55" s="25"/>
      <c r="IO55" s="25"/>
      <c r="IP55" s="25" t="s">
        <v>317</v>
      </c>
      <c r="IQ55" s="29" t="str">
        <f t="shared" si="21"/>
        <v/>
      </c>
      <c r="IR55" s="46">
        <v>147</v>
      </c>
      <c r="IS55" s="57">
        <v>123</v>
      </c>
      <c r="IT55" s="28">
        <v>80.70866141732283</v>
      </c>
      <c r="IU55" s="28">
        <v>89</v>
      </c>
      <c r="IV55" s="28">
        <v>147</v>
      </c>
      <c r="IW55" s="28">
        <v>123</v>
      </c>
      <c r="IX55" s="28">
        <v>80.70866141732283</v>
      </c>
      <c r="IY55" s="28">
        <v>89</v>
      </c>
      <c r="IZ55" s="18">
        <v>2013</v>
      </c>
      <c r="JA55" s="18" t="s">
        <v>348</v>
      </c>
      <c r="JB55" s="27">
        <v>7.0664963722229004</v>
      </c>
      <c r="JC55" s="25">
        <v>22.771999359130859</v>
      </c>
      <c r="JD55" s="25">
        <v>12.89799976348877</v>
      </c>
      <c r="JE55" s="25">
        <v>9.8100004196166992</v>
      </c>
      <c r="JF55" s="25">
        <v>5.7859997749328613</v>
      </c>
      <c r="JG55" s="25">
        <v>0.54500000000000004</v>
      </c>
      <c r="JH55" s="25">
        <v>5.1760001182556152</v>
      </c>
      <c r="JI55" s="25">
        <v>5.2820000648498535</v>
      </c>
      <c r="JJ55" s="25">
        <v>3.627000093460083</v>
      </c>
      <c r="JK55" s="25">
        <v>6.4000003039836884E-2</v>
      </c>
      <c r="JL55" s="25">
        <v>0.8880000114440918</v>
      </c>
      <c r="JM55" s="25">
        <v>0.71399998664855957</v>
      </c>
      <c r="JN55" s="25">
        <v>0.68900001049041748</v>
      </c>
      <c r="JO55" s="18">
        <v>2013</v>
      </c>
      <c r="JP55" s="18" t="s">
        <v>348</v>
      </c>
      <c r="JQ55" s="25">
        <v>0.61</v>
      </c>
      <c r="JR55" s="25">
        <v>0.442</v>
      </c>
      <c r="JS55" s="25">
        <v>0.14399999999999999</v>
      </c>
      <c r="JT55" s="25">
        <v>1.837</v>
      </c>
      <c r="JU55" s="25">
        <v>2.5999999999999999E-2</v>
      </c>
      <c r="JV55" s="25">
        <v>0.56899999999999995</v>
      </c>
      <c r="JW55" s="25">
        <v>6.4000003039836884E-2</v>
      </c>
      <c r="JX55" s="25"/>
      <c r="JY55" s="25"/>
      <c r="JZ55" s="25"/>
      <c r="KA55" s="26"/>
      <c r="KB55" s="25"/>
      <c r="KC55" s="25"/>
      <c r="KD55" s="25"/>
      <c r="KE55" s="25">
        <v>0.8880000114440918</v>
      </c>
      <c r="KF55" s="25"/>
      <c r="KG55" s="18">
        <v>2013</v>
      </c>
      <c r="KH55" s="18" t="s">
        <v>348</v>
      </c>
      <c r="KI55" s="23">
        <v>1.7301586866378784</v>
      </c>
      <c r="KJ55" s="23">
        <v>0.625</v>
      </c>
      <c r="KK55" s="25"/>
      <c r="KL55" s="25"/>
      <c r="KM55" s="25"/>
      <c r="KN55" s="21">
        <v>323.76400756835938</v>
      </c>
      <c r="KO55" s="20">
        <v>214.76699829101563</v>
      </c>
      <c r="KP55" s="20">
        <v>42.359001159667969</v>
      </c>
      <c r="KQ55" s="19">
        <v>13.083290100097656</v>
      </c>
      <c r="KR55" s="18">
        <v>2013</v>
      </c>
      <c r="KS55" s="18" t="s">
        <v>348</v>
      </c>
    </row>
    <row r="56" spans="1:305" s="18" customFormat="1" ht="12.75">
      <c r="A56" s="18">
        <v>2014</v>
      </c>
      <c r="B56" s="18" t="s">
        <v>348</v>
      </c>
      <c r="C56" s="18">
        <v>16</v>
      </c>
      <c r="D56" s="38" t="s">
        <v>349</v>
      </c>
      <c r="E56" s="38">
        <v>352</v>
      </c>
      <c r="F56" s="18">
        <v>1</v>
      </c>
      <c r="G56" s="18">
        <v>0</v>
      </c>
      <c r="H56" s="18">
        <v>0</v>
      </c>
      <c r="I56" s="18">
        <v>0</v>
      </c>
      <c r="J56" s="25">
        <v>55.54</v>
      </c>
      <c r="K56" s="25">
        <v>44.46</v>
      </c>
      <c r="L56" s="25">
        <v>0</v>
      </c>
      <c r="M56" s="18">
        <v>1</v>
      </c>
      <c r="N56" s="18">
        <v>1</v>
      </c>
      <c r="O56" s="18">
        <v>-2</v>
      </c>
      <c r="P56" s="18">
        <v>0</v>
      </c>
      <c r="Q56" s="25">
        <v>50</v>
      </c>
      <c r="R56" s="25">
        <v>50</v>
      </c>
      <c r="S56" s="25">
        <v>0</v>
      </c>
      <c r="T56" s="25">
        <v>30.2</v>
      </c>
      <c r="U56" s="25">
        <v>30.2</v>
      </c>
      <c r="V56" s="25">
        <v>0</v>
      </c>
      <c r="W56" s="25">
        <v>60.4</v>
      </c>
      <c r="X56" s="18">
        <v>2</v>
      </c>
      <c r="Y56" s="18">
        <v>2014</v>
      </c>
      <c r="Z56" s="18" t="s">
        <v>348</v>
      </c>
      <c r="AA56" s="37"/>
      <c r="AB56" s="26">
        <v>81.5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12.9</v>
      </c>
      <c r="AL56" s="26">
        <v>0</v>
      </c>
      <c r="AM56" s="26">
        <v>0</v>
      </c>
      <c r="AN56" s="26">
        <v>0</v>
      </c>
      <c r="AO56" s="26">
        <v>0</v>
      </c>
      <c r="AP56" s="26">
        <v>10.9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24.4</v>
      </c>
      <c r="AW56" s="26">
        <v>0</v>
      </c>
      <c r="AX56" s="26">
        <v>0</v>
      </c>
      <c r="AY56" s="26">
        <v>26.7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8.1999999999999993</v>
      </c>
      <c r="BP56" s="26">
        <v>5.0999999999999996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3.1</v>
      </c>
      <c r="CA56" s="26">
        <v>2.5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3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3.2000000000000028</v>
      </c>
      <c r="CZ56" s="18">
        <v>2014</v>
      </c>
      <c r="DA56" s="18" t="s">
        <v>348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14.3</v>
      </c>
      <c r="DK56" s="26">
        <v>0</v>
      </c>
      <c r="DL56" s="26">
        <v>0</v>
      </c>
      <c r="DM56" s="26">
        <v>0</v>
      </c>
      <c r="DN56" s="26">
        <v>0</v>
      </c>
      <c r="DO56" s="26">
        <v>11.1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30.2</v>
      </c>
      <c r="DV56" s="26">
        <v>0</v>
      </c>
      <c r="DW56" s="26">
        <v>0</v>
      </c>
      <c r="DX56" s="26">
        <v>30.2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9.5</v>
      </c>
      <c r="EO56" s="26">
        <v>4.8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0</v>
      </c>
      <c r="FY56" s="18">
        <v>2014</v>
      </c>
      <c r="FZ56" s="18" t="s">
        <v>348</v>
      </c>
      <c r="GA56" s="26">
        <v>39.700000000000003</v>
      </c>
      <c r="GB56" s="25">
        <f t="shared" si="13"/>
        <v>0.82884200000000008</v>
      </c>
      <c r="GC56" s="25">
        <f t="shared" si="14"/>
        <v>0.77349299999999999</v>
      </c>
      <c r="GD56" s="25">
        <f t="shared" si="15"/>
        <v>5.8425548323771048</v>
      </c>
      <c r="GE56" s="25">
        <f t="shared" si="16"/>
        <v>4.4148745954871149</v>
      </c>
      <c r="GF56" s="25">
        <f t="shared" si="17"/>
        <v>1.4276802368899899</v>
      </c>
      <c r="GG56" s="25">
        <f t="shared" si="18"/>
        <v>0.24435889398561678</v>
      </c>
      <c r="GH56" s="25">
        <f t="shared" si="19"/>
        <v>6.1045065320630139</v>
      </c>
      <c r="GI56" s="18">
        <v>2014</v>
      </c>
      <c r="GJ56" s="18" t="s">
        <v>348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-0.11697689999999999</v>
      </c>
      <c r="GX56" s="36">
        <v>0.47023680000000001</v>
      </c>
      <c r="GY56" s="36">
        <v>-0.63566</v>
      </c>
      <c r="GZ56" s="18">
        <v>2014</v>
      </c>
      <c r="HA56" s="18" t="s">
        <v>348</v>
      </c>
      <c r="HB56" s="35">
        <v>1</v>
      </c>
      <c r="HC56" s="35">
        <v>0</v>
      </c>
      <c r="HD56" s="35">
        <v>0</v>
      </c>
      <c r="HE56" s="35">
        <v>1</v>
      </c>
      <c r="HF56" s="35">
        <v>2</v>
      </c>
      <c r="HG56" s="35">
        <v>1</v>
      </c>
      <c r="HH56" s="35">
        <v>0</v>
      </c>
      <c r="HI56" s="35">
        <v>1</v>
      </c>
      <c r="HJ56" s="18">
        <v>2014</v>
      </c>
      <c r="HK56" s="18" t="s">
        <v>348</v>
      </c>
      <c r="HL56" s="104">
        <v>0.16569700000000001</v>
      </c>
      <c r="HM56" s="25">
        <v>100.99209999999999</v>
      </c>
      <c r="HN56" s="32">
        <v>45.275751944388396</v>
      </c>
      <c r="HO56" s="32">
        <v>45.2150722202257</v>
      </c>
      <c r="HP56" s="32">
        <v>1.92513905037797</v>
      </c>
      <c r="HQ56" s="32">
        <v>6.0647947854333104</v>
      </c>
      <c r="HR56" s="27">
        <v>2.04777241957449</v>
      </c>
      <c r="HS56" s="27">
        <v>79.948242974216598</v>
      </c>
      <c r="HT56" s="27">
        <v>83.633636882513201</v>
      </c>
      <c r="HU56" s="27">
        <v>-6.0679724162702002E-2</v>
      </c>
      <c r="HV56" s="27">
        <v>3.5845948826398302</v>
      </c>
      <c r="HW56" s="27">
        <v>5.6211364338680596</v>
      </c>
      <c r="HX56" s="27">
        <v>6.3733333333333304</v>
      </c>
      <c r="HY56" s="25"/>
      <c r="HZ56" s="18">
        <v>2014</v>
      </c>
      <c r="IA56" s="18" t="s">
        <v>348</v>
      </c>
      <c r="IB56" s="34">
        <v>187</v>
      </c>
      <c r="IC56" s="29">
        <v>186.99859619140625</v>
      </c>
      <c r="ID56" s="29">
        <v>177.72259521484375</v>
      </c>
      <c r="IE56" s="25"/>
      <c r="IF56" s="32">
        <v>82.017539978027344</v>
      </c>
      <c r="IG56" s="32">
        <v>8.0212211608886719</v>
      </c>
      <c r="IH56" s="32">
        <v>32.702949523925781</v>
      </c>
      <c r="II56" s="32">
        <v>136.99839782714844</v>
      </c>
      <c r="IJ56" s="31">
        <v>9.3000001907348633</v>
      </c>
      <c r="IK56" s="31">
        <v>5</v>
      </c>
      <c r="IL56" s="18">
        <v>2014</v>
      </c>
      <c r="IM56" s="18" t="s">
        <v>348</v>
      </c>
      <c r="IN56" s="25"/>
      <c r="IO56" s="25"/>
      <c r="IP56" s="25"/>
      <c r="IQ56" s="29" t="str">
        <f t="shared" si="21"/>
        <v/>
      </c>
      <c r="IR56" s="46"/>
      <c r="IS56" s="57"/>
      <c r="IT56" s="28"/>
      <c r="IU56" s="28"/>
      <c r="IV56" s="28"/>
      <c r="IW56" s="28"/>
      <c r="IX56" s="28"/>
      <c r="IY56" s="28"/>
      <c r="IZ56" s="18">
        <v>2014</v>
      </c>
      <c r="JA56" s="18" t="s">
        <v>348</v>
      </c>
      <c r="JB56" s="27">
        <v>6.9514093399047852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348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348</v>
      </c>
      <c r="KI56" s="23"/>
      <c r="KJ56" s="23"/>
      <c r="KK56" s="25"/>
      <c r="KL56" s="25"/>
      <c r="KM56" s="25"/>
      <c r="KN56" s="21">
        <v>327.385498046875</v>
      </c>
      <c r="KO56" s="20">
        <v>216.68850708007813</v>
      </c>
      <c r="KP56" s="20">
        <v>43.791500091552734</v>
      </c>
      <c r="KQ56" s="19">
        <v>13.376130104064941</v>
      </c>
      <c r="KR56" s="18">
        <v>2014</v>
      </c>
      <c r="KS56" s="18" t="s">
        <v>348</v>
      </c>
    </row>
    <row r="57" spans="1:305" s="1" customFormat="1" ht="12.75">
      <c r="A57" s="1">
        <v>2015</v>
      </c>
      <c r="B57" s="1" t="s">
        <v>348</v>
      </c>
      <c r="C57" s="1">
        <v>16</v>
      </c>
      <c r="D57" s="17" t="s">
        <v>349</v>
      </c>
      <c r="E57" s="17">
        <v>352</v>
      </c>
      <c r="F57" s="1">
        <v>1</v>
      </c>
      <c r="G57" s="1">
        <v>0</v>
      </c>
      <c r="H57" s="1">
        <v>0</v>
      </c>
      <c r="I57" s="1">
        <v>0</v>
      </c>
      <c r="J57" s="94">
        <v>50</v>
      </c>
      <c r="K57" s="94">
        <v>50</v>
      </c>
      <c r="L57" s="94">
        <v>0</v>
      </c>
      <c r="M57" s="1">
        <v>1</v>
      </c>
      <c r="N57" s="1">
        <v>0</v>
      </c>
      <c r="O57" s="1">
        <v>0</v>
      </c>
      <c r="P57" s="1">
        <v>0</v>
      </c>
      <c r="Q57" s="95">
        <v>50</v>
      </c>
      <c r="R57" s="95">
        <v>50</v>
      </c>
      <c r="S57" s="95">
        <v>0</v>
      </c>
      <c r="T57" s="94">
        <v>30.2</v>
      </c>
      <c r="U57" s="94">
        <v>30.2</v>
      </c>
      <c r="V57" s="94">
        <v>0</v>
      </c>
      <c r="W57" s="94">
        <v>60.4</v>
      </c>
      <c r="X57" s="1">
        <v>2</v>
      </c>
      <c r="Y57" s="1">
        <v>2015</v>
      </c>
      <c r="Z57" s="1" t="s">
        <v>348</v>
      </c>
      <c r="AA57" s="16"/>
      <c r="AB57" s="6">
        <v>81.5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12.9</v>
      </c>
      <c r="AL57" s="6">
        <v>0</v>
      </c>
      <c r="AM57" s="6">
        <v>0</v>
      </c>
      <c r="AN57" s="6">
        <v>0</v>
      </c>
      <c r="AO57" s="6">
        <v>0</v>
      </c>
      <c r="AP57" s="6">
        <v>10.9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24.4</v>
      </c>
      <c r="AW57" s="6">
        <v>0</v>
      </c>
      <c r="AX57" s="6">
        <v>0</v>
      </c>
      <c r="AY57" s="6">
        <v>26.7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8.1999999999999993</v>
      </c>
      <c r="BP57" s="6">
        <v>5.0999999999999996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3.1</v>
      </c>
      <c r="CA57" s="6">
        <v>2.5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3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3.2000000000000028</v>
      </c>
      <c r="CZ57" s="1">
        <v>2015</v>
      </c>
      <c r="DA57" s="1" t="s">
        <v>348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14.3</v>
      </c>
      <c r="DK57" s="6">
        <v>0</v>
      </c>
      <c r="DL57" s="6">
        <v>0</v>
      </c>
      <c r="DM57" s="6">
        <v>0</v>
      </c>
      <c r="DN57" s="6">
        <v>0</v>
      </c>
      <c r="DO57" s="6">
        <v>11.1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30.2</v>
      </c>
      <c r="DV57" s="6">
        <v>0</v>
      </c>
      <c r="DW57" s="6">
        <v>0</v>
      </c>
      <c r="DX57" s="6">
        <v>30.2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9.5</v>
      </c>
      <c r="EO57" s="6">
        <v>4.8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0</v>
      </c>
      <c r="FY57" s="1">
        <v>2015</v>
      </c>
      <c r="FZ57" s="1" t="s">
        <v>348</v>
      </c>
      <c r="GA57" s="6">
        <v>41.3</v>
      </c>
      <c r="GB57" s="5">
        <f t="shared" si="13"/>
        <v>0.82884200000000008</v>
      </c>
      <c r="GC57" s="5">
        <f t="shared" si="14"/>
        <v>0.77349299999999999</v>
      </c>
      <c r="GD57" s="5">
        <f t="shared" si="15"/>
        <v>5.8425548323771048</v>
      </c>
      <c r="GE57" s="5">
        <f t="shared" si="16"/>
        <v>4.4148745954871149</v>
      </c>
      <c r="GF57" s="5">
        <f t="shared" si="17"/>
        <v>1.4276802368899899</v>
      </c>
      <c r="GG57" s="5">
        <f t="shared" si="18"/>
        <v>0.24435889398561678</v>
      </c>
      <c r="GH57" s="5">
        <f t="shared" si="19"/>
        <v>6.1045065320630139</v>
      </c>
      <c r="GI57" s="1">
        <v>2015</v>
      </c>
      <c r="GJ57" s="1" t="s">
        <v>348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-0.122754</v>
      </c>
      <c r="GX57" s="15">
        <v>0.44495180000000001</v>
      </c>
      <c r="GY57" s="15">
        <v>-0.63587660000000001</v>
      </c>
      <c r="GZ57" s="1">
        <v>2015</v>
      </c>
      <c r="HA57" s="1" t="s">
        <v>348</v>
      </c>
      <c r="HB57" s="14">
        <v>1</v>
      </c>
      <c r="HC57" s="14">
        <v>0</v>
      </c>
      <c r="HD57" s="14">
        <v>0</v>
      </c>
      <c r="HE57" s="14">
        <v>1</v>
      </c>
      <c r="HF57" s="14">
        <v>2</v>
      </c>
      <c r="HG57" s="14">
        <v>1</v>
      </c>
      <c r="HH57" s="14">
        <v>0</v>
      </c>
      <c r="HI57" s="14">
        <v>1</v>
      </c>
      <c r="HJ57" s="1">
        <v>2015</v>
      </c>
      <c r="HK57" s="1" t="s">
        <v>348</v>
      </c>
      <c r="HL57" s="13">
        <v>0.16569700000000001</v>
      </c>
      <c r="HM57" s="5"/>
      <c r="HN57" s="11">
        <v>42.882437226662503</v>
      </c>
      <c r="HO57" s="11">
        <v>42.047415462270102</v>
      </c>
      <c r="HP57" s="11">
        <v>4.0964814842810702</v>
      </c>
      <c r="HQ57" s="11">
        <v>10.3763784757222</v>
      </c>
      <c r="HR57" s="7">
        <v>1.633565812771</v>
      </c>
      <c r="HS57" s="7">
        <v>72.986832753119401</v>
      </c>
      <c r="HT57" s="7"/>
      <c r="HU57" s="7">
        <v>-0.83502176439236797</v>
      </c>
      <c r="HV57" s="7">
        <v>2.94901778601719</v>
      </c>
      <c r="HW57" s="7">
        <v>3.7620040001891502</v>
      </c>
      <c r="HX57" s="7">
        <v>6.2591666666666699</v>
      </c>
      <c r="HY57" s="5"/>
      <c r="HZ57" s="1">
        <v>2015</v>
      </c>
      <c r="IA57" s="1" t="s">
        <v>348</v>
      </c>
      <c r="IB57" s="5"/>
      <c r="IC57" s="5">
        <v>191.34039306640625</v>
      </c>
      <c r="ID57" s="5">
        <v>183.72250366210938</v>
      </c>
      <c r="IE57" s="5"/>
      <c r="IF57" s="11"/>
      <c r="IG57" s="11">
        <v>7.7869548797607422</v>
      </c>
      <c r="IH57" s="11">
        <v>32.717121124267578</v>
      </c>
      <c r="II57" s="11">
        <v>143.21839904785156</v>
      </c>
      <c r="IJ57" s="10">
        <v>8</v>
      </c>
      <c r="IK57" s="10">
        <v>4</v>
      </c>
      <c r="IL57" s="1">
        <v>2015</v>
      </c>
      <c r="IM57" s="1" t="s">
        <v>348</v>
      </c>
      <c r="IN57" s="5"/>
      <c r="IO57" s="5"/>
      <c r="IP57" s="5"/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348</v>
      </c>
      <c r="JB57" s="7">
        <v>6.3998827934265137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348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348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CE5CC-FDEF-4FEF-ACF8-62606C154D50}">
  <dimension ref="A1:KS57"/>
  <sheetViews>
    <sheetView workbookViewId="0">
      <selection activeCell="A3" sqref="A3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346</v>
      </c>
      <c r="C2" s="39">
        <v>17</v>
      </c>
      <c r="D2" s="44" t="s">
        <v>347</v>
      </c>
      <c r="E2" s="44">
        <v>372</v>
      </c>
      <c r="F2" s="39">
        <v>1</v>
      </c>
      <c r="G2" s="39">
        <v>0</v>
      </c>
      <c r="H2" s="39">
        <v>0</v>
      </c>
      <c r="I2" s="39">
        <v>0</v>
      </c>
      <c r="J2" s="29">
        <v>100</v>
      </c>
      <c r="K2" s="29">
        <v>0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100</v>
      </c>
      <c r="R2" s="29">
        <v>0</v>
      </c>
      <c r="S2" s="29">
        <v>0</v>
      </c>
      <c r="T2" s="29">
        <v>53.1</v>
      </c>
      <c r="U2" s="29">
        <v>0</v>
      </c>
      <c r="V2" s="29">
        <v>0</v>
      </c>
      <c r="W2" s="29">
        <v>53.1</v>
      </c>
      <c r="X2" s="39">
        <v>1</v>
      </c>
      <c r="Y2" s="39">
        <v>1960</v>
      </c>
      <c r="Z2" s="39" t="s">
        <v>346</v>
      </c>
      <c r="AA2" s="43"/>
      <c r="AB2" s="41">
        <v>71.3</v>
      </c>
      <c r="AC2" s="41">
        <v>9.1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26.6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48.3</v>
      </c>
      <c r="BO2" s="41">
        <v>2.4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5.3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8.2999999999999972</v>
      </c>
      <c r="CZ2" s="39">
        <v>1960</v>
      </c>
      <c r="DA2" s="39" t="s">
        <v>346</v>
      </c>
      <c r="DB2" s="41">
        <v>8.1999999999999993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27.2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53.1</v>
      </c>
      <c r="EN2" s="41">
        <v>2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2.7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6.7999999999999972</v>
      </c>
      <c r="FY2" s="39">
        <v>1960</v>
      </c>
      <c r="FZ2" s="39" t="s">
        <v>346</v>
      </c>
      <c r="GA2" s="41">
        <v>3.4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0.68428899999999993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0.63620199999999993</v>
      </c>
      <c r="GD2" s="29">
        <f t="shared" ref="GD2:GD33" si="4">1/(1-GB2)</f>
        <v>3.1674537789307302</v>
      </c>
      <c r="GE2" s="29">
        <f t="shared" ref="GE2:GE33" si="5">1/(1-GC2)</f>
        <v>2.7487781681042773</v>
      </c>
      <c r="GF2" s="29">
        <f t="shared" ref="GF2:GF33" si="6">GD2-GE2</f>
        <v>0.41867561082645288</v>
      </c>
      <c r="GG2" s="29">
        <f t="shared" ref="GG2:GG33" si="7">(GD2-GE2)/GD2</f>
        <v>0.13218049576963029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3.9452503089157753</v>
      </c>
      <c r="GI2" s="39">
        <v>1960</v>
      </c>
      <c r="GJ2" s="39" t="s">
        <v>346</v>
      </c>
      <c r="GK2" s="29">
        <v>0.17</v>
      </c>
      <c r="GL2" s="29">
        <v>-0.42</v>
      </c>
      <c r="GM2" s="29">
        <v>2.89</v>
      </c>
      <c r="GN2" s="41">
        <v>49.5</v>
      </c>
      <c r="GO2" s="29">
        <v>4.16</v>
      </c>
      <c r="GP2" s="29">
        <v>3.93</v>
      </c>
      <c r="GQ2" s="29">
        <v>2.5499999999999998</v>
      </c>
      <c r="GR2" s="41">
        <v>1</v>
      </c>
      <c r="GS2" s="41">
        <v>2</v>
      </c>
      <c r="GT2" s="41">
        <v>2</v>
      </c>
      <c r="GU2" s="41">
        <v>2</v>
      </c>
      <c r="GV2" s="29">
        <v>0.41</v>
      </c>
      <c r="GW2" s="29"/>
      <c r="GX2" s="29"/>
      <c r="GY2" s="29"/>
      <c r="GZ2" s="39">
        <v>1960</v>
      </c>
      <c r="HA2" s="39" t="s">
        <v>346</v>
      </c>
      <c r="HB2" s="42">
        <v>1</v>
      </c>
      <c r="HC2" s="42">
        <f t="shared" ref="HC2:HC33" si="9">HD2+IF(HE2&gt;=2,1,0)+IF(HF2=2,0,IF(HF2=0,2,1))+IF(HG2&gt;3,2,IF(HG2&lt;3,0,1))+IF(HH2=1,1,0)</f>
        <v>0</v>
      </c>
      <c r="HD2" s="42">
        <v>0</v>
      </c>
      <c r="HE2" s="42">
        <v>1</v>
      </c>
      <c r="HF2" s="42">
        <v>2</v>
      </c>
      <c r="HG2" s="42">
        <v>2</v>
      </c>
      <c r="HH2" s="42">
        <v>0</v>
      </c>
      <c r="HI2" s="42">
        <v>1</v>
      </c>
      <c r="HJ2" s="39">
        <v>1960</v>
      </c>
      <c r="HK2" s="39" t="s">
        <v>346</v>
      </c>
      <c r="HL2" s="29"/>
      <c r="HM2" s="29">
        <v>62.52055</v>
      </c>
      <c r="HN2" s="29">
        <v>29.437947319999999</v>
      </c>
      <c r="HO2" s="29">
        <v>27.451233370000001</v>
      </c>
      <c r="HP2" s="29"/>
      <c r="HQ2" s="29"/>
      <c r="HR2" s="29"/>
      <c r="HS2" s="29"/>
      <c r="HT2" s="29">
        <v>55.710560000000001</v>
      </c>
      <c r="HU2" s="29">
        <v>-1.9885541739999999</v>
      </c>
      <c r="HV2" s="29">
        <v>-2.6612797000000001E-2</v>
      </c>
      <c r="HW2" s="29"/>
      <c r="HX2" s="29"/>
      <c r="HY2" s="29"/>
      <c r="HZ2" s="39">
        <v>1960</v>
      </c>
      <c r="IA2" s="39" t="s">
        <v>346</v>
      </c>
      <c r="IB2" s="29">
        <v>1118</v>
      </c>
      <c r="IC2" s="29">
        <v>1109</v>
      </c>
      <c r="ID2" s="29">
        <v>1046</v>
      </c>
      <c r="IE2" s="32">
        <v>68.108436584472656</v>
      </c>
      <c r="IF2" s="32">
        <v>63.722209930419922</v>
      </c>
      <c r="IG2" s="32">
        <v>390</v>
      </c>
      <c r="IH2" s="32">
        <v>248</v>
      </c>
      <c r="II2" s="32">
        <v>408</v>
      </c>
      <c r="IJ2" s="31">
        <v>63.799999237060547</v>
      </c>
      <c r="IK2" s="31">
        <v>5.8000001907348633</v>
      </c>
      <c r="IL2" s="39">
        <v>1960</v>
      </c>
      <c r="IM2" s="39" t="s">
        <v>346</v>
      </c>
      <c r="IN2" s="29">
        <v>49</v>
      </c>
      <c r="IO2" s="29">
        <v>5.9</v>
      </c>
      <c r="IP2" s="29">
        <v>80.349999999999994</v>
      </c>
      <c r="IQ2" s="29">
        <f t="shared" ref="IQ2:IQ33" si="10">IF(OR(IB2="",IP2=""),"",IP2*1000/IB2)</f>
        <v>71.869409660107337</v>
      </c>
      <c r="IR2" s="46">
        <v>325.5</v>
      </c>
      <c r="IS2" s="46">
        <v>292.95</v>
      </c>
      <c r="IT2" s="28">
        <v>45.348297213622288</v>
      </c>
      <c r="IU2" s="58" t="s">
        <v>1</v>
      </c>
      <c r="IV2" s="58">
        <v>325.5</v>
      </c>
      <c r="IW2" s="58">
        <v>292.95</v>
      </c>
      <c r="IX2" s="58">
        <v>45.348297213622288</v>
      </c>
      <c r="IY2" s="58"/>
      <c r="IZ2" s="39">
        <v>1960</v>
      </c>
      <c r="JA2" s="39" t="s">
        <v>346</v>
      </c>
      <c r="JB2" s="29">
        <v>5.5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346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346</v>
      </c>
      <c r="KI2" s="29"/>
      <c r="KJ2" s="29"/>
      <c r="KK2" s="29"/>
      <c r="KL2" s="29"/>
      <c r="KM2" s="29"/>
      <c r="KN2" s="21">
        <v>2832.10009765625</v>
      </c>
      <c r="KO2" s="20">
        <v>1641.5</v>
      </c>
      <c r="KP2" s="20">
        <v>315.10000610351563</v>
      </c>
      <c r="KQ2" s="19">
        <v>11.126020431518555</v>
      </c>
      <c r="KR2" s="39">
        <v>1960</v>
      </c>
      <c r="KS2" s="39" t="s">
        <v>346</v>
      </c>
    </row>
    <row r="3" spans="1:305" s="39" customFormat="1" ht="12.75">
      <c r="A3" s="39">
        <v>1961</v>
      </c>
      <c r="B3" s="39" t="s">
        <v>346</v>
      </c>
      <c r="C3" s="39">
        <v>17</v>
      </c>
      <c r="D3" s="44" t="s">
        <v>347</v>
      </c>
      <c r="E3" s="44">
        <v>372</v>
      </c>
      <c r="F3" s="39">
        <v>1</v>
      </c>
      <c r="G3" s="39">
        <v>0</v>
      </c>
      <c r="H3" s="39">
        <v>0</v>
      </c>
      <c r="I3" s="39">
        <v>0</v>
      </c>
      <c r="J3" s="29">
        <v>100</v>
      </c>
      <c r="K3" s="29">
        <v>0</v>
      </c>
      <c r="L3" s="29">
        <v>0</v>
      </c>
      <c r="M3" s="18">
        <v>1</v>
      </c>
      <c r="N3" s="39">
        <v>0</v>
      </c>
      <c r="O3" s="39">
        <v>0</v>
      </c>
      <c r="P3" s="39">
        <v>1</v>
      </c>
      <c r="Q3" s="29">
        <v>100</v>
      </c>
      <c r="R3" s="29">
        <v>0</v>
      </c>
      <c r="S3" s="29">
        <v>0</v>
      </c>
      <c r="T3" s="29">
        <v>52.09</v>
      </c>
      <c r="U3" s="29">
        <v>0</v>
      </c>
      <c r="V3" s="29">
        <v>0</v>
      </c>
      <c r="W3" s="29">
        <v>52.09</v>
      </c>
      <c r="X3" s="39">
        <v>1</v>
      </c>
      <c r="Y3" s="39">
        <v>1961</v>
      </c>
      <c r="Z3" s="39" t="s">
        <v>346</v>
      </c>
      <c r="AA3" s="43">
        <v>22558</v>
      </c>
      <c r="AB3" s="41">
        <v>70.599999999999994</v>
      </c>
      <c r="AC3" s="41">
        <v>11.6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32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43.8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3.1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9.5</v>
      </c>
      <c r="CZ3" s="39">
        <v>1961</v>
      </c>
      <c r="DA3" s="39" t="s">
        <v>346</v>
      </c>
      <c r="DB3" s="41">
        <v>11.1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32.6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48.6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7.6999999999999886</v>
      </c>
      <c r="FY3" s="39">
        <v>1961</v>
      </c>
      <c r="FZ3" s="39" t="s">
        <v>346</v>
      </c>
      <c r="GA3" s="41">
        <v>2.1</v>
      </c>
      <c r="GB3" s="29">
        <f t="shared" si="2"/>
        <v>0.69133899999999993</v>
      </c>
      <c r="GC3" s="29">
        <f t="shared" si="3"/>
        <v>0.64520699999999997</v>
      </c>
      <c r="GD3" s="29">
        <f t="shared" si="4"/>
        <v>3.2398002987095866</v>
      </c>
      <c r="GE3" s="29">
        <f t="shared" si="5"/>
        <v>2.8185448980109529</v>
      </c>
      <c r="GF3" s="29">
        <f t="shared" si="6"/>
        <v>0.42125540069863376</v>
      </c>
      <c r="GG3" s="29">
        <f t="shared" si="7"/>
        <v>0.13002511323504104</v>
      </c>
      <c r="GH3" s="29">
        <f t="shared" si="8"/>
        <v>4.0779897008207397</v>
      </c>
      <c r="GI3" s="39">
        <v>1961</v>
      </c>
      <c r="GJ3" s="39" t="s">
        <v>346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346</v>
      </c>
      <c r="HB3" s="42">
        <v>1</v>
      </c>
      <c r="HC3" s="42">
        <f t="shared" si="9"/>
        <v>0</v>
      </c>
      <c r="HD3" s="42">
        <v>0</v>
      </c>
      <c r="HE3" s="42">
        <v>1</v>
      </c>
      <c r="HF3" s="42">
        <v>2</v>
      </c>
      <c r="HG3" s="42">
        <v>2</v>
      </c>
      <c r="HH3" s="42">
        <v>0</v>
      </c>
      <c r="HI3" s="42">
        <v>1</v>
      </c>
      <c r="HJ3" s="39">
        <v>1961</v>
      </c>
      <c r="HK3" s="39" t="s">
        <v>346</v>
      </c>
      <c r="HL3" s="29"/>
      <c r="HM3" s="29">
        <v>67.386120000000005</v>
      </c>
      <c r="HN3" s="29">
        <v>31.770684849999999</v>
      </c>
      <c r="HO3" s="29">
        <v>29.139693449999999</v>
      </c>
      <c r="HP3" s="29">
        <v>5.0170000000000003</v>
      </c>
      <c r="HQ3" s="29">
        <v>7.6779999999999999</v>
      </c>
      <c r="HR3" s="29">
        <v>2.78454471</v>
      </c>
      <c r="HS3" s="29"/>
      <c r="HT3" s="29">
        <v>54.966090000000001</v>
      </c>
      <c r="HU3" s="29">
        <v>-2.6334283979999999</v>
      </c>
      <c r="HV3" s="29">
        <v>-0.57290561600000001</v>
      </c>
      <c r="HW3" s="29"/>
      <c r="HX3" s="29"/>
      <c r="HY3" s="29"/>
      <c r="HZ3" s="39">
        <v>1961</v>
      </c>
      <c r="IA3" s="39" t="s">
        <v>346</v>
      </c>
      <c r="IB3" s="29">
        <v>1121.0999755859375</v>
      </c>
      <c r="IC3" s="29">
        <v>1112.0999755859375</v>
      </c>
      <c r="ID3" s="29">
        <v>1041</v>
      </c>
      <c r="IE3" s="32">
        <v>68.948341369628906</v>
      </c>
      <c r="IF3" s="32">
        <v>64.022140502929688</v>
      </c>
      <c r="IG3" s="32">
        <v>379</v>
      </c>
      <c r="IH3" s="32">
        <v>259</v>
      </c>
      <c r="II3" s="32">
        <v>403</v>
      </c>
      <c r="IJ3" s="31">
        <v>57.900001525878906</v>
      </c>
      <c r="IK3" s="31">
        <v>5.3000001907348633</v>
      </c>
      <c r="IL3" s="39">
        <v>1961</v>
      </c>
      <c r="IM3" s="39" t="s">
        <v>346</v>
      </c>
      <c r="IN3" s="29">
        <v>96</v>
      </c>
      <c r="IO3" s="29">
        <v>27.4</v>
      </c>
      <c r="IP3" s="29">
        <v>377.26</v>
      </c>
      <c r="IQ3" s="29">
        <f t="shared" si="10"/>
        <v>336.50879334184884</v>
      </c>
      <c r="IR3" s="46">
        <v>335.6</v>
      </c>
      <c r="IS3" s="46">
        <v>302.04000000000002</v>
      </c>
      <c r="IT3" s="28">
        <v>47.120124804992209</v>
      </c>
      <c r="IU3" s="58" t="s">
        <v>1</v>
      </c>
      <c r="IV3" s="58">
        <v>335.6</v>
      </c>
      <c r="IW3" s="58">
        <v>302.04000000000002</v>
      </c>
      <c r="IX3" s="58">
        <v>47.120124804992209</v>
      </c>
      <c r="IY3" s="58"/>
      <c r="IZ3" s="39">
        <v>1961</v>
      </c>
      <c r="JA3" s="39" t="s">
        <v>346</v>
      </c>
      <c r="JB3" s="29">
        <v>5.5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346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346</v>
      </c>
      <c r="KI3" s="29"/>
      <c r="KJ3" s="29"/>
      <c r="KK3" s="29"/>
      <c r="KL3" s="29"/>
      <c r="KM3" s="29"/>
      <c r="KN3" s="21">
        <v>2818.300048828125</v>
      </c>
      <c r="KO3" s="20">
        <v>1626</v>
      </c>
      <c r="KP3" s="20">
        <v>315.10000610351563</v>
      </c>
      <c r="KQ3" s="19">
        <v>11.180500030517578</v>
      </c>
      <c r="KR3" s="39">
        <v>1961</v>
      </c>
      <c r="KS3" s="39" t="s">
        <v>346</v>
      </c>
    </row>
    <row r="4" spans="1:305" s="39" customFormat="1" ht="12.75">
      <c r="A4" s="39">
        <v>1962</v>
      </c>
      <c r="B4" s="39" t="s">
        <v>346</v>
      </c>
      <c r="C4" s="39">
        <v>17</v>
      </c>
      <c r="D4" s="44" t="s">
        <v>347</v>
      </c>
      <c r="E4" s="44">
        <v>372</v>
      </c>
      <c r="F4" s="39">
        <v>1</v>
      </c>
      <c r="G4" s="39">
        <v>0</v>
      </c>
      <c r="H4" s="39">
        <v>0</v>
      </c>
      <c r="I4" s="39">
        <v>0</v>
      </c>
      <c r="J4" s="29">
        <v>100</v>
      </c>
      <c r="K4" s="29">
        <v>0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100</v>
      </c>
      <c r="R4" s="29">
        <v>0</v>
      </c>
      <c r="S4" s="29">
        <v>0</v>
      </c>
      <c r="T4" s="29">
        <v>48.6</v>
      </c>
      <c r="U4" s="29">
        <v>0</v>
      </c>
      <c r="V4" s="29">
        <v>0</v>
      </c>
      <c r="W4" s="29">
        <v>48.6</v>
      </c>
      <c r="X4" s="39">
        <v>4</v>
      </c>
      <c r="Y4" s="39">
        <v>1962</v>
      </c>
      <c r="Z4" s="39" t="s">
        <v>346</v>
      </c>
      <c r="AA4" s="43"/>
      <c r="AB4" s="41">
        <v>70.599999999999994</v>
      </c>
      <c r="AC4" s="41">
        <v>11.6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32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43.8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3.1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9.5</v>
      </c>
      <c r="CZ4" s="39">
        <v>1962</v>
      </c>
      <c r="DA4" s="39" t="s">
        <v>346</v>
      </c>
      <c r="DB4" s="41">
        <v>11.1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32.6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48.6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7.6999999999999886</v>
      </c>
      <c r="FY4" s="39">
        <v>1962</v>
      </c>
      <c r="FZ4" s="39" t="s">
        <v>346</v>
      </c>
      <c r="GA4" s="41">
        <v>2.1</v>
      </c>
      <c r="GB4" s="29">
        <f t="shared" si="2"/>
        <v>0.69133899999999993</v>
      </c>
      <c r="GC4" s="29">
        <f t="shared" si="3"/>
        <v>0.64520699999999997</v>
      </c>
      <c r="GD4" s="29">
        <f t="shared" si="4"/>
        <v>3.2398002987095866</v>
      </c>
      <c r="GE4" s="29">
        <f t="shared" si="5"/>
        <v>2.8185448980109529</v>
      </c>
      <c r="GF4" s="29">
        <f t="shared" si="6"/>
        <v>0.42125540069863376</v>
      </c>
      <c r="GG4" s="29">
        <f t="shared" si="7"/>
        <v>0.13002511323504104</v>
      </c>
      <c r="GH4" s="29">
        <f t="shared" si="8"/>
        <v>4.0779897008207397</v>
      </c>
      <c r="GI4" s="39">
        <v>1962</v>
      </c>
      <c r="GJ4" s="39" t="s">
        <v>346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346</v>
      </c>
      <c r="HB4" s="42">
        <v>1</v>
      </c>
      <c r="HC4" s="42">
        <f t="shared" si="9"/>
        <v>0</v>
      </c>
      <c r="HD4" s="42">
        <v>0</v>
      </c>
      <c r="HE4" s="42">
        <v>1</v>
      </c>
      <c r="HF4" s="42">
        <v>2</v>
      </c>
      <c r="HG4" s="42">
        <v>2</v>
      </c>
      <c r="HH4" s="42">
        <v>0</v>
      </c>
      <c r="HI4" s="42">
        <v>1</v>
      </c>
      <c r="HJ4" s="39">
        <v>1962</v>
      </c>
      <c r="HK4" s="39" t="s">
        <v>346</v>
      </c>
      <c r="HL4" s="29"/>
      <c r="HM4" s="29">
        <v>64.47166</v>
      </c>
      <c r="HN4" s="29">
        <v>32.010491979999998</v>
      </c>
      <c r="HO4" s="29">
        <v>29.07380006</v>
      </c>
      <c r="HP4" s="29">
        <v>3.2149999999999999</v>
      </c>
      <c r="HQ4" s="29">
        <v>8.2579999999999991</v>
      </c>
      <c r="HR4" s="29">
        <v>4.2290502400000003</v>
      </c>
      <c r="HS4" s="29"/>
      <c r="HT4" s="29">
        <v>55.21425</v>
      </c>
      <c r="HU4" s="29">
        <v>-2.9394120799999999</v>
      </c>
      <c r="HV4" s="29">
        <v>-0.900920834</v>
      </c>
      <c r="HW4" s="29"/>
      <c r="HX4" s="29"/>
      <c r="HY4" s="29"/>
      <c r="HZ4" s="39">
        <v>1962</v>
      </c>
      <c r="IA4" s="39" t="s">
        <v>346</v>
      </c>
      <c r="IB4" s="29">
        <v>1114</v>
      </c>
      <c r="IC4" s="29">
        <v>1106</v>
      </c>
      <c r="ID4" s="29">
        <v>1052</v>
      </c>
      <c r="IE4" s="32">
        <v>68.255622863769531</v>
      </c>
      <c r="IF4" s="32">
        <v>64.456832885742188</v>
      </c>
      <c r="IG4" s="32">
        <v>370</v>
      </c>
      <c r="IH4" s="32">
        <v>270</v>
      </c>
      <c r="II4" s="32">
        <v>412</v>
      </c>
      <c r="IJ4" s="31">
        <v>57.200000762939453</v>
      </c>
      <c r="IK4" s="31">
        <v>5.1999998092651367</v>
      </c>
      <c r="IL4" s="39">
        <v>1962</v>
      </c>
      <c r="IM4" s="39" t="s">
        <v>346</v>
      </c>
      <c r="IN4" s="29">
        <v>60</v>
      </c>
      <c r="IO4" s="29">
        <v>9.1999999999999993</v>
      </c>
      <c r="IP4" s="29">
        <v>104.02</v>
      </c>
      <c r="IQ4" s="29">
        <f t="shared" si="10"/>
        <v>93.375224416517057</v>
      </c>
      <c r="IR4" s="46">
        <v>348.5</v>
      </c>
      <c r="IS4" s="46">
        <v>313.65000000000003</v>
      </c>
      <c r="IT4" s="28">
        <v>48.032159264931096</v>
      </c>
      <c r="IU4" s="58" t="s">
        <v>1</v>
      </c>
      <c r="IV4" s="58">
        <v>348.5</v>
      </c>
      <c r="IW4" s="58">
        <v>313.64999999999998</v>
      </c>
      <c r="IX4" s="58">
        <v>48.032159264931103</v>
      </c>
      <c r="IY4" s="58"/>
      <c r="IZ4" s="39">
        <v>1962</v>
      </c>
      <c r="JA4" s="39" t="s">
        <v>346</v>
      </c>
      <c r="JB4" s="29">
        <v>5.4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346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346</v>
      </c>
      <c r="KI4" s="29"/>
      <c r="KJ4" s="29"/>
      <c r="KK4" s="29"/>
      <c r="KL4" s="29"/>
      <c r="KM4" s="29"/>
      <c r="KN4" s="21">
        <v>2830.10009765625</v>
      </c>
      <c r="KO4" s="20">
        <v>1632.0999755859375</v>
      </c>
      <c r="KP4" s="20">
        <v>316.5</v>
      </c>
      <c r="KQ4" s="19">
        <v>11.183349609375</v>
      </c>
      <c r="KR4" s="39">
        <v>1962</v>
      </c>
      <c r="KS4" s="39" t="s">
        <v>346</v>
      </c>
    </row>
    <row r="5" spans="1:305" s="39" customFormat="1" ht="12.75">
      <c r="A5" s="39">
        <v>1963</v>
      </c>
      <c r="B5" s="39" t="s">
        <v>346</v>
      </c>
      <c r="C5" s="39">
        <v>17</v>
      </c>
      <c r="D5" s="44" t="s">
        <v>347</v>
      </c>
      <c r="E5" s="44">
        <v>372</v>
      </c>
      <c r="F5" s="39">
        <v>1</v>
      </c>
      <c r="G5" s="39">
        <v>0</v>
      </c>
      <c r="H5" s="39">
        <v>0</v>
      </c>
      <c r="I5" s="39">
        <v>0</v>
      </c>
      <c r="J5" s="29">
        <v>100</v>
      </c>
      <c r="K5" s="29">
        <v>0</v>
      </c>
      <c r="L5" s="29">
        <v>0</v>
      </c>
      <c r="M5" s="18">
        <v>1</v>
      </c>
      <c r="N5" s="39">
        <v>0</v>
      </c>
      <c r="O5" s="39">
        <v>0</v>
      </c>
      <c r="P5" s="39">
        <v>0</v>
      </c>
      <c r="Q5" s="29">
        <v>100</v>
      </c>
      <c r="R5" s="29">
        <v>0</v>
      </c>
      <c r="S5" s="29">
        <v>0</v>
      </c>
      <c r="T5" s="29">
        <v>48.6</v>
      </c>
      <c r="U5" s="29">
        <v>0</v>
      </c>
      <c r="V5" s="29">
        <v>0</v>
      </c>
      <c r="W5" s="29">
        <v>48.6</v>
      </c>
      <c r="X5" s="39">
        <v>4</v>
      </c>
      <c r="Y5" s="39">
        <v>1963</v>
      </c>
      <c r="Z5" s="39" t="s">
        <v>346</v>
      </c>
      <c r="AA5" s="43"/>
      <c r="AB5" s="41">
        <v>70.599999999999994</v>
      </c>
      <c r="AC5" s="41">
        <v>11.6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32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43.8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3.1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9.5</v>
      </c>
      <c r="CZ5" s="39">
        <v>1963</v>
      </c>
      <c r="DA5" s="39" t="s">
        <v>346</v>
      </c>
      <c r="DB5" s="41">
        <v>11.1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32.6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48.6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7.6999999999999886</v>
      </c>
      <c r="FY5" s="39">
        <v>1963</v>
      </c>
      <c r="FZ5" s="39" t="s">
        <v>346</v>
      </c>
      <c r="GA5" s="41">
        <v>2.1</v>
      </c>
      <c r="GB5" s="29">
        <f t="shared" si="2"/>
        <v>0.69133899999999993</v>
      </c>
      <c r="GC5" s="29">
        <f t="shared" si="3"/>
        <v>0.64520699999999997</v>
      </c>
      <c r="GD5" s="29">
        <f t="shared" si="4"/>
        <v>3.2398002987095866</v>
      </c>
      <c r="GE5" s="29">
        <f t="shared" si="5"/>
        <v>2.8185448980109529</v>
      </c>
      <c r="GF5" s="29">
        <f t="shared" si="6"/>
        <v>0.42125540069863376</v>
      </c>
      <c r="GG5" s="29">
        <f t="shared" si="7"/>
        <v>0.13002511323504104</v>
      </c>
      <c r="GH5" s="29">
        <f t="shared" si="8"/>
        <v>4.0779897008207397</v>
      </c>
      <c r="GI5" s="39">
        <v>1963</v>
      </c>
      <c r="GJ5" s="39" t="s">
        <v>346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346</v>
      </c>
      <c r="HB5" s="42">
        <v>1</v>
      </c>
      <c r="HC5" s="42">
        <f t="shared" si="9"/>
        <v>0</v>
      </c>
      <c r="HD5" s="42">
        <v>0</v>
      </c>
      <c r="HE5" s="42">
        <v>1</v>
      </c>
      <c r="HF5" s="42">
        <v>2</v>
      </c>
      <c r="HG5" s="42">
        <v>2</v>
      </c>
      <c r="HH5" s="42">
        <v>0</v>
      </c>
      <c r="HI5" s="42">
        <v>1</v>
      </c>
      <c r="HJ5" s="39">
        <v>1963</v>
      </c>
      <c r="HK5" s="39" t="s">
        <v>346</v>
      </c>
      <c r="HL5" s="29"/>
      <c r="HM5" s="29">
        <v>67.375209999999996</v>
      </c>
      <c r="HN5" s="29">
        <v>33.997622839999998</v>
      </c>
      <c r="HO5" s="29">
        <v>31.051183210000001</v>
      </c>
      <c r="HP5" s="29">
        <v>4.7469999999999999</v>
      </c>
      <c r="HQ5" s="29">
        <v>7.5369999999999999</v>
      </c>
      <c r="HR5" s="29">
        <v>2.4228548999999999</v>
      </c>
      <c r="HS5" s="29"/>
      <c r="HT5" s="29">
        <v>56.082790000000003</v>
      </c>
      <c r="HU5" s="29">
        <v>-2.9491688190000001</v>
      </c>
      <c r="HV5" s="29">
        <v>-0.840036279</v>
      </c>
      <c r="HW5" s="29"/>
      <c r="HX5" s="29"/>
      <c r="HY5" s="29"/>
      <c r="HZ5" s="39">
        <v>1963</v>
      </c>
      <c r="IA5" s="39" t="s">
        <v>346</v>
      </c>
      <c r="IB5" s="29">
        <v>1122</v>
      </c>
      <c r="IC5" s="29">
        <v>1114</v>
      </c>
      <c r="ID5" s="29">
        <v>1058</v>
      </c>
      <c r="IE5" s="32">
        <v>68.293869018554688</v>
      </c>
      <c r="IF5" s="32">
        <v>64.398323059082031</v>
      </c>
      <c r="IG5" s="32">
        <v>363</v>
      </c>
      <c r="IH5" s="32">
        <v>279</v>
      </c>
      <c r="II5" s="32">
        <v>416</v>
      </c>
      <c r="IJ5" s="31">
        <v>59.799999237060547</v>
      </c>
      <c r="IK5" s="31">
        <v>5.4000000953674316</v>
      </c>
      <c r="IL5" s="39">
        <v>1963</v>
      </c>
      <c r="IM5" s="39" t="s">
        <v>346</v>
      </c>
      <c r="IN5" s="29">
        <v>70</v>
      </c>
      <c r="IO5" s="29">
        <v>16.100000000000001</v>
      </c>
      <c r="IP5" s="29">
        <v>233.62</v>
      </c>
      <c r="IQ5" s="29">
        <f t="shared" si="10"/>
        <v>208.2174688057041</v>
      </c>
      <c r="IR5" s="46">
        <v>350.9</v>
      </c>
      <c r="IS5" s="46">
        <v>315.81</v>
      </c>
      <c r="IT5" s="28">
        <v>47.777609682299548</v>
      </c>
      <c r="IU5" s="58" t="s">
        <v>1</v>
      </c>
      <c r="IV5" s="58">
        <v>350.9</v>
      </c>
      <c r="IW5" s="58">
        <v>315.81</v>
      </c>
      <c r="IX5" s="58">
        <v>47.777609682299548</v>
      </c>
      <c r="IY5" s="58"/>
      <c r="IZ5" s="39">
        <v>1963</v>
      </c>
      <c r="JA5" s="39" t="s">
        <v>346</v>
      </c>
      <c r="JB5" s="29">
        <v>5.8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346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346</v>
      </c>
      <c r="KI5" s="29"/>
      <c r="KJ5" s="29"/>
      <c r="KK5" s="29"/>
      <c r="KL5" s="29"/>
      <c r="KM5" s="29"/>
      <c r="KN5" s="21">
        <v>2850</v>
      </c>
      <c r="KO5" s="20">
        <v>1642.9000244140625</v>
      </c>
      <c r="KP5" s="20">
        <v>319</v>
      </c>
      <c r="KQ5" s="19">
        <v>11.19297981262207</v>
      </c>
      <c r="KR5" s="39">
        <v>1963</v>
      </c>
      <c r="KS5" s="39" t="s">
        <v>346</v>
      </c>
    </row>
    <row r="6" spans="1:305" s="39" customFormat="1" ht="12.75">
      <c r="A6" s="39">
        <v>1964</v>
      </c>
      <c r="B6" s="39" t="s">
        <v>346</v>
      </c>
      <c r="C6" s="39">
        <v>17</v>
      </c>
      <c r="D6" s="44" t="s">
        <v>347</v>
      </c>
      <c r="E6" s="44">
        <v>372</v>
      </c>
      <c r="F6" s="39">
        <v>1</v>
      </c>
      <c r="G6" s="39">
        <v>0</v>
      </c>
      <c r="H6" s="39">
        <v>0</v>
      </c>
      <c r="I6" s="39">
        <v>0</v>
      </c>
      <c r="J6" s="29">
        <v>100</v>
      </c>
      <c r="K6" s="29">
        <v>0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100</v>
      </c>
      <c r="R6" s="29">
        <v>0</v>
      </c>
      <c r="S6" s="29">
        <v>0</v>
      </c>
      <c r="T6" s="29">
        <v>48.6</v>
      </c>
      <c r="U6" s="29">
        <v>0</v>
      </c>
      <c r="V6" s="29">
        <v>0</v>
      </c>
      <c r="W6" s="29">
        <v>48.6</v>
      </c>
      <c r="X6" s="39">
        <v>4</v>
      </c>
      <c r="Y6" s="39">
        <v>1964</v>
      </c>
      <c r="Z6" s="39" t="s">
        <v>346</v>
      </c>
      <c r="AA6" s="43"/>
      <c r="AB6" s="41">
        <v>70.599999999999994</v>
      </c>
      <c r="AC6" s="41">
        <v>11.6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32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43.8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3.1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9.5</v>
      </c>
      <c r="CZ6" s="39">
        <v>1964</v>
      </c>
      <c r="DA6" s="39" t="s">
        <v>346</v>
      </c>
      <c r="DB6" s="41">
        <v>11.1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32.6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48.6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7.6999999999999886</v>
      </c>
      <c r="FY6" s="39">
        <v>1964</v>
      </c>
      <c r="FZ6" s="39" t="s">
        <v>346</v>
      </c>
      <c r="GA6" s="41">
        <v>2.1</v>
      </c>
      <c r="GB6" s="29">
        <f t="shared" si="2"/>
        <v>0.69133899999999993</v>
      </c>
      <c r="GC6" s="29">
        <f t="shared" si="3"/>
        <v>0.64520699999999997</v>
      </c>
      <c r="GD6" s="29">
        <f t="shared" si="4"/>
        <v>3.2398002987095866</v>
      </c>
      <c r="GE6" s="29">
        <f t="shared" si="5"/>
        <v>2.8185448980109529</v>
      </c>
      <c r="GF6" s="29">
        <f t="shared" si="6"/>
        <v>0.42125540069863376</v>
      </c>
      <c r="GG6" s="29">
        <f t="shared" si="7"/>
        <v>0.13002511323504104</v>
      </c>
      <c r="GH6" s="29">
        <f t="shared" si="8"/>
        <v>4.0779897008207397</v>
      </c>
      <c r="GI6" s="39">
        <v>1964</v>
      </c>
      <c r="GJ6" s="39" t="s">
        <v>346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346</v>
      </c>
      <c r="HB6" s="42">
        <v>1</v>
      </c>
      <c r="HC6" s="42">
        <f t="shared" si="9"/>
        <v>0</v>
      </c>
      <c r="HD6" s="42">
        <v>0</v>
      </c>
      <c r="HE6" s="42">
        <v>1</v>
      </c>
      <c r="HF6" s="42">
        <v>2</v>
      </c>
      <c r="HG6" s="42">
        <v>2</v>
      </c>
      <c r="HH6" s="42">
        <v>0</v>
      </c>
      <c r="HI6" s="42">
        <v>1</v>
      </c>
      <c r="HJ6" s="39">
        <v>1964</v>
      </c>
      <c r="HK6" s="39" t="s">
        <v>346</v>
      </c>
      <c r="HL6" s="29"/>
      <c r="HM6" s="29">
        <v>67.417500000000004</v>
      </c>
      <c r="HN6" s="29">
        <v>35.207772159999998</v>
      </c>
      <c r="HO6" s="29">
        <v>31.818665920000001</v>
      </c>
      <c r="HP6" s="29">
        <v>3.786</v>
      </c>
      <c r="HQ6" s="29">
        <v>13.811999999999999</v>
      </c>
      <c r="HR6" s="29">
        <v>6.7623270370000004</v>
      </c>
      <c r="HS6" s="29"/>
      <c r="HT6" s="29">
        <v>53.477170000000001</v>
      </c>
      <c r="HU6" s="29">
        <v>-3.3922454549999999</v>
      </c>
      <c r="HV6" s="29">
        <v>-1.23126296</v>
      </c>
      <c r="HW6" s="29"/>
      <c r="HX6" s="29"/>
      <c r="HY6" s="29"/>
      <c r="HZ6" s="39">
        <v>1964</v>
      </c>
      <c r="IA6" s="39" t="s">
        <v>346</v>
      </c>
      <c r="IB6" s="29">
        <v>1124</v>
      </c>
      <c r="IC6" s="29">
        <v>1116</v>
      </c>
      <c r="ID6" s="29">
        <v>1063</v>
      </c>
      <c r="IE6" s="32">
        <v>68.108833312988281</v>
      </c>
      <c r="IF6" s="32">
        <v>64.412528991699219</v>
      </c>
      <c r="IG6" s="32">
        <v>354</v>
      </c>
      <c r="IH6" s="32">
        <v>288</v>
      </c>
      <c r="II6" s="32">
        <v>421</v>
      </c>
      <c r="IJ6" s="31">
        <v>57.799999237060547</v>
      </c>
      <c r="IK6" s="31">
        <v>5.1999998092651367</v>
      </c>
      <c r="IL6" s="39">
        <v>1964</v>
      </c>
      <c r="IM6" s="39" t="s">
        <v>346</v>
      </c>
      <c r="IN6" s="29">
        <v>87</v>
      </c>
      <c r="IO6" s="29">
        <v>25.3</v>
      </c>
      <c r="IP6" s="29">
        <v>545.38</v>
      </c>
      <c r="IQ6" s="29">
        <f t="shared" si="10"/>
        <v>485.21352313167262</v>
      </c>
      <c r="IR6" s="46">
        <v>362.3</v>
      </c>
      <c r="IS6" s="46">
        <v>326.07</v>
      </c>
      <c r="IT6" s="28">
        <v>48.450222882615158</v>
      </c>
      <c r="IU6" s="58" t="s">
        <v>1</v>
      </c>
      <c r="IV6" s="58">
        <v>362.3</v>
      </c>
      <c r="IW6" s="58">
        <v>326.07</v>
      </c>
      <c r="IX6" s="58">
        <v>48.450222882615158</v>
      </c>
      <c r="IY6" s="58"/>
      <c r="IZ6" s="39">
        <v>1964</v>
      </c>
      <c r="JA6" s="39" t="s">
        <v>346</v>
      </c>
      <c r="JB6" s="29">
        <v>5.7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346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346</v>
      </c>
      <c r="KI6" s="29"/>
      <c r="KJ6" s="29"/>
      <c r="KK6" s="29"/>
      <c r="KL6" s="29"/>
      <c r="KM6" s="29"/>
      <c r="KN6" s="21">
        <v>2863.800048828125</v>
      </c>
      <c r="KO6" s="20">
        <v>1650.300048828125</v>
      </c>
      <c r="KP6" s="20">
        <v>320.5</v>
      </c>
      <c r="KQ6" s="19">
        <v>11.19141960144043</v>
      </c>
      <c r="KR6" s="39">
        <v>1964</v>
      </c>
      <c r="KS6" s="39" t="s">
        <v>346</v>
      </c>
    </row>
    <row r="7" spans="1:305" s="39" customFormat="1" ht="12.75">
      <c r="A7" s="39">
        <v>1965</v>
      </c>
      <c r="B7" s="39" t="s">
        <v>346</v>
      </c>
      <c r="C7" s="39">
        <v>17</v>
      </c>
      <c r="D7" s="44" t="s">
        <v>347</v>
      </c>
      <c r="E7" s="44">
        <v>372</v>
      </c>
      <c r="F7" s="39">
        <v>1</v>
      </c>
      <c r="G7" s="39">
        <v>0</v>
      </c>
      <c r="H7" s="39">
        <v>0</v>
      </c>
      <c r="I7" s="39">
        <v>0</v>
      </c>
      <c r="J7" s="29">
        <v>100</v>
      </c>
      <c r="K7" s="29">
        <v>0</v>
      </c>
      <c r="L7" s="29">
        <v>0</v>
      </c>
      <c r="M7" s="18">
        <v>1</v>
      </c>
      <c r="N7" s="39">
        <v>0</v>
      </c>
      <c r="O7" s="39">
        <v>0</v>
      </c>
      <c r="P7" s="39">
        <v>1</v>
      </c>
      <c r="Q7" s="29">
        <v>100</v>
      </c>
      <c r="R7" s="29">
        <v>0</v>
      </c>
      <c r="S7" s="29">
        <v>0</v>
      </c>
      <c r="T7" s="29">
        <v>49.65</v>
      </c>
      <c r="U7" s="29">
        <v>0</v>
      </c>
      <c r="V7" s="29">
        <v>0</v>
      </c>
      <c r="W7" s="29">
        <v>49.65</v>
      </c>
      <c r="X7" s="39">
        <v>4</v>
      </c>
      <c r="Y7" s="39">
        <v>1965</v>
      </c>
      <c r="Z7" s="39" t="s">
        <v>346</v>
      </c>
      <c r="AA7" s="43">
        <v>23839</v>
      </c>
      <c r="AB7" s="41">
        <v>75.099999999999994</v>
      </c>
      <c r="AC7" s="41">
        <v>15.4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34.1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47.7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2.7999999999999972</v>
      </c>
      <c r="CZ7" s="39">
        <v>1965</v>
      </c>
      <c r="DA7" s="39" t="s">
        <v>346</v>
      </c>
      <c r="DB7" s="41">
        <v>15.3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32.6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50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2.0999999999999943</v>
      </c>
      <c r="FY7" s="39">
        <v>1965</v>
      </c>
      <c r="FZ7" s="39" t="s">
        <v>346</v>
      </c>
      <c r="GA7" s="41">
        <v>3.5</v>
      </c>
      <c r="GB7" s="29">
        <f t="shared" si="2"/>
        <v>0.63247399999999998</v>
      </c>
      <c r="GC7" s="29">
        <f t="shared" si="3"/>
        <v>0.62031499999999995</v>
      </c>
      <c r="GD7" s="29">
        <f t="shared" si="4"/>
        <v>2.7208959366140082</v>
      </c>
      <c r="GE7" s="29">
        <f t="shared" si="5"/>
        <v>2.6337621976111771</v>
      </c>
      <c r="GF7" s="29">
        <f t="shared" si="6"/>
        <v>8.7133739002831057E-2</v>
      </c>
      <c r="GG7" s="29">
        <f t="shared" si="7"/>
        <v>3.2023914560754485E-2</v>
      </c>
      <c r="GH7" s="29">
        <f t="shared" si="8"/>
        <v>1.9429359227725431</v>
      </c>
      <c r="GI7" s="39">
        <v>1965</v>
      </c>
      <c r="GJ7" s="39" t="s">
        <v>346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346</v>
      </c>
      <c r="HB7" s="42">
        <v>1</v>
      </c>
      <c r="HC7" s="42">
        <f t="shared" si="9"/>
        <v>0</v>
      </c>
      <c r="HD7" s="42">
        <v>0</v>
      </c>
      <c r="HE7" s="42">
        <v>1</v>
      </c>
      <c r="HF7" s="42">
        <v>2</v>
      </c>
      <c r="HG7" s="42">
        <v>2</v>
      </c>
      <c r="HH7" s="42">
        <v>0</v>
      </c>
      <c r="HI7" s="42">
        <v>1</v>
      </c>
      <c r="HJ7" s="39">
        <v>1965</v>
      </c>
      <c r="HK7" s="39" t="s">
        <v>346</v>
      </c>
      <c r="HL7" s="29"/>
      <c r="HM7" s="29">
        <v>71.353549999999998</v>
      </c>
      <c r="HN7" s="29">
        <v>36.194831319999999</v>
      </c>
      <c r="HO7" s="29">
        <v>32.663284240000003</v>
      </c>
      <c r="HP7" s="29">
        <v>1.9319999999999999</v>
      </c>
      <c r="HQ7" s="29">
        <v>6.4669999999999996</v>
      </c>
      <c r="HR7" s="29">
        <v>4.9942055600000002</v>
      </c>
      <c r="HS7" s="29"/>
      <c r="HT7" s="29">
        <v>55.338329999999999</v>
      </c>
      <c r="HU7" s="29">
        <v>-3.5348182330000002</v>
      </c>
      <c r="HV7" s="29">
        <v>-1.149620783</v>
      </c>
      <c r="HW7" s="29"/>
      <c r="HX7" s="29"/>
      <c r="HY7" s="29"/>
      <c r="HZ7" s="39">
        <v>1965</v>
      </c>
      <c r="IA7" s="39" t="s">
        <v>346</v>
      </c>
      <c r="IB7" s="29">
        <v>1120</v>
      </c>
      <c r="IC7" s="29">
        <v>1112</v>
      </c>
      <c r="ID7" s="29">
        <v>1061</v>
      </c>
      <c r="IE7" s="32">
        <v>67.604270935058594</v>
      </c>
      <c r="IF7" s="32">
        <v>64.042976379394531</v>
      </c>
      <c r="IG7" s="32">
        <v>340</v>
      </c>
      <c r="IH7" s="32">
        <v>296</v>
      </c>
      <c r="II7" s="32">
        <v>425</v>
      </c>
      <c r="IJ7" s="31">
        <v>55.299999237060547</v>
      </c>
      <c r="IK7" s="31">
        <v>5</v>
      </c>
      <c r="IL7" s="39">
        <v>1965</v>
      </c>
      <c r="IM7" s="39" t="s">
        <v>346</v>
      </c>
      <c r="IN7" s="29">
        <v>89</v>
      </c>
      <c r="IO7" s="29">
        <v>38.9</v>
      </c>
      <c r="IP7" s="29">
        <v>552.35</v>
      </c>
      <c r="IQ7" s="29">
        <f t="shared" si="10"/>
        <v>493.16964285714283</v>
      </c>
      <c r="IR7" s="46">
        <v>371.9</v>
      </c>
      <c r="IS7" s="46">
        <v>334.71</v>
      </c>
      <c r="IT7" s="28">
        <v>48.229106628242072</v>
      </c>
      <c r="IU7" s="58" t="s">
        <v>1</v>
      </c>
      <c r="IV7" s="58">
        <v>371.9</v>
      </c>
      <c r="IW7" s="58">
        <v>334.71</v>
      </c>
      <c r="IX7" s="58">
        <v>48.229106628242072</v>
      </c>
      <c r="IY7" s="58"/>
      <c r="IZ7" s="39">
        <v>1965</v>
      </c>
      <c r="JA7" s="39" t="s">
        <v>346</v>
      </c>
      <c r="JB7" s="29">
        <v>5.9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346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346</v>
      </c>
      <c r="KI7" s="29"/>
      <c r="KJ7" s="29"/>
      <c r="KK7" s="29"/>
      <c r="KL7" s="29"/>
      <c r="KM7" s="29"/>
      <c r="KN7" s="21">
        <v>2875.800048828125</v>
      </c>
      <c r="KO7" s="20">
        <v>1656.699951171875</v>
      </c>
      <c r="KP7" s="20">
        <v>321.89999389648438</v>
      </c>
      <c r="KQ7" s="19">
        <v>11.19340991973877</v>
      </c>
      <c r="KR7" s="39">
        <v>1965</v>
      </c>
      <c r="KS7" s="39" t="s">
        <v>346</v>
      </c>
    </row>
    <row r="8" spans="1:305" s="39" customFormat="1" ht="12.75">
      <c r="A8" s="39">
        <v>1966</v>
      </c>
      <c r="B8" s="39" t="s">
        <v>346</v>
      </c>
      <c r="C8" s="39">
        <v>17</v>
      </c>
      <c r="D8" s="44" t="s">
        <v>347</v>
      </c>
      <c r="E8" s="44">
        <v>372</v>
      </c>
      <c r="F8" s="39">
        <v>1</v>
      </c>
      <c r="G8" s="39">
        <v>0</v>
      </c>
      <c r="H8" s="39">
        <v>0</v>
      </c>
      <c r="I8" s="39">
        <v>0</v>
      </c>
      <c r="J8" s="29">
        <v>100</v>
      </c>
      <c r="K8" s="29">
        <v>0</v>
      </c>
      <c r="L8" s="29">
        <v>0</v>
      </c>
      <c r="M8" s="18">
        <v>1</v>
      </c>
      <c r="N8" s="39">
        <v>0</v>
      </c>
      <c r="O8" s="39">
        <v>0</v>
      </c>
      <c r="P8" s="39">
        <v>1</v>
      </c>
      <c r="Q8" s="29">
        <v>100</v>
      </c>
      <c r="R8" s="29">
        <v>0</v>
      </c>
      <c r="S8" s="29">
        <v>0</v>
      </c>
      <c r="T8" s="29">
        <v>50</v>
      </c>
      <c r="U8" s="29">
        <v>0</v>
      </c>
      <c r="V8" s="29">
        <v>0</v>
      </c>
      <c r="W8" s="29">
        <v>50</v>
      </c>
      <c r="X8" s="39">
        <v>4</v>
      </c>
      <c r="Y8" s="39">
        <v>1966</v>
      </c>
      <c r="Z8" s="39" t="s">
        <v>346</v>
      </c>
      <c r="AA8" s="43"/>
      <c r="AB8" s="41">
        <v>75.099999999999994</v>
      </c>
      <c r="AC8" s="41">
        <v>15.4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34.1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47.7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2.7999999999999972</v>
      </c>
      <c r="CZ8" s="39">
        <v>1966</v>
      </c>
      <c r="DA8" s="39" t="s">
        <v>346</v>
      </c>
      <c r="DB8" s="41">
        <v>15.3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32.6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50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2.0999999999999943</v>
      </c>
      <c r="FY8" s="39">
        <v>1966</v>
      </c>
      <c r="FZ8" s="39" t="s">
        <v>346</v>
      </c>
      <c r="GA8" s="41">
        <v>3.5</v>
      </c>
      <c r="GB8" s="29">
        <f t="shared" si="2"/>
        <v>0.63247399999999998</v>
      </c>
      <c r="GC8" s="29">
        <f t="shared" si="3"/>
        <v>0.62031499999999995</v>
      </c>
      <c r="GD8" s="29">
        <f t="shared" si="4"/>
        <v>2.7208959366140082</v>
      </c>
      <c r="GE8" s="29">
        <f t="shared" si="5"/>
        <v>2.6337621976111771</v>
      </c>
      <c r="GF8" s="29">
        <f t="shared" si="6"/>
        <v>8.7133739002831057E-2</v>
      </c>
      <c r="GG8" s="29">
        <f t="shared" si="7"/>
        <v>3.2023914560754485E-2</v>
      </c>
      <c r="GH8" s="29">
        <f t="shared" si="8"/>
        <v>1.9429359227725431</v>
      </c>
      <c r="GI8" s="39">
        <v>1966</v>
      </c>
      <c r="GJ8" s="39" t="s">
        <v>346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346</v>
      </c>
      <c r="HB8" s="42">
        <v>1</v>
      </c>
      <c r="HC8" s="42">
        <f t="shared" si="9"/>
        <v>0</v>
      </c>
      <c r="HD8" s="42">
        <v>0</v>
      </c>
      <c r="HE8" s="42">
        <v>1</v>
      </c>
      <c r="HF8" s="42">
        <v>2</v>
      </c>
      <c r="HG8" s="42">
        <v>2</v>
      </c>
      <c r="HH8" s="42">
        <v>0</v>
      </c>
      <c r="HI8" s="42">
        <v>1</v>
      </c>
      <c r="HJ8" s="39">
        <v>1966</v>
      </c>
      <c r="HK8" s="39" t="s">
        <v>346</v>
      </c>
      <c r="HL8" s="29"/>
      <c r="HM8" s="29">
        <v>72.914159999999995</v>
      </c>
      <c r="HN8" s="29">
        <v>37.269955260000003</v>
      </c>
      <c r="HO8" s="29">
        <v>34.991406410000003</v>
      </c>
      <c r="HP8" s="29">
        <v>0.89300000000000002</v>
      </c>
      <c r="HQ8" s="29">
        <v>5.375</v>
      </c>
      <c r="HR8" s="29">
        <v>3.013998752</v>
      </c>
      <c r="HS8" s="29"/>
      <c r="HT8" s="29">
        <v>59.184719999999999</v>
      </c>
      <c r="HU8" s="29">
        <v>-2.2806593930000001</v>
      </c>
      <c r="HV8" s="29">
        <v>0.29935440899999999</v>
      </c>
      <c r="HW8" s="29"/>
      <c r="HX8" s="29"/>
      <c r="HY8" s="29"/>
      <c r="HZ8" s="39">
        <v>1966</v>
      </c>
      <c r="IA8" s="39" t="s">
        <v>346</v>
      </c>
      <c r="IB8" s="29">
        <v>1132.0999755859375</v>
      </c>
      <c r="IC8" s="29">
        <v>1124.0999755859375</v>
      </c>
      <c r="ID8" s="29">
        <v>1057.5999755859375</v>
      </c>
      <c r="IE8" s="32">
        <v>68.174156188964844</v>
      </c>
      <c r="IF8" s="32">
        <v>63.687820434570313</v>
      </c>
      <c r="IG8" s="32">
        <v>334</v>
      </c>
      <c r="IH8" s="32">
        <v>293</v>
      </c>
      <c r="II8" s="32">
        <v>430.60000610351563</v>
      </c>
      <c r="IJ8" s="31">
        <v>56.299999237060547</v>
      </c>
      <c r="IK8" s="31">
        <v>5.0999999046325684</v>
      </c>
      <c r="IL8" s="39">
        <v>1966</v>
      </c>
      <c r="IM8" s="39" t="s">
        <v>346</v>
      </c>
      <c r="IN8" s="29">
        <v>112</v>
      </c>
      <c r="IO8" s="29">
        <v>52.2</v>
      </c>
      <c r="IP8" s="29">
        <v>783.63</v>
      </c>
      <c r="IQ8" s="29">
        <f t="shared" si="10"/>
        <v>692.19151744475482</v>
      </c>
      <c r="IR8" s="46">
        <v>372.6</v>
      </c>
      <c r="IS8" s="46">
        <v>335.34000000000003</v>
      </c>
      <c r="IT8" s="28">
        <v>48.319884726224785</v>
      </c>
      <c r="IU8" s="58" t="s">
        <v>1</v>
      </c>
      <c r="IV8" s="58">
        <v>372.6</v>
      </c>
      <c r="IW8" s="58">
        <v>335.34</v>
      </c>
      <c r="IX8" s="58">
        <v>48.319884726224792</v>
      </c>
      <c r="IY8" s="58"/>
      <c r="IZ8" s="39">
        <v>1966</v>
      </c>
      <c r="JA8" s="39" t="s">
        <v>346</v>
      </c>
      <c r="JB8" s="29">
        <v>6.3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346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346</v>
      </c>
      <c r="KI8" s="29"/>
      <c r="KJ8" s="29"/>
      <c r="KK8" s="29"/>
      <c r="KL8" s="29"/>
      <c r="KM8" s="29"/>
      <c r="KN8" s="21">
        <v>2884</v>
      </c>
      <c r="KO8" s="20">
        <v>1660.5999755859375</v>
      </c>
      <c r="KP8" s="20">
        <v>323</v>
      </c>
      <c r="KQ8" s="19">
        <v>11.19972038269043</v>
      </c>
      <c r="KR8" s="39">
        <v>1966</v>
      </c>
      <c r="KS8" s="39" t="s">
        <v>346</v>
      </c>
    </row>
    <row r="9" spans="1:305" s="39" customFormat="1" ht="12.75">
      <c r="A9" s="39">
        <v>1967</v>
      </c>
      <c r="B9" s="39" t="s">
        <v>346</v>
      </c>
      <c r="C9" s="39">
        <v>17</v>
      </c>
      <c r="D9" s="44" t="s">
        <v>347</v>
      </c>
      <c r="E9" s="44">
        <v>372</v>
      </c>
      <c r="F9" s="39">
        <v>1</v>
      </c>
      <c r="G9" s="39">
        <v>0</v>
      </c>
      <c r="H9" s="39">
        <v>0</v>
      </c>
      <c r="I9" s="39">
        <v>0</v>
      </c>
      <c r="J9" s="29">
        <v>100</v>
      </c>
      <c r="K9" s="29">
        <v>0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100</v>
      </c>
      <c r="R9" s="29">
        <v>0</v>
      </c>
      <c r="S9" s="29">
        <v>0</v>
      </c>
      <c r="T9" s="29">
        <v>50</v>
      </c>
      <c r="U9" s="29">
        <v>0</v>
      </c>
      <c r="V9" s="29">
        <v>0</v>
      </c>
      <c r="W9" s="29">
        <v>50</v>
      </c>
      <c r="X9" s="39">
        <v>4</v>
      </c>
      <c r="Y9" s="39">
        <v>1967</v>
      </c>
      <c r="Z9" s="39" t="s">
        <v>346</v>
      </c>
      <c r="AA9" s="43"/>
      <c r="AB9" s="41">
        <v>75.099999999999994</v>
      </c>
      <c r="AC9" s="41">
        <v>15.4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34.1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47.7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2.7999999999999972</v>
      </c>
      <c r="CZ9" s="39">
        <v>1967</v>
      </c>
      <c r="DA9" s="39" t="s">
        <v>346</v>
      </c>
      <c r="DB9" s="41">
        <v>15.3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32.6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50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2.0999999999999943</v>
      </c>
      <c r="FY9" s="39">
        <v>1967</v>
      </c>
      <c r="FZ9" s="39" t="s">
        <v>346</v>
      </c>
      <c r="GA9" s="41">
        <v>3.5</v>
      </c>
      <c r="GB9" s="29">
        <f t="shared" si="2"/>
        <v>0.63247399999999998</v>
      </c>
      <c r="GC9" s="29">
        <f t="shared" si="3"/>
        <v>0.62031499999999995</v>
      </c>
      <c r="GD9" s="29">
        <f t="shared" si="4"/>
        <v>2.7208959366140082</v>
      </c>
      <c r="GE9" s="29">
        <f t="shared" si="5"/>
        <v>2.6337621976111771</v>
      </c>
      <c r="GF9" s="29">
        <f t="shared" si="6"/>
        <v>8.7133739002831057E-2</v>
      </c>
      <c r="GG9" s="29">
        <f t="shared" si="7"/>
        <v>3.2023914560754485E-2</v>
      </c>
      <c r="GH9" s="29">
        <f t="shared" si="8"/>
        <v>1.9429359227725431</v>
      </c>
      <c r="GI9" s="39">
        <v>1967</v>
      </c>
      <c r="GJ9" s="39" t="s">
        <v>346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346</v>
      </c>
      <c r="HB9" s="42">
        <v>1</v>
      </c>
      <c r="HC9" s="42">
        <f t="shared" si="9"/>
        <v>0</v>
      </c>
      <c r="HD9" s="42">
        <v>0</v>
      </c>
      <c r="HE9" s="42">
        <v>1</v>
      </c>
      <c r="HF9" s="42">
        <v>2</v>
      </c>
      <c r="HG9" s="42">
        <v>2</v>
      </c>
      <c r="HH9" s="42">
        <v>0</v>
      </c>
      <c r="HI9" s="42">
        <v>1</v>
      </c>
      <c r="HJ9" s="39">
        <v>1967</v>
      </c>
      <c r="HK9" s="39" t="s">
        <v>346</v>
      </c>
      <c r="HL9" s="29"/>
      <c r="HM9" s="29">
        <v>71.444999999999993</v>
      </c>
      <c r="HN9" s="29">
        <v>39.71288869</v>
      </c>
      <c r="HO9" s="29">
        <v>36.992070310000003</v>
      </c>
      <c r="HP9" s="29">
        <v>5.7859999999999996</v>
      </c>
      <c r="HQ9" s="29">
        <v>9.2149999999999999</v>
      </c>
      <c r="HR9" s="29">
        <v>3.1774087290000002</v>
      </c>
      <c r="HS9" s="29"/>
      <c r="HT9" s="29">
        <v>58.440249999999999</v>
      </c>
      <c r="HU9" s="29">
        <v>-2.723338584</v>
      </c>
      <c r="HV9" s="29">
        <v>7.1700331000000006E-2</v>
      </c>
      <c r="HW9" s="29"/>
      <c r="HX9" s="29"/>
      <c r="HY9" s="29"/>
      <c r="HZ9" s="39">
        <v>1967</v>
      </c>
      <c r="IA9" s="39" t="s">
        <v>346</v>
      </c>
      <c r="IB9" s="29">
        <v>1116</v>
      </c>
      <c r="IC9" s="29">
        <v>1108</v>
      </c>
      <c r="ID9" s="29">
        <v>1052</v>
      </c>
      <c r="IE9" s="32">
        <v>66.814346313476563</v>
      </c>
      <c r="IF9" s="32">
        <v>62.982700347900391</v>
      </c>
      <c r="IG9" s="32">
        <v>320</v>
      </c>
      <c r="IH9" s="32">
        <v>297</v>
      </c>
      <c r="II9" s="32">
        <v>435</v>
      </c>
      <c r="IJ9" s="31">
        <v>60.700000762939453</v>
      </c>
      <c r="IK9" s="31">
        <v>5.5</v>
      </c>
      <c r="IL9" s="39">
        <v>1967</v>
      </c>
      <c r="IM9" s="39" t="s">
        <v>346</v>
      </c>
      <c r="IN9" s="29">
        <v>79</v>
      </c>
      <c r="IO9" s="29">
        <v>20.9</v>
      </c>
      <c r="IP9" s="29">
        <v>182.65</v>
      </c>
      <c r="IQ9" s="29">
        <f t="shared" si="10"/>
        <v>163.66487455197134</v>
      </c>
      <c r="IR9" s="46">
        <v>377.7</v>
      </c>
      <c r="IS9" s="46">
        <v>339.93</v>
      </c>
      <c r="IT9" s="28">
        <v>48.770444763271165</v>
      </c>
      <c r="IU9" s="58" t="s">
        <v>1</v>
      </c>
      <c r="IV9" s="58">
        <v>377.7</v>
      </c>
      <c r="IW9" s="58">
        <v>339.93</v>
      </c>
      <c r="IX9" s="58">
        <v>48.770444763271172</v>
      </c>
      <c r="IY9" s="58"/>
      <c r="IZ9" s="39">
        <v>1967</v>
      </c>
      <c r="JA9" s="39" t="s">
        <v>346</v>
      </c>
      <c r="JB9" s="29">
        <v>6.3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346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346</v>
      </c>
      <c r="KI9" s="29"/>
      <c r="KJ9" s="29"/>
      <c r="KK9" s="29"/>
      <c r="KL9" s="29"/>
      <c r="KM9" s="29"/>
      <c r="KN9" s="21">
        <v>2899.699951171875</v>
      </c>
      <c r="KO9" s="20">
        <v>1670.300048828125</v>
      </c>
      <c r="KP9" s="20">
        <v>324.10000610351563</v>
      </c>
      <c r="KQ9" s="19">
        <v>11.177020072937012</v>
      </c>
      <c r="KR9" s="39">
        <v>1967</v>
      </c>
      <c r="KS9" s="39" t="s">
        <v>346</v>
      </c>
    </row>
    <row r="10" spans="1:305" s="39" customFormat="1" ht="12.75">
      <c r="A10" s="39">
        <v>1968</v>
      </c>
      <c r="B10" s="39" t="s">
        <v>346</v>
      </c>
      <c r="C10" s="39">
        <v>17</v>
      </c>
      <c r="D10" s="44" t="s">
        <v>347</v>
      </c>
      <c r="E10" s="44">
        <v>372</v>
      </c>
      <c r="F10" s="39">
        <v>1</v>
      </c>
      <c r="G10" s="39">
        <v>0</v>
      </c>
      <c r="H10" s="39">
        <v>0</v>
      </c>
      <c r="I10" s="39">
        <v>0</v>
      </c>
      <c r="J10" s="29">
        <v>100</v>
      </c>
      <c r="K10" s="29">
        <v>0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100</v>
      </c>
      <c r="R10" s="29">
        <v>0</v>
      </c>
      <c r="S10" s="29">
        <v>0</v>
      </c>
      <c r="T10" s="29">
        <v>50</v>
      </c>
      <c r="U10" s="29">
        <v>0</v>
      </c>
      <c r="V10" s="29">
        <v>0</v>
      </c>
      <c r="W10" s="29">
        <v>50</v>
      </c>
      <c r="X10" s="39">
        <v>4</v>
      </c>
      <c r="Y10" s="39">
        <v>1968</v>
      </c>
      <c r="Z10" s="39" t="s">
        <v>346</v>
      </c>
      <c r="AA10" s="43"/>
      <c r="AB10" s="41">
        <v>75.099999999999994</v>
      </c>
      <c r="AC10" s="41">
        <v>15.4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34.1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47.7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2.7999999999999972</v>
      </c>
      <c r="CZ10" s="39">
        <v>1968</v>
      </c>
      <c r="DA10" s="39" t="s">
        <v>346</v>
      </c>
      <c r="DB10" s="41">
        <v>15.3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32.6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50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2.0999999999999943</v>
      </c>
      <c r="FY10" s="39">
        <v>1968</v>
      </c>
      <c r="FZ10" s="39" t="s">
        <v>346</v>
      </c>
      <c r="GA10" s="41">
        <v>2.1</v>
      </c>
      <c r="GB10" s="29">
        <f t="shared" si="2"/>
        <v>0.63247399999999998</v>
      </c>
      <c r="GC10" s="29">
        <f t="shared" si="3"/>
        <v>0.62031499999999995</v>
      </c>
      <c r="GD10" s="29">
        <f t="shared" si="4"/>
        <v>2.7208959366140082</v>
      </c>
      <c r="GE10" s="29">
        <f t="shared" si="5"/>
        <v>2.6337621976111771</v>
      </c>
      <c r="GF10" s="29">
        <f t="shared" si="6"/>
        <v>8.7133739002831057E-2</v>
      </c>
      <c r="GG10" s="29">
        <f t="shared" si="7"/>
        <v>3.2023914560754485E-2</v>
      </c>
      <c r="GH10" s="29">
        <f t="shared" si="8"/>
        <v>1.9429359227725431</v>
      </c>
      <c r="GI10" s="39">
        <v>1968</v>
      </c>
      <c r="GJ10" s="39" t="s">
        <v>346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346</v>
      </c>
      <c r="HB10" s="42">
        <v>1</v>
      </c>
      <c r="HC10" s="42">
        <f t="shared" si="9"/>
        <v>0</v>
      </c>
      <c r="HD10" s="42">
        <v>0</v>
      </c>
      <c r="HE10" s="42">
        <v>1</v>
      </c>
      <c r="HF10" s="42">
        <v>2</v>
      </c>
      <c r="HG10" s="42">
        <v>2</v>
      </c>
      <c r="HH10" s="42">
        <v>0</v>
      </c>
      <c r="HI10" s="42">
        <v>1</v>
      </c>
      <c r="HJ10" s="39">
        <v>1968</v>
      </c>
      <c r="HK10" s="39" t="s">
        <v>346</v>
      </c>
      <c r="HL10" s="29"/>
      <c r="HM10" s="29">
        <v>76.309759999999997</v>
      </c>
      <c r="HN10" s="29">
        <v>40.451088900000002</v>
      </c>
      <c r="HO10" s="29">
        <v>37.698884679999999</v>
      </c>
      <c r="HP10" s="29">
        <v>8.2439999999999998</v>
      </c>
      <c r="HQ10" s="29">
        <v>12.83</v>
      </c>
      <c r="HR10" s="29">
        <v>4.7452460390000004</v>
      </c>
      <c r="HS10" s="29"/>
      <c r="HT10" s="29">
        <v>55.462409999999998</v>
      </c>
      <c r="HU10" s="29">
        <v>-2.7547534979999999</v>
      </c>
      <c r="HV10" s="29">
        <v>-3.7419520000000002E-3</v>
      </c>
      <c r="HW10" s="29"/>
      <c r="HX10" s="29"/>
      <c r="HY10" s="29"/>
      <c r="HZ10" s="39">
        <v>1968</v>
      </c>
      <c r="IA10" s="39" t="s">
        <v>346</v>
      </c>
      <c r="IB10" s="29">
        <v>1123</v>
      </c>
      <c r="IC10" s="29">
        <v>1115</v>
      </c>
      <c r="ID10" s="29">
        <v>1055</v>
      </c>
      <c r="IE10" s="32">
        <v>66.928901672363281</v>
      </c>
      <c r="IF10" s="32">
        <v>62.876209259033203</v>
      </c>
      <c r="IG10" s="32">
        <v>310</v>
      </c>
      <c r="IH10" s="32">
        <v>305</v>
      </c>
      <c r="II10" s="32">
        <v>440</v>
      </c>
      <c r="IJ10" s="31">
        <v>64.400001525878906</v>
      </c>
      <c r="IK10" s="31">
        <v>5.8000001907348633</v>
      </c>
      <c r="IL10" s="39">
        <v>1968</v>
      </c>
      <c r="IM10" s="39" t="s">
        <v>346</v>
      </c>
      <c r="IN10" s="29">
        <v>126</v>
      </c>
      <c r="IO10" s="29">
        <v>38.9</v>
      </c>
      <c r="IP10" s="29">
        <v>405.69</v>
      </c>
      <c r="IQ10" s="29">
        <f t="shared" si="10"/>
        <v>361.25556544968833</v>
      </c>
      <c r="IR10" s="46">
        <v>389.8</v>
      </c>
      <c r="IS10" s="46">
        <v>350.82</v>
      </c>
      <c r="IT10" s="28">
        <v>49.620933521923618</v>
      </c>
      <c r="IU10" s="58" t="s">
        <v>1</v>
      </c>
      <c r="IV10" s="58">
        <v>389.8</v>
      </c>
      <c r="IW10" s="58">
        <v>350.82</v>
      </c>
      <c r="IX10" s="58">
        <v>49.620933521923618</v>
      </c>
      <c r="IY10" s="58"/>
      <c r="IZ10" s="39">
        <v>1968</v>
      </c>
      <c r="JA10" s="39" t="s">
        <v>346</v>
      </c>
      <c r="JB10" s="29">
        <v>6.5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346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346</v>
      </c>
      <c r="KI10" s="29"/>
      <c r="KJ10" s="29"/>
      <c r="KK10" s="29"/>
      <c r="KL10" s="29"/>
      <c r="KM10" s="29"/>
      <c r="KN10" s="21">
        <v>2912.199951171875</v>
      </c>
      <c r="KO10" s="20">
        <v>1677.9000244140625</v>
      </c>
      <c r="KP10" s="20">
        <v>324.89999389648438</v>
      </c>
      <c r="KQ10" s="19">
        <v>11.156510353088379</v>
      </c>
      <c r="KR10" s="39">
        <v>1968</v>
      </c>
      <c r="KS10" s="39" t="s">
        <v>346</v>
      </c>
    </row>
    <row r="11" spans="1:305" s="39" customFormat="1" ht="12.75">
      <c r="A11" s="39">
        <v>1969</v>
      </c>
      <c r="B11" s="39" t="s">
        <v>346</v>
      </c>
      <c r="C11" s="39">
        <v>17</v>
      </c>
      <c r="D11" s="44" t="s">
        <v>347</v>
      </c>
      <c r="E11" s="44">
        <v>372</v>
      </c>
      <c r="F11" s="39">
        <v>1</v>
      </c>
      <c r="G11" s="39">
        <v>0</v>
      </c>
      <c r="H11" s="39">
        <v>0</v>
      </c>
      <c r="I11" s="39">
        <v>0</v>
      </c>
      <c r="J11" s="29">
        <v>100</v>
      </c>
      <c r="K11" s="29">
        <v>0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100</v>
      </c>
      <c r="R11" s="29">
        <v>0</v>
      </c>
      <c r="S11" s="29">
        <v>0</v>
      </c>
      <c r="T11" s="29">
        <v>51.05</v>
      </c>
      <c r="U11" s="29">
        <v>0</v>
      </c>
      <c r="V11" s="29">
        <v>0</v>
      </c>
      <c r="W11" s="29">
        <v>51.05</v>
      </c>
      <c r="X11" s="39">
        <v>1</v>
      </c>
      <c r="Y11" s="39">
        <v>1969</v>
      </c>
      <c r="Z11" s="39" t="s">
        <v>346</v>
      </c>
      <c r="AA11" s="43">
        <v>25370</v>
      </c>
      <c r="AB11" s="41">
        <v>76.900000000000006</v>
      </c>
      <c r="AC11" s="41">
        <v>17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34.1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45.7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3.1999999999999886</v>
      </c>
      <c r="CZ11" s="39">
        <v>1969</v>
      </c>
      <c r="DA11" s="39" t="s">
        <v>346</v>
      </c>
      <c r="DB11" s="41">
        <v>12.5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34.700000000000003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52.1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0.69999999999998863</v>
      </c>
      <c r="FY11" s="39">
        <v>1969</v>
      </c>
      <c r="FZ11" s="39" t="s">
        <v>346</v>
      </c>
      <c r="GA11" s="41">
        <v>2.1</v>
      </c>
      <c r="GB11" s="29">
        <f t="shared" si="2"/>
        <v>0.64596999999999993</v>
      </c>
      <c r="GC11" s="29">
        <f t="shared" si="3"/>
        <v>0.59252499999999997</v>
      </c>
      <c r="GD11" s="29">
        <f t="shared" si="4"/>
        <v>2.8246193825382027</v>
      </c>
      <c r="GE11" s="29">
        <f t="shared" si="5"/>
        <v>2.4541382906926805</v>
      </c>
      <c r="GF11" s="29">
        <f t="shared" si="6"/>
        <v>0.37048109184552214</v>
      </c>
      <c r="GG11" s="29">
        <f t="shared" si="7"/>
        <v>0.13116142094607022</v>
      </c>
      <c r="GH11" s="29">
        <f t="shared" si="8"/>
        <v>5.5484231994324285</v>
      </c>
      <c r="GI11" s="39">
        <v>1969</v>
      </c>
      <c r="GJ11" s="39" t="s">
        <v>346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0.1215687</v>
      </c>
      <c r="GX11" s="36">
        <v>-6.7847000000000003E-3</v>
      </c>
      <c r="GY11" s="36">
        <v>0.2145668</v>
      </c>
      <c r="GZ11" s="39">
        <v>1969</v>
      </c>
      <c r="HA11" s="39" t="s">
        <v>346</v>
      </c>
      <c r="HB11" s="42">
        <v>1</v>
      </c>
      <c r="HC11" s="42">
        <f t="shared" si="9"/>
        <v>0</v>
      </c>
      <c r="HD11" s="42">
        <v>0</v>
      </c>
      <c r="HE11" s="42">
        <v>1</v>
      </c>
      <c r="HF11" s="42">
        <v>2</v>
      </c>
      <c r="HG11" s="42">
        <v>2</v>
      </c>
      <c r="HH11" s="42">
        <v>0</v>
      </c>
      <c r="HI11" s="42">
        <v>1</v>
      </c>
      <c r="HJ11" s="39">
        <v>1969</v>
      </c>
      <c r="HK11" s="39" t="s">
        <v>346</v>
      </c>
      <c r="HL11" s="29"/>
      <c r="HM11" s="29">
        <v>75.979990000000001</v>
      </c>
      <c r="HN11" s="29">
        <v>42.980459420000003</v>
      </c>
      <c r="HO11" s="29">
        <v>39.54409261</v>
      </c>
      <c r="HP11" s="29">
        <v>5.8639999999999999</v>
      </c>
      <c r="HQ11" s="29">
        <v>15.51</v>
      </c>
      <c r="HR11" s="29">
        <v>7.3362496569999998</v>
      </c>
      <c r="HS11" s="29"/>
      <c r="HT11" s="29">
        <v>52.856789999999997</v>
      </c>
      <c r="HU11" s="29">
        <v>-3.4395498039999999</v>
      </c>
      <c r="HV11" s="29">
        <v>-0.49756838599999997</v>
      </c>
      <c r="HW11" s="29"/>
      <c r="HX11" s="29"/>
      <c r="HY11" s="29"/>
      <c r="HZ11" s="39">
        <v>1969</v>
      </c>
      <c r="IA11" s="39" t="s">
        <v>346</v>
      </c>
      <c r="IB11" s="29">
        <v>1122</v>
      </c>
      <c r="IC11" s="29">
        <v>1114</v>
      </c>
      <c r="ID11" s="29">
        <v>1058</v>
      </c>
      <c r="IE11" s="32">
        <v>66.551986694335938</v>
      </c>
      <c r="IF11" s="32">
        <v>62.75579833984375</v>
      </c>
      <c r="IG11" s="32">
        <v>298</v>
      </c>
      <c r="IH11" s="32">
        <v>315</v>
      </c>
      <c r="II11" s="32">
        <v>445</v>
      </c>
      <c r="IJ11" s="31">
        <v>61</v>
      </c>
      <c r="IK11" s="31">
        <v>5.5</v>
      </c>
      <c r="IL11" s="39">
        <v>1969</v>
      </c>
      <c r="IM11" s="39" t="s">
        <v>346</v>
      </c>
      <c r="IN11" s="29">
        <v>134</v>
      </c>
      <c r="IO11" s="29">
        <v>61.8</v>
      </c>
      <c r="IP11" s="29">
        <v>935.9</v>
      </c>
      <c r="IQ11" s="29">
        <f t="shared" si="10"/>
        <v>834.13547237076648</v>
      </c>
      <c r="IR11" s="46">
        <v>409.2</v>
      </c>
      <c r="IS11" s="46">
        <v>368.28</v>
      </c>
      <c r="IT11" s="28">
        <v>51.292479108635099</v>
      </c>
      <c r="IU11" s="58" t="s">
        <v>1</v>
      </c>
      <c r="IV11" s="58">
        <v>409.2</v>
      </c>
      <c r="IW11" s="58">
        <v>368.28</v>
      </c>
      <c r="IX11" s="58">
        <v>51.292479108635099</v>
      </c>
      <c r="IY11" s="58"/>
      <c r="IZ11" s="39">
        <v>1969</v>
      </c>
      <c r="JA11" s="39" t="s">
        <v>346</v>
      </c>
      <c r="JB11" s="29">
        <v>6.8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346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346</v>
      </c>
      <c r="KI11" s="29"/>
      <c r="KJ11" s="29"/>
      <c r="KK11" s="29"/>
      <c r="KL11" s="29"/>
      <c r="KM11" s="29"/>
      <c r="KN11" s="21">
        <v>2925.199951171875</v>
      </c>
      <c r="KO11" s="20">
        <v>1685.9000244140625</v>
      </c>
      <c r="KP11" s="20">
        <v>326</v>
      </c>
      <c r="KQ11" s="19">
        <v>11.144539833068848</v>
      </c>
      <c r="KR11" s="39">
        <v>1969</v>
      </c>
      <c r="KS11" s="39" t="s">
        <v>346</v>
      </c>
    </row>
    <row r="12" spans="1:305" s="39" customFormat="1" ht="12.75">
      <c r="A12" s="39">
        <v>1970</v>
      </c>
      <c r="B12" s="39" t="s">
        <v>346</v>
      </c>
      <c r="C12" s="39">
        <v>17</v>
      </c>
      <c r="D12" s="44" t="s">
        <v>347</v>
      </c>
      <c r="E12" s="44">
        <v>372</v>
      </c>
      <c r="F12" s="39">
        <v>1</v>
      </c>
      <c r="G12" s="39">
        <v>0</v>
      </c>
      <c r="H12" s="39">
        <v>0</v>
      </c>
      <c r="I12" s="39">
        <v>0</v>
      </c>
      <c r="J12" s="29">
        <v>100</v>
      </c>
      <c r="K12" s="29">
        <v>0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100</v>
      </c>
      <c r="R12" s="29">
        <v>0</v>
      </c>
      <c r="S12" s="29">
        <v>0</v>
      </c>
      <c r="T12" s="29">
        <v>52.1</v>
      </c>
      <c r="U12" s="29">
        <v>0</v>
      </c>
      <c r="V12" s="29">
        <v>0</v>
      </c>
      <c r="W12" s="29">
        <v>52.1</v>
      </c>
      <c r="X12" s="39">
        <v>1</v>
      </c>
      <c r="Y12" s="39">
        <v>1970</v>
      </c>
      <c r="Z12" s="39" t="s">
        <v>346</v>
      </c>
      <c r="AA12" s="43"/>
      <c r="AB12" s="41">
        <v>76.900000000000006</v>
      </c>
      <c r="AC12" s="41">
        <v>17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34.1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45.7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3.1999999999999886</v>
      </c>
      <c r="CZ12" s="39">
        <v>1970</v>
      </c>
      <c r="DA12" s="39" t="s">
        <v>346</v>
      </c>
      <c r="DB12" s="41">
        <v>12.5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34.700000000000003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52.1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0.69999999999998863</v>
      </c>
      <c r="FY12" s="39">
        <v>1970</v>
      </c>
      <c r="FZ12" s="39" t="s">
        <v>346</v>
      </c>
      <c r="GA12" s="41">
        <v>2.1</v>
      </c>
      <c r="GB12" s="29">
        <f t="shared" si="2"/>
        <v>0.64596999999999993</v>
      </c>
      <c r="GC12" s="29">
        <f t="shared" si="3"/>
        <v>0.59252499999999997</v>
      </c>
      <c r="GD12" s="29">
        <f t="shared" si="4"/>
        <v>2.8246193825382027</v>
      </c>
      <c r="GE12" s="29">
        <f t="shared" si="5"/>
        <v>2.4541382906926805</v>
      </c>
      <c r="GF12" s="29">
        <f t="shared" si="6"/>
        <v>0.37048109184552214</v>
      </c>
      <c r="GG12" s="29">
        <f t="shared" si="7"/>
        <v>0.13116142094607022</v>
      </c>
      <c r="GH12" s="29">
        <f t="shared" si="8"/>
        <v>5.5484231994324285</v>
      </c>
      <c r="GI12" s="39">
        <v>1970</v>
      </c>
      <c r="GJ12" s="39" t="s">
        <v>346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0.10445699999999999</v>
      </c>
      <c r="GX12" s="36">
        <v>-6.7607600000000004E-2</v>
      </c>
      <c r="GY12" s="36">
        <v>0.2457993</v>
      </c>
      <c r="GZ12" s="39">
        <v>1970</v>
      </c>
      <c r="HA12" s="39" t="s">
        <v>346</v>
      </c>
      <c r="HB12" s="42">
        <v>1</v>
      </c>
      <c r="HC12" s="42">
        <f t="shared" si="9"/>
        <v>0</v>
      </c>
      <c r="HD12" s="42">
        <v>0</v>
      </c>
      <c r="HE12" s="42">
        <v>1</v>
      </c>
      <c r="HF12" s="42">
        <v>2</v>
      </c>
      <c r="HG12" s="42">
        <v>2</v>
      </c>
      <c r="HH12" s="42">
        <v>0</v>
      </c>
      <c r="HI12" s="42">
        <v>1</v>
      </c>
      <c r="HJ12" s="39">
        <v>1970</v>
      </c>
      <c r="HK12" s="39" t="s">
        <v>346</v>
      </c>
      <c r="HL12" s="104">
        <v>0.24881629999999999</v>
      </c>
      <c r="HM12" s="29">
        <v>74.342500000000001</v>
      </c>
      <c r="HN12" s="29">
        <v>44.585902359999999</v>
      </c>
      <c r="HO12" s="29">
        <v>40.906399350000001</v>
      </c>
      <c r="HP12" s="29">
        <v>2.661</v>
      </c>
      <c r="HQ12" s="29">
        <v>12.648</v>
      </c>
      <c r="HR12" s="29">
        <v>8.2470085720000004</v>
      </c>
      <c r="HS12" s="29"/>
      <c r="HT12" s="29">
        <v>51.740099999999998</v>
      </c>
      <c r="HU12" s="29">
        <v>-3.682911211</v>
      </c>
      <c r="HV12" s="29">
        <v>-0.624097228</v>
      </c>
      <c r="HW12" s="29"/>
      <c r="HX12" s="29"/>
      <c r="HY12" s="29"/>
      <c r="HZ12" s="39">
        <v>1970</v>
      </c>
      <c r="IA12" s="39" t="s">
        <v>346</v>
      </c>
      <c r="IB12" s="29">
        <v>1118</v>
      </c>
      <c r="IC12" s="29">
        <v>1110</v>
      </c>
      <c r="ID12" s="29">
        <v>1045</v>
      </c>
      <c r="IE12" s="32">
        <v>65.756973266601563</v>
      </c>
      <c r="IF12" s="32">
        <v>61.463359832763672</v>
      </c>
      <c r="IG12" s="32">
        <v>283</v>
      </c>
      <c r="IH12" s="32">
        <v>312</v>
      </c>
      <c r="II12" s="32">
        <v>450</v>
      </c>
      <c r="IJ12" s="31">
        <v>69.599998474121094</v>
      </c>
      <c r="IK12" s="31">
        <v>6.3000001907348633</v>
      </c>
      <c r="IL12" s="39">
        <v>1970</v>
      </c>
      <c r="IM12" s="39" t="s">
        <v>346</v>
      </c>
      <c r="IN12" s="29">
        <v>134</v>
      </c>
      <c r="IO12" s="29">
        <v>28.8</v>
      </c>
      <c r="IP12" s="29">
        <v>1007.71</v>
      </c>
      <c r="IQ12" s="29">
        <f t="shared" si="10"/>
        <v>901.35062611806802</v>
      </c>
      <c r="IR12" s="46">
        <v>424.09999999999997</v>
      </c>
      <c r="IS12" s="46">
        <v>381.69</v>
      </c>
      <c r="IT12" s="28">
        <v>53.23430962343096</v>
      </c>
      <c r="IU12" s="58" t="s">
        <v>1</v>
      </c>
      <c r="IV12" s="58">
        <v>424.1</v>
      </c>
      <c r="IW12" s="58">
        <v>381.69</v>
      </c>
      <c r="IX12" s="58">
        <v>53.23430962343096</v>
      </c>
      <c r="IY12" s="58"/>
      <c r="IZ12" s="39">
        <v>1970</v>
      </c>
      <c r="JA12" s="39" t="s">
        <v>346</v>
      </c>
      <c r="JB12" s="29">
        <v>9.2642900000000008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346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346</v>
      </c>
      <c r="KI12" s="29"/>
      <c r="KJ12" s="29"/>
      <c r="KK12" s="29"/>
      <c r="KL12" s="29"/>
      <c r="KM12" s="29"/>
      <c r="KN12" s="21">
        <v>2949.89990234375</v>
      </c>
      <c r="KO12" s="20">
        <v>1700.199951171875</v>
      </c>
      <c r="KP12" s="20">
        <v>328.5</v>
      </c>
      <c r="KQ12" s="19">
        <v>11.135970115661621</v>
      </c>
      <c r="KR12" s="39">
        <v>1970</v>
      </c>
      <c r="KS12" s="39" t="s">
        <v>346</v>
      </c>
    </row>
    <row r="13" spans="1:305" s="39" customFormat="1" ht="12.75">
      <c r="A13" s="39">
        <v>1971</v>
      </c>
      <c r="B13" s="39" t="s">
        <v>346</v>
      </c>
      <c r="C13" s="39">
        <v>17</v>
      </c>
      <c r="D13" s="44" t="s">
        <v>347</v>
      </c>
      <c r="E13" s="44">
        <v>372</v>
      </c>
      <c r="F13" s="39">
        <v>1</v>
      </c>
      <c r="G13" s="39">
        <v>0</v>
      </c>
      <c r="H13" s="39">
        <v>0</v>
      </c>
      <c r="I13" s="39">
        <v>0</v>
      </c>
      <c r="J13" s="29">
        <v>100</v>
      </c>
      <c r="K13" s="29">
        <v>0</v>
      </c>
      <c r="L13" s="29">
        <v>0</v>
      </c>
      <c r="M13" s="18">
        <v>1</v>
      </c>
      <c r="N13" s="39">
        <v>0</v>
      </c>
      <c r="O13" s="39">
        <v>0</v>
      </c>
      <c r="P13" s="39">
        <v>0</v>
      </c>
      <c r="Q13" s="29">
        <v>100</v>
      </c>
      <c r="R13" s="29">
        <v>0</v>
      </c>
      <c r="S13" s="29">
        <v>0</v>
      </c>
      <c r="T13" s="29">
        <v>52.1</v>
      </c>
      <c r="U13" s="29">
        <v>0</v>
      </c>
      <c r="V13" s="29">
        <v>0</v>
      </c>
      <c r="W13" s="29">
        <v>52.1</v>
      </c>
      <c r="X13" s="39">
        <v>1</v>
      </c>
      <c r="Y13" s="39">
        <v>1971</v>
      </c>
      <c r="Z13" s="39" t="s">
        <v>346</v>
      </c>
      <c r="AA13" s="43"/>
      <c r="AB13" s="41">
        <v>76.900000000000006</v>
      </c>
      <c r="AC13" s="41">
        <v>17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34.1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45.7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3.1999999999999886</v>
      </c>
      <c r="CZ13" s="39">
        <v>1971</v>
      </c>
      <c r="DA13" s="39" t="s">
        <v>346</v>
      </c>
      <c r="DB13" s="41">
        <v>12.5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34.700000000000003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52.1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0.69999999999998863</v>
      </c>
      <c r="FY13" s="39">
        <v>1971</v>
      </c>
      <c r="FZ13" s="39" t="s">
        <v>346</v>
      </c>
      <c r="GA13" s="41">
        <v>2.1</v>
      </c>
      <c r="GB13" s="29">
        <f t="shared" si="2"/>
        <v>0.64596999999999993</v>
      </c>
      <c r="GC13" s="29">
        <f t="shared" si="3"/>
        <v>0.59252499999999997</v>
      </c>
      <c r="GD13" s="29">
        <f t="shared" si="4"/>
        <v>2.8246193825382027</v>
      </c>
      <c r="GE13" s="29">
        <f t="shared" si="5"/>
        <v>2.4541382906926805</v>
      </c>
      <c r="GF13" s="29">
        <f t="shared" si="6"/>
        <v>0.37048109184552214</v>
      </c>
      <c r="GG13" s="29">
        <f t="shared" si="7"/>
        <v>0.13116142094607022</v>
      </c>
      <c r="GH13" s="29">
        <f t="shared" si="8"/>
        <v>5.5484231994324285</v>
      </c>
      <c r="GI13" s="39">
        <v>1971</v>
      </c>
      <c r="GJ13" s="39" t="s">
        <v>346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-5.2962000000000002E-2</v>
      </c>
      <c r="GX13" s="36">
        <v>-0.12745029999999999</v>
      </c>
      <c r="GY13" s="36">
        <v>3.6262799999999998E-2</v>
      </c>
      <c r="GZ13" s="39">
        <v>1971</v>
      </c>
      <c r="HA13" s="39" t="s">
        <v>346</v>
      </c>
      <c r="HB13" s="42">
        <v>1</v>
      </c>
      <c r="HC13" s="42">
        <f t="shared" si="9"/>
        <v>0</v>
      </c>
      <c r="HD13" s="42">
        <v>0</v>
      </c>
      <c r="HE13" s="42">
        <v>1</v>
      </c>
      <c r="HF13" s="42">
        <v>2</v>
      </c>
      <c r="HG13" s="42">
        <v>2</v>
      </c>
      <c r="HH13" s="42">
        <v>0</v>
      </c>
      <c r="HI13" s="42">
        <v>1</v>
      </c>
      <c r="HJ13" s="39">
        <v>1971</v>
      </c>
      <c r="HK13" s="39" t="s">
        <v>346</v>
      </c>
      <c r="HL13" s="104">
        <v>0.24881629999999999</v>
      </c>
      <c r="HM13" s="29">
        <v>72.122820000000004</v>
      </c>
      <c r="HN13" s="29">
        <v>45.804950509999998</v>
      </c>
      <c r="HO13" s="29">
        <v>42.267273199999998</v>
      </c>
      <c r="HP13" s="29">
        <v>3.47</v>
      </c>
      <c r="HQ13" s="29">
        <v>14.375</v>
      </c>
      <c r="HR13" s="29">
        <v>8.9843897940000002</v>
      </c>
      <c r="HS13" s="29"/>
      <c r="HT13" s="29">
        <v>49.382629999999999</v>
      </c>
      <c r="HU13" s="29">
        <v>-3.540954143</v>
      </c>
      <c r="HV13" s="29">
        <v>-0.59923674299999996</v>
      </c>
      <c r="HW13" s="29"/>
      <c r="HX13" s="34">
        <v>9.24</v>
      </c>
      <c r="HY13" s="29"/>
      <c r="HZ13" s="39">
        <v>1971</v>
      </c>
      <c r="IA13" s="39" t="s">
        <v>346</v>
      </c>
      <c r="IB13" s="29">
        <v>1143.0999755859375</v>
      </c>
      <c r="IC13" s="29">
        <v>1133.0999755859375</v>
      </c>
      <c r="ID13" s="29">
        <v>1055.0999755859375</v>
      </c>
      <c r="IE13" s="32">
        <v>66.563789367675781</v>
      </c>
      <c r="IF13" s="32">
        <v>61.439468383789063</v>
      </c>
      <c r="IG13" s="32">
        <v>272</v>
      </c>
      <c r="IH13" s="32">
        <v>320</v>
      </c>
      <c r="II13" s="32">
        <v>463.10000610351563</v>
      </c>
      <c r="IJ13" s="31">
        <v>65.699996948242188</v>
      </c>
      <c r="IK13" s="31">
        <v>6</v>
      </c>
      <c r="IL13" s="39">
        <v>1971</v>
      </c>
      <c r="IM13" s="39" t="s">
        <v>346</v>
      </c>
      <c r="IN13" s="30">
        <v>133</v>
      </c>
      <c r="IO13" s="27">
        <v>44</v>
      </c>
      <c r="IP13" s="27">
        <v>273.77</v>
      </c>
      <c r="IQ13" s="29">
        <f t="shared" si="10"/>
        <v>239.49786182058943</v>
      </c>
      <c r="IR13" s="46">
        <v>427.1</v>
      </c>
      <c r="IS13" s="46">
        <v>384.39000000000004</v>
      </c>
      <c r="IT13" s="28">
        <v>53.239612188365662</v>
      </c>
      <c r="IU13" s="58" t="s">
        <v>1</v>
      </c>
      <c r="IV13" s="58">
        <v>427.1</v>
      </c>
      <c r="IW13" s="58">
        <v>384.39</v>
      </c>
      <c r="IX13" s="58">
        <v>53.239612188365662</v>
      </c>
      <c r="IY13" s="58"/>
      <c r="IZ13" s="39">
        <v>1971</v>
      </c>
      <c r="JA13" s="39" t="s">
        <v>346</v>
      </c>
      <c r="JB13" s="29">
        <v>9.5137900000000002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346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346</v>
      </c>
      <c r="KI13" s="29"/>
      <c r="KJ13" s="29"/>
      <c r="KK13" s="29"/>
      <c r="KL13" s="29"/>
      <c r="KM13" s="29"/>
      <c r="KN13" s="21">
        <v>2978.199951171875</v>
      </c>
      <c r="KO13" s="20">
        <v>1717.300048828125</v>
      </c>
      <c r="KP13" s="20">
        <v>329.79998779296875</v>
      </c>
      <c r="KQ13" s="19">
        <v>11.073800086975098</v>
      </c>
      <c r="KR13" s="39">
        <v>1971</v>
      </c>
      <c r="KS13" s="39" t="s">
        <v>346</v>
      </c>
    </row>
    <row r="14" spans="1:305" s="39" customFormat="1" ht="12.75">
      <c r="A14" s="39">
        <v>1972</v>
      </c>
      <c r="B14" s="39" t="s">
        <v>346</v>
      </c>
      <c r="C14" s="39">
        <v>17</v>
      </c>
      <c r="D14" s="44" t="s">
        <v>347</v>
      </c>
      <c r="E14" s="44">
        <v>372</v>
      </c>
      <c r="F14" s="39">
        <v>1</v>
      </c>
      <c r="G14" s="39">
        <v>0</v>
      </c>
      <c r="H14" s="39">
        <v>0</v>
      </c>
      <c r="I14" s="39">
        <v>0</v>
      </c>
      <c r="J14" s="29">
        <v>100</v>
      </c>
      <c r="K14" s="29">
        <v>0</v>
      </c>
      <c r="L14" s="29">
        <v>0</v>
      </c>
      <c r="M14" s="18">
        <v>1</v>
      </c>
      <c r="N14" s="39">
        <v>0</v>
      </c>
      <c r="O14" s="39">
        <v>0</v>
      </c>
      <c r="P14" s="39">
        <v>0</v>
      </c>
      <c r="Q14" s="29">
        <v>100</v>
      </c>
      <c r="R14" s="29">
        <v>0</v>
      </c>
      <c r="S14" s="29">
        <v>0</v>
      </c>
      <c r="T14" s="29">
        <v>52.1</v>
      </c>
      <c r="U14" s="29">
        <v>0</v>
      </c>
      <c r="V14" s="29">
        <v>0</v>
      </c>
      <c r="W14" s="29">
        <v>52.1</v>
      </c>
      <c r="X14" s="39">
        <v>1</v>
      </c>
      <c r="Y14" s="39">
        <v>1972</v>
      </c>
      <c r="Z14" s="39" t="s">
        <v>346</v>
      </c>
      <c r="AA14" s="43"/>
      <c r="AB14" s="41">
        <v>76.900000000000006</v>
      </c>
      <c r="AC14" s="41">
        <v>17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34.1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45.7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3.1999999999999886</v>
      </c>
      <c r="CZ14" s="39">
        <v>1972</v>
      </c>
      <c r="DA14" s="39" t="s">
        <v>346</v>
      </c>
      <c r="DB14" s="41">
        <v>12.5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34.700000000000003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52.1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0.69999999999998863</v>
      </c>
      <c r="FY14" s="39">
        <v>1972</v>
      </c>
      <c r="FZ14" s="39" t="s">
        <v>346</v>
      </c>
      <c r="GA14" s="41">
        <v>2.1</v>
      </c>
      <c r="GB14" s="29">
        <f t="shared" si="2"/>
        <v>0.64596999999999993</v>
      </c>
      <c r="GC14" s="29">
        <f t="shared" si="3"/>
        <v>0.59252499999999997</v>
      </c>
      <c r="GD14" s="29">
        <f t="shared" si="4"/>
        <v>2.8246193825382027</v>
      </c>
      <c r="GE14" s="29">
        <f t="shared" si="5"/>
        <v>2.4541382906926805</v>
      </c>
      <c r="GF14" s="29">
        <f t="shared" si="6"/>
        <v>0.37048109184552214</v>
      </c>
      <c r="GG14" s="29">
        <f t="shared" si="7"/>
        <v>0.13116142094607022</v>
      </c>
      <c r="GH14" s="29">
        <f t="shared" si="8"/>
        <v>5.5484231994324285</v>
      </c>
      <c r="GI14" s="39">
        <v>1972</v>
      </c>
      <c r="GJ14" s="39" t="s">
        <v>346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-0.22544059999999999</v>
      </c>
      <c r="GX14" s="36">
        <v>-0.18432499999999999</v>
      </c>
      <c r="GY14" s="36">
        <v>-0.19476760000000001</v>
      </c>
      <c r="GZ14" s="39">
        <v>1972</v>
      </c>
      <c r="HA14" s="39" t="s">
        <v>346</v>
      </c>
      <c r="HB14" s="42">
        <v>1</v>
      </c>
      <c r="HC14" s="42">
        <f t="shared" si="9"/>
        <v>0</v>
      </c>
      <c r="HD14" s="42">
        <v>0</v>
      </c>
      <c r="HE14" s="42">
        <v>1</v>
      </c>
      <c r="HF14" s="42">
        <v>2</v>
      </c>
      <c r="HG14" s="42">
        <v>2</v>
      </c>
      <c r="HH14" s="42">
        <v>0</v>
      </c>
      <c r="HI14" s="42">
        <v>1</v>
      </c>
      <c r="HJ14" s="39">
        <v>1972</v>
      </c>
      <c r="HK14" s="39" t="s">
        <v>346</v>
      </c>
      <c r="HL14" s="104">
        <v>0.24881629999999999</v>
      </c>
      <c r="HM14" s="29">
        <v>67.553280000000001</v>
      </c>
      <c r="HN14" s="29">
        <v>41.921460099999997</v>
      </c>
      <c r="HO14" s="29">
        <v>38.658505390000002</v>
      </c>
      <c r="HP14" s="29">
        <v>6.49</v>
      </c>
      <c r="HQ14" s="29">
        <v>20.744</v>
      </c>
      <c r="HR14" s="29">
        <v>8.6404313140000006</v>
      </c>
      <c r="HS14" s="29"/>
      <c r="HT14" s="29">
        <v>46.280709999999999</v>
      </c>
      <c r="HU14" s="29">
        <v>-3.2659770789999998</v>
      </c>
      <c r="HV14" s="29">
        <v>-0.609590776</v>
      </c>
      <c r="HW14" s="29"/>
      <c r="HX14" s="34">
        <v>9.07</v>
      </c>
      <c r="HY14" s="29"/>
      <c r="HZ14" s="39">
        <v>1972</v>
      </c>
      <c r="IA14" s="39" t="s">
        <v>346</v>
      </c>
      <c r="IB14" s="29">
        <v>1121</v>
      </c>
      <c r="IC14" s="29">
        <v>1111</v>
      </c>
      <c r="ID14" s="29">
        <v>1042</v>
      </c>
      <c r="IE14" s="32">
        <v>64.13043212890625</v>
      </c>
      <c r="IF14" s="32">
        <v>59.610980987548828</v>
      </c>
      <c r="IG14" s="32">
        <v>265</v>
      </c>
      <c r="IH14" s="32">
        <v>321</v>
      </c>
      <c r="II14" s="32">
        <v>456</v>
      </c>
      <c r="IJ14" s="31">
        <v>74.099998474121094</v>
      </c>
      <c r="IK14" s="31">
        <v>6.6999998092651367</v>
      </c>
      <c r="IL14" s="39">
        <v>1972</v>
      </c>
      <c r="IM14" s="39" t="s">
        <v>346</v>
      </c>
      <c r="IN14" s="30">
        <v>131</v>
      </c>
      <c r="IO14" s="27">
        <v>22</v>
      </c>
      <c r="IP14" s="27">
        <v>206.95500000000001</v>
      </c>
      <c r="IQ14" s="29">
        <f t="shared" si="10"/>
        <v>184.61641391614629</v>
      </c>
      <c r="IR14" s="46">
        <v>433.79999999999995</v>
      </c>
      <c r="IS14" s="46">
        <v>390.41999999999996</v>
      </c>
      <c r="IT14" s="28">
        <v>53.555555555555543</v>
      </c>
      <c r="IU14" s="58" t="s">
        <v>1</v>
      </c>
      <c r="IV14" s="58">
        <v>433.8</v>
      </c>
      <c r="IW14" s="58">
        <v>390.42</v>
      </c>
      <c r="IX14" s="58">
        <v>53.555555555555543</v>
      </c>
      <c r="IY14" s="58"/>
      <c r="IZ14" s="39">
        <v>1972</v>
      </c>
      <c r="JA14" s="39" t="s">
        <v>346</v>
      </c>
      <c r="JB14" s="29">
        <v>9.2960899999999995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346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346</v>
      </c>
      <c r="KI14" s="29"/>
      <c r="KJ14" s="29"/>
      <c r="KK14" s="29"/>
      <c r="KL14" s="29"/>
      <c r="KM14" s="29"/>
      <c r="KN14" s="21">
        <v>3024.39990234375</v>
      </c>
      <c r="KO14" s="20">
        <v>1748</v>
      </c>
      <c r="KP14" s="20">
        <v>333.60000610351563</v>
      </c>
      <c r="KQ14" s="19">
        <v>11.030289649963379</v>
      </c>
      <c r="KR14" s="39">
        <v>1972</v>
      </c>
      <c r="KS14" s="39" t="s">
        <v>346</v>
      </c>
    </row>
    <row r="15" spans="1:305" s="39" customFormat="1" ht="12.75">
      <c r="A15" s="39">
        <v>1973</v>
      </c>
      <c r="B15" s="39" t="s">
        <v>346</v>
      </c>
      <c r="C15" s="39">
        <v>17</v>
      </c>
      <c r="D15" s="44" t="s">
        <v>347</v>
      </c>
      <c r="E15" s="44">
        <v>372</v>
      </c>
      <c r="F15" s="39">
        <v>1</v>
      </c>
      <c r="G15" s="39">
        <v>0</v>
      </c>
      <c r="H15" s="39">
        <v>1</v>
      </c>
      <c r="I15" s="39">
        <v>0</v>
      </c>
      <c r="J15" s="29">
        <v>19.73</v>
      </c>
      <c r="K15" s="29">
        <v>55.19</v>
      </c>
      <c r="L15" s="29">
        <v>25.09</v>
      </c>
      <c r="M15" s="18">
        <v>2</v>
      </c>
      <c r="N15" s="39">
        <v>1</v>
      </c>
      <c r="O15" s="39">
        <v>1</v>
      </c>
      <c r="P15" s="39">
        <v>1</v>
      </c>
      <c r="Q15" s="29">
        <v>19.73</v>
      </c>
      <c r="R15" s="29">
        <v>59.37</v>
      </c>
      <c r="S15" s="29">
        <v>20.9</v>
      </c>
      <c r="T15" s="29">
        <v>10.28</v>
      </c>
      <c r="U15" s="29">
        <v>30.1</v>
      </c>
      <c r="V15" s="29">
        <v>10.6</v>
      </c>
      <c r="W15" s="29">
        <v>50.98</v>
      </c>
      <c r="X15" s="39">
        <v>2</v>
      </c>
      <c r="Y15" s="39">
        <v>1973</v>
      </c>
      <c r="Z15" s="39" t="s">
        <v>346</v>
      </c>
      <c r="AA15" s="43">
        <v>26723</v>
      </c>
      <c r="AB15" s="41">
        <v>76.599999999999994</v>
      </c>
      <c r="AC15" s="41">
        <v>13.7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35.1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46.2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5</v>
      </c>
      <c r="CZ15" s="39">
        <v>1973</v>
      </c>
      <c r="DA15" s="39" t="s">
        <v>346</v>
      </c>
      <c r="DB15" s="41">
        <v>13.2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37.5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47.9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1.4000000000000057</v>
      </c>
      <c r="FY15" s="39">
        <v>1973</v>
      </c>
      <c r="FZ15" s="39" t="s">
        <v>346</v>
      </c>
      <c r="GA15" s="41">
        <v>2.8</v>
      </c>
      <c r="GB15" s="29">
        <f t="shared" si="2"/>
        <v>0.64458599999999999</v>
      </c>
      <c r="GC15" s="29">
        <f t="shared" si="3"/>
        <v>0.61251000000000011</v>
      </c>
      <c r="GD15" s="29">
        <f t="shared" si="4"/>
        <v>2.8136201725311891</v>
      </c>
      <c r="GE15" s="29">
        <f t="shared" si="5"/>
        <v>2.5807117603034926</v>
      </c>
      <c r="GF15" s="29">
        <f t="shared" si="6"/>
        <v>0.23290841222769654</v>
      </c>
      <c r="GG15" s="29">
        <f t="shared" si="7"/>
        <v>8.2778910423494528E-2</v>
      </c>
      <c r="GH15" s="29">
        <f t="shared" si="8"/>
        <v>2.1095023109728963</v>
      </c>
      <c r="GI15" s="39">
        <v>1973</v>
      </c>
      <c r="GJ15" s="39" t="s">
        <v>346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-0.16517270000000001</v>
      </c>
      <c r="GX15" s="36">
        <v>-0.1940656</v>
      </c>
      <c r="GY15" s="36">
        <v>-8.8889800000000005E-2</v>
      </c>
      <c r="GZ15" s="39">
        <v>1973</v>
      </c>
      <c r="HA15" s="39" t="s">
        <v>346</v>
      </c>
      <c r="HB15" s="42">
        <v>2</v>
      </c>
      <c r="HC15" s="42">
        <f t="shared" si="9"/>
        <v>0</v>
      </c>
      <c r="HD15" s="42">
        <v>0</v>
      </c>
      <c r="HE15" s="42">
        <v>1</v>
      </c>
      <c r="HF15" s="42">
        <v>2</v>
      </c>
      <c r="HG15" s="42">
        <v>2</v>
      </c>
      <c r="HH15" s="42">
        <v>0</v>
      </c>
      <c r="HI15" s="42">
        <v>1</v>
      </c>
      <c r="HJ15" s="39">
        <v>1973</v>
      </c>
      <c r="HK15" s="39" t="s">
        <v>346</v>
      </c>
      <c r="HL15" s="104">
        <v>0.24881629999999999</v>
      </c>
      <c r="HM15" s="29">
        <v>75.151219999999995</v>
      </c>
      <c r="HN15" s="29">
        <v>40.722396140000001</v>
      </c>
      <c r="HO15" s="29">
        <v>36.844958349999999</v>
      </c>
      <c r="HP15" s="29">
        <v>4.7210000000000001</v>
      </c>
      <c r="HQ15" s="29">
        <v>20.715</v>
      </c>
      <c r="HR15" s="29">
        <v>11.396620390000001</v>
      </c>
      <c r="HS15" s="29"/>
      <c r="HT15" s="29">
        <v>43.551009999999998</v>
      </c>
      <c r="HU15" s="29">
        <v>-3.8810293320000002</v>
      </c>
      <c r="HV15" s="29">
        <v>-0.97129051099999997</v>
      </c>
      <c r="HW15" s="29"/>
      <c r="HX15" s="34">
        <v>10.72</v>
      </c>
      <c r="HY15" s="29"/>
      <c r="HZ15" s="39">
        <v>1973</v>
      </c>
      <c r="IA15" s="39" t="s">
        <v>346</v>
      </c>
      <c r="IB15" s="29">
        <v>1131</v>
      </c>
      <c r="IC15" s="29">
        <v>1121</v>
      </c>
      <c r="ID15" s="29">
        <v>1057</v>
      </c>
      <c r="IE15" s="32">
        <v>63.546470642089844</v>
      </c>
      <c r="IF15" s="32">
        <v>59.388690948486328</v>
      </c>
      <c r="IG15" s="32">
        <v>255</v>
      </c>
      <c r="IH15" s="32">
        <v>335</v>
      </c>
      <c r="II15" s="32">
        <v>467</v>
      </c>
      <c r="IJ15" s="31">
        <v>69.199996948242188</v>
      </c>
      <c r="IK15" s="31">
        <v>6.1999998092651367</v>
      </c>
      <c r="IL15" s="39">
        <v>1973</v>
      </c>
      <c r="IM15" s="39" t="s">
        <v>346</v>
      </c>
      <c r="IN15" s="30">
        <v>182</v>
      </c>
      <c r="IO15" s="27">
        <v>32</v>
      </c>
      <c r="IP15" s="27">
        <v>206.72499999999999</v>
      </c>
      <c r="IQ15" s="29">
        <f t="shared" si="10"/>
        <v>182.78072502210432</v>
      </c>
      <c r="IR15" s="46">
        <v>442.1</v>
      </c>
      <c r="IS15" s="46">
        <v>397.89000000000004</v>
      </c>
      <c r="IT15" s="28">
        <v>53.265060240963862</v>
      </c>
      <c r="IU15" s="58" t="s">
        <v>1</v>
      </c>
      <c r="IV15" s="58">
        <v>442.1</v>
      </c>
      <c r="IW15" s="58">
        <v>397.89</v>
      </c>
      <c r="IX15" s="58">
        <v>53.265060240963862</v>
      </c>
      <c r="IY15" s="58"/>
      <c r="IZ15" s="39">
        <v>1973</v>
      </c>
      <c r="JA15" s="39" t="s">
        <v>346</v>
      </c>
      <c r="JB15" s="29">
        <v>10.166600000000001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346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346</v>
      </c>
      <c r="KI15" s="29"/>
      <c r="KJ15" s="29"/>
      <c r="KK15" s="29"/>
      <c r="KL15" s="29"/>
      <c r="KM15" s="29"/>
      <c r="KN15" s="21">
        <v>3073</v>
      </c>
      <c r="KO15" s="20">
        <v>1779.800048828125</v>
      </c>
      <c r="KP15" s="20">
        <v>337.60000610351563</v>
      </c>
      <c r="KQ15" s="19">
        <v>10.98600959777832</v>
      </c>
      <c r="KR15" s="39">
        <v>1973</v>
      </c>
      <c r="KS15" s="39" t="s">
        <v>346</v>
      </c>
    </row>
    <row r="16" spans="1:305" s="39" customFormat="1" ht="12.75">
      <c r="A16" s="39">
        <v>1974</v>
      </c>
      <c r="B16" s="39" t="s">
        <v>346</v>
      </c>
      <c r="C16" s="39">
        <v>17</v>
      </c>
      <c r="D16" s="44" t="s">
        <v>347</v>
      </c>
      <c r="E16" s="44">
        <v>372</v>
      </c>
      <c r="F16" s="39">
        <v>1</v>
      </c>
      <c r="G16" s="39">
        <v>0</v>
      </c>
      <c r="H16" s="39">
        <v>1</v>
      </c>
      <c r="I16" s="39">
        <v>0</v>
      </c>
      <c r="J16" s="29">
        <v>0</v>
      </c>
      <c r="K16" s="29">
        <v>68.75</v>
      </c>
      <c r="L16" s="29">
        <v>31.25</v>
      </c>
      <c r="M16" s="18">
        <v>2</v>
      </c>
      <c r="N16" s="39">
        <v>0</v>
      </c>
      <c r="O16" s="39">
        <v>0</v>
      </c>
      <c r="P16" s="39">
        <v>0</v>
      </c>
      <c r="Q16" s="29">
        <v>0</v>
      </c>
      <c r="R16" s="29">
        <v>73.959999999999994</v>
      </c>
      <c r="S16" s="29">
        <v>26.04</v>
      </c>
      <c r="T16" s="29">
        <v>0</v>
      </c>
      <c r="U16" s="29">
        <v>37.5</v>
      </c>
      <c r="V16" s="29">
        <v>13.2</v>
      </c>
      <c r="W16" s="29">
        <v>50.7</v>
      </c>
      <c r="X16" s="39">
        <v>2</v>
      </c>
      <c r="Y16" s="39">
        <v>1974</v>
      </c>
      <c r="Z16" s="39" t="s">
        <v>346</v>
      </c>
      <c r="AA16" s="43"/>
      <c r="AB16" s="41">
        <v>76.599999999999994</v>
      </c>
      <c r="AC16" s="41">
        <v>13.7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35.1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46.2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5</v>
      </c>
      <c r="CZ16" s="39">
        <v>1974</v>
      </c>
      <c r="DA16" s="39" t="s">
        <v>346</v>
      </c>
      <c r="DB16" s="41">
        <v>13.2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37.5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47.9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1.4000000000000057</v>
      </c>
      <c r="FY16" s="39">
        <v>1974</v>
      </c>
      <c r="FZ16" s="39" t="s">
        <v>346</v>
      </c>
      <c r="GA16" s="41">
        <v>2.8</v>
      </c>
      <c r="GB16" s="29">
        <f t="shared" si="2"/>
        <v>0.64458599999999999</v>
      </c>
      <c r="GC16" s="29">
        <f t="shared" si="3"/>
        <v>0.61251000000000011</v>
      </c>
      <c r="GD16" s="29">
        <f t="shared" si="4"/>
        <v>2.8136201725311891</v>
      </c>
      <c r="GE16" s="29">
        <f t="shared" si="5"/>
        <v>2.5807117603034926</v>
      </c>
      <c r="GF16" s="29">
        <f t="shared" si="6"/>
        <v>0.23290841222769654</v>
      </c>
      <c r="GG16" s="29">
        <f t="shared" si="7"/>
        <v>8.2778910423494528E-2</v>
      </c>
      <c r="GH16" s="29">
        <f t="shared" si="8"/>
        <v>2.1095023109728963</v>
      </c>
      <c r="GI16" s="39">
        <v>1974</v>
      </c>
      <c r="GJ16" s="39" t="s">
        <v>346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-0.33914490000000003</v>
      </c>
      <c r="GX16" s="36">
        <v>-0.19272880000000001</v>
      </c>
      <c r="GY16" s="36">
        <v>-0.35637279999999999</v>
      </c>
      <c r="GZ16" s="39">
        <v>1974</v>
      </c>
      <c r="HA16" s="39" t="s">
        <v>346</v>
      </c>
      <c r="HB16" s="42">
        <v>2</v>
      </c>
      <c r="HC16" s="42">
        <f t="shared" si="9"/>
        <v>0</v>
      </c>
      <c r="HD16" s="42">
        <v>0</v>
      </c>
      <c r="HE16" s="42">
        <v>1</v>
      </c>
      <c r="HF16" s="42">
        <v>2</v>
      </c>
      <c r="HG16" s="42">
        <v>2</v>
      </c>
      <c r="HH16" s="42">
        <v>0</v>
      </c>
      <c r="HI16" s="42">
        <v>1</v>
      </c>
      <c r="HJ16" s="39">
        <v>1974</v>
      </c>
      <c r="HK16" s="39" t="s">
        <v>346</v>
      </c>
      <c r="HL16" s="104">
        <v>0.24881629999999999</v>
      </c>
      <c r="HM16" s="29">
        <v>90.574929999999995</v>
      </c>
      <c r="HN16" s="29">
        <v>44.763675120000002</v>
      </c>
      <c r="HO16" s="29">
        <v>37.732264280000003</v>
      </c>
      <c r="HP16" s="29">
        <v>4.26</v>
      </c>
      <c r="HQ16" s="29">
        <v>10.606999999999999</v>
      </c>
      <c r="HR16" s="29">
        <v>17.066369040000001</v>
      </c>
      <c r="HS16" s="29">
        <v>53.973478944678497</v>
      </c>
      <c r="HT16" s="29">
        <v>53.973478944678497</v>
      </c>
      <c r="HU16" s="29">
        <v>-7.0379237950000002</v>
      </c>
      <c r="HV16" s="29">
        <v>-3.962639963</v>
      </c>
      <c r="HW16" s="29"/>
      <c r="HX16" s="34">
        <v>14.62</v>
      </c>
      <c r="HY16" s="29"/>
      <c r="HZ16" s="39">
        <v>1974</v>
      </c>
      <c r="IA16" s="39" t="s">
        <v>346</v>
      </c>
      <c r="IB16" s="29">
        <v>1143</v>
      </c>
      <c r="IC16" s="29">
        <v>1132</v>
      </c>
      <c r="ID16" s="29">
        <v>1071</v>
      </c>
      <c r="IE16" s="32">
        <v>63.034248352050781</v>
      </c>
      <c r="IF16" s="32">
        <v>59.063591003417969</v>
      </c>
      <c r="IG16" s="32">
        <v>244</v>
      </c>
      <c r="IH16" s="32">
        <v>349</v>
      </c>
      <c r="II16" s="32">
        <v>478</v>
      </c>
      <c r="IJ16" s="31">
        <v>65.300003051757813</v>
      </c>
      <c r="IK16" s="31">
        <v>5.8000001907348633</v>
      </c>
      <c r="IL16" s="39">
        <v>1974</v>
      </c>
      <c r="IM16" s="39" t="s">
        <v>346</v>
      </c>
      <c r="IN16" s="30">
        <v>219</v>
      </c>
      <c r="IO16" s="27">
        <v>43</v>
      </c>
      <c r="IP16" s="27">
        <v>551.83299999999997</v>
      </c>
      <c r="IQ16" s="29">
        <f t="shared" si="10"/>
        <v>482.79352580927383</v>
      </c>
      <c r="IR16" s="46">
        <v>458.5</v>
      </c>
      <c r="IS16" s="46">
        <v>412.65000000000003</v>
      </c>
      <c r="IT16" s="28">
        <v>53.870757180156659</v>
      </c>
      <c r="IU16" s="58" t="s">
        <v>1</v>
      </c>
      <c r="IV16" s="58">
        <v>458.5</v>
      </c>
      <c r="IW16" s="58">
        <v>412.65</v>
      </c>
      <c r="IX16" s="58">
        <v>53.870757180156659</v>
      </c>
      <c r="IY16" s="58"/>
      <c r="IZ16" s="39">
        <v>1974</v>
      </c>
      <c r="JA16" s="39" t="s">
        <v>346</v>
      </c>
      <c r="JB16" s="29">
        <v>11.420920000000001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346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346</v>
      </c>
      <c r="KI16" s="29"/>
      <c r="KJ16" s="29"/>
      <c r="KK16" s="29"/>
      <c r="KL16" s="29"/>
      <c r="KM16" s="29"/>
      <c r="KN16" s="21">
        <v>3123.89990234375</v>
      </c>
      <c r="KO16" s="20">
        <v>1813.300048828125</v>
      </c>
      <c r="KP16" s="20">
        <v>341.70001220703125</v>
      </c>
      <c r="KQ16" s="19">
        <v>10.938249588012695</v>
      </c>
      <c r="KR16" s="39">
        <v>1974</v>
      </c>
      <c r="KS16" s="39" t="s">
        <v>346</v>
      </c>
    </row>
    <row r="17" spans="1:305" s="39" customFormat="1" ht="12.75">
      <c r="A17" s="39">
        <v>1975</v>
      </c>
      <c r="B17" s="39" t="s">
        <v>346</v>
      </c>
      <c r="C17" s="39">
        <v>17</v>
      </c>
      <c r="D17" s="44" t="s">
        <v>347</v>
      </c>
      <c r="E17" s="44">
        <v>372</v>
      </c>
      <c r="F17" s="39">
        <v>1</v>
      </c>
      <c r="G17" s="39">
        <v>0</v>
      </c>
      <c r="H17" s="39">
        <v>1</v>
      </c>
      <c r="I17" s="39">
        <v>0</v>
      </c>
      <c r="J17" s="29">
        <v>0</v>
      </c>
      <c r="K17" s="29">
        <v>68.75</v>
      </c>
      <c r="L17" s="29">
        <v>31.25</v>
      </c>
      <c r="M17" s="18">
        <v>2</v>
      </c>
      <c r="N17" s="39">
        <v>0</v>
      </c>
      <c r="O17" s="39">
        <v>0</v>
      </c>
      <c r="P17" s="39">
        <v>0</v>
      </c>
      <c r="Q17" s="29">
        <v>0</v>
      </c>
      <c r="R17" s="29">
        <v>73.959999999999994</v>
      </c>
      <c r="S17" s="29">
        <v>26.04</v>
      </c>
      <c r="T17" s="29">
        <v>0</v>
      </c>
      <c r="U17" s="29">
        <v>37.5</v>
      </c>
      <c r="V17" s="29">
        <v>13.2</v>
      </c>
      <c r="W17" s="29">
        <v>50.7</v>
      </c>
      <c r="X17" s="39">
        <v>2</v>
      </c>
      <c r="Y17" s="39">
        <v>1975</v>
      </c>
      <c r="Z17" s="39" t="s">
        <v>346</v>
      </c>
      <c r="AA17" s="43"/>
      <c r="AB17" s="41">
        <v>76.599999999999994</v>
      </c>
      <c r="AC17" s="41">
        <v>13.7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35.1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46.2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5</v>
      </c>
      <c r="CZ17" s="39">
        <v>1975</v>
      </c>
      <c r="DA17" s="39" t="s">
        <v>346</v>
      </c>
      <c r="DB17" s="41">
        <v>13.2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37.5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47.9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1.4000000000000057</v>
      </c>
      <c r="FY17" s="39">
        <v>1975</v>
      </c>
      <c r="FZ17" s="39" t="s">
        <v>346</v>
      </c>
      <c r="GA17" s="41">
        <v>2.8</v>
      </c>
      <c r="GB17" s="29">
        <f t="shared" si="2"/>
        <v>0.64458599999999999</v>
      </c>
      <c r="GC17" s="29">
        <f t="shared" si="3"/>
        <v>0.61251000000000011</v>
      </c>
      <c r="GD17" s="29">
        <f t="shared" si="4"/>
        <v>2.8136201725311891</v>
      </c>
      <c r="GE17" s="29">
        <f t="shared" si="5"/>
        <v>2.5807117603034926</v>
      </c>
      <c r="GF17" s="29">
        <f t="shared" si="6"/>
        <v>0.23290841222769654</v>
      </c>
      <c r="GG17" s="29">
        <f t="shared" si="7"/>
        <v>8.2778910423494528E-2</v>
      </c>
      <c r="GH17" s="29">
        <f t="shared" si="8"/>
        <v>2.1095023109728963</v>
      </c>
      <c r="GI17" s="39">
        <v>1975</v>
      </c>
      <c r="GJ17" s="39" t="s">
        <v>346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-0.47368850000000001</v>
      </c>
      <c r="GX17" s="36">
        <v>-0.17142080000000001</v>
      </c>
      <c r="GY17" s="36">
        <v>-0.59026299999999998</v>
      </c>
      <c r="GZ17" s="39">
        <v>1975</v>
      </c>
      <c r="HA17" s="39" t="s">
        <v>346</v>
      </c>
      <c r="HB17" s="42">
        <v>2</v>
      </c>
      <c r="HC17" s="42">
        <f t="shared" si="9"/>
        <v>0</v>
      </c>
      <c r="HD17" s="42">
        <v>0</v>
      </c>
      <c r="HE17" s="42">
        <v>1</v>
      </c>
      <c r="HF17" s="42">
        <v>2</v>
      </c>
      <c r="HG17" s="42">
        <v>2</v>
      </c>
      <c r="HH17" s="42">
        <v>0</v>
      </c>
      <c r="HI17" s="42">
        <v>1</v>
      </c>
      <c r="HJ17" s="39">
        <v>1975</v>
      </c>
      <c r="HK17" s="39" t="s">
        <v>346</v>
      </c>
      <c r="HL17" s="104">
        <v>0.24881629999999999</v>
      </c>
      <c r="HM17" s="29">
        <v>82.953490000000002</v>
      </c>
      <c r="HN17" s="29">
        <v>48.695377929999999</v>
      </c>
      <c r="HO17" s="29">
        <v>37.515170759999997</v>
      </c>
      <c r="HP17" s="29">
        <v>5.657</v>
      </c>
      <c r="HQ17" s="29">
        <v>26.928999999999998</v>
      </c>
      <c r="HR17" s="29">
        <v>20.190399589999998</v>
      </c>
      <c r="HS17" s="29">
        <v>59.591174172976402</v>
      </c>
      <c r="HT17" s="29">
        <v>59.591174172976402</v>
      </c>
      <c r="HU17" s="29">
        <v>-11.190563020000001</v>
      </c>
      <c r="HV17" s="29">
        <v>-7.5739646670000003</v>
      </c>
      <c r="HW17" s="29"/>
      <c r="HX17" s="34">
        <v>13.97</v>
      </c>
      <c r="HY17" s="29"/>
      <c r="HZ17" s="39">
        <v>1975</v>
      </c>
      <c r="IA17" s="39" t="s">
        <v>346</v>
      </c>
      <c r="IB17" s="29">
        <v>1182.800048828125</v>
      </c>
      <c r="IC17" s="29">
        <v>1170.800048828125</v>
      </c>
      <c r="ID17" s="29">
        <v>1061.5999755859375</v>
      </c>
      <c r="IE17" s="32">
        <v>63.983551025390625</v>
      </c>
      <c r="IF17" s="32">
        <v>57.427238464355469</v>
      </c>
      <c r="IG17" s="32">
        <v>238</v>
      </c>
      <c r="IH17" s="32">
        <v>337</v>
      </c>
      <c r="II17" s="32">
        <v>486.60000610351563</v>
      </c>
      <c r="IJ17" s="31">
        <v>90.199996948242188</v>
      </c>
      <c r="IK17" s="31">
        <v>7.9000000953674316</v>
      </c>
      <c r="IL17" s="39">
        <v>1975</v>
      </c>
      <c r="IM17" s="39" t="s">
        <v>346</v>
      </c>
      <c r="IN17" s="30">
        <v>151</v>
      </c>
      <c r="IO17" s="27">
        <v>29</v>
      </c>
      <c r="IP17" s="27">
        <v>295.71600000000001</v>
      </c>
      <c r="IQ17" s="29">
        <f t="shared" si="10"/>
        <v>250.01351690252685</v>
      </c>
      <c r="IR17" s="46">
        <v>466.7</v>
      </c>
      <c r="IS17" s="46">
        <v>420.03</v>
      </c>
      <c r="IT17" s="28">
        <v>55.339920948616601</v>
      </c>
      <c r="IU17" s="58" t="s">
        <v>1</v>
      </c>
      <c r="IV17" s="58">
        <v>466.7</v>
      </c>
      <c r="IW17" s="58">
        <v>420.03</v>
      </c>
      <c r="IX17" s="58">
        <v>55.339920948616601</v>
      </c>
      <c r="IY17" s="58"/>
      <c r="IZ17" s="39">
        <v>1975</v>
      </c>
      <c r="JA17" s="39" t="s">
        <v>346</v>
      </c>
      <c r="JB17" s="29">
        <v>12.739979999999999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346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346</v>
      </c>
      <c r="KI17" s="29"/>
      <c r="KJ17" s="29"/>
      <c r="KK17" s="29"/>
      <c r="KL17" s="29"/>
      <c r="KM17" s="29"/>
      <c r="KN17" s="21">
        <v>3177.199951171875</v>
      </c>
      <c r="KO17" s="20">
        <v>1848.5999755859375</v>
      </c>
      <c r="KP17" s="20">
        <v>346</v>
      </c>
      <c r="KQ17" s="19">
        <v>10.890089988708496</v>
      </c>
      <c r="KR17" s="39">
        <v>1975</v>
      </c>
      <c r="KS17" s="39" t="s">
        <v>346</v>
      </c>
    </row>
    <row r="18" spans="1:305" s="39" customFormat="1" ht="12.75">
      <c r="A18" s="39">
        <v>1976</v>
      </c>
      <c r="B18" s="39" t="s">
        <v>346</v>
      </c>
      <c r="C18" s="39">
        <v>17</v>
      </c>
      <c r="D18" s="44" t="s">
        <v>347</v>
      </c>
      <c r="E18" s="44">
        <v>372</v>
      </c>
      <c r="F18" s="39">
        <v>1</v>
      </c>
      <c r="G18" s="39">
        <v>0</v>
      </c>
      <c r="H18" s="39">
        <v>1</v>
      </c>
      <c r="I18" s="39">
        <v>0</v>
      </c>
      <c r="J18" s="29">
        <v>0</v>
      </c>
      <c r="K18" s="29">
        <v>68.75</v>
      </c>
      <c r="L18" s="29">
        <v>31.25</v>
      </c>
      <c r="M18" s="18">
        <v>2</v>
      </c>
      <c r="N18" s="39">
        <v>0</v>
      </c>
      <c r="O18" s="39">
        <v>0</v>
      </c>
      <c r="P18" s="39">
        <v>0</v>
      </c>
      <c r="Q18" s="29">
        <v>0</v>
      </c>
      <c r="R18" s="29">
        <v>73.959999999999994</v>
      </c>
      <c r="S18" s="29">
        <v>26.04</v>
      </c>
      <c r="T18" s="29">
        <v>0</v>
      </c>
      <c r="U18" s="29">
        <v>37.5</v>
      </c>
      <c r="V18" s="29">
        <v>13.2</v>
      </c>
      <c r="W18" s="29">
        <v>50.7</v>
      </c>
      <c r="X18" s="39">
        <v>2</v>
      </c>
      <c r="Y18" s="39">
        <v>1976</v>
      </c>
      <c r="Z18" s="39" t="s">
        <v>346</v>
      </c>
      <c r="AA18" s="43"/>
      <c r="AB18" s="41">
        <v>76.599999999999994</v>
      </c>
      <c r="AC18" s="41">
        <v>13.7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35.1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46.2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5</v>
      </c>
      <c r="CZ18" s="39">
        <v>1976</v>
      </c>
      <c r="DA18" s="39" t="s">
        <v>346</v>
      </c>
      <c r="DB18" s="41">
        <v>13.2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37.5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47.9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1.4000000000000057</v>
      </c>
      <c r="FY18" s="39">
        <v>1976</v>
      </c>
      <c r="FZ18" s="39" t="s">
        <v>346</v>
      </c>
      <c r="GA18" s="41">
        <v>2.8</v>
      </c>
      <c r="GB18" s="29">
        <f t="shared" si="2"/>
        <v>0.64458599999999999</v>
      </c>
      <c r="GC18" s="29">
        <f t="shared" si="3"/>
        <v>0.61251000000000011</v>
      </c>
      <c r="GD18" s="29">
        <f t="shared" si="4"/>
        <v>2.8136201725311891</v>
      </c>
      <c r="GE18" s="29">
        <f t="shared" si="5"/>
        <v>2.5807117603034926</v>
      </c>
      <c r="GF18" s="29">
        <f t="shared" si="6"/>
        <v>0.23290841222769654</v>
      </c>
      <c r="GG18" s="29">
        <f t="shared" si="7"/>
        <v>8.2778910423494528E-2</v>
      </c>
      <c r="GH18" s="29">
        <f t="shared" si="8"/>
        <v>2.1095023109728963</v>
      </c>
      <c r="GI18" s="39">
        <v>1976</v>
      </c>
      <c r="GJ18" s="39" t="s">
        <v>346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-0.68679610000000002</v>
      </c>
      <c r="GX18" s="36">
        <v>-0.1897684</v>
      </c>
      <c r="GY18" s="36">
        <v>-0.89288599999999996</v>
      </c>
      <c r="GZ18" s="39">
        <v>1976</v>
      </c>
      <c r="HA18" s="39" t="s">
        <v>346</v>
      </c>
      <c r="HB18" s="42">
        <v>2</v>
      </c>
      <c r="HC18" s="42">
        <f t="shared" si="9"/>
        <v>0</v>
      </c>
      <c r="HD18" s="42">
        <v>0</v>
      </c>
      <c r="HE18" s="42">
        <v>1</v>
      </c>
      <c r="HF18" s="42">
        <v>2</v>
      </c>
      <c r="HG18" s="42">
        <v>2</v>
      </c>
      <c r="HH18" s="42">
        <v>0</v>
      </c>
      <c r="HI18" s="42">
        <v>1</v>
      </c>
      <c r="HJ18" s="39">
        <v>1976</v>
      </c>
      <c r="HK18" s="39" t="s">
        <v>346</v>
      </c>
      <c r="HL18" s="104">
        <v>0.24881629999999999</v>
      </c>
      <c r="HM18" s="29">
        <v>91.136049999999997</v>
      </c>
      <c r="HN18" s="29">
        <v>48.323484030000003</v>
      </c>
      <c r="HO18" s="29">
        <v>40.909157260000001</v>
      </c>
      <c r="HP18" s="29">
        <v>1.395</v>
      </c>
      <c r="HQ18" s="29">
        <v>22.710999999999999</v>
      </c>
      <c r="HR18" s="27">
        <v>17.906476727176301</v>
      </c>
      <c r="HS18" s="29">
        <v>63.928401006556378</v>
      </c>
      <c r="HT18" s="29">
        <v>63.928401006556378</v>
      </c>
      <c r="HU18" s="29">
        <v>-7.4211944169999997</v>
      </c>
      <c r="HV18" s="29">
        <v>-3.089043406</v>
      </c>
      <c r="HW18" s="29"/>
      <c r="HX18" s="34">
        <v>14.61</v>
      </c>
      <c r="HY18" s="29"/>
      <c r="HZ18" s="39">
        <v>1976</v>
      </c>
      <c r="IA18" s="39" t="s">
        <v>346</v>
      </c>
      <c r="IB18" s="29">
        <v>1169</v>
      </c>
      <c r="IC18" s="29">
        <v>1155</v>
      </c>
      <c r="ID18" s="29">
        <v>1050</v>
      </c>
      <c r="IE18" s="32">
        <v>62.111469268798828</v>
      </c>
      <c r="IF18" s="32">
        <v>55.788749694824219</v>
      </c>
      <c r="IG18" s="32">
        <v>232</v>
      </c>
      <c r="IH18" s="32">
        <v>325</v>
      </c>
      <c r="II18" s="32">
        <v>493</v>
      </c>
      <c r="IJ18" s="31">
        <v>113</v>
      </c>
      <c r="IK18" s="31">
        <v>9.8000001907348633</v>
      </c>
      <c r="IL18" s="39">
        <v>1976</v>
      </c>
      <c r="IM18" s="39" t="s">
        <v>346</v>
      </c>
      <c r="IN18" s="30">
        <v>134</v>
      </c>
      <c r="IO18" s="27">
        <v>42</v>
      </c>
      <c r="IP18" s="27">
        <v>776.94899999999996</v>
      </c>
      <c r="IQ18" s="29">
        <f t="shared" si="10"/>
        <v>664.62703165098378</v>
      </c>
      <c r="IR18" s="46">
        <v>471.1</v>
      </c>
      <c r="IS18" s="46">
        <v>423.99</v>
      </c>
      <c r="IT18" s="28">
        <v>56.306772908366533</v>
      </c>
      <c r="IU18" s="58" t="s">
        <v>1</v>
      </c>
      <c r="IV18" s="58">
        <v>471.1</v>
      </c>
      <c r="IW18" s="58">
        <v>423.99</v>
      </c>
      <c r="IX18" s="58">
        <v>56.306772908366533</v>
      </c>
      <c r="IY18" s="58"/>
      <c r="IZ18" s="39">
        <v>1976</v>
      </c>
      <c r="JA18" s="39" t="s">
        <v>346</v>
      </c>
      <c r="JB18" s="29">
        <v>12.685890000000001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346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346</v>
      </c>
      <c r="KI18" s="29"/>
      <c r="KJ18" s="29"/>
      <c r="KK18" s="29"/>
      <c r="KL18" s="29"/>
      <c r="KM18" s="29"/>
      <c r="KN18" s="21">
        <v>3227.800048828125</v>
      </c>
      <c r="KO18" s="20">
        <v>1882.0999755859375</v>
      </c>
      <c r="KP18" s="20">
        <v>350.20001220703125</v>
      </c>
      <c r="KQ18" s="19">
        <v>10.849490165710449</v>
      </c>
      <c r="KR18" s="39">
        <v>1976</v>
      </c>
      <c r="KS18" s="39" t="s">
        <v>346</v>
      </c>
    </row>
    <row r="19" spans="1:305" s="39" customFormat="1" ht="12.75">
      <c r="A19" s="39">
        <v>1977</v>
      </c>
      <c r="B19" s="39" t="s">
        <v>346</v>
      </c>
      <c r="C19" s="39">
        <v>17</v>
      </c>
      <c r="D19" s="44" t="s">
        <v>347</v>
      </c>
      <c r="E19" s="44">
        <v>372</v>
      </c>
      <c r="F19" s="39">
        <v>1</v>
      </c>
      <c r="G19" s="39">
        <v>0</v>
      </c>
      <c r="H19" s="39">
        <v>1</v>
      </c>
      <c r="I19" s="39">
        <v>0</v>
      </c>
      <c r="J19" s="29">
        <v>49.32</v>
      </c>
      <c r="K19" s="29">
        <v>34.85</v>
      </c>
      <c r="L19" s="29">
        <v>15.84</v>
      </c>
      <c r="M19" s="18">
        <v>2</v>
      </c>
      <c r="N19" s="39">
        <v>0</v>
      </c>
      <c r="O19" s="39">
        <v>0</v>
      </c>
      <c r="P19" s="39">
        <v>1</v>
      </c>
      <c r="Q19" s="29">
        <v>49.32</v>
      </c>
      <c r="R19" s="29">
        <v>37.49</v>
      </c>
      <c r="S19" s="29">
        <v>13.2</v>
      </c>
      <c r="T19" s="29">
        <v>28.01</v>
      </c>
      <c r="U19" s="29">
        <v>19.010000000000002</v>
      </c>
      <c r="V19" s="29">
        <v>6.69</v>
      </c>
      <c r="W19" s="29">
        <v>53.71</v>
      </c>
      <c r="X19" s="39">
        <v>2</v>
      </c>
      <c r="Y19" s="39">
        <v>1977</v>
      </c>
      <c r="Z19" s="39" t="s">
        <v>346</v>
      </c>
      <c r="AA19" s="43">
        <v>28292</v>
      </c>
      <c r="AB19" s="41">
        <v>76.3</v>
      </c>
      <c r="AC19" s="41">
        <v>11.6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30.5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50.6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7.2999999999999972</v>
      </c>
      <c r="CZ19" s="39">
        <v>1977</v>
      </c>
      <c r="DA19" s="39" t="s">
        <v>346</v>
      </c>
      <c r="DB19" s="41">
        <v>11.5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29.1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56.8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2.5999999999999943</v>
      </c>
      <c r="FY19" s="39">
        <v>1977</v>
      </c>
      <c r="FZ19" s="39" t="s">
        <v>346</v>
      </c>
      <c r="GA19" s="41">
        <v>4.0999999999999996</v>
      </c>
      <c r="GB19" s="29">
        <f t="shared" si="2"/>
        <v>0.63748300000000002</v>
      </c>
      <c r="GC19" s="29">
        <f t="shared" si="3"/>
        <v>0.57946999999999993</v>
      </c>
      <c r="GD19" s="29">
        <f t="shared" si="4"/>
        <v>2.7584913259240258</v>
      </c>
      <c r="GE19" s="29">
        <f t="shared" si="5"/>
        <v>2.3779516324637955</v>
      </c>
      <c r="GF19" s="29">
        <f t="shared" si="6"/>
        <v>0.38053969346023031</v>
      </c>
      <c r="GG19" s="29">
        <f t="shared" si="7"/>
        <v>0.13795210805412231</v>
      </c>
      <c r="GH19" s="29">
        <f t="shared" si="8"/>
        <v>4.4949972191315064</v>
      </c>
      <c r="GI19" s="39">
        <v>1977</v>
      </c>
      <c r="GJ19" s="39" t="s">
        <v>346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-0.71420249999999996</v>
      </c>
      <c r="GX19" s="36">
        <v>-0.25220680000000001</v>
      </c>
      <c r="GY19" s="36">
        <v>-0.8856792</v>
      </c>
      <c r="GZ19" s="39">
        <v>1977</v>
      </c>
      <c r="HA19" s="39" t="s">
        <v>346</v>
      </c>
      <c r="HB19" s="42">
        <v>2</v>
      </c>
      <c r="HC19" s="42">
        <f t="shared" si="9"/>
        <v>0</v>
      </c>
      <c r="HD19" s="42">
        <v>0</v>
      </c>
      <c r="HE19" s="42">
        <v>1</v>
      </c>
      <c r="HF19" s="42">
        <v>2</v>
      </c>
      <c r="HG19" s="42">
        <v>2</v>
      </c>
      <c r="HH19" s="42">
        <v>0</v>
      </c>
      <c r="HI19" s="42">
        <v>1</v>
      </c>
      <c r="HJ19" s="39">
        <v>1977</v>
      </c>
      <c r="HK19" s="39" t="s">
        <v>346</v>
      </c>
      <c r="HL19" s="104">
        <v>0.24881629999999999</v>
      </c>
      <c r="HM19" s="29">
        <v>97.889880000000005</v>
      </c>
      <c r="HN19" s="29">
        <v>45.028073929999998</v>
      </c>
      <c r="HO19" s="29">
        <v>38.519923480000003</v>
      </c>
      <c r="HP19" s="29">
        <v>8.2110000000000003</v>
      </c>
      <c r="HQ19" s="29">
        <v>22.568999999999999</v>
      </c>
      <c r="HR19" s="27">
        <v>13.4722222222223</v>
      </c>
      <c r="HS19" s="29">
        <v>61.060533404541466</v>
      </c>
      <c r="HT19" s="29">
        <v>61.060533404541466</v>
      </c>
      <c r="HU19" s="29">
        <v>-6.5141787210000004</v>
      </c>
      <c r="HV19" s="29">
        <v>-2.1582578749999999</v>
      </c>
      <c r="HW19" s="29"/>
      <c r="HX19" s="34">
        <v>12.89</v>
      </c>
      <c r="HY19" s="29"/>
      <c r="HZ19" s="39">
        <v>1977</v>
      </c>
      <c r="IA19" s="39" t="s">
        <v>346</v>
      </c>
      <c r="IB19" s="29">
        <v>1202.4000244140625</v>
      </c>
      <c r="IC19" s="29">
        <v>1187.4000244140625</v>
      </c>
      <c r="ID19" s="29">
        <v>1082.800048828125</v>
      </c>
      <c r="IE19" s="32">
        <v>62.880451202392578</v>
      </c>
      <c r="IF19" s="32">
        <v>56.625881195068359</v>
      </c>
      <c r="IG19" s="32">
        <v>228</v>
      </c>
      <c r="IH19" s="32">
        <v>336</v>
      </c>
      <c r="II19" s="32">
        <v>518.79998779296875</v>
      </c>
      <c r="IJ19" s="31">
        <v>115.30000305175781</v>
      </c>
      <c r="IK19" s="31">
        <v>9.6999998092651367</v>
      </c>
      <c r="IL19" s="39">
        <v>1977</v>
      </c>
      <c r="IM19" s="39" t="s">
        <v>346</v>
      </c>
      <c r="IN19" s="30">
        <v>175</v>
      </c>
      <c r="IO19" s="27">
        <v>34</v>
      </c>
      <c r="IP19" s="27">
        <v>442.14499999999998</v>
      </c>
      <c r="IQ19" s="29">
        <f t="shared" si="10"/>
        <v>367.71872174192629</v>
      </c>
      <c r="IR19" s="46">
        <v>489.9</v>
      </c>
      <c r="IS19" s="46">
        <v>440.90999999999997</v>
      </c>
      <c r="IT19" s="28">
        <v>56.965116279069768</v>
      </c>
      <c r="IU19" s="58" t="s">
        <v>1</v>
      </c>
      <c r="IV19" s="58">
        <v>489.9</v>
      </c>
      <c r="IW19" s="58">
        <v>440.91</v>
      </c>
      <c r="IX19" s="58">
        <v>56.965116279069768</v>
      </c>
      <c r="IY19" s="58"/>
      <c r="IZ19" s="39">
        <v>1977</v>
      </c>
      <c r="JA19" s="39" t="s">
        <v>346</v>
      </c>
      <c r="JB19" s="29">
        <v>11.768420000000001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346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346</v>
      </c>
      <c r="KI19" s="29"/>
      <c r="KJ19" s="29"/>
      <c r="KK19" s="29"/>
      <c r="KL19" s="29"/>
      <c r="KM19" s="29"/>
      <c r="KN19" s="21">
        <v>3271.89990234375</v>
      </c>
      <c r="KO19" s="20">
        <v>1912.199951171875</v>
      </c>
      <c r="KP19" s="20">
        <v>353.70001220703125</v>
      </c>
      <c r="KQ19" s="19">
        <v>10.810230255126953</v>
      </c>
      <c r="KR19" s="39">
        <v>1977</v>
      </c>
      <c r="KS19" s="39" t="s">
        <v>346</v>
      </c>
    </row>
    <row r="20" spans="1:305" s="39" customFormat="1" ht="12.75">
      <c r="A20" s="39">
        <v>1978</v>
      </c>
      <c r="B20" s="39" t="s">
        <v>346</v>
      </c>
      <c r="C20" s="39">
        <v>17</v>
      </c>
      <c r="D20" s="44" t="s">
        <v>347</v>
      </c>
      <c r="E20" s="44">
        <v>372</v>
      </c>
      <c r="F20" s="39">
        <v>1</v>
      </c>
      <c r="G20" s="39">
        <v>0</v>
      </c>
      <c r="H20" s="39">
        <v>1</v>
      </c>
      <c r="I20" s="39">
        <v>0</v>
      </c>
      <c r="J20" s="29">
        <v>100</v>
      </c>
      <c r="K20" s="29">
        <v>0</v>
      </c>
      <c r="L20" s="29">
        <v>0</v>
      </c>
      <c r="M20" s="18">
        <v>1</v>
      </c>
      <c r="N20" s="39">
        <v>1</v>
      </c>
      <c r="O20" s="39">
        <v>-1</v>
      </c>
      <c r="P20" s="39">
        <v>0</v>
      </c>
      <c r="Q20" s="29">
        <v>100</v>
      </c>
      <c r="R20" s="29">
        <v>0</v>
      </c>
      <c r="S20" s="29">
        <v>0</v>
      </c>
      <c r="T20" s="29">
        <v>56.8</v>
      </c>
      <c r="U20" s="29">
        <v>0</v>
      </c>
      <c r="V20" s="29">
        <v>0</v>
      </c>
      <c r="W20" s="29">
        <v>56.8</v>
      </c>
      <c r="X20" s="39">
        <v>1</v>
      </c>
      <c r="Y20" s="39">
        <v>1978</v>
      </c>
      <c r="Z20" s="39" t="s">
        <v>346</v>
      </c>
      <c r="AA20" s="43"/>
      <c r="AB20" s="41">
        <v>76.3</v>
      </c>
      <c r="AC20" s="41">
        <v>11.6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30.5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50.6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7.2999999999999972</v>
      </c>
      <c r="CZ20" s="39">
        <v>1978</v>
      </c>
      <c r="DA20" s="39" t="s">
        <v>346</v>
      </c>
      <c r="DB20" s="41">
        <v>11.5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29.1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56.8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2.5999999999999943</v>
      </c>
      <c r="FY20" s="39">
        <v>1978</v>
      </c>
      <c r="FZ20" s="39" t="s">
        <v>346</v>
      </c>
      <c r="GA20" s="41">
        <v>4.0999999999999996</v>
      </c>
      <c r="GB20" s="29">
        <f t="shared" si="2"/>
        <v>0.63748300000000002</v>
      </c>
      <c r="GC20" s="29">
        <f t="shared" si="3"/>
        <v>0.57946999999999993</v>
      </c>
      <c r="GD20" s="29">
        <f t="shared" si="4"/>
        <v>2.7584913259240258</v>
      </c>
      <c r="GE20" s="29">
        <f t="shared" si="5"/>
        <v>2.3779516324637955</v>
      </c>
      <c r="GF20" s="29">
        <f t="shared" si="6"/>
        <v>0.38053969346023031</v>
      </c>
      <c r="GG20" s="29">
        <f t="shared" si="7"/>
        <v>0.13795210805412231</v>
      </c>
      <c r="GH20" s="29">
        <f t="shared" si="8"/>
        <v>4.4949972191315064</v>
      </c>
      <c r="GI20" s="39">
        <v>1978</v>
      </c>
      <c r="GJ20" s="39" t="s">
        <v>346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-0.85515949999999996</v>
      </c>
      <c r="GX20" s="36">
        <v>-0.31596449999999998</v>
      </c>
      <c r="GY20" s="36">
        <v>-1.0762989999999999</v>
      </c>
      <c r="GZ20" s="39">
        <v>1978</v>
      </c>
      <c r="HA20" s="39" t="s">
        <v>346</v>
      </c>
      <c r="HB20" s="42">
        <v>2</v>
      </c>
      <c r="HC20" s="42">
        <f t="shared" si="9"/>
        <v>0</v>
      </c>
      <c r="HD20" s="42">
        <v>0</v>
      </c>
      <c r="HE20" s="42">
        <v>1</v>
      </c>
      <c r="HF20" s="42">
        <v>2</v>
      </c>
      <c r="HG20" s="42">
        <v>2</v>
      </c>
      <c r="HH20" s="42">
        <v>0</v>
      </c>
      <c r="HI20" s="42">
        <v>1</v>
      </c>
      <c r="HJ20" s="39">
        <v>1978</v>
      </c>
      <c r="HK20" s="39" t="s">
        <v>346</v>
      </c>
      <c r="HL20" s="104">
        <v>0.41451329999999997</v>
      </c>
      <c r="HM20" s="29">
        <v>99.600290000000001</v>
      </c>
      <c r="HN20" s="29">
        <v>46.686120649999999</v>
      </c>
      <c r="HO20" s="29">
        <v>38.328107979999999</v>
      </c>
      <c r="HP20" s="29">
        <v>7.1870000000000003</v>
      </c>
      <c r="HQ20" s="29">
        <v>18.47</v>
      </c>
      <c r="HR20" s="27">
        <v>7.7111383108934897</v>
      </c>
      <c r="HS20" s="29">
        <v>62.980140072713432</v>
      </c>
      <c r="HT20" s="29">
        <v>62.980140072713432</v>
      </c>
      <c r="HU20" s="29">
        <v>-8.3657544060000006</v>
      </c>
      <c r="HV20" s="29">
        <v>-3.7863640599999999</v>
      </c>
      <c r="HW20" s="29"/>
      <c r="HX20" s="34">
        <v>12.84</v>
      </c>
      <c r="HY20" s="29"/>
      <c r="HZ20" s="39">
        <v>1978</v>
      </c>
      <c r="IA20" s="39" t="s">
        <v>346</v>
      </c>
      <c r="IB20" s="29">
        <v>1209</v>
      </c>
      <c r="IC20" s="29">
        <v>1194</v>
      </c>
      <c r="ID20" s="29">
        <v>1095</v>
      </c>
      <c r="IE20" s="32">
        <v>62.284271240234375</v>
      </c>
      <c r="IF20" s="32">
        <v>56.411308288574219</v>
      </c>
      <c r="IG20" s="32">
        <v>226</v>
      </c>
      <c r="IH20" s="32">
        <v>350</v>
      </c>
      <c r="II20" s="32">
        <v>519</v>
      </c>
      <c r="IJ20" s="31">
        <v>107.30000305175781</v>
      </c>
      <c r="IK20" s="31">
        <v>9</v>
      </c>
      <c r="IL20" s="39">
        <v>1978</v>
      </c>
      <c r="IM20" s="39" t="s">
        <v>346</v>
      </c>
      <c r="IN20" s="30">
        <v>152</v>
      </c>
      <c r="IO20" s="27">
        <v>33</v>
      </c>
      <c r="IP20" s="27">
        <v>613.01599999999996</v>
      </c>
      <c r="IQ20" s="29">
        <f t="shared" si="10"/>
        <v>507.04383788254756</v>
      </c>
      <c r="IR20" s="46">
        <v>512.9</v>
      </c>
      <c r="IS20" s="46">
        <v>461.61</v>
      </c>
      <c r="IT20" s="28">
        <v>57.629213483146067</v>
      </c>
      <c r="IU20" s="58" t="s">
        <v>1</v>
      </c>
      <c r="IV20" s="58">
        <v>512.9</v>
      </c>
      <c r="IW20" s="58">
        <v>461.61</v>
      </c>
      <c r="IX20" s="58">
        <v>57.629213483146067</v>
      </c>
      <c r="IY20" s="58"/>
      <c r="IZ20" s="39">
        <v>1978</v>
      </c>
      <c r="JA20" s="39" t="s">
        <v>346</v>
      </c>
      <c r="JB20" s="29">
        <v>11.40185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346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346</v>
      </c>
      <c r="KI20" s="29"/>
      <c r="KJ20" s="29"/>
      <c r="KK20" s="29"/>
      <c r="KL20" s="29"/>
      <c r="KM20" s="29"/>
      <c r="KN20" s="21">
        <v>3314</v>
      </c>
      <c r="KO20" s="20">
        <v>1941.0999755859375</v>
      </c>
      <c r="KP20" s="20">
        <v>356.89999389648438</v>
      </c>
      <c r="KQ20" s="19">
        <v>10.76945972442627</v>
      </c>
      <c r="KR20" s="39">
        <v>1978</v>
      </c>
      <c r="KS20" s="39" t="s">
        <v>346</v>
      </c>
    </row>
    <row r="21" spans="1:305" s="39" customFormat="1" ht="12.75">
      <c r="A21" s="39">
        <v>1979</v>
      </c>
      <c r="B21" s="39" t="s">
        <v>346</v>
      </c>
      <c r="C21" s="39">
        <v>17</v>
      </c>
      <c r="D21" s="44" t="s">
        <v>347</v>
      </c>
      <c r="E21" s="44">
        <v>372</v>
      </c>
      <c r="F21" s="39">
        <v>1</v>
      </c>
      <c r="G21" s="39">
        <v>0</v>
      </c>
      <c r="H21" s="39">
        <v>1</v>
      </c>
      <c r="I21" s="39">
        <v>0</v>
      </c>
      <c r="J21" s="29">
        <v>100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1</v>
      </c>
      <c r="Q21" s="29">
        <v>100</v>
      </c>
      <c r="R21" s="29">
        <v>0</v>
      </c>
      <c r="S21" s="29">
        <v>0</v>
      </c>
      <c r="T21" s="29">
        <v>56.8</v>
      </c>
      <c r="U21" s="29">
        <v>0</v>
      </c>
      <c r="V21" s="29">
        <v>0</v>
      </c>
      <c r="W21" s="29">
        <v>56.8</v>
      </c>
      <c r="X21" s="39">
        <v>1</v>
      </c>
      <c r="Y21" s="39">
        <v>1979</v>
      </c>
      <c r="Z21" s="39" t="s">
        <v>346</v>
      </c>
      <c r="AA21" s="43"/>
      <c r="AB21" s="41">
        <v>76.3</v>
      </c>
      <c r="AC21" s="41">
        <v>11.6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30.5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50.6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7.2999999999999972</v>
      </c>
      <c r="CZ21" s="39">
        <v>1979</v>
      </c>
      <c r="DA21" s="39" t="s">
        <v>346</v>
      </c>
      <c r="DB21" s="41">
        <v>11.5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29.1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56.8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2.5999999999999943</v>
      </c>
      <c r="FY21" s="39">
        <v>1979</v>
      </c>
      <c r="FZ21" s="39" t="s">
        <v>346</v>
      </c>
      <c r="GA21" s="41">
        <v>4.0999999999999996</v>
      </c>
      <c r="GB21" s="29">
        <f t="shared" si="2"/>
        <v>0.63748300000000002</v>
      </c>
      <c r="GC21" s="29">
        <f t="shared" si="3"/>
        <v>0.57946999999999993</v>
      </c>
      <c r="GD21" s="29">
        <f t="shared" si="4"/>
        <v>2.7584913259240258</v>
      </c>
      <c r="GE21" s="29">
        <f t="shared" si="5"/>
        <v>2.3779516324637955</v>
      </c>
      <c r="GF21" s="29">
        <f t="shared" si="6"/>
        <v>0.38053969346023031</v>
      </c>
      <c r="GG21" s="29">
        <f t="shared" si="7"/>
        <v>0.13795210805412231</v>
      </c>
      <c r="GH21" s="29">
        <f t="shared" si="8"/>
        <v>4.4949972191315064</v>
      </c>
      <c r="GI21" s="39">
        <v>1979</v>
      </c>
      <c r="GJ21" s="39" t="s">
        <v>346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-0.86369169999999995</v>
      </c>
      <c r="GX21" s="36">
        <v>-0.32042929999999997</v>
      </c>
      <c r="GY21" s="36">
        <v>-1.120374</v>
      </c>
      <c r="GZ21" s="39">
        <v>1979</v>
      </c>
      <c r="HA21" s="39" t="s">
        <v>346</v>
      </c>
      <c r="HB21" s="42">
        <v>2</v>
      </c>
      <c r="HC21" s="42">
        <f t="shared" si="9"/>
        <v>0</v>
      </c>
      <c r="HD21" s="42">
        <v>0</v>
      </c>
      <c r="HE21" s="42">
        <v>1</v>
      </c>
      <c r="HF21" s="42">
        <v>2</v>
      </c>
      <c r="HG21" s="42">
        <v>2</v>
      </c>
      <c r="HH21" s="42">
        <v>0</v>
      </c>
      <c r="HI21" s="42">
        <v>1</v>
      </c>
      <c r="HJ21" s="39">
        <v>1979</v>
      </c>
      <c r="HK21" s="39" t="s">
        <v>346</v>
      </c>
      <c r="HL21" s="104">
        <v>0.41451329999999997</v>
      </c>
      <c r="HM21" s="29">
        <v>105.181</v>
      </c>
      <c r="HN21" s="29">
        <v>49.168357380000003</v>
      </c>
      <c r="HO21" s="29">
        <v>39.035749729999999</v>
      </c>
      <c r="HP21" s="29">
        <v>3.073</v>
      </c>
      <c r="HQ21" s="29">
        <v>17.169</v>
      </c>
      <c r="HR21" s="27">
        <v>13.295454545454501</v>
      </c>
      <c r="HS21" s="29">
        <v>68.034163474636529</v>
      </c>
      <c r="HT21" s="29">
        <v>68.034163474636529</v>
      </c>
      <c r="HU21" s="29">
        <v>-10.141993149999999</v>
      </c>
      <c r="HV21" s="29">
        <v>-5.0008045809999997</v>
      </c>
      <c r="HW21" s="29"/>
      <c r="HX21" s="34">
        <v>15.07</v>
      </c>
      <c r="HY21" s="29"/>
      <c r="HZ21" s="39">
        <v>1979</v>
      </c>
      <c r="IA21" s="39" t="s">
        <v>346</v>
      </c>
      <c r="IB21" s="29">
        <v>1251</v>
      </c>
      <c r="IC21" s="29">
        <v>1235</v>
      </c>
      <c r="ID21" s="29">
        <v>1150.699951171875</v>
      </c>
      <c r="IE21" s="32">
        <v>63.280899047851563</v>
      </c>
      <c r="IF21" s="32">
        <v>58.207290649414063</v>
      </c>
      <c r="IG21" s="32">
        <v>221</v>
      </c>
      <c r="IH21" s="32">
        <v>365</v>
      </c>
      <c r="II21" s="32">
        <v>564.70001220703125</v>
      </c>
      <c r="IJ21" s="31">
        <v>96.5</v>
      </c>
      <c r="IK21" s="31">
        <v>7.8000001907348633</v>
      </c>
      <c r="IL21" s="39">
        <v>1979</v>
      </c>
      <c r="IM21" s="39" t="s">
        <v>346</v>
      </c>
      <c r="IN21" s="30">
        <v>140</v>
      </c>
      <c r="IO21" s="27">
        <v>50</v>
      </c>
      <c r="IP21" s="27">
        <v>1464.952</v>
      </c>
      <c r="IQ21" s="29">
        <f t="shared" si="10"/>
        <v>1171.0247801758594</v>
      </c>
      <c r="IR21" s="46">
        <v>534.20000000000005</v>
      </c>
      <c r="IS21" s="46">
        <v>480.78000000000003</v>
      </c>
      <c r="IT21" s="28">
        <v>57.509569377990431</v>
      </c>
      <c r="IU21" s="58" t="s">
        <v>1</v>
      </c>
      <c r="IV21" s="58">
        <v>534.20000000000005</v>
      </c>
      <c r="IW21" s="58">
        <v>480.78</v>
      </c>
      <c r="IX21" s="58">
        <v>57.509569377990431</v>
      </c>
      <c r="IY21" s="58"/>
      <c r="IZ21" s="39">
        <v>1979</v>
      </c>
      <c r="JA21" s="39" t="s">
        <v>346</v>
      </c>
      <c r="JB21" s="29">
        <v>11.321350000000001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346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346</v>
      </c>
      <c r="KI21" s="29"/>
      <c r="KJ21" s="29"/>
      <c r="KK21" s="29"/>
      <c r="KL21" s="29"/>
      <c r="KM21" s="29"/>
      <c r="KN21" s="21">
        <v>3368.199951171875</v>
      </c>
      <c r="KO21" s="20">
        <v>1976.9000244140625</v>
      </c>
      <c r="KP21" s="20">
        <v>361.39999389648438</v>
      </c>
      <c r="KQ21" s="19">
        <v>10.729769706726074</v>
      </c>
      <c r="KR21" s="39">
        <v>1979</v>
      </c>
      <c r="KS21" s="39" t="s">
        <v>346</v>
      </c>
    </row>
    <row r="22" spans="1:305" s="39" customFormat="1" ht="12.75">
      <c r="A22" s="39">
        <v>1980</v>
      </c>
      <c r="B22" s="39" t="s">
        <v>346</v>
      </c>
      <c r="C22" s="39">
        <v>17</v>
      </c>
      <c r="D22" s="44" t="s">
        <v>347</v>
      </c>
      <c r="E22" s="44">
        <v>372</v>
      </c>
      <c r="F22" s="39">
        <v>1</v>
      </c>
      <c r="G22" s="39">
        <v>0</v>
      </c>
      <c r="H22" s="39">
        <v>1</v>
      </c>
      <c r="I22" s="39">
        <v>0</v>
      </c>
      <c r="J22" s="29">
        <v>100</v>
      </c>
      <c r="K22" s="29">
        <v>0</v>
      </c>
      <c r="L22" s="29">
        <v>0</v>
      </c>
      <c r="M22" s="18">
        <v>1</v>
      </c>
      <c r="N22" s="39">
        <v>0</v>
      </c>
      <c r="O22" s="39">
        <v>0</v>
      </c>
      <c r="P22" s="39">
        <v>0</v>
      </c>
      <c r="Q22" s="29">
        <v>100</v>
      </c>
      <c r="R22" s="29">
        <v>0</v>
      </c>
      <c r="S22" s="29">
        <v>0</v>
      </c>
      <c r="T22" s="29">
        <v>56.8</v>
      </c>
      <c r="U22" s="29">
        <v>0</v>
      </c>
      <c r="V22" s="29">
        <v>0</v>
      </c>
      <c r="W22" s="29">
        <v>56.8</v>
      </c>
      <c r="X22" s="39">
        <v>1</v>
      </c>
      <c r="Y22" s="39">
        <v>1980</v>
      </c>
      <c r="Z22" s="39" t="s">
        <v>346</v>
      </c>
      <c r="AA22" s="43"/>
      <c r="AB22" s="41">
        <v>76.3</v>
      </c>
      <c r="AC22" s="41">
        <v>11.6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30.5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50.6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7.2999999999999972</v>
      </c>
      <c r="CZ22" s="39">
        <v>1980</v>
      </c>
      <c r="DA22" s="39" t="s">
        <v>346</v>
      </c>
      <c r="DB22" s="41">
        <v>11.5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29.1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56.8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2.5999999999999943</v>
      </c>
      <c r="FY22" s="39">
        <v>1980</v>
      </c>
      <c r="FZ22" s="39" t="s">
        <v>346</v>
      </c>
      <c r="GA22" s="41">
        <v>4.0999999999999996</v>
      </c>
      <c r="GB22" s="29">
        <f t="shared" si="2"/>
        <v>0.63748300000000002</v>
      </c>
      <c r="GC22" s="29">
        <f t="shared" si="3"/>
        <v>0.57946999999999993</v>
      </c>
      <c r="GD22" s="29">
        <f t="shared" si="4"/>
        <v>2.7584913259240258</v>
      </c>
      <c r="GE22" s="29">
        <f t="shared" si="5"/>
        <v>2.3779516324637955</v>
      </c>
      <c r="GF22" s="29">
        <f t="shared" si="6"/>
        <v>0.38053969346023031</v>
      </c>
      <c r="GG22" s="29">
        <f t="shared" si="7"/>
        <v>0.13795210805412231</v>
      </c>
      <c r="GH22" s="29">
        <f t="shared" si="8"/>
        <v>4.4949972191315064</v>
      </c>
      <c r="GI22" s="39">
        <v>1980</v>
      </c>
      <c r="GJ22" s="39" t="s">
        <v>346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-0.87613569999999996</v>
      </c>
      <c r="GX22" s="36">
        <v>-0.32475500000000002</v>
      </c>
      <c r="GY22" s="36">
        <v>-1.147505</v>
      </c>
      <c r="GZ22" s="39">
        <v>1980</v>
      </c>
      <c r="HA22" s="39" t="s">
        <v>346</v>
      </c>
      <c r="HB22" s="42">
        <v>2</v>
      </c>
      <c r="HC22" s="42">
        <f t="shared" si="9"/>
        <v>0</v>
      </c>
      <c r="HD22" s="42">
        <v>0</v>
      </c>
      <c r="HE22" s="42">
        <v>1</v>
      </c>
      <c r="HF22" s="42">
        <v>2</v>
      </c>
      <c r="HG22" s="42">
        <v>2</v>
      </c>
      <c r="HH22" s="42">
        <v>0</v>
      </c>
      <c r="HI22" s="42">
        <v>1</v>
      </c>
      <c r="HJ22" s="39">
        <v>1980</v>
      </c>
      <c r="HK22" s="39" t="s">
        <v>346</v>
      </c>
      <c r="HL22" s="104">
        <v>0.41451329999999997</v>
      </c>
      <c r="HM22" s="29">
        <v>102.1883</v>
      </c>
      <c r="HN22" s="29">
        <v>54.264031080000002</v>
      </c>
      <c r="HO22" s="29">
        <v>43.071505369999997</v>
      </c>
      <c r="HP22" s="29">
        <v>3.0790000000000002</v>
      </c>
      <c r="HQ22" s="29">
        <v>18.236999999999998</v>
      </c>
      <c r="HR22" s="27">
        <v>18.154463390170498</v>
      </c>
      <c r="HS22" s="29">
        <v>69.473412653711037</v>
      </c>
      <c r="HT22" s="29">
        <v>69.473412653711037</v>
      </c>
      <c r="HU22" s="29">
        <v>-11.202892970000001</v>
      </c>
      <c r="HV22" s="29">
        <v>-5.5400132690000001</v>
      </c>
      <c r="HW22" s="29">
        <v>-7.1691506289999998</v>
      </c>
      <c r="HX22" s="34">
        <v>15.35</v>
      </c>
      <c r="HY22" s="29"/>
      <c r="HZ22" s="39">
        <v>1980</v>
      </c>
      <c r="IA22" s="39" t="s">
        <v>346</v>
      </c>
      <c r="IB22" s="29">
        <v>1247</v>
      </c>
      <c r="IC22" s="29">
        <v>1232</v>
      </c>
      <c r="ID22" s="29">
        <v>1141</v>
      </c>
      <c r="IE22" s="32">
        <v>62.318840026855469</v>
      </c>
      <c r="IF22" s="32">
        <v>57.021488189697266</v>
      </c>
      <c r="IG22" s="32">
        <v>209</v>
      </c>
      <c r="IH22" s="32">
        <v>371</v>
      </c>
      <c r="II22" s="32">
        <v>561</v>
      </c>
      <c r="IJ22" s="31">
        <v>98.300003051757813</v>
      </c>
      <c r="IK22" s="31">
        <v>8</v>
      </c>
      <c r="IL22" s="39">
        <v>1980</v>
      </c>
      <c r="IM22" s="39" t="s">
        <v>346</v>
      </c>
      <c r="IN22" s="30">
        <v>130</v>
      </c>
      <c r="IO22" s="27">
        <v>31</v>
      </c>
      <c r="IP22" s="27">
        <v>412.11799999999999</v>
      </c>
      <c r="IQ22" s="29">
        <f t="shared" si="10"/>
        <v>330.48757016840415</v>
      </c>
      <c r="IR22" s="46">
        <v>545.20000000000005</v>
      </c>
      <c r="IS22" s="46">
        <v>490.68000000000006</v>
      </c>
      <c r="IT22" s="28">
        <v>57.122235157159494</v>
      </c>
      <c r="IU22" s="58" t="s">
        <v>1</v>
      </c>
      <c r="IV22" s="58">
        <v>545.20000000000005</v>
      </c>
      <c r="IW22" s="58">
        <v>490.68000000000012</v>
      </c>
      <c r="IX22" s="58">
        <v>57.122235157159487</v>
      </c>
      <c r="IY22" s="58"/>
      <c r="IZ22" s="39">
        <v>1980</v>
      </c>
      <c r="JA22" s="39" t="s">
        <v>346</v>
      </c>
      <c r="JB22" s="29">
        <v>12.602690000000001</v>
      </c>
      <c r="JC22" s="27">
        <v>15.656999588012695</v>
      </c>
      <c r="JD22" s="27">
        <v>8.3760004043579102</v>
      </c>
      <c r="JE22" s="27">
        <v>7.2810001373291016</v>
      </c>
      <c r="JF22" s="27">
        <v>4.320000171661377</v>
      </c>
      <c r="JG22" s="27">
        <v>1.1699999570846558</v>
      </c>
      <c r="JH22" s="27">
        <v>2.2950000762939453</v>
      </c>
      <c r="JI22" s="27">
        <v>6.0580000877380371</v>
      </c>
      <c r="JJ22" s="32">
        <v>1.0509999990463257</v>
      </c>
      <c r="JK22" s="29"/>
      <c r="JL22" s="29"/>
      <c r="JM22" s="32">
        <v>0.67900002002716064</v>
      </c>
      <c r="JN22" s="32">
        <v>8.2999996840953827E-2</v>
      </c>
      <c r="JO22" s="39">
        <v>1980</v>
      </c>
      <c r="JP22" s="39" t="s">
        <v>346</v>
      </c>
      <c r="JQ22" s="32">
        <v>0.76400000000000001</v>
      </c>
      <c r="JR22" s="32">
        <v>6.0999999999999999E-2</v>
      </c>
      <c r="JS22" s="32">
        <v>0.17</v>
      </c>
      <c r="JT22" s="32">
        <v>3.5999999999999997E-2</v>
      </c>
      <c r="JU22" s="32">
        <v>0</v>
      </c>
      <c r="JV22" s="32">
        <v>0.02</v>
      </c>
      <c r="JW22" s="29"/>
      <c r="JX22" s="29"/>
      <c r="JY22" s="29"/>
      <c r="JZ22" s="29"/>
      <c r="KA22" s="41"/>
      <c r="KB22" s="29"/>
      <c r="KC22" s="29"/>
      <c r="KD22" s="29"/>
      <c r="KE22" s="29"/>
      <c r="KF22" s="29"/>
      <c r="KG22" s="39">
        <v>1980</v>
      </c>
      <c r="KH22" s="39" t="s">
        <v>346</v>
      </c>
      <c r="KI22" s="29"/>
      <c r="KJ22" s="29"/>
      <c r="KK22" s="29"/>
      <c r="KL22" s="29"/>
      <c r="KM22" s="29"/>
      <c r="KN22" s="21">
        <v>3401</v>
      </c>
      <c r="KO22" s="20">
        <v>2001</v>
      </c>
      <c r="KP22" s="20">
        <v>364.79998779296875</v>
      </c>
      <c r="KQ22" s="19">
        <v>10.726260185241699</v>
      </c>
      <c r="KR22" s="39">
        <v>1980</v>
      </c>
      <c r="KS22" s="39" t="s">
        <v>346</v>
      </c>
    </row>
    <row r="23" spans="1:305" s="39" customFormat="1" ht="12.75">
      <c r="A23" s="39">
        <v>1981</v>
      </c>
      <c r="B23" s="39" t="s">
        <v>346</v>
      </c>
      <c r="C23" s="39">
        <v>17</v>
      </c>
      <c r="D23" s="44" t="s">
        <v>347</v>
      </c>
      <c r="E23" s="44">
        <v>372</v>
      </c>
      <c r="F23" s="39">
        <v>1</v>
      </c>
      <c r="G23" s="39">
        <v>0</v>
      </c>
      <c r="H23" s="39">
        <v>1</v>
      </c>
      <c r="I23" s="39">
        <v>0</v>
      </c>
      <c r="J23" s="29">
        <v>49.32</v>
      </c>
      <c r="K23" s="29">
        <v>33.79</v>
      </c>
      <c r="L23" s="29">
        <v>13.52</v>
      </c>
      <c r="M23" s="18">
        <v>2</v>
      </c>
      <c r="N23" s="39">
        <v>1</v>
      </c>
      <c r="O23" s="39">
        <v>1</v>
      </c>
      <c r="P23" s="39">
        <v>1</v>
      </c>
      <c r="Q23" s="29">
        <v>49.32</v>
      </c>
      <c r="R23" s="29">
        <v>41.22</v>
      </c>
      <c r="S23" s="29">
        <v>9.4600000000000009</v>
      </c>
      <c r="T23" s="29">
        <v>28.01</v>
      </c>
      <c r="U23" s="29">
        <v>19.87</v>
      </c>
      <c r="V23" s="29">
        <v>4.5599999999999996</v>
      </c>
      <c r="W23" s="29">
        <v>52.44</v>
      </c>
      <c r="X23" s="39">
        <v>5</v>
      </c>
      <c r="Y23" s="39">
        <v>1981</v>
      </c>
      <c r="Z23" s="39" t="s">
        <v>346</v>
      </c>
      <c r="AA23" s="43">
        <v>29748</v>
      </c>
      <c r="AB23" s="41">
        <v>76.2</v>
      </c>
      <c r="AC23" s="41">
        <v>9.9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36.5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45.3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2.5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5.8000000000000114</v>
      </c>
      <c r="CZ23" s="39">
        <v>1981</v>
      </c>
      <c r="DA23" s="39" t="s">
        <v>346</v>
      </c>
      <c r="DB23" s="41">
        <v>9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39.200000000000003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47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1.2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3.5999999999999943</v>
      </c>
      <c r="FY23" s="39">
        <v>1981</v>
      </c>
      <c r="FZ23" s="39" t="s">
        <v>346</v>
      </c>
      <c r="GA23" s="41">
        <v>6</v>
      </c>
      <c r="GB23" s="29">
        <f t="shared" si="2"/>
        <v>0.65114000000000005</v>
      </c>
      <c r="GC23" s="29">
        <f t="shared" si="3"/>
        <v>0.61719199999999996</v>
      </c>
      <c r="GD23" s="29">
        <f t="shared" si="4"/>
        <v>2.8664793900131862</v>
      </c>
      <c r="GE23" s="29">
        <f t="shared" si="5"/>
        <v>2.6122756055254852</v>
      </c>
      <c r="GF23" s="29">
        <f t="shared" si="6"/>
        <v>0.25420378448770098</v>
      </c>
      <c r="GG23" s="29">
        <f t="shared" si="7"/>
        <v>8.8681532256379356E-2</v>
      </c>
      <c r="GH23" s="29">
        <f t="shared" si="8"/>
        <v>2.5179356624028366</v>
      </c>
      <c r="GI23" s="39">
        <v>1981</v>
      </c>
      <c r="GJ23" s="39" t="s">
        <v>346</v>
      </c>
      <c r="GK23" s="29">
        <v>0.38</v>
      </c>
      <c r="GL23" s="29">
        <v>-0.46</v>
      </c>
      <c r="GM23" s="29">
        <v>2.95</v>
      </c>
      <c r="GN23" s="41">
        <v>31</v>
      </c>
      <c r="GO23" s="29">
        <v>2.95</v>
      </c>
      <c r="GP23" s="29">
        <v>4.17</v>
      </c>
      <c r="GQ23" s="29">
        <v>2.42</v>
      </c>
      <c r="GR23" s="41">
        <v>1</v>
      </c>
      <c r="GS23" s="41">
        <v>2</v>
      </c>
      <c r="GT23" s="41">
        <v>2</v>
      </c>
      <c r="GU23" s="41">
        <v>2</v>
      </c>
      <c r="GV23" s="29">
        <v>0.41</v>
      </c>
      <c r="GW23" s="36">
        <v>-0.64416260000000003</v>
      </c>
      <c r="GX23" s="36">
        <v>-0.27347149999999998</v>
      </c>
      <c r="GY23" s="36">
        <v>-0.8077145</v>
      </c>
      <c r="GZ23" s="39">
        <v>1981</v>
      </c>
      <c r="HA23" s="39" t="s">
        <v>346</v>
      </c>
      <c r="HB23" s="42">
        <v>2</v>
      </c>
      <c r="HC23" s="42">
        <f t="shared" si="9"/>
        <v>0</v>
      </c>
      <c r="HD23" s="42">
        <v>0</v>
      </c>
      <c r="HE23" s="42">
        <v>1</v>
      </c>
      <c r="HF23" s="42">
        <v>2</v>
      </c>
      <c r="HG23" s="42">
        <v>2</v>
      </c>
      <c r="HH23" s="42">
        <v>0</v>
      </c>
      <c r="HI23" s="42">
        <v>1</v>
      </c>
      <c r="HJ23" s="39">
        <v>1981</v>
      </c>
      <c r="HK23" s="39" t="s">
        <v>346</v>
      </c>
      <c r="HL23" s="104">
        <v>0.41451329999999997</v>
      </c>
      <c r="HM23" s="29">
        <v>100.8613</v>
      </c>
      <c r="HN23" s="29">
        <v>54.673788080000001</v>
      </c>
      <c r="HO23" s="29">
        <v>42.426304279999997</v>
      </c>
      <c r="HP23" s="29">
        <v>3.3250000000000002</v>
      </c>
      <c r="HQ23" s="29">
        <v>21.347999999999999</v>
      </c>
      <c r="HR23" s="27">
        <v>20.3735144312394</v>
      </c>
      <c r="HS23" s="29">
        <v>73.920730343002433</v>
      </c>
      <c r="HT23" s="29">
        <v>73.920730343002433</v>
      </c>
      <c r="HU23" s="29">
        <v>-12.258828230000001</v>
      </c>
      <c r="HV23" s="29">
        <v>-5.6910674090000004</v>
      </c>
      <c r="HW23" s="29">
        <v>-6.8609545460000003</v>
      </c>
      <c r="HX23" s="34">
        <v>17.25</v>
      </c>
      <c r="HY23" s="29"/>
      <c r="HZ23" s="39">
        <v>1981</v>
      </c>
      <c r="IA23" s="39" t="s">
        <v>346</v>
      </c>
      <c r="IB23" s="29">
        <v>1286</v>
      </c>
      <c r="IC23" s="29">
        <v>1271</v>
      </c>
      <c r="ID23" s="29">
        <v>1137.5999755859375</v>
      </c>
      <c r="IE23" s="32">
        <v>63.324798583984375</v>
      </c>
      <c r="IF23" s="32">
        <v>56.017330169677734</v>
      </c>
      <c r="IG23" s="32">
        <v>196</v>
      </c>
      <c r="IH23" s="32">
        <v>363</v>
      </c>
      <c r="II23" s="32">
        <v>578.5999755859375</v>
      </c>
      <c r="IJ23" s="31">
        <v>136.5</v>
      </c>
      <c r="IK23" s="31">
        <v>10.800000190734863</v>
      </c>
      <c r="IL23" s="39">
        <v>1981</v>
      </c>
      <c r="IM23" s="39" t="s">
        <v>346</v>
      </c>
      <c r="IN23" s="30">
        <v>117</v>
      </c>
      <c r="IO23" s="27">
        <v>32</v>
      </c>
      <c r="IP23" s="27">
        <v>433.97899999999998</v>
      </c>
      <c r="IQ23" s="29">
        <f t="shared" si="10"/>
        <v>337.4642301710731</v>
      </c>
      <c r="IR23" s="46">
        <v>542.20000000000005</v>
      </c>
      <c r="IS23" s="46">
        <v>487.98000000000008</v>
      </c>
      <c r="IT23" s="28">
        <v>56.610208816705345</v>
      </c>
      <c r="IU23" s="58" t="s">
        <v>1</v>
      </c>
      <c r="IV23" s="58">
        <v>542.20000000000005</v>
      </c>
      <c r="IW23" s="58">
        <v>487.98000000000008</v>
      </c>
      <c r="IX23" s="58">
        <v>56.610208816705352</v>
      </c>
      <c r="IY23" s="58"/>
      <c r="IZ23" s="39">
        <v>1981</v>
      </c>
      <c r="JA23" s="39" t="s">
        <v>346</v>
      </c>
      <c r="JB23" s="29">
        <v>13.607710000000001</v>
      </c>
      <c r="JC23" s="27">
        <v>15.767000198364258</v>
      </c>
      <c r="JD23" s="27">
        <v>8.7200002670288086</v>
      </c>
      <c r="JE23" s="27">
        <v>7.0460000038146973</v>
      </c>
      <c r="JF23" s="27">
        <v>4.4499998092651367</v>
      </c>
      <c r="JG23" s="27">
        <v>1.2230000495910645</v>
      </c>
      <c r="JH23" s="27">
        <v>2.3340001106262207</v>
      </c>
      <c r="JI23" s="27">
        <v>5.8189997673034668</v>
      </c>
      <c r="JJ23" s="32">
        <v>1.1349999904632568</v>
      </c>
      <c r="JK23" s="29"/>
      <c r="JL23" s="29"/>
      <c r="JM23" s="32">
        <v>0.69099998474121094</v>
      </c>
      <c r="JN23" s="32">
        <v>0.11500000208616257</v>
      </c>
      <c r="JO23" s="39">
        <v>1981</v>
      </c>
      <c r="JP23" s="39" t="s">
        <v>346</v>
      </c>
      <c r="JQ23" s="32">
        <v>0.81899999999999995</v>
      </c>
      <c r="JR23" s="32">
        <v>7.3999999999999996E-2</v>
      </c>
      <c r="JS23" s="32">
        <v>0.185</v>
      </c>
      <c r="JT23" s="32">
        <v>4.2000000000000003E-2</v>
      </c>
      <c r="JU23" s="32">
        <v>0</v>
      </c>
      <c r="JV23" s="32">
        <v>1.4999999999999999E-2</v>
      </c>
      <c r="JW23" s="29"/>
      <c r="JX23" s="29"/>
      <c r="JY23" s="29"/>
      <c r="JZ23" s="29"/>
      <c r="KA23" s="41"/>
      <c r="KB23" s="29"/>
      <c r="KC23" s="29"/>
      <c r="KD23" s="29"/>
      <c r="KE23" s="29"/>
      <c r="KF23" s="29"/>
      <c r="KG23" s="39">
        <v>1981</v>
      </c>
      <c r="KH23" s="39" t="s">
        <v>346</v>
      </c>
      <c r="KI23" s="29"/>
      <c r="KJ23" s="29"/>
      <c r="KK23" s="29"/>
      <c r="KL23" s="29"/>
      <c r="KM23" s="29"/>
      <c r="KN23" s="21">
        <v>3443.39990234375</v>
      </c>
      <c r="KO23" s="20">
        <v>2030.800048828125</v>
      </c>
      <c r="KP23" s="20">
        <v>369</v>
      </c>
      <c r="KQ23" s="19">
        <v>10.716150283813477</v>
      </c>
      <c r="KR23" s="39">
        <v>1981</v>
      </c>
      <c r="KS23" s="39" t="s">
        <v>346</v>
      </c>
    </row>
    <row r="24" spans="1:305" s="39" customFormat="1" ht="12.75">
      <c r="A24" s="39">
        <v>1982</v>
      </c>
      <c r="B24" s="39" t="s">
        <v>346</v>
      </c>
      <c r="C24" s="39">
        <v>17</v>
      </c>
      <c r="D24" s="44" t="s">
        <v>347</v>
      </c>
      <c r="E24" s="44">
        <v>372</v>
      </c>
      <c r="F24" s="39">
        <v>1</v>
      </c>
      <c r="G24" s="39">
        <v>0</v>
      </c>
      <c r="H24" s="39">
        <v>1</v>
      </c>
      <c r="I24" s="39">
        <v>0</v>
      </c>
      <c r="J24" s="29">
        <v>76.709999999999994</v>
      </c>
      <c r="K24" s="29">
        <v>15.72</v>
      </c>
      <c r="L24" s="29">
        <v>6.06</v>
      </c>
      <c r="M24" s="18">
        <v>2</v>
      </c>
      <c r="N24" s="39">
        <v>0</v>
      </c>
      <c r="O24" s="39">
        <v>0</v>
      </c>
      <c r="P24" s="39">
        <v>2</v>
      </c>
      <c r="Q24" s="29">
        <v>76.709999999999994</v>
      </c>
      <c r="R24" s="29">
        <v>18.95</v>
      </c>
      <c r="S24" s="29">
        <v>4.34</v>
      </c>
      <c r="T24" s="29">
        <v>36.049999999999997</v>
      </c>
      <c r="U24" s="29">
        <v>9.2799999999999994</v>
      </c>
      <c r="V24" s="29">
        <v>2.13</v>
      </c>
      <c r="W24" s="29">
        <v>47.46</v>
      </c>
      <c r="X24" s="39">
        <v>4</v>
      </c>
      <c r="Y24" s="39">
        <v>1982</v>
      </c>
      <c r="Z24" s="39" t="s">
        <v>346</v>
      </c>
      <c r="AA24" s="43">
        <v>30279</v>
      </c>
      <c r="AB24" s="41">
        <v>72.8</v>
      </c>
      <c r="AC24" s="41">
        <v>9.4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3.3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39.200000000000003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45.2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2.8999999999999915</v>
      </c>
      <c r="CZ24" s="39">
        <v>1982</v>
      </c>
      <c r="DA24" s="39" t="s">
        <v>346</v>
      </c>
      <c r="DB24" s="41">
        <v>9.6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1.2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42.2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45.2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1.7999999999999972</v>
      </c>
      <c r="FY24" s="39">
        <v>1982</v>
      </c>
      <c r="FZ24" s="39" t="s">
        <v>346</v>
      </c>
      <c r="GA24" s="41">
        <v>7.8</v>
      </c>
      <c r="GB24" s="29">
        <f t="shared" si="2"/>
        <v>0.63210699999999997</v>
      </c>
      <c r="GC24" s="29">
        <f t="shared" si="3"/>
        <v>0.60825200000000001</v>
      </c>
      <c r="GD24" s="29">
        <f t="shared" si="4"/>
        <v>2.7181816452066223</v>
      </c>
      <c r="GE24" s="29">
        <f t="shared" si="5"/>
        <v>2.5526614047806242</v>
      </c>
      <c r="GF24" s="29">
        <f t="shared" si="6"/>
        <v>0.16552024042599811</v>
      </c>
      <c r="GG24" s="29">
        <f t="shared" si="7"/>
        <v>6.089373781104173E-2</v>
      </c>
      <c r="GH24" s="29">
        <f t="shared" si="8"/>
        <v>2.5932604959779879</v>
      </c>
      <c r="GI24" s="39">
        <v>1982</v>
      </c>
      <c r="GJ24" s="39" t="s">
        <v>346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-0.28093459999999998</v>
      </c>
      <c r="GX24" s="36">
        <v>-0.2154605</v>
      </c>
      <c r="GY24" s="36">
        <v>-0.27923160000000002</v>
      </c>
      <c r="GZ24" s="39">
        <v>1982</v>
      </c>
      <c r="HA24" s="39" t="s">
        <v>346</v>
      </c>
      <c r="HB24" s="42">
        <v>2</v>
      </c>
      <c r="HC24" s="42">
        <f t="shared" si="9"/>
        <v>0</v>
      </c>
      <c r="HD24" s="42">
        <v>0</v>
      </c>
      <c r="HE24" s="42">
        <v>1</v>
      </c>
      <c r="HF24" s="42">
        <v>2</v>
      </c>
      <c r="HG24" s="42">
        <v>2</v>
      </c>
      <c r="HH24" s="42">
        <v>0</v>
      </c>
      <c r="HI24" s="42">
        <v>1</v>
      </c>
      <c r="HJ24" s="39">
        <v>1982</v>
      </c>
      <c r="HK24" s="39" t="s">
        <v>346</v>
      </c>
      <c r="HL24" s="104">
        <v>0.41451329999999997</v>
      </c>
      <c r="HM24" s="29">
        <v>93.86421</v>
      </c>
      <c r="HN24" s="29">
        <v>57.277898929999999</v>
      </c>
      <c r="HO24" s="29">
        <v>44.000825059999997</v>
      </c>
      <c r="HP24" s="29">
        <v>2.2829999999999999</v>
      </c>
      <c r="HQ24" s="29">
        <v>17.812000000000001</v>
      </c>
      <c r="HR24" s="27">
        <v>17.1471130924959</v>
      </c>
      <c r="HS24" s="29">
        <v>79.545126540706391</v>
      </c>
      <c r="HT24" s="29">
        <v>79.545126540706391</v>
      </c>
      <c r="HU24" s="29">
        <v>-13.289371969999999</v>
      </c>
      <c r="HV24" s="29">
        <v>-5.3008769549999997</v>
      </c>
      <c r="HW24" s="29">
        <v>-5.8827749139999996</v>
      </c>
      <c r="HX24" s="34">
        <v>16.989999999999998</v>
      </c>
      <c r="HY24" s="29"/>
      <c r="HZ24" s="39">
        <v>1982</v>
      </c>
      <c r="IA24" s="39" t="s">
        <v>346</v>
      </c>
      <c r="IB24" s="29">
        <v>1296</v>
      </c>
      <c r="IC24" s="29">
        <v>1281</v>
      </c>
      <c r="ID24" s="29">
        <v>1133</v>
      </c>
      <c r="IE24" s="32">
        <v>62.888198852539063</v>
      </c>
      <c r="IF24" s="32">
        <v>54.978649139404297</v>
      </c>
      <c r="IG24" s="32">
        <v>193</v>
      </c>
      <c r="IH24" s="32">
        <v>355</v>
      </c>
      <c r="II24" s="32">
        <v>585</v>
      </c>
      <c r="IJ24" s="31">
        <v>160.39999389648438</v>
      </c>
      <c r="IK24" s="31">
        <v>12.5</v>
      </c>
      <c r="IL24" s="39">
        <v>1982</v>
      </c>
      <c r="IM24" s="39" t="s">
        <v>346</v>
      </c>
      <c r="IN24" s="30">
        <v>131</v>
      </c>
      <c r="IO24" s="27">
        <v>30</v>
      </c>
      <c r="IP24" s="27">
        <v>434.25299999999999</v>
      </c>
      <c r="IQ24" s="29">
        <f t="shared" si="10"/>
        <v>335.07175925925924</v>
      </c>
      <c r="IR24" s="46">
        <v>536.9</v>
      </c>
      <c r="IS24" s="46">
        <v>483.21</v>
      </c>
      <c r="IT24" s="28">
        <v>56.121951219512198</v>
      </c>
      <c r="IU24" s="58" t="s">
        <v>1</v>
      </c>
      <c r="IV24" s="58">
        <v>536.9</v>
      </c>
      <c r="IW24" s="58">
        <v>483.21</v>
      </c>
      <c r="IX24" s="58">
        <v>56.121951219512198</v>
      </c>
      <c r="IY24" s="58"/>
      <c r="IZ24" s="39">
        <v>1982</v>
      </c>
      <c r="JA24" s="39" t="s">
        <v>346</v>
      </c>
      <c r="JB24" s="29">
        <v>15.6012</v>
      </c>
      <c r="JC24" s="27">
        <v>16.555999755859375</v>
      </c>
      <c r="JD24" s="27">
        <v>9.5950002670288086</v>
      </c>
      <c r="JE24" s="27">
        <v>6.9609999656677246</v>
      </c>
      <c r="JF24" s="27">
        <v>4.7280001640319824</v>
      </c>
      <c r="JG24" s="27">
        <v>1.3350000381469727</v>
      </c>
      <c r="JH24" s="27">
        <v>2.5069999694824219</v>
      </c>
      <c r="JI24" s="27">
        <v>5.689000129699707</v>
      </c>
      <c r="JJ24" s="32">
        <v>1.4140000343322754</v>
      </c>
      <c r="JK24" s="29"/>
      <c r="JL24" s="29"/>
      <c r="JM24" s="32">
        <v>0.70599997043609619</v>
      </c>
      <c r="JN24" s="32">
        <v>0.17700000107288361</v>
      </c>
      <c r="JO24" s="39">
        <v>1982</v>
      </c>
      <c r="JP24" s="39" t="s">
        <v>346</v>
      </c>
      <c r="JQ24" s="32">
        <v>1.046</v>
      </c>
      <c r="JR24" s="32">
        <v>8.7999999999999995E-2</v>
      </c>
      <c r="JS24" s="32">
        <v>0.219</v>
      </c>
      <c r="JT24" s="32">
        <v>4.7E-2</v>
      </c>
      <c r="JU24" s="32">
        <v>0</v>
      </c>
      <c r="JV24" s="32">
        <v>1.4E-2</v>
      </c>
      <c r="JW24" s="29"/>
      <c r="JX24" s="29"/>
      <c r="JY24" s="29"/>
      <c r="JZ24" s="29"/>
      <c r="KA24" s="41"/>
      <c r="KB24" s="29"/>
      <c r="KC24" s="29"/>
      <c r="KD24" s="29"/>
      <c r="KE24" s="29"/>
      <c r="KF24" s="29"/>
      <c r="KG24" s="39">
        <v>1982</v>
      </c>
      <c r="KH24" s="39" t="s">
        <v>346</v>
      </c>
      <c r="KI24" s="29"/>
      <c r="KJ24" s="29"/>
      <c r="KK24" s="29"/>
      <c r="KL24" s="29"/>
      <c r="KM24" s="29"/>
      <c r="KN24" s="21">
        <v>3480</v>
      </c>
      <c r="KO24" s="20">
        <v>2060.800048828125</v>
      </c>
      <c r="KP24" s="20">
        <v>373.79998779296875</v>
      </c>
      <c r="KQ24" s="19">
        <v>10.741379737854004</v>
      </c>
      <c r="KR24" s="39">
        <v>1982</v>
      </c>
      <c r="KS24" s="39" t="s">
        <v>346</v>
      </c>
    </row>
    <row r="25" spans="1:305" s="39" customFormat="1" ht="12.75">
      <c r="A25" s="39">
        <v>1983</v>
      </c>
      <c r="B25" s="39" t="s">
        <v>346</v>
      </c>
      <c r="C25" s="39">
        <v>17</v>
      </c>
      <c r="D25" s="44" t="s">
        <v>347</v>
      </c>
      <c r="E25" s="44">
        <v>372</v>
      </c>
      <c r="F25" s="39">
        <v>1</v>
      </c>
      <c r="G25" s="39">
        <v>0</v>
      </c>
      <c r="H25" s="39">
        <v>1</v>
      </c>
      <c r="I25" s="39">
        <v>0</v>
      </c>
      <c r="J25" s="29">
        <v>0</v>
      </c>
      <c r="K25" s="29">
        <v>70.59</v>
      </c>
      <c r="L25" s="29">
        <v>23.53</v>
      </c>
      <c r="M25" s="18">
        <v>2</v>
      </c>
      <c r="N25" s="39">
        <v>0</v>
      </c>
      <c r="O25" s="39">
        <v>0</v>
      </c>
      <c r="P25" s="39">
        <v>0</v>
      </c>
      <c r="Q25" s="29">
        <v>0</v>
      </c>
      <c r="R25" s="29">
        <v>81.47</v>
      </c>
      <c r="S25" s="29">
        <v>18.53</v>
      </c>
      <c r="T25" s="29">
        <v>0</v>
      </c>
      <c r="U25" s="29">
        <v>42.2</v>
      </c>
      <c r="V25" s="29">
        <v>9.6</v>
      </c>
      <c r="W25" s="29">
        <v>51.8</v>
      </c>
      <c r="X25" s="39">
        <v>2</v>
      </c>
      <c r="Y25" s="39">
        <v>1983</v>
      </c>
      <c r="Z25" s="39" t="s">
        <v>346</v>
      </c>
      <c r="AA25" s="43"/>
      <c r="AB25" s="41">
        <v>72.8</v>
      </c>
      <c r="AC25" s="41">
        <v>9.4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3.3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39.200000000000003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45.2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2.8999999999999915</v>
      </c>
      <c r="CZ25" s="39">
        <v>1983</v>
      </c>
      <c r="DA25" s="39" t="s">
        <v>346</v>
      </c>
      <c r="DB25" s="41">
        <v>9.6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1.2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42.2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45.2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1.7999999999999972</v>
      </c>
      <c r="FY25" s="39">
        <v>1983</v>
      </c>
      <c r="FZ25" s="39" t="s">
        <v>346</v>
      </c>
      <c r="GA25" s="41">
        <v>7.8</v>
      </c>
      <c r="GB25" s="29">
        <f t="shared" si="2"/>
        <v>0.63210699999999997</v>
      </c>
      <c r="GC25" s="29">
        <f t="shared" si="3"/>
        <v>0.60825200000000001</v>
      </c>
      <c r="GD25" s="29">
        <f t="shared" si="4"/>
        <v>2.7181816452066223</v>
      </c>
      <c r="GE25" s="29">
        <f t="shared" si="5"/>
        <v>2.5526614047806242</v>
      </c>
      <c r="GF25" s="29">
        <f t="shared" si="6"/>
        <v>0.16552024042599811</v>
      </c>
      <c r="GG25" s="29">
        <f t="shared" si="7"/>
        <v>6.089373781104173E-2</v>
      </c>
      <c r="GH25" s="29">
        <f t="shared" si="8"/>
        <v>2.5932604959779879</v>
      </c>
      <c r="GI25" s="39">
        <v>1983</v>
      </c>
      <c r="GJ25" s="39" t="s">
        <v>346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-0.32349220000000001</v>
      </c>
      <c r="GX25" s="36">
        <v>-0.1307421</v>
      </c>
      <c r="GY25" s="36">
        <v>-0.42686560000000001</v>
      </c>
      <c r="GZ25" s="39">
        <v>1983</v>
      </c>
      <c r="HA25" s="39" t="s">
        <v>346</v>
      </c>
      <c r="HB25" s="42">
        <v>2</v>
      </c>
      <c r="HC25" s="42">
        <f t="shared" si="9"/>
        <v>0</v>
      </c>
      <c r="HD25" s="42">
        <v>0</v>
      </c>
      <c r="HE25" s="42">
        <v>1</v>
      </c>
      <c r="HF25" s="42">
        <v>2</v>
      </c>
      <c r="HG25" s="42">
        <v>2</v>
      </c>
      <c r="HH25" s="42">
        <v>0</v>
      </c>
      <c r="HI25" s="42">
        <v>1</v>
      </c>
      <c r="HJ25" s="39">
        <v>1983</v>
      </c>
      <c r="HK25" s="39" t="s">
        <v>346</v>
      </c>
      <c r="HL25" s="104">
        <v>0.41451329999999997</v>
      </c>
      <c r="HM25" s="29">
        <v>97.62679</v>
      </c>
      <c r="HN25" s="29">
        <v>56.136495240000002</v>
      </c>
      <c r="HO25" s="29">
        <v>44.545652799999999</v>
      </c>
      <c r="HP25" s="29">
        <v>-0.24399999999999999</v>
      </c>
      <c r="HQ25" s="29">
        <v>10.438000000000001</v>
      </c>
      <c r="HR25" s="27">
        <v>10.447631461074799</v>
      </c>
      <c r="HS25" s="29">
        <v>92.94301401400196</v>
      </c>
      <c r="HT25" s="29">
        <v>92.94301401400196</v>
      </c>
      <c r="HU25" s="29">
        <v>-11.60157864</v>
      </c>
      <c r="HV25" s="29">
        <v>-3.3504590329999999</v>
      </c>
      <c r="HW25" s="29">
        <v>-2.4746767109999999</v>
      </c>
      <c r="HX25" s="34">
        <v>13.89</v>
      </c>
      <c r="HY25" s="29"/>
      <c r="HZ25" s="39">
        <v>1983</v>
      </c>
      <c r="IA25" s="39" t="s">
        <v>346</v>
      </c>
      <c r="IB25" s="29">
        <v>1321.4000244140625</v>
      </c>
      <c r="IC25" s="29">
        <v>1307.4000244140625</v>
      </c>
      <c r="ID25" s="29">
        <v>1123.9000244140625</v>
      </c>
      <c r="IE25" s="32">
        <v>63.416038513183594</v>
      </c>
      <c r="IF25" s="32">
        <v>53.937709808349609</v>
      </c>
      <c r="IG25" s="32">
        <v>189</v>
      </c>
      <c r="IH25" s="32">
        <v>330</v>
      </c>
      <c r="II25" s="32">
        <v>604.9000244140625</v>
      </c>
      <c r="IJ25" s="31">
        <v>179.80000305175781</v>
      </c>
      <c r="IK25" s="31">
        <v>13.899999618530273</v>
      </c>
      <c r="IL25" s="39">
        <v>1983</v>
      </c>
      <c r="IM25" s="39" t="s">
        <v>346</v>
      </c>
      <c r="IN25" s="30">
        <v>154</v>
      </c>
      <c r="IO25" s="27">
        <v>30</v>
      </c>
      <c r="IP25" s="27">
        <v>319.01499999999999</v>
      </c>
      <c r="IQ25" s="29">
        <f t="shared" si="10"/>
        <v>241.42197223089821</v>
      </c>
      <c r="IR25" s="46">
        <v>530.4</v>
      </c>
      <c r="IS25" s="46">
        <v>477.36</v>
      </c>
      <c r="IT25" s="28">
        <v>57.168862275449101</v>
      </c>
      <c r="IU25" s="58" t="s">
        <v>1</v>
      </c>
      <c r="IV25" s="58">
        <v>530.4</v>
      </c>
      <c r="IW25" s="58">
        <v>477.36</v>
      </c>
      <c r="IX25" s="58">
        <v>57.168862275449101</v>
      </c>
      <c r="IY25" s="58"/>
      <c r="IZ25" s="39">
        <v>1983</v>
      </c>
      <c r="JA25" s="39" t="s">
        <v>346</v>
      </c>
      <c r="JB25" s="29">
        <v>16.285049999999998</v>
      </c>
      <c r="JC25" s="27">
        <v>16.676000595092773</v>
      </c>
      <c r="JD25" s="27">
        <v>9.6739997863769531</v>
      </c>
      <c r="JE25" s="27">
        <v>7.0019998550415039</v>
      </c>
      <c r="JF25" s="27">
        <v>4.7829999923706055</v>
      </c>
      <c r="JG25" s="27">
        <v>1.3860000371932983</v>
      </c>
      <c r="JH25" s="27">
        <v>2.500999927520752</v>
      </c>
      <c r="JI25" s="27">
        <v>5.5890002250671387</v>
      </c>
      <c r="JJ25" s="32">
        <v>1.4429999589920044</v>
      </c>
      <c r="JK25" s="29"/>
      <c r="JL25" s="29"/>
      <c r="JM25" s="32">
        <v>0.81699997186660767</v>
      </c>
      <c r="JN25" s="32">
        <v>0.15800000727176666</v>
      </c>
      <c r="JO25" s="39">
        <v>1983</v>
      </c>
      <c r="JP25" s="39" t="s">
        <v>346</v>
      </c>
      <c r="JQ25" s="32">
        <v>1.0349999999999999</v>
      </c>
      <c r="JR25" s="32">
        <v>9.0999999999999998E-2</v>
      </c>
      <c r="JS25" s="32">
        <v>0.251</v>
      </c>
      <c r="JT25" s="32">
        <v>5.0999999999999997E-2</v>
      </c>
      <c r="JU25" s="32">
        <v>0</v>
      </c>
      <c r="JV25" s="32">
        <v>1.4999999999999999E-2</v>
      </c>
      <c r="JW25" s="29"/>
      <c r="JX25" s="29"/>
      <c r="JY25" s="29"/>
      <c r="JZ25" s="29"/>
      <c r="KA25" s="41"/>
      <c r="KB25" s="29"/>
      <c r="KC25" s="29"/>
      <c r="KD25" s="29"/>
      <c r="KE25" s="29"/>
      <c r="KF25" s="29"/>
      <c r="KG25" s="39">
        <v>1983</v>
      </c>
      <c r="KH25" s="39" t="s">
        <v>346</v>
      </c>
      <c r="KI25" s="29"/>
      <c r="KJ25" s="29"/>
      <c r="KK25" s="29"/>
      <c r="KL25" s="29"/>
      <c r="KM25" s="29"/>
      <c r="KN25" s="21">
        <v>3504</v>
      </c>
      <c r="KO25" s="20">
        <v>2083.699951171875</v>
      </c>
      <c r="KP25" s="20">
        <v>377.29998779296875</v>
      </c>
      <c r="KQ25" s="19">
        <v>10.76768970489502</v>
      </c>
      <c r="KR25" s="39">
        <v>1983</v>
      </c>
      <c r="KS25" s="39" t="s">
        <v>346</v>
      </c>
    </row>
    <row r="26" spans="1:305" s="39" customFormat="1" ht="12.75">
      <c r="A26" s="39">
        <v>1984</v>
      </c>
      <c r="B26" s="39" t="s">
        <v>346</v>
      </c>
      <c r="C26" s="39">
        <v>17</v>
      </c>
      <c r="D26" s="44" t="s">
        <v>347</v>
      </c>
      <c r="E26" s="44">
        <v>372</v>
      </c>
      <c r="F26" s="39">
        <v>1</v>
      </c>
      <c r="G26" s="39">
        <v>0</v>
      </c>
      <c r="H26" s="39">
        <v>1</v>
      </c>
      <c r="I26" s="39">
        <v>0</v>
      </c>
      <c r="J26" s="29">
        <v>0</v>
      </c>
      <c r="K26" s="29">
        <v>70.59</v>
      </c>
      <c r="L26" s="29">
        <v>23.53</v>
      </c>
      <c r="M26" s="18">
        <v>2</v>
      </c>
      <c r="N26" s="39">
        <v>0</v>
      </c>
      <c r="O26" s="39">
        <v>0</v>
      </c>
      <c r="P26" s="39">
        <v>0</v>
      </c>
      <c r="Q26" s="29">
        <v>0</v>
      </c>
      <c r="R26" s="29">
        <v>81.47</v>
      </c>
      <c r="S26" s="29">
        <v>18.53</v>
      </c>
      <c r="T26" s="29">
        <v>0</v>
      </c>
      <c r="U26" s="29">
        <v>42.2</v>
      </c>
      <c r="V26" s="29">
        <v>9.6</v>
      </c>
      <c r="W26" s="29">
        <v>51.8</v>
      </c>
      <c r="X26" s="39">
        <v>2</v>
      </c>
      <c r="Y26" s="39">
        <v>1984</v>
      </c>
      <c r="Z26" s="39" t="s">
        <v>346</v>
      </c>
      <c r="AA26" s="43"/>
      <c r="AB26" s="41">
        <v>72.8</v>
      </c>
      <c r="AC26" s="41">
        <v>9.4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3.3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39.200000000000003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45.2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2.8999999999999915</v>
      </c>
      <c r="CZ26" s="39">
        <v>1984</v>
      </c>
      <c r="DA26" s="39" t="s">
        <v>346</v>
      </c>
      <c r="DB26" s="41">
        <v>9.6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1.2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42.2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45.2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1.7999999999999972</v>
      </c>
      <c r="FY26" s="39">
        <v>1984</v>
      </c>
      <c r="FZ26" s="39" t="s">
        <v>346</v>
      </c>
      <c r="GA26" s="41">
        <v>7.8</v>
      </c>
      <c r="GB26" s="29">
        <f t="shared" si="2"/>
        <v>0.63210699999999997</v>
      </c>
      <c r="GC26" s="29">
        <f t="shared" si="3"/>
        <v>0.60825200000000001</v>
      </c>
      <c r="GD26" s="29">
        <f t="shared" si="4"/>
        <v>2.7181816452066223</v>
      </c>
      <c r="GE26" s="29">
        <f t="shared" si="5"/>
        <v>2.5526614047806242</v>
      </c>
      <c r="GF26" s="29">
        <f t="shared" si="6"/>
        <v>0.16552024042599811</v>
      </c>
      <c r="GG26" s="29">
        <f t="shared" si="7"/>
        <v>6.089373781104173E-2</v>
      </c>
      <c r="GH26" s="29">
        <f t="shared" si="8"/>
        <v>2.5932604959779879</v>
      </c>
      <c r="GI26" s="39">
        <v>1984</v>
      </c>
      <c r="GJ26" s="39" t="s">
        <v>346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-0.25228600000000001</v>
      </c>
      <c r="GX26" s="36">
        <v>-0.12369479999999999</v>
      </c>
      <c r="GY26" s="36">
        <v>-0.31504270000000001</v>
      </c>
      <c r="GZ26" s="39">
        <v>1984</v>
      </c>
      <c r="HA26" s="39" t="s">
        <v>346</v>
      </c>
      <c r="HB26" s="42">
        <v>2</v>
      </c>
      <c r="HC26" s="42">
        <f t="shared" si="9"/>
        <v>0</v>
      </c>
      <c r="HD26" s="42">
        <v>0</v>
      </c>
      <c r="HE26" s="42">
        <v>1</v>
      </c>
      <c r="HF26" s="42">
        <v>2</v>
      </c>
      <c r="HG26" s="42">
        <v>2</v>
      </c>
      <c r="HH26" s="42">
        <v>0</v>
      </c>
      <c r="HI26" s="42">
        <v>1</v>
      </c>
      <c r="HJ26" s="39">
        <v>1984</v>
      </c>
      <c r="HK26" s="39" t="s">
        <v>346</v>
      </c>
      <c r="HL26" s="104">
        <v>0.41451329999999997</v>
      </c>
      <c r="HM26" s="29">
        <v>108.18389999999999</v>
      </c>
      <c r="HN26" s="29">
        <v>53.22989784</v>
      </c>
      <c r="HO26" s="29">
        <v>43.703314020000001</v>
      </c>
      <c r="HP26" s="29">
        <v>4.3540000000000001</v>
      </c>
      <c r="HQ26" s="29">
        <v>11.010999999999999</v>
      </c>
      <c r="HR26" s="27">
        <v>8.6511098463289606</v>
      </c>
      <c r="HS26" s="29">
        <v>97.054247477727444</v>
      </c>
      <c r="HT26" s="29">
        <v>97.054247477727444</v>
      </c>
      <c r="HU26" s="29">
        <v>-9.5354079689999995</v>
      </c>
      <c r="HV26" s="29">
        <v>-1.244414637</v>
      </c>
      <c r="HW26" s="29">
        <v>-0.46111974300000003</v>
      </c>
      <c r="HX26" s="34">
        <v>14.62</v>
      </c>
      <c r="HY26" s="29"/>
      <c r="HZ26" s="39">
        <v>1984</v>
      </c>
      <c r="IA26" s="39" t="s">
        <v>346</v>
      </c>
      <c r="IB26" s="29">
        <v>1320.800048828125</v>
      </c>
      <c r="IC26" s="29">
        <v>1306.800048828125</v>
      </c>
      <c r="ID26" s="29">
        <v>1103</v>
      </c>
      <c r="IE26" s="32">
        <v>62.665470123291016</v>
      </c>
      <c r="IF26" s="32">
        <v>52.331920623779297</v>
      </c>
      <c r="IG26" s="32">
        <v>182</v>
      </c>
      <c r="IH26" s="32">
        <v>318</v>
      </c>
      <c r="II26" s="32">
        <v>603</v>
      </c>
      <c r="IJ26" s="31">
        <v>200.30000305175781</v>
      </c>
      <c r="IK26" s="31">
        <v>15.5</v>
      </c>
      <c r="IL26" s="39">
        <v>1984</v>
      </c>
      <c r="IM26" s="39" t="s">
        <v>346</v>
      </c>
      <c r="IN26" s="30">
        <v>192</v>
      </c>
      <c r="IO26" s="27">
        <v>31</v>
      </c>
      <c r="IP26" s="27">
        <v>386.42099999999999</v>
      </c>
      <c r="IQ26" s="29">
        <f t="shared" si="10"/>
        <v>292.56585835445009</v>
      </c>
      <c r="IR26" s="46">
        <v>518.19999999999993</v>
      </c>
      <c r="IS26" s="46">
        <v>466.37999999999994</v>
      </c>
      <c r="IT26" s="28">
        <v>57.014669926650356</v>
      </c>
      <c r="IU26" s="58" t="s">
        <v>1</v>
      </c>
      <c r="IV26" s="58">
        <v>518.19999999999993</v>
      </c>
      <c r="IW26" s="58">
        <v>466.37999999999988</v>
      </c>
      <c r="IX26" s="58">
        <v>57.014669926650363</v>
      </c>
      <c r="IY26" s="58"/>
      <c r="IZ26" s="39">
        <v>1984</v>
      </c>
      <c r="JA26" s="39" t="s">
        <v>346</v>
      </c>
      <c r="JB26" s="29">
        <v>16.1112</v>
      </c>
      <c r="JC26" s="27">
        <v>16.142999649047852</v>
      </c>
      <c r="JD26" s="27">
        <v>9.4610004425048828</v>
      </c>
      <c r="JE26" s="27">
        <v>6.6810002326965332</v>
      </c>
      <c r="JF26" s="27">
        <v>4.6370000839233398</v>
      </c>
      <c r="JG26" s="27">
        <v>1.3810000419616699</v>
      </c>
      <c r="JH26" s="27">
        <v>2.4579999446868896</v>
      </c>
      <c r="JI26" s="27">
        <v>5.2930002212524414</v>
      </c>
      <c r="JJ26" s="32">
        <v>1.4010000228881836</v>
      </c>
      <c r="JK26" s="29"/>
      <c r="JL26" s="29"/>
      <c r="JM26" s="32">
        <v>0.80299997329711914</v>
      </c>
      <c r="JN26" s="32">
        <v>0.16899999976158142</v>
      </c>
      <c r="JO26" s="39">
        <v>1984</v>
      </c>
      <c r="JP26" s="39" t="s">
        <v>346</v>
      </c>
      <c r="JQ26" s="32">
        <v>0.97299999999999998</v>
      </c>
      <c r="JR26" s="32">
        <v>8.4000000000000005E-2</v>
      </c>
      <c r="JS26" s="32">
        <v>0.28000000000000003</v>
      </c>
      <c r="JT26" s="32">
        <v>0.05</v>
      </c>
      <c r="JU26" s="32">
        <v>0</v>
      </c>
      <c r="JV26" s="32">
        <v>1.4E-2</v>
      </c>
      <c r="JW26" s="29"/>
      <c r="JX26" s="29"/>
      <c r="JY26" s="29"/>
      <c r="JZ26" s="29"/>
      <c r="KA26" s="41"/>
      <c r="KB26" s="29"/>
      <c r="KC26" s="29"/>
      <c r="KD26" s="29"/>
      <c r="KE26" s="29"/>
      <c r="KF26" s="29"/>
      <c r="KG26" s="39">
        <v>1984</v>
      </c>
      <c r="KH26" s="39" t="s">
        <v>346</v>
      </c>
      <c r="KI26" s="29"/>
      <c r="KJ26" s="29"/>
      <c r="KK26" s="29"/>
      <c r="KL26" s="29"/>
      <c r="KM26" s="29"/>
      <c r="KN26" s="21">
        <v>3529</v>
      </c>
      <c r="KO26" s="20">
        <v>2107.699951171875</v>
      </c>
      <c r="KP26" s="20">
        <v>380.70001220703125</v>
      </c>
      <c r="KQ26" s="19">
        <v>10.787759780883789</v>
      </c>
      <c r="KR26" s="39">
        <v>1984</v>
      </c>
      <c r="KS26" s="39" t="s">
        <v>346</v>
      </c>
    </row>
    <row r="27" spans="1:305" s="39" customFormat="1" ht="12.75">
      <c r="A27" s="39">
        <v>1985</v>
      </c>
      <c r="B27" s="39" t="s">
        <v>346</v>
      </c>
      <c r="C27" s="39">
        <v>17</v>
      </c>
      <c r="D27" s="44" t="s">
        <v>347</v>
      </c>
      <c r="E27" s="44">
        <v>372</v>
      </c>
      <c r="F27" s="39">
        <v>1</v>
      </c>
      <c r="G27" s="39">
        <v>0</v>
      </c>
      <c r="H27" s="39">
        <v>1</v>
      </c>
      <c r="I27" s="39">
        <v>0</v>
      </c>
      <c r="J27" s="29">
        <v>0</v>
      </c>
      <c r="K27" s="29">
        <v>70.59</v>
      </c>
      <c r="L27" s="29">
        <v>23.53</v>
      </c>
      <c r="M27" s="18">
        <v>2</v>
      </c>
      <c r="N27" s="39">
        <v>0</v>
      </c>
      <c r="O27" s="39">
        <v>0</v>
      </c>
      <c r="P27" s="39">
        <v>0</v>
      </c>
      <c r="Q27" s="29">
        <v>0</v>
      </c>
      <c r="R27" s="29">
        <v>81.47</v>
      </c>
      <c r="S27" s="29">
        <v>18.53</v>
      </c>
      <c r="T27" s="29">
        <v>0</v>
      </c>
      <c r="U27" s="29">
        <v>42.2</v>
      </c>
      <c r="V27" s="29">
        <v>9.6</v>
      </c>
      <c r="W27" s="29">
        <v>51.8</v>
      </c>
      <c r="X27" s="39">
        <v>2</v>
      </c>
      <c r="Y27" s="39">
        <v>1985</v>
      </c>
      <c r="Z27" s="39" t="s">
        <v>346</v>
      </c>
      <c r="AA27" s="43"/>
      <c r="AB27" s="41">
        <v>72.8</v>
      </c>
      <c r="AC27" s="41">
        <v>9.4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3.3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39.200000000000003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45.2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2.8999999999999915</v>
      </c>
      <c r="CZ27" s="39">
        <v>1985</v>
      </c>
      <c r="DA27" s="39" t="s">
        <v>346</v>
      </c>
      <c r="DB27" s="41">
        <v>9.6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1.2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42.2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45.2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1.7999999999999972</v>
      </c>
      <c r="FY27" s="39">
        <v>1985</v>
      </c>
      <c r="FZ27" s="39" t="s">
        <v>346</v>
      </c>
      <c r="GA27" s="41">
        <v>7.8</v>
      </c>
      <c r="GB27" s="29">
        <f t="shared" si="2"/>
        <v>0.63210699999999997</v>
      </c>
      <c r="GC27" s="29">
        <f t="shared" si="3"/>
        <v>0.60825200000000001</v>
      </c>
      <c r="GD27" s="29">
        <f t="shared" si="4"/>
        <v>2.7181816452066223</v>
      </c>
      <c r="GE27" s="29">
        <f t="shared" si="5"/>
        <v>2.5526614047806242</v>
      </c>
      <c r="GF27" s="29">
        <f t="shared" si="6"/>
        <v>0.16552024042599811</v>
      </c>
      <c r="GG27" s="29">
        <f t="shared" si="7"/>
        <v>6.089373781104173E-2</v>
      </c>
      <c r="GH27" s="29">
        <f t="shared" si="8"/>
        <v>2.5932604959779879</v>
      </c>
      <c r="GI27" s="39">
        <v>1985</v>
      </c>
      <c r="GJ27" s="39" t="s">
        <v>346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-0.25347540000000002</v>
      </c>
      <c r="GX27" s="36">
        <v>-0.13333310000000001</v>
      </c>
      <c r="GY27" s="36">
        <v>-0.31147449999999999</v>
      </c>
      <c r="GZ27" s="39">
        <v>1985</v>
      </c>
      <c r="HA27" s="39" t="s">
        <v>346</v>
      </c>
      <c r="HB27" s="42">
        <v>2</v>
      </c>
      <c r="HC27" s="42">
        <f t="shared" si="9"/>
        <v>0</v>
      </c>
      <c r="HD27" s="42">
        <v>0</v>
      </c>
      <c r="HE27" s="42">
        <v>1</v>
      </c>
      <c r="HF27" s="42">
        <v>2</v>
      </c>
      <c r="HG27" s="42">
        <v>2</v>
      </c>
      <c r="HH27" s="42">
        <v>0</v>
      </c>
      <c r="HI27" s="42">
        <v>1</v>
      </c>
      <c r="HJ27" s="39">
        <v>1985</v>
      </c>
      <c r="HK27" s="39" t="s">
        <v>346</v>
      </c>
      <c r="HL27" s="104">
        <v>0.41451329999999997</v>
      </c>
      <c r="HM27" s="29">
        <v>107.6404</v>
      </c>
      <c r="HN27" s="29">
        <v>53.865266409999997</v>
      </c>
      <c r="HO27" s="29">
        <v>43.063767470000002</v>
      </c>
      <c r="HP27" s="29">
        <v>3.0859999999999999</v>
      </c>
      <c r="HQ27" s="29">
        <v>8.4320000000000004</v>
      </c>
      <c r="HR27" s="27">
        <v>5.3954950235725798</v>
      </c>
      <c r="HS27" s="29">
        <v>99.975393514350927</v>
      </c>
      <c r="HT27" s="29">
        <v>99.975393514350927</v>
      </c>
      <c r="HU27" s="29">
        <v>-10.811503999999999</v>
      </c>
      <c r="HV27" s="29">
        <v>-1.8284116580000001</v>
      </c>
      <c r="HW27" s="29">
        <v>-1.214701451</v>
      </c>
      <c r="HX27" s="34">
        <v>12.67</v>
      </c>
      <c r="HY27" s="29"/>
      <c r="HZ27" s="39">
        <v>1985</v>
      </c>
      <c r="IA27" s="39" t="s">
        <v>346</v>
      </c>
      <c r="IB27" s="29">
        <v>1331</v>
      </c>
      <c r="IC27" s="29">
        <v>1314</v>
      </c>
      <c r="ID27" s="29">
        <v>1094.0999755859375</v>
      </c>
      <c r="IE27" s="32">
        <v>62.697250366210938</v>
      </c>
      <c r="IF27" s="32">
        <v>51.537990570068359</v>
      </c>
      <c r="IG27" s="32">
        <v>175.60000610351563</v>
      </c>
      <c r="IH27" s="32">
        <v>312.70001220703125</v>
      </c>
      <c r="II27" s="32">
        <v>605.79998779296875</v>
      </c>
      <c r="IJ27" s="31">
        <v>216.69999694824219</v>
      </c>
      <c r="IK27" s="31">
        <v>16.799999237060547</v>
      </c>
      <c r="IL27" s="39">
        <v>1985</v>
      </c>
      <c r="IM27" s="39" t="s">
        <v>346</v>
      </c>
      <c r="IN27" s="30">
        <v>116</v>
      </c>
      <c r="IO27" s="27">
        <v>169</v>
      </c>
      <c r="IP27" s="27">
        <v>417.726</v>
      </c>
      <c r="IQ27" s="29">
        <f t="shared" si="10"/>
        <v>313.84372652141246</v>
      </c>
      <c r="IR27" s="46">
        <v>501.6</v>
      </c>
      <c r="IS27" s="46">
        <v>451.44000000000005</v>
      </c>
      <c r="IT27" s="28">
        <v>54.181469035045616</v>
      </c>
      <c r="IU27" s="58" t="s">
        <v>1</v>
      </c>
      <c r="IV27" s="58">
        <v>501.6</v>
      </c>
      <c r="IW27" s="58">
        <v>451.44000000000011</v>
      </c>
      <c r="IX27" s="58">
        <v>54.181469035045623</v>
      </c>
      <c r="IY27" s="58"/>
      <c r="IZ27" s="39">
        <v>1985</v>
      </c>
      <c r="JA27" s="39" t="s">
        <v>346</v>
      </c>
      <c r="JB27" s="29">
        <v>16.491849999999999</v>
      </c>
      <c r="JC27" s="27">
        <v>20.368999481201172</v>
      </c>
      <c r="JD27" s="27">
        <v>12.640000343322754</v>
      </c>
      <c r="JE27" s="27">
        <v>6.7059998512268066</v>
      </c>
      <c r="JF27" s="27">
        <v>4.5339999198913574</v>
      </c>
      <c r="JG27" s="27">
        <v>1.3639999628067017</v>
      </c>
      <c r="JH27" s="27">
        <v>2.5439999103546143</v>
      </c>
      <c r="JI27" s="27">
        <v>5.2280001640319824</v>
      </c>
      <c r="JJ27" s="32">
        <v>1.3760000467300415</v>
      </c>
      <c r="JK27" s="32">
        <v>1.0230000019073486</v>
      </c>
      <c r="JL27" s="32">
        <v>3.244999885559082</v>
      </c>
      <c r="JM27" s="32">
        <v>0.88899999856948853</v>
      </c>
      <c r="JN27" s="32">
        <v>0.16599999368190765</v>
      </c>
      <c r="JO27" s="39">
        <v>1985</v>
      </c>
      <c r="JP27" s="39" t="s">
        <v>346</v>
      </c>
      <c r="JQ27" s="32">
        <v>0.90700000000000003</v>
      </c>
      <c r="JR27" s="32">
        <v>8.5999999999999993E-2</v>
      </c>
      <c r="JS27" s="32">
        <v>0.32300000000000001</v>
      </c>
      <c r="JT27" s="32">
        <v>4.5999999999999999E-2</v>
      </c>
      <c r="JU27" s="32">
        <v>0</v>
      </c>
      <c r="JV27" s="32">
        <v>1.4E-2</v>
      </c>
      <c r="JW27" s="27">
        <v>0.16200000047683716</v>
      </c>
      <c r="JX27" s="27">
        <v>0.6940000057220459</v>
      </c>
      <c r="JY27" s="27">
        <v>0</v>
      </c>
      <c r="JZ27" s="40">
        <v>1.9999999552965164E-2</v>
      </c>
      <c r="KA27" s="27">
        <v>0</v>
      </c>
      <c r="KB27" s="27">
        <v>0</v>
      </c>
      <c r="KC27" s="21">
        <v>7.9999998211860657E-2</v>
      </c>
      <c r="KD27" s="21">
        <v>6.8000003695487976E-2</v>
      </c>
      <c r="KE27" s="20">
        <v>3.244999885559082</v>
      </c>
      <c r="KF27" s="29"/>
      <c r="KG27" s="39">
        <v>1985</v>
      </c>
      <c r="KH27" s="39" t="s">
        <v>346</v>
      </c>
      <c r="KI27" s="23">
        <v>1.4365079402923584</v>
      </c>
      <c r="KJ27" s="23">
        <v>0.25</v>
      </c>
      <c r="KK27" s="29"/>
      <c r="KL27" s="29"/>
      <c r="KM27" s="29"/>
      <c r="KN27" s="21">
        <v>3540</v>
      </c>
      <c r="KO27" s="20">
        <v>2122.89990234375</v>
      </c>
      <c r="KP27" s="20">
        <v>382.79998779296875</v>
      </c>
      <c r="KQ27" s="19">
        <v>10.813559532165527</v>
      </c>
      <c r="KR27" s="39">
        <v>1985</v>
      </c>
      <c r="KS27" s="39" t="s">
        <v>346</v>
      </c>
    </row>
    <row r="28" spans="1:305" s="39" customFormat="1" ht="12.75">
      <c r="A28" s="39">
        <v>1986</v>
      </c>
      <c r="B28" s="39" t="s">
        <v>346</v>
      </c>
      <c r="C28" s="39">
        <v>17</v>
      </c>
      <c r="D28" s="44" t="s">
        <v>347</v>
      </c>
      <c r="E28" s="44">
        <v>372</v>
      </c>
      <c r="F28" s="39">
        <v>1</v>
      </c>
      <c r="G28" s="39">
        <v>0</v>
      </c>
      <c r="H28" s="39">
        <v>1</v>
      </c>
      <c r="I28" s="39">
        <v>0</v>
      </c>
      <c r="J28" s="29">
        <v>0</v>
      </c>
      <c r="K28" s="29">
        <v>70.59</v>
      </c>
      <c r="L28" s="29">
        <v>23.53</v>
      </c>
      <c r="M28" s="18">
        <v>2</v>
      </c>
      <c r="N28" s="39">
        <v>0</v>
      </c>
      <c r="O28" s="39">
        <v>0</v>
      </c>
      <c r="P28" s="39">
        <v>0</v>
      </c>
      <c r="Q28" s="29">
        <v>0</v>
      </c>
      <c r="R28" s="29">
        <v>81.47</v>
      </c>
      <c r="S28" s="29">
        <v>18.53</v>
      </c>
      <c r="T28" s="29">
        <v>0</v>
      </c>
      <c r="U28" s="29">
        <v>42.2</v>
      </c>
      <c r="V28" s="29">
        <v>9.6</v>
      </c>
      <c r="W28" s="29">
        <v>51.8</v>
      </c>
      <c r="X28" s="39">
        <v>2</v>
      </c>
      <c r="Y28" s="39">
        <v>1986</v>
      </c>
      <c r="Z28" s="39" t="s">
        <v>346</v>
      </c>
      <c r="AA28" s="43"/>
      <c r="AB28" s="41">
        <v>72.8</v>
      </c>
      <c r="AC28" s="41">
        <v>9.4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3.3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39.200000000000003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45.2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2.8999999999999915</v>
      </c>
      <c r="CZ28" s="39">
        <v>1986</v>
      </c>
      <c r="DA28" s="39" t="s">
        <v>346</v>
      </c>
      <c r="DB28" s="41">
        <v>9.6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1.2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42.2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45.2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1.7999999999999972</v>
      </c>
      <c r="FY28" s="39">
        <v>1986</v>
      </c>
      <c r="FZ28" s="39" t="s">
        <v>346</v>
      </c>
      <c r="GA28" s="41">
        <v>7.8</v>
      </c>
      <c r="GB28" s="29">
        <f t="shared" si="2"/>
        <v>0.63210699999999997</v>
      </c>
      <c r="GC28" s="29">
        <f t="shared" si="3"/>
        <v>0.60825200000000001</v>
      </c>
      <c r="GD28" s="29">
        <f t="shared" si="4"/>
        <v>2.7181816452066223</v>
      </c>
      <c r="GE28" s="29">
        <f t="shared" si="5"/>
        <v>2.5526614047806242</v>
      </c>
      <c r="GF28" s="29">
        <f t="shared" si="6"/>
        <v>0.16552024042599811</v>
      </c>
      <c r="GG28" s="29">
        <f t="shared" si="7"/>
        <v>6.089373781104173E-2</v>
      </c>
      <c r="GH28" s="29">
        <f t="shared" si="8"/>
        <v>2.5932604959779879</v>
      </c>
      <c r="GI28" s="39">
        <v>1986</v>
      </c>
      <c r="GJ28" s="39" t="s">
        <v>346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-0.22376499999999999</v>
      </c>
      <c r="GX28" s="36">
        <v>-0.1045104</v>
      </c>
      <c r="GY28" s="36">
        <v>-0.2885527</v>
      </c>
      <c r="GZ28" s="39">
        <v>1986</v>
      </c>
      <c r="HA28" s="39" t="s">
        <v>346</v>
      </c>
      <c r="HB28" s="42">
        <v>2</v>
      </c>
      <c r="HC28" s="42">
        <f t="shared" si="9"/>
        <v>0</v>
      </c>
      <c r="HD28" s="42">
        <v>0</v>
      </c>
      <c r="HE28" s="42">
        <v>1</v>
      </c>
      <c r="HF28" s="42">
        <v>2</v>
      </c>
      <c r="HG28" s="42">
        <v>2</v>
      </c>
      <c r="HH28" s="42">
        <v>0</v>
      </c>
      <c r="HI28" s="42">
        <v>1</v>
      </c>
      <c r="HJ28" s="39">
        <v>1986</v>
      </c>
      <c r="HK28" s="39" t="s">
        <v>346</v>
      </c>
      <c r="HL28" s="104">
        <v>0.41451329999999997</v>
      </c>
      <c r="HM28" s="29">
        <v>97.016490000000005</v>
      </c>
      <c r="HN28" s="29">
        <v>53.566454</v>
      </c>
      <c r="HO28" s="29">
        <v>42.941224519999999</v>
      </c>
      <c r="HP28" s="29">
        <v>-0.42799999999999999</v>
      </c>
      <c r="HQ28" s="29">
        <v>6.093</v>
      </c>
      <c r="HR28" s="27">
        <v>3.8270377733598502</v>
      </c>
      <c r="HS28" s="29">
        <v>111.104268707074</v>
      </c>
      <c r="HT28" s="29">
        <v>111.104268707074</v>
      </c>
      <c r="HU28" s="29">
        <v>-10.635071269999999</v>
      </c>
      <c r="HV28" s="29">
        <v>-2.031969578</v>
      </c>
      <c r="HW28" s="29">
        <v>-0.30460672599999999</v>
      </c>
      <c r="HX28" s="34">
        <v>11.1</v>
      </c>
      <c r="HY28" s="29"/>
      <c r="HZ28" s="39">
        <v>1986</v>
      </c>
      <c r="IA28" s="39" t="s">
        <v>346</v>
      </c>
      <c r="IB28" s="29">
        <v>1331</v>
      </c>
      <c r="IC28" s="29">
        <v>1318</v>
      </c>
      <c r="ID28" s="29">
        <v>1092.300048828125</v>
      </c>
      <c r="IE28" s="32">
        <v>62.444290161132813</v>
      </c>
      <c r="IF28" s="32">
        <v>51.245601654052734</v>
      </c>
      <c r="IG28" s="32">
        <v>172.39999389648438</v>
      </c>
      <c r="IH28" s="32">
        <v>313.39999389648438</v>
      </c>
      <c r="II28" s="32">
        <v>606.5</v>
      </c>
      <c r="IJ28" s="31">
        <v>217.89999389648438</v>
      </c>
      <c r="IK28" s="31">
        <v>16.799999237060547</v>
      </c>
      <c r="IL28" s="39">
        <v>1986</v>
      </c>
      <c r="IM28" s="39" t="s">
        <v>346</v>
      </c>
      <c r="IN28" s="30">
        <v>102</v>
      </c>
      <c r="IO28" s="27">
        <v>50</v>
      </c>
      <c r="IP28" s="27">
        <v>309.178</v>
      </c>
      <c r="IQ28" s="29">
        <f t="shared" si="10"/>
        <v>232.290007513148</v>
      </c>
      <c r="IR28" s="46">
        <v>482.7</v>
      </c>
      <c r="IS28" s="46">
        <v>434.43</v>
      </c>
      <c r="IT28" s="28">
        <v>51.619534220532316</v>
      </c>
      <c r="IU28" s="58" t="s">
        <v>1</v>
      </c>
      <c r="IV28" s="58">
        <v>482.7</v>
      </c>
      <c r="IW28" s="58">
        <v>434.43</v>
      </c>
      <c r="IX28" s="58">
        <v>51.619534220532323</v>
      </c>
      <c r="IY28" s="58"/>
      <c r="IZ28" s="39">
        <v>1986</v>
      </c>
      <c r="JA28" s="39" t="s">
        <v>346</v>
      </c>
      <c r="JB28" s="29">
        <v>17.180299999999999</v>
      </c>
      <c r="JC28" s="27">
        <v>20.517999649047852</v>
      </c>
      <c r="JD28" s="27">
        <v>12.87600040435791</v>
      </c>
      <c r="JE28" s="27">
        <v>6.5399999618530273</v>
      </c>
      <c r="JF28" s="27">
        <v>4.5749998092651367</v>
      </c>
      <c r="JG28" s="27">
        <v>1.3559999465942383</v>
      </c>
      <c r="JH28" s="27">
        <v>2.5840001106262207</v>
      </c>
      <c r="JI28" s="27">
        <v>5.0869998931884766</v>
      </c>
      <c r="JJ28" s="32">
        <v>1.5230000019073486</v>
      </c>
      <c r="JK28" s="32">
        <v>1.1019999980926514</v>
      </c>
      <c r="JL28" s="32">
        <v>3.2599999904632568</v>
      </c>
      <c r="JM28" s="32">
        <v>0.86299997568130493</v>
      </c>
      <c r="JN28" s="32">
        <v>0.1679999977350235</v>
      </c>
      <c r="JO28" s="39">
        <v>1986</v>
      </c>
      <c r="JP28" s="39" t="s">
        <v>346</v>
      </c>
      <c r="JQ28" s="32">
        <v>1.0149999999999999</v>
      </c>
      <c r="JR28" s="32">
        <v>9.0999999999999998E-2</v>
      </c>
      <c r="JS28" s="32">
        <v>0.35599999999999998</v>
      </c>
      <c r="JT28" s="32">
        <v>4.5999999999999999E-2</v>
      </c>
      <c r="JU28" s="32">
        <v>0</v>
      </c>
      <c r="JV28" s="32">
        <v>1.4999999999999999E-2</v>
      </c>
      <c r="JW28" s="27">
        <v>0.17000000178813934</v>
      </c>
      <c r="JX28" s="27">
        <v>0.63099998235702515</v>
      </c>
      <c r="JY28" s="27">
        <v>0</v>
      </c>
      <c r="JZ28" s="40">
        <v>2.8000000864267349E-2</v>
      </c>
      <c r="KA28" s="27">
        <v>0</v>
      </c>
      <c r="KB28" s="27">
        <v>0</v>
      </c>
      <c r="KC28" s="21">
        <v>0.20499999821186066</v>
      </c>
      <c r="KD28" s="21">
        <v>6.8000003695487976E-2</v>
      </c>
      <c r="KE28" s="20">
        <v>3.2599999904632568</v>
      </c>
      <c r="KF28" s="29"/>
      <c r="KG28" s="39">
        <v>1986</v>
      </c>
      <c r="KH28" s="39" t="s">
        <v>346</v>
      </c>
      <c r="KI28" s="23">
        <v>1.4365079402923584</v>
      </c>
      <c r="KJ28" s="23">
        <v>0.25</v>
      </c>
      <c r="KK28" s="29"/>
      <c r="KL28" s="29"/>
      <c r="KM28" s="29"/>
      <c r="KN28" s="21">
        <v>3540.60009765625</v>
      </c>
      <c r="KO28" s="20">
        <v>2131.5</v>
      </c>
      <c r="KP28" s="20">
        <v>384.39999389648438</v>
      </c>
      <c r="KQ28" s="19">
        <v>10.85692024230957</v>
      </c>
      <c r="KR28" s="39">
        <v>1986</v>
      </c>
      <c r="KS28" s="39" t="s">
        <v>346</v>
      </c>
    </row>
    <row r="29" spans="1:305" s="39" customFormat="1" ht="12.75">
      <c r="A29" s="39">
        <v>1987</v>
      </c>
      <c r="B29" s="39" t="s">
        <v>346</v>
      </c>
      <c r="C29" s="39">
        <v>17</v>
      </c>
      <c r="D29" s="44" t="s">
        <v>347</v>
      </c>
      <c r="E29" s="44">
        <v>372</v>
      </c>
      <c r="F29" s="39">
        <v>1</v>
      </c>
      <c r="G29" s="39">
        <v>0</v>
      </c>
      <c r="H29" s="39">
        <v>1</v>
      </c>
      <c r="I29" s="39">
        <v>0</v>
      </c>
      <c r="J29" s="29">
        <v>81.37</v>
      </c>
      <c r="K29" s="29">
        <v>13.15</v>
      </c>
      <c r="L29" s="29">
        <v>4.38</v>
      </c>
      <c r="M29" s="18">
        <v>2</v>
      </c>
      <c r="N29" s="39">
        <v>0</v>
      </c>
      <c r="O29" s="39">
        <v>0</v>
      </c>
      <c r="P29" s="39">
        <v>1</v>
      </c>
      <c r="Q29" s="29">
        <v>81.37</v>
      </c>
      <c r="R29" s="29">
        <v>15.18</v>
      </c>
      <c r="S29" s="29">
        <v>3.45</v>
      </c>
      <c r="T29" s="29">
        <v>39.71</v>
      </c>
      <c r="U29" s="29">
        <v>7.86</v>
      </c>
      <c r="V29" s="29">
        <v>1.79</v>
      </c>
      <c r="W29" s="29">
        <v>49.36</v>
      </c>
      <c r="X29" s="39">
        <v>4</v>
      </c>
      <c r="Y29" s="39">
        <v>1987</v>
      </c>
      <c r="Z29" s="39" t="s">
        <v>346</v>
      </c>
      <c r="AA29" s="43">
        <v>31825</v>
      </c>
      <c r="AB29" s="41">
        <v>73.3</v>
      </c>
      <c r="AC29" s="41">
        <v>6.4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3.8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27.1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44.1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11.8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6.7999999999999972</v>
      </c>
      <c r="CZ29" s="39">
        <v>1987</v>
      </c>
      <c r="DA29" s="39" t="s">
        <v>346</v>
      </c>
      <c r="DB29" s="41">
        <v>7.2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2.4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30.7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48.8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8.4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2.5</v>
      </c>
      <c r="FY29" s="39">
        <v>1987</v>
      </c>
      <c r="FZ29" s="39" t="s">
        <v>346</v>
      </c>
      <c r="GA29" s="41">
        <v>8.4</v>
      </c>
      <c r="GB29" s="29">
        <f t="shared" si="2"/>
        <v>0.71261399999999986</v>
      </c>
      <c r="GC29" s="29">
        <f t="shared" si="3"/>
        <v>0.65479100000000001</v>
      </c>
      <c r="GD29" s="29">
        <f t="shared" si="4"/>
        <v>3.479640622716484</v>
      </c>
      <c r="GE29" s="29">
        <f t="shared" si="5"/>
        <v>2.8967958541057737</v>
      </c>
      <c r="GF29" s="29">
        <f t="shared" si="6"/>
        <v>0.58284476861071033</v>
      </c>
      <c r="GG29" s="29">
        <f t="shared" si="7"/>
        <v>0.16750142667195769</v>
      </c>
      <c r="GH29" s="29">
        <f t="shared" si="8"/>
        <v>4.9603427300943608</v>
      </c>
      <c r="GI29" s="39">
        <v>1987</v>
      </c>
      <c r="GJ29" s="39" t="s">
        <v>346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-0.1455708</v>
      </c>
      <c r="GX29" s="36">
        <v>-8.4222099999999994E-2</v>
      </c>
      <c r="GY29" s="36">
        <v>-0.17225879999999999</v>
      </c>
      <c r="GZ29" s="39">
        <v>1987</v>
      </c>
      <c r="HA29" s="39" t="s">
        <v>346</v>
      </c>
      <c r="HB29" s="42">
        <v>2</v>
      </c>
      <c r="HC29" s="42">
        <f t="shared" si="9"/>
        <v>0</v>
      </c>
      <c r="HD29" s="42">
        <v>0</v>
      </c>
      <c r="HE29" s="42">
        <v>1</v>
      </c>
      <c r="HF29" s="42">
        <v>2</v>
      </c>
      <c r="HG29" s="42">
        <v>2</v>
      </c>
      <c r="HH29" s="42">
        <v>0</v>
      </c>
      <c r="HI29" s="42">
        <v>1</v>
      </c>
      <c r="HJ29" s="39">
        <v>1987</v>
      </c>
      <c r="HK29" s="39" t="s">
        <v>346</v>
      </c>
      <c r="HL29" s="104">
        <v>0.41451329999999997</v>
      </c>
      <c r="HM29" s="29">
        <v>100.63120000000001</v>
      </c>
      <c r="HN29" s="29">
        <v>52.014995499999998</v>
      </c>
      <c r="HO29" s="29">
        <v>43.443393550000003</v>
      </c>
      <c r="HP29" s="29">
        <v>4.6630000000000003</v>
      </c>
      <c r="HQ29" s="29">
        <v>6.9630000000000001</v>
      </c>
      <c r="HR29" s="27">
        <v>3.1594064145523899</v>
      </c>
      <c r="HS29" s="29">
        <v>112.39891645113821</v>
      </c>
      <c r="HT29" s="29">
        <v>112.39891645113821</v>
      </c>
      <c r="HU29" s="29">
        <v>-8.5795415389999992</v>
      </c>
      <c r="HV29" s="29">
        <v>-5.7729099999999996E-4</v>
      </c>
      <c r="HW29" s="29">
        <v>1.596951936</v>
      </c>
      <c r="HX29" s="34">
        <v>11.3</v>
      </c>
      <c r="HY29" s="29"/>
      <c r="HZ29" s="39">
        <v>1987</v>
      </c>
      <c r="IA29" s="39" t="s">
        <v>346</v>
      </c>
      <c r="IB29" s="29">
        <v>1336.5</v>
      </c>
      <c r="IC29" s="29">
        <v>1323.9000244140625</v>
      </c>
      <c r="ID29" s="29">
        <v>1099.300048828125</v>
      </c>
      <c r="IE29" s="32">
        <v>62.33966064453125</v>
      </c>
      <c r="IF29" s="32">
        <v>51.275711059570313</v>
      </c>
      <c r="IG29" s="32">
        <v>170.10000610351563</v>
      </c>
      <c r="IH29" s="32">
        <v>307</v>
      </c>
      <c r="II29" s="32">
        <v>622.20001220703125</v>
      </c>
      <c r="IJ29" s="31">
        <v>216.19999694824219</v>
      </c>
      <c r="IK29" s="31">
        <v>16.600000381469727</v>
      </c>
      <c r="IL29" s="39">
        <v>1987</v>
      </c>
      <c r="IM29" s="39" t="s">
        <v>346</v>
      </c>
      <c r="IN29" s="30">
        <v>80</v>
      </c>
      <c r="IO29" s="27">
        <v>26</v>
      </c>
      <c r="IP29" s="27">
        <v>264.339</v>
      </c>
      <c r="IQ29" s="29">
        <f t="shared" si="10"/>
        <v>197.78451178451178</v>
      </c>
      <c r="IR29" s="46">
        <v>468.6</v>
      </c>
      <c r="IS29" s="46">
        <v>421.74</v>
      </c>
      <c r="IT29" s="28">
        <v>50.207142857142856</v>
      </c>
      <c r="IU29" s="58" t="s">
        <v>1</v>
      </c>
      <c r="IV29" s="58">
        <v>468.6</v>
      </c>
      <c r="IW29" s="58">
        <v>421.74</v>
      </c>
      <c r="IX29" s="58">
        <v>50.207142857142863</v>
      </c>
      <c r="IY29" s="58"/>
      <c r="IZ29" s="39">
        <v>1987</v>
      </c>
      <c r="JA29" s="39" t="s">
        <v>346</v>
      </c>
      <c r="JB29" s="29">
        <v>16.739979999999999</v>
      </c>
      <c r="JC29" s="27">
        <v>19.794000625610352</v>
      </c>
      <c r="JD29" s="27">
        <v>12.548999786376953</v>
      </c>
      <c r="JE29" s="27">
        <v>6.1529998779296875</v>
      </c>
      <c r="JF29" s="27">
        <v>4.5100002288818359</v>
      </c>
      <c r="JG29" s="27">
        <v>1.340999960899353</v>
      </c>
      <c r="JH29" s="27">
        <v>2.4489998817443848</v>
      </c>
      <c r="JI29" s="27">
        <v>4.745999813079834</v>
      </c>
      <c r="JJ29" s="32">
        <v>1.5410000085830688</v>
      </c>
      <c r="JK29" s="32">
        <v>1.090999960899353</v>
      </c>
      <c r="JL29" s="32">
        <v>3.1159999370574951</v>
      </c>
      <c r="JM29" s="32">
        <v>0.83300000429153442</v>
      </c>
      <c r="JN29" s="32">
        <v>0.16599999368190765</v>
      </c>
      <c r="JO29" s="39">
        <v>1987</v>
      </c>
      <c r="JP29" s="39" t="s">
        <v>346</v>
      </c>
      <c r="JQ29" s="32">
        <v>0.997</v>
      </c>
      <c r="JR29" s="32">
        <v>8.8999999999999996E-2</v>
      </c>
      <c r="JS29" s="32">
        <v>0.39700000000000002</v>
      </c>
      <c r="JT29" s="32">
        <v>4.3999999999999997E-2</v>
      </c>
      <c r="JU29" s="32">
        <v>0</v>
      </c>
      <c r="JV29" s="32">
        <v>1.4E-2</v>
      </c>
      <c r="JW29" s="27">
        <v>0.17900000512599945</v>
      </c>
      <c r="JX29" s="27">
        <v>0.625</v>
      </c>
      <c r="JY29" s="27">
        <v>0</v>
      </c>
      <c r="JZ29" s="40">
        <v>2.6000000536441803E-2</v>
      </c>
      <c r="KA29" s="27">
        <v>0</v>
      </c>
      <c r="KB29" s="27">
        <v>0</v>
      </c>
      <c r="KC29" s="21">
        <v>0.21600000560283661</v>
      </c>
      <c r="KD29" s="21">
        <v>4.6000000089406967E-2</v>
      </c>
      <c r="KE29" s="20">
        <v>3.1159999370574951</v>
      </c>
      <c r="KF29" s="29"/>
      <c r="KG29" s="39">
        <v>1987</v>
      </c>
      <c r="KH29" s="39" t="s">
        <v>346</v>
      </c>
      <c r="KI29" s="23">
        <v>1.4365079402923584</v>
      </c>
      <c r="KJ29" s="23">
        <v>0.25</v>
      </c>
      <c r="KK29" s="22">
        <v>46.8</v>
      </c>
      <c r="KL29" s="22">
        <v>44.8</v>
      </c>
      <c r="KM29" s="22">
        <v>31.4</v>
      </c>
      <c r="KN29" s="21">
        <v>3546.5</v>
      </c>
      <c r="KO29" s="20">
        <v>2143.89990234375</v>
      </c>
      <c r="KP29" s="20">
        <v>388.20001220703125</v>
      </c>
      <c r="KQ29" s="19">
        <v>10.946000099182129</v>
      </c>
      <c r="KR29" s="39">
        <v>1987</v>
      </c>
      <c r="KS29" s="39" t="s">
        <v>346</v>
      </c>
    </row>
    <row r="30" spans="1:305" s="39" customFormat="1" ht="12.75">
      <c r="A30" s="39">
        <v>1988</v>
      </c>
      <c r="B30" s="39" t="s">
        <v>346</v>
      </c>
      <c r="C30" s="39">
        <v>17</v>
      </c>
      <c r="D30" s="44" t="s">
        <v>347</v>
      </c>
      <c r="E30" s="44">
        <v>372</v>
      </c>
      <c r="F30" s="39">
        <v>1</v>
      </c>
      <c r="G30" s="39">
        <v>0</v>
      </c>
      <c r="H30" s="39">
        <v>1</v>
      </c>
      <c r="I30" s="39">
        <v>0</v>
      </c>
      <c r="J30" s="29">
        <v>100</v>
      </c>
      <c r="K30" s="29">
        <v>0</v>
      </c>
      <c r="L30" s="29">
        <v>0</v>
      </c>
      <c r="M30" s="18">
        <v>1</v>
      </c>
      <c r="N30" s="39">
        <v>1</v>
      </c>
      <c r="O30" s="39">
        <v>-1</v>
      </c>
      <c r="P30" s="39">
        <v>0</v>
      </c>
      <c r="Q30" s="29">
        <v>100</v>
      </c>
      <c r="R30" s="29">
        <v>0</v>
      </c>
      <c r="S30" s="29">
        <v>0</v>
      </c>
      <c r="T30" s="29">
        <v>48.8</v>
      </c>
      <c r="U30" s="29">
        <v>0</v>
      </c>
      <c r="V30" s="29">
        <v>0</v>
      </c>
      <c r="W30" s="29">
        <v>48.8</v>
      </c>
      <c r="X30" s="39">
        <v>4</v>
      </c>
      <c r="Y30" s="39">
        <v>1988</v>
      </c>
      <c r="Z30" s="39" t="s">
        <v>346</v>
      </c>
      <c r="AA30" s="43"/>
      <c r="AB30" s="41">
        <v>73.3</v>
      </c>
      <c r="AC30" s="41">
        <v>6.4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3.8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27.1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44.1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11.8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6.7999999999999972</v>
      </c>
      <c r="CZ30" s="39">
        <v>1988</v>
      </c>
      <c r="DA30" s="39" t="s">
        <v>346</v>
      </c>
      <c r="DB30" s="41">
        <v>7.2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2.4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30.7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48.8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8.4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2.5</v>
      </c>
      <c r="FY30" s="39">
        <v>1988</v>
      </c>
      <c r="FZ30" s="39" t="s">
        <v>346</v>
      </c>
      <c r="GA30" s="41">
        <v>8.4</v>
      </c>
      <c r="GB30" s="29">
        <f t="shared" si="2"/>
        <v>0.71261399999999986</v>
      </c>
      <c r="GC30" s="29">
        <f t="shared" si="3"/>
        <v>0.65479100000000001</v>
      </c>
      <c r="GD30" s="29">
        <f t="shared" si="4"/>
        <v>3.479640622716484</v>
      </c>
      <c r="GE30" s="29">
        <f t="shared" si="5"/>
        <v>2.8967958541057737</v>
      </c>
      <c r="GF30" s="29">
        <f t="shared" si="6"/>
        <v>0.58284476861071033</v>
      </c>
      <c r="GG30" s="29">
        <f t="shared" si="7"/>
        <v>0.16750142667195769</v>
      </c>
      <c r="GH30" s="29">
        <f t="shared" si="8"/>
        <v>4.9603427300943608</v>
      </c>
      <c r="GI30" s="39">
        <v>1988</v>
      </c>
      <c r="GJ30" s="39" t="s">
        <v>346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-3.0548200000000001E-2</v>
      </c>
      <c r="GX30" s="36">
        <v>-6.5200599999999997E-2</v>
      </c>
      <c r="GY30" s="36">
        <v>8.2690000000000003E-3</v>
      </c>
      <c r="GZ30" s="39">
        <v>1988</v>
      </c>
      <c r="HA30" s="39" t="s">
        <v>346</v>
      </c>
      <c r="HB30" s="42">
        <v>2</v>
      </c>
      <c r="HC30" s="42">
        <f t="shared" si="9"/>
        <v>0</v>
      </c>
      <c r="HD30" s="42">
        <v>0</v>
      </c>
      <c r="HE30" s="42">
        <v>1</v>
      </c>
      <c r="HF30" s="42">
        <v>2</v>
      </c>
      <c r="HG30" s="42">
        <v>2</v>
      </c>
      <c r="HH30" s="42">
        <v>0</v>
      </c>
      <c r="HI30" s="42">
        <v>1</v>
      </c>
      <c r="HJ30" s="39">
        <v>1988</v>
      </c>
      <c r="HK30" s="39" t="s">
        <v>346</v>
      </c>
      <c r="HL30" s="104">
        <v>0.41451329999999997</v>
      </c>
      <c r="HM30" s="29">
        <v>105.10039999999999</v>
      </c>
      <c r="HN30" s="29">
        <v>48.444911689999998</v>
      </c>
      <c r="HO30" s="29">
        <v>43.807841510000003</v>
      </c>
      <c r="HP30" s="29">
        <v>5.2169999999999996</v>
      </c>
      <c r="HQ30" s="29">
        <v>8.6329999999999991</v>
      </c>
      <c r="HR30" s="27">
        <v>2.1345707656612398</v>
      </c>
      <c r="HS30" s="29">
        <v>107.1420590764447</v>
      </c>
      <c r="HT30" s="29">
        <v>107.1420590764447</v>
      </c>
      <c r="HU30" s="29">
        <v>-4.6413653400000001</v>
      </c>
      <c r="HV30" s="29">
        <v>3.3193369210000001</v>
      </c>
      <c r="HW30" s="29">
        <v>4.3086431090000001</v>
      </c>
      <c r="HX30" s="34">
        <v>8.64</v>
      </c>
      <c r="HY30" s="29"/>
      <c r="HZ30" s="39">
        <v>1988</v>
      </c>
      <c r="IA30" s="39" t="s">
        <v>346</v>
      </c>
      <c r="IB30" s="29">
        <v>1327.699951171875</v>
      </c>
      <c r="IC30" s="29">
        <v>1314.699951171875</v>
      </c>
      <c r="ID30" s="29">
        <v>1099.300048828125</v>
      </c>
      <c r="IE30" s="32">
        <v>61.934970855712891</v>
      </c>
      <c r="IF30" s="32">
        <v>51.280490875244141</v>
      </c>
      <c r="IG30" s="32">
        <v>170.60000610351563</v>
      </c>
      <c r="IH30" s="32">
        <v>305.60000610351563</v>
      </c>
      <c r="II30" s="32">
        <v>623.0999755859375</v>
      </c>
      <c r="IJ30" s="31">
        <v>211.30000305175781</v>
      </c>
      <c r="IK30" s="31">
        <v>16.200000762939453</v>
      </c>
      <c r="IL30" s="39">
        <v>1988</v>
      </c>
      <c r="IM30" s="39" t="s">
        <v>346</v>
      </c>
      <c r="IN30" s="30">
        <v>65</v>
      </c>
      <c r="IO30" s="27">
        <v>10</v>
      </c>
      <c r="IP30" s="27">
        <v>143.393</v>
      </c>
      <c r="IQ30" s="29">
        <f t="shared" si="10"/>
        <v>108.00105842697084</v>
      </c>
      <c r="IR30" s="46">
        <v>466.9</v>
      </c>
      <c r="IS30" s="46">
        <v>420.21</v>
      </c>
      <c r="IT30" s="28">
        <v>50.506009615384613</v>
      </c>
      <c r="IU30" s="58" t="s">
        <v>1</v>
      </c>
      <c r="IV30" s="58">
        <v>466.9</v>
      </c>
      <c r="IW30" s="58">
        <v>420.21</v>
      </c>
      <c r="IX30" s="58">
        <v>50.506009615384613</v>
      </c>
      <c r="IY30" s="58"/>
      <c r="IZ30" s="39">
        <v>1988</v>
      </c>
      <c r="JA30" s="39" t="s">
        <v>346</v>
      </c>
      <c r="JB30" s="29">
        <v>16.082750000000001</v>
      </c>
      <c r="JC30" s="27">
        <v>18.579999923706055</v>
      </c>
      <c r="JD30" s="27">
        <v>11.680000305175781</v>
      </c>
      <c r="JE30" s="27">
        <v>5.8000001907348633</v>
      </c>
      <c r="JF30" s="27">
        <v>4.3010001182556152</v>
      </c>
      <c r="JG30" s="27">
        <v>1.2879999876022339</v>
      </c>
      <c r="JH30" s="27">
        <v>2.1819999217987061</v>
      </c>
      <c r="JI30" s="27">
        <v>4.4310002326965332</v>
      </c>
      <c r="JJ30" s="32">
        <v>1.4479999542236328</v>
      </c>
      <c r="JK30" s="32">
        <v>1.1009999513626099</v>
      </c>
      <c r="JL30" s="32">
        <v>2.8289999961853027</v>
      </c>
      <c r="JM30" s="32">
        <v>0.83799999952316284</v>
      </c>
      <c r="JN30" s="32">
        <v>0.16300000250339508</v>
      </c>
      <c r="JO30" s="39">
        <v>1988</v>
      </c>
      <c r="JP30" s="39" t="s">
        <v>346</v>
      </c>
      <c r="JQ30" s="32">
        <v>0.90800000000000003</v>
      </c>
      <c r="JR30" s="32">
        <v>7.3999999999999996E-2</v>
      </c>
      <c r="JS30" s="32">
        <v>0.41299999999999998</v>
      </c>
      <c r="JT30" s="32">
        <v>4.1000000000000002E-2</v>
      </c>
      <c r="JU30" s="32">
        <v>0</v>
      </c>
      <c r="JV30" s="32">
        <v>1.2999999999999999E-2</v>
      </c>
      <c r="JW30" s="27">
        <v>0.18999999761581421</v>
      </c>
      <c r="JX30" s="27">
        <v>0.66399997472763062</v>
      </c>
      <c r="JY30" s="27">
        <v>0</v>
      </c>
      <c r="JZ30" s="40">
        <v>1.2000000104308128E-2</v>
      </c>
      <c r="KA30" s="27">
        <v>0</v>
      </c>
      <c r="KB30" s="27">
        <v>0</v>
      </c>
      <c r="KC30" s="21">
        <v>0.20499999821186066</v>
      </c>
      <c r="KD30" s="21">
        <v>2.9999999329447746E-2</v>
      </c>
      <c r="KE30" s="20">
        <v>2.8289999961853027</v>
      </c>
      <c r="KF30" s="29"/>
      <c r="KG30" s="39">
        <v>1988</v>
      </c>
      <c r="KH30" s="39" t="s">
        <v>346</v>
      </c>
      <c r="KI30" s="23">
        <v>1.4365079402923584</v>
      </c>
      <c r="KJ30" s="23">
        <v>0.25</v>
      </c>
      <c r="KK30" s="29"/>
      <c r="KL30" s="29"/>
      <c r="KM30" s="29"/>
      <c r="KN30" s="21">
        <v>3530.699951171875</v>
      </c>
      <c r="KO30" s="20">
        <v>2143.699951171875</v>
      </c>
      <c r="KP30" s="20">
        <v>393.20001220703125</v>
      </c>
      <c r="KQ30" s="19">
        <v>11.136599540710449</v>
      </c>
      <c r="KR30" s="39">
        <v>1988</v>
      </c>
      <c r="KS30" s="39" t="s">
        <v>346</v>
      </c>
    </row>
    <row r="31" spans="1:305" s="39" customFormat="1" ht="12.75">
      <c r="A31" s="39">
        <v>1989</v>
      </c>
      <c r="B31" s="39" t="s">
        <v>346</v>
      </c>
      <c r="C31" s="39">
        <v>17</v>
      </c>
      <c r="D31" s="44" t="s">
        <v>347</v>
      </c>
      <c r="E31" s="44">
        <v>372</v>
      </c>
      <c r="F31" s="39">
        <v>1</v>
      </c>
      <c r="G31" s="39">
        <v>0</v>
      </c>
      <c r="H31" s="39">
        <v>1</v>
      </c>
      <c r="I31" s="39">
        <v>0</v>
      </c>
      <c r="J31" s="29">
        <v>100</v>
      </c>
      <c r="K31" s="29">
        <v>0</v>
      </c>
      <c r="L31" s="29">
        <v>0</v>
      </c>
      <c r="M31" s="18">
        <v>1</v>
      </c>
      <c r="N31" s="39">
        <v>0</v>
      </c>
      <c r="O31" s="39">
        <v>0</v>
      </c>
      <c r="P31" s="39">
        <v>1</v>
      </c>
      <c r="Q31" s="29">
        <v>100</v>
      </c>
      <c r="R31" s="29">
        <v>0</v>
      </c>
      <c r="S31" s="29">
        <v>0</v>
      </c>
      <c r="T31" s="29">
        <v>49.37</v>
      </c>
      <c r="U31" s="29">
        <v>0</v>
      </c>
      <c r="V31" s="29">
        <v>0</v>
      </c>
      <c r="W31" s="29">
        <v>49.37</v>
      </c>
      <c r="X31" s="39">
        <v>4</v>
      </c>
      <c r="Y31" s="39">
        <v>1989</v>
      </c>
      <c r="Z31" s="39" t="s">
        <v>346</v>
      </c>
      <c r="AA31" s="43">
        <v>32674</v>
      </c>
      <c r="AB31" s="41">
        <v>68.5</v>
      </c>
      <c r="AC31" s="41">
        <v>9.5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5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29.3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44.2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5.5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6.5</v>
      </c>
      <c r="CZ31" s="39">
        <v>1989</v>
      </c>
      <c r="DA31" s="39" t="s">
        <v>346</v>
      </c>
      <c r="DB31" s="41">
        <v>9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4.2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33.1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46.4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3.6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3.7000000000000171</v>
      </c>
      <c r="FY31" s="39">
        <v>1989</v>
      </c>
      <c r="FZ31" s="39" t="s">
        <v>346</v>
      </c>
      <c r="GA31" s="41">
        <v>7.8</v>
      </c>
      <c r="GB31" s="29">
        <f t="shared" si="2"/>
        <v>0.704237</v>
      </c>
      <c r="GC31" s="29">
        <f t="shared" si="3"/>
        <v>0.66398299999999999</v>
      </c>
      <c r="GD31" s="29">
        <f t="shared" si="4"/>
        <v>3.3810855313206858</v>
      </c>
      <c r="GE31" s="29">
        <f t="shared" si="5"/>
        <v>2.976039902743016</v>
      </c>
      <c r="GF31" s="29">
        <f t="shared" si="6"/>
        <v>0.40504562857766979</v>
      </c>
      <c r="GG31" s="29">
        <f t="shared" si="7"/>
        <v>0.11979751024501735</v>
      </c>
      <c r="GH31" s="29">
        <f t="shared" si="8"/>
        <v>3.4481879299133325</v>
      </c>
      <c r="GI31" s="39">
        <v>1989</v>
      </c>
      <c r="GJ31" s="39" t="s">
        <v>346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8.0842800000000006E-2</v>
      </c>
      <c r="GX31" s="36">
        <v>-3.1639500000000001E-2</v>
      </c>
      <c r="GY31" s="36">
        <v>0.16965949999999999</v>
      </c>
      <c r="GZ31" s="39">
        <v>1989</v>
      </c>
      <c r="HA31" s="39" t="s">
        <v>346</v>
      </c>
      <c r="HB31" s="42">
        <v>2</v>
      </c>
      <c r="HC31" s="42">
        <f t="shared" si="9"/>
        <v>0</v>
      </c>
      <c r="HD31" s="42">
        <v>0</v>
      </c>
      <c r="HE31" s="42">
        <v>1</v>
      </c>
      <c r="HF31" s="42">
        <v>2</v>
      </c>
      <c r="HG31" s="42">
        <v>2</v>
      </c>
      <c r="HH31" s="42">
        <v>0</v>
      </c>
      <c r="HI31" s="42">
        <v>1</v>
      </c>
      <c r="HJ31" s="39">
        <v>1989</v>
      </c>
      <c r="HK31" s="39" t="s">
        <v>346</v>
      </c>
      <c r="HL31" s="104">
        <v>0.41451329999999997</v>
      </c>
      <c r="HM31" s="29">
        <v>112.3391</v>
      </c>
      <c r="HN31" s="29">
        <v>42.661372030000003</v>
      </c>
      <c r="HO31" s="29">
        <v>40.014154120000001</v>
      </c>
      <c r="HP31" s="29">
        <v>5.8140000000000001</v>
      </c>
      <c r="HQ31" s="29">
        <v>11.657</v>
      </c>
      <c r="HR31" s="27">
        <v>4.0890504316219998</v>
      </c>
      <c r="HS31" s="29">
        <v>97.895333267119909</v>
      </c>
      <c r="HT31" s="29">
        <v>97.895333267119909</v>
      </c>
      <c r="HU31" s="29">
        <v>-2.6496699449999999</v>
      </c>
      <c r="HV31" s="29">
        <v>4.630818477</v>
      </c>
      <c r="HW31" s="29">
        <v>4.7828773590000004</v>
      </c>
      <c r="HX31" s="34">
        <v>8.94</v>
      </c>
      <c r="HY31" s="29"/>
      <c r="HZ31" s="39">
        <v>1989</v>
      </c>
      <c r="IA31" s="39" t="s">
        <v>346</v>
      </c>
      <c r="IB31" s="29">
        <v>1307.800048828125</v>
      </c>
      <c r="IC31" s="29">
        <v>1295.300048828125</v>
      </c>
      <c r="ID31" s="29">
        <v>1098.5</v>
      </c>
      <c r="IE31" s="32">
        <v>61.15216064453125</v>
      </c>
      <c r="IF31" s="32">
        <v>51.365379333496094</v>
      </c>
      <c r="IG31" s="32">
        <v>168.10000610351563</v>
      </c>
      <c r="IH31" s="32">
        <v>314.5</v>
      </c>
      <c r="II31" s="32">
        <v>615.9000244140625</v>
      </c>
      <c r="IJ31" s="31">
        <v>190.39999389648438</v>
      </c>
      <c r="IK31" s="31">
        <v>14.699999809265137</v>
      </c>
      <c r="IL31" s="39">
        <v>1989</v>
      </c>
      <c r="IM31" s="39" t="s">
        <v>346</v>
      </c>
      <c r="IN31" s="30">
        <v>38</v>
      </c>
      <c r="IO31" s="27">
        <v>4</v>
      </c>
      <c r="IP31" s="27">
        <v>50.357999999999997</v>
      </c>
      <c r="IQ31" s="29">
        <f t="shared" si="10"/>
        <v>38.505886312761717</v>
      </c>
      <c r="IR31" s="46">
        <v>476.8</v>
      </c>
      <c r="IS31" s="46">
        <v>429.12</v>
      </c>
      <c r="IT31" s="28">
        <v>51.819828523125224</v>
      </c>
      <c r="IU31" s="58" t="s">
        <v>1</v>
      </c>
      <c r="IV31" s="58">
        <v>476.8</v>
      </c>
      <c r="IW31" s="58">
        <v>429.12</v>
      </c>
      <c r="IX31" s="58">
        <v>51.819828523125217</v>
      </c>
      <c r="IY31" s="58"/>
      <c r="IZ31" s="39">
        <v>1989</v>
      </c>
      <c r="JA31" s="39" t="s">
        <v>346</v>
      </c>
      <c r="JB31" s="29">
        <v>14.209709999999999</v>
      </c>
      <c r="JC31" s="27">
        <v>17.121000289916992</v>
      </c>
      <c r="JD31" s="27">
        <v>10.718999862670898</v>
      </c>
      <c r="JE31" s="27">
        <v>5.4070000648498535</v>
      </c>
      <c r="JF31" s="27">
        <v>4.0380001068115234</v>
      </c>
      <c r="JG31" s="27">
        <v>1.1579999923706055</v>
      </c>
      <c r="JH31" s="27">
        <v>1.9780000448226929</v>
      </c>
      <c r="JI31" s="27">
        <v>4.2560000419616699</v>
      </c>
      <c r="JJ31" s="32">
        <v>1.3380000591278076</v>
      </c>
      <c r="JK31" s="32">
        <v>0.99599999189376831</v>
      </c>
      <c r="JL31" s="32">
        <v>2.5420000553131104</v>
      </c>
      <c r="JM31" s="32">
        <v>0.6600000262260437</v>
      </c>
      <c r="JN31" s="32">
        <v>0.1550000011920929</v>
      </c>
      <c r="JO31" s="39">
        <v>1989</v>
      </c>
      <c r="JP31" s="39" t="s">
        <v>346</v>
      </c>
      <c r="JQ31" s="32">
        <v>0.80900000000000005</v>
      </c>
      <c r="JR31" s="32">
        <v>6.8000000000000005E-2</v>
      </c>
      <c r="JS31" s="32">
        <v>0.41199999999999998</v>
      </c>
      <c r="JT31" s="32">
        <v>3.7999999999999999E-2</v>
      </c>
      <c r="JU31" s="32">
        <v>0</v>
      </c>
      <c r="JV31" s="32">
        <v>1.0999999999999999E-2</v>
      </c>
      <c r="JW31" s="27">
        <v>0.19599999487400055</v>
      </c>
      <c r="JX31" s="27">
        <v>0.60600000619888306</v>
      </c>
      <c r="JY31" s="27">
        <v>0</v>
      </c>
      <c r="JZ31" s="40">
        <v>1.0999999940395355E-2</v>
      </c>
      <c r="KA31" s="27">
        <v>0</v>
      </c>
      <c r="KB31" s="27">
        <v>0</v>
      </c>
      <c r="KC31" s="21">
        <v>0.15800000727176666</v>
      </c>
      <c r="KD31" s="21">
        <v>2.4000000208616257E-2</v>
      </c>
      <c r="KE31" s="20">
        <v>2.5420000553131104</v>
      </c>
      <c r="KF31" s="29"/>
      <c r="KG31" s="39">
        <v>1989</v>
      </c>
      <c r="KH31" s="39" t="s">
        <v>346</v>
      </c>
      <c r="KI31" s="23">
        <v>1.4365079402923584</v>
      </c>
      <c r="KJ31" s="23">
        <v>0.25</v>
      </c>
      <c r="KK31" s="29"/>
      <c r="KL31" s="29"/>
      <c r="KM31" s="29"/>
      <c r="KN31" s="21">
        <v>3509.5</v>
      </c>
      <c r="KO31" s="20">
        <v>2138.60009765625</v>
      </c>
      <c r="KP31" s="20">
        <v>397.39999389648438</v>
      </c>
      <c r="KQ31" s="19">
        <v>11.323550224304199</v>
      </c>
      <c r="KR31" s="39">
        <v>1989</v>
      </c>
      <c r="KS31" s="39" t="s">
        <v>346</v>
      </c>
    </row>
    <row r="32" spans="1:305" s="39" customFormat="1" ht="12.75">
      <c r="A32" s="39">
        <v>1990</v>
      </c>
      <c r="B32" s="39" t="s">
        <v>346</v>
      </c>
      <c r="C32" s="39">
        <v>17</v>
      </c>
      <c r="D32" s="44" t="s">
        <v>347</v>
      </c>
      <c r="E32" s="44">
        <v>372</v>
      </c>
      <c r="F32" s="39">
        <v>1</v>
      </c>
      <c r="G32" s="39">
        <v>0</v>
      </c>
      <c r="H32" s="39">
        <v>1</v>
      </c>
      <c r="I32" s="39">
        <v>0</v>
      </c>
      <c r="J32" s="29">
        <v>100</v>
      </c>
      <c r="K32" s="29">
        <v>0</v>
      </c>
      <c r="L32" s="29">
        <v>0</v>
      </c>
      <c r="M32" s="18">
        <v>1</v>
      </c>
      <c r="N32" s="39">
        <v>0</v>
      </c>
      <c r="O32" s="39">
        <v>0</v>
      </c>
      <c r="P32" s="39">
        <v>0</v>
      </c>
      <c r="Q32" s="29">
        <v>100</v>
      </c>
      <c r="R32" s="29">
        <v>0</v>
      </c>
      <c r="S32" s="29">
        <v>0</v>
      </c>
      <c r="T32" s="29">
        <v>50</v>
      </c>
      <c r="U32" s="29">
        <v>0</v>
      </c>
      <c r="V32" s="29">
        <v>0</v>
      </c>
      <c r="W32" s="29">
        <v>50</v>
      </c>
      <c r="X32" s="39">
        <v>5</v>
      </c>
      <c r="Y32" s="39">
        <v>1990</v>
      </c>
      <c r="Z32" s="39" t="s">
        <v>346</v>
      </c>
      <c r="AA32" s="43"/>
      <c r="AB32" s="41">
        <v>68.5</v>
      </c>
      <c r="AC32" s="41">
        <v>9.5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5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29.3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44.2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5.5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6.5</v>
      </c>
      <c r="CZ32" s="39">
        <v>1990</v>
      </c>
      <c r="DA32" s="39" t="s">
        <v>346</v>
      </c>
      <c r="DB32" s="41">
        <v>9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4.2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33.1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46.4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3.6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3.7000000000000171</v>
      </c>
      <c r="FY32" s="39">
        <v>1990</v>
      </c>
      <c r="FZ32" s="39" t="s">
        <v>346</v>
      </c>
      <c r="GA32" s="41">
        <v>7.8</v>
      </c>
      <c r="GB32" s="29">
        <f t="shared" si="2"/>
        <v>0.704237</v>
      </c>
      <c r="GC32" s="29">
        <f t="shared" si="3"/>
        <v>0.66398299999999999</v>
      </c>
      <c r="GD32" s="29">
        <f t="shared" si="4"/>
        <v>3.3810855313206858</v>
      </c>
      <c r="GE32" s="29">
        <f t="shared" si="5"/>
        <v>2.976039902743016</v>
      </c>
      <c r="GF32" s="29">
        <f t="shared" si="6"/>
        <v>0.40504562857766979</v>
      </c>
      <c r="GG32" s="29">
        <f t="shared" si="7"/>
        <v>0.11979751024501735</v>
      </c>
      <c r="GH32" s="29">
        <f t="shared" si="8"/>
        <v>3.4481879299133325</v>
      </c>
      <c r="GI32" s="39">
        <v>1990</v>
      </c>
      <c r="GJ32" s="39" t="s">
        <v>346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0.1989744</v>
      </c>
      <c r="GX32" s="36">
        <v>1.0401199999999999E-2</v>
      </c>
      <c r="GY32" s="36">
        <v>0.32133509999999998</v>
      </c>
      <c r="GZ32" s="39">
        <v>1990</v>
      </c>
      <c r="HA32" s="39" t="s">
        <v>346</v>
      </c>
      <c r="HB32" s="42">
        <v>2</v>
      </c>
      <c r="HC32" s="42">
        <f t="shared" si="9"/>
        <v>0</v>
      </c>
      <c r="HD32" s="42">
        <v>0</v>
      </c>
      <c r="HE32" s="42">
        <v>1</v>
      </c>
      <c r="HF32" s="42">
        <v>2</v>
      </c>
      <c r="HG32" s="42">
        <v>2</v>
      </c>
      <c r="HH32" s="42">
        <v>0</v>
      </c>
      <c r="HI32" s="42">
        <v>1</v>
      </c>
      <c r="HJ32" s="39">
        <v>1990</v>
      </c>
      <c r="HK32" s="39" t="s">
        <v>346</v>
      </c>
      <c r="HL32" s="104">
        <v>0.41451329999999997</v>
      </c>
      <c r="HM32" s="29">
        <v>104.91160000000001</v>
      </c>
      <c r="HN32" s="32">
        <v>42.127714458542201</v>
      </c>
      <c r="HO32" s="32">
        <v>39.524133795414897</v>
      </c>
      <c r="HP32" s="29">
        <v>8.4670000000000005</v>
      </c>
      <c r="HQ32" s="29">
        <v>7.6760000000000002</v>
      </c>
      <c r="HR32" s="27">
        <v>3.3173286774334598</v>
      </c>
      <c r="HS32" s="29">
        <v>93.24354596860455</v>
      </c>
      <c r="HT32" s="29">
        <v>93.24354596860455</v>
      </c>
      <c r="HU32" s="27">
        <v>-2.6035806631272802</v>
      </c>
      <c r="HV32" s="27">
        <v>4.2748836997708999</v>
      </c>
      <c r="HW32" s="27">
        <v>3.5302769091630499</v>
      </c>
      <c r="HX32" s="27">
        <v>10.2741666666667</v>
      </c>
      <c r="HY32" s="29">
        <v>-0.7</v>
      </c>
      <c r="HZ32" s="39">
        <v>1990</v>
      </c>
      <c r="IA32" s="39" t="s">
        <v>346</v>
      </c>
      <c r="IB32" s="29">
        <v>1331.9000244140625</v>
      </c>
      <c r="IC32" s="29">
        <v>1322.9000244140625</v>
      </c>
      <c r="ID32" s="29">
        <v>1150.5999755859375</v>
      </c>
      <c r="IE32" s="32">
        <v>61.911399841308594</v>
      </c>
      <c r="IF32" s="32">
        <v>53.483940124511719</v>
      </c>
      <c r="IG32" s="32">
        <v>174.69999694824219</v>
      </c>
      <c r="IH32" s="32">
        <v>330.70001220703125</v>
      </c>
      <c r="II32" s="32">
        <v>645.20001220703125</v>
      </c>
      <c r="IJ32" s="31">
        <v>175.80000305175781</v>
      </c>
      <c r="IK32" s="31">
        <v>13.399999618530273</v>
      </c>
      <c r="IL32" s="39">
        <v>1990</v>
      </c>
      <c r="IM32" s="39" t="s">
        <v>346</v>
      </c>
      <c r="IN32" s="30">
        <v>49</v>
      </c>
      <c r="IO32" s="27">
        <v>10</v>
      </c>
      <c r="IP32" s="27">
        <v>222.916</v>
      </c>
      <c r="IQ32" s="29">
        <f t="shared" si="10"/>
        <v>167.36691637051854</v>
      </c>
      <c r="IR32" s="46">
        <v>490.6</v>
      </c>
      <c r="IS32" s="46">
        <v>441.54</v>
      </c>
      <c r="IT32" s="28">
        <v>51.074609600925392</v>
      </c>
      <c r="IU32" s="58" t="s">
        <v>1</v>
      </c>
      <c r="IV32" s="58">
        <v>490.6</v>
      </c>
      <c r="IW32" s="58">
        <v>441.54</v>
      </c>
      <c r="IX32" s="58">
        <v>51.074609600925392</v>
      </c>
      <c r="IY32" s="58"/>
      <c r="IZ32" s="39">
        <v>1990</v>
      </c>
      <c r="JA32" s="39" t="s">
        <v>346</v>
      </c>
      <c r="JB32" s="29">
        <v>12.396776859999999</v>
      </c>
      <c r="JC32" s="27">
        <v>16.839000701904297</v>
      </c>
      <c r="JD32" s="27">
        <v>10.652999877929688</v>
      </c>
      <c r="JE32" s="27">
        <v>5.1579999923706055</v>
      </c>
      <c r="JF32" s="27">
        <v>3.9839999675750732</v>
      </c>
      <c r="JG32" s="27">
        <v>1.1440000534057617</v>
      </c>
      <c r="JH32" s="27">
        <v>1.718000054359436</v>
      </c>
      <c r="JI32" s="27">
        <v>4.1040000915527344</v>
      </c>
      <c r="JJ32" s="32">
        <v>1.9129999876022339</v>
      </c>
      <c r="JK32" s="32">
        <v>1.0279999971389771</v>
      </c>
      <c r="JL32" s="32">
        <v>2.0810000896453857</v>
      </c>
      <c r="JM32" s="32">
        <v>0.59500002861022949</v>
      </c>
      <c r="JN32" s="32">
        <v>0.27300000190734863</v>
      </c>
      <c r="JO32" s="39">
        <v>1990</v>
      </c>
      <c r="JP32" s="39" t="s">
        <v>346</v>
      </c>
      <c r="JQ32" s="32">
        <v>1.006</v>
      </c>
      <c r="JR32" s="32">
        <v>7.0000000000000007E-2</v>
      </c>
      <c r="JS32" s="32">
        <v>0.79500000000000004</v>
      </c>
      <c r="JT32" s="32">
        <v>0</v>
      </c>
      <c r="JU32" s="32">
        <v>3.9E-2</v>
      </c>
      <c r="JV32" s="32">
        <v>3.0000000000000001E-3</v>
      </c>
      <c r="JW32" s="27">
        <v>0.18000000715255737</v>
      </c>
      <c r="JX32" s="27">
        <v>0.60000002384185791</v>
      </c>
      <c r="JY32" s="27">
        <v>0</v>
      </c>
      <c r="JZ32" s="40">
        <v>1.6000000759959221E-2</v>
      </c>
      <c r="KA32" s="27">
        <v>0</v>
      </c>
      <c r="KB32" s="27">
        <v>0</v>
      </c>
      <c r="KC32" s="21">
        <v>0.21199999749660492</v>
      </c>
      <c r="KD32" s="21">
        <v>1.9999999552965164E-2</v>
      </c>
      <c r="KE32" s="20">
        <v>2.0810000896453857</v>
      </c>
      <c r="KF32" s="29"/>
      <c r="KG32" s="39">
        <v>1990</v>
      </c>
      <c r="KH32" s="39" t="s">
        <v>346</v>
      </c>
      <c r="KI32" s="23">
        <v>1.4365079402923584</v>
      </c>
      <c r="KJ32" s="23">
        <v>0.25</v>
      </c>
      <c r="KK32" s="29"/>
      <c r="KL32" s="29"/>
      <c r="KM32" s="29"/>
      <c r="KN32" s="21">
        <v>3505.800048828125</v>
      </c>
      <c r="KO32" s="20">
        <v>2151.300048828125</v>
      </c>
      <c r="KP32" s="20">
        <v>400</v>
      </c>
      <c r="KQ32" s="19">
        <v>11.409660339355469</v>
      </c>
      <c r="KR32" s="39">
        <v>1990</v>
      </c>
      <c r="KS32" s="39" t="s">
        <v>346</v>
      </c>
    </row>
    <row r="33" spans="1:305" s="39" customFormat="1" ht="12.75">
      <c r="A33" s="39">
        <v>1991</v>
      </c>
      <c r="B33" s="39" t="s">
        <v>346</v>
      </c>
      <c r="C33" s="39">
        <v>17</v>
      </c>
      <c r="D33" s="44" t="s">
        <v>347</v>
      </c>
      <c r="E33" s="44">
        <v>372</v>
      </c>
      <c r="F33" s="39">
        <v>1</v>
      </c>
      <c r="G33" s="39">
        <v>0</v>
      </c>
      <c r="H33" s="39">
        <v>1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0</v>
      </c>
      <c r="O33" s="39">
        <v>0</v>
      </c>
      <c r="P33" s="39">
        <v>0</v>
      </c>
      <c r="Q33" s="29">
        <v>100</v>
      </c>
      <c r="R33" s="29">
        <v>0</v>
      </c>
      <c r="S33" s="29">
        <v>0</v>
      </c>
      <c r="T33" s="29">
        <v>50</v>
      </c>
      <c r="U33" s="29">
        <v>0</v>
      </c>
      <c r="V33" s="29">
        <v>0</v>
      </c>
      <c r="W33" s="29">
        <v>50</v>
      </c>
      <c r="X33" s="39">
        <v>5</v>
      </c>
      <c r="Y33" s="39">
        <v>1991</v>
      </c>
      <c r="Z33" s="39" t="s">
        <v>346</v>
      </c>
      <c r="AA33" s="43"/>
      <c r="AB33" s="41">
        <v>68.5</v>
      </c>
      <c r="AC33" s="41">
        <v>9.5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5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29.3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44.2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5.5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6.5</v>
      </c>
      <c r="CZ33" s="39">
        <v>1991</v>
      </c>
      <c r="DA33" s="39" t="s">
        <v>346</v>
      </c>
      <c r="DB33" s="41">
        <v>9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4.2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33.1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46.4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3.6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3.7000000000000171</v>
      </c>
      <c r="FY33" s="39">
        <v>1991</v>
      </c>
      <c r="FZ33" s="39" t="s">
        <v>346</v>
      </c>
      <c r="GA33" s="41">
        <v>7.8</v>
      </c>
      <c r="GB33" s="29">
        <f t="shared" si="2"/>
        <v>0.704237</v>
      </c>
      <c r="GC33" s="29">
        <f t="shared" si="3"/>
        <v>0.66398299999999999</v>
      </c>
      <c r="GD33" s="29">
        <f t="shared" si="4"/>
        <v>3.3810855313206858</v>
      </c>
      <c r="GE33" s="29">
        <f t="shared" si="5"/>
        <v>2.976039902743016</v>
      </c>
      <c r="GF33" s="29">
        <f t="shared" si="6"/>
        <v>0.40504562857766979</v>
      </c>
      <c r="GG33" s="29">
        <f t="shared" si="7"/>
        <v>0.11979751024501735</v>
      </c>
      <c r="GH33" s="29">
        <f t="shared" si="8"/>
        <v>3.4481879299133325</v>
      </c>
      <c r="GI33" s="39">
        <v>1991</v>
      </c>
      <c r="GJ33" s="39" t="s">
        <v>346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8.2610000000000003E-2</v>
      </c>
      <c r="GX33" s="36">
        <v>1.5875799999999999E-2</v>
      </c>
      <c r="GY33" s="36">
        <v>0.1251535</v>
      </c>
      <c r="GZ33" s="39">
        <v>1991</v>
      </c>
      <c r="HA33" s="39" t="s">
        <v>346</v>
      </c>
      <c r="HB33" s="42">
        <v>2</v>
      </c>
      <c r="HC33" s="42">
        <f t="shared" si="9"/>
        <v>0</v>
      </c>
      <c r="HD33" s="42">
        <v>0</v>
      </c>
      <c r="HE33" s="42">
        <v>1</v>
      </c>
      <c r="HF33" s="42">
        <v>2</v>
      </c>
      <c r="HG33" s="42">
        <v>2</v>
      </c>
      <c r="HH33" s="42">
        <v>0</v>
      </c>
      <c r="HI33" s="42">
        <v>1</v>
      </c>
      <c r="HJ33" s="39">
        <v>1991</v>
      </c>
      <c r="HK33" s="39" t="s">
        <v>346</v>
      </c>
      <c r="HL33" s="104">
        <v>0.41451329999999997</v>
      </c>
      <c r="HM33" s="29">
        <v>106.32080000000001</v>
      </c>
      <c r="HN33" s="32">
        <v>43.610085951284702</v>
      </c>
      <c r="HO33" s="32">
        <v>40.896127998893597</v>
      </c>
      <c r="HP33" s="32">
        <v>1.9296395375520601</v>
      </c>
      <c r="HQ33" s="32">
        <v>3.7657963239844201</v>
      </c>
      <c r="HR33" s="27">
        <v>3.2108153781157398</v>
      </c>
      <c r="HS33" s="29">
        <v>94.616178550248037</v>
      </c>
      <c r="HT33" s="29">
        <v>94.616178550248037</v>
      </c>
      <c r="HU33" s="27">
        <v>-2.7139579523910702</v>
      </c>
      <c r="HV33" s="27">
        <v>3.83914364061265</v>
      </c>
      <c r="HW33" s="27">
        <v>4.36256077638064</v>
      </c>
      <c r="HX33" s="27">
        <v>9.3741666666666692</v>
      </c>
      <c r="HY33" s="29">
        <v>0.7</v>
      </c>
      <c r="HZ33" s="39">
        <v>1991</v>
      </c>
      <c r="IA33" s="39" t="s">
        <v>346</v>
      </c>
      <c r="IB33" s="29">
        <v>1354.300048828125</v>
      </c>
      <c r="IC33" s="29">
        <v>1345.300048828125</v>
      </c>
      <c r="ID33" s="29">
        <v>1146.800048828125</v>
      </c>
      <c r="IE33" s="32">
        <v>62.058380126953125</v>
      </c>
      <c r="IF33" s="32">
        <v>52.550060272216797</v>
      </c>
      <c r="IG33" s="32">
        <v>158.5</v>
      </c>
      <c r="IH33" s="32">
        <v>330.29998779296875</v>
      </c>
      <c r="II33" s="32">
        <v>658</v>
      </c>
      <c r="IJ33" s="31">
        <v>196.60000610351563</v>
      </c>
      <c r="IK33" s="31">
        <v>14.699999809265137</v>
      </c>
      <c r="IL33" s="39">
        <v>1991</v>
      </c>
      <c r="IM33" s="39" t="s">
        <v>346</v>
      </c>
      <c r="IN33" s="30">
        <v>54</v>
      </c>
      <c r="IO33" s="27">
        <v>18</v>
      </c>
      <c r="IP33" s="27">
        <v>85.513000000000005</v>
      </c>
      <c r="IQ33" s="29">
        <f t="shared" si="10"/>
        <v>63.141842218786266</v>
      </c>
      <c r="IR33" s="46">
        <v>500.09999999999997</v>
      </c>
      <c r="IS33" s="46">
        <v>450.09</v>
      </c>
      <c r="IT33" s="28">
        <v>51.187308085977484</v>
      </c>
      <c r="IU33" s="58" t="s">
        <v>1</v>
      </c>
      <c r="IV33" s="58">
        <v>500.1</v>
      </c>
      <c r="IW33" s="58">
        <v>450.09</v>
      </c>
      <c r="IX33" s="58">
        <v>51.187308085977477</v>
      </c>
      <c r="IY33" s="58"/>
      <c r="IZ33" s="39">
        <v>1991</v>
      </c>
      <c r="JA33" s="39" t="s">
        <v>346</v>
      </c>
      <c r="JB33" s="29">
        <v>13.08160193</v>
      </c>
      <c r="JC33" s="27">
        <v>17.743000030517578</v>
      </c>
      <c r="JD33" s="27">
        <v>11.277999877929688</v>
      </c>
      <c r="JE33" s="27">
        <v>5.5489997863769531</v>
      </c>
      <c r="JF33" s="27">
        <v>4.1189999580383301</v>
      </c>
      <c r="JG33" s="27">
        <v>1.1759999990463257</v>
      </c>
      <c r="JH33" s="27">
        <v>1.7660000324249268</v>
      </c>
      <c r="JI33" s="27">
        <v>4.4629998207092285</v>
      </c>
      <c r="JJ33" s="32">
        <v>2.0150001049041748</v>
      </c>
      <c r="JK33" s="32">
        <v>0.91500002145767212</v>
      </c>
      <c r="JL33" s="32">
        <v>2.3900001049041748</v>
      </c>
      <c r="JM33" s="32">
        <v>0.59899997711181641</v>
      </c>
      <c r="JN33" s="32">
        <v>0.29899999499320984</v>
      </c>
      <c r="JO33" s="39">
        <v>1991</v>
      </c>
      <c r="JP33" s="39" t="s">
        <v>346</v>
      </c>
      <c r="JQ33" s="32">
        <v>1.014</v>
      </c>
      <c r="JR33" s="32">
        <v>7.2999999999999995E-2</v>
      </c>
      <c r="JS33" s="32">
        <v>0.88300000000000001</v>
      </c>
      <c r="JT33" s="32">
        <v>0</v>
      </c>
      <c r="JU33" s="32">
        <v>4.2000000000000003E-2</v>
      </c>
      <c r="JV33" s="32">
        <v>3.0000000000000001E-3</v>
      </c>
      <c r="JW33" s="27">
        <v>0.34200000762939453</v>
      </c>
      <c r="JX33" s="27">
        <v>0.32400000095367432</v>
      </c>
      <c r="JY33" s="27">
        <v>0</v>
      </c>
      <c r="JZ33" s="40">
        <v>1.2000000104308128E-2</v>
      </c>
      <c r="KA33" s="27">
        <v>0</v>
      </c>
      <c r="KB33" s="27">
        <v>0</v>
      </c>
      <c r="KC33" s="21">
        <v>0.22300000488758087</v>
      </c>
      <c r="KD33" s="21">
        <v>1.4999999664723873E-2</v>
      </c>
      <c r="KE33" s="20">
        <v>2.3900001049041748</v>
      </c>
      <c r="KF33" s="29"/>
      <c r="KG33" s="39">
        <v>1991</v>
      </c>
      <c r="KH33" s="39" t="s">
        <v>346</v>
      </c>
      <c r="KI33" s="23">
        <v>1.4365079402923584</v>
      </c>
      <c r="KJ33" s="23">
        <v>0.25</v>
      </c>
      <c r="KK33" s="29"/>
      <c r="KL33" s="29"/>
      <c r="KM33" s="29"/>
      <c r="KN33" s="21">
        <v>3525.699951171875</v>
      </c>
      <c r="KO33" s="20">
        <v>2182.300048828125</v>
      </c>
      <c r="KP33" s="20">
        <v>402.89999389648438</v>
      </c>
      <c r="KQ33" s="19">
        <v>11.427519798278809</v>
      </c>
      <c r="KR33" s="39">
        <v>1991</v>
      </c>
      <c r="KS33" s="39" t="s">
        <v>346</v>
      </c>
    </row>
    <row r="34" spans="1:305" s="39" customFormat="1" ht="12.75">
      <c r="A34" s="39">
        <v>1992</v>
      </c>
      <c r="B34" s="39" t="s">
        <v>346</v>
      </c>
      <c r="C34" s="39">
        <v>17</v>
      </c>
      <c r="D34" s="44" t="s">
        <v>347</v>
      </c>
      <c r="E34" s="44">
        <v>372</v>
      </c>
      <c r="F34" s="39">
        <v>1</v>
      </c>
      <c r="G34" s="39">
        <v>0</v>
      </c>
      <c r="H34" s="39">
        <v>1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1</v>
      </c>
      <c r="Q34" s="29">
        <v>100</v>
      </c>
      <c r="R34" s="29">
        <v>0</v>
      </c>
      <c r="S34" s="29">
        <v>0</v>
      </c>
      <c r="T34" s="29">
        <v>50</v>
      </c>
      <c r="U34" s="29">
        <v>0</v>
      </c>
      <c r="V34" s="29">
        <v>0</v>
      </c>
      <c r="W34" s="29">
        <v>50</v>
      </c>
      <c r="X34" s="39">
        <v>5</v>
      </c>
      <c r="Y34" s="39">
        <v>1992</v>
      </c>
      <c r="Z34" s="39" t="s">
        <v>346</v>
      </c>
      <c r="AA34" s="43">
        <v>33933</v>
      </c>
      <c r="AB34" s="41">
        <v>68.5</v>
      </c>
      <c r="AC34" s="41">
        <v>19.3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2.8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24.5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39.1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4.7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9.5999999999999943</v>
      </c>
      <c r="CZ34" s="39">
        <v>1992</v>
      </c>
      <c r="DA34" s="39" t="s">
        <v>346</v>
      </c>
      <c r="DB34" s="41">
        <v>19.899999999999999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2.4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27.1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41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6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3.5999999999999943</v>
      </c>
      <c r="FY34" s="39">
        <v>1992</v>
      </c>
      <c r="FZ34" s="39" t="s">
        <v>346</v>
      </c>
      <c r="GA34" s="41">
        <v>12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0.74685199999999996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0.71468200000000004</v>
      </c>
      <c r="GD34" s="29">
        <f t="shared" ref="GD34:GD57" si="15">1/(1-GB34)</f>
        <v>3.9502583468958865</v>
      </c>
      <c r="GE34" s="29">
        <f t="shared" ref="GE34:GE57" si="16">1/(1-GC34)</f>
        <v>3.504861242543408</v>
      </c>
      <c r="GF34" s="29">
        <f t="shared" ref="GF34:GF57" si="17">GD34-GE34</f>
        <v>0.44539710435247848</v>
      </c>
      <c r="GG34" s="29">
        <f t="shared" ref="GG34:GG57" si="18">(GD34-GE34)/GD34</f>
        <v>0.11275138617262123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2.5079872407968904</v>
      </c>
      <c r="GI34" s="39">
        <v>1992</v>
      </c>
      <c r="GJ34" s="39" t="s">
        <v>346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-1.14898E-2</v>
      </c>
      <c r="GX34" s="36">
        <v>5.8536600000000001E-2</v>
      </c>
      <c r="GY34" s="36">
        <v>-7.8198100000000006E-2</v>
      </c>
      <c r="GZ34" s="39">
        <v>1992</v>
      </c>
      <c r="HA34" s="39" t="s">
        <v>346</v>
      </c>
      <c r="HB34" s="42">
        <v>2</v>
      </c>
      <c r="HC34" s="42">
        <f t="shared" ref="HC34:HC55" si="20">HD34+IF(HE34&gt;=2,1,0)+IF(HF34=2,0,IF(HF34=0,2,1))+IF(HG34&gt;3,2,IF(HG34&lt;3,0,1))+IF(HH34=1,1,0)</f>
        <v>0</v>
      </c>
      <c r="HD34" s="42">
        <v>0</v>
      </c>
      <c r="HE34" s="42">
        <v>1</v>
      </c>
      <c r="HF34" s="42">
        <v>2</v>
      </c>
      <c r="HG34" s="42">
        <v>2</v>
      </c>
      <c r="HH34" s="42">
        <v>0</v>
      </c>
      <c r="HI34" s="42">
        <v>1</v>
      </c>
      <c r="HJ34" s="39">
        <v>1992</v>
      </c>
      <c r="HK34" s="39" t="s">
        <v>346</v>
      </c>
      <c r="HL34" s="104">
        <v>0.474916</v>
      </c>
      <c r="HM34" s="29">
        <v>109.4225</v>
      </c>
      <c r="HN34" s="32">
        <v>44.0162996622593</v>
      </c>
      <c r="HO34" s="32">
        <v>41.2547413985491</v>
      </c>
      <c r="HP34" s="32">
        <v>3.3432742435599798</v>
      </c>
      <c r="HQ34" s="32">
        <v>6.2495139100869803</v>
      </c>
      <c r="HR34" s="27">
        <v>3.0699959066720899</v>
      </c>
      <c r="HS34" s="29">
        <v>91.61580487208029</v>
      </c>
      <c r="HT34" s="29">
        <v>91.61580487208029</v>
      </c>
      <c r="HU34" s="27">
        <v>-2.7615582637101599</v>
      </c>
      <c r="HV34" s="27">
        <v>3.3024929412205699</v>
      </c>
      <c r="HW34" s="27">
        <v>4.53871500160073</v>
      </c>
      <c r="HX34" s="27">
        <v>9.31666666666667</v>
      </c>
      <c r="HY34" s="29">
        <v>1</v>
      </c>
      <c r="HZ34" s="39">
        <v>1992</v>
      </c>
      <c r="IA34" s="39" t="s">
        <v>346</v>
      </c>
      <c r="IB34" s="29">
        <v>1371.5999755859375</v>
      </c>
      <c r="IC34" s="29">
        <v>1361.5999755859375</v>
      </c>
      <c r="ID34" s="29">
        <v>1155</v>
      </c>
      <c r="IE34" s="32">
        <v>61.842281341552734</v>
      </c>
      <c r="IF34" s="32">
        <v>52.076290130615234</v>
      </c>
      <c r="IG34" s="32">
        <v>157.39999389648438</v>
      </c>
      <c r="IH34" s="32">
        <v>327.10000610351563</v>
      </c>
      <c r="II34" s="32">
        <v>670.5</v>
      </c>
      <c r="IJ34" s="31">
        <v>209.19999694824219</v>
      </c>
      <c r="IK34" s="31">
        <v>15.399999618530273</v>
      </c>
      <c r="IL34" s="39">
        <v>1992</v>
      </c>
      <c r="IM34" s="39" t="s">
        <v>346</v>
      </c>
      <c r="IN34" s="30">
        <v>38</v>
      </c>
      <c r="IO34" s="27">
        <v>13</v>
      </c>
      <c r="IP34" s="27">
        <v>190.60900000000001</v>
      </c>
      <c r="IQ34" s="29">
        <f t="shared" ref="IQ34:IQ57" si="21">IF(OR(IB34="",IP34=""),"",IP34*1000/IB34)</f>
        <v>138.96836059549594</v>
      </c>
      <c r="IR34" s="46">
        <v>501</v>
      </c>
      <c r="IS34" s="46">
        <v>450.90000000000003</v>
      </c>
      <c r="IT34" s="28">
        <v>51.285259326660601</v>
      </c>
      <c r="IU34" s="58" t="s">
        <v>1</v>
      </c>
      <c r="IV34" s="58">
        <v>501</v>
      </c>
      <c r="IW34" s="58">
        <v>450.9</v>
      </c>
      <c r="IX34" s="58">
        <v>51.285259326660601</v>
      </c>
      <c r="IY34" s="58"/>
      <c r="IZ34" s="39">
        <v>1992</v>
      </c>
      <c r="JA34" s="39" t="s">
        <v>346</v>
      </c>
      <c r="JB34" s="29">
        <v>13.53793359</v>
      </c>
      <c r="JC34" s="27">
        <v>18.504999160766602</v>
      </c>
      <c r="JD34" s="27">
        <v>11.682999610900879</v>
      </c>
      <c r="JE34" s="27">
        <v>5.7729997634887695</v>
      </c>
      <c r="JF34" s="27">
        <v>4.1170001029968262</v>
      </c>
      <c r="JG34" s="27">
        <v>1.1749999523162842</v>
      </c>
      <c r="JH34" s="27">
        <v>1.7740000486373901</v>
      </c>
      <c r="JI34" s="27">
        <v>4.6970000267028809</v>
      </c>
      <c r="JJ34" s="32">
        <v>2.0959999561309814</v>
      </c>
      <c r="JK34" s="32">
        <v>1.0490000247955322</v>
      </c>
      <c r="JL34" s="32">
        <v>2.6730000972747803</v>
      </c>
      <c r="JM34" s="32">
        <v>0.5820000171661377</v>
      </c>
      <c r="JN34" s="32">
        <v>0.34099999070167542</v>
      </c>
      <c r="JO34" s="39">
        <v>1992</v>
      </c>
      <c r="JP34" s="39" t="s">
        <v>346</v>
      </c>
      <c r="JQ34" s="32">
        <v>0.98799999999999999</v>
      </c>
      <c r="JR34" s="32">
        <v>6.7000000000000004E-2</v>
      </c>
      <c r="JS34" s="32">
        <v>0.98499999999999999</v>
      </c>
      <c r="JT34" s="32">
        <v>0</v>
      </c>
      <c r="JU34" s="32">
        <v>5.2999999999999999E-2</v>
      </c>
      <c r="JV34" s="32">
        <v>3.0000000000000001E-3</v>
      </c>
      <c r="JW34" s="27">
        <v>0.34200000762939453</v>
      </c>
      <c r="JX34" s="27">
        <v>0.34099999070167542</v>
      </c>
      <c r="JY34" s="27">
        <v>0</v>
      </c>
      <c r="JZ34" s="40">
        <v>1.4000000432133675E-2</v>
      </c>
      <c r="KA34" s="27">
        <v>0</v>
      </c>
      <c r="KB34" s="27">
        <v>0</v>
      </c>
      <c r="KC34" s="21">
        <v>0.34000000357627869</v>
      </c>
      <c r="KD34" s="21">
        <v>1.3000000268220901E-2</v>
      </c>
      <c r="KE34" s="20">
        <v>2.6730000972747803</v>
      </c>
      <c r="KF34" s="29"/>
      <c r="KG34" s="39">
        <v>1992</v>
      </c>
      <c r="KH34" s="39" t="s">
        <v>346</v>
      </c>
      <c r="KI34" s="23">
        <v>1.4365079402923584</v>
      </c>
      <c r="KJ34" s="23">
        <v>0.25</v>
      </c>
      <c r="KK34" s="29"/>
      <c r="KL34" s="29"/>
      <c r="KM34" s="29"/>
      <c r="KN34" s="21">
        <v>3554.5</v>
      </c>
      <c r="KO34" s="20">
        <v>2217.89990234375</v>
      </c>
      <c r="KP34" s="20">
        <v>405.79998779296875</v>
      </c>
      <c r="KQ34" s="19">
        <v>11.416509628295898</v>
      </c>
      <c r="KR34" s="39">
        <v>1992</v>
      </c>
      <c r="KS34" s="39" t="s">
        <v>346</v>
      </c>
    </row>
    <row r="35" spans="1:305" s="39" customFormat="1" ht="12.75">
      <c r="A35" s="39">
        <v>1993</v>
      </c>
      <c r="B35" s="39" t="s">
        <v>346</v>
      </c>
      <c r="C35" s="39">
        <v>17</v>
      </c>
      <c r="D35" s="44" t="s">
        <v>347</v>
      </c>
      <c r="E35" s="44">
        <v>372</v>
      </c>
      <c r="F35" s="39">
        <v>1</v>
      </c>
      <c r="G35" s="39">
        <v>0</v>
      </c>
      <c r="H35" s="39">
        <v>1</v>
      </c>
      <c r="I35" s="39">
        <v>0</v>
      </c>
      <c r="J35" s="29">
        <v>61.21</v>
      </c>
      <c r="K35" s="29">
        <v>0</v>
      </c>
      <c r="L35" s="29">
        <v>38.79</v>
      </c>
      <c r="M35" s="18">
        <v>3</v>
      </c>
      <c r="N35" s="39">
        <v>1</v>
      </c>
      <c r="O35" s="39">
        <v>2</v>
      </c>
      <c r="P35" s="39">
        <v>1</v>
      </c>
      <c r="Q35" s="29">
        <v>68.31</v>
      </c>
      <c r="R35" s="29">
        <v>0</v>
      </c>
      <c r="S35" s="29">
        <v>31.69</v>
      </c>
      <c r="T35" s="29">
        <v>41.27</v>
      </c>
      <c r="U35" s="29">
        <v>0</v>
      </c>
      <c r="V35" s="29">
        <v>19.3</v>
      </c>
      <c r="W35" s="29">
        <v>60.57</v>
      </c>
      <c r="X35" s="39">
        <v>2</v>
      </c>
      <c r="Y35" s="39">
        <v>1993</v>
      </c>
      <c r="Z35" s="39" t="s">
        <v>346</v>
      </c>
      <c r="AA35" s="43"/>
      <c r="AB35" s="41">
        <v>68.5</v>
      </c>
      <c r="AC35" s="41">
        <v>19.3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2.8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24.5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39.1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4.7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9.5999999999999943</v>
      </c>
      <c r="CZ35" s="39">
        <v>1993</v>
      </c>
      <c r="DA35" s="39" t="s">
        <v>346</v>
      </c>
      <c r="DB35" s="41">
        <v>19.899999999999999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2.4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27.1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41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6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3.5999999999999943</v>
      </c>
      <c r="FY35" s="39">
        <v>1993</v>
      </c>
      <c r="FZ35" s="39" t="s">
        <v>346</v>
      </c>
      <c r="GA35" s="41">
        <v>12</v>
      </c>
      <c r="GB35" s="29">
        <f t="shared" si="13"/>
        <v>0.74685199999999996</v>
      </c>
      <c r="GC35" s="29">
        <f t="shared" si="14"/>
        <v>0.71468200000000004</v>
      </c>
      <c r="GD35" s="29">
        <f t="shared" si="15"/>
        <v>3.9502583468958865</v>
      </c>
      <c r="GE35" s="29">
        <f t="shared" si="16"/>
        <v>3.504861242543408</v>
      </c>
      <c r="GF35" s="29">
        <f t="shared" si="17"/>
        <v>0.44539710435247848</v>
      </c>
      <c r="GG35" s="29">
        <f t="shared" si="18"/>
        <v>0.11275138617262123</v>
      </c>
      <c r="GH35" s="29">
        <f t="shared" si="19"/>
        <v>2.5079872407968904</v>
      </c>
      <c r="GI35" s="39">
        <v>1993</v>
      </c>
      <c r="GJ35" s="39" t="s">
        <v>346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0.21192810000000001</v>
      </c>
      <c r="GX35" s="36">
        <v>0.1045642</v>
      </c>
      <c r="GY35" s="36">
        <v>0.24855540000000001</v>
      </c>
      <c r="GZ35" s="39">
        <v>1993</v>
      </c>
      <c r="HA35" s="39" t="s">
        <v>346</v>
      </c>
      <c r="HB35" s="42">
        <v>2</v>
      </c>
      <c r="HC35" s="42">
        <f t="shared" si="20"/>
        <v>0</v>
      </c>
      <c r="HD35" s="42">
        <v>0</v>
      </c>
      <c r="HE35" s="42">
        <v>1</v>
      </c>
      <c r="HF35" s="42">
        <v>2</v>
      </c>
      <c r="HG35" s="42">
        <v>2</v>
      </c>
      <c r="HH35" s="42">
        <v>0</v>
      </c>
      <c r="HI35" s="42">
        <v>1</v>
      </c>
      <c r="HJ35" s="39">
        <v>1993</v>
      </c>
      <c r="HK35" s="39" t="s">
        <v>346</v>
      </c>
      <c r="HL35" s="104">
        <v>0.81879190000000002</v>
      </c>
      <c r="HM35" s="29">
        <v>116.4718</v>
      </c>
      <c r="HN35" s="32">
        <v>43.779535594101198</v>
      </c>
      <c r="HO35" s="32">
        <v>41.232321608006302</v>
      </c>
      <c r="HP35" s="32">
        <v>2.6926091720456902</v>
      </c>
      <c r="HQ35" s="32">
        <v>8.0077245775045096</v>
      </c>
      <c r="HR35" s="27">
        <v>1.46942017474191</v>
      </c>
      <c r="HS35" s="29">
        <v>94.18255601469987</v>
      </c>
      <c r="HT35" s="29">
        <v>94.18255601469987</v>
      </c>
      <c r="HU35" s="27">
        <v>-2.5472139860949201</v>
      </c>
      <c r="HV35" s="27">
        <v>3.1158714326483001</v>
      </c>
      <c r="HW35" s="27">
        <v>5.4894278108531402</v>
      </c>
      <c r="HX35" s="27">
        <v>7.5791666666666702</v>
      </c>
      <c r="HY35" s="29">
        <v>3.6</v>
      </c>
      <c r="HZ35" s="39">
        <v>1993</v>
      </c>
      <c r="IA35" s="39" t="s">
        <v>346</v>
      </c>
      <c r="IB35" s="29">
        <v>1402.800048828125</v>
      </c>
      <c r="IC35" s="29">
        <v>1393.800048828125</v>
      </c>
      <c r="ID35" s="29">
        <v>1173.699951171875</v>
      </c>
      <c r="IE35" s="32">
        <v>62.368839263916016</v>
      </c>
      <c r="IF35" s="32">
        <v>52.182998657226563</v>
      </c>
      <c r="IG35" s="32">
        <v>149.69999694824219</v>
      </c>
      <c r="IH35" s="32">
        <v>321.5</v>
      </c>
      <c r="II35" s="32">
        <v>702.5</v>
      </c>
      <c r="IJ35" s="31">
        <v>215.60000610351563</v>
      </c>
      <c r="IK35" s="31">
        <v>15.600000381469727</v>
      </c>
      <c r="IL35" s="39">
        <v>1993</v>
      </c>
      <c r="IM35" s="39" t="s">
        <v>346</v>
      </c>
      <c r="IN35" s="30">
        <v>46</v>
      </c>
      <c r="IO35" s="27">
        <v>13</v>
      </c>
      <c r="IP35" s="27">
        <v>60.987000000000002</v>
      </c>
      <c r="IQ35" s="29">
        <f t="shared" si="21"/>
        <v>43.475190958930668</v>
      </c>
      <c r="IR35" s="46">
        <v>499.3</v>
      </c>
      <c r="IS35" s="46">
        <v>449.37</v>
      </c>
      <c r="IT35" s="28">
        <v>50.013355592654428</v>
      </c>
      <c r="IU35" s="58" t="s">
        <v>1</v>
      </c>
      <c r="IV35" s="58">
        <v>499.3</v>
      </c>
      <c r="IW35" s="58">
        <v>449.37</v>
      </c>
      <c r="IX35" s="58">
        <v>50.013355592654428</v>
      </c>
      <c r="IY35" s="58"/>
      <c r="IZ35" s="39">
        <v>1993</v>
      </c>
      <c r="JA35" s="39" t="s">
        <v>346</v>
      </c>
      <c r="JB35" s="29">
        <v>13.43409819</v>
      </c>
      <c r="JC35" s="27">
        <v>18.47599983215332</v>
      </c>
      <c r="JD35" s="27">
        <v>11.515000343322754</v>
      </c>
      <c r="JE35" s="27">
        <v>5.8270001411437988</v>
      </c>
      <c r="JF35" s="27">
        <v>4.0390000343322754</v>
      </c>
      <c r="JG35" s="27">
        <v>1.1449999809265137</v>
      </c>
      <c r="JH35" s="27">
        <v>1.7250000238418579</v>
      </c>
      <c r="JI35" s="27">
        <v>4.7630000114440918</v>
      </c>
      <c r="JJ35" s="32">
        <v>2.0759999752044678</v>
      </c>
      <c r="JK35" s="32">
        <v>1.1330000162124634</v>
      </c>
      <c r="JL35" s="32">
        <v>2.687000036239624</v>
      </c>
      <c r="JM35" s="32">
        <v>0.57300001382827759</v>
      </c>
      <c r="JN35" s="32">
        <v>0.33399999141693115</v>
      </c>
      <c r="JO35" s="39">
        <v>1993</v>
      </c>
      <c r="JP35" s="39" t="s">
        <v>346</v>
      </c>
      <c r="JQ35" s="32">
        <v>0.94699999999999995</v>
      </c>
      <c r="JR35" s="32">
        <v>6.3E-2</v>
      </c>
      <c r="JS35" s="32">
        <v>1</v>
      </c>
      <c r="JT35" s="32">
        <v>0</v>
      </c>
      <c r="JU35" s="32">
        <v>6.4000000000000001E-2</v>
      </c>
      <c r="JV35" s="32">
        <v>3.0000000000000001E-3</v>
      </c>
      <c r="JW35" s="27">
        <v>0.32899999618530273</v>
      </c>
      <c r="JX35" s="27">
        <v>0.34200000762939453</v>
      </c>
      <c r="JY35" s="27">
        <v>0</v>
      </c>
      <c r="JZ35" s="40">
        <v>1.6000000759959221E-2</v>
      </c>
      <c r="KA35" s="27">
        <v>0</v>
      </c>
      <c r="KB35" s="27">
        <v>0</v>
      </c>
      <c r="KC35" s="21">
        <v>0.43599998950958252</v>
      </c>
      <c r="KD35" s="21">
        <v>1.0999999940395355E-2</v>
      </c>
      <c r="KE35" s="20">
        <v>2.687000036239624</v>
      </c>
      <c r="KF35" s="29"/>
      <c r="KG35" s="39">
        <v>1993</v>
      </c>
      <c r="KH35" s="39" t="s">
        <v>346</v>
      </c>
      <c r="KI35" s="23">
        <v>1.4365079402923584</v>
      </c>
      <c r="KJ35" s="23">
        <v>0.25</v>
      </c>
      <c r="KK35" s="29"/>
      <c r="KL35" s="29"/>
      <c r="KM35" s="29"/>
      <c r="KN35" s="21">
        <v>3574.10009765625</v>
      </c>
      <c r="KO35" s="20">
        <v>2249.199951171875</v>
      </c>
      <c r="KP35" s="20">
        <v>408</v>
      </c>
      <c r="KQ35" s="19">
        <v>11.415459632873535</v>
      </c>
      <c r="KR35" s="39">
        <v>1993</v>
      </c>
      <c r="KS35" s="39" t="s">
        <v>346</v>
      </c>
    </row>
    <row r="36" spans="1:305" s="39" customFormat="1" ht="12.75">
      <c r="A36" s="39">
        <v>1994</v>
      </c>
      <c r="B36" s="39" t="s">
        <v>346</v>
      </c>
      <c r="C36" s="39">
        <v>17</v>
      </c>
      <c r="D36" s="44" t="s">
        <v>347</v>
      </c>
      <c r="E36" s="44">
        <v>372</v>
      </c>
      <c r="F36" s="39">
        <v>1</v>
      </c>
      <c r="G36" s="39">
        <v>0</v>
      </c>
      <c r="H36" s="39">
        <v>1</v>
      </c>
      <c r="I36" s="39">
        <v>0</v>
      </c>
      <c r="J36" s="29">
        <v>57.21</v>
      </c>
      <c r="K36" s="29">
        <v>2.48</v>
      </c>
      <c r="L36" s="29">
        <v>40.31</v>
      </c>
      <c r="M36" s="18">
        <v>3</v>
      </c>
      <c r="N36" s="39">
        <v>0</v>
      </c>
      <c r="O36" s="39">
        <v>0</v>
      </c>
      <c r="P36" s="39">
        <v>1</v>
      </c>
      <c r="Q36" s="29">
        <v>64.19</v>
      </c>
      <c r="R36" s="29">
        <v>2.56</v>
      </c>
      <c r="S36" s="29">
        <v>33.26</v>
      </c>
      <c r="T36" s="29">
        <v>39.090000000000003</v>
      </c>
      <c r="U36" s="29">
        <v>1.26</v>
      </c>
      <c r="V36" s="29">
        <v>20.010000000000002</v>
      </c>
      <c r="W36" s="29">
        <v>60.36</v>
      </c>
      <c r="X36" s="39">
        <v>2</v>
      </c>
      <c r="Y36" s="39">
        <v>1994</v>
      </c>
      <c r="Z36" s="39" t="s">
        <v>346</v>
      </c>
      <c r="AA36" s="43"/>
      <c r="AB36" s="41">
        <v>68.5</v>
      </c>
      <c r="AC36" s="41">
        <v>19.3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2.8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24.5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39.1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4.7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9.5999999999999943</v>
      </c>
      <c r="CZ36" s="39">
        <v>1994</v>
      </c>
      <c r="DA36" s="39" t="s">
        <v>346</v>
      </c>
      <c r="DB36" s="41">
        <v>19.899999999999999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2.4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27.1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41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6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3.5999999999999943</v>
      </c>
      <c r="FY36" s="39">
        <v>1994</v>
      </c>
      <c r="FZ36" s="39" t="s">
        <v>346</v>
      </c>
      <c r="GA36" s="41">
        <v>12</v>
      </c>
      <c r="GB36" s="29">
        <f t="shared" si="13"/>
        <v>0.74685199999999996</v>
      </c>
      <c r="GC36" s="29">
        <f t="shared" si="14"/>
        <v>0.71468200000000004</v>
      </c>
      <c r="GD36" s="29">
        <f t="shared" si="15"/>
        <v>3.9502583468958865</v>
      </c>
      <c r="GE36" s="29">
        <f t="shared" si="16"/>
        <v>3.504861242543408</v>
      </c>
      <c r="GF36" s="29">
        <f t="shared" si="17"/>
        <v>0.44539710435247848</v>
      </c>
      <c r="GG36" s="29">
        <f t="shared" si="18"/>
        <v>0.11275138617262123</v>
      </c>
      <c r="GH36" s="29">
        <f t="shared" si="19"/>
        <v>2.5079872407968904</v>
      </c>
      <c r="GI36" s="39">
        <v>1994</v>
      </c>
      <c r="GJ36" s="39" t="s">
        <v>346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0.39454430000000001</v>
      </c>
      <c r="GX36" s="36">
        <v>0.1374071</v>
      </c>
      <c r="GY36" s="36">
        <v>0.53254539999999995</v>
      </c>
      <c r="GZ36" s="39">
        <v>1994</v>
      </c>
      <c r="HA36" s="39" t="s">
        <v>346</v>
      </c>
      <c r="HB36" s="42">
        <v>2</v>
      </c>
      <c r="HC36" s="42">
        <f t="shared" si="20"/>
        <v>0</v>
      </c>
      <c r="HD36" s="42">
        <v>0</v>
      </c>
      <c r="HE36" s="42">
        <v>1</v>
      </c>
      <c r="HF36" s="42">
        <v>2</v>
      </c>
      <c r="HG36" s="42">
        <v>2</v>
      </c>
      <c r="HH36" s="42">
        <v>0</v>
      </c>
      <c r="HI36" s="42">
        <v>1</v>
      </c>
      <c r="HJ36" s="39">
        <v>1994</v>
      </c>
      <c r="HK36" s="39" t="s">
        <v>346</v>
      </c>
      <c r="HL36" s="104">
        <v>0.87919460000000005</v>
      </c>
      <c r="HM36" s="29">
        <v>126.34699999999999</v>
      </c>
      <c r="HN36" s="32">
        <v>43.1984666312934</v>
      </c>
      <c r="HO36" s="32">
        <v>41.416405352144601</v>
      </c>
      <c r="HP36" s="32">
        <v>5.7558270007260699</v>
      </c>
      <c r="HQ36" s="32">
        <v>7.5478930331474903</v>
      </c>
      <c r="HR36" s="27">
        <v>2.3091976516633799</v>
      </c>
      <c r="HS36" s="29">
        <v>88.733117729922611</v>
      </c>
      <c r="HT36" s="29">
        <v>88.733117729922611</v>
      </c>
      <c r="HU36" s="27">
        <v>-1.7820612791488499</v>
      </c>
      <c r="HV36" s="27">
        <v>3.4440284974229298</v>
      </c>
      <c r="HW36" s="27">
        <v>5.9600077113481698</v>
      </c>
      <c r="HX36" s="27">
        <v>8.0433333333333294</v>
      </c>
      <c r="HY36" s="29">
        <v>2.6</v>
      </c>
      <c r="HZ36" s="39">
        <v>1994</v>
      </c>
      <c r="IA36" s="39" t="s">
        <v>346</v>
      </c>
      <c r="IB36" s="29">
        <v>1432</v>
      </c>
      <c r="IC36" s="29">
        <v>1424</v>
      </c>
      <c r="ID36" s="29">
        <v>1213</v>
      </c>
      <c r="IE36" s="32">
        <v>62.845611572265625</v>
      </c>
      <c r="IF36" s="32">
        <v>53.234439849853516</v>
      </c>
      <c r="IG36" s="32">
        <v>146.89999389648438</v>
      </c>
      <c r="IH36" s="32">
        <v>343.5</v>
      </c>
      <c r="II36" s="32">
        <v>722.5999755859375</v>
      </c>
      <c r="IJ36" s="31">
        <v>203.39999389648438</v>
      </c>
      <c r="IK36" s="31">
        <v>14.300000190734863</v>
      </c>
      <c r="IL36" s="39">
        <v>1994</v>
      </c>
      <c r="IM36" s="39" t="s">
        <v>346</v>
      </c>
      <c r="IN36" s="30">
        <v>28</v>
      </c>
      <c r="IO36" s="27">
        <v>5</v>
      </c>
      <c r="IP36" s="27">
        <v>25.55</v>
      </c>
      <c r="IQ36" s="29">
        <f t="shared" si="21"/>
        <v>17.842178770949722</v>
      </c>
      <c r="IR36" s="46">
        <v>506.2</v>
      </c>
      <c r="IS36" s="46">
        <v>455.58</v>
      </c>
      <c r="IT36" s="28">
        <v>48.600384040964371</v>
      </c>
      <c r="IU36" s="58" t="s">
        <v>1</v>
      </c>
      <c r="IV36" s="58">
        <v>506.2</v>
      </c>
      <c r="IW36" s="58">
        <v>455.58</v>
      </c>
      <c r="IX36" s="58">
        <v>48.600384040964371</v>
      </c>
      <c r="IY36" s="58"/>
      <c r="IZ36" s="39">
        <v>1994</v>
      </c>
      <c r="JA36" s="39" t="s">
        <v>346</v>
      </c>
      <c r="JB36" s="29">
        <v>13.214730469999999</v>
      </c>
      <c r="JC36" s="27">
        <v>18.079000473022461</v>
      </c>
      <c r="JD36" s="27">
        <v>11.053999900817871</v>
      </c>
      <c r="JE36" s="27">
        <v>5.7820000648498535</v>
      </c>
      <c r="JF36" s="27">
        <v>3.8919999599456787</v>
      </c>
      <c r="JG36" s="27">
        <v>1.1109999418258667</v>
      </c>
      <c r="JH36" s="27">
        <v>1.6369999647140503</v>
      </c>
      <c r="JI36" s="27">
        <v>4.6719999313354492</v>
      </c>
      <c r="JJ36" s="32">
        <v>2.1459999084472656</v>
      </c>
      <c r="JK36" s="32">
        <v>1.2430000305175781</v>
      </c>
      <c r="JL36" s="32">
        <v>2.437999963760376</v>
      </c>
      <c r="JM36" s="32">
        <v>0.59200000762939453</v>
      </c>
      <c r="JN36" s="32">
        <v>0.34700000286102295</v>
      </c>
      <c r="JO36" s="39">
        <v>1994</v>
      </c>
      <c r="JP36" s="39" t="s">
        <v>346</v>
      </c>
      <c r="JQ36" s="32">
        <v>0.97099999999999997</v>
      </c>
      <c r="JR36" s="32">
        <v>6.4000000000000001E-2</v>
      </c>
      <c r="JS36" s="32">
        <v>1.0089999999999999</v>
      </c>
      <c r="JT36" s="32">
        <v>0</v>
      </c>
      <c r="JU36" s="32">
        <v>0.1</v>
      </c>
      <c r="JV36" s="32">
        <v>2E-3</v>
      </c>
      <c r="JW36" s="27">
        <v>0.31700000166893005</v>
      </c>
      <c r="JX36" s="27">
        <v>0.34799998998641968</v>
      </c>
      <c r="JY36" s="27">
        <v>0</v>
      </c>
      <c r="JZ36" s="40">
        <v>4.1999999433755875E-2</v>
      </c>
      <c r="KA36" s="27">
        <v>0</v>
      </c>
      <c r="KB36" s="27">
        <v>0</v>
      </c>
      <c r="KC36" s="21">
        <v>0.51700001955032349</v>
      </c>
      <c r="KD36" s="21">
        <v>1.7999999225139618E-2</v>
      </c>
      <c r="KE36" s="20">
        <v>2.437999963760376</v>
      </c>
      <c r="KF36" s="29"/>
      <c r="KG36" s="39">
        <v>1994</v>
      </c>
      <c r="KH36" s="39" t="s">
        <v>346</v>
      </c>
      <c r="KI36" s="23">
        <v>1.4365079402923584</v>
      </c>
      <c r="KJ36" s="23">
        <v>0.25</v>
      </c>
      <c r="KK36" s="22">
        <v>44.6</v>
      </c>
      <c r="KL36" s="22">
        <v>44.6</v>
      </c>
      <c r="KM36" s="22">
        <v>31.4</v>
      </c>
      <c r="KN36" s="21">
        <v>3585.89990234375</v>
      </c>
      <c r="KO36" s="20">
        <v>2278.60009765625</v>
      </c>
      <c r="KP36" s="20">
        <v>408.60000610351563</v>
      </c>
      <c r="KQ36" s="19">
        <v>11.394630432128906</v>
      </c>
      <c r="KR36" s="39">
        <v>1994</v>
      </c>
      <c r="KS36" s="39" t="s">
        <v>346</v>
      </c>
    </row>
    <row r="37" spans="1:305" s="39" customFormat="1" ht="12.75">
      <c r="A37" s="39">
        <v>1995</v>
      </c>
      <c r="B37" s="39" t="s">
        <v>346</v>
      </c>
      <c r="C37" s="39">
        <v>17</v>
      </c>
      <c r="D37" s="44" t="s">
        <v>347</v>
      </c>
      <c r="E37" s="44">
        <v>372</v>
      </c>
      <c r="F37" s="39">
        <v>1</v>
      </c>
      <c r="G37" s="39">
        <v>0</v>
      </c>
      <c r="H37" s="39">
        <v>1</v>
      </c>
      <c r="I37" s="39">
        <v>0</v>
      </c>
      <c r="J37" s="29">
        <v>0</v>
      </c>
      <c r="K37" s="29">
        <v>53.33</v>
      </c>
      <c r="L37" s="29">
        <v>46.67</v>
      </c>
      <c r="M37" s="18">
        <v>3</v>
      </c>
      <c r="N37" s="39">
        <v>0</v>
      </c>
      <c r="O37" s="39">
        <v>0</v>
      </c>
      <c r="P37" s="39">
        <v>0</v>
      </c>
      <c r="Q37" s="29">
        <v>0</v>
      </c>
      <c r="R37" s="29">
        <v>54.86</v>
      </c>
      <c r="S37" s="29">
        <v>45.14</v>
      </c>
      <c r="T37" s="29">
        <v>0</v>
      </c>
      <c r="U37" s="29">
        <v>27.1</v>
      </c>
      <c r="V37" s="29">
        <v>22.3</v>
      </c>
      <c r="W37" s="29">
        <v>49.4</v>
      </c>
      <c r="X37" s="39">
        <v>5</v>
      </c>
      <c r="Y37" s="39">
        <v>1995</v>
      </c>
      <c r="Z37" s="39" t="s">
        <v>346</v>
      </c>
      <c r="AA37" s="43"/>
      <c r="AB37" s="41">
        <v>68.5</v>
      </c>
      <c r="AC37" s="41">
        <v>19.3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2.8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24.5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39.1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4.7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9.5999999999999943</v>
      </c>
      <c r="CZ37" s="39">
        <v>1995</v>
      </c>
      <c r="DA37" s="39" t="s">
        <v>346</v>
      </c>
      <c r="DB37" s="41">
        <v>19.899999999999999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2.4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27.1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41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6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3.5999999999999943</v>
      </c>
      <c r="FY37" s="39">
        <v>1995</v>
      </c>
      <c r="FZ37" s="39" t="s">
        <v>346</v>
      </c>
      <c r="GA37" s="41">
        <v>12</v>
      </c>
      <c r="GB37" s="29">
        <f t="shared" si="13"/>
        <v>0.74685199999999996</v>
      </c>
      <c r="GC37" s="29">
        <f t="shared" si="14"/>
        <v>0.71468200000000004</v>
      </c>
      <c r="GD37" s="29">
        <f t="shared" si="15"/>
        <v>3.9502583468958865</v>
      </c>
      <c r="GE37" s="29">
        <f t="shared" si="16"/>
        <v>3.504861242543408</v>
      </c>
      <c r="GF37" s="29">
        <f t="shared" si="17"/>
        <v>0.44539710435247848</v>
      </c>
      <c r="GG37" s="29">
        <f t="shared" si="18"/>
        <v>0.11275138617262123</v>
      </c>
      <c r="GH37" s="29">
        <f t="shared" si="19"/>
        <v>2.5079872407968904</v>
      </c>
      <c r="GI37" s="39">
        <v>1995</v>
      </c>
      <c r="GJ37" s="39" t="s">
        <v>346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0.4813714</v>
      </c>
      <c r="GX37" s="36">
        <v>0.1752552</v>
      </c>
      <c r="GY37" s="36">
        <v>0.63527489999999998</v>
      </c>
      <c r="GZ37" s="39">
        <v>1995</v>
      </c>
      <c r="HA37" s="39" t="s">
        <v>346</v>
      </c>
      <c r="HB37" s="42">
        <v>2</v>
      </c>
      <c r="HC37" s="42">
        <f t="shared" si="20"/>
        <v>0</v>
      </c>
      <c r="HD37" s="42">
        <v>0</v>
      </c>
      <c r="HE37" s="42">
        <v>1</v>
      </c>
      <c r="HF37" s="42">
        <v>2</v>
      </c>
      <c r="HG37" s="42">
        <v>2</v>
      </c>
      <c r="HH37" s="42">
        <v>0</v>
      </c>
      <c r="HI37" s="42">
        <v>1</v>
      </c>
      <c r="HJ37" s="39">
        <v>1995</v>
      </c>
      <c r="HK37" s="39" t="s">
        <v>346</v>
      </c>
      <c r="HL37" s="104">
        <v>0.93959729999999997</v>
      </c>
      <c r="HM37" s="29">
        <v>135.9504</v>
      </c>
      <c r="HN37" s="32">
        <v>40.874323067301802</v>
      </c>
      <c r="HO37" s="32">
        <v>38.7296646247014</v>
      </c>
      <c r="HP37" s="32">
        <v>9.6344223085399303</v>
      </c>
      <c r="HQ37" s="32">
        <v>12.9607265149578</v>
      </c>
      <c r="HR37" s="27">
        <v>2.5248661055853101</v>
      </c>
      <c r="HS37" s="29">
        <v>81.168516661837415</v>
      </c>
      <c r="HT37" s="29">
        <v>81.168516661837415</v>
      </c>
      <c r="HU37" s="27">
        <v>-2.1446584426004698</v>
      </c>
      <c r="HV37" s="27">
        <v>2.6047420025814101</v>
      </c>
      <c r="HW37" s="27">
        <v>3.9716212245590499</v>
      </c>
      <c r="HX37" s="27">
        <v>8.2258333333333304</v>
      </c>
      <c r="HY37" s="29">
        <v>2.6</v>
      </c>
      <c r="HZ37" s="39">
        <v>1995</v>
      </c>
      <c r="IA37" s="39" t="s">
        <v>346</v>
      </c>
      <c r="IB37" s="29">
        <v>1458.5999755859375</v>
      </c>
      <c r="IC37" s="29">
        <v>1449.5999755859375</v>
      </c>
      <c r="ID37" s="29">
        <v>1272.199951171875</v>
      </c>
      <c r="IE37" s="32">
        <v>63.08551025390625</v>
      </c>
      <c r="IF37" s="32">
        <v>55.023571014404297</v>
      </c>
      <c r="IG37" s="32">
        <v>149.19999694824219</v>
      </c>
      <c r="IH37" s="32">
        <v>360.5</v>
      </c>
      <c r="II37" s="32">
        <v>762.5</v>
      </c>
      <c r="IJ37" s="31">
        <v>177.5</v>
      </c>
      <c r="IK37" s="31">
        <v>12.300000190734863</v>
      </c>
      <c r="IL37" s="39">
        <v>1995</v>
      </c>
      <c r="IM37" s="39" t="s">
        <v>346</v>
      </c>
      <c r="IN37" s="30">
        <v>34</v>
      </c>
      <c r="IO37" s="27">
        <v>32</v>
      </c>
      <c r="IP37" s="27">
        <v>130.30000000000001</v>
      </c>
      <c r="IQ37" s="29">
        <f t="shared" si="21"/>
        <v>89.332237886303886</v>
      </c>
      <c r="IR37" s="46">
        <v>517.9</v>
      </c>
      <c r="IS37" s="46">
        <v>466.11</v>
      </c>
      <c r="IT37" s="28">
        <v>47.081818181818178</v>
      </c>
      <c r="IU37" s="58" t="s">
        <v>1</v>
      </c>
      <c r="IV37" s="58">
        <v>517.9</v>
      </c>
      <c r="IW37" s="58">
        <v>466.11</v>
      </c>
      <c r="IX37" s="58">
        <v>47.081818181818178</v>
      </c>
      <c r="IY37" s="58"/>
      <c r="IZ37" s="39">
        <v>1995</v>
      </c>
      <c r="JA37" s="39" t="s">
        <v>346</v>
      </c>
      <c r="JB37" s="27">
        <v>10.643673896789551</v>
      </c>
      <c r="JC37" s="27">
        <v>17.542999267578125</v>
      </c>
      <c r="JD37" s="27">
        <v>10.609999656677246</v>
      </c>
      <c r="JE37" s="27">
        <v>5.630000114440918</v>
      </c>
      <c r="JF37" s="27">
        <v>3.5439999103546143</v>
      </c>
      <c r="JG37" s="27">
        <v>1.0670000314712524</v>
      </c>
      <c r="JH37" s="27">
        <v>1.8910000324249268</v>
      </c>
      <c r="JI37" s="27">
        <v>4.5209999084472656</v>
      </c>
      <c r="JJ37" s="32">
        <v>2.0820000171661377</v>
      </c>
      <c r="JK37" s="32">
        <v>1.3029999732971191</v>
      </c>
      <c r="JL37" s="32">
        <v>2.2279999256134033</v>
      </c>
      <c r="JM37" s="32">
        <v>0.57499998807907104</v>
      </c>
      <c r="JN37" s="32">
        <v>0.33199998736381531</v>
      </c>
      <c r="JO37" s="39">
        <v>1995</v>
      </c>
      <c r="JP37" s="39" t="s">
        <v>346</v>
      </c>
      <c r="JQ37" s="32">
        <v>0.94199999999999995</v>
      </c>
      <c r="JR37" s="32">
        <v>6.3E-2</v>
      </c>
      <c r="JS37" s="32">
        <v>0.95899999999999996</v>
      </c>
      <c r="JT37" s="32">
        <v>0</v>
      </c>
      <c r="JU37" s="32">
        <v>0.113</v>
      </c>
      <c r="JV37" s="32">
        <v>5.0000000000000001E-3</v>
      </c>
      <c r="JW37" s="27">
        <v>0.289000004529953</v>
      </c>
      <c r="JX37" s="27">
        <v>0.30799999833106995</v>
      </c>
      <c r="JY37" s="27">
        <v>0</v>
      </c>
      <c r="JZ37" s="40">
        <v>6.5999999642372131E-2</v>
      </c>
      <c r="KA37" s="27">
        <v>0</v>
      </c>
      <c r="KB37" s="27">
        <v>0</v>
      </c>
      <c r="KC37" s="21">
        <v>0.62699997425079346</v>
      </c>
      <c r="KD37" s="21">
        <v>1.4000000432133675E-2</v>
      </c>
      <c r="KE37" s="20">
        <v>2.2279999256134033</v>
      </c>
      <c r="KF37" s="29"/>
      <c r="KG37" s="39">
        <v>1995</v>
      </c>
      <c r="KH37" s="39" t="s">
        <v>346</v>
      </c>
      <c r="KI37" s="23">
        <v>1.4365079402923584</v>
      </c>
      <c r="KJ37" s="23">
        <v>0.25</v>
      </c>
      <c r="KK37" s="22">
        <v>43.7</v>
      </c>
      <c r="KL37" s="22">
        <v>43.6</v>
      </c>
      <c r="KM37" s="22">
        <v>32</v>
      </c>
      <c r="KN37" s="21">
        <v>3601.300048828125</v>
      </c>
      <c r="KO37" s="20">
        <v>2312.10009765625</v>
      </c>
      <c r="KP37" s="20">
        <v>411.29998779296875</v>
      </c>
      <c r="KQ37" s="19">
        <v>11.420880317687988</v>
      </c>
      <c r="KR37" s="39">
        <v>1995</v>
      </c>
      <c r="KS37" s="39" t="s">
        <v>346</v>
      </c>
    </row>
    <row r="38" spans="1:305" s="39" customFormat="1" ht="12.75">
      <c r="A38" s="39">
        <v>1996</v>
      </c>
      <c r="B38" s="39" t="s">
        <v>346</v>
      </c>
      <c r="C38" s="39">
        <v>17</v>
      </c>
      <c r="D38" s="44" t="s">
        <v>347</v>
      </c>
      <c r="E38" s="44">
        <v>372</v>
      </c>
      <c r="F38" s="39">
        <v>1</v>
      </c>
      <c r="G38" s="39">
        <v>0</v>
      </c>
      <c r="H38" s="39">
        <v>1</v>
      </c>
      <c r="I38" s="39">
        <v>0</v>
      </c>
      <c r="J38" s="29">
        <v>0</v>
      </c>
      <c r="K38" s="29">
        <v>53.33</v>
      </c>
      <c r="L38" s="29">
        <v>46.67</v>
      </c>
      <c r="M38" s="18">
        <v>3</v>
      </c>
      <c r="N38" s="39">
        <v>0</v>
      </c>
      <c r="O38" s="39">
        <v>0</v>
      </c>
      <c r="P38" s="39">
        <v>0</v>
      </c>
      <c r="Q38" s="29">
        <v>0</v>
      </c>
      <c r="R38" s="29">
        <v>54.86</v>
      </c>
      <c r="S38" s="29">
        <v>45.14</v>
      </c>
      <c r="T38" s="29">
        <v>0</v>
      </c>
      <c r="U38" s="29">
        <v>27.1</v>
      </c>
      <c r="V38" s="29">
        <v>22.3</v>
      </c>
      <c r="W38" s="29">
        <v>49.4</v>
      </c>
      <c r="X38" s="39">
        <v>5</v>
      </c>
      <c r="Y38" s="39">
        <v>1996</v>
      </c>
      <c r="Z38" s="39" t="s">
        <v>346</v>
      </c>
      <c r="AA38" s="43"/>
      <c r="AB38" s="41">
        <v>68.5</v>
      </c>
      <c r="AC38" s="41">
        <v>19.3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2.8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24.5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39.1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4.7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9.5999999999999943</v>
      </c>
      <c r="CZ38" s="39">
        <v>1996</v>
      </c>
      <c r="DA38" s="39" t="s">
        <v>346</v>
      </c>
      <c r="DB38" s="41">
        <v>19.899999999999999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2.4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27.1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41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6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3.5999999999999943</v>
      </c>
      <c r="FY38" s="39">
        <v>1996</v>
      </c>
      <c r="FZ38" s="39" t="s">
        <v>346</v>
      </c>
      <c r="GA38" s="41">
        <v>12</v>
      </c>
      <c r="GB38" s="29">
        <f t="shared" si="13"/>
        <v>0.74685199999999996</v>
      </c>
      <c r="GC38" s="29">
        <f t="shared" si="14"/>
        <v>0.71468200000000004</v>
      </c>
      <c r="GD38" s="29">
        <f t="shared" si="15"/>
        <v>3.9502583468958865</v>
      </c>
      <c r="GE38" s="29">
        <f t="shared" si="16"/>
        <v>3.504861242543408</v>
      </c>
      <c r="GF38" s="29">
        <f t="shared" si="17"/>
        <v>0.44539710435247848</v>
      </c>
      <c r="GG38" s="29">
        <f t="shared" si="18"/>
        <v>0.11275138617262123</v>
      </c>
      <c r="GH38" s="29">
        <f t="shared" si="19"/>
        <v>2.5079872407968904</v>
      </c>
      <c r="GI38" s="39">
        <v>1996</v>
      </c>
      <c r="GJ38" s="39" t="s">
        <v>346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0.57330639999999999</v>
      </c>
      <c r="GX38" s="36">
        <v>0.21440119999999999</v>
      </c>
      <c r="GY38" s="36">
        <v>0.73714729999999995</v>
      </c>
      <c r="GZ38" s="39">
        <v>1996</v>
      </c>
      <c r="HA38" s="39" t="s">
        <v>346</v>
      </c>
      <c r="HB38" s="42">
        <v>2</v>
      </c>
      <c r="HC38" s="42">
        <f t="shared" si="20"/>
        <v>0</v>
      </c>
      <c r="HD38" s="42">
        <v>0</v>
      </c>
      <c r="HE38" s="42">
        <v>1</v>
      </c>
      <c r="HF38" s="42">
        <v>2</v>
      </c>
      <c r="HG38" s="42">
        <v>2</v>
      </c>
      <c r="HH38" s="42">
        <v>0</v>
      </c>
      <c r="HI38" s="42">
        <v>1</v>
      </c>
      <c r="HJ38" s="39">
        <v>1996</v>
      </c>
      <c r="HK38" s="39" t="s">
        <v>346</v>
      </c>
      <c r="HL38" s="104">
        <v>1</v>
      </c>
      <c r="HM38" s="29">
        <v>138.75880000000001</v>
      </c>
      <c r="HN38" s="32">
        <v>39.067431137759101</v>
      </c>
      <c r="HO38" s="32">
        <v>38.811013465655499</v>
      </c>
      <c r="HP38" s="32">
        <v>9.7019979639881306</v>
      </c>
      <c r="HQ38" s="32">
        <v>9.7458187048221792</v>
      </c>
      <c r="HR38" s="27">
        <v>1.75373134328355</v>
      </c>
      <c r="HS38" s="29">
        <v>72.776098113303661</v>
      </c>
      <c r="HT38" s="29">
        <v>72.776098113303661</v>
      </c>
      <c r="HU38" s="27">
        <v>-0.25641767210364202</v>
      </c>
      <c r="HV38" s="27">
        <v>3.7451688661434401</v>
      </c>
      <c r="HW38" s="27">
        <v>4.3164142632992704</v>
      </c>
      <c r="HX38" s="27">
        <v>7.2491666666666701</v>
      </c>
      <c r="HY38" s="29">
        <v>2.7</v>
      </c>
      <c r="HZ38" s="39">
        <v>1996</v>
      </c>
      <c r="IA38" s="39" t="s">
        <v>346</v>
      </c>
      <c r="IB38" s="29">
        <v>1507.4000244140625</v>
      </c>
      <c r="IC38" s="29">
        <v>1498.0999755859375</v>
      </c>
      <c r="ID38" s="29">
        <v>1319.199951171875</v>
      </c>
      <c r="IE38" s="32">
        <v>64.068336486816406</v>
      </c>
      <c r="IF38" s="32">
        <v>56.069358825683594</v>
      </c>
      <c r="IG38" s="32">
        <v>141.39999389648438</v>
      </c>
      <c r="IH38" s="32">
        <v>367.29998779296875</v>
      </c>
      <c r="II38" s="32">
        <v>810.5</v>
      </c>
      <c r="IJ38" s="31">
        <v>173.80000305175781</v>
      </c>
      <c r="IK38" s="31">
        <v>11.699999809265137</v>
      </c>
      <c r="IL38" s="39">
        <v>1996</v>
      </c>
      <c r="IM38" s="39" t="s">
        <v>346</v>
      </c>
      <c r="IN38" s="30">
        <v>32</v>
      </c>
      <c r="IO38" s="27">
        <v>13</v>
      </c>
      <c r="IP38" s="27">
        <v>114.58499999999999</v>
      </c>
      <c r="IQ38" s="29">
        <f t="shared" si="21"/>
        <v>76.014991471517348</v>
      </c>
      <c r="IR38" s="46">
        <v>512.6</v>
      </c>
      <c r="IS38" s="46">
        <v>461.34000000000003</v>
      </c>
      <c r="IT38" s="28">
        <v>44.193888303477344</v>
      </c>
      <c r="IU38" s="58" t="s">
        <v>1</v>
      </c>
      <c r="IV38" s="58">
        <v>512.6</v>
      </c>
      <c r="IW38" s="58">
        <v>461.34</v>
      </c>
      <c r="IX38" s="58">
        <v>44.193888303477337</v>
      </c>
      <c r="IY38" s="58"/>
      <c r="IZ38" s="39">
        <v>1996</v>
      </c>
      <c r="JA38" s="39" t="s">
        <v>346</v>
      </c>
      <c r="JB38" s="27">
        <v>10.24461555480957</v>
      </c>
      <c r="JC38" s="27">
        <v>16.577999114990234</v>
      </c>
      <c r="JD38" s="27">
        <v>9.9429998397827148</v>
      </c>
      <c r="JE38" s="27">
        <v>5.4010000228881836</v>
      </c>
      <c r="JF38" s="27">
        <v>3.2100000381469727</v>
      </c>
      <c r="JG38" s="27">
        <v>1.0199999809265137</v>
      </c>
      <c r="JH38" s="27">
        <v>1.5950000286102295</v>
      </c>
      <c r="JI38" s="27">
        <v>4.3579998016357422</v>
      </c>
      <c r="JJ38" s="32">
        <v>2.1559998989105225</v>
      </c>
      <c r="JK38" s="32">
        <v>1.2339999675750732</v>
      </c>
      <c r="JL38" s="32">
        <v>2.1050000190734863</v>
      </c>
      <c r="JM38" s="32">
        <v>0.56000000238418579</v>
      </c>
      <c r="JN38" s="32">
        <v>0.33899998664855957</v>
      </c>
      <c r="JO38" s="39">
        <v>1996</v>
      </c>
      <c r="JP38" s="39" t="s">
        <v>346</v>
      </c>
      <c r="JQ38" s="32">
        <v>1.0189999999999999</v>
      </c>
      <c r="JR38" s="32">
        <v>6.3E-2</v>
      </c>
      <c r="JS38" s="32">
        <v>0.94</v>
      </c>
      <c r="JT38" s="32">
        <v>0</v>
      </c>
      <c r="JU38" s="32">
        <v>0.127</v>
      </c>
      <c r="JV38" s="32">
        <v>7.0000000000000001E-3</v>
      </c>
      <c r="JW38" s="27">
        <v>0.26100000739097595</v>
      </c>
      <c r="JX38" s="27">
        <v>0.27799999713897705</v>
      </c>
      <c r="JY38" s="27">
        <v>0</v>
      </c>
      <c r="JZ38" s="40">
        <v>9.2000000178813934E-2</v>
      </c>
      <c r="KA38" s="27">
        <v>0</v>
      </c>
      <c r="KB38" s="27">
        <v>0</v>
      </c>
      <c r="KC38" s="21">
        <v>0.58899998664855957</v>
      </c>
      <c r="KD38" s="21">
        <v>1.6000000759959221E-2</v>
      </c>
      <c r="KE38" s="20">
        <v>2.1050000190734863</v>
      </c>
      <c r="KF38" s="29"/>
      <c r="KG38" s="39">
        <v>1996</v>
      </c>
      <c r="KH38" s="39" t="s">
        <v>346</v>
      </c>
      <c r="KI38" s="23">
        <v>1.4365079402923584</v>
      </c>
      <c r="KJ38" s="23">
        <v>0.25</v>
      </c>
      <c r="KK38" s="22">
        <v>43.1</v>
      </c>
      <c r="KL38" s="22">
        <v>42.9</v>
      </c>
      <c r="KM38" s="22">
        <v>30.5</v>
      </c>
      <c r="KN38" s="21">
        <v>3626.10009765625</v>
      </c>
      <c r="KO38" s="20">
        <v>2352.800048828125</v>
      </c>
      <c r="KP38" s="20">
        <v>413.89999389648438</v>
      </c>
      <c r="KQ38" s="19">
        <v>11.414469718933105</v>
      </c>
      <c r="KR38" s="39">
        <v>1996</v>
      </c>
      <c r="KS38" s="39" t="s">
        <v>346</v>
      </c>
    </row>
    <row r="39" spans="1:305" s="39" customFormat="1" ht="12.75">
      <c r="A39" s="39">
        <v>1997</v>
      </c>
      <c r="B39" s="39" t="s">
        <v>346</v>
      </c>
      <c r="C39" s="39">
        <v>17</v>
      </c>
      <c r="D39" s="44" t="s">
        <v>347</v>
      </c>
      <c r="E39" s="44">
        <v>372</v>
      </c>
      <c r="F39" s="39">
        <v>1</v>
      </c>
      <c r="G39" s="39">
        <v>0</v>
      </c>
      <c r="H39" s="39">
        <v>1</v>
      </c>
      <c r="I39" s="39">
        <v>0</v>
      </c>
      <c r="J39" s="29">
        <v>51.78</v>
      </c>
      <c r="K39" s="29">
        <v>25.72</v>
      </c>
      <c r="L39" s="29">
        <v>22.5</v>
      </c>
      <c r="M39" s="18">
        <v>2</v>
      </c>
      <c r="N39" s="39">
        <v>1</v>
      </c>
      <c r="O39" s="39">
        <v>-1</v>
      </c>
      <c r="P39" s="39">
        <v>1</v>
      </c>
      <c r="Q39" s="29">
        <v>51.78</v>
      </c>
      <c r="R39" s="29">
        <v>26.45</v>
      </c>
      <c r="S39" s="29">
        <v>21.77</v>
      </c>
      <c r="T39" s="29">
        <v>25.27</v>
      </c>
      <c r="U39" s="29">
        <v>13.07</v>
      </c>
      <c r="V39" s="29">
        <v>10.75</v>
      </c>
      <c r="W39" s="29">
        <v>49.09</v>
      </c>
      <c r="X39" s="39">
        <v>5</v>
      </c>
      <c r="Y39" s="39">
        <v>1997</v>
      </c>
      <c r="Z39" s="39" t="s">
        <v>346</v>
      </c>
      <c r="AA39" s="43">
        <v>35587</v>
      </c>
      <c r="AB39" s="41">
        <v>65.900000000000006</v>
      </c>
      <c r="AC39" s="41">
        <v>10.4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2.5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28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39.299999999999997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2.8</v>
      </c>
      <c r="CC39" s="41">
        <v>0</v>
      </c>
      <c r="CD39" s="41">
        <v>0</v>
      </c>
      <c r="CE39" s="41">
        <v>2.6</v>
      </c>
      <c r="CF39" s="41">
        <v>4.7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9.7000000000000171</v>
      </c>
      <c r="CZ39" s="39">
        <v>1997</v>
      </c>
      <c r="DA39" s="39" t="s">
        <v>346</v>
      </c>
      <c r="DB39" s="41">
        <v>10.199999999999999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2.4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32.5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46.4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1.2</v>
      </c>
      <c r="FB39" s="41">
        <v>0</v>
      </c>
      <c r="FC39" s="41">
        <v>0</v>
      </c>
      <c r="FD39" s="41">
        <v>0.6</v>
      </c>
      <c r="FE39" s="41">
        <v>2.4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4.2999999999999972</v>
      </c>
      <c r="FY39" s="39">
        <v>1997</v>
      </c>
      <c r="FZ39" s="39" t="s">
        <v>346</v>
      </c>
      <c r="GA39" s="41">
        <v>12</v>
      </c>
      <c r="GB39" s="29">
        <f t="shared" si="13"/>
        <v>0.75204099999999996</v>
      </c>
      <c r="GC39" s="29">
        <f t="shared" si="14"/>
        <v>0.66734300000000002</v>
      </c>
      <c r="GD39" s="29">
        <f t="shared" si="15"/>
        <v>4.0329247980512903</v>
      </c>
      <c r="GE39" s="29">
        <f t="shared" si="16"/>
        <v>3.00609937563316</v>
      </c>
      <c r="GF39" s="29">
        <f t="shared" si="17"/>
        <v>1.0268254224181304</v>
      </c>
      <c r="GG39" s="29">
        <f t="shared" si="18"/>
        <v>0.25461060491737719</v>
      </c>
      <c r="GH39" s="29">
        <f t="shared" si="19"/>
        <v>6.4249513616836058</v>
      </c>
      <c r="GI39" s="39">
        <v>1997</v>
      </c>
      <c r="GJ39" s="39" t="s">
        <v>346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0.61756370000000005</v>
      </c>
      <c r="GX39" s="36">
        <v>0.18372830000000001</v>
      </c>
      <c r="GY39" s="36">
        <v>0.79535129999999998</v>
      </c>
      <c r="GZ39" s="39">
        <v>1997</v>
      </c>
      <c r="HA39" s="39" t="s">
        <v>346</v>
      </c>
      <c r="HB39" s="42">
        <v>2</v>
      </c>
      <c r="HC39" s="42">
        <f t="shared" si="20"/>
        <v>0</v>
      </c>
      <c r="HD39" s="42">
        <v>0</v>
      </c>
      <c r="HE39" s="42">
        <v>1</v>
      </c>
      <c r="HF39" s="42">
        <v>2</v>
      </c>
      <c r="HG39" s="42">
        <v>2</v>
      </c>
      <c r="HH39" s="42">
        <v>0</v>
      </c>
      <c r="HI39" s="42">
        <v>1</v>
      </c>
      <c r="HJ39" s="39">
        <v>1997</v>
      </c>
      <c r="HK39" s="39" t="s">
        <v>346</v>
      </c>
      <c r="HL39" s="104">
        <v>1</v>
      </c>
      <c r="HM39" s="29">
        <v>142.33799999999999</v>
      </c>
      <c r="HN39" s="32">
        <v>36.5319684418671</v>
      </c>
      <c r="HO39" s="32">
        <v>37.858659831722903</v>
      </c>
      <c r="HP39" s="32">
        <v>11.271728202039199</v>
      </c>
      <c r="HQ39" s="32">
        <v>15.347337586179901</v>
      </c>
      <c r="HR39" s="27">
        <v>1.5256048712049699</v>
      </c>
      <c r="HS39" s="29">
        <v>71.757000000000005</v>
      </c>
      <c r="HT39" s="29">
        <v>71.757000000000005</v>
      </c>
      <c r="HU39" s="27">
        <v>1.3266913898558199</v>
      </c>
      <c r="HV39" s="27">
        <v>4.6950101328982798</v>
      </c>
      <c r="HW39" s="27">
        <v>4.0515246058688996</v>
      </c>
      <c r="HX39" s="27">
        <v>6.2558333333333298</v>
      </c>
      <c r="HY39" s="29">
        <v>2.2999999999999998</v>
      </c>
      <c r="HZ39" s="39">
        <v>1997</v>
      </c>
      <c r="IA39" s="39" t="s">
        <v>346</v>
      </c>
      <c r="IB39" s="29">
        <v>1539</v>
      </c>
      <c r="IC39" s="29">
        <v>1530.699951171875</v>
      </c>
      <c r="ID39" s="29">
        <v>1371.5999755859375</v>
      </c>
      <c r="IE39" s="32">
        <v>64.068939208984375</v>
      </c>
      <c r="IF39" s="32">
        <v>57.100040435791016</v>
      </c>
      <c r="IG39" s="32">
        <v>141.60000610351563</v>
      </c>
      <c r="IH39" s="32">
        <v>371.70001220703125</v>
      </c>
      <c r="II39" s="32">
        <v>858.29998779296875</v>
      </c>
      <c r="IJ39" s="31">
        <v>152.19999694824219</v>
      </c>
      <c r="IK39" s="31">
        <v>9.8999996185302734</v>
      </c>
      <c r="IL39" s="39">
        <v>1997</v>
      </c>
      <c r="IM39" s="39" t="s">
        <v>346</v>
      </c>
      <c r="IN39" s="30">
        <v>28</v>
      </c>
      <c r="IO39" s="27">
        <v>5</v>
      </c>
      <c r="IP39" s="27">
        <v>74.507999999999996</v>
      </c>
      <c r="IQ39" s="29">
        <f t="shared" si="21"/>
        <v>48.413255360623779</v>
      </c>
      <c r="IR39" s="46">
        <v>533.9</v>
      </c>
      <c r="IS39" s="46">
        <v>480.51</v>
      </c>
      <c r="IT39" s="28">
        <v>44.225494707777266</v>
      </c>
      <c r="IU39" s="58" t="s">
        <v>1</v>
      </c>
      <c r="IV39" s="58">
        <v>533.9</v>
      </c>
      <c r="IW39" s="58">
        <v>480.51</v>
      </c>
      <c r="IX39" s="58">
        <v>44.225494707777273</v>
      </c>
      <c r="IY39" s="58"/>
      <c r="IZ39" s="39">
        <v>1997</v>
      </c>
      <c r="JA39" s="39" t="s">
        <v>346</v>
      </c>
      <c r="JB39" s="27">
        <v>10.335931777954102</v>
      </c>
      <c r="JC39" s="27">
        <v>15.515000343322754</v>
      </c>
      <c r="JD39" s="27">
        <v>8.9029998779296875</v>
      </c>
      <c r="JE39" s="27">
        <v>5.3779997825622559</v>
      </c>
      <c r="JF39" s="27">
        <v>2.9719998836517334</v>
      </c>
      <c r="JG39" s="27">
        <v>0.93599998950958252</v>
      </c>
      <c r="JH39" s="27">
        <v>1.437000036239624</v>
      </c>
      <c r="JI39" s="27">
        <v>4.3610000610351563</v>
      </c>
      <c r="JJ39" s="32">
        <v>2.0669999122619629</v>
      </c>
      <c r="JK39" s="32">
        <v>1.2339999675750732</v>
      </c>
      <c r="JL39" s="32">
        <v>1.6499999761581421</v>
      </c>
      <c r="JM39" s="32">
        <v>0.53200000524520874</v>
      </c>
      <c r="JN39" s="32">
        <v>0.32400000095367432</v>
      </c>
      <c r="JO39" s="39">
        <v>1997</v>
      </c>
      <c r="JP39" s="39" t="s">
        <v>346</v>
      </c>
      <c r="JQ39" s="32">
        <v>0.93100000000000005</v>
      </c>
      <c r="JR39" s="32">
        <v>6.2E-2</v>
      </c>
      <c r="JS39" s="32">
        <v>0.92400000000000004</v>
      </c>
      <c r="JT39" s="32">
        <v>0</v>
      </c>
      <c r="JU39" s="32">
        <v>0.14599999999999999</v>
      </c>
      <c r="JV39" s="32">
        <v>4.0000000000000001E-3</v>
      </c>
      <c r="JW39" s="27">
        <v>0.23199999332427979</v>
      </c>
      <c r="JX39" s="27">
        <v>0.29600000381469727</v>
      </c>
      <c r="JY39" s="27">
        <v>0</v>
      </c>
      <c r="JZ39" s="40">
        <v>0.11800000071525574</v>
      </c>
      <c r="KA39" s="27">
        <v>2E-3</v>
      </c>
      <c r="KB39" s="27">
        <v>2.0000000949949026E-3</v>
      </c>
      <c r="KC39" s="21">
        <v>0.54799997806549072</v>
      </c>
      <c r="KD39" s="21">
        <v>3.7000000476837158E-2</v>
      </c>
      <c r="KE39" s="20">
        <v>1.6499999761581421</v>
      </c>
      <c r="KF39" s="29"/>
      <c r="KG39" s="39">
        <v>1997</v>
      </c>
      <c r="KH39" s="39" t="s">
        <v>346</v>
      </c>
      <c r="KI39" s="23">
        <v>1.4365079402923584</v>
      </c>
      <c r="KJ39" s="23">
        <v>0.25</v>
      </c>
      <c r="KK39" s="29"/>
      <c r="KL39" s="29"/>
      <c r="KM39" s="29"/>
      <c r="KN39" s="21">
        <v>3664.300048828125</v>
      </c>
      <c r="KO39" s="20">
        <v>2402.10009765625</v>
      </c>
      <c r="KP39" s="20">
        <v>416.29998779296875</v>
      </c>
      <c r="KQ39" s="19">
        <v>11.360969543457031</v>
      </c>
      <c r="KR39" s="39">
        <v>1997</v>
      </c>
      <c r="KS39" s="39" t="s">
        <v>346</v>
      </c>
    </row>
    <row r="40" spans="1:305" s="39" customFormat="1" ht="12.75">
      <c r="A40" s="39">
        <v>1998</v>
      </c>
      <c r="B40" s="39" t="s">
        <v>346</v>
      </c>
      <c r="C40" s="39">
        <v>17</v>
      </c>
      <c r="D40" s="44" t="s">
        <v>347</v>
      </c>
      <c r="E40" s="44">
        <v>372</v>
      </c>
      <c r="F40" s="39">
        <v>1</v>
      </c>
      <c r="G40" s="39">
        <v>0</v>
      </c>
      <c r="H40" s="39">
        <v>1</v>
      </c>
      <c r="I40" s="39">
        <v>0</v>
      </c>
      <c r="J40" s="29">
        <v>100</v>
      </c>
      <c r="K40" s="29">
        <v>0</v>
      </c>
      <c r="L40" s="29">
        <v>0</v>
      </c>
      <c r="M40" s="18">
        <v>1</v>
      </c>
      <c r="N40" s="39">
        <v>1</v>
      </c>
      <c r="O40" s="39">
        <v>-1</v>
      </c>
      <c r="P40" s="39">
        <v>0</v>
      </c>
      <c r="Q40" s="29">
        <v>100</v>
      </c>
      <c r="R40" s="29">
        <v>0</v>
      </c>
      <c r="S40" s="29">
        <v>0</v>
      </c>
      <c r="T40" s="29">
        <v>48.8</v>
      </c>
      <c r="U40" s="29">
        <v>0</v>
      </c>
      <c r="V40" s="29">
        <v>0</v>
      </c>
      <c r="W40" s="29">
        <v>48.8</v>
      </c>
      <c r="X40" s="39">
        <v>5</v>
      </c>
      <c r="Y40" s="39">
        <v>1998</v>
      </c>
      <c r="Z40" s="39" t="s">
        <v>346</v>
      </c>
      <c r="AA40" s="43"/>
      <c r="AB40" s="41">
        <v>65.900000000000006</v>
      </c>
      <c r="AC40" s="41">
        <v>10.4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2.5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28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39.299999999999997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2.8</v>
      </c>
      <c r="CC40" s="41">
        <v>0</v>
      </c>
      <c r="CD40" s="41">
        <v>0</v>
      </c>
      <c r="CE40" s="41">
        <v>2.6</v>
      </c>
      <c r="CF40" s="41">
        <v>4.7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9.7000000000000171</v>
      </c>
      <c r="CZ40" s="39">
        <v>1998</v>
      </c>
      <c r="DA40" s="39" t="s">
        <v>346</v>
      </c>
      <c r="DB40" s="41">
        <v>10.199999999999999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2.4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32.5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46.4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1.2</v>
      </c>
      <c r="FB40" s="41">
        <v>0</v>
      </c>
      <c r="FC40" s="41">
        <v>0</v>
      </c>
      <c r="FD40" s="41">
        <v>0.6</v>
      </c>
      <c r="FE40" s="41">
        <v>2.4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4.2999999999999972</v>
      </c>
      <c r="FY40" s="39">
        <v>1998</v>
      </c>
      <c r="FZ40" s="39" t="s">
        <v>346</v>
      </c>
      <c r="GA40" s="41">
        <v>12</v>
      </c>
      <c r="GB40" s="29">
        <f t="shared" si="13"/>
        <v>0.75204099999999996</v>
      </c>
      <c r="GC40" s="29">
        <f t="shared" si="14"/>
        <v>0.66734300000000002</v>
      </c>
      <c r="GD40" s="29">
        <f t="shared" si="15"/>
        <v>4.0329247980512903</v>
      </c>
      <c r="GE40" s="29">
        <f t="shared" si="16"/>
        <v>3.00609937563316</v>
      </c>
      <c r="GF40" s="29">
        <f t="shared" si="17"/>
        <v>1.0268254224181304</v>
      </c>
      <c r="GG40" s="29">
        <f t="shared" si="18"/>
        <v>0.25461060491737719</v>
      </c>
      <c r="GH40" s="29">
        <f t="shared" si="19"/>
        <v>6.4249513616836058</v>
      </c>
      <c r="GI40" s="39">
        <v>1998</v>
      </c>
      <c r="GJ40" s="39" t="s">
        <v>346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0.58522790000000002</v>
      </c>
      <c r="GX40" s="36">
        <v>0.15212429999999999</v>
      </c>
      <c r="GY40" s="36">
        <v>0.77113520000000002</v>
      </c>
      <c r="GZ40" s="39">
        <v>1998</v>
      </c>
      <c r="HA40" s="39" t="s">
        <v>346</v>
      </c>
      <c r="HB40" s="42">
        <v>3</v>
      </c>
      <c r="HC40" s="42">
        <f t="shared" si="20"/>
        <v>0</v>
      </c>
      <c r="HD40" s="42">
        <v>0</v>
      </c>
      <c r="HE40" s="42">
        <v>1</v>
      </c>
      <c r="HF40" s="42">
        <v>2</v>
      </c>
      <c r="HG40" s="42">
        <v>2</v>
      </c>
      <c r="HH40" s="42">
        <v>0</v>
      </c>
      <c r="HI40" s="42">
        <v>1</v>
      </c>
      <c r="HJ40" s="39">
        <v>1998</v>
      </c>
      <c r="HK40" s="39" t="s">
        <v>346</v>
      </c>
      <c r="HL40" s="104">
        <v>1</v>
      </c>
      <c r="HM40" s="29">
        <v>157.9906</v>
      </c>
      <c r="HN40" s="32">
        <v>34.590042921782903</v>
      </c>
      <c r="HO40" s="32">
        <v>36.6162251451887</v>
      </c>
      <c r="HP40" s="32">
        <v>8.2199835235202201</v>
      </c>
      <c r="HQ40" s="32">
        <v>15.889860752401001</v>
      </c>
      <c r="HR40" s="27">
        <v>2.4155178723923298</v>
      </c>
      <c r="HS40" s="27">
        <v>61.165722050793001</v>
      </c>
      <c r="HT40" s="27">
        <v>61.1891801700786</v>
      </c>
      <c r="HU40" s="27">
        <v>2.02618222340578</v>
      </c>
      <c r="HV40" s="27">
        <v>5.0692456650170596</v>
      </c>
      <c r="HW40" s="27">
        <v>4.5059906739565703</v>
      </c>
      <c r="HX40" s="27">
        <v>4.7466666666666697</v>
      </c>
      <c r="HY40" s="29">
        <v>0.8</v>
      </c>
      <c r="HZ40" s="39">
        <v>1998</v>
      </c>
      <c r="IA40" s="39" t="s">
        <v>346</v>
      </c>
      <c r="IB40" s="29">
        <v>1634.4000244140625</v>
      </c>
      <c r="IC40" s="29">
        <v>1626.5999755859375</v>
      </c>
      <c r="ID40" s="29">
        <v>1498.699951171875</v>
      </c>
      <c r="IE40" s="32">
        <v>66.789260864257813</v>
      </c>
      <c r="IF40" s="32">
        <v>61.243919372558594</v>
      </c>
      <c r="IG40" s="32">
        <v>136.5</v>
      </c>
      <c r="IH40" s="32">
        <v>432.20001220703125</v>
      </c>
      <c r="II40" s="32">
        <v>930</v>
      </c>
      <c r="IJ40" s="31">
        <v>122.90000152587891</v>
      </c>
      <c r="IK40" s="31">
        <v>7.5</v>
      </c>
      <c r="IL40" s="39">
        <v>1998</v>
      </c>
      <c r="IM40" s="39" t="s">
        <v>346</v>
      </c>
      <c r="IN40" s="30">
        <v>34</v>
      </c>
      <c r="IO40" s="27">
        <v>8</v>
      </c>
      <c r="IP40" s="27">
        <v>37.374000000000002</v>
      </c>
      <c r="IQ40" s="29">
        <f t="shared" si="21"/>
        <v>22.867106853720646</v>
      </c>
      <c r="IR40" s="46">
        <v>539</v>
      </c>
      <c r="IS40" s="46">
        <v>485.1</v>
      </c>
      <c r="IT40" s="28">
        <v>40.536475307094506</v>
      </c>
      <c r="IU40" s="58" t="s">
        <v>1</v>
      </c>
      <c r="IV40" s="58">
        <v>539</v>
      </c>
      <c r="IW40" s="58">
        <v>485.1</v>
      </c>
      <c r="IX40" s="58">
        <v>40.536475307094513</v>
      </c>
      <c r="IY40" s="58"/>
      <c r="IZ40" s="39">
        <v>1998</v>
      </c>
      <c r="JA40" s="39" t="s">
        <v>346</v>
      </c>
      <c r="JB40" s="27">
        <v>9.2520294189453125</v>
      </c>
      <c r="JC40" s="27">
        <v>14.562000274658203</v>
      </c>
      <c r="JD40" s="27">
        <v>8.0699996948242188</v>
      </c>
      <c r="JE40" s="27">
        <v>5.435999870300293</v>
      </c>
      <c r="JF40" s="27">
        <v>2.7839999198913574</v>
      </c>
      <c r="JG40" s="27">
        <v>0.88099998235702515</v>
      </c>
      <c r="JH40" s="27">
        <v>1.3630000352859497</v>
      </c>
      <c r="JI40" s="27">
        <v>4.2350001335144043</v>
      </c>
      <c r="JJ40" s="32">
        <v>2.0989999771118164</v>
      </c>
      <c r="JK40" s="32">
        <v>1.0549999475479126</v>
      </c>
      <c r="JL40" s="32">
        <v>1.3389999866485596</v>
      </c>
      <c r="JM40" s="32">
        <v>0.50400000810623169</v>
      </c>
      <c r="JN40" s="32">
        <v>0.30199998617172241</v>
      </c>
      <c r="JO40" s="39">
        <v>1998</v>
      </c>
      <c r="JP40" s="39" t="s">
        <v>346</v>
      </c>
      <c r="JQ40" s="32">
        <v>0.82499999999999996</v>
      </c>
      <c r="JR40" s="32">
        <v>0.06</v>
      </c>
      <c r="JS40" s="32">
        <v>0.82499999999999996</v>
      </c>
      <c r="JT40" s="32">
        <v>0.23599999999999999</v>
      </c>
      <c r="JU40" s="32">
        <v>0.14799999999999999</v>
      </c>
      <c r="JV40" s="32">
        <v>4.0000000000000001E-3</v>
      </c>
      <c r="JW40" s="27">
        <v>0.14000000059604645</v>
      </c>
      <c r="JX40" s="27">
        <v>0.25600001215934753</v>
      </c>
      <c r="JY40" s="29"/>
      <c r="JZ40" s="40">
        <v>0.11500000208616257</v>
      </c>
      <c r="KA40" s="27">
        <v>2E-3</v>
      </c>
      <c r="KB40" s="27">
        <v>2.0000000949949026E-3</v>
      </c>
      <c r="KC40" s="21">
        <v>0.4869999885559082</v>
      </c>
      <c r="KD40" s="21">
        <v>5.4999999701976776E-2</v>
      </c>
      <c r="KE40" s="20">
        <v>1.3389999866485596</v>
      </c>
      <c r="KF40" s="29"/>
      <c r="KG40" s="39">
        <v>1998</v>
      </c>
      <c r="KH40" s="39" t="s">
        <v>346</v>
      </c>
      <c r="KI40" s="23">
        <v>1.4365079402923584</v>
      </c>
      <c r="KJ40" s="23">
        <v>0.25</v>
      </c>
      <c r="KK40" s="29"/>
      <c r="KL40" s="29"/>
      <c r="KM40" s="29"/>
      <c r="KN40" s="21">
        <v>3703.10009765625</v>
      </c>
      <c r="KO40" s="20">
        <v>2447.10009765625</v>
      </c>
      <c r="KP40" s="20">
        <v>420.20001220703125</v>
      </c>
      <c r="KQ40" s="19">
        <v>11.347249984741211</v>
      </c>
      <c r="KR40" s="39">
        <v>1998</v>
      </c>
      <c r="KS40" s="39" t="s">
        <v>346</v>
      </c>
    </row>
    <row r="41" spans="1:305" s="39" customFormat="1" ht="12.75">
      <c r="A41" s="39">
        <v>1999</v>
      </c>
      <c r="B41" s="39" t="s">
        <v>346</v>
      </c>
      <c r="C41" s="39">
        <v>17</v>
      </c>
      <c r="D41" s="44" t="s">
        <v>347</v>
      </c>
      <c r="E41" s="44">
        <v>372</v>
      </c>
      <c r="F41" s="39">
        <v>1</v>
      </c>
      <c r="G41" s="39">
        <v>0</v>
      </c>
      <c r="H41" s="39">
        <v>1</v>
      </c>
      <c r="I41" s="39">
        <v>1</v>
      </c>
      <c r="J41" s="29">
        <v>100</v>
      </c>
      <c r="K41" s="29">
        <v>0</v>
      </c>
      <c r="L41" s="29">
        <v>0</v>
      </c>
      <c r="M41" s="18">
        <v>1</v>
      </c>
      <c r="N41" s="39">
        <v>0</v>
      </c>
      <c r="O41" s="39">
        <v>0</v>
      </c>
      <c r="P41" s="39">
        <v>0</v>
      </c>
      <c r="Q41" s="29">
        <v>100</v>
      </c>
      <c r="R41" s="29">
        <v>0</v>
      </c>
      <c r="S41" s="29">
        <v>0</v>
      </c>
      <c r="T41" s="29">
        <v>48.8</v>
      </c>
      <c r="U41" s="29">
        <v>0</v>
      </c>
      <c r="V41" s="29">
        <v>0</v>
      </c>
      <c r="W41" s="29">
        <v>48.8</v>
      </c>
      <c r="X41" s="39">
        <v>5</v>
      </c>
      <c r="Y41" s="39">
        <v>1999</v>
      </c>
      <c r="Z41" s="39" t="s">
        <v>346</v>
      </c>
      <c r="AA41" s="43"/>
      <c r="AB41" s="41">
        <v>65.900000000000006</v>
      </c>
      <c r="AC41" s="41">
        <v>10.4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2.5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28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39.299999999999997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2.8</v>
      </c>
      <c r="CC41" s="41">
        <v>0</v>
      </c>
      <c r="CD41" s="41">
        <v>0</v>
      </c>
      <c r="CE41" s="41">
        <v>2.6</v>
      </c>
      <c r="CF41" s="41">
        <v>4.7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9.7000000000000171</v>
      </c>
      <c r="CZ41" s="39">
        <v>1999</v>
      </c>
      <c r="DA41" s="39" t="s">
        <v>346</v>
      </c>
      <c r="DB41" s="41">
        <v>10.199999999999999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2.4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32.5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46.4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1.2</v>
      </c>
      <c r="FB41" s="41">
        <v>0</v>
      </c>
      <c r="FC41" s="41">
        <v>0</v>
      </c>
      <c r="FD41" s="41">
        <v>0.6</v>
      </c>
      <c r="FE41" s="41">
        <v>2.4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4.2999999999999972</v>
      </c>
      <c r="FY41" s="39">
        <v>1999</v>
      </c>
      <c r="FZ41" s="39" t="s">
        <v>346</v>
      </c>
      <c r="GA41" s="41">
        <v>12</v>
      </c>
      <c r="GB41" s="29">
        <f t="shared" si="13"/>
        <v>0.75204099999999996</v>
      </c>
      <c r="GC41" s="29">
        <f t="shared" si="14"/>
        <v>0.66734300000000002</v>
      </c>
      <c r="GD41" s="29">
        <f t="shared" si="15"/>
        <v>4.0329247980512903</v>
      </c>
      <c r="GE41" s="29">
        <f t="shared" si="16"/>
        <v>3.00609937563316</v>
      </c>
      <c r="GF41" s="29">
        <f t="shared" si="17"/>
        <v>1.0268254224181304</v>
      </c>
      <c r="GG41" s="29">
        <f t="shared" si="18"/>
        <v>0.25461060491737719</v>
      </c>
      <c r="GH41" s="29">
        <f t="shared" si="19"/>
        <v>6.4249513616836058</v>
      </c>
      <c r="GI41" s="39">
        <v>1999</v>
      </c>
      <c r="GJ41" s="39" t="s">
        <v>346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0.33395829999999999</v>
      </c>
      <c r="GX41" s="36">
        <v>0.12419810000000001</v>
      </c>
      <c r="GY41" s="36">
        <v>0.3909435</v>
      </c>
      <c r="GZ41" s="39">
        <v>1999</v>
      </c>
      <c r="HA41" s="39" t="s">
        <v>346</v>
      </c>
      <c r="HB41" s="42">
        <v>3</v>
      </c>
      <c r="HC41" s="42">
        <f t="shared" si="20"/>
        <v>0</v>
      </c>
      <c r="HD41" s="42">
        <v>0</v>
      </c>
      <c r="HE41" s="42">
        <v>1</v>
      </c>
      <c r="HF41" s="42">
        <v>2</v>
      </c>
      <c r="HG41" s="42">
        <v>2</v>
      </c>
      <c r="HH41" s="42">
        <v>0</v>
      </c>
      <c r="HI41" s="42">
        <v>1</v>
      </c>
      <c r="HJ41" s="39">
        <v>1999</v>
      </c>
      <c r="HK41" s="39" t="s">
        <v>346</v>
      </c>
      <c r="HL41" s="104">
        <v>1</v>
      </c>
      <c r="HM41" s="29">
        <v>160.14920000000001</v>
      </c>
      <c r="HN41" s="32">
        <v>33.949185641753601</v>
      </c>
      <c r="HO41" s="32">
        <v>36.365331618399203</v>
      </c>
      <c r="HP41" s="32">
        <v>10.838282666272899</v>
      </c>
      <c r="HQ41" s="32">
        <v>15.3707969423003</v>
      </c>
      <c r="HR41" s="27">
        <v>1.6319237641453199</v>
      </c>
      <c r="HS41" s="27">
        <v>49.810246658102898</v>
      </c>
      <c r="HT41" s="27">
        <v>49.8544126754107</v>
      </c>
      <c r="HU41" s="27">
        <v>2.4161459766456899</v>
      </c>
      <c r="HV41" s="27">
        <v>4.5100341466077696</v>
      </c>
      <c r="HW41" s="27">
        <v>2.97647650182437</v>
      </c>
      <c r="HX41" s="27">
        <v>4.7691666666666697</v>
      </c>
      <c r="HY41" s="29">
        <v>0.3</v>
      </c>
      <c r="HZ41" s="39">
        <v>1999</v>
      </c>
      <c r="IA41" s="39" t="s">
        <v>346</v>
      </c>
      <c r="IB41" s="29">
        <v>1709.5</v>
      </c>
      <c r="IC41" s="29">
        <v>1701.9000244140625</v>
      </c>
      <c r="ID41" s="29">
        <v>1599.5999755859375</v>
      </c>
      <c r="IE41" s="32">
        <v>68.679443359375</v>
      </c>
      <c r="IF41" s="32">
        <v>64.264190673828125</v>
      </c>
      <c r="IG41" s="32">
        <v>139</v>
      </c>
      <c r="IH41" s="32">
        <v>456</v>
      </c>
      <c r="II41" s="32">
        <v>1004.5999755859375</v>
      </c>
      <c r="IJ41" s="31">
        <v>95.900001525878906</v>
      </c>
      <c r="IK41" s="31">
        <v>5.6999998092651367</v>
      </c>
      <c r="IL41" s="39">
        <v>1999</v>
      </c>
      <c r="IM41" s="39" t="s">
        <v>346</v>
      </c>
      <c r="IN41" s="30">
        <v>32</v>
      </c>
      <c r="IO41" s="27">
        <v>37</v>
      </c>
      <c r="IP41" s="27">
        <v>215.58699999999999</v>
      </c>
      <c r="IQ41" s="29">
        <f t="shared" si="21"/>
        <v>126.11114360924248</v>
      </c>
      <c r="IR41" s="46">
        <v>545</v>
      </c>
      <c r="IS41" s="46">
        <v>490.5</v>
      </c>
      <c r="IT41" s="28">
        <v>38.043899790584042</v>
      </c>
      <c r="IU41" s="58" t="s">
        <v>1</v>
      </c>
      <c r="IV41" s="58">
        <v>545</v>
      </c>
      <c r="IW41" s="58">
        <v>490.5</v>
      </c>
      <c r="IX41" s="58">
        <v>38.043899790584042</v>
      </c>
      <c r="IY41" s="58"/>
      <c r="IZ41" s="39">
        <v>1999</v>
      </c>
      <c r="JA41" s="39" t="s">
        <v>346</v>
      </c>
      <c r="JB41" s="27">
        <v>8.1165704727172852</v>
      </c>
      <c r="JC41" s="27">
        <v>13.706000328063965</v>
      </c>
      <c r="JD41" s="27">
        <v>7.3730001449584961</v>
      </c>
      <c r="JE41" s="27">
        <v>5.3590002059936523</v>
      </c>
      <c r="JF41" s="27">
        <v>2.6059999465942383</v>
      </c>
      <c r="JG41" s="27">
        <v>0.80299997329711914</v>
      </c>
      <c r="JH41" s="27">
        <v>1.2769999504089355</v>
      </c>
      <c r="JI41" s="27">
        <v>4.2199997901916504</v>
      </c>
      <c r="JJ41" s="32">
        <v>2.0550000667572021</v>
      </c>
      <c r="JK41" s="32">
        <v>0.97399997711181641</v>
      </c>
      <c r="JL41" s="32">
        <v>1.0349999666213989</v>
      </c>
      <c r="JM41" s="32">
        <v>0.460999995470047</v>
      </c>
      <c r="JN41" s="32">
        <v>0.27500000596046448</v>
      </c>
      <c r="JO41" s="39">
        <v>1999</v>
      </c>
      <c r="JP41" s="39" t="s">
        <v>346</v>
      </c>
      <c r="JQ41" s="32">
        <v>0.76400000000000001</v>
      </c>
      <c r="JR41" s="32">
        <v>5.7000000000000002E-2</v>
      </c>
      <c r="JS41" s="32">
        <v>0.86099999999999999</v>
      </c>
      <c r="JT41" s="32">
        <v>0.217</v>
      </c>
      <c r="JU41" s="32">
        <v>0.151</v>
      </c>
      <c r="JV41" s="32">
        <v>4.0000000000000001E-3</v>
      </c>
      <c r="JW41" s="27">
        <v>0.11800000071525574</v>
      </c>
      <c r="JX41" s="27">
        <v>0.24799999594688416</v>
      </c>
      <c r="JY41" s="29"/>
      <c r="JZ41" s="40">
        <v>0.12800000607967377</v>
      </c>
      <c r="KA41" s="27">
        <v>2E-3</v>
      </c>
      <c r="KB41" s="27">
        <v>2.0000000949949026E-3</v>
      </c>
      <c r="KC41" s="21">
        <v>0.43200001120567322</v>
      </c>
      <c r="KD41" s="21">
        <v>4.5000001788139343E-2</v>
      </c>
      <c r="KE41" s="20">
        <v>1.0349999666213989</v>
      </c>
      <c r="KF41" s="29"/>
      <c r="KG41" s="39">
        <v>1999</v>
      </c>
      <c r="KH41" s="39" t="s">
        <v>346</v>
      </c>
      <c r="KI41" s="23">
        <v>1.4365079402923584</v>
      </c>
      <c r="KJ41" s="23">
        <v>0.25</v>
      </c>
      <c r="KK41" s="29"/>
      <c r="KL41" s="29"/>
      <c r="KM41" s="29"/>
      <c r="KN41" s="21">
        <v>3741.60009765625</v>
      </c>
      <c r="KO41" s="20">
        <v>2489.10009765625</v>
      </c>
      <c r="KP41" s="20">
        <v>421.89999389648438</v>
      </c>
      <c r="KQ41" s="19">
        <v>11.275919914245605</v>
      </c>
      <c r="KR41" s="39">
        <v>1999</v>
      </c>
      <c r="KS41" s="39" t="s">
        <v>346</v>
      </c>
    </row>
    <row r="42" spans="1:305" s="39" customFormat="1" ht="12.75">
      <c r="A42" s="39">
        <v>2000</v>
      </c>
      <c r="B42" s="39" t="s">
        <v>346</v>
      </c>
      <c r="C42" s="39">
        <v>17</v>
      </c>
      <c r="D42" s="44" t="s">
        <v>347</v>
      </c>
      <c r="E42" s="44">
        <v>372</v>
      </c>
      <c r="F42" s="39">
        <v>1</v>
      </c>
      <c r="G42" s="39">
        <v>0</v>
      </c>
      <c r="H42" s="39">
        <v>1</v>
      </c>
      <c r="I42" s="39">
        <v>1</v>
      </c>
      <c r="J42" s="29">
        <v>100</v>
      </c>
      <c r="K42" s="29">
        <v>0</v>
      </c>
      <c r="L42" s="29">
        <v>0</v>
      </c>
      <c r="M42" s="18">
        <v>1</v>
      </c>
      <c r="N42" s="39">
        <v>0</v>
      </c>
      <c r="O42" s="39">
        <v>0</v>
      </c>
      <c r="P42" s="39">
        <v>0</v>
      </c>
      <c r="Q42" s="29">
        <v>100</v>
      </c>
      <c r="R42" s="29">
        <v>0</v>
      </c>
      <c r="S42" s="29">
        <v>0</v>
      </c>
      <c r="T42" s="29">
        <v>48.8</v>
      </c>
      <c r="U42" s="29">
        <v>0</v>
      </c>
      <c r="V42" s="29">
        <v>0</v>
      </c>
      <c r="W42" s="29">
        <v>48.8</v>
      </c>
      <c r="X42" s="39">
        <v>5</v>
      </c>
      <c r="Y42" s="39">
        <v>2000</v>
      </c>
      <c r="Z42" s="39" t="s">
        <v>346</v>
      </c>
      <c r="AA42" s="43"/>
      <c r="AB42" s="41">
        <v>65.900000000000006</v>
      </c>
      <c r="AC42" s="41">
        <v>10.4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2.5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28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39.299999999999997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2.8</v>
      </c>
      <c r="CC42" s="41">
        <v>0</v>
      </c>
      <c r="CD42" s="41">
        <v>0</v>
      </c>
      <c r="CE42" s="41">
        <v>2.6</v>
      </c>
      <c r="CF42" s="41">
        <v>4.7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9.7000000000000171</v>
      </c>
      <c r="CZ42" s="39">
        <v>2000</v>
      </c>
      <c r="DA42" s="39" t="s">
        <v>346</v>
      </c>
      <c r="DB42" s="41">
        <v>10.199999999999999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2.4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32.5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46.4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1.2</v>
      </c>
      <c r="FB42" s="41">
        <v>0</v>
      </c>
      <c r="FC42" s="41">
        <v>0</v>
      </c>
      <c r="FD42" s="41">
        <v>0.6</v>
      </c>
      <c r="FE42" s="41">
        <v>2.4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4.2999999999999972</v>
      </c>
      <c r="FY42" s="39">
        <v>2000</v>
      </c>
      <c r="FZ42" s="39" t="s">
        <v>346</v>
      </c>
      <c r="GA42" s="41">
        <v>12</v>
      </c>
      <c r="GB42" s="29">
        <f t="shared" si="13"/>
        <v>0.75204099999999996</v>
      </c>
      <c r="GC42" s="29">
        <f t="shared" si="14"/>
        <v>0.66734300000000002</v>
      </c>
      <c r="GD42" s="29">
        <f t="shared" si="15"/>
        <v>4.0329247980512903</v>
      </c>
      <c r="GE42" s="29">
        <f t="shared" si="16"/>
        <v>3.00609937563316</v>
      </c>
      <c r="GF42" s="29">
        <f t="shared" si="17"/>
        <v>1.0268254224181304</v>
      </c>
      <c r="GG42" s="29">
        <f t="shared" si="18"/>
        <v>0.25461060491737719</v>
      </c>
      <c r="GH42" s="29">
        <f t="shared" si="19"/>
        <v>6.4249513616836058</v>
      </c>
      <c r="GI42" s="39">
        <v>2000</v>
      </c>
      <c r="GJ42" s="39" t="s">
        <v>346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0.3181734</v>
      </c>
      <c r="GX42" s="36">
        <v>7.3864299999999994E-2</v>
      </c>
      <c r="GY42" s="36">
        <v>0.4082382</v>
      </c>
      <c r="GZ42" s="39">
        <v>2000</v>
      </c>
      <c r="HA42" s="39" t="s">
        <v>346</v>
      </c>
      <c r="HB42" s="42">
        <v>3</v>
      </c>
      <c r="HC42" s="42">
        <f t="shared" si="20"/>
        <v>0</v>
      </c>
      <c r="HD42" s="42">
        <v>0</v>
      </c>
      <c r="HE42" s="42">
        <v>1</v>
      </c>
      <c r="HF42" s="42">
        <v>2</v>
      </c>
      <c r="HG42" s="42">
        <v>2</v>
      </c>
      <c r="HH42" s="42">
        <v>0</v>
      </c>
      <c r="HI42" s="42">
        <v>1</v>
      </c>
      <c r="HJ42" s="39">
        <v>2000</v>
      </c>
      <c r="HK42" s="39" t="s">
        <v>346</v>
      </c>
      <c r="HL42" s="104">
        <v>1</v>
      </c>
      <c r="HM42" s="29">
        <v>175.17429999999999</v>
      </c>
      <c r="HN42" s="32">
        <v>30.889392845990301</v>
      </c>
      <c r="HO42" s="32">
        <v>35.758226273115</v>
      </c>
      <c r="HP42" s="32">
        <v>9.9116439398083607</v>
      </c>
      <c r="HQ42" s="32">
        <v>16.8804553925604</v>
      </c>
      <c r="HR42" s="27">
        <v>5.5907172995780803</v>
      </c>
      <c r="HS42" s="27">
        <v>38.360209293866397</v>
      </c>
      <c r="HT42" s="27">
        <v>38.365839391907301</v>
      </c>
      <c r="HU42" s="27">
        <v>4.8688334271247502</v>
      </c>
      <c r="HV42" s="27">
        <v>6.4799197570593403</v>
      </c>
      <c r="HW42" s="27">
        <v>4.4012956451773499</v>
      </c>
      <c r="HX42" s="27">
        <v>5.4783333333333299</v>
      </c>
      <c r="HY42" s="29">
        <v>-0.3</v>
      </c>
      <c r="HZ42" s="39">
        <v>2000</v>
      </c>
      <c r="IA42" s="39" t="s">
        <v>346</v>
      </c>
      <c r="IB42" s="29">
        <v>1766.199951171875</v>
      </c>
      <c r="IC42" s="29">
        <v>1758.0999755859375</v>
      </c>
      <c r="ID42" s="29">
        <v>1676.699951171875</v>
      </c>
      <c r="IE42" s="32">
        <v>69.623153686523438</v>
      </c>
      <c r="IF42" s="32">
        <v>66.095077514648438</v>
      </c>
      <c r="IG42" s="32">
        <v>127.19999694824219</v>
      </c>
      <c r="IH42" s="32">
        <v>471.89999389648438</v>
      </c>
      <c r="II42" s="32">
        <v>1077.5999755859375</v>
      </c>
      <c r="IJ42" s="31">
        <v>74.199996948242188</v>
      </c>
      <c r="IK42" s="31">
        <v>4.3000001907348633</v>
      </c>
      <c r="IL42" s="39">
        <v>2000</v>
      </c>
      <c r="IM42" s="39" t="s">
        <v>346</v>
      </c>
      <c r="IN42" s="30">
        <v>39</v>
      </c>
      <c r="IO42" s="27">
        <v>28</v>
      </c>
      <c r="IP42" s="27">
        <v>97.046000000000006</v>
      </c>
      <c r="IQ42" s="29">
        <f t="shared" si="21"/>
        <v>54.946213726033626</v>
      </c>
      <c r="IR42" s="46">
        <v>550</v>
      </c>
      <c r="IS42" s="46">
        <v>495</v>
      </c>
      <c r="IT42" s="28">
        <v>36.36764381750055</v>
      </c>
      <c r="IU42" s="28">
        <v>44.22</v>
      </c>
      <c r="IV42" s="28">
        <v>550</v>
      </c>
      <c r="IW42" s="28">
        <v>495</v>
      </c>
      <c r="IX42" s="28">
        <v>36.36764381750055</v>
      </c>
      <c r="IY42" s="28">
        <v>44.22</v>
      </c>
      <c r="IZ42" s="39">
        <v>2000</v>
      </c>
      <c r="JA42" s="39" t="s">
        <v>346</v>
      </c>
      <c r="JB42" s="27">
        <v>7.3225255012512207</v>
      </c>
      <c r="JC42" s="27">
        <v>12.567000389099121</v>
      </c>
      <c r="JD42" s="27">
        <v>6.745999813079834</v>
      </c>
      <c r="JE42" s="27">
        <v>5.0370001792907715</v>
      </c>
      <c r="JF42" s="27">
        <v>2.3789999485015869</v>
      </c>
      <c r="JG42" s="27">
        <v>0.75599998235702515</v>
      </c>
      <c r="JH42" s="27">
        <v>1.2549999952316284</v>
      </c>
      <c r="JI42" s="27">
        <v>4.1960000991821289</v>
      </c>
      <c r="JJ42" s="32">
        <v>1.9730000495910645</v>
      </c>
      <c r="JK42" s="32">
        <v>0.7839999794960022</v>
      </c>
      <c r="JL42" s="32">
        <v>0.8320000171661377</v>
      </c>
      <c r="JM42" s="32">
        <v>0.11500000208616257</v>
      </c>
      <c r="JN42" s="32">
        <v>0.27599999308586121</v>
      </c>
      <c r="JO42" s="39">
        <v>2000</v>
      </c>
      <c r="JP42" s="39" t="s">
        <v>346</v>
      </c>
      <c r="JQ42" s="32">
        <v>0.80100000000000005</v>
      </c>
      <c r="JR42" s="32">
        <v>5.3999999999999999E-2</v>
      </c>
      <c r="JS42" s="32">
        <v>0.72199999999999998</v>
      </c>
      <c r="JT42" s="32">
        <v>0.215</v>
      </c>
      <c r="JU42" s="32">
        <v>0.17399999999999999</v>
      </c>
      <c r="JV42" s="32">
        <v>7.0000000000000001E-3</v>
      </c>
      <c r="JW42" s="27">
        <v>0.12800000607967377</v>
      </c>
      <c r="JX42" s="27">
        <v>0.20100000500679016</v>
      </c>
      <c r="JY42" s="29"/>
      <c r="JZ42" s="40">
        <v>0.12800000607967377</v>
      </c>
      <c r="KA42" s="27">
        <v>2E-3</v>
      </c>
      <c r="KB42" s="27">
        <v>2.0000000949949026E-3</v>
      </c>
      <c r="KC42" s="21">
        <v>0.29300001263618469</v>
      </c>
      <c r="KD42" s="21">
        <v>3.2999999821186066E-2</v>
      </c>
      <c r="KE42" s="20">
        <v>0.76099997758865356</v>
      </c>
      <c r="KF42" s="29">
        <v>7.1000002324581146E-2</v>
      </c>
      <c r="KG42" s="39">
        <v>2000</v>
      </c>
      <c r="KH42" s="39" t="s">
        <v>346</v>
      </c>
      <c r="KI42" s="23">
        <v>1.4365079402923584</v>
      </c>
      <c r="KJ42" s="23">
        <v>0.25</v>
      </c>
      <c r="KK42" s="22">
        <v>35.299999999999997</v>
      </c>
      <c r="KL42" s="22">
        <v>34.6</v>
      </c>
      <c r="KM42" s="22">
        <v>27.5</v>
      </c>
      <c r="KN42" s="21">
        <v>3789.5</v>
      </c>
      <c r="KO42" s="20">
        <v>2536.800048828125</v>
      </c>
      <c r="KP42" s="20">
        <v>424.70001220703125</v>
      </c>
      <c r="KQ42" s="19">
        <v>11.207280158996582</v>
      </c>
      <c r="KR42" s="39">
        <v>2000</v>
      </c>
      <c r="KS42" s="39" t="s">
        <v>346</v>
      </c>
    </row>
    <row r="43" spans="1:305" s="39" customFormat="1" ht="12.75">
      <c r="A43" s="39">
        <v>2001</v>
      </c>
      <c r="B43" s="39" t="s">
        <v>346</v>
      </c>
      <c r="C43" s="39">
        <v>17</v>
      </c>
      <c r="D43" s="44" t="s">
        <v>347</v>
      </c>
      <c r="E43" s="44">
        <v>372</v>
      </c>
      <c r="F43" s="39">
        <v>1</v>
      </c>
      <c r="G43" s="39">
        <v>0</v>
      </c>
      <c r="H43" s="39">
        <v>1</v>
      </c>
      <c r="I43" s="39">
        <v>1</v>
      </c>
      <c r="J43" s="29">
        <v>100</v>
      </c>
      <c r="K43" s="29">
        <v>0</v>
      </c>
      <c r="L43" s="29">
        <v>0</v>
      </c>
      <c r="M43" s="18">
        <v>1</v>
      </c>
      <c r="N43" s="39">
        <v>0</v>
      </c>
      <c r="O43" s="39">
        <v>0</v>
      </c>
      <c r="P43" s="39">
        <v>0</v>
      </c>
      <c r="Q43" s="29">
        <v>100</v>
      </c>
      <c r="R43" s="29">
        <v>0</v>
      </c>
      <c r="S43" s="29">
        <v>0</v>
      </c>
      <c r="T43" s="29">
        <v>48.8</v>
      </c>
      <c r="U43" s="29">
        <v>0</v>
      </c>
      <c r="V43" s="29">
        <v>0</v>
      </c>
      <c r="W43" s="29">
        <v>48.8</v>
      </c>
      <c r="X43" s="39">
        <v>5</v>
      </c>
      <c r="Y43" s="39">
        <v>2001</v>
      </c>
      <c r="Z43" s="39" t="s">
        <v>346</v>
      </c>
      <c r="AA43" s="43"/>
      <c r="AB43" s="41">
        <v>65.900000000000006</v>
      </c>
      <c r="AC43" s="41">
        <v>10.4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2.5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28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39.299999999999997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2.8</v>
      </c>
      <c r="CC43" s="41">
        <v>0</v>
      </c>
      <c r="CD43" s="41">
        <v>0</v>
      </c>
      <c r="CE43" s="41">
        <v>2.6</v>
      </c>
      <c r="CF43" s="41">
        <v>4.7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9.7000000000000171</v>
      </c>
      <c r="CZ43" s="39">
        <v>2001</v>
      </c>
      <c r="DA43" s="39" t="s">
        <v>346</v>
      </c>
      <c r="DB43" s="41">
        <v>10.199999999999999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2.4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32.5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46.4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1.2</v>
      </c>
      <c r="FB43" s="41">
        <v>0</v>
      </c>
      <c r="FC43" s="41">
        <v>0</v>
      </c>
      <c r="FD43" s="41">
        <v>0.6</v>
      </c>
      <c r="FE43" s="41">
        <v>2.4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4.2999999999999972</v>
      </c>
      <c r="FY43" s="39">
        <v>2001</v>
      </c>
      <c r="FZ43" s="39" t="s">
        <v>346</v>
      </c>
      <c r="GA43" s="41">
        <v>12</v>
      </c>
      <c r="GB43" s="29">
        <f t="shared" si="13"/>
        <v>0.75204099999999996</v>
      </c>
      <c r="GC43" s="29">
        <f t="shared" si="14"/>
        <v>0.66734300000000002</v>
      </c>
      <c r="GD43" s="29">
        <f t="shared" si="15"/>
        <v>4.0329247980512903</v>
      </c>
      <c r="GE43" s="29">
        <f t="shared" si="16"/>
        <v>3.00609937563316</v>
      </c>
      <c r="GF43" s="29">
        <f t="shared" si="17"/>
        <v>1.0268254224181304</v>
      </c>
      <c r="GG43" s="29">
        <f t="shared" si="18"/>
        <v>0.25461060491737719</v>
      </c>
      <c r="GH43" s="29">
        <f t="shared" si="19"/>
        <v>6.4249513616836058</v>
      </c>
      <c r="GI43" s="39">
        <v>2001</v>
      </c>
      <c r="GJ43" s="39" t="s">
        <v>346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0.29453030000000002</v>
      </c>
      <c r="GX43" s="36">
        <v>2.181E-2</v>
      </c>
      <c r="GY43" s="36">
        <v>0.41045500000000001</v>
      </c>
      <c r="GZ43" s="39">
        <v>2001</v>
      </c>
      <c r="HA43" s="39" t="s">
        <v>346</v>
      </c>
      <c r="HB43" s="42">
        <v>3</v>
      </c>
      <c r="HC43" s="42">
        <f t="shared" si="20"/>
        <v>0</v>
      </c>
      <c r="HD43" s="42">
        <v>0</v>
      </c>
      <c r="HE43" s="42">
        <v>1</v>
      </c>
      <c r="HF43" s="42">
        <v>2</v>
      </c>
      <c r="HG43" s="42">
        <v>2</v>
      </c>
      <c r="HH43" s="42">
        <v>0</v>
      </c>
      <c r="HI43" s="42">
        <v>1</v>
      </c>
      <c r="HJ43" s="39">
        <v>2001</v>
      </c>
      <c r="HK43" s="39" t="s">
        <v>346</v>
      </c>
      <c r="HL43" s="104">
        <v>1</v>
      </c>
      <c r="HM43" s="29">
        <v>175.11840000000001</v>
      </c>
      <c r="HN43" s="32">
        <v>32.506791047681901</v>
      </c>
      <c r="HO43" s="32">
        <v>33.476994011987898</v>
      </c>
      <c r="HP43" s="32">
        <v>6.0635475858448498</v>
      </c>
      <c r="HQ43" s="32">
        <v>12.5212781628172</v>
      </c>
      <c r="HR43" s="27">
        <v>4.8729048729048499</v>
      </c>
      <c r="HS43" s="27">
        <v>35.643591134698198</v>
      </c>
      <c r="HT43" s="27">
        <v>35.310056432084103</v>
      </c>
      <c r="HU43" s="27">
        <v>0.97020296430601305</v>
      </c>
      <c r="HV43" s="27">
        <v>2.0442358326377699</v>
      </c>
      <c r="HW43" s="27">
        <v>0.28613863323759398</v>
      </c>
      <c r="HX43" s="27">
        <v>5.0191666666666697</v>
      </c>
      <c r="HY43" s="29">
        <v>-0.6</v>
      </c>
      <c r="HZ43" s="39">
        <v>2001</v>
      </c>
      <c r="IA43" s="39" t="s">
        <v>346</v>
      </c>
      <c r="IB43" s="29">
        <v>1808</v>
      </c>
      <c r="IC43" s="29">
        <v>1800.5</v>
      </c>
      <c r="ID43" s="29">
        <v>1730.9000244140625</v>
      </c>
      <c r="IE43" s="32">
        <v>69.812339782714844</v>
      </c>
      <c r="IF43" s="32">
        <v>66.835273742675781</v>
      </c>
      <c r="IG43" s="32">
        <v>119.80000305175781</v>
      </c>
      <c r="IH43" s="32">
        <v>491.39999389648438</v>
      </c>
      <c r="II43" s="32">
        <v>1119.699951171875</v>
      </c>
      <c r="IJ43" s="31">
        <v>71.5</v>
      </c>
      <c r="IK43" s="31">
        <v>3.9000000953674316</v>
      </c>
      <c r="IL43" s="39">
        <v>2001</v>
      </c>
      <c r="IM43" s="39" t="s">
        <v>346</v>
      </c>
      <c r="IN43" s="30">
        <v>26</v>
      </c>
      <c r="IO43" s="27">
        <v>32</v>
      </c>
      <c r="IP43" s="27">
        <v>114.613</v>
      </c>
      <c r="IQ43" s="29">
        <f t="shared" si="21"/>
        <v>63.392146017699112</v>
      </c>
      <c r="IR43" s="46">
        <v>556.79999999999995</v>
      </c>
      <c r="IS43" s="46">
        <v>501.11999999999995</v>
      </c>
      <c r="IT43" s="28">
        <v>35.424855082708888</v>
      </c>
      <c r="IU43" s="28" t="s">
        <v>1</v>
      </c>
      <c r="IV43" s="28">
        <v>556.79999999999995</v>
      </c>
      <c r="IW43" s="28">
        <v>501.12</v>
      </c>
      <c r="IX43" s="28">
        <v>35.424855082708888</v>
      </c>
      <c r="IY43" s="28">
        <v>43.72199999999998</v>
      </c>
      <c r="IZ43" s="39">
        <v>2001</v>
      </c>
      <c r="JA43" s="39" t="s">
        <v>346</v>
      </c>
      <c r="JB43" s="27">
        <v>7.8591446876525879</v>
      </c>
      <c r="JC43" s="27">
        <v>13.36400032043457</v>
      </c>
      <c r="JD43" s="27">
        <v>6.9609999656677246</v>
      </c>
      <c r="JE43" s="27">
        <v>5.5539999008178711</v>
      </c>
      <c r="JF43" s="27">
        <v>2.4830000400543213</v>
      </c>
      <c r="JG43" s="27">
        <v>0.76200002431869507</v>
      </c>
      <c r="JH43" s="27">
        <v>1.309999942779541</v>
      </c>
      <c r="JI43" s="27">
        <v>4.6069998741149902</v>
      </c>
      <c r="JJ43" s="32">
        <v>2.2079999446868896</v>
      </c>
      <c r="JK43" s="32">
        <v>0.84899997711181641</v>
      </c>
      <c r="JL43" s="32">
        <v>0.74900001287460327</v>
      </c>
      <c r="JM43" s="32">
        <v>0.11599999666213989</v>
      </c>
      <c r="JN43" s="32">
        <v>0.2800000011920929</v>
      </c>
      <c r="JO43" s="39">
        <v>2001</v>
      </c>
      <c r="JP43" s="39" t="s">
        <v>346</v>
      </c>
      <c r="JQ43" s="32">
        <v>0.98499999999999999</v>
      </c>
      <c r="JR43" s="32">
        <v>6.5000000000000002E-2</v>
      </c>
      <c r="JS43" s="32">
        <v>0.72299999999999998</v>
      </c>
      <c r="JT43" s="32">
        <v>0.22700000000000001</v>
      </c>
      <c r="JU43" s="32">
        <v>0.20100000000000001</v>
      </c>
      <c r="JV43" s="32">
        <v>8.0000000000000002E-3</v>
      </c>
      <c r="JW43" s="27">
        <v>0.13300000131130219</v>
      </c>
      <c r="JX43" s="27">
        <v>0.24699999392032623</v>
      </c>
      <c r="JY43" s="29"/>
      <c r="JZ43" s="40">
        <v>9.0999998152256012E-2</v>
      </c>
      <c r="KA43" s="27">
        <v>7.0000000000000001E-3</v>
      </c>
      <c r="KB43" s="27">
        <v>7.0000002160668373E-3</v>
      </c>
      <c r="KC43" s="21">
        <v>0.32699999213218689</v>
      </c>
      <c r="KD43" s="21">
        <v>4.5000001788139343E-2</v>
      </c>
      <c r="KE43" s="20">
        <v>0.68199998140335083</v>
      </c>
      <c r="KF43" s="29">
        <v>6.5999999642372131E-2</v>
      </c>
      <c r="KG43" s="39">
        <v>2001</v>
      </c>
      <c r="KH43" s="39" t="s">
        <v>346</v>
      </c>
      <c r="KI43" s="23">
        <v>1.4365079402923584</v>
      </c>
      <c r="KJ43" s="23">
        <v>0.25</v>
      </c>
      <c r="KK43" s="29"/>
      <c r="KL43" s="29"/>
      <c r="KM43" s="29"/>
      <c r="KN43" s="21">
        <v>3847.199951171875</v>
      </c>
      <c r="KO43" s="20">
        <v>2589.800048828125</v>
      </c>
      <c r="KP43" s="20">
        <v>429.79998779296875</v>
      </c>
      <c r="KQ43" s="19">
        <v>11.171759605407715</v>
      </c>
      <c r="KR43" s="39">
        <v>2001</v>
      </c>
      <c r="KS43" s="39" t="s">
        <v>346</v>
      </c>
    </row>
    <row r="44" spans="1:305" s="39" customFormat="1" ht="12.75">
      <c r="A44" s="39">
        <v>2002</v>
      </c>
      <c r="B44" s="39" t="s">
        <v>346</v>
      </c>
      <c r="C44" s="39">
        <v>17</v>
      </c>
      <c r="D44" s="44" t="s">
        <v>347</v>
      </c>
      <c r="E44" s="44">
        <v>372</v>
      </c>
      <c r="F44" s="39">
        <v>1</v>
      </c>
      <c r="G44" s="39">
        <v>0</v>
      </c>
      <c r="H44" s="39">
        <v>1</v>
      </c>
      <c r="I44" s="39">
        <v>1</v>
      </c>
      <c r="J44" s="29">
        <v>100</v>
      </c>
      <c r="K44" s="29">
        <v>0</v>
      </c>
      <c r="L44" s="29">
        <v>0</v>
      </c>
      <c r="M44" s="18">
        <v>1</v>
      </c>
      <c r="N44" s="39">
        <v>0</v>
      </c>
      <c r="O44" s="39">
        <v>0</v>
      </c>
      <c r="P44" s="39">
        <v>1</v>
      </c>
      <c r="Q44" s="29">
        <v>100</v>
      </c>
      <c r="R44" s="29">
        <v>0</v>
      </c>
      <c r="S44" s="29">
        <v>0</v>
      </c>
      <c r="T44" s="29">
        <v>51.55</v>
      </c>
      <c r="U44" s="29">
        <v>0</v>
      </c>
      <c r="V44" s="29">
        <v>0</v>
      </c>
      <c r="W44" s="29">
        <v>51.55</v>
      </c>
      <c r="X44" s="39">
        <v>2</v>
      </c>
      <c r="Y44" s="39">
        <v>2002</v>
      </c>
      <c r="Z44" s="39" t="s">
        <v>346</v>
      </c>
      <c r="AA44" s="43">
        <v>37393</v>
      </c>
      <c r="AB44" s="41">
        <v>62.7</v>
      </c>
      <c r="AC44" s="41">
        <v>10.8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22.5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41.5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3.9</v>
      </c>
      <c r="CC44" s="41">
        <v>0</v>
      </c>
      <c r="CD44" s="41">
        <v>0</v>
      </c>
      <c r="CE44" s="41">
        <v>6.5</v>
      </c>
      <c r="CF44" s="41">
        <v>4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10.799999999999997</v>
      </c>
      <c r="CZ44" s="39">
        <v>2002</v>
      </c>
      <c r="DA44" s="39" t="s">
        <v>346</v>
      </c>
      <c r="DB44" s="41">
        <v>12.6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18.7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48.8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3.6</v>
      </c>
      <c r="FB44" s="41">
        <v>0</v>
      </c>
      <c r="FC44" s="41">
        <v>0</v>
      </c>
      <c r="FD44" s="41">
        <v>3</v>
      </c>
      <c r="FE44" s="41">
        <v>4.8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8.5000000000000142</v>
      </c>
      <c r="FY44" s="39">
        <v>2002</v>
      </c>
      <c r="FZ44" s="39" t="s">
        <v>346</v>
      </c>
      <c r="GA44" s="41">
        <v>13.3</v>
      </c>
      <c r="GB44" s="29">
        <f t="shared" si="13"/>
        <v>0.75814000000000004</v>
      </c>
      <c r="GC44" s="29">
        <f t="shared" si="14"/>
        <v>0.70651100000000011</v>
      </c>
      <c r="GD44" s="29">
        <f t="shared" si="15"/>
        <v>4.1346233358141076</v>
      </c>
      <c r="GE44" s="29">
        <f t="shared" si="16"/>
        <v>3.4072827260987646</v>
      </c>
      <c r="GF44" s="29">
        <f t="shared" si="17"/>
        <v>0.72734060971534298</v>
      </c>
      <c r="GG44" s="29">
        <f t="shared" si="18"/>
        <v>0.17591459986575284</v>
      </c>
      <c r="GH44" s="29">
        <f t="shared" si="19"/>
        <v>6.4788116194252767</v>
      </c>
      <c r="GI44" s="39">
        <v>2002</v>
      </c>
      <c r="GJ44" s="39" t="s">
        <v>346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3.3648699999999997E-2</v>
      </c>
      <c r="GX44" s="36">
        <v>-9.7046900000000005E-2</v>
      </c>
      <c r="GY44" s="36">
        <v>0.13866200000000001</v>
      </c>
      <c r="GZ44" s="39">
        <v>2002</v>
      </c>
      <c r="HA44" s="39" t="s">
        <v>346</v>
      </c>
      <c r="HB44" s="42">
        <v>3</v>
      </c>
      <c r="HC44" s="42">
        <f t="shared" si="20"/>
        <v>0</v>
      </c>
      <c r="HD44" s="42">
        <v>0</v>
      </c>
      <c r="HE44" s="42">
        <v>1</v>
      </c>
      <c r="HF44" s="42">
        <v>2</v>
      </c>
      <c r="HG44" s="42">
        <v>2</v>
      </c>
      <c r="HH44" s="42">
        <v>0</v>
      </c>
      <c r="HI44" s="42">
        <v>1</v>
      </c>
      <c r="HJ44" s="39">
        <v>2002</v>
      </c>
      <c r="HK44" s="39" t="s">
        <v>346</v>
      </c>
      <c r="HL44" s="104">
        <v>1</v>
      </c>
      <c r="HM44" s="29">
        <v>163.78129999999999</v>
      </c>
      <c r="HN44" s="32">
        <v>33.055828499086999</v>
      </c>
      <c r="HO44" s="32">
        <v>32.735355803842801</v>
      </c>
      <c r="HP44" s="32">
        <v>5.5719750512528901</v>
      </c>
      <c r="HQ44" s="32">
        <v>11.4932637359188</v>
      </c>
      <c r="HR44" s="27">
        <v>4.6147332768840004</v>
      </c>
      <c r="HS44" s="27">
        <v>34.272242961876202</v>
      </c>
      <c r="HT44" s="27">
        <v>34.204875513558697</v>
      </c>
      <c r="HU44" s="27">
        <v>-0.32047269524419902</v>
      </c>
      <c r="HV44" s="27">
        <v>0.80234425730070402</v>
      </c>
      <c r="HW44" s="27">
        <v>-0.69266338227225999</v>
      </c>
      <c r="HX44" s="27">
        <v>4.9874999999999998</v>
      </c>
      <c r="HY44" s="33">
        <v>0.247221701260782</v>
      </c>
      <c r="HZ44" s="39">
        <v>2002</v>
      </c>
      <c r="IA44" s="39" t="s">
        <v>346</v>
      </c>
      <c r="IB44" s="29">
        <v>1851.300048828125</v>
      </c>
      <c r="IC44" s="29">
        <v>1844.0999755859375</v>
      </c>
      <c r="ID44" s="29">
        <v>1761.5999755859375</v>
      </c>
      <c r="IE44" s="32">
        <v>69.760353088378906</v>
      </c>
      <c r="IF44" s="32">
        <v>66.380287170410156</v>
      </c>
      <c r="IG44" s="32">
        <v>121.40000152587891</v>
      </c>
      <c r="IH44" s="32">
        <v>478.20001220703125</v>
      </c>
      <c r="II44" s="32">
        <v>1162</v>
      </c>
      <c r="IJ44" s="31">
        <v>82.599998474121094</v>
      </c>
      <c r="IK44" s="31">
        <v>4.5</v>
      </c>
      <c r="IL44" s="39">
        <v>2002</v>
      </c>
      <c r="IM44" s="39" t="s">
        <v>346</v>
      </c>
      <c r="IN44" s="30">
        <v>27</v>
      </c>
      <c r="IO44" s="27">
        <v>4</v>
      </c>
      <c r="IP44" s="27">
        <v>21.257000000000001</v>
      </c>
      <c r="IQ44" s="29">
        <f t="shared" si="21"/>
        <v>11.482201393261835</v>
      </c>
      <c r="IR44" s="46">
        <v>569.9</v>
      </c>
      <c r="IS44" s="46">
        <v>512.91</v>
      </c>
      <c r="IT44" s="28">
        <v>35.532386560443364</v>
      </c>
      <c r="IU44" s="28" t="s">
        <v>1</v>
      </c>
      <c r="IV44" s="28">
        <v>569.9</v>
      </c>
      <c r="IW44" s="28">
        <v>512.91</v>
      </c>
      <c r="IX44" s="28">
        <v>35.532386560443364</v>
      </c>
      <c r="IY44" s="28">
        <v>43.223999999999933</v>
      </c>
      <c r="IZ44" s="39">
        <v>2002</v>
      </c>
      <c r="JA44" s="39" t="s">
        <v>346</v>
      </c>
      <c r="JB44" s="27">
        <v>8.255864143371582</v>
      </c>
      <c r="JC44" s="27">
        <v>14.185999870300293</v>
      </c>
      <c r="JD44" s="27">
        <v>7.5720000267028809</v>
      </c>
      <c r="JE44" s="27">
        <v>5.8400001525878906</v>
      </c>
      <c r="JF44" s="27">
        <v>2.5669999122619629</v>
      </c>
      <c r="JG44" s="27">
        <v>0.76999998092651367</v>
      </c>
      <c r="JH44" s="27">
        <v>1.3710000514984131</v>
      </c>
      <c r="JI44" s="27">
        <v>4.815000057220459</v>
      </c>
      <c r="JJ44" s="32">
        <v>2.5639998912811279</v>
      </c>
      <c r="JK44" s="32">
        <v>0.77399998903274536</v>
      </c>
      <c r="JL44" s="32">
        <v>0.87199997901916504</v>
      </c>
      <c r="JM44" s="32">
        <v>0.11999999731779099</v>
      </c>
      <c r="JN44" s="32">
        <v>0.33300000429153442</v>
      </c>
      <c r="JO44" s="39">
        <v>2002</v>
      </c>
      <c r="JP44" s="39" t="s">
        <v>346</v>
      </c>
      <c r="JQ44" s="32">
        <v>1.282</v>
      </c>
      <c r="JR44" s="32">
        <v>7.2999999999999995E-2</v>
      </c>
      <c r="JS44" s="32">
        <v>0.73799999999999999</v>
      </c>
      <c r="JT44" s="32">
        <v>0.23899999999999999</v>
      </c>
      <c r="JU44" s="32">
        <v>0.223</v>
      </c>
      <c r="JV44" s="32">
        <v>8.9999999999999993E-3</v>
      </c>
      <c r="JW44" s="27">
        <v>0.12800000607967377</v>
      </c>
      <c r="JX44" s="27">
        <v>0.25600001215934753</v>
      </c>
      <c r="JY44" s="29"/>
      <c r="JZ44" s="40">
        <v>0.11100000143051147</v>
      </c>
      <c r="KA44" s="27">
        <v>8.0000000000000002E-3</v>
      </c>
      <c r="KB44" s="27">
        <v>8.0000003799796104E-3</v>
      </c>
      <c r="KC44" s="21">
        <v>0.27099999785423279</v>
      </c>
      <c r="KD44" s="21">
        <v>0</v>
      </c>
      <c r="KE44" s="20">
        <v>0.80900001525878906</v>
      </c>
      <c r="KF44" s="29">
        <v>6.3000001013278961E-2</v>
      </c>
      <c r="KG44" s="39">
        <v>2002</v>
      </c>
      <c r="KH44" s="39" t="s">
        <v>346</v>
      </c>
      <c r="KI44" s="23">
        <v>1.4365079402923584</v>
      </c>
      <c r="KJ44" s="23">
        <v>0.25</v>
      </c>
      <c r="KK44" s="29"/>
      <c r="KL44" s="29"/>
      <c r="KM44" s="29"/>
      <c r="KN44" s="21">
        <v>3917.199951171875</v>
      </c>
      <c r="KO44" s="20">
        <v>2653.800048828125</v>
      </c>
      <c r="KP44" s="20">
        <v>436</v>
      </c>
      <c r="KQ44" s="19">
        <v>11.130399703979492</v>
      </c>
      <c r="KR44" s="39">
        <v>2002</v>
      </c>
      <c r="KS44" s="39" t="s">
        <v>346</v>
      </c>
    </row>
    <row r="45" spans="1:305" s="39" customFormat="1" ht="12.75">
      <c r="A45" s="39">
        <v>2003</v>
      </c>
      <c r="B45" s="39" t="s">
        <v>346</v>
      </c>
      <c r="C45" s="39">
        <v>17</v>
      </c>
      <c r="D45" s="44" t="s">
        <v>347</v>
      </c>
      <c r="E45" s="44">
        <v>372</v>
      </c>
      <c r="F45" s="39">
        <v>1</v>
      </c>
      <c r="G45" s="39">
        <v>0</v>
      </c>
      <c r="H45" s="39">
        <v>1</v>
      </c>
      <c r="I45" s="39">
        <v>1</v>
      </c>
      <c r="J45" s="29">
        <v>100</v>
      </c>
      <c r="K45" s="29">
        <v>0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100</v>
      </c>
      <c r="R45" s="29">
        <v>0</v>
      </c>
      <c r="S45" s="29">
        <v>0</v>
      </c>
      <c r="T45" s="29">
        <v>53.6</v>
      </c>
      <c r="U45" s="29">
        <v>0</v>
      </c>
      <c r="V45" s="29">
        <v>0</v>
      </c>
      <c r="W45" s="29">
        <v>53.6</v>
      </c>
      <c r="X45" s="39">
        <v>2</v>
      </c>
      <c r="Y45" s="39">
        <v>2003</v>
      </c>
      <c r="Z45" s="39" t="s">
        <v>346</v>
      </c>
      <c r="AA45" s="43"/>
      <c r="AB45" s="41">
        <v>62.7</v>
      </c>
      <c r="AC45" s="41">
        <v>10.8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22.5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41.5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3.9</v>
      </c>
      <c r="CC45" s="41">
        <v>0</v>
      </c>
      <c r="CD45" s="41">
        <v>0</v>
      </c>
      <c r="CE45" s="41">
        <v>6.5</v>
      </c>
      <c r="CF45" s="41">
        <v>4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10.799999999999997</v>
      </c>
      <c r="CZ45" s="39">
        <v>2003</v>
      </c>
      <c r="DA45" s="39" t="s">
        <v>346</v>
      </c>
      <c r="DB45" s="41">
        <v>12.6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18.7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48.8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3.6</v>
      </c>
      <c r="FB45" s="41">
        <v>0</v>
      </c>
      <c r="FC45" s="41">
        <v>0</v>
      </c>
      <c r="FD45" s="41">
        <v>3</v>
      </c>
      <c r="FE45" s="41">
        <v>4.8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8.5000000000000142</v>
      </c>
      <c r="FY45" s="39">
        <v>2003</v>
      </c>
      <c r="FZ45" s="39" t="s">
        <v>346</v>
      </c>
      <c r="GA45" s="41">
        <v>13.3</v>
      </c>
      <c r="GB45" s="29">
        <f t="shared" si="13"/>
        <v>0.75814000000000004</v>
      </c>
      <c r="GC45" s="29">
        <f t="shared" si="14"/>
        <v>0.70651100000000011</v>
      </c>
      <c r="GD45" s="29">
        <f t="shared" si="15"/>
        <v>4.1346233358141076</v>
      </c>
      <c r="GE45" s="29">
        <f t="shared" si="16"/>
        <v>3.4072827260987646</v>
      </c>
      <c r="GF45" s="29">
        <f t="shared" si="17"/>
        <v>0.72734060971534298</v>
      </c>
      <c r="GG45" s="29">
        <f t="shared" si="18"/>
        <v>0.17591459986575284</v>
      </c>
      <c r="GH45" s="29">
        <f t="shared" si="19"/>
        <v>6.4788116194252767</v>
      </c>
      <c r="GI45" s="39">
        <v>2003</v>
      </c>
      <c r="GJ45" s="39" t="s">
        <v>346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-0.1462029</v>
      </c>
      <c r="GX45" s="36">
        <v>-0.17227190000000001</v>
      </c>
      <c r="GY45" s="36">
        <v>-6.6216700000000003E-2</v>
      </c>
      <c r="GZ45" s="39">
        <v>2003</v>
      </c>
      <c r="HA45" s="39" t="s">
        <v>346</v>
      </c>
      <c r="HB45" s="42">
        <v>3</v>
      </c>
      <c r="HC45" s="42">
        <f t="shared" si="20"/>
        <v>0</v>
      </c>
      <c r="HD45" s="42">
        <v>0</v>
      </c>
      <c r="HE45" s="42">
        <v>1</v>
      </c>
      <c r="HF45" s="42">
        <v>2</v>
      </c>
      <c r="HG45" s="42">
        <v>2</v>
      </c>
      <c r="HH45" s="42">
        <v>0</v>
      </c>
      <c r="HI45" s="42">
        <v>1</v>
      </c>
      <c r="HJ45" s="39">
        <v>2003</v>
      </c>
      <c r="HK45" s="39" t="s">
        <v>346</v>
      </c>
      <c r="HL45" s="104">
        <v>1</v>
      </c>
      <c r="HM45" s="29">
        <v>146.32679999999999</v>
      </c>
      <c r="HN45" s="32">
        <v>32.991764416767701</v>
      </c>
      <c r="HO45" s="32">
        <v>33.415448432008702</v>
      </c>
      <c r="HP45" s="32">
        <v>3.6903711196242499</v>
      </c>
      <c r="HQ45" s="32">
        <v>7.0790439374465199</v>
      </c>
      <c r="HR45" s="27">
        <v>3.4904896802913901</v>
      </c>
      <c r="HS45" s="27">
        <v>33.081159957446999</v>
      </c>
      <c r="HT45" s="27">
        <v>33.0281513126193</v>
      </c>
      <c r="HU45" s="27">
        <v>0.42368401524097599</v>
      </c>
      <c r="HV45" s="27">
        <v>1.50884006115319</v>
      </c>
      <c r="HW45" s="27">
        <v>0.75228911224483597</v>
      </c>
      <c r="HX45" s="27">
        <v>4.125</v>
      </c>
      <c r="HY45" s="33">
        <v>0.49259034952314001</v>
      </c>
      <c r="HZ45" s="39">
        <v>2003</v>
      </c>
      <c r="IA45" s="39" t="s">
        <v>346</v>
      </c>
      <c r="IB45" s="29">
        <v>1887.5</v>
      </c>
      <c r="IC45" s="29">
        <v>1880.4000244140625</v>
      </c>
      <c r="ID45" s="29">
        <v>1792.9000244140625</v>
      </c>
      <c r="IE45" s="32">
        <v>69.822067260742188</v>
      </c>
      <c r="IF45" s="32">
        <v>66.322639465332031</v>
      </c>
      <c r="IG45" s="32">
        <v>112.69999694824219</v>
      </c>
      <c r="IH45" s="32">
        <v>483.29998779296875</v>
      </c>
      <c r="II45" s="32">
        <v>1196.9000244140625</v>
      </c>
      <c r="IJ45" s="31">
        <v>86.5</v>
      </c>
      <c r="IK45" s="31">
        <v>4.5999999046325684</v>
      </c>
      <c r="IL45" s="39">
        <v>2003</v>
      </c>
      <c r="IM45" s="39" t="s">
        <v>346</v>
      </c>
      <c r="IN45" s="30">
        <v>24</v>
      </c>
      <c r="IO45" s="27">
        <v>4</v>
      </c>
      <c r="IP45" s="27">
        <v>37.481999999999999</v>
      </c>
      <c r="IQ45" s="29">
        <f t="shared" si="21"/>
        <v>19.858013245033113</v>
      </c>
      <c r="IR45" s="46">
        <v>577.9</v>
      </c>
      <c r="IS45" s="46">
        <v>520.11</v>
      </c>
      <c r="IT45" s="28">
        <v>35.180600649350644</v>
      </c>
      <c r="IU45" s="28" t="s">
        <v>1</v>
      </c>
      <c r="IV45" s="28">
        <v>577.9</v>
      </c>
      <c r="IW45" s="28">
        <v>520.11</v>
      </c>
      <c r="IX45" s="28">
        <v>35.180600649350637</v>
      </c>
      <c r="IY45" s="28">
        <v>42.725999999999885</v>
      </c>
      <c r="IZ45" s="39">
        <v>2003</v>
      </c>
      <c r="JA45" s="39" t="s">
        <v>346</v>
      </c>
      <c r="JB45" s="27">
        <v>8.2714471817016602</v>
      </c>
      <c r="JC45" s="27">
        <v>14.60099983215332</v>
      </c>
      <c r="JD45" s="27">
        <v>7.8239998817443848</v>
      </c>
      <c r="JE45" s="27">
        <v>6.0920000076293945</v>
      </c>
      <c r="JF45" s="27">
        <v>2.6159999370574951</v>
      </c>
      <c r="JG45" s="27">
        <v>0.76800000667572021</v>
      </c>
      <c r="JH45" s="27">
        <v>1.4270000457763672</v>
      </c>
      <c r="JI45" s="27">
        <v>5.0089998245239258</v>
      </c>
      <c r="JJ45" s="32">
        <v>2.6779999732971191</v>
      </c>
      <c r="JK45" s="32">
        <v>0.68400001525878906</v>
      </c>
      <c r="JL45" s="32">
        <v>0.92799997329711914</v>
      </c>
      <c r="JM45" s="32">
        <v>0.12399999797344208</v>
      </c>
      <c r="JN45" s="32">
        <v>0.36599999666213989</v>
      </c>
      <c r="JO45" s="39">
        <v>2003</v>
      </c>
      <c r="JP45" s="39" t="s">
        <v>346</v>
      </c>
      <c r="JQ45" s="32">
        <v>1.35</v>
      </c>
      <c r="JR45" s="32">
        <v>7.3999999999999996E-2</v>
      </c>
      <c r="JS45" s="32">
        <v>0.74099999999999999</v>
      </c>
      <c r="JT45" s="32">
        <v>0.26400000000000001</v>
      </c>
      <c r="JU45" s="32">
        <v>0.23599999999999999</v>
      </c>
      <c r="JV45" s="32">
        <v>1.2999999999999999E-2</v>
      </c>
      <c r="JW45" s="27">
        <v>0.12200000137090683</v>
      </c>
      <c r="JX45" s="27">
        <v>0.24500000476837158</v>
      </c>
      <c r="JY45" s="29"/>
      <c r="JZ45" s="40">
        <v>9.3000002205371857E-2</v>
      </c>
      <c r="KA45" s="27">
        <v>8.0000000000000002E-3</v>
      </c>
      <c r="KB45" s="27">
        <v>8.0000003799796104E-3</v>
      </c>
      <c r="KC45" s="21">
        <v>0.21799999475479126</v>
      </c>
      <c r="KD45" s="21">
        <v>0</v>
      </c>
      <c r="KE45" s="20">
        <v>0.86799997091293335</v>
      </c>
      <c r="KF45" s="29">
        <v>5.9999998658895493E-2</v>
      </c>
      <c r="KG45" s="39">
        <v>2003</v>
      </c>
      <c r="KH45" s="39" t="s">
        <v>346</v>
      </c>
      <c r="KI45" s="23">
        <v>1.4365079402923584</v>
      </c>
      <c r="KJ45" s="23">
        <v>0.25</v>
      </c>
      <c r="KK45" s="29"/>
      <c r="KL45" s="29"/>
      <c r="KM45" s="29"/>
      <c r="KN45" s="21">
        <v>3979.89990234375</v>
      </c>
      <c r="KO45" s="20">
        <v>2703.300048828125</v>
      </c>
      <c r="KP45" s="20">
        <v>441.89999389648438</v>
      </c>
      <c r="KQ45" s="19">
        <v>11.103289604187012</v>
      </c>
      <c r="KR45" s="39">
        <v>2003</v>
      </c>
      <c r="KS45" s="39" t="s">
        <v>346</v>
      </c>
    </row>
    <row r="46" spans="1:305" s="39" customFormat="1" ht="12.75">
      <c r="A46" s="39">
        <v>2004</v>
      </c>
      <c r="B46" s="39" t="s">
        <v>346</v>
      </c>
      <c r="C46" s="39">
        <v>17</v>
      </c>
      <c r="D46" s="44" t="s">
        <v>347</v>
      </c>
      <c r="E46" s="44">
        <v>372</v>
      </c>
      <c r="F46" s="39">
        <v>1</v>
      </c>
      <c r="G46" s="39">
        <v>0</v>
      </c>
      <c r="H46" s="39">
        <v>1</v>
      </c>
      <c r="I46" s="39">
        <v>1</v>
      </c>
      <c r="J46" s="29">
        <v>100</v>
      </c>
      <c r="K46" s="29">
        <v>0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100</v>
      </c>
      <c r="R46" s="29">
        <v>0</v>
      </c>
      <c r="S46" s="29">
        <v>0</v>
      </c>
      <c r="T46" s="29">
        <v>53.6</v>
      </c>
      <c r="U46" s="29">
        <v>0</v>
      </c>
      <c r="V46" s="29">
        <v>0</v>
      </c>
      <c r="W46" s="29">
        <v>53.6</v>
      </c>
      <c r="X46" s="39">
        <v>2</v>
      </c>
      <c r="Y46" s="39">
        <v>2004</v>
      </c>
      <c r="Z46" s="39" t="s">
        <v>346</v>
      </c>
      <c r="AA46" s="43"/>
      <c r="AB46" s="41">
        <v>62.7</v>
      </c>
      <c r="AC46" s="41">
        <v>10.8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22.5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41.5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3.9</v>
      </c>
      <c r="CC46" s="41">
        <v>0</v>
      </c>
      <c r="CD46" s="41">
        <v>0</v>
      </c>
      <c r="CE46" s="41">
        <v>6.5</v>
      </c>
      <c r="CF46" s="41">
        <v>4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10.799999999999997</v>
      </c>
      <c r="CZ46" s="39">
        <v>2004</v>
      </c>
      <c r="DA46" s="39" t="s">
        <v>346</v>
      </c>
      <c r="DB46" s="41">
        <v>12.6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18.7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48.8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3.6</v>
      </c>
      <c r="FB46" s="41">
        <v>0</v>
      </c>
      <c r="FC46" s="41">
        <v>0</v>
      </c>
      <c r="FD46" s="41">
        <v>3</v>
      </c>
      <c r="FE46" s="41">
        <v>4.8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8.5000000000000142</v>
      </c>
      <c r="FY46" s="39">
        <v>2004</v>
      </c>
      <c r="FZ46" s="39" t="s">
        <v>346</v>
      </c>
      <c r="GA46" s="41">
        <v>13.3</v>
      </c>
      <c r="GB46" s="29">
        <f t="shared" si="13"/>
        <v>0.75814000000000004</v>
      </c>
      <c r="GC46" s="29">
        <f t="shared" si="14"/>
        <v>0.70651100000000011</v>
      </c>
      <c r="GD46" s="29">
        <f t="shared" si="15"/>
        <v>4.1346233358141076</v>
      </c>
      <c r="GE46" s="29">
        <f t="shared" si="16"/>
        <v>3.4072827260987646</v>
      </c>
      <c r="GF46" s="29">
        <f t="shared" si="17"/>
        <v>0.72734060971534298</v>
      </c>
      <c r="GG46" s="29">
        <f t="shared" si="18"/>
        <v>0.17591459986575284</v>
      </c>
      <c r="GH46" s="29">
        <f t="shared" si="19"/>
        <v>6.4788116194252767</v>
      </c>
      <c r="GI46" s="39">
        <v>2004</v>
      </c>
      <c r="GJ46" s="39" t="s">
        <v>346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-0.37927440000000001</v>
      </c>
      <c r="GX46" s="36">
        <v>-0.2449568</v>
      </c>
      <c r="GY46" s="36">
        <v>-0.3374723</v>
      </c>
      <c r="GZ46" s="39">
        <v>2004</v>
      </c>
      <c r="HA46" s="39" t="s">
        <v>346</v>
      </c>
      <c r="HB46" s="42">
        <v>3</v>
      </c>
      <c r="HC46" s="42">
        <f t="shared" si="20"/>
        <v>0</v>
      </c>
      <c r="HD46" s="42">
        <v>0</v>
      </c>
      <c r="HE46" s="42">
        <v>1</v>
      </c>
      <c r="HF46" s="42">
        <v>2</v>
      </c>
      <c r="HG46" s="42">
        <v>2</v>
      </c>
      <c r="HH46" s="42">
        <v>0</v>
      </c>
      <c r="HI46" s="42">
        <v>1</v>
      </c>
      <c r="HJ46" s="39">
        <v>2004</v>
      </c>
      <c r="HK46" s="39" t="s">
        <v>346</v>
      </c>
      <c r="HL46" s="104">
        <v>1</v>
      </c>
      <c r="HM46" s="29">
        <v>146.66630000000001</v>
      </c>
      <c r="HN46" s="32">
        <v>33.153340037141803</v>
      </c>
      <c r="HO46" s="32">
        <v>34.486123949925897</v>
      </c>
      <c r="HP46" s="32">
        <v>6.7980084729879504</v>
      </c>
      <c r="HQ46" s="32">
        <v>7.2987643884542601</v>
      </c>
      <c r="HR46" s="27">
        <v>2.19962850718546</v>
      </c>
      <c r="HS46" s="27">
        <v>31.585264411731298</v>
      </c>
      <c r="HT46" s="27">
        <v>31.5776642029575</v>
      </c>
      <c r="HU46" s="27">
        <v>1.3327839127841401</v>
      </c>
      <c r="HV46" s="27">
        <v>2.2891215778128702</v>
      </c>
      <c r="HW46" s="27">
        <v>0.88631996401493296</v>
      </c>
      <c r="HX46" s="27">
        <v>4.0616666666666701</v>
      </c>
      <c r="HY46" s="33">
        <v>-9.7986704407284006E-2</v>
      </c>
      <c r="HZ46" s="39">
        <v>2004</v>
      </c>
      <c r="IA46" s="39" t="s">
        <v>346</v>
      </c>
      <c r="IB46" s="29">
        <v>1941</v>
      </c>
      <c r="IC46" s="29">
        <v>1933.9000244140625</v>
      </c>
      <c r="ID46" s="29">
        <v>1845.300048828125</v>
      </c>
      <c r="IE46" s="32">
        <v>70.538223266601563</v>
      </c>
      <c r="IF46" s="32">
        <v>67.06036376953125</v>
      </c>
      <c r="IG46" s="32">
        <v>113.90000152587891</v>
      </c>
      <c r="IH46" s="32">
        <v>491.79998779296875</v>
      </c>
      <c r="II46" s="32">
        <v>1239.5999755859375</v>
      </c>
      <c r="IJ46" s="31">
        <v>87.699996948242188</v>
      </c>
      <c r="IK46" s="31">
        <v>4.5</v>
      </c>
      <c r="IL46" s="39">
        <v>2004</v>
      </c>
      <c r="IM46" s="39" t="s">
        <v>346</v>
      </c>
      <c r="IN46" s="30">
        <v>11</v>
      </c>
      <c r="IO46" s="27">
        <v>10</v>
      </c>
      <c r="IP46" s="27">
        <v>20.783999999999999</v>
      </c>
      <c r="IQ46" s="29">
        <f t="shared" si="21"/>
        <v>10.707882534775889</v>
      </c>
      <c r="IR46" s="46">
        <v>573.79999999999995</v>
      </c>
      <c r="IS46" s="46">
        <v>516.41999999999996</v>
      </c>
      <c r="IT46" s="28">
        <v>34.078131186485408</v>
      </c>
      <c r="IU46" s="28" t="s">
        <v>1</v>
      </c>
      <c r="IV46" s="28">
        <v>573.79999999999995</v>
      </c>
      <c r="IW46" s="28">
        <v>516.41999999999996</v>
      </c>
      <c r="IX46" s="28">
        <v>34.078131186485408</v>
      </c>
      <c r="IY46" s="28">
        <v>42.227999999999952</v>
      </c>
      <c r="IZ46" s="39">
        <v>2004</v>
      </c>
      <c r="JA46" s="39" t="s">
        <v>346</v>
      </c>
      <c r="JB46" s="27">
        <v>8.5023899078369141</v>
      </c>
      <c r="JC46" s="27">
        <v>14.888999938964844</v>
      </c>
      <c r="JD46" s="27">
        <v>7.9670000076293945</v>
      </c>
      <c r="JE46" s="27">
        <v>6.2829999923706055</v>
      </c>
      <c r="JF46" s="27">
        <v>2.6889998912811279</v>
      </c>
      <c r="JG46" s="27">
        <v>0.78799998760223389</v>
      </c>
      <c r="JH46" s="27">
        <v>1.4869999885559082</v>
      </c>
      <c r="JI46" s="27">
        <v>5.1750001907348633</v>
      </c>
      <c r="JJ46" s="32">
        <v>2.6659998893737793</v>
      </c>
      <c r="JK46" s="32">
        <v>0.6380000114440918</v>
      </c>
      <c r="JL46" s="32">
        <v>0.96700000762939453</v>
      </c>
      <c r="JM46" s="32">
        <v>0.12999999523162842</v>
      </c>
      <c r="JN46" s="32">
        <v>0.34799998998641968</v>
      </c>
      <c r="JO46" s="39">
        <v>2004</v>
      </c>
      <c r="JP46" s="39" t="s">
        <v>346</v>
      </c>
      <c r="JQ46" s="32">
        <v>1.321</v>
      </c>
      <c r="JR46" s="32">
        <v>7.8E-2</v>
      </c>
      <c r="JS46" s="32">
        <v>0.73599999999999999</v>
      </c>
      <c r="JT46" s="32">
        <v>0.27700000000000002</v>
      </c>
      <c r="JU46" s="32">
        <v>0.24099999999999999</v>
      </c>
      <c r="JV46" s="32">
        <v>1.2999999999999999E-2</v>
      </c>
      <c r="JW46" s="27">
        <v>0.12300000339746475</v>
      </c>
      <c r="JX46" s="27">
        <v>0.2460000067949295</v>
      </c>
      <c r="JY46" s="29"/>
      <c r="JZ46" s="40">
        <v>6.8000003695487976E-2</v>
      </c>
      <c r="KA46" s="27">
        <v>8.0000000000000002E-3</v>
      </c>
      <c r="KB46" s="27">
        <v>7.0000002160668373E-3</v>
      </c>
      <c r="KC46" s="21">
        <v>0.1940000057220459</v>
      </c>
      <c r="KD46" s="21">
        <v>0</v>
      </c>
      <c r="KE46" s="20">
        <v>0.90700000524520874</v>
      </c>
      <c r="KF46" s="29">
        <v>5.9999998658895493E-2</v>
      </c>
      <c r="KG46" s="39">
        <v>2004</v>
      </c>
      <c r="KH46" s="39" t="s">
        <v>346</v>
      </c>
      <c r="KI46" s="23">
        <v>1.4365079402923584</v>
      </c>
      <c r="KJ46" s="23">
        <v>0.625</v>
      </c>
      <c r="KK46" s="22">
        <v>42.3</v>
      </c>
      <c r="KL46" s="22">
        <v>38.799999999999997</v>
      </c>
      <c r="KM46" s="22">
        <v>29.4</v>
      </c>
      <c r="KN46" s="21">
        <v>4045.199951171875</v>
      </c>
      <c r="KO46" s="20">
        <v>2751.699951171875</v>
      </c>
      <c r="KP46" s="20">
        <v>449.70001220703125</v>
      </c>
      <c r="KQ46" s="19">
        <v>11.116880416870117</v>
      </c>
      <c r="KR46" s="39">
        <v>2004</v>
      </c>
      <c r="KS46" s="39" t="s">
        <v>346</v>
      </c>
    </row>
    <row r="47" spans="1:305" s="39" customFormat="1" ht="12.75">
      <c r="A47" s="39">
        <v>2005</v>
      </c>
      <c r="B47" s="39" t="s">
        <v>346</v>
      </c>
      <c r="C47" s="39">
        <v>17</v>
      </c>
      <c r="D47" s="44" t="s">
        <v>347</v>
      </c>
      <c r="E47" s="44">
        <v>372</v>
      </c>
      <c r="F47" s="39">
        <v>1</v>
      </c>
      <c r="G47" s="39">
        <v>0</v>
      </c>
      <c r="H47" s="39">
        <v>1</v>
      </c>
      <c r="I47" s="39">
        <v>1</v>
      </c>
      <c r="J47" s="29">
        <v>100</v>
      </c>
      <c r="K47" s="29">
        <v>0</v>
      </c>
      <c r="L47" s="29">
        <v>0</v>
      </c>
      <c r="M47" s="18">
        <v>1</v>
      </c>
      <c r="N47" s="39">
        <v>0</v>
      </c>
      <c r="O47" s="39">
        <v>0</v>
      </c>
      <c r="P47" s="39">
        <v>0</v>
      </c>
      <c r="Q47" s="29">
        <v>100</v>
      </c>
      <c r="R47" s="29">
        <v>0</v>
      </c>
      <c r="S47" s="29">
        <v>0</v>
      </c>
      <c r="T47" s="29">
        <v>53.6</v>
      </c>
      <c r="U47" s="29">
        <v>0</v>
      </c>
      <c r="V47" s="29">
        <v>0</v>
      </c>
      <c r="W47" s="29">
        <v>53.6</v>
      </c>
      <c r="X47" s="39">
        <v>2</v>
      </c>
      <c r="Y47" s="39">
        <v>2005</v>
      </c>
      <c r="Z47" s="39" t="s">
        <v>346</v>
      </c>
      <c r="AA47" s="43"/>
      <c r="AB47" s="41">
        <v>62.7</v>
      </c>
      <c r="AC47" s="41">
        <v>10.8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22.5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41.5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3.9</v>
      </c>
      <c r="CC47" s="41">
        <v>0</v>
      </c>
      <c r="CD47" s="41">
        <v>0</v>
      </c>
      <c r="CE47" s="41">
        <v>6.5</v>
      </c>
      <c r="CF47" s="41">
        <v>4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10.799999999999997</v>
      </c>
      <c r="CZ47" s="39">
        <v>2005</v>
      </c>
      <c r="DA47" s="39" t="s">
        <v>346</v>
      </c>
      <c r="DB47" s="41">
        <v>12.6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18.7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48.8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3.6</v>
      </c>
      <c r="FB47" s="41">
        <v>0</v>
      </c>
      <c r="FC47" s="41">
        <v>0</v>
      </c>
      <c r="FD47" s="41">
        <v>3</v>
      </c>
      <c r="FE47" s="41">
        <v>4.8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8.5000000000000142</v>
      </c>
      <c r="FY47" s="39">
        <v>2005</v>
      </c>
      <c r="FZ47" s="39" t="s">
        <v>346</v>
      </c>
      <c r="GA47" s="41">
        <v>13.3</v>
      </c>
      <c r="GB47" s="29">
        <f t="shared" si="13"/>
        <v>0.75814000000000004</v>
      </c>
      <c r="GC47" s="29">
        <f t="shared" si="14"/>
        <v>0.70651100000000011</v>
      </c>
      <c r="GD47" s="29">
        <f t="shared" si="15"/>
        <v>4.1346233358141076</v>
      </c>
      <c r="GE47" s="29">
        <f t="shared" si="16"/>
        <v>3.4072827260987646</v>
      </c>
      <c r="GF47" s="29">
        <f t="shared" si="17"/>
        <v>0.72734060971534298</v>
      </c>
      <c r="GG47" s="29">
        <f t="shared" si="18"/>
        <v>0.17591459986575284</v>
      </c>
      <c r="GH47" s="29">
        <f t="shared" si="19"/>
        <v>6.4788116194252767</v>
      </c>
      <c r="GI47" s="39">
        <v>2005</v>
      </c>
      <c r="GJ47" s="39" t="s">
        <v>346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-0.55874299999999999</v>
      </c>
      <c r="GX47" s="36">
        <v>-0.3242874</v>
      </c>
      <c r="GY47" s="36">
        <v>-0.51136230000000005</v>
      </c>
      <c r="GZ47" s="39">
        <v>2005</v>
      </c>
      <c r="HA47" s="39" t="s">
        <v>346</v>
      </c>
      <c r="HB47" s="42">
        <v>3</v>
      </c>
      <c r="HC47" s="42">
        <f t="shared" si="20"/>
        <v>0</v>
      </c>
      <c r="HD47" s="42">
        <v>0</v>
      </c>
      <c r="HE47" s="42">
        <v>1</v>
      </c>
      <c r="HF47" s="42">
        <v>2</v>
      </c>
      <c r="HG47" s="42">
        <v>2</v>
      </c>
      <c r="HH47" s="42">
        <v>0</v>
      </c>
      <c r="HI47" s="42">
        <v>1</v>
      </c>
      <c r="HJ47" s="39">
        <v>2005</v>
      </c>
      <c r="HK47" s="39" t="s">
        <v>346</v>
      </c>
      <c r="HL47" s="104">
        <v>1</v>
      </c>
      <c r="HM47" s="29">
        <v>148.46170000000001</v>
      </c>
      <c r="HN47" s="32">
        <v>33.335189921467197</v>
      </c>
      <c r="HO47" s="32">
        <v>34.942420278431001</v>
      </c>
      <c r="HP47" s="32">
        <v>5.7928927387743903</v>
      </c>
      <c r="HQ47" s="32">
        <v>9.00431917811704</v>
      </c>
      <c r="HR47" s="27">
        <v>2.4296919839295801</v>
      </c>
      <c r="HS47" s="27">
        <v>31.880119352808599</v>
      </c>
      <c r="HT47" s="27">
        <v>31.897238898383101</v>
      </c>
      <c r="HU47" s="27">
        <v>1.60723035696378</v>
      </c>
      <c r="HV47" s="27">
        <v>2.4604766509515299</v>
      </c>
      <c r="HW47" s="27">
        <v>0.49973348377363802</v>
      </c>
      <c r="HX47" s="27">
        <v>3.3208333333333302</v>
      </c>
      <c r="HY47" s="33">
        <v>-3.29828432883048</v>
      </c>
      <c r="HZ47" s="39">
        <v>2005</v>
      </c>
      <c r="IA47" s="39" t="s">
        <v>346</v>
      </c>
      <c r="IB47" s="29">
        <v>2041.5</v>
      </c>
      <c r="IC47" s="29">
        <v>2035.199951171875</v>
      </c>
      <c r="ID47" s="29">
        <v>1938.199951171875</v>
      </c>
      <c r="IE47" s="32">
        <v>72.357696533203125</v>
      </c>
      <c r="IF47" s="32">
        <v>68.696388244628906</v>
      </c>
      <c r="IG47" s="32">
        <v>110.69999694824219</v>
      </c>
      <c r="IH47" s="32">
        <v>517.29998779296875</v>
      </c>
      <c r="II47" s="32">
        <v>1310.199951171875</v>
      </c>
      <c r="IJ47" s="31">
        <v>89.699996948242188</v>
      </c>
      <c r="IK47" s="31">
        <v>4.4000000953674316</v>
      </c>
      <c r="IL47" s="39">
        <v>2005</v>
      </c>
      <c r="IM47" s="39" t="s">
        <v>346</v>
      </c>
      <c r="IN47" s="30">
        <v>15</v>
      </c>
      <c r="IO47" s="27">
        <v>3</v>
      </c>
      <c r="IP47" s="27">
        <v>26.664999999999999</v>
      </c>
      <c r="IQ47" s="29">
        <f t="shared" si="21"/>
        <v>13.061474406073966</v>
      </c>
      <c r="IR47" s="46">
        <v>584.4</v>
      </c>
      <c r="IS47" s="46">
        <v>525.96</v>
      </c>
      <c r="IT47" s="28">
        <v>32.954887218045116</v>
      </c>
      <c r="IU47" s="28">
        <v>41.730000000000004</v>
      </c>
      <c r="IV47" s="28">
        <v>584.4</v>
      </c>
      <c r="IW47" s="28">
        <v>525.96</v>
      </c>
      <c r="IX47" s="28">
        <v>32.954887218045123</v>
      </c>
      <c r="IY47" s="28">
        <v>41.73</v>
      </c>
      <c r="IZ47" s="39">
        <v>2005</v>
      </c>
      <c r="JA47" s="39" t="s">
        <v>346</v>
      </c>
      <c r="JB47" s="27">
        <v>8.8415842056274414</v>
      </c>
      <c r="JC47" s="27">
        <v>14.878999710083008</v>
      </c>
      <c r="JD47" s="27">
        <v>7.929999828338623</v>
      </c>
      <c r="JE47" s="27">
        <v>6.3359999656677246</v>
      </c>
      <c r="JF47" s="27">
        <v>2.684999942779541</v>
      </c>
      <c r="JG47" s="27">
        <v>0.79900002479553223</v>
      </c>
      <c r="JH47" s="27">
        <v>1.5549999475479126</v>
      </c>
      <c r="JI47" s="27">
        <v>5.2140002250671387</v>
      </c>
      <c r="JJ47" s="32">
        <v>2.6429998874664307</v>
      </c>
      <c r="JK47" s="32">
        <v>0.61299997568130493</v>
      </c>
      <c r="JL47" s="32">
        <v>0.91100001335144043</v>
      </c>
      <c r="JM47" s="32">
        <v>0.13099999725818634</v>
      </c>
      <c r="JN47" s="32">
        <v>0.32899999618530273</v>
      </c>
      <c r="JO47" s="39">
        <v>2005</v>
      </c>
      <c r="JP47" s="39" t="s">
        <v>346</v>
      </c>
      <c r="JQ47" s="32">
        <v>1.302</v>
      </c>
      <c r="JR47" s="32">
        <v>7.8E-2</v>
      </c>
      <c r="JS47" s="32">
        <v>0.72199999999999998</v>
      </c>
      <c r="JT47" s="32">
        <v>0.27600000000000002</v>
      </c>
      <c r="JU47" s="32">
        <v>0.252</v>
      </c>
      <c r="JV47" s="32">
        <v>1.2999999999999999E-2</v>
      </c>
      <c r="JW47" s="27">
        <v>0.11599999666213989</v>
      </c>
      <c r="JX47" s="27">
        <v>0.24500000476837158</v>
      </c>
      <c r="JY47" s="29"/>
      <c r="JZ47" s="40">
        <v>5.000000074505806E-2</v>
      </c>
      <c r="KA47" s="27">
        <v>7.0000000000000001E-3</v>
      </c>
      <c r="KB47" s="27">
        <v>7.0000002160668373E-3</v>
      </c>
      <c r="KC47" s="21">
        <v>0.19599999487400055</v>
      </c>
      <c r="KD47" s="21">
        <v>0</v>
      </c>
      <c r="KE47" s="20">
        <v>0.85100001096725464</v>
      </c>
      <c r="KF47" s="29">
        <v>5.9000000357627869E-2</v>
      </c>
      <c r="KG47" s="39">
        <v>2005</v>
      </c>
      <c r="KH47" s="39" t="s">
        <v>346</v>
      </c>
      <c r="KI47" s="23">
        <v>1.4365079402923584</v>
      </c>
      <c r="KJ47" s="23">
        <v>0.625</v>
      </c>
      <c r="KK47" s="29"/>
      <c r="KL47" s="29"/>
      <c r="KM47" s="29"/>
      <c r="KN47" s="21">
        <v>4133.7998046875</v>
      </c>
      <c r="KO47" s="20">
        <v>2821.39990234375</v>
      </c>
      <c r="KP47" s="20">
        <v>458.89999389648438</v>
      </c>
      <c r="KQ47" s="19">
        <v>11.101169586181641</v>
      </c>
      <c r="KR47" s="39">
        <v>2005</v>
      </c>
      <c r="KS47" s="39" t="s">
        <v>346</v>
      </c>
    </row>
    <row r="48" spans="1:305" s="39" customFormat="1" ht="12.75">
      <c r="A48" s="39">
        <v>2006</v>
      </c>
      <c r="B48" s="39" t="s">
        <v>346</v>
      </c>
      <c r="C48" s="39">
        <v>17</v>
      </c>
      <c r="D48" s="44" t="s">
        <v>347</v>
      </c>
      <c r="E48" s="44">
        <v>372</v>
      </c>
      <c r="F48" s="39">
        <v>1</v>
      </c>
      <c r="G48" s="39">
        <v>0</v>
      </c>
      <c r="H48" s="39">
        <v>1</v>
      </c>
      <c r="I48" s="39">
        <v>1</v>
      </c>
      <c r="J48" s="29">
        <v>100</v>
      </c>
      <c r="K48" s="29">
        <v>0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100</v>
      </c>
      <c r="R48" s="29">
        <v>0</v>
      </c>
      <c r="S48" s="29">
        <v>0</v>
      </c>
      <c r="T48" s="29">
        <v>53.6</v>
      </c>
      <c r="U48" s="29">
        <v>0</v>
      </c>
      <c r="V48" s="29">
        <v>0</v>
      </c>
      <c r="W48" s="29">
        <v>53.6</v>
      </c>
      <c r="X48" s="39">
        <v>2</v>
      </c>
      <c r="Y48" s="39">
        <v>2006</v>
      </c>
      <c r="Z48" s="39" t="s">
        <v>346</v>
      </c>
      <c r="AA48" s="43"/>
      <c r="AB48" s="41">
        <v>62.7</v>
      </c>
      <c r="AC48" s="41">
        <v>10.8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22.5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41.5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3.9</v>
      </c>
      <c r="CC48" s="41">
        <v>0</v>
      </c>
      <c r="CD48" s="41">
        <v>0</v>
      </c>
      <c r="CE48" s="41">
        <v>6.5</v>
      </c>
      <c r="CF48" s="41">
        <v>4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10.799999999999997</v>
      </c>
      <c r="CZ48" s="39">
        <v>2006</v>
      </c>
      <c r="DA48" s="39" t="s">
        <v>346</v>
      </c>
      <c r="DB48" s="41">
        <v>12.6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18.7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48.8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3.6</v>
      </c>
      <c r="FB48" s="41">
        <v>0</v>
      </c>
      <c r="FC48" s="41">
        <v>0</v>
      </c>
      <c r="FD48" s="41">
        <v>3</v>
      </c>
      <c r="FE48" s="41">
        <v>4.8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8.5000000000000142</v>
      </c>
      <c r="FY48" s="39">
        <v>2006</v>
      </c>
      <c r="FZ48" s="39" t="s">
        <v>346</v>
      </c>
      <c r="GA48" s="41">
        <v>13.3</v>
      </c>
      <c r="GB48" s="29">
        <f t="shared" si="13"/>
        <v>0.75814000000000004</v>
      </c>
      <c r="GC48" s="29">
        <f t="shared" si="14"/>
        <v>0.70651100000000011</v>
      </c>
      <c r="GD48" s="29">
        <f t="shared" si="15"/>
        <v>4.1346233358141076</v>
      </c>
      <c r="GE48" s="29">
        <f t="shared" si="16"/>
        <v>3.4072827260987646</v>
      </c>
      <c r="GF48" s="29">
        <f t="shared" si="17"/>
        <v>0.72734060971534298</v>
      </c>
      <c r="GG48" s="29">
        <f t="shared" si="18"/>
        <v>0.17591459986575284</v>
      </c>
      <c r="GH48" s="29">
        <f t="shared" si="19"/>
        <v>6.4788116194252767</v>
      </c>
      <c r="GI48" s="39">
        <v>2006</v>
      </c>
      <c r="GJ48" s="39" t="s">
        <v>346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-0.663767</v>
      </c>
      <c r="GX48" s="36">
        <v>-0.40922199999999997</v>
      </c>
      <c r="GY48" s="36">
        <v>-0.59239149999999996</v>
      </c>
      <c r="GZ48" s="39">
        <v>2006</v>
      </c>
      <c r="HA48" s="39" t="s">
        <v>346</v>
      </c>
      <c r="HB48" s="42">
        <v>3</v>
      </c>
      <c r="HC48" s="42">
        <f t="shared" si="20"/>
        <v>0</v>
      </c>
      <c r="HD48" s="42">
        <v>0</v>
      </c>
      <c r="HE48" s="42">
        <v>1</v>
      </c>
      <c r="HF48" s="42">
        <v>2</v>
      </c>
      <c r="HG48" s="42">
        <v>2</v>
      </c>
      <c r="HH48" s="42">
        <v>0</v>
      </c>
      <c r="HI48" s="42">
        <v>1</v>
      </c>
      <c r="HJ48" s="39">
        <v>2006</v>
      </c>
      <c r="HK48" s="39" t="s">
        <v>346</v>
      </c>
      <c r="HL48" s="104">
        <v>1</v>
      </c>
      <c r="HM48" s="29">
        <v>150.01589999999999</v>
      </c>
      <c r="HN48" s="32">
        <v>33.821514250414801</v>
      </c>
      <c r="HO48" s="32">
        <v>36.629588521629202</v>
      </c>
      <c r="HP48" s="32">
        <v>5.8826686022623296</v>
      </c>
      <c r="HQ48" s="32">
        <v>8.7550766099233606</v>
      </c>
      <c r="HR48" s="27">
        <v>3.9316398954052798</v>
      </c>
      <c r="HS48" s="27">
        <v>28.1420008297358</v>
      </c>
      <c r="HT48" s="27">
        <v>28.164984441030299</v>
      </c>
      <c r="HU48" s="27">
        <v>2.80807427121435</v>
      </c>
      <c r="HV48" s="27">
        <v>3.5394443365433399</v>
      </c>
      <c r="HW48" s="27">
        <v>0.68252287506617504</v>
      </c>
      <c r="HX48" s="27">
        <v>3.7891666666666701</v>
      </c>
      <c r="HY48" s="33">
        <v>-4.9205468135626997</v>
      </c>
      <c r="HZ48" s="39">
        <v>2006</v>
      </c>
      <c r="IA48" s="39" t="s">
        <v>346</v>
      </c>
      <c r="IB48" s="29">
        <v>2134.10009765625</v>
      </c>
      <c r="IC48" s="29">
        <v>2127.5</v>
      </c>
      <c r="ID48" s="29">
        <v>2028.4000244140625</v>
      </c>
      <c r="IE48" s="32">
        <v>73.450363159179688</v>
      </c>
      <c r="IF48" s="32">
        <v>69.812423706054688</v>
      </c>
      <c r="IG48" s="32">
        <v>109</v>
      </c>
      <c r="IH48" s="32">
        <v>545.5999755859375</v>
      </c>
      <c r="II48" s="32">
        <v>1373.800048828125</v>
      </c>
      <c r="IJ48" s="31">
        <v>97</v>
      </c>
      <c r="IK48" s="31">
        <v>4.5</v>
      </c>
      <c r="IL48" s="39">
        <v>2006</v>
      </c>
      <c r="IM48" s="39" t="s">
        <v>346</v>
      </c>
      <c r="IN48" s="30">
        <v>10</v>
      </c>
      <c r="IO48" s="27">
        <v>1</v>
      </c>
      <c r="IP48" s="27">
        <v>7.3520000000000003</v>
      </c>
      <c r="IQ48" s="29">
        <f t="shared" si="21"/>
        <v>3.4450117911874174</v>
      </c>
      <c r="IR48" s="46">
        <v>604</v>
      </c>
      <c r="IS48" s="46">
        <v>543.6</v>
      </c>
      <c r="IT48" s="28">
        <v>31.978351667745159</v>
      </c>
      <c r="IU48" s="28" t="s">
        <v>1</v>
      </c>
      <c r="IV48" s="28">
        <v>604</v>
      </c>
      <c r="IW48" s="28">
        <v>543.6</v>
      </c>
      <c r="IX48" s="28">
        <v>31.978351667745159</v>
      </c>
      <c r="IY48" s="28">
        <v>41.418750000000045</v>
      </c>
      <c r="IZ48" s="39">
        <v>2006</v>
      </c>
      <c r="JA48" s="39" t="s">
        <v>346</v>
      </c>
      <c r="JB48" s="27">
        <v>9.077998161315918</v>
      </c>
      <c r="JC48" s="27">
        <v>15.008000373840332</v>
      </c>
      <c r="JD48" s="27">
        <v>8.0649995803833008</v>
      </c>
      <c r="JE48" s="27">
        <v>6.3489999771118164</v>
      </c>
      <c r="JF48" s="27">
        <v>2.7219998836517334</v>
      </c>
      <c r="JG48" s="27">
        <v>0.79799997806549072</v>
      </c>
      <c r="JH48" s="27">
        <v>1.6080000400543213</v>
      </c>
      <c r="JI48" s="27">
        <v>5.2140002250671387</v>
      </c>
      <c r="JJ48" s="32">
        <v>2.6659998893737793</v>
      </c>
      <c r="JK48" s="32">
        <v>0.59399998188018799</v>
      </c>
      <c r="JL48" s="32">
        <v>0.93800002336502075</v>
      </c>
      <c r="JM48" s="32">
        <v>0.13300000131130219</v>
      </c>
      <c r="JN48" s="32">
        <v>0.33500000834465027</v>
      </c>
      <c r="JO48" s="39">
        <v>2006</v>
      </c>
      <c r="JP48" s="39" t="s">
        <v>346</v>
      </c>
      <c r="JQ48" s="32">
        <v>1.3009999999999999</v>
      </c>
      <c r="JR48" s="32">
        <v>9.8000000000000004E-2</v>
      </c>
      <c r="JS48" s="32">
        <v>0.73199999999999998</v>
      </c>
      <c r="JT48" s="32">
        <v>0.28000000000000003</v>
      </c>
      <c r="JU48" s="32">
        <v>0.24299999999999999</v>
      </c>
      <c r="JV48" s="32">
        <v>1.2999999999999999E-2</v>
      </c>
      <c r="JW48" s="27">
        <v>0.11400000005960464</v>
      </c>
      <c r="JX48" s="27">
        <v>0.24300000071525574</v>
      </c>
      <c r="JY48" s="29"/>
      <c r="JZ48" s="40">
        <v>3.0999999493360519E-2</v>
      </c>
      <c r="KA48" s="27">
        <v>8.0000000000000002E-3</v>
      </c>
      <c r="KB48" s="27">
        <v>8.0000003799796104E-3</v>
      </c>
      <c r="KC48" s="21">
        <v>0.19699999690055847</v>
      </c>
      <c r="KD48" s="21">
        <v>0</v>
      </c>
      <c r="KE48" s="20">
        <v>0.87800002098083496</v>
      </c>
      <c r="KF48" s="29">
        <v>5.9999998658895493E-2</v>
      </c>
      <c r="KG48" s="39">
        <v>2006</v>
      </c>
      <c r="KH48" s="39" t="s">
        <v>346</v>
      </c>
      <c r="KI48" s="23">
        <v>1.2698413133621216</v>
      </c>
      <c r="KJ48" s="23">
        <v>0.625</v>
      </c>
      <c r="KK48" s="29"/>
      <c r="KL48" s="29"/>
      <c r="KM48" s="29"/>
      <c r="KN48" s="21">
        <v>4232.89990234375</v>
      </c>
      <c r="KO48" s="20">
        <v>2905.5</v>
      </c>
      <c r="KP48" s="20">
        <v>462.39999389648438</v>
      </c>
      <c r="KQ48" s="19">
        <v>10.9239501953125</v>
      </c>
      <c r="KR48" s="39">
        <v>2006</v>
      </c>
      <c r="KS48" s="39" t="s">
        <v>346</v>
      </c>
    </row>
    <row r="49" spans="1:305" s="39" customFormat="1" ht="12.75">
      <c r="A49" s="39">
        <v>2007</v>
      </c>
      <c r="B49" s="39" t="s">
        <v>346</v>
      </c>
      <c r="C49" s="39">
        <v>17</v>
      </c>
      <c r="D49" s="44" t="s">
        <v>347</v>
      </c>
      <c r="E49" s="44">
        <v>372</v>
      </c>
      <c r="F49" s="39">
        <v>1</v>
      </c>
      <c r="G49" s="39">
        <v>0</v>
      </c>
      <c r="H49" s="39">
        <v>1</v>
      </c>
      <c r="I49" s="39">
        <v>1</v>
      </c>
      <c r="J49" s="29">
        <v>92.66</v>
      </c>
      <c r="K49" s="29">
        <v>0</v>
      </c>
      <c r="L49" s="29">
        <v>7.34</v>
      </c>
      <c r="M49" s="18">
        <v>2</v>
      </c>
      <c r="N49" s="39">
        <v>1</v>
      </c>
      <c r="O49" s="39">
        <v>1</v>
      </c>
      <c r="P49" s="39">
        <v>1</v>
      </c>
      <c r="Q49" s="29">
        <v>96.17</v>
      </c>
      <c r="R49" s="29">
        <v>0</v>
      </c>
      <c r="S49" s="29">
        <v>3.83</v>
      </c>
      <c r="T49" s="29">
        <v>50.63</v>
      </c>
      <c r="U49" s="29">
        <v>0</v>
      </c>
      <c r="V49" s="29">
        <v>1.98</v>
      </c>
      <c r="W49" s="29">
        <v>52.61</v>
      </c>
      <c r="X49" s="39">
        <v>3</v>
      </c>
      <c r="Y49" s="39">
        <v>2007</v>
      </c>
      <c r="Z49" s="39" t="s">
        <v>346</v>
      </c>
      <c r="AA49" s="43">
        <v>39226</v>
      </c>
      <c r="AB49" s="41">
        <v>67</v>
      </c>
      <c r="AC49" s="41">
        <v>10.1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27.3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41.6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4.7</v>
      </c>
      <c r="CC49" s="41">
        <v>0</v>
      </c>
      <c r="CD49" s="41">
        <v>0</v>
      </c>
      <c r="CE49" s="41">
        <v>6.9</v>
      </c>
      <c r="CF49" s="41">
        <v>2.7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6.6999999999999886</v>
      </c>
      <c r="CZ49" s="39">
        <v>2007</v>
      </c>
      <c r="DA49" s="39" t="s">
        <v>346</v>
      </c>
      <c r="DB49" s="41">
        <v>12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30.7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47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3.6</v>
      </c>
      <c r="FB49" s="41">
        <v>0</v>
      </c>
      <c r="FC49" s="41">
        <v>0</v>
      </c>
      <c r="FD49" s="41">
        <v>2.4</v>
      </c>
      <c r="FE49" s="41">
        <v>1.2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3.0999999999999943</v>
      </c>
      <c r="FY49" s="39">
        <v>2007</v>
      </c>
      <c r="FZ49" s="39" t="s">
        <v>346</v>
      </c>
      <c r="GA49" s="41">
        <v>13.3</v>
      </c>
      <c r="GB49" s="29">
        <f t="shared" si="13"/>
        <v>0.73451500000000003</v>
      </c>
      <c r="GC49" s="29">
        <f t="shared" si="14"/>
        <v>0.668435</v>
      </c>
      <c r="GD49" s="29">
        <f t="shared" si="15"/>
        <v>3.7666911501591431</v>
      </c>
      <c r="GE49" s="29">
        <f t="shared" si="16"/>
        <v>3.0159998793600047</v>
      </c>
      <c r="GF49" s="29">
        <f t="shared" si="17"/>
        <v>0.75069127079913844</v>
      </c>
      <c r="GG49" s="29">
        <f t="shared" si="18"/>
        <v>0.19929727202810923</v>
      </c>
      <c r="GH49" s="29">
        <f t="shared" si="19"/>
        <v>5.8326666285670736</v>
      </c>
      <c r="GI49" s="39">
        <v>2007</v>
      </c>
      <c r="GJ49" s="39" t="s">
        <v>346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-0.66605289999999995</v>
      </c>
      <c r="GX49" s="36">
        <v>-0.42042659999999998</v>
      </c>
      <c r="GY49" s="36">
        <v>-0.57266830000000002</v>
      </c>
      <c r="GZ49" s="39">
        <v>2007</v>
      </c>
      <c r="HA49" s="39" t="s">
        <v>346</v>
      </c>
      <c r="HB49" s="42">
        <v>3</v>
      </c>
      <c r="HC49" s="42">
        <f t="shared" si="20"/>
        <v>0</v>
      </c>
      <c r="HD49" s="42">
        <v>0</v>
      </c>
      <c r="HE49" s="42">
        <v>1</v>
      </c>
      <c r="HF49" s="42">
        <v>2</v>
      </c>
      <c r="HG49" s="42">
        <v>2</v>
      </c>
      <c r="HH49" s="42">
        <v>0</v>
      </c>
      <c r="HI49" s="42">
        <v>1</v>
      </c>
      <c r="HJ49" s="39">
        <v>2007</v>
      </c>
      <c r="HK49" s="39" t="s">
        <v>346</v>
      </c>
      <c r="HL49" s="104">
        <v>1</v>
      </c>
      <c r="HM49" s="29">
        <v>153.4091</v>
      </c>
      <c r="HN49" s="32">
        <v>35.845244113818303</v>
      </c>
      <c r="HO49" s="32">
        <v>36.118038561247403</v>
      </c>
      <c r="HP49" s="32">
        <v>3.7469540496362002</v>
      </c>
      <c r="HQ49" s="32">
        <v>6.5877202554110896</v>
      </c>
      <c r="HR49" s="27">
        <v>4.8971156438134802</v>
      </c>
      <c r="HS49" s="27">
        <v>28.069051529762302</v>
      </c>
      <c r="HT49" s="27">
        <v>28.102795422366</v>
      </c>
      <c r="HU49" s="27">
        <v>0.27279444742904002</v>
      </c>
      <c r="HV49" s="27">
        <v>0.886979798385508</v>
      </c>
      <c r="HW49" s="27">
        <v>-2.5126831582138398</v>
      </c>
      <c r="HX49" s="27">
        <v>4.3283333333333296</v>
      </c>
      <c r="HY49" s="33">
        <v>-6.0636586546523397</v>
      </c>
      <c r="HZ49" s="39">
        <v>2007</v>
      </c>
      <c r="IA49" s="39" t="s">
        <v>346</v>
      </c>
      <c r="IB49" s="29">
        <v>2243.60009765625</v>
      </c>
      <c r="IC49" s="29">
        <v>2236.89990234375</v>
      </c>
      <c r="ID49" s="29">
        <v>2129.39990234375</v>
      </c>
      <c r="IE49" s="32">
        <v>74.276626586914063</v>
      </c>
      <c r="IF49" s="32">
        <v>70.495933532714844</v>
      </c>
      <c r="IG49" s="32">
        <v>108.69999694824219</v>
      </c>
      <c r="IH49" s="32">
        <v>575.5999755859375</v>
      </c>
      <c r="II49" s="32">
        <v>1445.0999755859375</v>
      </c>
      <c r="IJ49" s="31">
        <v>105</v>
      </c>
      <c r="IK49" s="31">
        <v>4.6999998092651367</v>
      </c>
      <c r="IL49" s="39">
        <v>2007</v>
      </c>
      <c r="IM49" s="39" t="s">
        <v>346</v>
      </c>
      <c r="IN49" s="30">
        <v>6</v>
      </c>
      <c r="IO49" s="27">
        <v>1</v>
      </c>
      <c r="IP49" s="27">
        <v>6.0380000000000003</v>
      </c>
      <c r="IQ49" s="29">
        <f t="shared" si="21"/>
        <v>2.6912104373268324</v>
      </c>
      <c r="IR49" s="46">
        <v>611</v>
      </c>
      <c r="IS49" s="46">
        <v>549.9</v>
      </c>
      <c r="IT49" s="28">
        <v>31.020477238111354</v>
      </c>
      <c r="IU49" s="28" t="s">
        <v>1</v>
      </c>
      <c r="IV49" s="28">
        <v>611</v>
      </c>
      <c r="IW49" s="28">
        <v>549.9</v>
      </c>
      <c r="IX49" s="28">
        <v>31.020477238111351</v>
      </c>
      <c r="IY49" s="28">
        <v>41.107500000000073</v>
      </c>
      <c r="IZ49" s="39">
        <v>2007</v>
      </c>
      <c r="JA49" s="39" t="s">
        <v>346</v>
      </c>
      <c r="JB49" s="27">
        <v>9.6739206314086914</v>
      </c>
      <c r="JC49" s="27">
        <v>15.755999565124512</v>
      </c>
      <c r="JD49" s="27">
        <v>8.5010004043579102</v>
      </c>
      <c r="JE49" s="27">
        <v>6.6409997940063477</v>
      </c>
      <c r="JF49" s="27">
        <v>2.9319999217987061</v>
      </c>
      <c r="JG49" s="27">
        <v>0.77399998903274536</v>
      </c>
      <c r="JH49" s="27">
        <v>1.7280000448226929</v>
      </c>
      <c r="JI49" s="27">
        <v>5.4260001182556152</v>
      </c>
      <c r="JJ49" s="32">
        <v>2.7939999103546143</v>
      </c>
      <c r="JK49" s="32">
        <v>0.61400002241134644</v>
      </c>
      <c r="JL49" s="32">
        <v>1</v>
      </c>
      <c r="JM49" s="32">
        <v>0.14300000667572021</v>
      </c>
      <c r="JN49" s="32">
        <v>0.34700000286102295</v>
      </c>
      <c r="JO49" s="39">
        <v>2007</v>
      </c>
      <c r="JP49" s="39" t="s">
        <v>346</v>
      </c>
      <c r="JQ49" s="32">
        <v>1.343</v>
      </c>
      <c r="JR49" s="32">
        <v>0.13100000000000001</v>
      </c>
      <c r="JS49" s="32">
        <v>0.75</v>
      </c>
      <c r="JT49" s="32">
        <v>0.30299999999999999</v>
      </c>
      <c r="JU49" s="32">
        <v>0.253</v>
      </c>
      <c r="JV49" s="32">
        <v>1.2999999999999999E-2</v>
      </c>
      <c r="JW49" s="27">
        <v>0.11599999666213989</v>
      </c>
      <c r="JX49" s="27">
        <v>0.25099998712539673</v>
      </c>
      <c r="JY49" s="29"/>
      <c r="JZ49" s="40">
        <v>3.7000000476837158E-2</v>
      </c>
      <c r="KA49" s="27">
        <v>8.0000000000000002E-3</v>
      </c>
      <c r="KB49" s="27">
        <v>8.0000003799796104E-3</v>
      </c>
      <c r="KC49" s="21">
        <v>0.20200000703334808</v>
      </c>
      <c r="KD49" s="21">
        <v>0</v>
      </c>
      <c r="KE49" s="20">
        <v>0.93699997663497925</v>
      </c>
      <c r="KF49" s="29">
        <v>6.3000001013278961E-2</v>
      </c>
      <c r="KG49" s="39">
        <v>2007</v>
      </c>
      <c r="KH49" s="39" t="s">
        <v>346</v>
      </c>
      <c r="KI49" s="23">
        <v>1.2698413133621216</v>
      </c>
      <c r="KJ49" s="23">
        <v>0.625</v>
      </c>
      <c r="KK49" s="22">
        <v>44.2</v>
      </c>
      <c r="KL49" s="22">
        <v>40.200000000000003</v>
      </c>
      <c r="KM49" s="22">
        <v>27.5</v>
      </c>
      <c r="KN49" s="21">
        <v>4375.7998046875</v>
      </c>
      <c r="KO49" s="20">
        <v>3020.60009765625</v>
      </c>
      <c r="KP49" s="20">
        <v>471</v>
      </c>
      <c r="KQ49" s="19">
        <v>10.763750076293945</v>
      </c>
      <c r="KR49" s="39">
        <v>2007</v>
      </c>
      <c r="KS49" s="39" t="s">
        <v>346</v>
      </c>
    </row>
    <row r="50" spans="1:305" s="39" customFormat="1" ht="12.75">
      <c r="A50" s="39">
        <v>2008</v>
      </c>
      <c r="B50" s="39" t="s">
        <v>346</v>
      </c>
      <c r="C50" s="39">
        <v>17</v>
      </c>
      <c r="D50" s="44" t="s">
        <v>347</v>
      </c>
      <c r="E50" s="44">
        <v>372</v>
      </c>
      <c r="F50" s="39">
        <v>1</v>
      </c>
      <c r="G50" s="39">
        <v>0</v>
      </c>
      <c r="H50" s="39">
        <v>1</v>
      </c>
      <c r="I50" s="39">
        <v>1</v>
      </c>
      <c r="J50" s="29">
        <v>86.67</v>
      </c>
      <c r="K50" s="29">
        <v>0</v>
      </c>
      <c r="L50" s="29">
        <v>13.33</v>
      </c>
      <c r="M50" s="18">
        <v>2</v>
      </c>
      <c r="N50" s="39">
        <v>0</v>
      </c>
      <c r="O50" s="39">
        <v>0</v>
      </c>
      <c r="P50" s="39">
        <v>1</v>
      </c>
      <c r="Q50" s="29">
        <v>93.05</v>
      </c>
      <c r="R50" s="29">
        <v>0</v>
      </c>
      <c r="S50" s="29">
        <v>6.95</v>
      </c>
      <c r="T50" s="29">
        <v>48.2</v>
      </c>
      <c r="U50" s="29">
        <v>0</v>
      </c>
      <c r="V50" s="29">
        <v>3.6</v>
      </c>
      <c r="W50" s="29">
        <v>51.8</v>
      </c>
      <c r="X50" s="39">
        <v>3</v>
      </c>
      <c r="Y50" s="39">
        <v>2008</v>
      </c>
      <c r="Z50" s="39" t="s">
        <v>346</v>
      </c>
      <c r="AA50" s="43"/>
      <c r="AB50" s="41">
        <v>67</v>
      </c>
      <c r="AC50" s="41">
        <v>10.1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27.3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41.6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4.7</v>
      </c>
      <c r="CC50" s="41">
        <v>0</v>
      </c>
      <c r="CD50" s="41">
        <v>0</v>
      </c>
      <c r="CE50" s="41">
        <v>6.9</v>
      </c>
      <c r="CF50" s="41">
        <v>2.7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6.6999999999999886</v>
      </c>
      <c r="CZ50" s="39">
        <v>2008</v>
      </c>
      <c r="DA50" s="39" t="s">
        <v>346</v>
      </c>
      <c r="DB50" s="41">
        <v>12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30.7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47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3.6</v>
      </c>
      <c r="FB50" s="41">
        <v>0</v>
      </c>
      <c r="FC50" s="41">
        <v>0</v>
      </c>
      <c r="FD50" s="41">
        <v>2.4</v>
      </c>
      <c r="FE50" s="41">
        <v>1.2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3.0999999999999943</v>
      </c>
      <c r="FY50" s="39">
        <v>2008</v>
      </c>
      <c r="FZ50" s="39" t="s">
        <v>346</v>
      </c>
      <c r="GA50" s="41">
        <v>13.3</v>
      </c>
      <c r="GB50" s="29">
        <f t="shared" si="13"/>
        <v>0.73451500000000003</v>
      </c>
      <c r="GC50" s="29">
        <f t="shared" si="14"/>
        <v>0.668435</v>
      </c>
      <c r="GD50" s="29">
        <f t="shared" si="15"/>
        <v>3.7666911501591431</v>
      </c>
      <c r="GE50" s="29">
        <f t="shared" si="16"/>
        <v>3.0159998793600047</v>
      </c>
      <c r="GF50" s="29">
        <f t="shared" si="17"/>
        <v>0.75069127079913844</v>
      </c>
      <c r="GG50" s="29">
        <f t="shared" si="18"/>
        <v>0.19929727202810923</v>
      </c>
      <c r="GH50" s="29">
        <f t="shared" si="19"/>
        <v>5.8326666285670736</v>
      </c>
      <c r="GI50" s="39">
        <v>2008</v>
      </c>
      <c r="GJ50" s="39" t="s">
        <v>346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-0.50636429999999999</v>
      </c>
      <c r="GX50" s="36">
        <v>-0.41888029999999998</v>
      </c>
      <c r="GY50" s="36">
        <v>-0.33510570000000001</v>
      </c>
      <c r="GZ50" s="39">
        <v>2008</v>
      </c>
      <c r="HA50" s="39" t="s">
        <v>346</v>
      </c>
      <c r="HB50" s="42">
        <v>3</v>
      </c>
      <c r="HC50" s="42">
        <f t="shared" si="20"/>
        <v>0</v>
      </c>
      <c r="HD50" s="42">
        <v>0</v>
      </c>
      <c r="HE50" s="42">
        <v>1</v>
      </c>
      <c r="HF50" s="42">
        <v>2</v>
      </c>
      <c r="HG50" s="42">
        <v>2</v>
      </c>
      <c r="HH50" s="42">
        <v>0</v>
      </c>
      <c r="HI50" s="42">
        <v>1</v>
      </c>
      <c r="HJ50" s="39">
        <v>2008</v>
      </c>
      <c r="HK50" s="39" t="s">
        <v>346</v>
      </c>
      <c r="HL50" s="104">
        <v>1</v>
      </c>
      <c r="HM50" s="29">
        <v>159.81319999999999</v>
      </c>
      <c r="HN50" s="32">
        <v>41.8237066673531</v>
      </c>
      <c r="HO50" s="32">
        <v>34.844772001402099</v>
      </c>
      <c r="HP50" s="32">
        <v>-4.3993056512761397</v>
      </c>
      <c r="HQ50" s="32">
        <v>-4.8770158840177604</v>
      </c>
      <c r="HR50" s="27">
        <v>4.0603049511735696</v>
      </c>
      <c r="HS50" s="27">
        <v>48.260860810540798</v>
      </c>
      <c r="HT50" s="27">
        <v>48.3205568432411</v>
      </c>
      <c r="HU50" s="27">
        <v>-6.9789346659509697</v>
      </c>
      <c r="HV50" s="27">
        <v>-6.2921493863602</v>
      </c>
      <c r="HW50" s="27">
        <v>-6.9466634135794303</v>
      </c>
      <c r="HX50" s="27">
        <v>4.55</v>
      </c>
      <c r="HY50" s="33">
        <v>-5.7732221065343303</v>
      </c>
      <c r="HZ50" s="39">
        <v>2008</v>
      </c>
      <c r="IA50" s="39" t="s">
        <v>346</v>
      </c>
      <c r="IB50" s="29">
        <v>2278.300048828125</v>
      </c>
      <c r="IC50" s="29">
        <v>2271.199951171875</v>
      </c>
      <c r="ID50" s="29">
        <v>2140.300048828125</v>
      </c>
      <c r="IE50" s="32">
        <v>73.781532287597656</v>
      </c>
      <c r="IF50" s="32">
        <v>69.312477111816406</v>
      </c>
      <c r="IG50" s="32">
        <v>116</v>
      </c>
      <c r="IH50" s="32">
        <v>537.5999755859375</v>
      </c>
      <c r="II50" s="32">
        <v>1486.699951171875</v>
      </c>
      <c r="IJ50" s="31">
        <v>146</v>
      </c>
      <c r="IK50" s="31">
        <v>6.4000000953674316</v>
      </c>
      <c r="IL50" s="39">
        <v>2008</v>
      </c>
      <c r="IM50" s="39" t="s">
        <v>346</v>
      </c>
      <c r="IN50" s="30">
        <v>12</v>
      </c>
      <c r="IO50" s="27">
        <v>0</v>
      </c>
      <c r="IP50" s="27">
        <v>4.1790000000000003</v>
      </c>
      <c r="IQ50" s="29">
        <f t="shared" si="21"/>
        <v>1.834262349311508</v>
      </c>
      <c r="IR50" s="46">
        <v>613.03499999999997</v>
      </c>
      <c r="IS50" s="46">
        <v>551.73149999999998</v>
      </c>
      <c r="IT50" s="28">
        <v>31.122038583032491</v>
      </c>
      <c r="IU50" s="28" t="s">
        <v>1</v>
      </c>
      <c r="IV50" s="28">
        <v>613.03499999999997</v>
      </c>
      <c r="IW50" s="28">
        <v>551.73149999999998</v>
      </c>
      <c r="IX50" s="28">
        <v>31.122038583032491</v>
      </c>
      <c r="IY50" s="28">
        <v>40.796249999999986</v>
      </c>
      <c r="IZ50" s="39">
        <v>2008</v>
      </c>
      <c r="JA50" s="39" t="s">
        <v>346</v>
      </c>
      <c r="JB50" s="27">
        <v>11.584118843078613</v>
      </c>
      <c r="JC50" s="27">
        <v>18.492000579833984</v>
      </c>
      <c r="JD50" s="27">
        <v>10.187999725341797</v>
      </c>
      <c r="JE50" s="27">
        <v>7.6139998435974121</v>
      </c>
      <c r="JF50" s="27">
        <v>3.4040000438690186</v>
      </c>
      <c r="JG50" s="27">
        <v>0.88099998235702515</v>
      </c>
      <c r="JH50" s="27">
        <v>2.0139999389648438</v>
      </c>
      <c r="JI50" s="27">
        <v>6.2210001945495605</v>
      </c>
      <c r="JJ50" s="32">
        <v>3.3080000877380371</v>
      </c>
      <c r="JK50" s="32">
        <v>0.69099998474121094</v>
      </c>
      <c r="JL50" s="32">
        <v>1.3869999647140503</v>
      </c>
      <c r="JM50" s="32">
        <v>0.16699999570846558</v>
      </c>
      <c r="JN50" s="32">
        <v>0.41899999976158142</v>
      </c>
      <c r="JO50" s="39">
        <v>2008</v>
      </c>
      <c r="JP50" s="39" t="s">
        <v>346</v>
      </c>
      <c r="JQ50" s="32">
        <v>1.5820000000000001</v>
      </c>
      <c r="JR50" s="32">
        <v>0.16800000000000001</v>
      </c>
      <c r="JS50" s="32">
        <v>0.89400000000000002</v>
      </c>
      <c r="JT50" s="32">
        <v>0.36399999999999999</v>
      </c>
      <c r="JU50" s="32">
        <v>0.28499999999999998</v>
      </c>
      <c r="JV50" s="32">
        <v>1.4999999999999999E-2</v>
      </c>
      <c r="JW50" s="27">
        <v>0.13300000131130219</v>
      </c>
      <c r="JX50" s="27">
        <v>0.28700000047683716</v>
      </c>
      <c r="JY50" s="29"/>
      <c r="JZ50" s="40">
        <v>3.9999999105930328E-2</v>
      </c>
      <c r="KA50" s="27">
        <v>0.01</v>
      </c>
      <c r="KB50" s="27">
        <v>9.9999997764825821E-3</v>
      </c>
      <c r="KC50" s="21">
        <v>0.22100000083446503</v>
      </c>
      <c r="KD50" s="21">
        <v>0</v>
      </c>
      <c r="KE50" s="20">
        <v>1.3240000009536743</v>
      </c>
      <c r="KF50" s="29">
        <v>6.3000001013278961E-2</v>
      </c>
      <c r="KG50" s="39">
        <v>2008</v>
      </c>
      <c r="KH50" s="39" t="s">
        <v>346</v>
      </c>
      <c r="KI50" s="23">
        <v>1.2698413133621216</v>
      </c>
      <c r="KJ50" s="23">
        <v>0.625</v>
      </c>
      <c r="KK50" s="29"/>
      <c r="KL50" s="29"/>
      <c r="KM50" s="29"/>
      <c r="KN50" s="21">
        <v>4485.10009765625</v>
      </c>
      <c r="KO50" s="20">
        <v>3087.89990234375</v>
      </c>
      <c r="KP50" s="20">
        <v>483.70001220703125</v>
      </c>
      <c r="KQ50" s="19">
        <v>10.784600257873535</v>
      </c>
      <c r="KR50" s="39">
        <v>2008</v>
      </c>
      <c r="KS50" s="39" t="s">
        <v>346</v>
      </c>
    </row>
    <row r="51" spans="1:305" s="39" customFormat="1" ht="12.75">
      <c r="A51" s="39">
        <v>2009</v>
      </c>
      <c r="B51" s="39" t="s">
        <v>346</v>
      </c>
      <c r="C51" s="39">
        <v>17</v>
      </c>
      <c r="D51" s="44" t="s">
        <v>347</v>
      </c>
      <c r="E51" s="44">
        <v>372</v>
      </c>
      <c r="F51" s="39">
        <v>1</v>
      </c>
      <c r="G51" s="39">
        <v>0</v>
      </c>
      <c r="H51" s="39">
        <v>1</v>
      </c>
      <c r="I51" s="39">
        <v>1</v>
      </c>
      <c r="J51" s="29">
        <v>86.28</v>
      </c>
      <c r="K51" s="29">
        <v>0</v>
      </c>
      <c r="L51" s="29">
        <v>13.33</v>
      </c>
      <c r="M51" s="18">
        <v>2</v>
      </c>
      <c r="N51" s="39">
        <v>0</v>
      </c>
      <c r="O51" s="39">
        <v>0</v>
      </c>
      <c r="P51" s="39">
        <v>1</v>
      </c>
      <c r="Q51" s="29">
        <v>93.04</v>
      </c>
      <c r="R51" s="29">
        <v>0</v>
      </c>
      <c r="S51" s="29">
        <v>6.96</v>
      </c>
      <c r="T51" s="29">
        <v>48.13</v>
      </c>
      <c r="U51" s="29">
        <v>0</v>
      </c>
      <c r="V51" s="29">
        <v>3.6</v>
      </c>
      <c r="W51" s="29">
        <v>51.73</v>
      </c>
      <c r="X51" s="39">
        <v>3</v>
      </c>
      <c r="Y51" s="39">
        <v>2009</v>
      </c>
      <c r="Z51" s="39" t="s">
        <v>346</v>
      </c>
      <c r="AA51" s="43"/>
      <c r="AB51" s="41">
        <v>67</v>
      </c>
      <c r="AC51" s="41">
        <v>10.1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27.3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41.6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4.7</v>
      </c>
      <c r="CC51" s="41">
        <v>0</v>
      </c>
      <c r="CD51" s="41">
        <v>0</v>
      </c>
      <c r="CE51" s="41">
        <v>6.9</v>
      </c>
      <c r="CF51" s="41">
        <v>2.7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6.6999999999999886</v>
      </c>
      <c r="CZ51" s="39">
        <v>2009</v>
      </c>
      <c r="DA51" s="39" t="s">
        <v>346</v>
      </c>
      <c r="DB51" s="41">
        <v>12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30.7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47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3.6</v>
      </c>
      <c r="FB51" s="41">
        <v>0</v>
      </c>
      <c r="FC51" s="41">
        <v>0</v>
      </c>
      <c r="FD51" s="41">
        <v>2.4</v>
      </c>
      <c r="FE51" s="41">
        <v>1.2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3.0999999999999943</v>
      </c>
      <c r="FY51" s="39">
        <v>2009</v>
      </c>
      <c r="FZ51" s="39" t="s">
        <v>346</v>
      </c>
      <c r="GA51" s="41">
        <v>13.9</v>
      </c>
      <c r="GB51" s="29">
        <f t="shared" si="13"/>
        <v>0.73451500000000003</v>
      </c>
      <c r="GC51" s="29">
        <f t="shared" si="14"/>
        <v>0.668435</v>
      </c>
      <c r="GD51" s="29">
        <f t="shared" si="15"/>
        <v>3.7666911501591431</v>
      </c>
      <c r="GE51" s="29">
        <f t="shared" si="16"/>
        <v>3.0159998793600047</v>
      </c>
      <c r="GF51" s="29">
        <f t="shared" si="17"/>
        <v>0.75069127079913844</v>
      </c>
      <c r="GG51" s="29">
        <f t="shared" si="18"/>
        <v>0.19929727202810923</v>
      </c>
      <c r="GH51" s="29">
        <f t="shared" si="19"/>
        <v>5.8326666285670736</v>
      </c>
      <c r="GI51" s="39">
        <v>2009</v>
      </c>
      <c r="GJ51" s="39" t="s">
        <v>346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-0.36709079999999999</v>
      </c>
      <c r="GX51" s="36">
        <v>-0.38775150000000003</v>
      </c>
      <c r="GY51" s="36">
        <v>-0.14734639999999999</v>
      </c>
      <c r="GZ51" s="39">
        <v>2009</v>
      </c>
      <c r="HA51" s="39" t="s">
        <v>346</v>
      </c>
      <c r="HB51" s="42">
        <v>3</v>
      </c>
      <c r="HC51" s="42">
        <f t="shared" si="20"/>
        <v>0</v>
      </c>
      <c r="HD51" s="42">
        <v>0</v>
      </c>
      <c r="HE51" s="42">
        <v>1</v>
      </c>
      <c r="HF51" s="42">
        <v>2</v>
      </c>
      <c r="HG51" s="42">
        <v>2</v>
      </c>
      <c r="HH51" s="42">
        <v>0</v>
      </c>
      <c r="HI51" s="42">
        <v>1</v>
      </c>
      <c r="HJ51" s="39">
        <v>2009</v>
      </c>
      <c r="HK51" s="39" t="s">
        <v>346</v>
      </c>
      <c r="HL51" s="104">
        <v>1</v>
      </c>
      <c r="HM51" s="29">
        <v>173.68100000000001</v>
      </c>
      <c r="HN51" s="32">
        <v>47.119743026825802</v>
      </c>
      <c r="HO51" s="32">
        <v>33.304355179336603</v>
      </c>
      <c r="HP51" s="32">
        <v>-4.6076625849310702</v>
      </c>
      <c r="HQ51" s="32">
        <v>-9.5971113544808606</v>
      </c>
      <c r="HR51" s="27">
        <v>-4.4781033915047903</v>
      </c>
      <c r="HS51" s="27">
        <v>68.680275066735902</v>
      </c>
      <c r="HT51" s="27">
        <v>68.790718958199093</v>
      </c>
      <c r="HU51" s="27">
        <v>-13.815387847489101</v>
      </c>
      <c r="HV51" s="27">
        <v>-12.381267559662399</v>
      </c>
      <c r="HW51" s="27">
        <v>-10.129025611849199</v>
      </c>
      <c r="HX51" s="27">
        <v>5.2324999999999999</v>
      </c>
      <c r="HY51" s="33">
        <v>-4.1353684212900896</v>
      </c>
      <c r="HZ51" s="39">
        <v>2009</v>
      </c>
      <c r="IA51" s="39" t="s">
        <v>346</v>
      </c>
      <c r="IB51" s="29">
        <v>2248.89990234375</v>
      </c>
      <c r="IC51" s="29">
        <v>2243.199951171875</v>
      </c>
      <c r="ID51" s="29">
        <v>1968.300048828125</v>
      </c>
      <c r="IE51" s="32">
        <v>72.589653015136719</v>
      </c>
      <c r="IF51" s="32">
        <v>63.532489776611328</v>
      </c>
      <c r="IG51" s="32">
        <v>97.5</v>
      </c>
      <c r="IH51" s="32">
        <v>421.20001220703125</v>
      </c>
      <c r="II51" s="32">
        <v>1449.5999755859375</v>
      </c>
      <c r="IJ51" s="31">
        <v>268</v>
      </c>
      <c r="IK51" s="31">
        <v>12</v>
      </c>
      <c r="IL51" s="39">
        <v>2009</v>
      </c>
      <c r="IM51" s="39" t="s">
        <v>346</v>
      </c>
      <c r="IN51" s="29">
        <v>23</v>
      </c>
      <c r="IO51" s="29">
        <v>278</v>
      </c>
      <c r="IP51" s="29">
        <v>329.59300000000002</v>
      </c>
      <c r="IQ51" s="29">
        <f t="shared" si="21"/>
        <v>146.55743444005935</v>
      </c>
      <c r="IR51" s="46">
        <v>581</v>
      </c>
      <c r="IS51" s="46">
        <v>522.9</v>
      </c>
      <c r="IT51" s="28">
        <v>32.220099821307535</v>
      </c>
      <c r="IU51" s="28">
        <v>40.484999999999999</v>
      </c>
      <c r="IV51" s="28">
        <v>581</v>
      </c>
      <c r="IW51" s="28">
        <v>522.9</v>
      </c>
      <c r="IX51" s="28">
        <v>32.220099821307542</v>
      </c>
      <c r="IY51" s="28">
        <v>40.484999999999999</v>
      </c>
      <c r="IZ51" s="39">
        <v>2009</v>
      </c>
      <c r="JA51" s="39" t="s">
        <v>346</v>
      </c>
      <c r="JB51" s="27">
        <v>14.278738021850586</v>
      </c>
      <c r="JC51" s="27">
        <v>22.166000366210938</v>
      </c>
      <c r="JD51" s="27">
        <v>13.024999618530273</v>
      </c>
      <c r="JE51" s="27">
        <v>8.3199996948242188</v>
      </c>
      <c r="JF51" s="27">
        <v>4.1700000762939453</v>
      </c>
      <c r="JG51" s="27">
        <v>1.0329999923706055</v>
      </c>
      <c r="JH51" s="27">
        <v>2.2999999523162842</v>
      </c>
      <c r="JI51" s="27">
        <v>6.6700000762939453</v>
      </c>
      <c r="JJ51" s="32">
        <v>3.8810000419616699</v>
      </c>
      <c r="JK51" s="32">
        <v>0.82099997997283936</v>
      </c>
      <c r="JL51" s="32">
        <v>2.5380001068115234</v>
      </c>
      <c r="JM51" s="32">
        <v>0.19799999892711639</v>
      </c>
      <c r="JN51" s="32">
        <v>0.5559999942779541</v>
      </c>
      <c r="JO51" s="39">
        <v>2009</v>
      </c>
      <c r="JP51" s="39" t="s">
        <v>346</v>
      </c>
      <c r="JQ51" s="32">
        <v>1.8420000000000001</v>
      </c>
      <c r="JR51" s="32">
        <v>0.19600000000000001</v>
      </c>
      <c r="JS51" s="32">
        <v>1.0509999999999999</v>
      </c>
      <c r="JT51" s="32">
        <v>0.45300000000000001</v>
      </c>
      <c r="JU51" s="32">
        <v>0.32300000000000001</v>
      </c>
      <c r="JV51" s="32">
        <v>1.7000000000000001E-2</v>
      </c>
      <c r="JW51" s="27">
        <v>0.16899999976158142</v>
      </c>
      <c r="JX51" s="27">
        <v>0.3529999852180481</v>
      </c>
      <c r="JY51" s="29"/>
      <c r="JZ51" s="40">
        <v>4.6000000089406967E-2</v>
      </c>
      <c r="KA51" s="27">
        <v>1.2E-2</v>
      </c>
      <c r="KB51" s="27">
        <v>1.0999999940395355E-2</v>
      </c>
      <c r="KC51" s="21">
        <v>0.24199999868869781</v>
      </c>
      <c r="KD51" s="21">
        <v>0</v>
      </c>
      <c r="KE51" s="20">
        <v>2.4809999465942383</v>
      </c>
      <c r="KF51" s="29">
        <v>5.7000000029802322E-2</v>
      </c>
      <c r="KG51" s="39">
        <v>2009</v>
      </c>
      <c r="KH51" s="39" t="s">
        <v>346</v>
      </c>
      <c r="KI51" s="23">
        <v>1.2698413133621216</v>
      </c>
      <c r="KJ51" s="23">
        <v>0.625</v>
      </c>
      <c r="KK51" s="29"/>
      <c r="KL51" s="29"/>
      <c r="KM51" s="29"/>
      <c r="KN51" s="21">
        <v>4533.39990234375</v>
      </c>
      <c r="KO51" s="20">
        <v>3098.10009765625</v>
      </c>
      <c r="KP51" s="20">
        <v>498.89999389648438</v>
      </c>
      <c r="KQ51" s="19">
        <v>11.004980087280273</v>
      </c>
      <c r="KR51" s="39">
        <v>2009</v>
      </c>
      <c r="KS51" s="39" t="s">
        <v>346</v>
      </c>
    </row>
    <row r="52" spans="1:305" s="39" customFormat="1" ht="12.75">
      <c r="A52" s="39">
        <v>2010</v>
      </c>
      <c r="B52" s="39" t="s">
        <v>346</v>
      </c>
      <c r="C52" s="39">
        <v>17</v>
      </c>
      <c r="D52" s="44" t="s">
        <v>347</v>
      </c>
      <c r="E52" s="44">
        <v>372</v>
      </c>
      <c r="F52" s="39">
        <v>1</v>
      </c>
      <c r="G52" s="39">
        <v>0</v>
      </c>
      <c r="H52" s="39">
        <v>1</v>
      </c>
      <c r="I52" s="39">
        <v>1</v>
      </c>
      <c r="J52" s="29">
        <v>80</v>
      </c>
      <c r="K52" s="29">
        <v>0</v>
      </c>
      <c r="L52" s="29">
        <v>13.33</v>
      </c>
      <c r="M52" s="18">
        <v>2</v>
      </c>
      <c r="N52" s="39">
        <v>0</v>
      </c>
      <c r="O52" s="39">
        <v>0</v>
      </c>
      <c r="P52" s="39">
        <v>0</v>
      </c>
      <c r="Q52" s="29">
        <v>92.89</v>
      </c>
      <c r="R52" s="29">
        <v>0</v>
      </c>
      <c r="S52" s="29">
        <v>7.11</v>
      </c>
      <c r="T52" s="29">
        <v>47</v>
      </c>
      <c r="U52" s="29">
        <v>0</v>
      </c>
      <c r="V52" s="29">
        <v>3.6</v>
      </c>
      <c r="W52" s="29">
        <v>50.6</v>
      </c>
      <c r="X52" s="39">
        <v>2</v>
      </c>
      <c r="Y52" s="39">
        <v>2010</v>
      </c>
      <c r="Z52" s="39" t="s">
        <v>346</v>
      </c>
      <c r="AA52" s="43"/>
      <c r="AB52" s="41">
        <v>67</v>
      </c>
      <c r="AC52" s="41">
        <v>10.1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27.3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41.6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4.7</v>
      </c>
      <c r="CC52" s="41">
        <v>0</v>
      </c>
      <c r="CD52" s="41">
        <v>0</v>
      </c>
      <c r="CE52" s="41">
        <v>6.9</v>
      </c>
      <c r="CF52" s="41">
        <v>2.7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6.6999999999999886</v>
      </c>
      <c r="CZ52" s="39">
        <v>2010</v>
      </c>
      <c r="DA52" s="39" t="s">
        <v>346</v>
      </c>
      <c r="DB52" s="41">
        <v>12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30.7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47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3.6</v>
      </c>
      <c r="FB52" s="41">
        <v>0</v>
      </c>
      <c r="FC52" s="41">
        <v>0</v>
      </c>
      <c r="FD52" s="41">
        <v>2.4</v>
      </c>
      <c r="FE52" s="41">
        <v>1.2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3.0999999999999943</v>
      </c>
      <c r="FY52" s="39">
        <v>2010</v>
      </c>
      <c r="FZ52" s="39" t="s">
        <v>346</v>
      </c>
      <c r="GA52" s="41">
        <v>13.9</v>
      </c>
      <c r="GB52" s="29">
        <f t="shared" si="13"/>
        <v>0.73451500000000003</v>
      </c>
      <c r="GC52" s="29">
        <f t="shared" si="14"/>
        <v>0.668435</v>
      </c>
      <c r="GD52" s="29">
        <f t="shared" si="15"/>
        <v>3.7666911501591431</v>
      </c>
      <c r="GE52" s="29">
        <f t="shared" si="16"/>
        <v>3.0159998793600047</v>
      </c>
      <c r="GF52" s="29">
        <f t="shared" si="17"/>
        <v>0.75069127079913844</v>
      </c>
      <c r="GG52" s="29">
        <f t="shared" si="18"/>
        <v>0.19929727202810923</v>
      </c>
      <c r="GH52" s="29">
        <f t="shared" si="19"/>
        <v>5.8326666285670736</v>
      </c>
      <c r="GI52" s="39">
        <v>2010</v>
      </c>
      <c r="GJ52" s="39" t="s">
        <v>346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-0.47469169999999999</v>
      </c>
      <c r="GX52" s="36">
        <v>-0.3747027</v>
      </c>
      <c r="GY52" s="36">
        <v>-0.3062609</v>
      </c>
      <c r="GZ52" s="39">
        <v>2010</v>
      </c>
      <c r="HA52" s="39" t="s">
        <v>346</v>
      </c>
      <c r="HB52" s="42">
        <v>3</v>
      </c>
      <c r="HC52" s="42">
        <f t="shared" si="20"/>
        <v>0</v>
      </c>
      <c r="HD52" s="42">
        <v>0</v>
      </c>
      <c r="HE52" s="42">
        <v>1</v>
      </c>
      <c r="HF52" s="42">
        <v>2</v>
      </c>
      <c r="HG52" s="42">
        <v>2</v>
      </c>
      <c r="HH52" s="42">
        <v>0</v>
      </c>
      <c r="HI52" s="42">
        <v>1</v>
      </c>
      <c r="HJ52" s="39">
        <v>2010</v>
      </c>
      <c r="HK52" s="39" t="s">
        <v>346</v>
      </c>
      <c r="HL52" s="104">
        <v>1</v>
      </c>
      <c r="HM52" s="29">
        <v>190.22880000000001</v>
      </c>
      <c r="HN52" s="32">
        <v>65.2931411547941</v>
      </c>
      <c r="HO52" s="32">
        <v>33.164177157277202</v>
      </c>
      <c r="HP52" s="32">
        <v>1.99476122460682</v>
      </c>
      <c r="HQ52" s="32">
        <v>-1.5379352640526101</v>
      </c>
      <c r="HR52" s="27">
        <v>-0.92209582902448795</v>
      </c>
      <c r="HS52" s="27">
        <v>85.229363826413405</v>
      </c>
      <c r="HT52" s="27">
        <v>85.720778820090899</v>
      </c>
      <c r="HU52" s="27">
        <v>-32.128963997516998</v>
      </c>
      <c r="HV52" s="27">
        <v>-29.8097108642493</v>
      </c>
      <c r="HW52" s="27">
        <v>-27.807875011109399</v>
      </c>
      <c r="HX52" s="27">
        <v>5.9924999999999997</v>
      </c>
      <c r="HY52" s="33">
        <v>-0.75111767126639095</v>
      </c>
      <c r="HZ52" s="39">
        <v>2010</v>
      </c>
      <c r="IA52" s="39" t="s">
        <v>346</v>
      </c>
      <c r="IB52" s="29">
        <v>2198.699951171875</v>
      </c>
      <c r="IC52" s="29">
        <v>2191</v>
      </c>
      <c r="ID52" s="29">
        <v>1885.9000244140625</v>
      </c>
      <c r="IE52" s="32">
        <v>71.34234619140625</v>
      </c>
      <c r="IF52" s="32">
        <v>61.192768096923828</v>
      </c>
      <c r="IG52" s="32">
        <v>85.099998474121094</v>
      </c>
      <c r="IH52" s="32">
        <v>371.29998779296875</v>
      </c>
      <c r="II52" s="32">
        <v>1429.5</v>
      </c>
      <c r="IJ52" s="31">
        <v>303</v>
      </c>
      <c r="IK52" s="31">
        <v>13.899999618530273</v>
      </c>
      <c r="IL52" s="39">
        <v>2010</v>
      </c>
      <c r="IM52" s="39" t="s">
        <v>346</v>
      </c>
      <c r="IN52" s="29">
        <v>14</v>
      </c>
      <c r="IO52" s="29">
        <v>1</v>
      </c>
      <c r="IP52" s="29">
        <v>6.6020000000000003</v>
      </c>
      <c r="IQ52" s="29">
        <f t="shared" si="21"/>
        <v>3.0026834705123044</v>
      </c>
      <c r="IR52" s="46">
        <v>607.74300000000005</v>
      </c>
      <c r="IS52" s="46">
        <v>546.96870000000001</v>
      </c>
      <c r="IT52" s="28">
        <v>35.008237327188937</v>
      </c>
      <c r="IU52" s="58">
        <v>42.2</v>
      </c>
      <c r="IV52" s="58">
        <v>607.74300000000005</v>
      </c>
      <c r="IW52" s="58">
        <v>546.96870000000001</v>
      </c>
      <c r="IX52" s="58">
        <v>35.008237327188937</v>
      </c>
      <c r="IY52" s="58">
        <v>42.2</v>
      </c>
      <c r="IZ52" s="39">
        <v>2010</v>
      </c>
      <c r="JA52" s="39" t="s">
        <v>346</v>
      </c>
      <c r="JB52" s="27">
        <v>14.251776695251465</v>
      </c>
      <c r="JC52" s="27">
        <v>22.388999938964844</v>
      </c>
      <c r="JD52" s="27">
        <v>13.505000114440918</v>
      </c>
      <c r="JE52" s="27">
        <v>7.9780001640319824</v>
      </c>
      <c r="JF52" s="27">
        <v>4.9860000610351563</v>
      </c>
      <c r="JG52" s="27">
        <v>0.47499999403953552</v>
      </c>
      <c r="JH52" s="27">
        <v>2.3510000705718994</v>
      </c>
      <c r="JI52" s="27">
        <v>5.8420000076293945</v>
      </c>
      <c r="JJ52" s="32">
        <v>3.7320001125335693</v>
      </c>
      <c r="JK52" s="32">
        <v>0.90499997138977051</v>
      </c>
      <c r="JL52" s="32">
        <v>3.2349998950958252</v>
      </c>
      <c r="JM52" s="32">
        <v>0.55500000715255737</v>
      </c>
      <c r="JN52" s="32">
        <v>0.30799999833106995</v>
      </c>
      <c r="JO52" s="39">
        <v>2010</v>
      </c>
      <c r="JP52" s="39" t="s">
        <v>346</v>
      </c>
      <c r="JQ52" s="32">
        <v>2.113</v>
      </c>
      <c r="JR52" s="32">
        <v>0.19600000000000001</v>
      </c>
      <c r="JS52" s="32">
        <v>0.54400000000000004</v>
      </c>
      <c r="JT52" s="32">
        <v>0.48399999999999999</v>
      </c>
      <c r="JU52" s="32">
        <v>0.31</v>
      </c>
      <c r="JV52" s="32">
        <v>8.5000000000000006E-2</v>
      </c>
      <c r="JW52" s="27">
        <v>0.17000000178813934</v>
      </c>
      <c r="JX52" s="27">
        <v>0.43000000715255737</v>
      </c>
      <c r="JY52" s="29"/>
      <c r="JZ52" s="40">
        <v>5.4000001400709152E-2</v>
      </c>
      <c r="KA52" s="27">
        <v>1.2E-2</v>
      </c>
      <c r="KB52" s="27">
        <v>1.2000000104308128E-2</v>
      </c>
      <c r="KC52" s="21">
        <v>0.23999999463558197</v>
      </c>
      <c r="KD52" s="21">
        <v>0</v>
      </c>
      <c r="KE52" s="20">
        <v>3.1480000019073486</v>
      </c>
      <c r="KF52" s="29">
        <v>7.4000000953674316E-2</v>
      </c>
      <c r="KG52" s="39">
        <v>2010</v>
      </c>
      <c r="KH52" s="39" t="s">
        <v>346</v>
      </c>
      <c r="KI52" s="23">
        <v>1.2698413133621216</v>
      </c>
      <c r="KJ52" s="23">
        <v>0.625</v>
      </c>
      <c r="KK52" s="22">
        <v>51.1</v>
      </c>
      <c r="KL52" s="22">
        <v>46</v>
      </c>
      <c r="KM52" s="22">
        <v>28.2</v>
      </c>
      <c r="KN52" s="21">
        <v>4554.7998046875</v>
      </c>
      <c r="KO52" s="20">
        <v>3081.89990234375</v>
      </c>
      <c r="KP52" s="20">
        <v>515.0999755859375</v>
      </c>
      <c r="KQ52" s="19">
        <v>11.308950424194336</v>
      </c>
      <c r="KR52" s="39">
        <v>2010</v>
      </c>
      <c r="KS52" s="39" t="s">
        <v>346</v>
      </c>
    </row>
    <row r="53" spans="1:305" s="39" customFormat="1" ht="12.75">
      <c r="A53" s="39">
        <v>2011</v>
      </c>
      <c r="B53" s="39" t="s">
        <v>346</v>
      </c>
      <c r="C53" s="39">
        <v>17</v>
      </c>
      <c r="D53" s="44" t="s">
        <v>347</v>
      </c>
      <c r="E53" s="44">
        <v>372</v>
      </c>
      <c r="F53" s="39">
        <v>1</v>
      </c>
      <c r="G53" s="39">
        <v>0</v>
      </c>
      <c r="H53" s="39">
        <v>1</v>
      </c>
      <c r="I53" s="39">
        <v>1</v>
      </c>
      <c r="J53" s="29">
        <v>17.13</v>
      </c>
      <c r="K53" s="29">
        <v>54.43</v>
      </c>
      <c r="L53" s="29">
        <v>28.09</v>
      </c>
      <c r="M53" s="18">
        <v>2</v>
      </c>
      <c r="N53" s="39">
        <v>0</v>
      </c>
      <c r="O53" s="39">
        <v>0</v>
      </c>
      <c r="P53" s="39">
        <v>2</v>
      </c>
      <c r="Q53" s="29">
        <v>17.93</v>
      </c>
      <c r="R53" s="29">
        <v>54.91</v>
      </c>
      <c r="S53" s="29">
        <v>27.16</v>
      </c>
      <c r="T53" s="29">
        <v>8.6300000000000008</v>
      </c>
      <c r="U53" s="29">
        <v>37.39</v>
      </c>
      <c r="V53" s="29">
        <v>18.420000000000002</v>
      </c>
      <c r="W53" s="29">
        <v>64.44</v>
      </c>
      <c r="X53" s="39">
        <v>2</v>
      </c>
      <c r="Y53" s="39">
        <v>2011</v>
      </c>
      <c r="Z53" s="39" t="s">
        <v>346</v>
      </c>
      <c r="AA53" s="43">
        <v>40599</v>
      </c>
      <c r="AB53" s="41">
        <v>69.900000000000006</v>
      </c>
      <c r="AC53" s="41">
        <v>19.399999999999999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2.7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36.1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17.399999999999999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9.9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14.5</v>
      </c>
      <c r="CZ53" s="39">
        <v>2011</v>
      </c>
      <c r="DA53" s="39" t="s">
        <v>346</v>
      </c>
      <c r="DB53" s="41">
        <v>22.3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3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45.8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12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8.4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8.5</v>
      </c>
      <c r="FY53" s="39">
        <v>2011</v>
      </c>
      <c r="FZ53" s="39" t="s">
        <v>346</v>
      </c>
      <c r="GA53" s="41">
        <v>15.1</v>
      </c>
      <c r="GB53" s="29">
        <f t="shared" si="13"/>
        <v>0.79123699999999997</v>
      </c>
      <c r="GC53" s="29">
        <f t="shared" si="14"/>
        <v>0.71815099999999998</v>
      </c>
      <c r="GD53" s="29">
        <f t="shared" si="15"/>
        <v>4.7901208547491647</v>
      </c>
      <c r="GE53" s="29">
        <f t="shared" si="16"/>
        <v>3.5479991059042253</v>
      </c>
      <c r="GF53" s="29">
        <f t="shared" si="17"/>
        <v>1.2421217488449394</v>
      </c>
      <c r="GG53" s="29">
        <f t="shared" si="18"/>
        <v>0.25930906265411613</v>
      </c>
      <c r="GH53" s="29">
        <f t="shared" si="19"/>
        <v>8.1853527718724468</v>
      </c>
      <c r="GI53" s="39">
        <v>2011</v>
      </c>
      <c r="GJ53" s="39" t="s">
        <v>346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-0.22545780000000001</v>
      </c>
      <c r="GX53" s="36">
        <v>-0.36266979999999999</v>
      </c>
      <c r="GY53" s="36">
        <v>3.6105100000000001E-2</v>
      </c>
      <c r="GZ53" s="39">
        <v>2011</v>
      </c>
      <c r="HA53" s="39" t="s">
        <v>346</v>
      </c>
      <c r="HB53" s="42">
        <v>3</v>
      </c>
      <c r="HC53" s="42">
        <f t="shared" si="20"/>
        <v>0</v>
      </c>
      <c r="HD53" s="42">
        <v>0</v>
      </c>
      <c r="HE53" s="42">
        <v>1</v>
      </c>
      <c r="HF53" s="42">
        <v>2</v>
      </c>
      <c r="HG53" s="42">
        <v>2</v>
      </c>
      <c r="HH53" s="42">
        <v>0</v>
      </c>
      <c r="HI53" s="42">
        <v>1</v>
      </c>
      <c r="HJ53" s="39">
        <v>2011</v>
      </c>
      <c r="HK53" s="39" t="s">
        <v>346</v>
      </c>
      <c r="HL53" s="104">
        <v>1</v>
      </c>
      <c r="HM53" s="29">
        <v>184.50210000000001</v>
      </c>
      <c r="HN53" s="32">
        <v>46.015120598867199</v>
      </c>
      <c r="HO53" s="32">
        <v>33.363167016653001</v>
      </c>
      <c r="HP53" s="32">
        <v>-7.7347591982004998E-2</v>
      </c>
      <c r="HQ53" s="32">
        <v>3.5458212045223401</v>
      </c>
      <c r="HR53" s="27">
        <v>2.5571888318691798</v>
      </c>
      <c r="HS53" s="27">
        <v>112.565359723185</v>
      </c>
      <c r="HT53" s="27">
        <v>111.978062492384</v>
      </c>
      <c r="HU53" s="27">
        <v>-12.651953582214199</v>
      </c>
      <c r="HV53" s="27">
        <v>-10.1137717513593</v>
      </c>
      <c r="HW53" s="27">
        <v>-8.2778162083722595</v>
      </c>
      <c r="HX53" s="27">
        <v>9.5775000000000006</v>
      </c>
      <c r="HY53" s="33">
        <v>-1.1609161508978401</v>
      </c>
      <c r="HZ53" s="39">
        <v>2011</v>
      </c>
      <c r="IA53" s="39" t="s">
        <v>346</v>
      </c>
      <c r="IB53" s="29">
        <v>2178.699951171875</v>
      </c>
      <c r="IC53" s="29">
        <v>2170.800048828125</v>
      </c>
      <c r="ID53" s="29">
        <v>1853.4000244140625</v>
      </c>
      <c r="IE53" s="32">
        <v>71.046112060546875</v>
      </c>
      <c r="IF53" s="32">
        <v>60.438270568847656</v>
      </c>
      <c r="IG53" s="32">
        <v>85.699996948242188</v>
      </c>
      <c r="IH53" s="32">
        <v>346</v>
      </c>
      <c r="II53" s="32">
        <v>1421.699951171875</v>
      </c>
      <c r="IJ53" s="31">
        <v>317</v>
      </c>
      <c r="IK53" s="31">
        <v>14.699999809265137</v>
      </c>
      <c r="IL53" s="39">
        <v>2011</v>
      </c>
      <c r="IM53" s="39" t="s">
        <v>346</v>
      </c>
      <c r="IN53" s="29">
        <v>8</v>
      </c>
      <c r="IO53" s="29">
        <v>1</v>
      </c>
      <c r="IP53" s="29">
        <v>3.6949999999999998</v>
      </c>
      <c r="IQ53" s="29">
        <f t="shared" si="21"/>
        <v>1.6959655220135019</v>
      </c>
      <c r="IR53" s="46">
        <v>590.57799999999997</v>
      </c>
      <c r="IS53" s="46">
        <v>531.52020000000005</v>
      </c>
      <c r="IT53" s="28">
        <v>34.378125606364407</v>
      </c>
      <c r="IU53" s="58" t="s">
        <v>1</v>
      </c>
      <c r="IV53" s="58">
        <v>590.57799999999997</v>
      </c>
      <c r="IW53" s="58">
        <v>531.52020000000005</v>
      </c>
      <c r="IX53" s="58">
        <v>34.378125606364407</v>
      </c>
      <c r="IY53" s="58"/>
      <c r="IZ53" s="39">
        <v>2011</v>
      </c>
      <c r="JA53" s="39" t="s">
        <v>346</v>
      </c>
      <c r="JB53" s="27">
        <v>13.791160583496094</v>
      </c>
      <c r="JC53" s="27">
        <v>20.979000091552734</v>
      </c>
      <c r="JD53" s="27">
        <v>12.692000389099121</v>
      </c>
      <c r="JE53" s="27">
        <v>7.4029998779296875</v>
      </c>
      <c r="JF53" s="27">
        <v>4.9260001182556152</v>
      </c>
      <c r="JG53" s="27">
        <v>0.46399998664855957</v>
      </c>
      <c r="JH53" s="27">
        <v>2.1649999618530273</v>
      </c>
      <c r="JI53" s="27">
        <v>5.3810000419616699</v>
      </c>
      <c r="JJ53" s="32">
        <v>3.4719998836517334</v>
      </c>
      <c r="JK53" s="32">
        <v>0.88300001621246338</v>
      </c>
      <c r="JL53" s="32">
        <v>2.8919999599456787</v>
      </c>
      <c r="JM53" s="32">
        <v>0.52600002288818359</v>
      </c>
      <c r="JN53" s="32">
        <v>0.26800000667572021</v>
      </c>
      <c r="JO53" s="39">
        <v>2011</v>
      </c>
      <c r="JP53" s="39" t="s">
        <v>346</v>
      </c>
      <c r="JQ53" s="32">
        <v>1.9379999999999999</v>
      </c>
      <c r="JR53" s="32">
        <v>0.17899999999999999</v>
      </c>
      <c r="JS53" s="32">
        <v>0.53200000000000003</v>
      </c>
      <c r="JT53" s="32">
        <v>0.45600000000000002</v>
      </c>
      <c r="JU53" s="32">
        <v>0.28699999999999998</v>
      </c>
      <c r="JV53" s="32">
        <v>8.1000000000000003E-2</v>
      </c>
      <c r="JW53" s="27">
        <v>0.16099999845027924</v>
      </c>
      <c r="JX53" s="27">
        <v>0.41999998688697815</v>
      </c>
      <c r="JY53" s="29"/>
      <c r="JZ53" s="40">
        <v>6.5999999642372131E-2</v>
      </c>
      <c r="KA53" s="27">
        <v>1.0999999999999999E-2</v>
      </c>
      <c r="KB53" s="27">
        <v>1.0999999940395355E-2</v>
      </c>
      <c r="KC53" s="21">
        <v>0.22499999403953552</v>
      </c>
      <c r="KD53" s="21">
        <v>0</v>
      </c>
      <c r="KE53" s="20">
        <v>2.6470000743865967</v>
      </c>
      <c r="KF53" s="29">
        <v>0.17499999701976776</v>
      </c>
      <c r="KG53" s="39">
        <v>2011</v>
      </c>
      <c r="KH53" s="39" t="s">
        <v>346</v>
      </c>
      <c r="KI53" s="23">
        <v>1.2698413133621216</v>
      </c>
      <c r="KJ53" s="23">
        <v>0.625</v>
      </c>
      <c r="KK53" s="29"/>
      <c r="KL53" s="29"/>
      <c r="KM53" s="29"/>
      <c r="KN53" s="21">
        <v>4574.89990234375</v>
      </c>
      <c r="KO53" s="20">
        <v>3066.60009765625</v>
      </c>
      <c r="KP53" s="20">
        <v>531.5999755859375</v>
      </c>
      <c r="KQ53" s="19">
        <v>11.619930267333984</v>
      </c>
      <c r="KR53" s="39">
        <v>2011</v>
      </c>
      <c r="KS53" s="39" t="s">
        <v>346</v>
      </c>
    </row>
    <row r="54" spans="1:305" s="39" customFormat="1" ht="12.75">
      <c r="A54" s="39">
        <v>2012</v>
      </c>
      <c r="B54" s="39" t="s">
        <v>346</v>
      </c>
      <c r="C54" s="39">
        <v>17</v>
      </c>
      <c r="D54" s="44" t="s">
        <v>347</v>
      </c>
      <c r="E54" s="44">
        <v>372</v>
      </c>
      <c r="F54" s="39">
        <v>1</v>
      </c>
      <c r="G54" s="39">
        <v>0</v>
      </c>
      <c r="H54" s="39">
        <v>1</v>
      </c>
      <c r="I54" s="39">
        <v>1</v>
      </c>
      <c r="J54" s="29">
        <v>0</v>
      </c>
      <c r="K54" s="29">
        <v>66.67</v>
      </c>
      <c r="L54" s="29">
        <v>33.33</v>
      </c>
      <c r="M54" s="18">
        <v>2</v>
      </c>
      <c r="N54" s="39">
        <v>0</v>
      </c>
      <c r="O54" s="39">
        <v>0</v>
      </c>
      <c r="P54" s="39">
        <v>0</v>
      </c>
      <c r="Q54" s="29">
        <v>0</v>
      </c>
      <c r="R54" s="29">
        <v>67.25</v>
      </c>
      <c r="S54" s="29">
        <v>32.75</v>
      </c>
      <c r="T54" s="29">
        <v>0</v>
      </c>
      <c r="U54" s="29">
        <v>45.8</v>
      </c>
      <c r="V54" s="29">
        <v>22.3</v>
      </c>
      <c r="W54" s="29">
        <v>68.099999999999994</v>
      </c>
      <c r="X54" s="39">
        <v>2</v>
      </c>
      <c r="Y54" s="39">
        <v>2012</v>
      </c>
      <c r="Z54" s="39" t="s">
        <v>346</v>
      </c>
      <c r="AA54" s="43"/>
      <c r="AB54" s="41">
        <v>69.900000000000006</v>
      </c>
      <c r="AC54" s="41">
        <v>19.399999999999999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2.7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36.1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17.399999999999999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9.9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14.5</v>
      </c>
      <c r="CZ54" s="39">
        <v>2012</v>
      </c>
      <c r="DA54" s="39" t="s">
        <v>346</v>
      </c>
      <c r="DB54" s="41">
        <v>22.3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3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45.8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12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8.4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8.5</v>
      </c>
      <c r="FY54" s="39">
        <v>2012</v>
      </c>
      <c r="FZ54" s="39" t="s">
        <v>346</v>
      </c>
      <c r="GA54" s="41">
        <v>15.1</v>
      </c>
      <c r="GB54" s="25">
        <f t="shared" si="13"/>
        <v>0.79123699999999997</v>
      </c>
      <c r="GC54" s="25">
        <f t="shared" si="14"/>
        <v>0.71815099999999998</v>
      </c>
      <c r="GD54" s="25">
        <f t="shared" si="15"/>
        <v>4.7901208547491647</v>
      </c>
      <c r="GE54" s="25">
        <f t="shared" si="16"/>
        <v>3.5479991059042253</v>
      </c>
      <c r="GF54" s="25">
        <f t="shared" si="17"/>
        <v>1.2421217488449394</v>
      </c>
      <c r="GG54" s="25">
        <f t="shared" si="18"/>
        <v>0.25930906265411613</v>
      </c>
      <c r="GH54" s="25">
        <f t="shared" si="19"/>
        <v>8.1853527718724468</v>
      </c>
      <c r="GI54" s="39">
        <v>2012</v>
      </c>
      <c r="GJ54" s="39" t="s">
        <v>346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-0.37941330000000001</v>
      </c>
      <c r="GX54" s="36">
        <v>-0.36824220000000002</v>
      </c>
      <c r="GY54" s="36">
        <v>-0.1648635</v>
      </c>
      <c r="GZ54" s="39">
        <v>2012</v>
      </c>
      <c r="HA54" s="39" t="s">
        <v>346</v>
      </c>
      <c r="HB54" s="42">
        <v>3</v>
      </c>
      <c r="HC54" s="42">
        <f t="shared" si="20"/>
        <v>0</v>
      </c>
      <c r="HD54" s="42">
        <v>0</v>
      </c>
      <c r="HE54" s="42">
        <v>1</v>
      </c>
      <c r="HF54" s="42">
        <v>2</v>
      </c>
      <c r="HG54" s="42">
        <v>2</v>
      </c>
      <c r="HH54" s="42">
        <v>0</v>
      </c>
      <c r="HI54" s="42">
        <v>1</v>
      </c>
      <c r="HJ54" s="39">
        <v>2012</v>
      </c>
      <c r="HK54" s="39" t="s">
        <v>346</v>
      </c>
      <c r="HL54" s="104">
        <v>1</v>
      </c>
      <c r="HM54" s="29">
        <v>197.21899999999999</v>
      </c>
      <c r="HN54" s="32">
        <v>41.9154879029998</v>
      </c>
      <c r="HO54" s="32">
        <v>33.862395329957998</v>
      </c>
      <c r="HP54" s="32">
        <v>-1.0899387796667099</v>
      </c>
      <c r="HQ54" s="32">
        <v>1.53130296759533</v>
      </c>
      <c r="HR54" s="27">
        <v>1.6962089729454799</v>
      </c>
      <c r="HS54" s="27">
        <v>131.84850808510501</v>
      </c>
      <c r="HT54" s="27">
        <v>132.37818352514799</v>
      </c>
      <c r="HU54" s="27">
        <v>-8.0530925730417806</v>
      </c>
      <c r="HV54" s="27">
        <v>-4.8085249964362102</v>
      </c>
      <c r="HW54" s="27">
        <v>-2.0191628325370701</v>
      </c>
      <c r="HX54" s="27">
        <v>5.9916666666666698</v>
      </c>
      <c r="HY54" s="33">
        <v>-2.6212830351569498</v>
      </c>
      <c r="HZ54" s="39">
        <v>2012</v>
      </c>
      <c r="IA54" s="39" t="s">
        <v>346</v>
      </c>
      <c r="IB54" s="29">
        <v>2159.10009765625</v>
      </c>
      <c r="IC54" s="29">
        <v>2152.300048828125</v>
      </c>
      <c r="ID54" s="29">
        <v>1829.300048828125</v>
      </c>
      <c r="IE54" s="32">
        <v>70.992668151855469</v>
      </c>
      <c r="IF54" s="32">
        <v>60.14862060546875</v>
      </c>
      <c r="IG54" s="32">
        <v>87.099998474121094</v>
      </c>
      <c r="IH54" s="32">
        <v>331.29998779296875</v>
      </c>
      <c r="II54" s="32">
        <v>1410.9000244140625</v>
      </c>
      <c r="IJ54" s="31">
        <v>316</v>
      </c>
      <c r="IK54" s="31">
        <v>14.699999809265137</v>
      </c>
      <c r="IL54" s="39">
        <v>2012</v>
      </c>
      <c r="IM54" s="39" t="s">
        <v>346</v>
      </c>
      <c r="IN54" s="29">
        <v>5</v>
      </c>
      <c r="IO54" s="29">
        <v>2</v>
      </c>
      <c r="IP54" s="29">
        <v>8.4860000000000007</v>
      </c>
      <c r="IQ54" s="29">
        <f t="shared" si="21"/>
        <v>3.9303411681615583</v>
      </c>
      <c r="IR54" s="59">
        <v>583.97199999999998</v>
      </c>
      <c r="IS54" s="46">
        <v>525.57479999999998</v>
      </c>
      <c r="IT54" s="28">
        <v>34.47748622408816</v>
      </c>
      <c r="IU54" s="58"/>
      <c r="IV54" s="58">
        <v>583.97199999999998</v>
      </c>
      <c r="IW54" s="58">
        <v>525.57479999999998</v>
      </c>
      <c r="IX54" s="58">
        <v>34.47748622408816</v>
      </c>
      <c r="IY54" s="58"/>
      <c r="IZ54" s="39">
        <v>2012</v>
      </c>
      <c r="JA54" s="39" t="s">
        <v>346</v>
      </c>
      <c r="JB54" s="27">
        <v>13.789384841918945</v>
      </c>
      <c r="JC54" s="29">
        <v>20.971000671386719</v>
      </c>
      <c r="JD54" s="29">
        <v>12.640999794006348</v>
      </c>
      <c r="JE54" s="29">
        <v>7.4409999847412109</v>
      </c>
      <c r="JF54" s="29">
        <v>5.0799999237060547</v>
      </c>
      <c r="JG54" s="29">
        <v>0.48199999332427979</v>
      </c>
      <c r="JH54" s="29">
        <v>2.0720000267028809</v>
      </c>
      <c r="JI54" s="29">
        <v>5.4800000190734863</v>
      </c>
      <c r="JJ54" s="29">
        <v>3.4449999332427979</v>
      </c>
      <c r="JK54" s="29">
        <v>0.88899999856948853</v>
      </c>
      <c r="JL54" s="29">
        <v>2.7950000762939453</v>
      </c>
      <c r="JM54" s="29">
        <v>0.47200000286102295</v>
      </c>
      <c r="JN54" s="29">
        <v>0.25699999928474426</v>
      </c>
      <c r="JO54" s="39">
        <v>2012</v>
      </c>
      <c r="JP54" s="39" t="s">
        <v>346</v>
      </c>
      <c r="JQ54" s="29">
        <v>1.9039999999999999</v>
      </c>
      <c r="JR54" s="29">
        <v>0.17399999999999999</v>
      </c>
      <c r="JS54" s="29">
        <v>0.52</v>
      </c>
      <c r="JT54" s="29">
        <v>0.49</v>
      </c>
      <c r="JU54" s="29">
        <v>0.28299999999999997</v>
      </c>
      <c r="JV54" s="29">
        <v>7.3999999999999996E-2</v>
      </c>
      <c r="JW54" s="29">
        <v>0.16699999570846558</v>
      </c>
      <c r="JX54" s="29">
        <v>0.39500001072883606</v>
      </c>
      <c r="JY54" s="29"/>
      <c r="JZ54" s="29">
        <v>7.4000000953674316E-2</v>
      </c>
      <c r="KA54" s="41"/>
      <c r="KB54" s="29">
        <v>1.0999999940395355E-2</v>
      </c>
      <c r="KC54" s="29">
        <v>0.24300000071525574</v>
      </c>
      <c r="KD54" s="29">
        <v>0</v>
      </c>
      <c r="KE54" s="29">
        <v>2.5680000782012939</v>
      </c>
      <c r="KF54" s="29">
        <v>0.15999999642372131</v>
      </c>
      <c r="KG54" s="39">
        <v>2012</v>
      </c>
      <c r="KH54" s="39" t="s">
        <v>346</v>
      </c>
      <c r="KI54" s="23">
        <v>1.3968254327774048</v>
      </c>
      <c r="KJ54" s="23">
        <v>0.625</v>
      </c>
      <c r="KK54" s="29"/>
      <c r="KL54" s="29"/>
      <c r="KM54" s="29"/>
      <c r="KN54" s="21">
        <v>4585.39990234375</v>
      </c>
      <c r="KO54" s="20">
        <v>3041.300048828125</v>
      </c>
      <c r="KP54" s="20">
        <v>549.4000244140625</v>
      </c>
      <c r="KQ54" s="19">
        <v>11.981510162353516</v>
      </c>
      <c r="KR54" s="39">
        <v>2012</v>
      </c>
      <c r="KS54" s="39" t="s">
        <v>346</v>
      </c>
    </row>
    <row r="55" spans="1:305" s="18" customFormat="1" ht="12.75">
      <c r="A55" s="18">
        <v>2013</v>
      </c>
      <c r="B55" s="18" t="s">
        <v>346</v>
      </c>
      <c r="C55" s="18">
        <v>17</v>
      </c>
      <c r="D55" s="38" t="s">
        <v>347</v>
      </c>
      <c r="E55" s="38">
        <v>372</v>
      </c>
      <c r="F55" s="18">
        <v>1</v>
      </c>
      <c r="G55" s="18">
        <v>0</v>
      </c>
      <c r="H55" s="18">
        <v>1</v>
      </c>
      <c r="I55" s="18">
        <v>1</v>
      </c>
      <c r="J55" s="25">
        <v>0</v>
      </c>
      <c r="K55" s="25">
        <v>66.67</v>
      </c>
      <c r="L55" s="25">
        <v>33.33</v>
      </c>
      <c r="M55" s="18">
        <v>2</v>
      </c>
      <c r="N55" s="18">
        <v>0</v>
      </c>
      <c r="O55" s="18">
        <v>0</v>
      </c>
      <c r="P55" s="18">
        <v>0</v>
      </c>
      <c r="Q55" s="25">
        <v>0</v>
      </c>
      <c r="R55" s="25">
        <v>67.25</v>
      </c>
      <c r="S55" s="25">
        <v>32.75</v>
      </c>
      <c r="T55" s="25">
        <v>0</v>
      </c>
      <c r="U55" s="25">
        <v>45.8</v>
      </c>
      <c r="V55" s="25">
        <v>22.3</v>
      </c>
      <c r="W55" s="25">
        <v>68.099999999999994</v>
      </c>
      <c r="X55" s="18">
        <v>2</v>
      </c>
      <c r="Y55" s="18">
        <v>2013</v>
      </c>
      <c r="Z55" s="18" t="s">
        <v>346</v>
      </c>
      <c r="AA55" s="37"/>
      <c r="AB55" s="26">
        <v>69.900000000000006</v>
      </c>
      <c r="AC55" s="26">
        <v>19.399999999999999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2.7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36.1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17.399999999999999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9.9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14.5</v>
      </c>
      <c r="CZ55" s="18">
        <v>2013</v>
      </c>
      <c r="DA55" s="18" t="s">
        <v>346</v>
      </c>
      <c r="DB55" s="26">
        <v>22.3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3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45.8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12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8.4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8.5</v>
      </c>
      <c r="FY55" s="18">
        <v>2013</v>
      </c>
      <c r="FZ55" s="18" t="s">
        <v>346</v>
      </c>
      <c r="GA55" s="26">
        <v>15.7</v>
      </c>
      <c r="GB55" s="25">
        <f t="shared" si="13"/>
        <v>0.79123699999999997</v>
      </c>
      <c r="GC55" s="25">
        <f t="shared" si="14"/>
        <v>0.71815099999999998</v>
      </c>
      <c r="GD55" s="25">
        <f t="shared" si="15"/>
        <v>4.7901208547491647</v>
      </c>
      <c r="GE55" s="25">
        <f t="shared" si="16"/>
        <v>3.5479991059042253</v>
      </c>
      <c r="GF55" s="25">
        <f t="shared" si="17"/>
        <v>1.2421217488449394</v>
      </c>
      <c r="GG55" s="25">
        <f t="shared" si="18"/>
        <v>0.25930906265411613</v>
      </c>
      <c r="GH55" s="25">
        <f t="shared" si="19"/>
        <v>8.1853527718724468</v>
      </c>
      <c r="GI55" s="18">
        <v>2013</v>
      </c>
      <c r="GJ55" s="18" t="s">
        <v>346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-0.404337</v>
      </c>
      <c r="GX55" s="36">
        <v>-0.36821359999999997</v>
      </c>
      <c r="GY55" s="36">
        <v>-0.18709229999999999</v>
      </c>
      <c r="GZ55" s="18">
        <v>2013</v>
      </c>
      <c r="HA55" s="18" t="s">
        <v>346</v>
      </c>
      <c r="HB55" s="35">
        <v>3</v>
      </c>
      <c r="HC55" s="35">
        <f t="shared" si="20"/>
        <v>0</v>
      </c>
      <c r="HD55" s="35">
        <v>0</v>
      </c>
      <c r="HE55" s="35">
        <v>1</v>
      </c>
      <c r="HF55" s="35">
        <v>2</v>
      </c>
      <c r="HG55" s="35">
        <v>2</v>
      </c>
      <c r="HH55" s="35">
        <v>0</v>
      </c>
      <c r="HI55" s="35">
        <v>1</v>
      </c>
      <c r="HJ55" s="18">
        <v>2013</v>
      </c>
      <c r="HK55" s="18" t="s">
        <v>346</v>
      </c>
      <c r="HL55" s="104">
        <v>1</v>
      </c>
      <c r="HM55" s="25">
        <v>194.0393</v>
      </c>
      <c r="HN55" s="32">
        <v>39.900499345457398</v>
      </c>
      <c r="HO55" s="32">
        <v>34.180023712917198</v>
      </c>
      <c r="HP55" s="32">
        <v>1.06663412214222</v>
      </c>
      <c r="HQ55" s="32">
        <v>2.4801301082380398</v>
      </c>
      <c r="HR55" s="27">
        <v>0.50871486948545797</v>
      </c>
      <c r="HS55" s="27">
        <v>134.28438888516999</v>
      </c>
      <c r="HT55" s="27">
        <v>134.56240079097401</v>
      </c>
      <c r="HU55" s="27">
        <v>-5.7204756325402801</v>
      </c>
      <c r="HV55" s="27">
        <v>-2.2128245925555299</v>
      </c>
      <c r="HW55" s="27">
        <v>0.69552040648609803</v>
      </c>
      <c r="HX55" s="27">
        <v>3.82833333333333</v>
      </c>
      <c r="HY55" s="33">
        <v>2.1386246864661702</v>
      </c>
      <c r="HZ55" s="18">
        <v>2013</v>
      </c>
      <c r="IA55" s="18" t="s">
        <v>346</v>
      </c>
      <c r="IB55" s="29">
        <v>2171</v>
      </c>
      <c r="IC55" s="29">
        <v>2164</v>
      </c>
      <c r="ID55" s="29">
        <v>1863.199951171875</v>
      </c>
      <c r="IE55" s="32">
        <v>71.951736450195313</v>
      </c>
      <c r="IF55" s="32">
        <v>61.750568389892578</v>
      </c>
      <c r="IG55" s="32">
        <v>103.40000152587891</v>
      </c>
      <c r="IH55" s="32">
        <v>341.10000610351563</v>
      </c>
      <c r="II55" s="32">
        <v>1418.699951171875</v>
      </c>
      <c r="IJ55" s="31">
        <v>282</v>
      </c>
      <c r="IK55" s="31">
        <v>13.100000381469727</v>
      </c>
      <c r="IL55" s="18">
        <v>2013</v>
      </c>
      <c r="IM55" s="18" t="s">
        <v>346</v>
      </c>
      <c r="IN55" s="25">
        <v>12</v>
      </c>
      <c r="IO55" s="25">
        <v>12</v>
      </c>
      <c r="IP55" s="25">
        <v>14.965</v>
      </c>
      <c r="IQ55" s="29">
        <f t="shared" si="21"/>
        <v>6.8931368033164437</v>
      </c>
      <c r="IR55" s="46">
        <v>577.36599999999999</v>
      </c>
      <c r="IS55" s="46">
        <v>519.62940000000003</v>
      </c>
      <c r="IT55" s="28">
        <v>33.651462842688311</v>
      </c>
      <c r="IU55" s="22"/>
      <c r="IV55" s="22">
        <v>577.36599999999999</v>
      </c>
      <c r="IW55" s="22">
        <v>519.62940000000003</v>
      </c>
      <c r="IX55" s="22">
        <v>33.651462842688311</v>
      </c>
      <c r="IY55" s="22"/>
      <c r="IZ55" s="18">
        <v>2013</v>
      </c>
      <c r="JA55" s="18" t="s">
        <v>346</v>
      </c>
      <c r="JB55" s="27">
        <v>13.062824249267578</v>
      </c>
      <c r="JC55" s="25">
        <v>20.229000091552734</v>
      </c>
      <c r="JD55" s="25">
        <v>12.019000053405762</v>
      </c>
      <c r="JE55" s="25">
        <v>7.3480000495910645</v>
      </c>
      <c r="JF55" s="25">
        <v>4.9330000877380371</v>
      </c>
      <c r="JG55" s="25">
        <v>0.45899999141693115</v>
      </c>
      <c r="JH55" s="25">
        <v>2.0529999732971191</v>
      </c>
      <c r="JI55" s="25">
        <v>5.4650001525878906</v>
      </c>
      <c r="JJ55" s="25">
        <v>3.2920000553131104</v>
      </c>
      <c r="JK55" s="25">
        <v>0.8619999885559082</v>
      </c>
      <c r="JL55" s="25">
        <v>2.5429999828338623</v>
      </c>
      <c r="JM55" s="25">
        <v>0.42500001192092896</v>
      </c>
      <c r="JN55" s="25">
        <v>0.19699999690055847</v>
      </c>
      <c r="JO55" s="18">
        <v>2013</v>
      </c>
      <c r="JP55" s="18" t="s">
        <v>346</v>
      </c>
      <c r="JQ55" s="25">
        <v>1.75</v>
      </c>
      <c r="JR55" s="25">
        <v>0.16400000000000001</v>
      </c>
      <c r="JS55" s="25">
        <v>0.51300000000000001</v>
      </c>
      <c r="JT55" s="25">
        <v>0.52</v>
      </c>
      <c r="JU55" s="25">
        <v>0.27600000000000002</v>
      </c>
      <c r="JV55" s="25">
        <v>7.0000000000000007E-2</v>
      </c>
      <c r="JW55" s="25">
        <v>0.15600000321865082</v>
      </c>
      <c r="JX55" s="25">
        <v>0.37099999189376831</v>
      </c>
      <c r="JY55" s="25"/>
      <c r="JZ55" s="25">
        <v>6.8000003695487976E-2</v>
      </c>
      <c r="KA55" s="26"/>
      <c r="KB55" s="25">
        <v>1.0999999940395355E-2</v>
      </c>
      <c r="KC55" s="25">
        <v>0.25600001215934753</v>
      </c>
      <c r="KD55" s="25">
        <v>0</v>
      </c>
      <c r="KE55" s="25">
        <v>2.3329999446868896</v>
      </c>
      <c r="KF55" s="25">
        <v>0.14599999785423279</v>
      </c>
      <c r="KG55" s="18">
        <v>2013</v>
      </c>
      <c r="KH55" s="18" t="s">
        <v>346</v>
      </c>
      <c r="KI55" s="23">
        <v>1.3968254327774048</v>
      </c>
      <c r="KJ55" s="23">
        <v>0.625</v>
      </c>
      <c r="KK55" s="25"/>
      <c r="KL55" s="25"/>
      <c r="KM55" s="25"/>
      <c r="KN55" s="21">
        <v>4593.10009765625</v>
      </c>
      <c r="KO55" s="20">
        <v>3017.300048828125</v>
      </c>
      <c r="KP55" s="20">
        <v>568.0999755859375</v>
      </c>
      <c r="KQ55" s="19">
        <v>12.368550300598145</v>
      </c>
      <c r="KR55" s="18">
        <v>2013</v>
      </c>
      <c r="KS55" s="18" t="s">
        <v>346</v>
      </c>
    </row>
    <row r="56" spans="1:305" s="18" customFormat="1" ht="12.75">
      <c r="A56" s="18">
        <v>2014</v>
      </c>
      <c r="B56" s="18" t="s">
        <v>346</v>
      </c>
      <c r="C56" s="18">
        <v>17</v>
      </c>
      <c r="D56" s="38" t="s">
        <v>347</v>
      </c>
      <c r="E56" s="38">
        <v>372</v>
      </c>
      <c r="F56" s="18">
        <v>1</v>
      </c>
      <c r="G56" s="18">
        <v>0</v>
      </c>
      <c r="H56" s="18">
        <v>1</v>
      </c>
      <c r="I56" s="18">
        <v>1</v>
      </c>
      <c r="J56" s="25">
        <v>0</v>
      </c>
      <c r="K56" s="25">
        <v>66.67</v>
      </c>
      <c r="L56" s="25">
        <v>33.33</v>
      </c>
      <c r="M56" s="18">
        <v>2</v>
      </c>
      <c r="N56" s="18">
        <v>0</v>
      </c>
      <c r="O56" s="18">
        <v>0</v>
      </c>
      <c r="P56" s="18">
        <v>0</v>
      </c>
      <c r="Q56" s="25">
        <v>0</v>
      </c>
      <c r="R56" s="25">
        <v>67.25</v>
      </c>
      <c r="S56" s="25">
        <v>32.75</v>
      </c>
      <c r="T56" s="25">
        <v>0</v>
      </c>
      <c r="U56" s="25">
        <v>45.8</v>
      </c>
      <c r="V56" s="25">
        <v>22.3</v>
      </c>
      <c r="W56" s="25">
        <v>68.099999999999994</v>
      </c>
      <c r="X56" s="18">
        <v>2</v>
      </c>
      <c r="Y56" s="18">
        <v>2014</v>
      </c>
      <c r="Z56" s="18" t="s">
        <v>346</v>
      </c>
      <c r="AA56" s="37"/>
      <c r="AB56" s="26">
        <v>69.900000000000006</v>
      </c>
      <c r="AC56" s="26">
        <v>19.399999999999999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2.7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36.1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17.399999999999999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9.9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14.5</v>
      </c>
      <c r="CZ56" s="18">
        <v>2014</v>
      </c>
      <c r="DA56" s="18" t="s">
        <v>346</v>
      </c>
      <c r="DB56" s="26">
        <v>22.3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3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45.8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12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8.4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8.5</v>
      </c>
      <c r="FY56" s="18">
        <v>2014</v>
      </c>
      <c r="FZ56" s="18" t="s">
        <v>346</v>
      </c>
      <c r="GA56" s="26">
        <v>15.7</v>
      </c>
      <c r="GB56" s="25">
        <f t="shared" si="13"/>
        <v>0.79123699999999997</v>
      </c>
      <c r="GC56" s="25">
        <f t="shared" si="14"/>
        <v>0.71815099999999998</v>
      </c>
      <c r="GD56" s="25">
        <f t="shared" si="15"/>
        <v>4.7901208547491647</v>
      </c>
      <c r="GE56" s="25">
        <f t="shared" si="16"/>
        <v>3.5479991059042253</v>
      </c>
      <c r="GF56" s="25">
        <f t="shared" si="17"/>
        <v>1.2421217488449394</v>
      </c>
      <c r="GG56" s="25">
        <f t="shared" si="18"/>
        <v>0.25930906265411613</v>
      </c>
      <c r="GH56" s="25">
        <f t="shared" si="19"/>
        <v>8.1853527718724468</v>
      </c>
      <c r="GI56" s="18">
        <v>2014</v>
      </c>
      <c r="GJ56" s="18" t="s">
        <v>346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-0.3606203</v>
      </c>
      <c r="GX56" s="36">
        <v>-0.36448360000000002</v>
      </c>
      <c r="GY56" s="36">
        <v>-0.16220290000000001</v>
      </c>
      <c r="GZ56" s="18">
        <v>2014</v>
      </c>
      <c r="HA56" s="18" t="s">
        <v>346</v>
      </c>
      <c r="HB56" s="35">
        <v>3</v>
      </c>
      <c r="HC56" s="35">
        <v>0</v>
      </c>
      <c r="HD56" s="35">
        <v>0</v>
      </c>
      <c r="HE56" s="35">
        <v>1</v>
      </c>
      <c r="HF56" s="35">
        <v>2</v>
      </c>
      <c r="HG56" s="35">
        <v>2</v>
      </c>
      <c r="HH56" s="35">
        <v>0</v>
      </c>
      <c r="HI56" s="35">
        <v>1</v>
      </c>
      <c r="HJ56" s="18">
        <v>2014</v>
      </c>
      <c r="HK56" s="18" t="s">
        <v>346</v>
      </c>
      <c r="HL56" s="104">
        <v>1</v>
      </c>
      <c r="HM56" s="25">
        <v>209.07509999999999</v>
      </c>
      <c r="HN56" s="32">
        <v>37.904213062101199</v>
      </c>
      <c r="HO56" s="32">
        <v>34.1834377903876</v>
      </c>
      <c r="HP56" s="32">
        <v>8.4445884913726204</v>
      </c>
      <c r="HQ56" s="32">
        <v>7.1554726866058802</v>
      </c>
      <c r="HR56" s="27">
        <v>0.182542316627925</v>
      </c>
      <c r="HS56" s="27">
        <v>124.113463117091</v>
      </c>
      <c r="HT56" s="27">
        <v>126.53797737591</v>
      </c>
      <c r="HU56" s="27">
        <v>-3.72077527171361</v>
      </c>
      <c r="HV56" s="27">
        <v>-0.32678383308995501</v>
      </c>
      <c r="HW56" s="27">
        <v>1.9560878758872E-2</v>
      </c>
      <c r="HX56" s="27">
        <v>2.2641666666666702</v>
      </c>
      <c r="HY56" s="33">
        <v>1.6597674176827599</v>
      </c>
      <c r="HZ56" s="18">
        <v>2014</v>
      </c>
      <c r="IA56" s="18" t="s">
        <v>346</v>
      </c>
      <c r="IB56" s="29">
        <v>2156.10009765625</v>
      </c>
      <c r="IC56" s="29">
        <v>2149.60009765625</v>
      </c>
      <c r="ID56" s="29">
        <v>1895</v>
      </c>
      <c r="IE56" s="32">
        <v>71.693153381347656</v>
      </c>
      <c r="IF56" s="32">
        <v>63.011238098144531</v>
      </c>
      <c r="IG56" s="32">
        <v>109.80000305175781</v>
      </c>
      <c r="IH56" s="32">
        <v>341.89999389648438</v>
      </c>
      <c r="II56" s="32">
        <v>1443.300048828125</v>
      </c>
      <c r="IJ56" s="31">
        <v>243</v>
      </c>
      <c r="IK56" s="31">
        <v>11.300000190734863</v>
      </c>
      <c r="IL56" s="18">
        <v>2014</v>
      </c>
      <c r="IM56" s="18" t="s">
        <v>346</v>
      </c>
      <c r="IN56" s="25">
        <v>11</v>
      </c>
      <c r="IO56" s="25">
        <v>32</v>
      </c>
      <c r="IP56" s="25">
        <v>44.02</v>
      </c>
      <c r="IQ56" s="29">
        <f t="shared" si="21"/>
        <v>20.416491816799763</v>
      </c>
      <c r="IR56" s="46"/>
      <c r="IS56" s="46"/>
      <c r="IT56" s="28"/>
      <c r="IU56" s="22"/>
      <c r="IV56" s="22"/>
      <c r="IW56" s="22"/>
      <c r="IX56" s="22"/>
      <c r="IY56" s="22"/>
      <c r="IZ56" s="18">
        <v>2014</v>
      </c>
      <c r="JA56" s="18" t="s">
        <v>346</v>
      </c>
      <c r="JB56" s="27">
        <v>11.89350700378418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346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346</v>
      </c>
      <c r="KI56" s="23"/>
      <c r="KJ56" s="23"/>
      <c r="KK56" s="25"/>
      <c r="KL56" s="25"/>
      <c r="KM56" s="25"/>
      <c r="KN56" s="21">
        <v>4609.89990234375</v>
      </c>
      <c r="KO56" s="20">
        <v>3007.39990234375</v>
      </c>
      <c r="KP56" s="20">
        <v>586.5999755859375</v>
      </c>
      <c r="KQ56" s="19">
        <v>12.724789619445801</v>
      </c>
      <c r="KR56" s="18">
        <v>2014</v>
      </c>
      <c r="KS56" s="18" t="s">
        <v>346</v>
      </c>
    </row>
    <row r="57" spans="1:305" s="1" customFormat="1" ht="12.75">
      <c r="A57" s="1">
        <v>2015</v>
      </c>
      <c r="B57" s="1" t="s">
        <v>346</v>
      </c>
      <c r="C57" s="1">
        <v>17</v>
      </c>
      <c r="D57" s="17" t="s">
        <v>347</v>
      </c>
      <c r="E57" s="17">
        <v>372</v>
      </c>
      <c r="F57" s="1">
        <v>1</v>
      </c>
      <c r="G57" s="1">
        <v>0</v>
      </c>
      <c r="H57" s="1">
        <v>1</v>
      </c>
      <c r="I57" s="1">
        <v>1</v>
      </c>
      <c r="J57" s="106">
        <v>0</v>
      </c>
      <c r="K57" s="106">
        <v>66.666666666666657</v>
      </c>
      <c r="L57" s="106">
        <v>33.333333333333329</v>
      </c>
      <c r="M57" s="1">
        <v>2</v>
      </c>
      <c r="N57" s="1">
        <v>0</v>
      </c>
      <c r="O57" s="1">
        <v>0</v>
      </c>
      <c r="P57" s="1">
        <v>0</v>
      </c>
      <c r="Q57" s="107">
        <v>0</v>
      </c>
      <c r="R57" s="107">
        <v>67.25</v>
      </c>
      <c r="S57" s="107">
        <v>32.75</v>
      </c>
      <c r="T57" s="106">
        <v>0</v>
      </c>
      <c r="U57" s="106">
        <v>45.8</v>
      </c>
      <c r="V57" s="106">
        <v>22.3</v>
      </c>
      <c r="W57" s="106">
        <v>68.099999999999994</v>
      </c>
      <c r="X57" s="1">
        <v>2</v>
      </c>
      <c r="Y57" s="1">
        <v>2015</v>
      </c>
      <c r="Z57" s="1" t="s">
        <v>346</v>
      </c>
      <c r="AA57" s="16"/>
      <c r="AB57" s="6">
        <v>69.900000000000006</v>
      </c>
      <c r="AC57" s="6">
        <v>19.399999999999999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2.7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36.1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17.399999999999999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9.9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14.5</v>
      </c>
      <c r="CZ57" s="1">
        <v>2015</v>
      </c>
      <c r="DA57" s="1" t="s">
        <v>346</v>
      </c>
      <c r="DB57" s="6">
        <v>22.3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3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45.8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12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8.4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8.5</v>
      </c>
      <c r="FY57" s="1">
        <v>2015</v>
      </c>
      <c r="FZ57" s="1" t="s">
        <v>346</v>
      </c>
      <c r="GA57" s="6">
        <v>16.3</v>
      </c>
      <c r="GB57" s="5">
        <f t="shared" si="13"/>
        <v>0.79123699999999997</v>
      </c>
      <c r="GC57" s="5">
        <f t="shared" si="14"/>
        <v>0.71815099999999998</v>
      </c>
      <c r="GD57" s="5">
        <f t="shared" si="15"/>
        <v>4.7901208547491647</v>
      </c>
      <c r="GE57" s="5">
        <f t="shared" si="16"/>
        <v>3.5479991059042253</v>
      </c>
      <c r="GF57" s="5">
        <f t="shared" si="17"/>
        <v>1.2421217488449394</v>
      </c>
      <c r="GG57" s="5">
        <f t="shared" si="18"/>
        <v>0.25930906265411613</v>
      </c>
      <c r="GH57" s="5">
        <f t="shared" si="19"/>
        <v>8.1853527718724468</v>
      </c>
      <c r="GI57" s="1">
        <v>2015</v>
      </c>
      <c r="GJ57" s="1" t="s">
        <v>346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62">
        <v>-0.34761560000000002</v>
      </c>
      <c r="GX57" s="62">
        <v>-0.37005640000000001</v>
      </c>
      <c r="GY57" s="62">
        <v>-0.13937440000000001</v>
      </c>
      <c r="GZ57" s="1">
        <v>2015</v>
      </c>
      <c r="HA57" s="1" t="s">
        <v>346</v>
      </c>
      <c r="HB57" s="14">
        <v>3</v>
      </c>
      <c r="HC57" s="14">
        <v>0</v>
      </c>
      <c r="HD57" s="14">
        <v>0</v>
      </c>
      <c r="HE57" s="14">
        <v>1</v>
      </c>
      <c r="HF57" s="14">
        <v>2</v>
      </c>
      <c r="HG57" s="14">
        <v>2</v>
      </c>
      <c r="HH57" s="14">
        <v>0</v>
      </c>
      <c r="HI57" s="14">
        <v>1</v>
      </c>
      <c r="HJ57" s="1">
        <v>2015</v>
      </c>
      <c r="HK57" s="1" t="s">
        <v>346</v>
      </c>
      <c r="HL57" s="61">
        <v>1</v>
      </c>
      <c r="HM57" s="5"/>
      <c r="HN57" s="11">
        <v>29.575042904434401</v>
      </c>
      <c r="HO57" s="11">
        <v>27.605686539895501</v>
      </c>
      <c r="HP57" s="11">
        <v>26.264286982393401</v>
      </c>
      <c r="HQ57" s="11">
        <v>32.494992999563898</v>
      </c>
      <c r="HR57" s="7">
        <v>-0.28987907901277798</v>
      </c>
      <c r="HS57" s="7">
        <v>92.663324913498997</v>
      </c>
      <c r="HT57" s="7"/>
      <c r="HU57" s="7">
        <v>-1.96935636453893</v>
      </c>
      <c r="HV57" s="7">
        <v>0.44382352891175703</v>
      </c>
      <c r="HW57" s="7">
        <v>0.45347852107285103</v>
      </c>
      <c r="HX57" s="7">
        <v>1.11333333333333</v>
      </c>
      <c r="HY57" s="12"/>
      <c r="HZ57" s="1">
        <v>2015</v>
      </c>
      <c r="IA57" s="1" t="s">
        <v>346</v>
      </c>
      <c r="IB57" s="5"/>
      <c r="IC57" s="5">
        <v>2165.300048828125</v>
      </c>
      <c r="ID57" s="5">
        <v>1954.0999755859375</v>
      </c>
      <c r="IE57" s="11"/>
      <c r="IF57" s="11"/>
      <c r="IG57" s="11">
        <v>112.5</v>
      </c>
      <c r="IH57" s="11">
        <v>371.70001220703125</v>
      </c>
      <c r="II57" s="11">
        <v>1469.9000244140625</v>
      </c>
      <c r="IJ57" s="60">
        <v>204</v>
      </c>
      <c r="IK57" s="60">
        <v>9.3999996185302734</v>
      </c>
      <c r="IL57" s="1">
        <v>2015</v>
      </c>
      <c r="IM57" s="1" t="s">
        <v>346</v>
      </c>
      <c r="IN57" s="5">
        <v>9</v>
      </c>
      <c r="IO57" s="5">
        <v>38</v>
      </c>
      <c r="IP57" s="5">
        <v>32.96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346</v>
      </c>
      <c r="JB57" s="7">
        <v>9.0586061477661133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346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346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44EA8-3579-4F5A-94F0-113C8A077A0E}">
  <dimension ref="A1:KS5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344</v>
      </c>
      <c r="C2" s="39">
        <v>18</v>
      </c>
      <c r="D2" s="44" t="s">
        <v>345</v>
      </c>
      <c r="E2" s="44">
        <v>380</v>
      </c>
      <c r="F2" s="39">
        <v>1</v>
      </c>
      <c r="G2" s="39">
        <v>0</v>
      </c>
      <c r="H2" s="39">
        <v>1</v>
      </c>
      <c r="I2" s="39">
        <v>0</v>
      </c>
      <c r="J2" s="29">
        <v>0</v>
      </c>
      <c r="K2" s="29">
        <v>100</v>
      </c>
      <c r="L2" s="29">
        <v>0</v>
      </c>
      <c r="M2" s="18">
        <v>1</v>
      </c>
      <c r="N2" s="39">
        <v>1</v>
      </c>
      <c r="O2" s="39">
        <v>-1</v>
      </c>
      <c r="P2" s="39">
        <v>2</v>
      </c>
      <c r="Q2" s="29">
        <v>0</v>
      </c>
      <c r="R2" s="29">
        <v>100</v>
      </c>
      <c r="S2" s="29">
        <v>0</v>
      </c>
      <c r="T2" s="29">
        <v>0</v>
      </c>
      <c r="U2" s="29">
        <v>45.8</v>
      </c>
      <c r="V2" s="29">
        <v>0</v>
      </c>
      <c r="W2" s="29">
        <v>45.8</v>
      </c>
      <c r="X2" s="39">
        <v>4</v>
      </c>
      <c r="Y2" s="39">
        <v>1960</v>
      </c>
      <c r="Z2" s="39" t="s">
        <v>344</v>
      </c>
      <c r="AA2" s="43"/>
      <c r="AB2" s="41">
        <v>93.7</v>
      </c>
      <c r="AC2" s="41">
        <v>14.2</v>
      </c>
      <c r="AD2" s="41">
        <v>0</v>
      </c>
      <c r="AE2" s="41">
        <v>4.5999999999999996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22.7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2.2000000000000002</v>
      </c>
      <c r="BA2" s="41">
        <v>2.6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42.4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3.5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4.8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3</v>
      </c>
      <c r="CZ2" s="39">
        <v>1960</v>
      </c>
      <c r="DA2" s="39" t="s">
        <v>344</v>
      </c>
      <c r="DB2" s="41">
        <v>14.1</v>
      </c>
      <c r="DC2" s="41">
        <v>0</v>
      </c>
      <c r="DD2" s="41">
        <v>3.7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23.5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1.8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45.8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2.9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4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4.2000000000000028</v>
      </c>
      <c r="FY2" s="39">
        <v>1960</v>
      </c>
      <c r="FZ2" s="39" t="s">
        <v>344</v>
      </c>
      <c r="GA2" s="41">
        <v>4.2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0.741726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0.71099599999999996</v>
      </c>
      <c r="GD2" s="29">
        <f t="shared" ref="GD2:GD33" si="4">1/(1-GB2)</f>
        <v>3.8718570200639628</v>
      </c>
      <c r="GE2" s="29">
        <f t="shared" ref="GE2:GE33" si="5">1/(1-GC2)</f>
        <v>3.4601597209727197</v>
      </c>
      <c r="GF2" s="29">
        <f t="shared" ref="GF2:GF33" si="6">GD2-GE2</f>
        <v>0.41169729909124309</v>
      </c>
      <c r="GG2" s="29">
        <f t="shared" ref="GG2:GG33" si="7">(GD2-GE2)/GD2</f>
        <v>0.10633070822549172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3.2357379374726865</v>
      </c>
      <c r="GI2" s="39">
        <v>1960</v>
      </c>
      <c r="GJ2" s="39" t="s">
        <v>344</v>
      </c>
      <c r="GK2" s="29">
        <v>1.1200000000000001</v>
      </c>
      <c r="GL2" s="29">
        <v>-0.39</v>
      </c>
      <c r="GM2" s="29">
        <v>4.84</v>
      </c>
      <c r="GN2" s="41">
        <v>11.7</v>
      </c>
      <c r="GO2" s="29">
        <v>1.49</v>
      </c>
      <c r="GP2" s="29">
        <v>3.61</v>
      </c>
      <c r="GQ2" s="29">
        <v>2.42</v>
      </c>
      <c r="GR2" s="41">
        <v>1.3</v>
      </c>
      <c r="GS2" s="41">
        <v>3</v>
      </c>
      <c r="GT2" s="41">
        <v>2</v>
      </c>
      <c r="GU2" s="41">
        <v>2.1</v>
      </c>
      <c r="GV2" s="29">
        <v>0.28000000000000003</v>
      </c>
      <c r="GW2" s="29"/>
      <c r="GX2" s="29"/>
      <c r="GY2" s="29"/>
      <c r="GZ2" s="39">
        <v>1960</v>
      </c>
      <c r="HA2" s="39" t="s">
        <v>344</v>
      </c>
      <c r="HB2" s="42">
        <v>3</v>
      </c>
      <c r="HC2" s="42">
        <f t="shared" ref="HC2:HC33" si="9">HD2+IF(HE2&gt;=2,1,0)+IF(HF2=2,0,IF(HF2=0,2,1))+IF(HG2&gt;3,2,IF(HG2&lt;3,0,1))+IF(HH2=1,1,0)</f>
        <v>1</v>
      </c>
      <c r="HD2" s="42">
        <v>0</v>
      </c>
      <c r="HE2" s="42">
        <v>0</v>
      </c>
      <c r="HF2" s="42">
        <v>2</v>
      </c>
      <c r="HG2" s="42">
        <v>3</v>
      </c>
      <c r="HH2" s="42">
        <v>0</v>
      </c>
      <c r="HI2" s="42">
        <v>1</v>
      </c>
      <c r="HJ2" s="39">
        <v>1960</v>
      </c>
      <c r="HK2" s="39" t="s">
        <v>344</v>
      </c>
      <c r="HL2" s="29"/>
      <c r="HM2" s="29">
        <v>26.005710000000001</v>
      </c>
      <c r="HN2" s="32">
        <v>28.394997624723398</v>
      </c>
      <c r="HO2" s="32">
        <v>27.555567487040701</v>
      </c>
      <c r="HP2" s="29"/>
      <c r="HQ2" s="29"/>
      <c r="HR2" s="27">
        <v>2.3501588943906602</v>
      </c>
      <c r="HS2" s="27">
        <v>42.316460650030201</v>
      </c>
      <c r="HT2" s="27">
        <v>42.328579425495903</v>
      </c>
      <c r="HU2" s="27">
        <v>-0.83943013768269603</v>
      </c>
      <c r="HV2" s="27">
        <v>-9.8352867846056999E-2</v>
      </c>
      <c r="HW2" s="29"/>
      <c r="HX2" s="27">
        <v>5.2583333333277604</v>
      </c>
      <c r="HY2" s="29"/>
      <c r="HZ2" s="39">
        <v>1960</v>
      </c>
      <c r="IA2" s="39" t="s">
        <v>344</v>
      </c>
      <c r="IB2" s="29">
        <v>22042</v>
      </c>
      <c r="IC2" s="29">
        <v>21484</v>
      </c>
      <c r="ID2" s="29">
        <v>20269</v>
      </c>
      <c r="IE2" s="32">
        <v>66.606231689453125</v>
      </c>
      <c r="IF2" s="32">
        <v>61.248600006103516</v>
      </c>
      <c r="IG2" s="32">
        <v>6611</v>
      </c>
      <c r="IH2" s="32">
        <v>6865</v>
      </c>
      <c r="II2" s="32">
        <v>6793</v>
      </c>
      <c r="IJ2" s="31">
        <v>1156.699951171875</v>
      </c>
      <c r="IK2" s="31">
        <v>5.3000001907348633</v>
      </c>
      <c r="IL2" s="39">
        <v>1960</v>
      </c>
      <c r="IM2" s="39" t="s">
        <v>344</v>
      </c>
      <c r="IN2" s="29">
        <v>2471</v>
      </c>
      <c r="IO2" s="29">
        <v>2337.9</v>
      </c>
      <c r="IP2" s="29">
        <v>5786.18</v>
      </c>
      <c r="IQ2" s="29">
        <f t="shared" ref="IQ2:IQ33" si="10">IF(OR(IB2="",IP2=""),"",IP2*1000/IB2)</f>
        <v>262.50703202976138</v>
      </c>
      <c r="IR2" s="46">
        <v>4457.6000000000004</v>
      </c>
      <c r="IS2" s="46">
        <v>2885.8</v>
      </c>
      <c r="IT2" s="28">
        <v>24.677612450829489</v>
      </c>
      <c r="IU2" s="28">
        <v>80</v>
      </c>
      <c r="IV2" s="28">
        <v>4457.6000000000004</v>
      </c>
      <c r="IW2" s="28">
        <v>2885.8</v>
      </c>
      <c r="IX2" s="28">
        <v>24.677612450829489</v>
      </c>
      <c r="IY2" s="28">
        <v>80</v>
      </c>
      <c r="IZ2" s="39">
        <v>1960</v>
      </c>
      <c r="JA2" s="39" t="s">
        <v>344</v>
      </c>
      <c r="JB2" s="29">
        <v>9.8000000000000007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344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344</v>
      </c>
      <c r="KI2" s="29"/>
      <c r="KJ2" s="29"/>
      <c r="KK2" s="29"/>
      <c r="KL2" s="29"/>
      <c r="KM2" s="29"/>
      <c r="KN2" s="21">
        <v>48967</v>
      </c>
      <c r="KO2" s="20">
        <v>33093</v>
      </c>
      <c r="KP2" s="20">
        <v>4673.7978515625</v>
      </c>
      <c r="KQ2" s="19">
        <v>9.5447912216186523</v>
      </c>
      <c r="KR2" s="39">
        <v>1960</v>
      </c>
      <c r="KS2" s="39" t="s">
        <v>344</v>
      </c>
    </row>
    <row r="3" spans="1:305" s="39" customFormat="1" ht="12.75">
      <c r="A3" s="39">
        <v>1961</v>
      </c>
      <c r="B3" s="39" t="s">
        <v>344</v>
      </c>
      <c r="C3" s="39">
        <v>18</v>
      </c>
      <c r="D3" s="44" t="s">
        <v>345</v>
      </c>
      <c r="E3" s="44">
        <v>380</v>
      </c>
      <c r="F3" s="39">
        <v>1</v>
      </c>
      <c r="G3" s="39">
        <v>0</v>
      </c>
      <c r="H3" s="39">
        <v>1</v>
      </c>
      <c r="I3" s="39">
        <v>0</v>
      </c>
      <c r="J3" s="29">
        <v>0</v>
      </c>
      <c r="K3" s="29">
        <v>100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0</v>
      </c>
      <c r="R3" s="29">
        <v>100</v>
      </c>
      <c r="S3" s="29">
        <v>0</v>
      </c>
      <c r="T3" s="29">
        <v>0</v>
      </c>
      <c r="U3" s="29">
        <v>45.8</v>
      </c>
      <c r="V3" s="29">
        <v>0</v>
      </c>
      <c r="W3" s="29">
        <v>45.8</v>
      </c>
      <c r="X3" s="39">
        <v>4</v>
      </c>
      <c r="Y3" s="39">
        <v>1961</v>
      </c>
      <c r="Z3" s="39" t="s">
        <v>344</v>
      </c>
      <c r="AA3" s="43"/>
      <c r="AB3" s="41">
        <v>93.7</v>
      </c>
      <c r="AC3" s="41">
        <v>14.2</v>
      </c>
      <c r="AD3" s="41">
        <v>0</v>
      </c>
      <c r="AE3" s="41">
        <v>4.5999999999999996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22.7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2.2000000000000002</v>
      </c>
      <c r="BA3" s="41">
        <v>2.6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42.4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3.5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4.8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3</v>
      </c>
      <c r="CZ3" s="39">
        <v>1961</v>
      </c>
      <c r="DA3" s="39" t="s">
        <v>344</v>
      </c>
      <c r="DB3" s="41">
        <v>14.1</v>
      </c>
      <c r="DC3" s="41">
        <v>0</v>
      </c>
      <c r="DD3" s="41">
        <v>3.7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23.5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1.8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45.8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2.9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4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4.2000000000000028</v>
      </c>
      <c r="FY3" s="39">
        <v>1961</v>
      </c>
      <c r="FZ3" s="39" t="s">
        <v>344</v>
      </c>
      <c r="GA3" s="41">
        <v>4.2</v>
      </c>
      <c r="GB3" s="29">
        <f t="shared" si="2"/>
        <v>0.741726</v>
      </c>
      <c r="GC3" s="29">
        <f t="shared" si="3"/>
        <v>0.71099599999999996</v>
      </c>
      <c r="GD3" s="29">
        <f t="shared" si="4"/>
        <v>3.8718570200639628</v>
      </c>
      <c r="GE3" s="29">
        <f t="shared" si="5"/>
        <v>3.4601597209727197</v>
      </c>
      <c r="GF3" s="29">
        <f t="shared" si="6"/>
        <v>0.41169729909124309</v>
      </c>
      <c r="GG3" s="29">
        <f t="shared" si="7"/>
        <v>0.10633070822549172</v>
      </c>
      <c r="GH3" s="29">
        <f t="shared" si="8"/>
        <v>3.2357379374726865</v>
      </c>
      <c r="GI3" s="39">
        <v>1961</v>
      </c>
      <c r="GJ3" s="39" t="s">
        <v>344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344</v>
      </c>
      <c r="HB3" s="42">
        <v>3</v>
      </c>
      <c r="HC3" s="42">
        <f t="shared" si="9"/>
        <v>1</v>
      </c>
      <c r="HD3" s="42">
        <v>0</v>
      </c>
      <c r="HE3" s="42">
        <v>0</v>
      </c>
      <c r="HF3" s="42">
        <v>2</v>
      </c>
      <c r="HG3" s="42">
        <v>3</v>
      </c>
      <c r="HH3" s="42">
        <v>0</v>
      </c>
      <c r="HI3" s="42">
        <v>1</v>
      </c>
      <c r="HJ3" s="39">
        <v>1961</v>
      </c>
      <c r="HK3" s="39" t="s">
        <v>344</v>
      </c>
      <c r="HL3" s="29"/>
      <c r="HM3" s="29">
        <v>26.312609999999999</v>
      </c>
      <c r="HN3" s="32">
        <v>27.489823682807899</v>
      </c>
      <c r="HO3" s="32">
        <v>26.755730748897101</v>
      </c>
      <c r="HP3" s="29">
        <v>8.2065774526916204</v>
      </c>
      <c r="HQ3" s="29">
        <v>11.215999999999999</v>
      </c>
      <c r="HR3" s="27">
        <v>2.0506895804751299</v>
      </c>
      <c r="HS3" s="27">
        <v>41.8659432434089</v>
      </c>
      <c r="HT3" s="27">
        <v>41.877932997703901</v>
      </c>
      <c r="HU3" s="27">
        <v>-0.73409293391080499</v>
      </c>
      <c r="HV3" s="27">
        <v>-5.1454831507566003E-2</v>
      </c>
      <c r="HW3" s="29"/>
      <c r="HX3" s="27">
        <v>4.9674999999927696</v>
      </c>
      <c r="HY3" s="29"/>
      <c r="HZ3" s="39">
        <v>1961</v>
      </c>
      <c r="IA3" s="39" t="s">
        <v>344</v>
      </c>
      <c r="IB3" s="29">
        <v>22039</v>
      </c>
      <c r="IC3" s="29">
        <v>21474</v>
      </c>
      <c r="ID3" s="29">
        <v>20366</v>
      </c>
      <c r="IE3" s="32">
        <v>66.205451965332031</v>
      </c>
      <c r="IF3" s="32">
        <v>61.179740905761719</v>
      </c>
      <c r="IG3" s="32">
        <v>6272</v>
      </c>
      <c r="IH3" s="32">
        <v>7138</v>
      </c>
      <c r="II3" s="32">
        <v>6956</v>
      </c>
      <c r="IJ3" s="31">
        <v>1070</v>
      </c>
      <c r="IK3" s="31">
        <v>4.9000000953674316</v>
      </c>
      <c r="IL3" s="39">
        <v>1961</v>
      </c>
      <c r="IM3" s="39" t="s">
        <v>344</v>
      </c>
      <c r="IN3" s="29">
        <v>3502</v>
      </c>
      <c r="IO3" s="29">
        <v>2697.8</v>
      </c>
      <c r="IP3" s="29">
        <v>9890.86</v>
      </c>
      <c r="IQ3" s="29">
        <f t="shared" si="10"/>
        <v>448.78896501656158</v>
      </c>
      <c r="IR3" s="46">
        <v>4490.2000000000007</v>
      </c>
      <c r="IS3" s="46">
        <v>2981.1</v>
      </c>
      <c r="IT3" s="28">
        <v>24.776429521276601</v>
      </c>
      <c r="IU3" s="28"/>
      <c r="IV3" s="28">
        <v>4490.2000000000007</v>
      </c>
      <c r="IW3" s="28">
        <v>2981.1</v>
      </c>
      <c r="IX3" s="28">
        <v>24.776429521276601</v>
      </c>
      <c r="IY3" s="28">
        <v>80</v>
      </c>
      <c r="IZ3" s="39">
        <v>1961</v>
      </c>
      <c r="JA3" s="39" t="s">
        <v>344</v>
      </c>
      <c r="JB3" s="29">
        <v>9.09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344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344</v>
      </c>
      <c r="KI3" s="29"/>
      <c r="KJ3" s="29"/>
      <c r="KK3" s="29"/>
      <c r="KL3" s="29"/>
      <c r="KM3" s="29"/>
      <c r="KN3" s="21">
        <v>49156</v>
      </c>
      <c r="KO3" s="20">
        <v>33288.80078125</v>
      </c>
      <c r="KP3" s="20">
        <v>4778.94921875</v>
      </c>
      <c r="KQ3" s="19">
        <v>9.7220058441162109</v>
      </c>
      <c r="KR3" s="39">
        <v>1961</v>
      </c>
      <c r="KS3" s="39" t="s">
        <v>344</v>
      </c>
    </row>
    <row r="4" spans="1:305" s="39" customFormat="1" ht="12.75">
      <c r="A4" s="39">
        <v>1962</v>
      </c>
      <c r="B4" s="39" t="s">
        <v>344</v>
      </c>
      <c r="C4" s="39">
        <v>18</v>
      </c>
      <c r="D4" s="44" t="s">
        <v>345</v>
      </c>
      <c r="E4" s="44">
        <v>380</v>
      </c>
      <c r="F4" s="39">
        <v>1</v>
      </c>
      <c r="G4" s="39">
        <v>0</v>
      </c>
      <c r="H4" s="39">
        <v>1</v>
      </c>
      <c r="I4" s="39">
        <v>0</v>
      </c>
      <c r="J4" s="29">
        <v>0</v>
      </c>
      <c r="K4" s="29">
        <v>89.25</v>
      </c>
      <c r="L4" s="29">
        <v>10.75</v>
      </c>
      <c r="M4" s="18">
        <v>2</v>
      </c>
      <c r="N4" s="39">
        <v>1</v>
      </c>
      <c r="O4" s="39">
        <v>1</v>
      </c>
      <c r="P4" s="39">
        <v>1</v>
      </c>
      <c r="Q4" s="29">
        <v>0</v>
      </c>
      <c r="R4" s="29">
        <v>93.7</v>
      </c>
      <c r="S4" s="29">
        <v>6.3</v>
      </c>
      <c r="T4" s="29">
        <v>0</v>
      </c>
      <c r="U4" s="29">
        <v>46.66</v>
      </c>
      <c r="V4" s="29">
        <v>3.18</v>
      </c>
      <c r="W4" s="29">
        <v>49.84</v>
      </c>
      <c r="X4" s="39">
        <v>2</v>
      </c>
      <c r="Y4" s="39">
        <v>1962</v>
      </c>
      <c r="Z4" s="39" t="s">
        <v>344</v>
      </c>
      <c r="AA4" s="43"/>
      <c r="AB4" s="41">
        <v>93.7</v>
      </c>
      <c r="AC4" s="41">
        <v>14.2</v>
      </c>
      <c r="AD4" s="41">
        <v>0</v>
      </c>
      <c r="AE4" s="41">
        <v>4.5999999999999996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22.7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2.2000000000000002</v>
      </c>
      <c r="BA4" s="41">
        <v>2.6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42.4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3.5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4.8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3</v>
      </c>
      <c r="CZ4" s="39">
        <v>1962</v>
      </c>
      <c r="DA4" s="39" t="s">
        <v>344</v>
      </c>
      <c r="DB4" s="41">
        <v>14.1</v>
      </c>
      <c r="DC4" s="41">
        <v>0</v>
      </c>
      <c r="DD4" s="41">
        <v>3.7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23.5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1.8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45.8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2.9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4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4.2000000000000028</v>
      </c>
      <c r="FY4" s="39">
        <v>1962</v>
      </c>
      <c r="FZ4" s="39" t="s">
        <v>344</v>
      </c>
      <c r="GA4" s="41">
        <v>4.2</v>
      </c>
      <c r="GB4" s="29">
        <f t="shared" si="2"/>
        <v>0.741726</v>
      </c>
      <c r="GC4" s="29">
        <f t="shared" si="3"/>
        <v>0.71099599999999996</v>
      </c>
      <c r="GD4" s="29">
        <f t="shared" si="4"/>
        <v>3.8718570200639628</v>
      </c>
      <c r="GE4" s="29">
        <f t="shared" si="5"/>
        <v>3.4601597209727197</v>
      </c>
      <c r="GF4" s="29">
        <f t="shared" si="6"/>
        <v>0.41169729909124309</v>
      </c>
      <c r="GG4" s="29">
        <f t="shared" si="7"/>
        <v>0.10633070822549172</v>
      </c>
      <c r="GH4" s="29">
        <f t="shared" si="8"/>
        <v>3.2357379374726865</v>
      </c>
      <c r="GI4" s="39">
        <v>1962</v>
      </c>
      <c r="GJ4" s="39" t="s">
        <v>344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344</v>
      </c>
      <c r="HB4" s="42">
        <v>3</v>
      </c>
      <c r="HC4" s="42">
        <f t="shared" si="9"/>
        <v>1</v>
      </c>
      <c r="HD4" s="42">
        <v>0</v>
      </c>
      <c r="HE4" s="42">
        <v>0</v>
      </c>
      <c r="HF4" s="42">
        <v>2</v>
      </c>
      <c r="HG4" s="42">
        <v>3</v>
      </c>
      <c r="HH4" s="42">
        <v>0</v>
      </c>
      <c r="HI4" s="42">
        <v>1</v>
      </c>
      <c r="HJ4" s="39">
        <v>1962</v>
      </c>
      <c r="HK4" s="39" t="s">
        <v>344</v>
      </c>
      <c r="HL4" s="29"/>
      <c r="HM4" s="29">
        <v>26.536159999999999</v>
      </c>
      <c r="HN4" s="32">
        <v>28.497782069755999</v>
      </c>
      <c r="HO4" s="32">
        <v>27.571382505123601</v>
      </c>
      <c r="HP4" s="29">
        <v>6.2040711816668699</v>
      </c>
      <c r="HQ4" s="29">
        <v>12.352</v>
      </c>
      <c r="HR4" s="27">
        <v>4.6911483761409603</v>
      </c>
      <c r="HS4" s="27">
        <v>42.496684824149199</v>
      </c>
      <c r="HT4" s="27">
        <v>42.508855213012197</v>
      </c>
      <c r="HU4" s="27">
        <v>-0.92639956463240603</v>
      </c>
      <c r="HV4" s="27">
        <v>-0.29890826687330702</v>
      </c>
      <c r="HW4" s="29"/>
      <c r="HX4" s="27">
        <v>5.0474999999920902</v>
      </c>
      <c r="HY4" s="29"/>
      <c r="HZ4" s="39">
        <v>1962</v>
      </c>
      <c r="IA4" s="39" t="s">
        <v>344</v>
      </c>
      <c r="IB4" s="29">
        <v>21805</v>
      </c>
      <c r="IC4" s="29">
        <v>21239</v>
      </c>
      <c r="ID4" s="29">
        <v>20270</v>
      </c>
      <c r="IE4" s="32">
        <v>64.981407165527344</v>
      </c>
      <c r="IF4" s="32">
        <v>60.406929016113281</v>
      </c>
      <c r="IG4" s="32">
        <v>5923</v>
      </c>
      <c r="IH4" s="32">
        <v>7341</v>
      </c>
      <c r="II4" s="32">
        <v>7006</v>
      </c>
      <c r="IJ4" s="31">
        <v>928.70001220703125</v>
      </c>
      <c r="IK4" s="31">
        <v>4.3000001907348633</v>
      </c>
      <c r="IL4" s="39">
        <v>1962</v>
      </c>
      <c r="IM4" s="39" t="s">
        <v>344</v>
      </c>
      <c r="IN4" s="29">
        <v>3652</v>
      </c>
      <c r="IO4" s="29">
        <v>2909.8</v>
      </c>
      <c r="IP4" s="29">
        <v>22716.54</v>
      </c>
      <c r="IQ4" s="29">
        <f t="shared" si="10"/>
        <v>1041.8041733547352</v>
      </c>
      <c r="IR4" s="46">
        <v>4636.3999999999996</v>
      </c>
      <c r="IS4" s="46">
        <v>3127</v>
      </c>
      <c r="IT4" s="28">
        <v>25.225879315908362</v>
      </c>
      <c r="IU4" s="28"/>
      <c r="IV4" s="28">
        <v>4636.3999999999996</v>
      </c>
      <c r="IW4" s="28">
        <v>3127</v>
      </c>
      <c r="IX4" s="28">
        <v>25.225879315908362</v>
      </c>
      <c r="IY4" s="28">
        <v>80</v>
      </c>
      <c r="IZ4" s="39">
        <v>1962</v>
      </c>
      <c r="JA4" s="39" t="s">
        <v>344</v>
      </c>
      <c r="JB4" s="29">
        <v>9.5399999999999991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344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344</v>
      </c>
      <c r="KI4" s="29"/>
      <c r="KJ4" s="29"/>
      <c r="KK4" s="29"/>
      <c r="KL4" s="29"/>
      <c r="KM4" s="29"/>
      <c r="KN4" s="21">
        <v>49563</v>
      </c>
      <c r="KO4" s="20">
        <v>33555.75</v>
      </c>
      <c r="KP4" s="20">
        <v>4887.4501953125</v>
      </c>
      <c r="KQ4" s="19">
        <v>9.8610858917236328</v>
      </c>
      <c r="KR4" s="39">
        <v>1962</v>
      </c>
      <c r="KS4" s="39" t="s">
        <v>344</v>
      </c>
    </row>
    <row r="5" spans="1:305" s="39" customFormat="1" ht="12.75">
      <c r="A5" s="39">
        <v>1963</v>
      </c>
      <c r="B5" s="39" t="s">
        <v>344</v>
      </c>
      <c r="C5" s="39">
        <v>18</v>
      </c>
      <c r="D5" s="44" t="s">
        <v>345</v>
      </c>
      <c r="E5" s="44">
        <v>380</v>
      </c>
      <c r="F5" s="39">
        <v>1</v>
      </c>
      <c r="G5" s="39">
        <v>0</v>
      </c>
      <c r="H5" s="39">
        <v>1</v>
      </c>
      <c r="I5" s="39">
        <v>0</v>
      </c>
      <c r="J5" s="29">
        <v>0</v>
      </c>
      <c r="K5" s="29">
        <v>91.58</v>
      </c>
      <c r="L5" s="29">
        <v>8.42</v>
      </c>
      <c r="M5" s="18">
        <v>2</v>
      </c>
      <c r="N5" s="39">
        <v>0</v>
      </c>
      <c r="O5" s="39">
        <v>0</v>
      </c>
      <c r="P5" s="39">
        <v>2</v>
      </c>
      <c r="Q5" s="29">
        <v>0</v>
      </c>
      <c r="R5" s="29">
        <v>94.28</v>
      </c>
      <c r="S5" s="29">
        <v>5.72</v>
      </c>
      <c r="T5" s="29">
        <v>0</v>
      </c>
      <c r="U5" s="29">
        <v>43.95</v>
      </c>
      <c r="V5" s="29">
        <v>3.13</v>
      </c>
      <c r="W5" s="29">
        <v>47.08</v>
      </c>
      <c r="X5" s="39">
        <v>2</v>
      </c>
      <c r="Y5" s="39">
        <v>1963</v>
      </c>
      <c r="Z5" s="39" t="s">
        <v>344</v>
      </c>
      <c r="AA5" s="43">
        <v>23129</v>
      </c>
      <c r="AB5" s="41">
        <v>92.9</v>
      </c>
      <c r="AC5" s="41">
        <v>13.8</v>
      </c>
      <c r="AD5" s="41">
        <v>0</v>
      </c>
      <c r="AE5" s="41">
        <v>6.1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25.3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38.200000000000003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7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5.0999999999999996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4.5</v>
      </c>
      <c r="CZ5" s="39">
        <v>1963</v>
      </c>
      <c r="DA5" s="39" t="s">
        <v>344</v>
      </c>
      <c r="DB5" s="41">
        <v>13.8</v>
      </c>
      <c r="DC5" s="41">
        <v>0</v>
      </c>
      <c r="DD5" s="41">
        <v>5.0999999999999996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26.3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41.3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6.3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4.3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2.9000000000000057</v>
      </c>
      <c r="FY5" s="39">
        <v>1963</v>
      </c>
      <c r="FZ5" s="39" t="s">
        <v>344</v>
      </c>
      <c r="GA5" s="41">
        <v>4.5999999999999996</v>
      </c>
      <c r="GB5" s="29">
        <f t="shared" si="2"/>
        <v>0.75980099999999995</v>
      </c>
      <c r="GC5" s="29">
        <f t="shared" si="3"/>
        <v>0.73279899999999998</v>
      </c>
      <c r="GD5" s="29">
        <f t="shared" si="4"/>
        <v>4.1632146678379165</v>
      </c>
      <c r="GE5" s="29">
        <f t="shared" si="5"/>
        <v>3.7425009636939977</v>
      </c>
      <c r="GF5" s="29">
        <f t="shared" si="6"/>
        <v>0.42071370414391884</v>
      </c>
      <c r="GG5" s="29">
        <f t="shared" si="7"/>
        <v>0.1010550110216652</v>
      </c>
      <c r="GH5" s="29">
        <f t="shared" si="8"/>
        <v>2.5238858928247887</v>
      </c>
      <c r="GI5" s="39">
        <v>1963</v>
      </c>
      <c r="GJ5" s="39" t="s">
        <v>344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344</v>
      </c>
      <c r="HB5" s="42">
        <v>3</v>
      </c>
      <c r="HC5" s="42">
        <f t="shared" si="9"/>
        <v>1</v>
      </c>
      <c r="HD5" s="42">
        <v>0</v>
      </c>
      <c r="HE5" s="42">
        <v>0</v>
      </c>
      <c r="HF5" s="42">
        <v>2</v>
      </c>
      <c r="HG5" s="42">
        <v>3</v>
      </c>
      <c r="HH5" s="42">
        <v>0</v>
      </c>
      <c r="HI5" s="42">
        <v>1</v>
      </c>
      <c r="HJ5" s="39">
        <v>1963</v>
      </c>
      <c r="HK5" s="39" t="s">
        <v>344</v>
      </c>
      <c r="HL5" s="29"/>
      <c r="HM5" s="29">
        <v>27.171500000000002</v>
      </c>
      <c r="HN5" s="32">
        <v>29.108704051671499</v>
      </c>
      <c r="HO5" s="32">
        <v>28.053536542514099</v>
      </c>
      <c r="HP5" s="29">
        <v>5.6102029991802898</v>
      </c>
      <c r="HQ5" s="29">
        <v>14.542</v>
      </c>
      <c r="HR5" s="27">
        <v>7.4547174912138399</v>
      </c>
      <c r="HS5" s="27">
        <v>44.931302901639903</v>
      </c>
      <c r="HT5" s="27">
        <v>44.944170527213501</v>
      </c>
      <c r="HU5" s="27">
        <v>-1.0551675091574699</v>
      </c>
      <c r="HV5" s="27">
        <v>-0.53500864261549197</v>
      </c>
      <c r="HW5" s="29"/>
      <c r="HX5" s="27">
        <v>5.1899999999926303</v>
      </c>
      <c r="HY5" s="29"/>
      <c r="HZ5" s="39">
        <v>1963</v>
      </c>
      <c r="IA5" s="39" t="s">
        <v>344</v>
      </c>
      <c r="IB5" s="29">
        <v>21352</v>
      </c>
      <c r="IC5" s="29">
        <v>20789</v>
      </c>
      <c r="ID5" s="29">
        <v>19982</v>
      </c>
      <c r="IE5" s="32">
        <v>63.116329193115234</v>
      </c>
      <c r="IF5" s="32">
        <v>59.066619873046875</v>
      </c>
      <c r="IG5" s="32">
        <v>5436</v>
      </c>
      <c r="IH5" s="32">
        <v>7509</v>
      </c>
      <c r="II5" s="32">
        <v>7037</v>
      </c>
      <c r="IJ5" s="31">
        <v>782.79998779296875</v>
      </c>
      <c r="IK5" s="31">
        <v>3.7000000476837158</v>
      </c>
      <c r="IL5" s="39">
        <v>1963</v>
      </c>
      <c r="IM5" s="39" t="s">
        <v>344</v>
      </c>
      <c r="IN5" s="29">
        <v>4145</v>
      </c>
      <c r="IO5" s="29">
        <v>3693.7</v>
      </c>
      <c r="IP5" s="29">
        <v>11394.65</v>
      </c>
      <c r="IQ5" s="29">
        <f t="shared" si="10"/>
        <v>533.65726863994007</v>
      </c>
      <c r="IR5" s="46">
        <v>4729.2</v>
      </c>
      <c r="IS5" s="46">
        <v>3293.6</v>
      </c>
      <c r="IT5" s="28">
        <v>26.05902365693488</v>
      </c>
      <c r="IU5" s="28"/>
      <c r="IV5" s="28">
        <v>4729.2</v>
      </c>
      <c r="IW5" s="28">
        <v>3293.6</v>
      </c>
      <c r="IX5" s="28">
        <v>26.05902365693488</v>
      </c>
      <c r="IY5" s="28">
        <v>80</v>
      </c>
      <c r="IZ5" s="39">
        <v>1963</v>
      </c>
      <c r="JA5" s="39" t="s">
        <v>344</v>
      </c>
      <c r="JB5" s="29">
        <v>10.07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344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344</v>
      </c>
      <c r="KI5" s="29"/>
      <c r="KJ5" s="29"/>
      <c r="KK5" s="29"/>
      <c r="KL5" s="29"/>
      <c r="KM5" s="29"/>
      <c r="KN5" s="21">
        <v>49936</v>
      </c>
      <c r="KO5" s="20">
        <v>33829.6015625</v>
      </c>
      <c r="KP5" s="20">
        <v>4974.65087890625</v>
      </c>
      <c r="KQ5" s="19">
        <v>9.9620532989501953</v>
      </c>
      <c r="KR5" s="39">
        <v>1963</v>
      </c>
      <c r="KS5" s="39" t="s">
        <v>344</v>
      </c>
    </row>
    <row r="6" spans="1:305" s="39" customFormat="1" ht="12.75">
      <c r="A6" s="39">
        <v>1964</v>
      </c>
      <c r="B6" s="39" t="s">
        <v>344</v>
      </c>
      <c r="C6" s="39">
        <v>18</v>
      </c>
      <c r="D6" s="44" t="s">
        <v>345</v>
      </c>
      <c r="E6" s="44">
        <v>380</v>
      </c>
      <c r="F6" s="39">
        <v>1</v>
      </c>
      <c r="G6" s="39">
        <v>0</v>
      </c>
      <c r="H6" s="39">
        <v>1</v>
      </c>
      <c r="I6" s="39">
        <v>0</v>
      </c>
      <c r="J6" s="29">
        <v>0</v>
      </c>
      <c r="K6" s="29">
        <v>65.38</v>
      </c>
      <c r="L6" s="29">
        <v>34.619999999999997</v>
      </c>
      <c r="M6" s="18">
        <v>3</v>
      </c>
      <c r="N6" s="39">
        <v>1</v>
      </c>
      <c r="O6" s="39">
        <v>1</v>
      </c>
      <c r="P6" s="39">
        <v>1</v>
      </c>
      <c r="Q6" s="29">
        <v>0</v>
      </c>
      <c r="R6" s="29">
        <v>69.12</v>
      </c>
      <c r="S6" s="29">
        <v>30.88</v>
      </c>
      <c r="T6" s="29">
        <v>0</v>
      </c>
      <c r="U6" s="29">
        <v>42.3</v>
      </c>
      <c r="V6" s="29">
        <v>18.899999999999999</v>
      </c>
      <c r="W6" s="29">
        <v>61.2</v>
      </c>
      <c r="X6" s="39">
        <v>3</v>
      </c>
      <c r="Y6" s="39">
        <v>1964</v>
      </c>
      <c r="Z6" s="39" t="s">
        <v>344</v>
      </c>
      <c r="AA6" s="43"/>
      <c r="AB6" s="41">
        <v>92.9</v>
      </c>
      <c r="AC6" s="41">
        <v>13.8</v>
      </c>
      <c r="AD6" s="41">
        <v>0</v>
      </c>
      <c r="AE6" s="41">
        <v>6.1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25.3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38.200000000000003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5.0999999999999996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4.5</v>
      </c>
      <c r="CZ6" s="39">
        <v>1964</v>
      </c>
      <c r="DA6" s="39" t="s">
        <v>344</v>
      </c>
      <c r="DB6" s="41">
        <v>13.8</v>
      </c>
      <c r="DC6" s="41">
        <v>0</v>
      </c>
      <c r="DD6" s="41">
        <v>5.0999999999999996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26.3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41.3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6.3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4.3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2.9000000000000057</v>
      </c>
      <c r="FY6" s="39">
        <v>1964</v>
      </c>
      <c r="FZ6" s="39" t="s">
        <v>344</v>
      </c>
      <c r="GA6" s="41">
        <v>4.5999999999999996</v>
      </c>
      <c r="GB6" s="29">
        <f t="shared" si="2"/>
        <v>0.75980099999999995</v>
      </c>
      <c r="GC6" s="29">
        <f t="shared" si="3"/>
        <v>0.73279899999999998</v>
      </c>
      <c r="GD6" s="29">
        <f t="shared" si="4"/>
        <v>4.1632146678379165</v>
      </c>
      <c r="GE6" s="29">
        <f t="shared" si="5"/>
        <v>3.7425009636939977</v>
      </c>
      <c r="GF6" s="29">
        <f t="shared" si="6"/>
        <v>0.42071370414391884</v>
      </c>
      <c r="GG6" s="29">
        <f t="shared" si="7"/>
        <v>0.1010550110216652</v>
      </c>
      <c r="GH6" s="29">
        <f t="shared" si="8"/>
        <v>2.5238858928247887</v>
      </c>
      <c r="GI6" s="39">
        <v>1964</v>
      </c>
      <c r="GJ6" s="39" t="s">
        <v>344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344</v>
      </c>
      <c r="HB6" s="42">
        <v>3</v>
      </c>
      <c r="HC6" s="42">
        <f t="shared" si="9"/>
        <v>1</v>
      </c>
      <c r="HD6" s="42">
        <v>0</v>
      </c>
      <c r="HE6" s="42">
        <v>0</v>
      </c>
      <c r="HF6" s="42">
        <v>2</v>
      </c>
      <c r="HG6" s="42">
        <v>3</v>
      </c>
      <c r="HH6" s="42">
        <v>0</v>
      </c>
      <c r="HI6" s="42">
        <v>1</v>
      </c>
      <c r="HJ6" s="39">
        <v>1964</v>
      </c>
      <c r="HK6" s="39" t="s">
        <v>344</v>
      </c>
      <c r="HL6" s="29"/>
      <c r="HM6" s="29">
        <v>26.18928</v>
      </c>
      <c r="HN6" s="32">
        <v>29.787214634991699</v>
      </c>
      <c r="HO6" s="32">
        <v>29.055727388436999</v>
      </c>
      <c r="HP6" s="29">
        <v>2.7964844195867702</v>
      </c>
      <c r="HQ6" s="29">
        <v>9.4689999999999994</v>
      </c>
      <c r="HR6" s="27">
        <v>5.9123215296559604</v>
      </c>
      <c r="HS6" s="27">
        <v>46.300712037022699</v>
      </c>
      <c r="HT6" s="27">
        <v>46.313971840051103</v>
      </c>
      <c r="HU6" s="27">
        <v>-0.731487246554683</v>
      </c>
      <c r="HV6" s="27">
        <v>-0.25168877657280198</v>
      </c>
      <c r="HW6" s="29"/>
      <c r="HX6" s="27">
        <v>5.7383333333273203</v>
      </c>
      <c r="HY6" s="29"/>
      <c r="HZ6" s="39">
        <v>1964</v>
      </c>
      <c r="IA6" s="39" t="s">
        <v>344</v>
      </c>
      <c r="IB6" s="29">
        <v>21341</v>
      </c>
      <c r="IC6" s="29">
        <v>20808</v>
      </c>
      <c r="ID6" s="29">
        <v>19904</v>
      </c>
      <c r="IE6" s="32">
        <v>62.642360687255859</v>
      </c>
      <c r="IF6" s="32">
        <v>58.424331665039063</v>
      </c>
      <c r="IG6" s="32">
        <v>5125</v>
      </c>
      <c r="IH6" s="32">
        <v>7484</v>
      </c>
      <c r="II6" s="32">
        <v>7295</v>
      </c>
      <c r="IJ6" s="31">
        <v>845.5999755859375</v>
      </c>
      <c r="IK6" s="31">
        <v>4</v>
      </c>
      <c r="IL6" s="39">
        <v>1964</v>
      </c>
      <c r="IM6" s="39" t="s">
        <v>344</v>
      </c>
      <c r="IN6" s="29">
        <v>3841</v>
      </c>
      <c r="IO6" s="29">
        <v>3245.5</v>
      </c>
      <c r="IP6" s="29">
        <v>13088.61</v>
      </c>
      <c r="IQ6" s="29">
        <f t="shared" si="10"/>
        <v>613.30818612061296</v>
      </c>
      <c r="IR6" s="46">
        <v>4867</v>
      </c>
      <c r="IS6" s="46">
        <v>3326.9</v>
      </c>
      <c r="IT6" s="28">
        <v>26.574806294432459</v>
      </c>
      <c r="IU6" s="28"/>
      <c r="IV6" s="28">
        <v>4867</v>
      </c>
      <c r="IW6" s="28">
        <v>3326.9</v>
      </c>
      <c r="IX6" s="28">
        <v>26.574806294432459</v>
      </c>
      <c r="IY6" s="28">
        <v>80</v>
      </c>
      <c r="IZ6" s="39">
        <v>1964</v>
      </c>
      <c r="JA6" s="39" t="s">
        <v>344</v>
      </c>
      <c r="JB6" s="29">
        <v>9.98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344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344</v>
      </c>
      <c r="KI6" s="29"/>
      <c r="KJ6" s="29"/>
      <c r="KK6" s="29"/>
      <c r="KL6" s="29"/>
      <c r="KM6" s="29"/>
      <c r="KN6" s="21">
        <v>50439</v>
      </c>
      <c r="KO6" s="20">
        <v>34068</v>
      </c>
      <c r="KP6" s="20">
        <v>5074.60107421875</v>
      </c>
      <c r="KQ6" s="19">
        <v>10.060870170593262</v>
      </c>
      <c r="KR6" s="39">
        <v>1964</v>
      </c>
      <c r="KS6" s="39" t="s">
        <v>344</v>
      </c>
    </row>
    <row r="7" spans="1:305" s="39" customFormat="1" ht="12.75">
      <c r="A7" s="39">
        <v>1965</v>
      </c>
      <c r="B7" s="39" t="s">
        <v>344</v>
      </c>
      <c r="C7" s="39">
        <v>18</v>
      </c>
      <c r="D7" s="44" t="s">
        <v>345</v>
      </c>
      <c r="E7" s="44">
        <v>380</v>
      </c>
      <c r="F7" s="39">
        <v>1</v>
      </c>
      <c r="G7" s="39">
        <v>0</v>
      </c>
      <c r="H7" s="39">
        <v>1</v>
      </c>
      <c r="I7" s="39">
        <v>0</v>
      </c>
      <c r="J7" s="29">
        <v>0</v>
      </c>
      <c r="K7" s="29">
        <v>65.38</v>
      </c>
      <c r="L7" s="29">
        <v>34.619999999999997</v>
      </c>
      <c r="M7" s="18">
        <v>3</v>
      </c>
      <c r="N7" s="39">
        <v>0</v>
      </c>
      <c r="O7" s="39">
        <v>0</v>
      </c>
      <c r="P7" s="39">
        <v>0</v>
      </c>
      <c r="Q7" s="29">
        <v>0</v>
      </c>
      <c r="R7" s="29">
        <v>69.12</v>
      </c>
      <c r="S7" s="29">
        <v>30.88</v>
      </c>
      <c r="T7" s="29">
        <v>0</v>
      </c>
      <c r="U7" s="29">
        <v>42.3</v>
      </c>
      <c r="V7" s="29">
        <v>18.899999999999999</v>
      </c>
      <c r="W7" s="29">
        <v>61.2</v>
      </c>
      <c r="X7" s="39">
        <v>3</v>
      </c>
      <c r="Y7" s="39">
        <v>1965</v>
      </c>
      <c r="Z7" s="39" t="s">
        <v>344</v>
      </c>
      <c r="AA7" s="43"/>
      <c r="AB7" s="41">
        <v>92.9</v>
      </c>
      <c r="AC7" s="41">
        <v>13.8</v>
      </c>
      <c r="AD7" s="41">
        <v>0</v>
      </c>
      <c r="AE7" s="41">
        <v>6.1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25.3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38.200000000000003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7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5.0999999999999996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4.5</v>
      </c>
      <c r="CZ7" s="39">
        <v>1965</v>
      </c>
      <c r="DA7" s="39" t="s">
        <v>344</v>
      </c>
      <c r="DB7" s="41">
        <v>13.8</v>
      </c>
      <c r="DC7" s="41">
        <v>0</v>
      </c>
      <c r="DD7" s="41">
        <v>5.0999999999999996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26.3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41.3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6.3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4.3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2.9000000000000057</v>
      </c>
      <c r="FY7" s="39">
        <v>1965</v>
      </c>
      <c r="FZ7" s="39" t="s">
        <v>344</v>
      </c>
      <c r="GA7" s="41">
        <v>4.5999999999999996</v>
      </c>
      <c r="GB7" s="29">
        <f t="shared" si="2"/>
        <v>0.75980099999999995</v>
      </c>
      <c r="GC7" s="29">
        <f t="shared" si="3"/>
        <v>0.73279899999999998</v>
      </c>
      <c r="GD7" s="29">
        <f t="shared" si="4"/>
        <v>4.1632146678379165</v>
      </c>
      <c r="GE7" s="29">
        <f t="shared" si="5"/>
        <v>3.7425009636939977</v>
      </c>
      <c r="GF7" s="29">
        <f t="shared" si="6"/>
        <v>0.42071370414391884</v>
      </c>
      <c r="GG7" s="29">
        <f t="shared" si="7"/>
        <v>0.1010550110216652</v>
      </c>
      <c r="GH7" s="29">
        <f t="shared" si="8"/>
        <v>2.5238858928247887</v>
      </c>
      <c r="GI7" s="39">
        <v>1965</v>
      </c>
      <c r="GJ7" s="39" t="s">
        <v>344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344</v>
      </c>
      <c r="HB7" s="42">
        <v>3</v>
      </c>
      <c r="HC7" s="42">
        <f t="shared" si="9"/>
        <v>1</v>
      </c>
      <c r="HD7" s="42">
        <v>0</v>
      </c>
      <c r="HE7" s="42">
        <v>0</v>
      </c>
      <c r="HF7" s="42">
        <v>2</v>
      </c>
      <c r="HG7" s="42">
        <v>3</v>
      </c>
      <c r="HH7" s="42">
        <v>0</v>
      </c>
      <c r="HI7" s="42">
        <v>1</v>
      </c>
      <c r="HJ7" s="39">
        <v>1965</v>
      </c>
      <c r="HK7" s="39" t="s">
        <v>344</v>
      </c>
      <c r="HL7" s="29"/>
      <c r="HM7" s="29">
        <v>27.1157</v>
      </c>
      <c r="HN7" s="32">
        <v>31.951578238641499</v>
      </c>
      <c r="HO7" s="32">
        <v>28.541161480612899</v>
      </c>
      <c r="HP7" s="29">
        <v>3.2689318232289599</v>
      </c>
      <c r="HQ7" s="29">
        <v>7.6020000000000003</v>
      </c>
      <c r="HR7" s="27">
        <v>4.5192707405428099</v>
      </c>
      <c r="HS7" s="27">
        <v>48.977517795648303</v>
      </c>
      <c r="HT7" s="27">
        <v>48.991544194168199</v>
      </c>
      <c r="HU7" s="27">
        <v>-3.41041675802862</v>
      </c>
      <c r="HV7" s="27">
        <v>-2.9093741106581099</v>
      </c>
      <c r="HW7" s="29"/>
      <c r="HX7" s="27">
        <v>5.3899999999921402</v>
      </c>
      <c r="HY7" s="29"/>
      <c r="HZ7" s="39">
        <v>1965</v>
      </c>
      <c r="IA7" s="39" t="s">
        <v>344</v>
      </c>
      <c r="IB7" s="29">
        <v>21073</v>
      </c>
      <c r="IC7" s="29">
        <v>20542</v>
      </c>
      <c r="ID7" s="29">
        <v>19432</v>
      </c>
      <c r="IE7" s="32">
        <v>61.517490386962891</v>
      </c>
      <c r="IF7" s="32">
        <v>56.72698974609375</v>
      </c>
      <c r="IG7" s="32">
        <v>5103</v>
      </c>
      <c r="IH7" s="32">
        <v>7183</v>
      </c>
      <c r="II7" s="32">
        <v>7146</v>
      </c>
      <c r="IJ7" s="31">
        <v>1042.800048828125</v>
      </c>
      <c r="IK7" s="31">
        <v>5</v>
      </c>
      <c r="IL7" s="39">
        <v>1965</v>
      </c>
      <c r="IM7" s="39" t="s">
        <v>344</v>
      </c>
      <c r="IN7" s="29">
        <v>3191</v>
      </c>
      <c r="IO7" s="29">
        <v>2310</v>
      </c>
      <c r="IP7" s="29">
        <v>6992.86</v>
      </c>
      <c r="IQ7" s="29">
        <f t="shared" si="10"/>
        <v>331.83979499833913</v>
      </c>
      <c r="IR7" s="46">
        <v>4625.8999999999996</v>
      </c>
      <c r="IS7" s="46">
        <v>3096.2</v>
      </c>
      <c r="IT7" s="28">
        <v>25.495718050065879</v>
      </c>
      <c r="IU7" s="28">
        <v>80</v>
      </c>
      <c r="IV7" s="28">
        <v>4625.8999999999996</v>
      </c>
      <c r="IW7" s="28">
        <v>3096.2</v>
      </c>
      <c r="IX7" s="28">
        <v>25.495718050065879</v>
      </c>
      <c r="IY7" s="28">
        <v>80</v>
      </c>
      <c r="IZ7" s="39">
        <v>1965</v>
      </c>
      <c r="JA7" s="39" t="s">
        <v>344</v>
      </c>
      <c r="JB7" s="29">
        <v>11.58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344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344</v>
      </c>
      <c r="KI7" s="29"/>
      <c r="KJ7" s="29"/>
      <c r="KK7" s="29"/>
      <c r="KL7" s="29"/>
      <c r="KM7" s="29"/>
      <c r="KN7" s="21">
        <v>50840</v>
      </c>
      <c r="KO7" s="20">
        <v>34255.30078125</v>
      </c>
      <c r="KP7" s="20">
        <v>5194.9501953125</v>
      </c>
      <c r="KQ7" s="19">
        <v>10.218230247497559</v>
      </c>
      <c r="KR7" s="39">
        <v>1965</v>
      </c>
      <c r="KS7" s="39" t="s">
        <v>344</v>
      </c>
    </row>
    <row r="8" spans="1:305" s="39" customFormat="1" ht="12.75">
      <c r="A8" s="39">
        <v>1966</v>
      </c>
      <c r="B8" s="39" t="s">
        <v>344</v>
      </c>
      <c r="C8" s="39">
        <v>18</v>
      </c>
      <c r="D8" s="44" t="s">
        <v>345</v>
      </c>
      <c r="E8" s="44">
        <v>380</v>
      </c>
      <c r="F8" s="39">
        <v>1</v>
      </c>
      <c r="G8" s="39">
        <v>0</v>
      </c>
      <c r="H8" s="39">
        <v>1</v>
      </c>
      <c r="I8" s="39">
        <v>0</v>
      </c>
      <c r="J8" s="29">
        <v>0</v>
      </c>
      <c r="K8" s="29">
        <v>65.38</v>
      </c>
      <c r="L8" s="29">
        <v>34.619999999999997</v>
      </c>
      <c r="M8" s="18">
        <v>3</v>
      </c>
      <c r="N8" s="39">
        <v>0</v>
      </c>
      <c r="O8" s="39">
        <v>0</v>
      </c>
      <c r="P8" s="39">
        <v>1</v>
      </c>
      <c r="Q8" s="29">
        <v>0</v>
      </c>
      <c r="R8" s="29">
        <v>69.12</v>
      </c>
      <c r="S8" s="29">
        <v>30.88</v>
      </c>
      <c r="T8" s="29">
        <v>0</v>
      </c>
      <c r="U8" s="29">
        <v>42.3</v>
      </c>
      <c r="V8" s="29">
        <v>18.899999999999999</v>
      </c>
      <c r="W8" s="29">
        <v>61.2</v>
      </c>
      <c r="X8" s="39">
        <v>3</v>
      </c>
      <c r="Y8" s="39">
        <v>1966</v>
      </c>
      <c r="Z8" s="39" t="s">
        <v>344</v>
      </c>
      <c r="AA8" s="43"/>
      <c r="AB8" s="41">
        <v>92.9</v>
      </c>
      <c r="AC8" s="41">
        <v>13.8</v>
      </c>
      <c r="AD8" s="41">
        <v>0</v>
      </c>
      <c r="AE8" s="41">
        <v>6.1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25.3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38.200000000000003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7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5.0999999999999996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4.5</v>
      </c>
      <c r="CZ8" s="39">
        <v>1966</v>
      </c>
      <c r="DA8" s="39" t="s">
        <v>344</v>
      </c>
      <c r="DB8" s="41">
        <v>13.8</v>
      </c>
      <c r="DC8" s="41">
        <v>0</v>
      </c>
      <c r="DD8" s="41">
        <v>5.0999999999999996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26.3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41.3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6.3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4.3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2.9000000000000057</v>
      </c>
      <c r="FY8" s="39">
        <v>1966</v>
      </c>
      <c r="FZ8" s="39" t="s">
        <v>344</v>
      </c>
      <c r="GA8" s="41">
        <v>4.5999999999999996</v>
      </c>
      <c r="GB8" s="29">
        <f t="shared" si="2"/>
        <v>0.75980099999999995</v>
      </c>
      <c r="GC8" s="29">
        <f t="shared" si="3"/>
        <v>0.73279899999999998</v>
      </c>
      <c r="GD8" s="29">
        <f t="shared" si="4"/>
        <v>4.1632146678379165</v>
      </c>
      <c r="GE8" s="29">
        <f t="shared" si="5"/>
        <v>3.7425009636939977</v>
      </c>
      <c r="GF8" s="29">
        <f t="shared" si="6"/>
        <v>0.42071370414391884</v>
      </c>
      <c r="GG8" s="29">
        <f t="shared" si="7"/>
        <v>0.1010550110216652</v>
      </c>
      <c r="GH8" s="29">
        <f t="shared" si="8"/>
        <v>2.5238858928247887</v>
      </c>
      <c r="GI8" s="39">
        <v>1966</v>
      </c>
      <c r="GJ8" s="39" t="s">
        <v>344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344</v>
      </c>
      <c r="HB8" s="42">
        <v>3</v>
      </c>
      <c r="HC8" s="42">
        <f t="shared" si="9"/>
        <v>1</v>
      </c>
      <c r="HD8" s="42">
        <v>0</v>
      </c>
      <c r="HE8" s="42">
        <v>0</v>
      </c>
      <c r="HF8" s="42">
        <v>2</v>
      </c>
      <c r="HG8" s="42">
        <v>3</v>
      </c>
      <c r="HH8" s="42">
        <v>0</v>
      </c>
      <c r="HI8" s="42">
        <v>1</v>
      </c>
      <c r="HJ8" s="39">
        <v>1966</v>
      </c>
      <c r="HK8" s="39" t="s">
        <v>344</v>
      </c>
      <c r="HL8" s="29"/>
      <c r="HM8" s="29">
        <v>28.434100000000001</v>
      </c>
      <c r="HN8" s="32">
        <v>31.8782659642361</v>
      </c>
      <c r="HO8" s="32">
        <v>28.514550083954902</v>
      </c>
      <c r="HP8" s="29">
        <v>5.9846888305879897</v>
      </c>
      <c r="HQ8" s="29">
        <v>8.35</v>
      </c>
      <c r="HR8" s="27">
        <v>2.3465909090908701</v>
      </c>
      <c r="HS8" s="27">
        <v>49.910390651024599</v>
      </c>
      <c r="HT8" s="27">
        <v>49.924684209805598</v>
      </c>
      <c r="HU8" s="27">
        <v>-3.3637158802812301</v>
      </c>
      <c r="HV8" s="27">
        <v>-2.7820643268403198</v>
      </c>
      <c r="HW8" s="29"/>
      <c r="HX8" s="27">
        <v>5.4874999999944203</v>
      </c>
      <c r="HY8" s="29"/>
      <c r="HZ8" s="39">
        <v>1966</v>
      </c>
      <c r="IA8" s="39" t="s">
        <v>344</v>
      </c>
      <c r="IB8" s="29">
        <v>20836</v>
      </c>
      <c r="IC8" s="29">
        <v>20287</v>
      </c>
      <c r="ID8" s="29">
        <v>19095</v>
      </c>
      <c r="IE8" s="32">
        <v>60.5689697265625</v>
      </c>
      <c r="IF8" s="32">
        <v>55.507999420166016</v>
      </c>
      <c r="IG8" s="32">
        <v>4810</v>
      </c>
      <c r="IH8" s="32">
        <v>7063</v>
      </c>
      <c r="II8" s="32">
        <v>7222</v>
      </c>
      <c r="IJ8" s="31">
        <v>1111.4000244140625</v>
      </c>
      <c r="IK8" s="31">
        <v>5.4000000953674316</v>
      </c>
      <c r="IL8" s="39">
        <v>1966</v>
      </c>
      <c r="IM8" s="39" t="s">
        <v>344</v>
      </c>
      <c r="IN8" s="29">
        <v>2387</v>
      </c>
      <c r="IO8" s="29">
        <v>1888</v>
      </c>
      <c r="IP8" s="29">
        <v>14473.55</v>
      </c>
      <c r="IQ8" s="29">
        <f t="shared" si="10"/>
        <v>694.64148588980606</v>
      </c>
      <c r="IR8" s="46">
        <v>4568.7</v>
      </c>
      <c r="IS8" s="46">
        <v>3037.1</v>
      </c>
      <c r="IT8" s="28">
        <v>25.315495540551812</v>
      </c>
      <c r="IU8" s="28"/>
      <c r="IV8" s="28">
        <v>4568.7</v>
      </c>
      <c r="IW8" s="28">
        <v>3037.1</v>
      </c>
      <c r="IX8" s="28">
        <v>25.315495540551812</v>
      </c>
      <c r="IY8" s="28">
        <v>80</v>
      </c>
      <c r="IZ8" s="39">
        <v>1966</v>
      </c>
      <c r="JA8" s="39" t="s">
        <v>344</v>
      </c>
      <c r="JB8" s="29">
        <v>11.76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344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344</v>
      </c>
      <c r="KI8" s="29"/>
      <c r="KJ8" s="29"/>
      <c r="KK8" s="29"/>
      <c r="KL8" s="29"/>
      <c r="KM8" s="29"/>
      <c r="KN8" s="21">
        <v>51227</v>
      </c>
      <c r="KO8" s="20">
        <v>34400.44921875</v>
      </c>
      <c r="KP8" s="20">
        <v>5320.89697265625</v>
      </c>
      <c r="KQ8" s="19">
        <v>10.386899948120117</v>
      </c>
      <c r="KR8" s="39">
        <v>1966</v>
      </c>
      <c r="KS8" s="39" t="s">
        <v>344</v>
      </c>
    </row>
    <row r="9" spans="1:305" s="39" customFormat="1" ht="12.75">
      <c r="A9" s="39">
        <v>1967</v>
      </c>
      <c r="B9" s="39" t="s">
        <v>344</v>
      </c>
      <c r="C9" s="39">
        <v>18</v>
      </c>
      <c r="D9" s="44" t="s">
        <v>345</v>
      </c>
      <c r="E9" s="44">
        <v>380</v>
      </c>
      <c r="F9" s="39">
        <v>1</v>
      </c>
      <c r="G9" s="39">
        <v>0</v>
      </c>
      <c r="H9" s="39">
        <v>1</v>
      </c>
      <c r="I9" s="39">
        <v>0</v>
      </c>
      <c r="J9" s="29">
        <v>0</v>
      </c>
      <c r="K9" s="29">
        <v>65.38</v>
      </c>
      <c r="L9" s="29">
        <v>34.619999999999997</v>
      </c>
      <c r="M9" s="18">
        <v>3</v>
      </c>
      <c r="N9" s="39">
        <v>0</v>
      </c>
      <c r="O9" s="39">
        <v>0</v>
      </c>
      <c r="P9" s="39">
        <v>0</v>
      </c>
      <c r="Q9" s="29">
        <v>0</v>
      </c>
      <c r="R9" s="29">
        <v>69.12</v>
      </c>
      <c r="S9" s="29">
        <v>30.88</v>
      </c>
      <c r="T9" s="29">
        <v>0</v>
      </c>
      <c r="U9" s="29">
        <v>42.3</v>
      </c>
      <c r="V9" s="29">
        <v>18.899999999999999</v>
      </c>
      <c r="W9" s="29">
        <v>61.2</v>
      </c>
      <c r="X9" s="39">
        <v>3</v>
      </c>
      <c r="Y9" s="39">
        <v>1967</v>
      </c>
      <c r="Z9" s="39" t="s">
        <v>344</v>
      </c>
      <c r="AA9" s="43"/>
      <c r="AB9" s="41">
        <v>92.9</v>
      </c>
      <c r="AC9" s="41">
        <v>13.8</v>
      </c>
      <c r="AD9" s="41">
        <v>0</v>
      </c>
      <c r="AE9" s="41">
        <v>6.1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25.3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38.200000000000003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7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5.0999999999999996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4.5</v>
      </c>
      <c r="CZ9" s="39">
        <v>1967</v>
      </c>
      <c r="DA9" s="39" t="s">
        <v>344</v>
      </c>
      <c r="DB9" s="41">
        <v>13.8</v>
      </c>
      <c r="DC9" s="41">
        <v>0</v>
      </c>
      <c r="DD9" s="41">
        <v>5.0999999999999996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26.3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41.3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6.3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4.3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2.9000000000000057</v>
      </c>
      <c r="FY9" s="39">
        <v>1967</v>
      </c>
      <c r="FZ9" s="39" t="s">
        <v>344</v>
      </c>
      <c r="GA9" s="41">
        <v>4.5999999999999996</v>
      </c>
      <c r="GB9" s="29">
        <f t="shared" si="2"/>
        <v>0.75980099999999995</v>
      </c>
      <c r="GC9" s="29">
        <f t="shared" si="3"/>
        <v>0.73279899999999998</v>
      </c>
      <c r="GD9" s="29">
        <f t="shared" si="4"/>
        <v>4.1632146678379165</v>
      </c>
      <c r="GE9" s="29">
        <f t="shared" si="5"/>
        <v>3.7425009636939977</v>
      </c>
      <c r="GF9" s="29">
        <f t="shared" si="6"/>
        <v>0.42071370414391884</v>
      </c>
      <c r="GG9" s="29">
        <f t="shared" si="7"/>
        <v>0.1010550110216652</v>
      </c>
      <c r="GH9" s="29">
        <f t="shared" si="8"/>
        <v>2.5238858928247887</v>
      </c>
      <c r="GI9" s="39">
        <v>1967</v>
      </c>
      <c r="GJ9" s="39" t="s">
        <v>344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344</v>
      </c>
      <c r="HB9" s="42">
        <v>3</v>
      </c>
      <c r="HC9" s="42">
        <f t="shared" si="9"/>
        <v>1</v>
      </c>
      <c r="HD9" s="42">
        <v>0</v>
      </c>
      <c r="HE9" s="42">
        <v>0</v>
      </c>
      <c r="HF9" s="42">
        <v>2</v>
      </c>
      <c r="HG9" s="42">
        <v>3</v>
      </c>
      <c r="HH9" s="42">
        <v>0</v>
      </c>
      <c r="HI9" s="42">
        <v>1</v>
      </c>
      <c r="HJ9" s="39">
        <v>1967</v>
      </c>
      <c r="HK9" s="39" t="s">
        <v>344</v>
      </c>
      <c r="HL9" s="29"/>
      <c r="HM9" s="29">
        <v>28.690339999999999</v>
      </c>
      <c r="HN9" s="32">
        <v>31.383235779907501</v>
      </c>
      <c r="HO9" s="32">
        <v>29.394442866580299</v>
      </c>
      <c r="HP9" s="29">
        <v>7.1786547631125401</v>
      </c>
      <c r="HQ9" s="29">
        <v>10.153</v>
      </c>
      <c r="HR9" s="27">
        <v>3.7333333333333298</v>
      </c>
      <c r="HS9" s="27">
        <v>51.159307340486698</v>
      </c>
      <c r="HT9" s="27">
        <v>51.173958569561997</v>
      </c>
      <c r="HU9" s="27">
        <v>-1.98879291332721</v>
      </c>
      <c r="HV9" s="27">
        <v>-1.29603635986834</v>
      </c>
      <c r="HW9" s="29"/>
      <c r="HX9" s="27">
        <v>5.5891666666587598</v>
      </c>
      <c r="HY9" s="29"/>
      <c r="HZ9" s="39">
        <v>1967</v>
      </c>
      <c r="IA9" s="39" t="s">
        <v>344</v>
      </c>
      <c r="IB9" s="29">
        <v>20967</v>
      </c>
      <c r="IC9" s="29">
        <v>20421</v>
      </c>
      <c r="ID9" s="29">
        <v>19315</v>
      </c>
      <c r="IE9" s="32">
        <v>60.771358489990234</v>
      </c>
      <c r="IF9" s="32">
        <v>55.983150482177734</v>
      </c>
      <c r="IG9" s="32">
        <v>4710</v>
      </c>
      <c r="IH9" s="32">
        <v>7203</v>
      </c>
      <c r="II9" s="32">
        <v>7402</v>
      </c>
      <c r="IJ9" s="31">
        <v>1036.5999755859375</v>
      </c>
      <c r="IK9" s="31">
        <v>5</v>
      </c>
      <c r="IL9" s="39">
        <v>1967</v>
      </c>
      <c r="IM9" s="39" t="s">
        <v>344</v>
      </c>
      <c r="IN9" s="29">
        <v>2658</v>
      </c>
      <c r="IO9" s="29">
        <v>2244.1999999999998</v>
      </c>
      <c r="IP9" s="29">
        <v>8568.43</v>
      </c>
      <c r="IQ9" s="29">
        <f t="shared" si="10"/>
        <v>408.6626603710593</v>
      </c>
      <c r="IR9" s="46">
        <v>4571.3999999999996</v>
      </c>
      <c r="IS9" s="46">
        <v>3094.4</v>
      </c>
      <c r="IT9" s="28">
        <v>25.270722743977139</v>
      </c>
      <c r="IU9" s="28"/>
      <c r="IV9" s="28">
        <v>4571.3999999999996</v>
      </c>
      <c r="IW9" s="28">
        <v>3094.4</v>
      </c>
      <c r="IX9" s="28">
        <v>25.270722743977139</v>
      </c>
      <c r="IY9" s="28">
        <v>80</v>
      </c>
      <c r="IZ9" s="39">
        <v>1967</v>
      </c>
      <c r="JA9" s="39" t="s">
        <v>344</v>
      </c>
      <c r="JB9" s="29">
        <v>11.67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344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344</v>
      </c>
      <c r="KI9" s="29"/>
      <c r="KJ9" s="29"/>
      <c r="KK9" s="29"/>
      <c r="KL9" s="29"/>
      <c r="KM9" s="29"/>
      <c r="KN9" s="21">
        <v>51664</v>
      </c>
      <c r="KO9" s="20">
        <v>34501.44921875</v>
      </c>
      <c r="KP9" s="20">
        <v>5457.30078125</v>
      </c>
      <c r="KQ9" s="19">
        <v>10.56305980682373</v>
      </c>
      <c r="KR9" s="39">
        <v>1967</v>
      </c>
      <c r="KS9" s="39" t="s">
        <v>344</v>
      </c>
    </row>
    <row r="10" spans="1:305" s="39" customFormat="1" ht="12.75">
      <c r="A10" s="39">
        <v>1968</v>
      </c>
      <c r="B10" s="39" t="s">
        <v>344</v>
      </c>
      <c r="C10" s="39">
        <v>18</v>
      </c>
      <c r="D10" s="44" t="s">
        <v>345</v>
      </c>
      <c r="E10" s="44">
        <v>380</v>
      </c>
      <c r="F10" s="39">
        <v>1</v>
      </c>
      <c r="G10" s="39">
        <v>0</v>
      </c>
      <c r="H10" s="39">
        <v>1</v>
      </c>
      <c r="I10" s="39">
        <v>0</v>
      </c>
      <c r="J10" s="29">
        <v>0</v>
      </c>
      <c r="K10" s="29">
        <v>81.53</v>
      </c>
      <c r="L10" s="29">
        <v>18.47</v>
      </c>
      <c r="M10" s="18">
        <v>2</v>
      </c>
      <c r="N10" s="39">
        <v>1</v>
      </c>
      <c r="O10" s="39">
        <v>-1</v>
      </c>
      <c r="P10" s="39">
        <v>2</v>
      </c>
      <c r="Q10" s="29">
        <v>0</v>
      </c>
      <c r="R10" s="29">
        <v>83.79</v>
      </c>
      <c r="S10" s="29">
        <v>16.21</v>
      </c>
      <c r="T10" s="29">
        <v>0</v>
      </c>
      <c r="U10" s="29">
        <v>42.32</v>
      </c>
      <c r="V10" s="29">
        <v>9.8800000000000008</v>
      </c>
      <c r="W10" s="29">
        <v>52.2</v>
      </c>
      <c r="X10" s="39">
        <v>3</v>
      </c>
      <c r="Y10" s="39">
        <v>1968</v>
      </c>
      <c r="Z10" s="39" t="s">
        <v>344</v>
      </c>
      <c r="AA10" s="43">
        <v>24977</v>
      </c>
      <c r="AB10" s="41">
        <v>92.8</v>
      </c>
      <c r="AC10" s="41">
        <v>0</v>
      </c>
      <c r="AD10" s="41">
        <v>14.5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4.4000000000000004</v>
      </c>
      <c r="AL10" s="41">
        <v>0</v>
      </c>
      <c r="AM10" s="41">
        <v>0</v>
      </c>
      <c r="AN10" s="41">
        <v>0</v>
      </c>
      <c r="AO10" s="41">
        <v>0</v>
      </c>
      <c r="AP10" s="41">
        <v>26.9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39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5.8</v>
      </c>
      <c r="BO10" s="41">
        <v>2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4.4000000000000004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3</v>
      </c>
      <c r="CZ10" s="39">
        <v>1968</v>
      </c>
      <c r="DA10" s="39" t="s">
        <v>344</v>
      </c>
      <c r="DB10" s="41">
        <v>0</v>
      </c>
      <c r="DC10" s="41">
        <v>14.4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3.7</v>
      </c>
      <c r="DK10" s="41">
        <v>0</v>
      </c>
      <c r="DL10" s="41">
        <v>0</v>
      </c>
      <c r="DM10" s="41">
        <v>0</v>
      </c>
      <c r="DN10" s="41">
        <v>0</v>
      </c>
      <c r="DO10" s="41">
        <v>28.1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42.2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4.9000000000000004</v>
      </c>
      <c r="EN10" s="41">
        <v>1.4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3.8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1.4999999999999858</v>
      </c>
      <c r="FY10" s="39">
        <v>1968</v>
      </c>
      <c r="FZ10" s="39" t="s">
        <v>344</v>
      </c>
      <c r="GA10" s="41">
        <v>2.7</v>
      </c>
      <c r="GB10" s="29">
        <f t="shared" si="2"/>
        <v>0.74687800000000004</v>
      </c>
      <c r="GC10" s="29">
        <f t="shared" si="3"/>
        <v>0.71680900000000003</v>
      </c>
      <c r="GD10" s="29">
        <f t="shared" si="4"/>
        <v>3.9506641066363262</v>
      </c>
      <c r="GE10" s="29">
        <f t="shared" si="5"/>
        <v>3.5311856662111443</v>
      </c>
      <c r="GF10" s="29">
        <f t="shared" si="6"/>
        <v>0.4194784404251819</v>
      </c>
      <c r="GG10" s="29">
        <f t="shared" si="7"/>
        <v>0.10617922179730288</v>
      </c>
      <c r="GH10" s="29">
        <f t="shared" si="8"/>
        <v>2.6182054923172116</v>
      </c>
      <c r="GI10" s="39">
        <v>1968</v>
      </c>
      <c r="GJ10" s="39" t="s">
        <v>344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344</v>
      </c>
      <c r="HB10" s="42">
        <v>3</v>
      </c>
      <c r="HC10" s="42">
        <f t="shared" si="9"/>
        <v>1</v>
      </c>
      <c r="HD10" s="42">
        <v>0</v>
      </c>
      <c r="HE10" s="42">
        <v>0</v>
      </c>
      <c r="HF10" s="42">
        <v>2</v>
      </c>
      <c r="HG10" s="42">
        <v>3</v>
      </c>
      <c r="HH10" s="42">
        <v>0</v>
      </c>
      <c r="HI10" s="42">
        <v>1</v>
      </c>
      <c r="HJ10" s="39">
        <v>1968</v>
      </c>
      <c r="HK10" s="39" t="s">
        <v>344</v>
      </c>
      <c r="HL10" s="29"/>
      <c r="HM10" s="29">
        <v>29.265809999999998</v>
      </c>
      <c r="HN10" s="32">
        <v>32.415279800218499</v>
      </c>
      <c r="HO10" s="32">
        <v>29.938999645258399</v>
      </c>
      <c r="HP10" s="29">
        <v>6.54449766200326</v>
      </c>
      <c r="HQ10" s="29">
        <v>8.3930000000000007</v>
      </c>
      <c r="HR10" s="27">
        <v>1.27731362467868</v>
      </c>
      <c r="HS10" s="27">
        <v>53.771979542889</v>
      </c>
      <c r="HT10" s="27">
        <v>53.787379000603899</v>
      </c>
      <c r="HU10" s="27">
        <v>-2.4762801549601101</v>
      </c>
      <c r="HV10" s="27">
        <v>-1.69020323572403</v>
      </c>
      <c r="HW10" s="29"/>
      <c r="HX10" s="27">
        <v>5.6083333333250902</v>
      </c>
      <c r="HY10" s="29"/>
      <c r="HZ10" s="39">
        <v>1968</v>
      </c>
      <c r="IA10" s="39" t="s">
        <v>344</v>
      </c>
      <c r="IB10" s="29">
        <v>21039</v>
      </c>
      <c r="IC10" s="29">
        <v>20466</v>
      </c>
      <c r="ID10" s="29">
        <v>19294</v>
      </c>
      <c r="IE10" s="32">
        <v>60.827098846435547</v>
      </c>
      <c r="IF10" s="32">
        <v>55.782028198242188</v>
      </c>
      <c r="IG10" s="32">
        <v>4418</v>
      </c>
      <c r="IH10" s="32">
        <v>7292</v>
      </c>
      <c r="II10" s="32">
        <v>7584</v>
      </c>
      <c r="IJ10" s="31">
        <v>1101</v>
      </c>
      <c r="IK10" s="31">
        <v>5.3000001907348633</v>
      </c>
      <c r="IL10" s="39">
        <v>1968</v>
      </c>
      <c r="IM10" s="39" t="s">
        <v>344</v>
      </c>
      <c r="IN10" s="29">
        <v>3377</v>
      </c>
      <c r="IO10" s="29">
        <v>4862.2</v>
      </c>
      <c r="IP10" s="29">
        <v>9239.7900000000009</v>
      </c>
      <c r="IQ10" s="29">
        <f t="shared" si="10"/>
        <v>439.17439041779551</v>
      </c>
      <c r="IR10" s="46">
        <v>4736.2</v>
      </c>
      <c r="IS10" s="46">
        <v>3891.3</v>
      </c>
      <c r="IT10" s="28">
        <v>31.437227338826951</v>
      </c>
      <c r="IU10" s="28"/>
      <c r="IV10" s="28">
        <v>4736.2</v>
      </c>
      <c r="IW10" s="28">
        <v>3891.3</v>
      </c>
      <c r="IX10" s="28">
        <v>31.437227338826951</v>
      </c>
      <c r="IY10" s="28">
        <v>80</v>
      </c>
      <c r="IZ10" s="39">
        <v>1968</v>
      </c>
      <c r="JA10" s="39" t="s">
        <v>344</v>
      </c>
      <c r="JB10" s="29">
        <v>12.6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344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344</v>
      </c>
      <c r="KI10" s="29"/>
      <c r="KJ10" s="29"/>
      <c r="KK10" s="29"/>
      <c r="KL10" s="29"/>
      <c r="KM10" s="29"/>
      <c r="KN10" s="21">
        <v>52042</v>
      </c>
      <c r="KO10" s="20">
        <v>34588.19921875</v>
      </c>
      <c r="KP10" s="20">
        <v>5583.69921875</v>
      </c>
      <c r="KQ10" s="19">
        <v>10.729220390319824</v>
      </c>
      <c r="KR10" s="39">
        <v>1968</v>
      </c>
      <c r="KS10" s="39" t="s">
        <v>344</v>
      </c>
    </row>
    <row r="11" spans="1:305" s="39" customFormat="1" ht="12.75">
      <c r="A11" s="39">
        <v>1969</v>
      </c>
      <c r="B11" s="39" t="s">
        <v>344</v>
      </c>
      <c r="C11" s="39">
        <v>18</v>
      </c>
      <c r="D11" s="44" t="s">
        <v>345</v>
      </c>
      <c r="E11" s="44">
        <v>380</v>
      </c>
      <c r="F11" s="39">
        <v>1</v>
      </c>
      <c r="G11" s="39">
        <v>0</v>
      </c>
      <c r="H11" s="39">
        <v>1</v>
      </c>
      <c r="I11" s="39">
        <v>0</v>
      </c>
      <c r="J11" s="29">
        <v>0</v>
      </c>
      <c r="K11" s="29">
        <v>80.27</v>
      </c>
      <c r="L11" s="29">
        <v>19.73</v>
      </c>
      <c r="M11" s="18">
        <v>2</v>
      </c>
      <c r="N11" s="39">
        <v>0</v>
      </c>
      <c r="O11" s="39">
        <v>0</v>
      </c>
      <c r="P11" s="39">
        <v>1</v>
      </c>
      <c r="Q11" s="29">
        <v>0</v>
      </c>
      <c r="R11" s="29">
        <v>85.31</v>
      </c>
      <c r="S11" s="29">
        <v>14.69</v>
      </c>
      <c r="T11" s="29">
        <v>0</v>
      </c>
      <c r="U11" s="29">
        <v>43.03</v>
      </c>
      <c r="V11" s="29">
        <v>8.52</v>
      </c>
      <c r="W11" s="29">
        <v>51.55</v>
      </c>
      <c r="X11" s="39">
        <v>3</v>
      </c>
      <c r="Y11" s="39">
        <v>1969</v>
      </c>
      <c r="Z11" s="39" t="s">
        <v>344</v>
      </c>
      <c r="AA11" s="43"/>
      <c r="AB11" s="41">
        <v>92.8</v>
      </c>
      <c r="AC11" s="41">
        <v>0</v>
      </c>
      <c r="AD11" s="41">
        <v>14.5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4.4000000000000004</v>
      </c>
      <c r="AL11" s="41">
        <v>0</v>
      </c>
      <c r="AM11" s="41">
        <v>0</v>
      </c>
      <c r="AN11" s="41">
        <v>0</v>
      </c>
      <c r="AO11" s="41">
        <v>0</v>
      </c>
      <c r="AP11" s="41">
        <v>26.9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39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5.8</v>
      </c>
      <c r="BO11" s="41">
        <v>2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4.4000000000000004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3</v>
      </c>
      <c r="CZ11" s="39">
        <v>1969</v>
      </c>
      <c r="DA11" s="39" t="s">
        <v>344</v>
      </c>
      <c r="DB11" s="41">
        <v>0</v>
      </c>
      <c r="DC11" s="41">
        <v>14.4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3.7</v>
      </c>
      <c r="DK11" s="41">
        <v>0</v>
      </c>
      <c r="DL11" s="41">
        <v>0</v>
      </c>
      <c r="DM11" s="41">
        <v>0</v>
      </c>
      <c r="DN11" s="41">
        <v>0</v>
      </c>
      <c r="DO11" s="41">
        <v>28.1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42.2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4.9000000000000004</v>
      </c>
      <c r="EN11" s="41">
        <v>1.4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3.8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1.4999999999999858</v>
      </c>
      <c r="FY11" s="39">
        <v>1969</v>
      </c>
      <c r="FZ11" s="39" t="s">
        <v>344</v>
      </c>
      <c r="GA11" s="41">
        <v>2.7</v>
      </c>
      <c r="GB11" s="29">
        <f t="shared" si="2"/>
        <v>0.74687800000000004</v>
      </c>
      <c r="GC11" s="29">
        <f t="shared" si="3"/>
        <v>0.71680900000000003</v>
      </c>
      <c r="GD11" s="29">
        <f t="shared" si="4"/>
        <v>3.9506641066363262</v>
      </c>
      <c r="GE11" s="29">
        <f t="shared" si="5"/>
        <v>3.5311856662111443</v>
      </c>
      <c r="GF11" s="29">
        <f t="shared" si="6"/>
        <v>0.4194784404251819</v>
      </c>
      <c r="GG11" s="29">
        <f t="shared" si="7"/>
        <v>0.10617922179730288</v>
      </c>
      <c r="GH11" s="29">
        <f t="shared" si="8"/>
        <v>2.6182054923172116</v>
      </c>
      <c r="GI11" s="39">
        <v>1969</v>
      </c>
      <c r="GJ11" s="39" t="s">
        <v>344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1.5444150000000001</v>
      </c>
      <c r="GX11" s="36">
        <v>0.67250149999999997</v>
      </c>
      <c r="GY11" s="36">
        <v>1.956367</v>
      </c>
      <c r="GZ11" s="39">
        <v>1969</v>
      </c>
      <c r="HA11" s="39" t="s">
        <v>344</v>
      </c>
      <c r="HB11" s="42">
        <v>3</v>
      </c>
      <c r="HC11" s="42">
        <f t="shared" si="9"/>
        <v>1</v>
      </c>
      <c r="HD11" s="42">
        <v>0</v>
      </c>
      <c r="HE11" s="42">
        <v>0</v>
      </c>
      <c r="HF11" s="42">
        <v>2</v>
      </c>
      <c r="HG11" s="42">
        <v>3</v>
      </c>
      <c r="HH11" s="42">
        <v>0</v>
      </c>
      <c r="HI11" s="42">
        <v>1</v>
      </c>
      <c r="HJ11" s="39">
        <v>1969</v>
      </c>
      <c r="HK11" s="39" t="s">
        <v>344</v>
      </c>
      <c r="HL11" s="29"/>
      <c r="HM11" s="29">
        <v>31.1845</v>
      </c>
      <c r="HN11" s="32">
        <v>31.858647530745699</v>
      </c>
      <c r="HO11" s="32">
        <v>29.085440536567901</v>
      </c>
      <c r="HP11" s="29">
        <v>6.09808102345416</v>
      </c>
      <c r="HQ11" s="29">
        <v>10.396000000000001</v>
      </c>
      <c r="HR11" s="27">
        <v>2.6572539065598599</v>
      </c>
      <c r="HS11" s="27">
        <v>54.153591325278903</v>
      </c>
      <c r="HT11" s="27">
        <v>54.169100070666602</v>
      </c>
      <c r="HU11" s="27">
        <v>-2.7732069941777802</v>
      </c>
      <c r="HV11" s="27">
        <v>-1.9597409153509</v>
      </c>
      <c r="HW11" s="29"/>
      <c r="HX11" s="27">
        <v>5.7983333333249902</v>
      </c>
      <c r="HY11" s="29"/>
      <c r="HZ11" s="39">
        <v>1969</v>
      </c>
      <c r="IA11" s="39" t="s">
        <v>344</v>
      </c>
      <c r="IB11" s="29">
        <v>20857</v>
      </c>
      <c r="IC11" s="29">
        <v>20272</v>
      </c>
      <c r="ID11" s="29">
        <v>19112</v>
      </c>
      <c r="IE11" s="32">
        <v>60.166099548339844</v>
      </c>
      <c r="IF11" s="32">
        <v>55.132308959960938</v>
      </c>
      <c r="IG11" s="32">
        <v>4204</v>
      </c>
      <c r="IH11" s="32">
        <v>7444</v>
      </c>
      <c r="II11" s="32">
        <v>7464</v>
      </c>
      <c r="IJ11" s="31">
        <v>1090.5999755859375</v>
      </c>
      <c r="IK11" s="31">
        <v>5.3000001907348633</v>
      </c>
      <c r="IL11" s="39">
        <v>1969</v>
      </c>
      <c r="IM11" s="39" t="s">
        <v>344</v>
      </c>
      <c r="IN11" s="29">
        <v>3788</v>
      </c>
      <c r="IO11" s="29">
        <v>7507</v>
      </c>
      <c r="IP11" s="29">
        <v>37824.57</v>
      </c>
      <c r="IQ11" s="29">
        <f t="shared" si="10"/>
        <v>1813.5192021863163</v>
      </c>
      <c r="IR11" s="46">
        <v>4981.8999999999996</v>
      </c>
      <c r="IS11" s="46">
        <v>4142.5</v>
      </c>
      <c r="IT11" s="28">
        <v>32.960693825588798</v>
      </c>
      <c r="IU11" s="28"/>
      <c r="IV11" s="28">
        <v>4981.8999999999996</v>
      </c>
      <c r="IW11" s="28">
        <v>4142.5</v>
      </c>
      <c r="IX11" s="28">
        <v>32.960693825588798</v>
      </c>
      <c r="IY11" s="28">
        <v>80</v>
      </c>
      <c r="IZ11" s="39">
        <v>1969</v>
      </c>
      <c r="JA11" s="39" t="s">
        <v>344</v>
      </c>
      <c r="JB11" s="29">
        <v>12.4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344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344</v>
      </c>
      <c r="KI11" s="29"/>
      <c r="KJ11" s="29"/>
      <c r="KK11" s="29"/>
      <c r="KL11" s="29"/>
      <c r="KM11" s="29"/>
      <c r="KN11" s="21">
        <v>52376</v>
      </c>
      <c r="KO11" s="20">
        <v>34665.69921875</v>
      </c>
      <c r="KP11" s="20">
        <v>5710.05078125</v>
      </c>
      <c r="KQ11" s="19">
        <v>10.902039527893066</v>
      </c>
      <c r="KR11" s="39">
        <v>1969</v>
      </c>
      <c r="KS11" s="39" t="s">
        <v>344</v>
      </c>
    </row>
    <row r="12" spans="1:305" s="39" customFormat="1" ht="12.75">
      <c r="A12" s="39">
        <v>1970</v>
      </c>
      <c r="B12" s="39" t="s">
        <v>344</v>
      </c>
      <c r="C12" s="39">
        <v>18</v>
      </c>
      <c r="D12" s="44" t="s">
        <v>345</v>
      </c>
      <c r="E12" s="44">
        <v>380</v>
      </c>
      <c r="F12" s="39">
        <v>1</v>
      </c>
      <c r="G12" s="39">
        <v>0</v>
      </c>
      <c r="H12" s="39">
        <v>1</v>
      </c>
      <c r="I12" s="39">
        <v>0</v>
      </c>
      <c r="J12" s="29">
        <v>0</v>
      </c>
      <c r="K12" s="29">
        <v>73.459999999999994</v>
      </c>
      <c r="L12" s="29">
        <v>26.54</v>
      </c>
      <c r="M12" s="18">
        <v>2</v>
      </c>
      <c r="N12" s="39">
        <v>0</v>
      </c>
      <c r="O12" s="39">
        <v>0</v>
      </c>
      <c r="P12" s="39">
        <v>2</v>
      </c>
      <c r="Q12" s="29">
        <v>0</v>
      </c>
      <c r="R12" s="29">
        <v>80.95</v>
      </c>
      <c r="S12" s="29">
        <v>19.05</v>
      </c>
      <c r="T12" s="29">
        <v>0</v>
      </c>
      <c r="U12" s="29">
        <v>43.27</v>
      </c>
      <c r="V12" s="29">
        <v>11.05</v>
      </c>
      <c r="W12" s="29">
        <v>54.32</v>
      </c>
      <c r="X12" s="39">
        <v>3</v>
      </c>
      <c r="Y12" s="39">
        <v>1970</v>
      </c>
      <c r="Z12" s="39" t="s">
        <v>344</v>
      </c>
      <c r="AA12" s="43"/>
      <c r="AB12" s="41">
        <v>92.8</v>
      </c>
      <c r="AC12" s="41">
        <v>0</v>
      </c>
      <c r="AD12" s="41">
        <v>14.5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4.4000000000000004</v>
      </c>
      <c r="AL12" s="41">
        <v>0</v>
      </c>
      <c r="AM12" s="41">
        <v>0</v>
      </c>
      <c r="AN12" s="41">
        <v>0</v>
      </c>
      <c r="AO12" s="41">
        <v>0</v>
      </c>
      <c r="AP12" s="41">
        <v>26.9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39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5.8</v>
      </c>
      <c r="BO12" s="41">
        <v>2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4.4000000000000004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</v>
      </c>
      <c r="CZ12" s="39">
        <v>1970</v>
      </c>
      <c r="DA12" s="39" t="s">
        <v>344</v>
      </c>
      <c r="DB12" s="41">
        <v>0</v>
      </c>
      <c r="DC12" s="41">
        <v>14.4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3.7</v>
      </c>
      <c r="DK12" s="41">
        <v>0</v>
      </c>
      <c r="DL12" s="41">
        <v>0</v>
      </c>
      <c r="DM12" s="41">
        <v>0</v>
      </c>
      <c r="DN12" s="41">
        <v>0</v>
      </c>
      <c r="DO12" s="41">
        <v>28.1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42.2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4.9000000000000004</v>
      </c>
      <c r="EN12" s="41">
        <v>1.4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3.8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1.4999999999999858</v>
      </c>
      <c r="FY12" s="39">
        <v>1970</v>
      </c>
      <c r="FZ12" s="39" t="s">
        <v>344</v>
      </c>
      <c r="GA12" s="41">
        <v>2.7</v>
      </c>
      <c r="GB12" s="29">
        <f t="shared" si="2"/>
        <v>0.74687800000000004</v>
      </c>
      <c r="GC12" s="29">
        <f t="shared" si="3"/>
        <v>0.71680900000000003</v>
      </c>
      <c r="GD12" s="29">
        <f t="shared" si="4"/>
        <v>3.9506641066363262</v>
      </c>
      <c r="GE12" s="29">
        <f t="shared" si="5"/>
        <v>3.5311856662111443</v>
      </c>
      <c r="GF12" s="29">
        <f t="shared" si="6"/>
        <v>0.4194784404251819</v>
      </c>
      <c r="GG12" s="29">
        <f t="shared" si="7"/>
        <v>0.10617922179730288</v>
      </c>
      <c r="GH12" s="29">
        <f t="shared" si="8"/>
        <v>2.6182054923172116</v>
      </c>
      <c r="GI12" s="39">
        <v>1970</v>
      </c>
      <c r="GJ12" s="39" t="s">
        <v>344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1.546216</v>
      </c>
      <c r="GX12" s="36">
        <v>0.65149020000000002</v>
      </c>
      <c r="GY12" s="36">
        <v>1.9742679999999999</v>
      </c>
      <c r="GZ12" s="39">
        <v>1970</v>
      </c>
      <c r="HA12" s="39" t="s">
        <v>344</v>
      </c>
      <c r="HB12" s="42">
        <v>3</v>
      </c>
      <c r="HC12" s="42">
        <f t="shared" si="9"/>
        <v>1</v>
      </c>
      <c r="HD12" s="42">
        <v>0</v>
      </c>
      <c r="HE12" s="42">
        <v>0</v>
      </c>
      <c r="HF12" s="42">
        <v>2</v>
      </c>
      <c r="HG12" s="42">
        <v>3</v>
      </c>
      <c r="HH12" s="42">
        <v>0</v>
      </c>
      <c r="HI12" s="42">
        <v>1</v>
      </c>
      <c r="HJ12" s="39">
        <v>1970</v>
      </c>
      <c r="HK12" s="39" t="s">
        <v>344</v>
      </c>
      <c r="HL12" s="104">
        <v>0.41451329999999997</v>
      </c>
      <c r="HM12" s="29">
        <v>30.180260000000001</v>
      </c>
      <c r="HN12" s="32">
        <v>32.137029249558601</v>
      </c>
      <c r="HO12" s="32">
        <v>29.003744082830401</v>
      </c>
      <c r="HP12" s="29">
        <v>5.3104903536977597</v>
      </c>
      <c r="HQ12" s="29">
        <v>12.5402677357005</v>
      </c>
      <c r="HR12" s="27">
        <v>4.96832019780559</v>
      </c>
      <c r="HS12" s="27">
        <v>54.596618781409802</v>
      </c>
      <c r="HT12" s="27">
        <v>54.612254402963003</v>
      </c>
      <c r="HU12" s="27">
        <v>-3.1332851667282902</v>
      </c>
      <c r="HV12" s="27">
        <v>-2.40928367900614</v>
      </c>
      <c r="HW12" s="29">
        <v>-3.804454464</v>
      </c>
      <c r="HX12" s="27">
        <v>7.7333333332935599</v>
      </c>
      <c r="HY12" s="29"/>
      <c r="HZ12" s="39">
        <v>1970</v>
      </c>
      <c r="IA12" s="39" t="s">
        <v>344</v>
      </c>
      <c r="IB12" s="29">
        <v>20886</v>
      </c>
      <c r="IC12" s="29">
        <v>20329</v>
      </c>
      <c r="ID12" s="29">
        <v>19218</v>
      </c>
      <c r="IE12" s="32">
        <v>60.132240295410156</v>
      </c>
      <c r="IF12" s="32">
        <v>55.329948425292969</v>
      </c>
      <c r="IG12" s="32">
        <v>3878</v>
      </c>
      <c r="IH12" s="32">
        <v>7591</v>
      </c>
      <c r="II12" s="32">
        <v>7749</v>
      </c>
      <c r="IJ12" s="31">
        <v>1053.0999755859375</v>
      </c>
      <c r="IK12" s="31">
        <v>5.0999999046325684</v>
      </c>
      <c r="IL12" s="39">
        <v>1970</v>
      </c>
      <c r="IM12" s="39" t="s">
        <v>344</v>
      </c>
      <c r="IN12" s="29">
        <v>4162</v>
      </c>
      <c r="IO12" s="29">
        <v>3721.9</v>
      </c>
      <c r="IP12" s="29">
        <v>20887.46</v>
      </c>
      <c r="IQ12" s="29">
        <f t="shared" si="10"/>
        <v>1000.0699032844968</v>
      </c>
      <c r="IR12" s="46">
        <v>5530.1</v>
      </c>
      <c r="IS12" s="46">
        <v>4736.2</v>
      </c>
      <c r="IT12" s="28">
        <v>36.969791585356333</v>
      </c>
      <c r="IU12" s="28">
        <v>80</v>
      </c>
      <c r="IV12" s="28">
        <v>5530.1</v>
      </c>
      <c r="IW12" s="28">
        <v>4736.2</v>
      </c>
      <c r="IX12" s="28">
        <v>36.969791585356333</v>
      </c>
      <c r="IY12" s="28">
        <v>80</v>
      </c>
      <c r="IZ12" s="39">
        <v>1970</v>
      </c>
      <c r="JA12" s="39" t="s">
        <v>344</v>
      </c>
      <c r="JB12" s="29">
        <v>12.364229999999999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344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344</v>
      </c>
      <c r="KI12" s="29"/>
      <c r="KJ12" s="29"/>
      <c r="KK12" s="29"/>
      <c r="KL12" s="29"/>
      <c r="KM12" s="29"/>
      <c r="KN12" s="21">
        <v>52771</v>
      </c>
      <c r="KO12" s="20">
        <v>34733.44921875</v>
      </c>
      <c r="KP12" s="20">
        <v>5862.9501953125</v>
      </c>
      <c r="KQ12" s="19">
        <v>11.110170364379883</v>
      </c>
      <c r="KR12" s="39">
        <v>1970</v>
      </c>
      <c r="KS12" s="39" t="s">
        <v>344</v>
      </c>
    </row>
    <row r="13" spans="1:305" s="39" customFormat="1" ht="12.75">
      <c r="A13" s="39">
        <v>1971</v>
      </c>
      <c r="B13" s="39" t="s">
        <v>344</v>
      </c>
      <c r="C13" s="39">
        <v>18</v>
      </c>
      <c r="D13" s="44" t="s">
        <v>345</v>
      </c>
      <c r="E13" s="44">
        <v>380</v>
      </c>
      <c r="F13" s="39">
        <v>1</v>
      </c>
      <c r="G13" s="39">
        <v>0</v>
      </c>
      <c r="H13" s="39">
        <v>1</v>
      </c>
      <c r="I13" s="39">
        <v>0</v>
      </c>
      <c r="J13" s="29">
        <v>0</v>
      </c>
      <c r="K13" s="29">
        <v>63.17</v>
      </c>
      <c r="L13" s="29">
        <v>36.83</v>
      </c>
      <c r="M13" s="18">
        <v>3</v>
      </c>
      <c r="N13" s="39">
        <v>1</v>
      </c>
      <c r="O13" s="39">
        <v>1</v>
      </c>
      <c r="P13" s="39">
        <v>1</v>
      </c>
      <c r="Q13" s="29">
        <v>0</v>
      </c>
      <c r="R13" s="29">
        <v>74.650000000000006</v>
      </c>
      <c r="S13" s="29">
        <v>25.35</v>
      </c>
      <c r="T13" s="29">
        <v>0</v>
      </c>
      <c r="U13" s="29">
        <v>42.42</v>
      </c>
      <c r="V13" s="29">
        <v>14.4</v>
      </c>
      <c r="W13" s="29">
        <v>56.82</v>
      </c>
      <c r="X13" s="39">
        <v>3</v>
      </c>
      <c r="Y13" s="39">
        <v>1971</v>
      </c>
      <c r="Z13" s="39" t="s">
        <v>344</v>
      </c>
      <c r="AA13" s="43"/>
      <c r="AB13" s="41">
        <v>92.8</v>
      </c>
      <c r="AC13" s="41">
        <v>0</v>
      </c>
      <c r="AD13" s="41">
        <v>14.5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4.4000000000000004</v>
      </c>
      <c r="AL13" s="41">
        <v>0</v>
      </c>
      <c r="AM13" s="41">
        <v>0</v>
      </c>
      <c r="AN13" s="41">
        <v>0</v>
      </c>
      <c r="AO13" s="41">
        <v>0</v>
      </c>
      <c r="AP13" s="41">
        <v>26.9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39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5.8</v>
      </c>
      <c r="BO13" s="41">
        <v>2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4.4000000000000004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3</v>
      </c>
      <c r="CZ13" s="39">
        <v>1971</v>
      </c>
      <c r="DA13" s="39" t="s">
        <v>344</v>
      </c>
      <c r="DB13" s="41">
        <v>0</v>
      </c>
      <c r="DC13" s="41">
        <v>14.4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3.7</v>
      </c>
      <c r="DK13" s="41">
        <v>0</v>
      </c>
      <c r="DL13" s="41">
        <v>0</v>
      </c>
      <c r="DM13" s="41">
        <v>0</v>
      </c>
      <c r="DN13" s="41">
        <v>0</v>
      </c>
      <c r="DO13" s="41">
        <v>28.1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42.2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4.9000000000000004</v>
      </c>
      <c r="EN13" s="41">
        <v>1.4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3.8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1.4999999999999858</v>
      </c>
      <c r="FY13" s="39">
        <v>1971</v>
      </c>
      <c r="FZ13" s="39" t="s">
        <v>344</v>
      </c>
      <c r="GA13" s="41">
        <v>2.7</v>
      </c>
      <c r="GB13" s="29">
        <f t="shared" si="2"/>
        <v>0.74687800000000004</v>
      </c>
      <c r="GC13" s="29">
        <f t="shared" si="3"/>
        <v>0.71680900000000003</v>
      </c>
      <c r="GD13" s="29">
        <f t="shared" si="4"/>
        <v>3.9506641066363262</v>
      </c>
      <c r="GE13" s="29">
        <f t="shared" si="5"/>
        <v>3.5311856662111443</v>
      </c>
      <c r="GF13" s="29">
        <f t="shared" si="6"/>
        <v>0.4194784404251819</v>
      </c>
      <c r="GG13" s="29">
        <f t="shared" si="7"/>
        <v>0.10617922179730288</v>
      </c>
      <c r="GH13" s="29">
        <f t="shared" si="8"/>
        <v>2.6182054923172116</v>
      </c>
      <c r="GI13" s="39">
        <v>1971</v>
      </c>
      <c r="GJ13" s="39" t="s">
        <v>344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1.5985830000000001</v>
      </c>
      <c r="GX13" s="36">
        <v>0.62622670000000002</v>
      </c>
      <c r="GY13" s="36">
        <v>2.0763989999999999</v>
      </c>
      <c r="GZ13" s="39">
        <v>1971</v>
      </c>
      <c r="HA13" s="39" t="s">
        <v>344</v>
      </c>
      <c r="HB13" s="42">
        <v>3</v>
      </c>
      <c r="HC13" s="42">
        <f t="shared" si="9"/>
        <v>1</v>
      </c>
      <c r="HD13" s="42">
        <v>0</v>
      </c>
      <c r="HE13" s="42">
        <v>0</v>
      </c>
      <c r="HF13" s="42">
        <v>2</v>
      </c>
      <c r="HG13" s="42">
        <v>3</v>
      </c>
      <c r="HH13" s="42">
        <v>0</v>
      </c>
      <c r="HI13" s="42">
        <v>1</v>
      </c>
      <c r="HJ13" s="39">
        <v>1971</v>
      </c>
      <c r="HK13" s="39" t="s">
        <v>344</v>
      </c>
      <c r="HL13" s="104">
        <v>0.41451329999999997</v>
      </c>
      <c r="HM13" s="29">
        <v>30.47833</v>
      </c>
      <c r="HN13" s="32">
        <v>34.125310532199997</v>
      </c>
      <c r="HO13" s="32">
        <v>29.5401397221321</v>
      </c>
      <c r="HP13" s="32">
        <v>1.93405685013798</v>
      </c>
      <c r="HQ13" s="32">
        <v>8.9969412510242304</v>
      </c>
      <c r="HR13" s="27">
        <v>4.7916666666666599</v>
      </c>
      <c r="HS13" s="27">
        <v>58.817182480478898</v>
      </c>
      <c r="HT13" s="27">
        <v>58.834026805761702</v>
      </c>
      <c r="HU13" s="27">
        <v>-4.5851708100678996</v>
      </c>
      <c r="HV13" s="27">
        <v>-3.7033333365416099</v>
      </c>
      <c r="HW13" s="29">
        <v>-4.5551145999999996</v>
      </c>
      <c r="HX13" s="27">
        <v>6.9966666666587098</v>
      </c>
      <c r="HY13" s="29"/>
      <c r="HZ13" s="39">
        <v>1971</v>
      </c>
      <c r="IA13" s="39" t="s">
        <v>344</v>
      </c>
      <c r="IB13" s="29">
        <v>20881</v>
      </c>
      <c r="IC13" s="29">
        <v>20285</v>
      </c>
      <c r="ID13" s="29">
        <v>19176</v>
      </c>
      <c r="IE13" s="32">
        <v>60.009860992431641</v>
      </c>
      <c r="IF13" s="32">
        <v>55.109859466552734</v>
      </c>
      <c r="IG13" s="32">
        <v>3875</v>
      </c>
      <c r="IH13" s="32">
        <v>7617</v>
      </c>
      <c r="II13" s="32">
        <v>7684</v>
      </c>
      <c r="IJ13" s="31">
        <v>1050.800048828125</v>
      </c>
      <c r="IK13" s="31">
        <v>5.0999999046325684</v>
      </c>
      <c r="IL13" s="39">
        <v>1971</v>
      </c>
      <c r="IM13" s="39" t="s">
        <v>344</v>
      </c>
      <c r="IN13" s="30">
        <v>5598</v>
      </c>
      <c r="IO13" s="27">
        <v>3891</v>
      </c>
      <c r="IP13" s="27">
        <v>14798.589</v>
      </c>
      <c r="IQ13" s="29">
        <f t="shared" si="10"/>
        <v>708.71074182270968</v>
      </c>
      <c r="IR13" s="46">
        <v>5936.7</v>
      </c>
      <c r="IS13" s="46">
        <v>5148</v>
      </c>
      <c r="IT13" s="28">
        <v>39.725287445018907</v>
      </c>
      <c r="IU13" s="28"/>
      <c r="IV13" s="28">
        <v>5936.7</v>
      </c>
      <c r="IW13" s="28">
        <v>5148</v>
      </c>
      <c r="IX13" s="28">
        <v>39.725287445018907</v>
      </c>
      <c r="IY13" s="28">
        <v>80</v>
      </c>
      <c r="IZ13" s="39">
        <v>1971</v>
      </c>
      <c r="JA13" s="39" t="s">
        <v>344</v>
      </c>
      <c r="JB13" s="29">
        <v>13.08422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344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344</v>
      </c>
      <c r="KI13" s="29"/>
      <c r="KJ13" s="29"/>
      <c r="KK13" s="29"/>
      <c r="KL13" s="29"/>
      <c r="KM13" s="29"/>
      <c r="KN13" s="21">
        <v>53124</v>
      </c>
      <c r="KO13" s="20">
        <v>34795.94921875</v>
      </c>
      <c r="KP13" s="20">
        <v>6034.14794921875</v>
      </c>
      <c r="KQ13" s="19">
        <v>11.358610153198242</v>
      </c>
      <c r="KR13" s="39">
        <v>1971</v>
      </c>
      <c r="KS13" s="39" t="s">
        <v>344</v>
      </c>
    </row>
    <row r="14" spans="1:305" s="39" customFormat="1" ht="12.75">
      <c r="A14" s="39">
        <v>1972</v>
      </c>
      <c r="B14" s="39" t="s">
        <v>344</v>
      </c>
      <c r="C14" s="39">
        <v>18</v>
      </c>
      <c r="D14" s="44" t="s">
        <v>345</v>
      </c>
      <c r="E14" s="44">
        <v>380</v>
      </c>
      <c r="F14" s="39">
        <v>1</v>
      </c>
      <c r="G14" s="39">
        <v>0</v>
      </c>
      <c r="H14" s="39">
        <v>1</v>
      </c>
      <c r="I14" s="39">
        <v>0</v>
      </c>
      <c r="J14" s="29">
        <v>7.94</v>
      </c>
      <c r="K14" s="29">
        <v>77.27</v>
      </c>
      <c r="L14" s="29">
        <v>14.79</v>
      </c>
      <c r="M14" s="18">
        <v>2</v>
      </c>
      <c r="N14" s="39">
        <v>1</v>
      </c>
      <c r="O14" s="39">
        <v>-1</v>
      </c>
      <c r="P14" s="39">
        <v>2</v>
      </c>
      <c r="Q14" s="29">
        <v>3.39</v>
      </c>
      <c r="R14" s="29">
        <v>88.55</v>
      </c>
      <c r="S14" s="29">
        <v>8.06</v>
      </c>
      <c r="T14" s="29">
        <v>1.7</v>
      </c>
      <c r="U14" s="29">
        <v>42.3</v>
      </c>
      <c r="V14" s="29">
        <v>4.26</v>
      </c>
      <c r="W14" s="29">
        <v>48.27</v>
      </c>
      <c r="X14" s="39">
        <v>2</v>
      </c>
      <c r="Y14" s="39">
        <v>1972</v>
      </c>
      <c r="Z14" s="39" t="s">
        <v>344</v>
      </c>
      <c r="AA14" s="43">
        <v>26426</v>
      </c>
      <c r="AB14" s="41">
        <v>93.2</v>
      </c>
      <c r="AC14" s="41">
        <v>9.6</v>
      </c>
      <c r="AD14" s="41">
        <v>0</v>
      </c>
      <c r="AE14" s="41">
        <v>5.0999999999999996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27.2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38.700000000000003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3.9</v>
      </c>
      <c r="BO14" s="41">
        <v>2.9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8.6999999999999993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3.8999999999999915</v>
      </c>
      <c r="CZ14" s="39">
        <v>1972</v>
      </c>
      <c r="DA14" s="39" t="s">
        <v>344</v>
      </c>
      <c r="DB14" s="41">
        <v>9.6999999999999993</v>
      </c>
      <c r="DC14" s="41">
        <v>0</v>
      </c>
      <c r="DD14" s="41">
        <v>4.5999999999999996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28.4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42.4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3.3</v>
      </c>
      <c r="EN14" s="41">
        <v>2.2000000000000002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8.9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0.5</v>
      </c>
      <c r="FY14" s="39">
        <v>1972</v>
      </c>
      <c r="FZ14" s="39" t="s">
        <v>344</v>
      </c>
      <c r="GA14" s="41">
        <v>3.8</v>
      </c>
      <c r="GB14" s="29">
        <f t="shared" si="2"/>
        <v>0.75449900000000003</v>
      </c>
      <c r="GC14" s="29">
        <f t="shared" si="3"/>
        <v>0.7185490000000001</v>
      </c>
      <c r="GD14" s="29">
        <f t="shared" si="4"/>
        <v>4.0733031637345674</v>
      </c>
      <c r="GE14" s="29">
        <f t="shared" si="5"/>
        <v>3.5530163332160849</v>
      </c>
      <c r="GF14" s="29">
        <f t="shared" si="6"/>
        <v>0.52028683051848246</v>
      </c>
      <c r="GG14" s="29">
        <f t="shared" si="7"/>
        <v>0.12773093717911796</v>
      </c>
      <c r="GH14" s="29">
        <f t="shared" si="8"/>
        <v>2.8530685235374182</v>
      </c>
      <c r="GI14" s="39">
        <v>1972</v>
      </c>
      <c r="GJ14" s="39" t="s">
        <v>344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1.655151</v>
      </c>
      <c r="GX14" s="36">
        <v>0.59215249999999997</v>
      </c>
      <c r="GY14" s="36">
        <v>2.1868159999999999</v>
      </c>
      <c r="GZ14" s="39">
        <v>1972</v>
      </c>
      <c r="HA14" s="39" t="s">
        <v>344</v>
      </c>
      <c r="HB14" s="42">
        <v>3</v>
      </c>
      <c r="HC14" s="42">
        <f t="shared" si="9"/>
        <v>1</v>
      </c>
      <c r="HD14" s="42">
        <v>0</v>
      </c>
      <c r="HE14" s="42">
        <v>0</v>
      </c>
      <c r="HF14" s="42">
        <v>2</v>
      </c>
      <c r="HG14" s="42">
        <v>3</v>
      </c>
      <c r="HH14" s="42">
        <v>0</v>
      </c>
      <c r="HI14" s="42">
        <v>1</v>
      </c>
      <c r="HJ14" s="39">
        <v>1972</v>
      </c>
      <c r="HK14" s="39" t="s">
        <v>344</v>
      </c>
      <c r="HL14" s="104">
        <v>0.24881629999999999</v>
      </c>
      <c r="HM14" s="29">
        <v>31.908909999999999</v>
      </c>
      <c r="HN14" s="32">
        <v>36.0317040352951</v>
      </c>
      <c r="HO14" s="32">
        <v>29.380429197856898</v>
      </c>
      <c r="HP14" s="32">
        <v>3.1542799705260101</v>
      </c>
      <c r="HQ14" s="32">
        <v>9.3465573782078906</v>
      </c>
      <c r="HR14" s="27">
        <v>5.74950298210734</v>
      </c>
      <c r="HS14" s="27">
        <v>65.131537998533304</v>
      </c>
      <c r="HT14" s="27">
        <v>65.150190656922305</v>
      </c>
      <c r="HU14" s="27">
        <v>-6.6512748374382404</v>
      </c>
      <c r="HV14" s="27">
        <v>-5.5587579265632403</v>
      </c>
      <c r="HW14" s="29">
        <v>-6.0298448899999997</v>
      </c>
      <c r="HX14" s="27">
        <v>6.5916666666574502</v>
      </c>
      <c r="HY14" s="29"/>
      <c r="HZ14" s="39">
        <v>1972</v>
      </c>
      <c r="IA14" s="39" t="s">
        <v>344</v>
      </c>
      <c r="IB14" s="29">
        <v>20713</v>
      </c>
      <c r="IC14" s="29">
        <v>20146</v>
      </c>
      <c r="ID14" s="29">
        <v>18850</v>
      </c>
      <c r="IE14" s="32">
        <v>59.352001190185547</v>
      </c>
      <c r="IF14" s="32">
        <v>54.013671875</v>
      </c>
      <c r="IG14" s="32">
        <v>3589</v>
      </c>
      <c r="IH14" s="32">
        <v>7469</v>
      </c>
      <c r="II14" s="32">
        <v>7792</v>
      </c>
      <c r="IJ14" s="31">
        <v>1226.800048828125</v>
      </c>
      <c r="IK14" s="31">
        <v>6</v>
      </c>
      <c r="IL14" s="39">
        <v>1972</v>
      </c>
      <c r="IM14" s="39" t="s">
        <v>344</v>
      </c>
      <c r="IN14" s="30">
        <v>4756</v>
      </c>
      <c r="IO14" s="27">
        <v>4405</v>
      </c>
      <c r="IP14" s="27">
        <v>19497.143</v>
      </c>
      <c r="IQ14" s="29">
        <f t="shared" si="10"/>
        <v>941.29981171245117</v>
      </c>
      <c r="IR14" s="46">
        <v>6242.2</v>
      </c>
      <c r="IS14" s="46">
        <v>5413.3</v>
      </c>
      <c r="IT14" s="28">
        <v>41.785411038209183</v>
      </c>
      <c r="IU14" s="28"/>
      <c r="IV14" s="28">
        <v>6242.2</v>
      </c>
      <c r="IW14" s="28">
        <v>5413.3</v>
      </c>
      <c r="IX14" s="28">
        <v>41.785411038209183</v>
      </c>
      <c r="IY14" s="28">
        <v>80</v>
      </c>
      <c r="IZ14" s="39">
        <v>1972</v>
      </c>
      <c r="JA14" s="39" t="s">
        <v>344</v>
      </c>
      <c r="JB14" s="29">
        <v>13.90235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344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344</v>
      </c>
      <c r="KI14" s="29"/>
      <c r="KJ14" s="29"/>
      <c r="KK14" s="29"/>
      <c r="KL14" s="29"/>
      <c r="KM14" s="29"/>
      <c r="KN14" s="21">
        <v>53499</v>
      </c>
      <c r="KO14" s="20">
        <v>35339</v>
      </c>
      <c r="KP14" s="20">
        <v>6199.60888671875</v>
      </c>
      <c r="KQ14" s="19">
        <v>11.58827018737793</v>
      </c>
      <c r="KR14" s="39">
        <v>1972</v>
      </c>
      <c r="KS14" s="39" t="s">
        <v>344</v>
      </c>
    </row>
    <row r="15" spans="1:305" s="39" customFormat="1" ht="12.75">
      <c r="A15" s="39">
        <v>1973</v>
      </c>
      <c r="B15" s="39" t="s">
        <v>344</v>
      </c>
      <c r="C15" s="39">
        <v>18</v>
      </c>
      <c r="D15" s="44" t="s">
        <v>345</v>
      </c>
      <c r="E15" s="44">
        <v>380</v>
      </c>
      <c r="F15" s="39">
        <v>1</v>
      </c>
      <c r="G15" s="39">
        <v>0</v>
      </c>
      <c r="H15" s="39">
        <v>1</v>
      </c>
      <c r="I15" s="39">
        <v>0</v>
      </c>
      <c r="J15" s="29">
        <v>10.54</v>
      </c>
      <c r="K15" s="29">
        <v>65.430000000000007</v>
      </c>
      <c r="L15" s="29">
        <v>24.04</v>
      </c>
      <c r="M15" s="18">
        <v>2</v>
      </c>
      <c r="N15" s="39">
        <v>0</v>
      </c>
      <c r="O15" s="39">
        <v>0</v>
      </c>
      <c r="P15" s="39">
        <v>1</v>
      </c>
      <c r="Q15" s="29">
        <v>4.49</v>
      </c>
      <c r="R15" s="29">
        <v>81.59</v>
      </c>
      <c r="S15" s="29">
        <v>13.91</v>
      </c>
      <c r="T15" s="29">
        <v>2.2599999999999998</v>
      </c>
      <c r="U15" s="29">
        <v>43.09</v>
      </c>
      <c r="V15" s="29">
        <v>7.66</v>
      </c>
      <c r="W15" s="29">
        <v>53.01</v>
      </c>
      <c r="X15" s="39">
        <v>2</v>
      </c>
      <c r="Y15" s="39">
        <v>1973</v>
      </c>
      <c r="Z15" s="39" t="s">
        <v>344</v>
      </c>
      <c r="AA15" s="43"/>
      <c r="AB15" s="41">
        <v>93.2</v>
      </c>
      <c r="AC15" s="41">
        <v>9.6</v>
      </c>
      <c r="AD15" s="41">
        <v>0</v>
      </c>
      <c r="AE15" s="41">
        <v>5.0999999999999996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27.2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38.700000000000003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3.9</v>
      </c>
      <c r="BO15" s="41">
        <v>2.9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8.6999999999999993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3.8999999999999915</v>
      </c>
      <c r="CZ15" s="39">
        <v>1973</v>
      </c>
      <c r="DA15" s="39" t="s">
        <v>344</v>
      </c>
      <c r="DB15" s="41">
        <v>9.6999999999999993</v>
      </c>
      <c r="DC15" s="41">
        <v>0</v>
      </c>
      <c r="DD15" s="41">
        <v>4.5999999999999996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28.4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42.4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3.3</v>
      </c>
      <c r="EN15" s="41">
        <v>2.2000000000000002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8.9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0.5</v>
      </c>
      <c r="FY15" s="39">
        <v>1973</v>
      </c>
      <c r="FZ15" s="39" t="s">
        <v>344</v>
      </c>
      <c r="GA15" s="41">
        <v>3.8</v>
      </c>
      <c r="GB15" s="29">
        <f t="shared" si="2"/>
        <v>0.75449900000000003</v>
      </c>
      <c r="GC15" s="29">
        <f t="shared" si="3"/>
        <v>0.7185490000000001</v>
      </c>
      <c r="GD15" s="29">
        <f t="shared" si="4"/>
        <v>4.0733031637345674</v>
      </c>
      <c r="GE15" s="29">
        <f t="shared" si="5"/>
        <v>3.5530163332160849</v>
      </c>
      <c r="GF15" s="29">
        <f t="shared" si="6"/>
        <v>0.52028683051848246</v>
      </c>
      <c r="GG15" s="29">
        <f t="shared" si="7"/>
        <v>0.12773093717911796</v>
      </c>
      <c r="GH15" s="29">
        <f t="shared" si="8"/>
        <v>2.8530685235374182</v>
      </c>
      <c r="GI15" s="39">
        <v>1973</v>
      </c>
      <c r="GJ15" s="39" t="s">
        <v>344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1.578945</v>
      </c>
      <c r="GX15" s="36">
        <v>0.52228909999999995</v>
      </c>
      <c r="GY15" s="36">
        <v>2.102468</v>
      </c>
      <c r="GZ15" s="39">
        <v>1973</v>
      </c>
      <c r="HA15" s="39" t="s">
        <v>344</v>
      </c>
      <c r="HB15" s="42">
        <v>3</v>
      </c>
      <c r="HC15" s="42">
        <f t="shared" si="9"/>
        <v>1</v>
      </c>
      <c r="HD15" s="42">
        <v>0</v>
      </c>
      <c r="HE15" s="42">
        <v>0</v>
      </c>
      <c r="HF15" s="42">
        <v>2</v>
      </c>
      <c r="HG15" s="42">
        <v>3</v>
      </c>
      <c r="HH15" s="42">
        <v>0</v>
      </c>
      <c r="HI15" s="42">
        <v>1</v>
      </c>
      <c r="HJ15" s="39">
        <v>1973</v>
      </c>
      <c r="HK15" s="39" t="s">
        <v>344</v>
      </c>
      <c r="HL15" s="104">
        <v>0.24881629999999999</v>
      </c>
      <c r="HM15" s="29">
        <v>34.156700000000001</v>
      </c>
      <c r="HN15" s="32">
        <v>34.956674718511799</v>
      </c>
      <c r="HO15" s="32">
        <v>28.770930954548401</v>
      </c>
      <c r="HP15" s="32">
        <v>6.5488727325426499</v>
      </c>
      <c r="HQ15" s="32">
        <v>20.400577843191702</v>
      </c>
      <c r="HR15" s="27">
        <v>10.798616333283199</v>
      </c>
      <c r="HS15" s="27">
        <v>69.607539942348197</v>
      </c>
      <c r="HT15" s="27">
        <v>69.627474458002894</v>
      </c>
      <c r="HU15" s="27">
        <v>-6.1857437639633703</v>
      </c>
      <c r="HV15" s="27">
        <v>-4.9198210075144599</v>
      </c>
      <c r="HW15" s="29">
        <v>-5.9227190580000002</v>
      </c>
      <c r="HX15" s="27">
        <v>6.9191666666592901</v>
      </c>
      <c r="HY15" s="29"/>
      <c r="HZ15" s="39">
        <v>1973</v>
      </c>
      <c r="IA15" s="39" t="s">
        <v>344</v>
      </c>
      <c r="IB15" s="29">
        <v>20879</v>
      </c>
      <c r="IC15" s="29">
        <v>20309</v>
      </c>
      <c r="ID15" s="29">
        <v>19006</v>
      </c>
      <c r="IE15" s="32">
        <v>59.604560852050781</v>
      </c>
      <c r="IF15" s="32">
        <v>54.257591247558594</v>
      </c>
      <c r="IG15" s="32">
        <v>3482</v>
      </c>
      <c r="IH15" s="32">
        <v>7454</v>
      </c>
      <c r="II15" s="32">
        <v>8070</v>
      </c>
      <c r="IJ15" s="31">
        <v>1215.0999755859375</v>
      </c>
      <c r="IK15" s="31">
        <v>5.9000000953674316</v>
      </c>
      <c r="IL15" s="39">
        <v>1973</v>
      </c>
      <c r="IM15" s="39" t="s">
        <v>344</v>
      </c>
      <c r="IN15" s="30">
        <v>3769</v>
      </c>
      <c r="IO15" s="27">
        <v>6133</v>
      </c>
      <c r="IP15" s="27">
        <v>23419.286</v>
      </c>
      <c r="IQ15" s="29">
        <f t="shared" si="10"/>
        <v>1121.6670338617751</v>
      </c>
      <c r="IR15" s="46">
        <v>6551.6</v>
      </c>
      <c r="IS15" s="46">
        <v>5714.2</v>
      </c>
      <c r="IT15" s="28">
        <v>43.318929573193842</v>
      </c>
      <c r="IU15" s="28"/>
      <c r="IV15" s="28">
        <v>6551.6</v>
      </c>
      <c r="IW15" s="28">
        <v>5714.2</v>
      </c>
      <c r="IX15" s="28">
        <v>43.318929573193842</v>
      </c>
      <c r="IY15" s="28">
        <v>80</v>
      </c>
      <c r="IZ15" s="39">
        <v>1973</v>
      </c>
      <c r="JA15" s="39" t="s">
        <v>344</v>
      </c>
      <c r="JB15" s="29">
        <v>13.75883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344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344</v>
      </c>
      <c r="KI15" s="29"/>
      <c r="KJ15" s="29"/>
      <c r="KK15" s="29"/>
      <c r="KL15" s="29"/>
      <c r="KM15" s="29"/>
      <c r="KN15" s="21">
        <v>53882</v>
      </c>
      <c r="KO15" s="20">
        <v>35551</v>
      </c>
      <c r="KP15" s="20">
        <v>6356.2099609375</v>
      </c>
      <c r="KQ15" s="19">
        <v>11.796540260314941</v>
      </c>
      <c r="KR15" s="39">
        <v>1973</v>
      </c>
      <c r="KS15" s="39" t="s">
        <v>344</v>
      </c>
    </row>
    <row r="16" spans="1:305" s="39" customFormat="1" ht="12.75">
      <c r="A16" s="39">
        <v>1974</v>
      </c>
      <c r="B16" s="39" t="s">
        <v>344</v>
      </c>
      <c r="C16" s="39">
        <v>18</v>
      </c>
      <c r="D16" s="44" t="s">
        <v>345</v>
      </c>
      <c r="E16" s="44">
        <v>380</v>
      </c>
      <c r="F16" s="39">
        <v>1</v>
      </c>
      <c r="G16" s="39">
        <v>0</v>
      </c>
      <c r="H16" s="39">
        <v>1</v>
      </c>
      <c r="I16" s="39">
        <v>0</v>
      </c>
      <c r="J16" s="29">
        <v>0</v>
      </c>
      <c r="K16" s="29">
        <v>66.430000000000007</v>
      </c>
      <c r="L16" s="29">
        <v>33.57</v>
      </c>
      <c r="M16" s="18">
        <v>3</v>
      </c>
      <c r="N16" s="39">
        <v>1</v>
      </c>
      <c r="O16" s="39">
        <v>1</v>
      </c>
      <c r="P16" s="39">
        <v>2</v>
      </c>
      <c r="Q16" s="29">
        <v>0</v>
      </c>
      <c r="R16" s="29">
        <v>77.66</v>
      </c>
      <c r="S16" s="29">
        <v>22.34</v>
      </c>
      <c r="T16" s="29">
        <v>0</v>
      </c>
      <c r="U16" s="29">
        <v>43.07</v>
      </c>
      <c r="V16" s="29">
        <v>12.77</v>
      </c>
      <c r="W16" s="29">
        <v>55.84</v>
      </c>
      <c r="X16" s="39">
        <v>3</v>
      </c>
      <c r="Y16" s="39">
        <v>1974</v>
      </c>
      <c r="Z16" s="39" t="s">
        <v>344</v>
      </c>
      <c r="AA16" s="43"/>
      <c r="AB16" s="41">
        <v>93.2</v>
      </c>
      <c r="AC16" s="41">
        <v>9.6</v>
      </c>
      <c r="AD16" s="41">
        <v>0</v>
      </c>
      <c r="AE16" s="41">
        <v>5.0999999999999996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27.2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38.700000000000003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3.9</v>
      </c>
      <c r="BO16" s="41">
        <v>2.9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8.6999999999999993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3.8999999999999915</v>
      </c>
      <c r="CZ16" s="39">
        <v>1974</v>
      </c>
      <c r="DA16" s="39" t="s">
        <v>344</v>
      </c>
      <c r="DB16" s="41">
        <v>9.6999999999999993</v>
      </c>
      <c r="DC16" s="41">
        <v>0</v>
      </c>
      <c r="DD16" s="41">
        <v>4.5999999999999996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28.4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42.4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3.3</v>
      </c>
      <c r="EN16" s="41">
        <v>2.2000000000000002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8.9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0.5</v>
      </c>
      <c r="FY16" s="39">
        <v>1974</v>
      </c>
      <c r="FZ16" s="39" t="s">
        <v>344</v>
      </c>
      <c r="GA16" s="41">
        <v>3.8</v>
      </c>
      <c r="GB16" s="29">
        <f t="shared" si="2"/>
        <v>0.75449900000000003</v>
      </c>
      <c r="GC16" s="29">
        <f t="shared" si="3"/>
        <v>0.7185490000000001</v>
      </c>
      <c r="GD16" s="29">
        <f t="shared" si="4"/>
        <v>4.0733031637345674</v>
      </c>
      <c r="GE16" s="29">
        <f t="shared" si="5"/>
        <v>3.5530163332160849</v>
      </c>
      <c r="GF16" s="29">
        <f t="shared" si="6"/>
        <v>0.52028683051848246</v>
      </c>
      <c r="GG16" s="29">
        <f t="shared" si="7"/>
        <v>0.12773093717911796</v>
      </c>
      <c r="GH16" s="29">
        <f t="shared" si="8"/>
        <v>2.8530685235374182</v>
      </c>
      <c r="GI16" s="39">
        <v>1974</v>
      </c>
      <c r="GJ16" s="39" t="s">
        <v>344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1.719751</v>
      </c>
      <c r="GX16" s="36">
        <v>0.45844879999999999</v>
      </c>
      <c r="GY16" s="36">
        <v>2.317485</v>
      </c>
      <c r="GZ16" s="39">
        <v>1974</v>
      </c>
      <c r="HA16" s="39" t="s">
        <v>344</v>
      </c>
      <c r="HB16" s="42">
        <v>3</v>
      </c>
      <c r="HC16" s="42">
        <f t="shared" si="9"/>
        <v>1</v>
      </c>
      <c r="HD16" s="42">
        <v>0</v>
      </c>
      <c r="HE16" s="42">
        <v>0</v>
      </c>
      <c r="HF16" s="42">
        <v>2</v>
      </c>
      <c r="HG16" s="42">
        <v>3</v>
      </c>
      <c r="HH16" s="42">
        <v>0</v>
      </c>
      <c r="HI16" s="42">
        <v>1</v>
      </c>
      <c r="HJ16" s="39">
        <v>1974</v>
      </c>
      <c r="HK16" s="39" t="s">
        <v>344</v>
      </c>
      <c r="HL16" s="104">
        <v>0.16569700000000001</v>
      </c>
      <c r="HM16" s="29">
        <v>40.913060000000002</v>
      </c>
      <c r="HN16" s="32">
        <v>34.487786219918398</v>
      </c>
      <c r="HO16" s="32">
        <v>28.419548811186001</v>
      </c>
      <c r="HP16" s="32">
        <v>5.2767682246123604</v>
      </c>
      <c r="HQ16" s="32">
        <v>26.482380794179399</v>
      </c>
      <c r="HR16" s="27">
        <v>19.159766526401501</v>
      </c>
      <c r="HS16" s="27">
        <v>69.210877616265805</v>
      </c>
      <c r="HT16" s="27">
        <v>69.230698534006294</v>
      </c>
      <c r="HU16" s="27">
        <v>-6.0682374087324096</v>
      </c>
      <c r="HV16" s="27">
        <v>-4.4765062321225502</v>
      </c>
      <c r="HW16" s="29">
        <v>-5.8359906820000003</v>
      </c>
      <c r="HX16" s="27">
        <v>9.6116666666130097</v>
      </c>
      <c r="HY16" s="29"/>
      <c r="HZ16" s="39">
        <v>1974</v>
      </c>
      <c r="IA16" s="39" t="s">
        <v>344</v>
      </c>
      <c r="IB16" s="29">
        <v>21046</v>
      </c>
      <c r="IC16" s="29">
        <v>20503</v>
      </c>
      <c r="ID16" s="29">
        <v>19392</v>
      </c>
      <c r="IE16" s="32">
        <v>59.856681823730469</v>
      </c>
      <c r="IF16" s="32">
        <v>55.152561187744141</v>
      </c>
      <c r="IG16" s="32">
        <v>3401</v>
      </c>
      <c r="IH16" s="32">
        <v>7614</v>
      </c>
      <c r="II16" s="32">
        <v>8377</v>
      </c>
      <c r="IJ16" s="31">
        <v>1040.699951171875</v>
      </c>
      <c r="IK16" s="31">
        <v>5</v>
      </c>
      <c r="IL16" s="39">
        <v>1974</v>
      </c>
      <c r="IM16" s="39" t="s">
        <v>344</v>
      </c>
      <c r="IN16" s="30">
        <v>5174</v>
      </c>
      <c r="IO16" s="27">
        <v>7824</v>
      </c>
      <c r="IP16" s="27">
        <v>19466.714</v>
      </c>
      <c r="IQ16" s="29">
        <f t="shared" si="10"/>
        <v>924.96027748740858</v>
      </c>
      <c r="IR16" s="46">
        <v>7264.4</v>
      </c>
      <c r="IS16" s="46">
        <v>6265</v>
      </c>
      <c r="IT16" s="28">
        <v>46.219107340464767</v>
      </c>
      <c r="IU16" s="28"/>
      <c r="IV16" s="28">
        <v>7264.4</v>
      </c>
      <c r="IW16" s="28">
        <v>6265</v>
      </c>
      <c r="IX16" s="28">
        <v>46.219107340464767</v>
      </c>
      <c r="IY16" s="28">
        <v>80</v>
      </c>
      <c r="IZ16" s="39">
        <v>1974</v>
      </c>
      <c r="JA16" s="39" t="s">
        <v>344</v>
      </c>
      <c r="JB16" s="29">
        <v>13.72303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344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344</v>
      </c>
      <c r="KI16" s="29"/>
      <c r="KJ16" s="29"/>
      <c r="KK16" s="29"/>
      <c r="KL16" s="29"/>
      <c r="KM16" s="29"/>
      <c r="KN16" s="21">
        <v>54390</v>
      </c>
      <c r="KO16" s="20">
        <v>35767</v>
      </c>
      <c r="KP16" s="20">
        <v>6518.05078125</v>
      </c>
      <c r="KQ16" s="19">
        <v>11.983909606933594</v>
      </c>
      <c r="KR16" s="39">
        <v>1974</v>
      </c>
      <c r="KS16" s="39" t="s">
        <v>344</v>
      </c>
    </row>
    <row r="17" spans="1:305" s="39" customFormat="1" ht="12.75">
      <c r="A17" s="39">
        <v>1975</v>
      </c>
      <c r="B17" s="39" t="s">
        <v>344</v>
      </c>
      <c r="C17" s="39">
        <v>18</v>
      </c>
      <c r="D17" s="44" t="s">
        <v>345</v>
      </c>
      <c r="E17" s="44">
        <v>380</v>
      </c>
      <c r="F17" s="39">
        <v>1</v>
      </c>
      <c r="G17" s="39">
        <v>0</v>
      </c>
      <c r="H17" s="39">
        <v>1</v>
      </c>
      <c r="I17" s="39">
        <v>0</v>
      </c>
      <c r="J17" s="29">
        <v>0</v>
      </c>
      <c r="K17" s="29">
        <v>100</v>
      </c>
      <c r="L17" s="29">
        <v>0</v>
      </c>
      <c r="M17" s="18">
        <v>1</v>
      </c>
      <c r="N17" s="39">
        <v>1</v>
      </c>
      <c r="O17" s="39">
        <v>-2</v>
      </c>
      <c r="P17" s="39">
        <v>0</v>
      </c>
      <c r="Q17" s="29">
        <v>0</v>
      </c>
      <c r="R17" s="29">
        <v>100</v>
      </c>
      <c r="S17" s="29">
        <v>0</v>
      </c>
      <c r="T17" s="29">
        <v>0</v>
      </c>
      <c r="U17" s="29">
        <v>44.6</v>
      </c>
      <c r="V17" s="29">
        <v>0</v>
      </c>
      <c r="W17" s="29">
        <v>44.6</v>
      </c>
      <c r="X17" s="39">
        <v>5</v>
      </c>
      <c r="Y17" s="39">
        <v>1975</v>
      </c>
      <c r="Z17" s="39" t="s">
        <v>344</v>
      </c>
      <c r="AA17" s="43"/>
      <c r="AB17" s="41">
        <v>93.2</v>
      </c>
      <c r="AC17" s="41">
        <v>9.6</v>
      </c>
      <c r="AD17" s="41">
        <v>0</v>
      </c>
      <c r="AE17" s="41">
        <v>5.0999999999999996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27.2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38.700000000000003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3.9</v>
      </c>
      <c r="BO17" s="41">
        <v>2.9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8.6999999999999993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3.8999999999999915</v>
      </c>
      <c r="CZ17" s="39">
        <v>1975</v>
      </c>
      <c r="DA17" s="39" t="s">
        <v>344</v>
      </c>
      <c r="DB17" s="41">
        <v>9.6999999999999993</v>
      </c>
      <c r="DC17" s="41">
        <v>0</v>
      </c>
      <c r="DD17" s="41">
        <v>4.5999999999999996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28.4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42.4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3.3</v>
      </c>
      <c r="EN17" s="41">
        <v>2.2000000000000002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8.9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0.5</v>
      </c>
      <c r="FY17" s="39">
        <v>1975</v>
      </c>
      <c r="FZ17" s="39" t="s">
        <v>344</v>
      </c>
      <c r="GA17" s="41">
        <v>3.8</v>
      </c>
      <c r="GB17" s="29">
        <f t="shared" si="2"/>
        <v>0.75449900000000003</v>
      </c>
      <c r="GC17" s="29">
        <f t="shared" si="3"/>
        <v>0.7185490000000001</v>
      </c>
      <c r="GD17" s="29">
        <f t="shared" si="4"/>
        <v>4.0733031637345674</v>
      </c>
      <c r="GE17" s="29">
        <f t="shared" si="5"/>
        <v>3.5530163332160849</v>
      </c>
      <c r="GF17" s="29">
        <f t="shared" si="6"/>
        <v>0.52028683051848246</v>
      </c>
      <c r="GG17" s="29">
        <f t="shared" si="7"/>
        <v>0.12773093717911796</v>
      </c>
      <c r="GH17" s="29">
        <f t="shared" si="8"/>
        <v>2.8530685235374182</v>
      </c>
      <c r="GI17" s="39">
        <v>1975</v>
      </c>
      <c r="GJ17" s="39" t="s">
        <v>344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1.588911</v>
      </c>
      <c r="GX17" s="36">
        <v>0.45245299999999999</v>
      </c>
      <c r="GY17" s="36">
        <v>2.0983049999999999</v>
      </c>
      <c r="GZ17" s="39">
        <v>1975</v>
      </c>
      <c r="HA17" s="39" t="s">
        <v>344</v>
      </c>
      <c r="HB17" s="42">
        <v>3</v>
      </c>
      <c r="HC17" s="42">
        <f t="shared" si="9"/>
        <v>1</v>
      </c>
      <c r="HD17" s="42">
        <v>0</v>
      </c>
      <c r="HE17" s="42">
        <v>0</v>
      </c>
      <c r="HF17" s="42">
        <v>2</v>
      </c>
      <c r="HG17" s="42">
        <v>3</v>
      </c>
      <c r="HH17" s="42">
        <v>0</v>
      </c>
      <c r="HI17" s="42">
        <v>1</v>
      </c>
      <c r="HJ17" s="39">
        <v>1975</v>
      </c>
      <c r="HK17" s="39" t="s">
        <v>344</v>
      </c>
      <c r="HL17" s="104">
        <v>0</v>
      </c>
      <c r="HM17" s="29">
        <v>37.501600000000003</v>
      </c>
      <c r="HN17" s="32">
        <v>38.688409269392203</v>
      </c>
      <c r="HO17" s="32">
        <v>28.6900994129312</v>
      </c>
      <c r="HP17" s="32">
        <v>-2.0496415514093602</v>
      </c>
      <c r="HQ17" s="32">
        <v>14.081257322733901</v>
      </c>
      <c r="HR17" s="27">
        <v>16.9505040724497</v>
      </c>
      <c r="HS17" s="27">
        <v>81.393256067174605</v>
      </c>
      <c r="HT17" s="27">
        <v>81.416565828424595</v>
      </c>
      <c r="HU17" s="27">
        <v>-9.9983098564608994</v>
      </c>
      <c r="HV17" s="27">
        <v>-7.7247282818829497</v>
      </c>
      <c r="HW17" s="29">
        <v>-7.3773967989999996</v>
      </c>
      <c r="HX17" s="27">
        <v>10.0391666666061</v>
      </c>
      <c r="HY17" s="29"/>
      <c r="HZ17" s="39">
        <v>1975</v>
      </c>
      <c r="IA17" s="39" t="s">
        <v>344</v>
      </c>
      <c r="IB17" s="29">
        <v>21233</v>
      </c>
      <c r="IC17" s="29">
        <v>20717</v>
      </c>
      <c r="ID17" s="29">
        <v>19491</v>
      </c>
      <c r="IE17" s="32">
        <v>60.105720520019531</v>
      </c>
      <c r="IF17" s="32">
        <v>55.174518585205078</v>
      </c>
      <c r="IG17" s="32">
        <v>3261</v>
      </c>
      <c r="IH17" s="32">
        <v>7636</v>
      </c>
      <c r="II17" s="32">
        <v>8594</v>
      </c>
      <c r="IJ17" s="31">
        <v>1156.699951171875</v>
      </c>
      <c r="IK17" s="31">
        <v>5.5</v>
      </c>
      <c r="IL17" s="39">
        <v>1975</v>
      </c>
      <c r="IM17" s="39" t="s">
        <v>344</v>
      </c>
      <c r="IN17" s="30">
        <v>3601</v>
      </c>
      <c r="IO17" s="27">
        <v>14110</v>
      </c>
      <c r="IP17" s="27">
        <v>27189.142</v>
      </c>
      <c r="IQ17" s="29">
        <f t="shared" si="10"/>
        <v>1280.5134460509585</v>
      </c>
      <c r="IR17" s="46">
        <v>7707.5</v>
      </c>
      <c r="IS17" s="46">
        <v>6599.1</v>
      </c>
      <c r="IT17" s="28">
        <v>48.045868219876233</v>
      </c>
      <c r="IU17" s="28">
        <v>80</v>
      </c>
      <c r="IV17" s="28">
        <v>7707.5</v>
      </c>
      <c r="IW17" s="28">
        <v>6599.1</v>
      </c>
      <c r="IX17" s="28">
        <v>48.045868219876233</v>
      </c>
      <c r="IY17" s="28">
        <v>80</v>
      </c>
      <c r="IZ17" s="39">
        <v>1975</v>
      </c>
      <c r="JA17" s="39" t="s">
        <v>344</v>
      </c>
      <c r="JB17" s="29">
        <v>15.645490000000001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344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344</v>
      </c>
      <c r="KI17" s="29"/>
      <c r="KJ17" s="29"/>
      <c r="KK17" s="29"/>
      <c r="KL17" s="29"/>
      <c r="KM17" s="29"/>
      <c r="KN17" s="21">
        <v>54764</v>
      </c>
      <c r="KO17" s="20">
        <v>35979</v>
      </c>
      <c r="KP17" s="20">
        <v>6678.169921875</v>
      </c>
      <c r="KQ17" s="19">
        <v>12.194450378417969</v>
      </c>
      <c r="KR17" s="39">
        <v>1975</v>
      </c>
      <c r="KS17" s="39" t="s">
        <v>344</v>
      </c>
    </row>
    <row r="18" spans="1:305" s="39" customFormat="1" ht="12.75">
      <c r="A18" s="39">
        <v>1976</v>
      </c>
      <c r="B18" s="39" t="s">
        <v>344</v>
      </c>
      <c r="C18" s="39">
        <v>18</v>
      </c>
      <c r="D18" s="44" t="s">
        <v>345</v>
      </c>
      <c r="E18" s="44">
        <v>380</v>
      </c>
      <c r="F18" s="39">
        <v>1</v>
      </c>
      <c r="G18" s="39">
        <v>0</v>
      </c>
      <c r="H18" s="39">
        <v>1</v>
      </c>
      <c r="I18" s="39">
        <v>0</v>
      </c>
      <c r="J18" s="29">
        <v>0</v>
      </c>
      <c r="K18" s="29">
        <v>98.06</v>
      </c>
      <c r="L18" s="29">
        <v>0</v>
      </c>
      <c r="M18" s="18">
        <v>1</v>
      </c>
      <c r="N18" s="39">
        <v>0</v>
      </c>
      <c r="O18" s="39">
        <v>0</v>
      </c>
      <c r="P18" s="39">
        <v>2</v>
      </c>
      <c r="Q18" s="29">
        <v>0</v>
      </c>
      <c r="R18" s="29">
        <v>100</v>
      </c>
      <c r="S18" s="29">
        <v>0</v>
      </c>
      <c r="T18" s="29">
        <v>0</v>
      </c>
      <c r="U18" s="29">
        <v>42.36</v>
      </c>
      <c r="V18" s="29">
        <v>0</v>
      </c>
      <c r="W18" s="29">
        <v>42.36</v>
      </c>
      <c r="X18" s="39">
        <v>6</v>
      </c>
      <c r="Y18" s="39">
        <v>1976</v>
      </c>
      <c r="Z18" s="39" t="s">
        <v>344</v>
      </c>
      <c r="AA18" s="43">
        <v>27931</v>
      </c>
      <c r="AB18" s="41">
        <v>93.4</v>
      </c>
      <c r="AC18" s="41">
        <v>9.6</v>
      </c>
      <c r="AD18" s="41">
        <v>0</v>
      </c>
      <c r="AE18" s="41">
        <v>3.4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34.4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38.700000000000003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3.1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6.1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4.7000000000000171</v>
      </c>
      <c r="CZ18" s="39">
        <v>1976</v>
      </c>
      <c r="DA18" s="39" t="s">
        <v>344</v>
      </c>
      <c r="DB18" s="41">
        <v>9</v>
      </c>
      <c r="DC18" s="41">
        <v>0</v>
      </c>
      <c r="DD18" s="41">
        <v>2.4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36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41.7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2.2000000000000002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5.6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3.1000000000000085</v>
      </c>
      <c r="FY18" s="39">
        <v>1976</v>
      </c>
      <c r="FZ18" s="39" t="s">
        <v>344</v>
      </c>
      <c r="GA18" s="41">
        <v>7.5</v>
      </c>
      <c r="GB18" s="29">
        <f t="shared" si="2"/>
        <v>0.71684099999999995</v>
      </c>
      <c r="GC18" s="29">
        <f t="shared" si="3"/>
        <v>0.68421499999999991</v>
      </c>
      <c r="GD18" s="29">
        <f t="shared" si="4"/>
        <v>3.5315847280150017</v>
      </c>
      <c r="GE18" s="29">
        <f t="shared" si="5"/>
        <v>3.1667115284133183</v>
      </c>
      <c r="GF18" s="29">
        <f t="shared" si="6"/>
        <v>0.36487319960168341</v>
      </c>
      <c r="GG18" s="29">
        <f t="shared" si="7"/>
        <v>0.10331713032601308</v>
      </c>
      <c r="GH18" s="29">
        <f t="shared" si="8"/>
        <v>2.6438608132804577</v>
      </c>
      <c r="GI18" s="39">
        <v>1976</v>
      </c>
      <c r="GJ18" s="39" t="s">
        <v>344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1.693614</v>
      </c>
      <c r="GX18" s="36">
        <v>0.4051939</v>
      </c>
      <c r="GY18" s="36">
        <v>2.2605680000000001</v>
      </c>
      <c r="GZ18" s="39">
        <v>1976</v>
      </c>
      <c r="HA18" s="39" t="s">
        <v>344</v>
      </c>
      <c r="HB18" s="42">
        <v>3</v>
      </c>
      <c r="HC18" s="42">
        <f t="shared" si="9"/>
        <v>1</v>
      </c>
      <c r="HD18" s="42">
        <v>0</v>
      </c>
      <c r="HE18" s="42">
        <v>0</v>
      </c>
      <c r="HF18" s="42">
        <v>2</v>
      </c>
      <c r="HG18" s="42">
        <v>3</v>
      </c>
      <c r="HH18" s="42">
        <v>0</v>
      </c>
      <c r="HI18" s="42">
        <v>1</v>
      </c>
      <c r="HJ18" s="39">
        <v>1976</v>
      </c>
      <c r="HK18" s="39" t="s">
        <v>344</v>
      </c>
      <c r="HL18" s="104">
        <v>0</v>
      </c>
      <c r="HM18" s="29">
        <v>41.3035</v>
      </c>
      <c r="HN18" s="32">
        <v>37.732093936352399</v>
      </c>
      <c r="HO18" s="32">
        <v>30.0668371099148</v>
      </c>
      <c r="HP18" s="32">
        <v>6.5285055040967404</v>
      </c>
      <c r="HQ18" s="32">
        <v>25.5704132670087</v>
      </c>
      <c r="HR18" s="27">
        <v>16.6141702787383</v>
      </c>
      <c r="HS18" s="27">
        <v>81.177239528535694</v>
      </c>
      <c r="HT18" s="27">
        <v>81.200487426012401</v>
      </c>
      <c r="HU18" s="27">
        <v>-7.6652568264375898</v>
      </c>
      <c r="HV18" s="27">
        <v>-5.0194540744406497</v>
      </c>
      <c r="HW18" s="29">
        <v>-5.154641893</v>
      </c>
      <c r="HX18" s="27">
        <v>12.6566666666185</v>
      </c>
      <c r="HY18" s="29"/>
      <c r="HZ18" s="39">
        <v>1976</v>
      </c>
      <c r="IA18" s="39" t="s">
        <v>344</v>
      </c>
      <c r="IB18" s="29">
        <v>21553</v>
      </c>
      <c r="IC18" s="29">
        <v>21032</v>
      </c>
      <c r="ID18" s="29">
        <v>19612</v>
      </c>
      <c r="IE18" s="32">
        <v>60.69329833984375</v>
      </c>
      <c r="IF18" s="32">
        <v>55.227439880371094</v>
      </c>
      <c r="IG18" s="32">
        <v>3228</v>
      </c>
      <c r="IH18" s="32">
        <v>7526</v>
      </c>
      <c r="II18" s="32">
        <v>8858</v>
      </c>
      <c r="IJ18" s="31">
        <v>1321.800048828125</v>
      </c>
      <c r="IK18" s="31">
        <v>6.1999998092651367</v>
      </c>
      <c r="IL18" s="39">
        <v>1976</v>
      </c>
      <c r="IM18" s="39" t="s">
        <v>344</v>
      </c>
      <c r="IN18" s="30">
        <v>2706</v>
      </c>
      <c r="IO18" s="27">
        <v>11898</v>
      </c>
      <c r="IP18" s="27">
        <v>25377.571</v>
      </c>
      <c r="IQ18" s="29">
        <f t="shared" si="10"/>
        <v>1177.4495893843084</v>
      </c>
      <c r="IR18" s="46">
        <v>8241.8000000000011</v>
      </c>
      <c r="IS18" s="46">
        <v>7008.4</v>
      </c>
      <c r="IT18" s="28">
        <v>50.463709677419352</v>
      </c>
      <c r="IU18" s="28"/>
      <c r="IV18" s="28">
        <v>8241.8000000000011</v>
      </c>
      <c r="IW18" s="28">
        <v>7008.4</v>
      </c>
      <c r="IX18" s="28">
        <v>50.463709677419352</v>
      </c>
      <c r="IY18" s="28">
        <v>80</v>
      </c>
      <c r="IZ18" s="39">
        <v>1976</v>
      </c>
      <c r="JA18" s="39" t="s">
        <v>344</v>
      </c>
      <c r="JB18" s="29">
        <v>15.58883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344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344</v>
      </c>
      <c r="KI18" s="29"/>
      <c r="KJ18" s="29"/>
      <c r="KK18" s="29"/>
      <c r="KL18" s="29"/>
      <c r="KM18" s="29"/>
      <c r="KN18" s="21">
        <v>55070</v>
      </c>
      <c r="KO18" s="20">
        <v>36195</v>
      </c>
      <c r="KP18" s="20">
        <v>6826.458984375</v>
      </c>
      <c r="KQ18" s="19">
        <v>12.395970344543457</v>
      </c>
      <c r="KR18" s="39">
        <v>1976</v>
      </c>
      <c r="KS18" s="39" t="s">
        <v>344</v>
      </c>
    </row>
    <row r="19" spans="1:305" s="39" customFormat="1" ht="12.75">
      <c r="A19" s="39">
        <v>1977</v>
      </c>
      <c r="B19" s="39" t="s">
        <v>344</v>
      </c>
      <c r="C19" s="39">
        <v>18</v>
      </c>
      <c r="D19" s="44" t="s">
        <v>345</v>
      </c>
      <c r="E19" s="44">
        <v>380</v>
      </c>
      <c r="F19" s="39">
        <v>1</v>
      </c>
      <c r="G19" s="39">
        <v>0</v>
      </c>
      <c r="H19" s="39">
        <v>1</v>
      </c>
      <c r="I19" s="39">
        <v>0</v>
      </c>
      <c r="J19" s="29">
        <v>0</v>
      </c>
      <c r="K19" s="29">
        <v>95.45</v>
      </c>
      <c r="L19" s="29">
        <v>0</v>
      </c>
      <c r="M19" s="18">
        <v>1</v>
      </c>
      <c r="N19" s="39">
        <v>0</v>
      </c>
      <c r="O19" s="39">
        <v>0</v>
      </c>
      <c r="P19" s="39">
        <v>0</v>
      </c>
      <c r="Q19" s="29">
        <v>0</v>
      </c>
      <c r="R19" s="29">
        <v>100</v>
      </c>
      <c r="S19" s="29">
        <v>0</v>
      </c>
      <c r="T19" s="29">
        <v>0</v>
      </c>
      <c r="U19" s="29">
        <v>41.7</v>
      </c>
      <c r="V19" s="29">
        <v>0</v>
      </c>
      <c r="W19" s="29">
        <v>41.7</v>
      </c>
      <c r="X19" s="39">
        <v>4</v>
      </c>
      <c r="Y19" s="39">
        <v>1977</v>
      </c>
      <c r="Z19" s="39" t="s">
        <v>344</v>
      </c>
      <c r="AA19" s="43"/>
      <c r="AB19" s="41">
        <v>93.4</v>
      </c>
      <c r="AC19" s="41">
        <v>9.6</v>
      </c>
      <c r="AD19" s="41">
        <v>0</v>
      </c>
      <c r="AE19" s="41">
        <v>3.4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34.4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38.700000000000003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3.1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6.1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4.7000000000000171</v>
      </c>
      <c r="CZ19" s="39">
        <v>1977</v>
      </c>
      <c r="DA19" s="39" t="s">
        <v>344</v>
      </c>
      <c r="DB19" s="41">
        <v>9</v>
      </c>
      <c r="DC19" s="41">
        <v>0</v>
      </c>
      <c r="DD19" s="41">
        <v>2.4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36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41.7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2.2000000000000002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5.6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3.1000000000000085</v>
      </c>
      <c r="FY19" s="39">
        <v>1977</v>
      </c>
      <c r="FZ19" s="39" t="s">
        <v>344</v>
      </c>
      <c r="GA19" s="41">
        <v>7.5</v>
      </c>
      <c r="GB19" s="29">
        <f t="shared" si="2"/>
        <v>0.71684099999999995</v>
      </c>
      <c r="GC19" s="29">
        <f t="shared" si="3"/>
        <v>0.68421499999999991</v>
      </c>
      <c r="GD19" s="29">
        <f t="shared" si="4"/>
        <v>3.5315847280150017</v>
      </c>
      <c r="GE19" s="29">
        <f t="shared" si="5"/>
        <v>3.1667115284133183</v>
      </c>
      <c r="GF19" s="29">
        <f t="shared" si="6"/>
        <v>0.36487319960168341</v>
      </c>
      <c r="GG19" s="29">
        <f t="shared" si="7"/>
        <v>0.10331713032601308</v>
      </c>
      <c r="GH19" s="29">
        <f t="shared" si="8"/>
        <v>2.6438608132804577</v>
      </c>
      <c r="GI19" s="39">
        <v>1977</v>
      </c>
      <c r="GJ19" s="39" t="s">
        <v>344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1.6233010000000001</v>
      </c>
      <c r="GX19" s="36">
        <v>0.37686700000000001</v>
      </c>
      <c r="GY19" s="36">
        <v>2.192364</v>
      </c>
      <c r="GZ19" s="39">
        <v>1977</v>
      </c>
      <c r="HA19" s="39" t="s">
        <v>344</v>
      </c>
      <c r="HB19" s="42">
        <v>3</v>
      </c>
      <c r="HC19" s="42">
        <f t="shared" si="9"/>
        <v>1</v>
      </c>
      <c r="HD19" s="42">
        <v>0</v>
      </c>
      <c r="HE19" s="42">
        <v>0</v>
      </c>
      <c r="HF19" s="42">
        <v>2</v>
      </c>
      <c r="HG19" s="42">
        <v>3</v>
      </c>
      <c r="HH19" s="42">
        <v>0</v>
      </c>
      <c r="HI19" s="42">
        <v>1</v>
      </c>
      <c r="HJ19" s="39">
        <v>1977</v>
      </c>
      <c r="HK19" s="39" t="s">
        <v>344</v>
      </c>
      <c r="HL19" s="104">
        <v>0</v>
      </c>
      <c r="HM19" s="29">
        <v>41.92268</v>
      </c>
      <c r="HN19" s="32">
        <v>38.106091071996403</v>
      </c>
      <c r="HO19" s="32">
        <v>31.337412082873001</v>
      </c>
      <c r="HP19" s="32">
        <v>2.3589763257188299</v>
      </c>
      <c r="HQ19" s="32">
        <v>21.492865461072199</v>
      </c>
      <c r="HR19" s="27">
        <v>17.130036850563201</v>
      </c>
      <c r="HS19" s="27">
        <v>84.708609578393805</v>
      </c>
      <c r="HT19" s="27">
        <v>84.732868805269604</v>
      </c>
      <c r="HU19" s="27">
        <v>-6.7686789891233303</v>
      </c>
      <c r="HV19" s="27">
        <v>-3.8460140965270102</v>
      </c>
      <c r="HW19" s="29">
        <v>-3.7822798130000002</v>
      </c>
      <c r="HX19" s="27">
        <v>14.7116666666795</v>
      </c>
      <c r="HY19" s="29"/>
      <c r="HZ19" s="39">
        <v>1977</v>
      </c>
      <c r="IA19" s="39" t="s">
        <v>344</v>
      </c>
      <c r="IB19" s="29">
        <v>21870</v>
      </c>
      <c r="IC19" s="29">
        <v>21329</v>
      </c>
      <c r="ID19" s="29">
        <v>19791</v>
      </c>
      <c r="IE19" s="32">
        <v>61.265098571777344</v>
      </c>
      <c r="IF19" s="32">
        <v>55.441139221191406</v>
      </c>
      <c r="IG19" s="32">
        <v>3130</v>
      </c>
      <c r="IH19" s="32">
        <v>7617</v>
      </c>
      <c r="II19" s="32">
        <v>9044</v>
      </c>
      <c r="IJ19" s="31">
        <v>1449.0999755859375</v>
      </c>
      <c r="IK19" s="31">
        <v>6.6999998092651367</v>
      </c>
      <c r="IL19" s="39">
        <v>1977</v>
      </c>
      <c r="IM19" s="39" t="s">
        <v>344</v>
      </c>
      <c r="IN19" s="30">
        <v>3308</v>
      </c>
      <c r="IO19" s="27">
        <v>13803</v>
      </c>
      <c r="IP19" s="27">
        <v>16566.143</v>
      </c>
      <c r="IQ19" s="29">
        <f t="shared" si="10"/>
        <v>757.48253315043439</v>
      </c>
      <c r="IR19" s="46">
        <v>8460</v>
      </c>
      <c r="IS19" s="46">
        <v>7034.2</v>
      </c>
      <c r="IT19" s="28">
        <v>49.799646017699118</v>
      </c>
      <c r="IU19" s="28"/>
      <c r="IV19" s="28">
        <v>8460</v>
      </c>
      <c r="IW19" s="28">
        <v>7034.2</v>
      </c>
      <c r="IX19" s="28">
        <v>49.799646017699118</v>
      </c>
      <c r="IY19" s="28">
        <v>80</v>
      </c>
      <c r="IZ19" s="39">
        <v>1977</v>
      </c>
      <c r="JA19" s="39" t="s">
        <v>344</v>
      </c>
      <c r="JB19" s="29">
        <v>15.237030000000001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344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344</v>
      </c>
      <c r="KI19" s="29"/>
      <c r="KJ19" s="29"/>
      <c r="KK19" s="29"/>
      <c r="KL19" s="29"/>
      <c r="KM19" s="29"/>
      <c r="KN19" s="21">
        <v>55266</v>
      </c>
      <c r="KO19" s="20">
        <v>35697.3203125</v>
      </c>
      <c r="KP19" s="20">
        <v>6976.3798828125</v>
      </c>
      <c r="KQ19" s="19">
        <v>12.623279571533203</v>
      </c>
      <c r="KR19" s="39">
        <v>1977</v>
      </c>
      <c r="KS19" s="39" t="s">
        <v>344</v>
      </c>
    </row>
    <row r="20" spans="1:305" s="39" customFormat="1" ht="12.75">
      <c r="A20" s="39">
        <v>1978</v>
      </c>
      <c r="B20" s="39" t="s">
        <v>344</v>
      </c>
      <c r="C20" s="39">
        <v>18</v>
      </c>
      <c r="D20" s="44" t="s">
        <v>345</v>
      </c>
      <c r="E20" s="44">
        <v>380</v>
      </c>
      <c r="F20" s="39">
        <v>1</v>
      </c>
      <c r="G20" s="39">
        <v>0</v>
      </c>
      <c r="H20" s="39">
        <v>1</v>
      </c>
      <c r="I20" s="39">
        <v>0</v>
      </c>
      <c r="J20" s="29">
        <v>0</v>
      </c>
      <c r="K20" s="29">
        <v>95.28</v>
      </c>
      <c r="L20" s="29">
        <v>0</v>
      </c>
      <c r="M20" s="18">
        <v>1</v>
      </c>
      <c r="N20" s="39">
        <v>0</v>
      </c>
      <c r="O20" s="39">
        <v>0</v>
      </c>
      <c r="P20" s="39">
        <v>1</v>
      </c>
      <c r="Q20" s="29">
        <v>0</v>
      </c>
      <c r="R20" s="29">
        <v>100</v>
      </c>
      <c r="S20" s="29">
        <v>0</v>
      </c>
      <c r="T20" s="29">
        <v>0</v>
      </c>
      <c r="U20" s="29">
        <v>41.7</v>
      </c>
      <c r="V20" s="29">
        <v>0</v>
      </c>
      <c r="W20" s="29">
        <v>41.7</v>
      </c>
      <c r="X20" s="39">
        <v>4</v>
      </c>
      <c r="Y20" s="39">
        <v>1978</v>
      </c>
      <c r="Z20" s="39" t="s">
        <v>344</v>
      </c>
      <c r="AA20" s="43"/>
      <c r="AB20" s="41">
        <v>93.4</v>
      </c>
      <c r="AC20" s="41">
        <v>9.6</v>
      </c>
      <c r="AD20" s="41">
        <v>0</v>
      </c>
      <c r="AE20" s="41">
        <v>3.4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34.4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38.700000000000003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3.1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6.1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4.7000000000000171</v>
      </c>
      <c r="CZ20" s="39">
        <v>1978</v>
      </c>
      <c r="DA20" s="39" t="s">
        <v>344</v>
      </c>
      <c r="DB20" s="41">
        <v>9</v>
      </c>
      <c r="DC20" s="41">
        <v>0</v>
      </c>
      <c r="DD20" s="41">
        <v>2.4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36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41.7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2.2000000000000002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5.6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3.1000000000000085</v>
      </c>
      <c r="FY20" s="39">
        <v>1978</v>
      </c>
      <c r="FZ20" s="39" t="s">
        <v>344</v>
      </c>
      <c r="GA20" s="41">
        <v>7.5</v>
      </c>
      <c r="GB20" s="29">
        <f t="shared" si="2"/>
        <v>0.71684099999999995</v>
      </c>
      <c r="GC20" s="29">
        <f t="shared" si="3"/>
        <v>0.68421499999999991</v>
      </c>
      <c r="GD20" s="29">
        <f t="shared" si="4"/>
        <v>3.5315847280150017</v>
      </c>
      <c r="GE20" s="29">
        <f t="shared" si="5"/>
        <v>3.1667115284133183</v>
      </c>
      <c r="GF20" s="29">
        <f t="shared" si="6"/>
        <v>0.36487319960168341</v>
      </c>
      <c r="GG20" s="29">
        <f t="shared" si="7"/>
        <v>0.10331713032601308</v>
      </c>
      <c r="GH20" s="29">
        <f t="shared" si="8"/>
        <v>2.6438608132804577</v>
      </c>
      <c r="GI20" s="39">
        <v>1978</v>
      </c>
      <c r="GJ20" s="39" t="s">
        <v>344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1.4988919999999999</v>
      </c>
      <c r="GX20" s="36">
        <v>0.34705209999999997</v>
      </c>
      <c r="GY20" s="36">
        <v>2.0755910000000002</v>
      </c>
      <c r="GZ20" s="39">
        <v>1978</v>
      </c>
      <c r="HA20" s="39" t="s">
        <v>344</v>
      </c>
      <c r="HB20" s="42">
        <v>3</v>
      </c>
      <c r="HC20" s="42">
        <f t="shared" si="9"/>
        <v>1</v>
      </c>
      <c r="HD20" s="42">
        <v>0</v>
      </c>
      <c r="HE20" s="42">
        <v>0</v>
      </c>
      <c r="HF20" s="42">
        <v>2</v>
      </c>
      <c r="HG20" s="42">
        <v>3</v>
      </c>
      <c r="HH20" s="42">
        <v>0</v>
      </c>
      <c r="HI20" s="42">
        <v>1</v>
      </c>
      <c r="HJ20" s="39">
        <v>1978</v>
      </c>
      <c r="HK20" s="39" t="s">
        <v>344</v>
      </c>
      <c r="HL20" s="104">
        <v>0</v>
      </c>
      <c r="HM20" s="29">
        <v>41.379899999999999</v>
      </c>
      <c r="HN20" s="32">
        <v>40.418419899123897</v>
      </c>
      <c r="HO20" s="32">
        <v>32.176002349405699</v>
      </c>
      <c r="HP20" s="32">
        <v>3.6508457528853602</v>
      </c>
      <c r="HQ20" s="32">
        <v>17.646574711223</v>
      </c>
      <c r="HR20" s="27">
        <v>12.094017094017101</v>
      </c>
      <c r="HS20" s="27">
        <v>89.808591833566894</v>
      </c>
      <c r="HT20" s="27">
        <v>89.834311615954206</v>
      </c>
      <c r="HU20" s="27">
        <v>-8.2424175497182208</v>
      </c>
      <c r="HV20" s="27">
        <v>-4.7359575205816702</v>
      </c>
      <c r="HW20" s="29">
        <v>-4.7925890320000004</v>
      </c>
      <c r="HX20" s="27">
        <v>13.052499999981</v>
      </c>
      <c r="HY20" s="29"/>
      <c r="HZ20" s="39">
        <v>1978</v>
      </c>
      <c r="IA20" s="39" t="s">
        <v>344</v>
      </c>
      <c r="IB20" s="29">
        <v>21950</v>
      </c>
      <c r="IC20" s="29">
        <v>21423</v>
      </c>
      <c r="ID20" s="29">
        <v>19863</v>
      </c>
      <c r="IE20" s="32">
        <v>61.145130157470703</v>
      </c>
      <c r="IF20" s="32">
        <v>55.331470489501953</v>
      </c>
      <c r="IG20" s="32">
        <v>3069</v>
      </c>
      <c r="IH20" s="32">
        <v>7577</v>
      </c>
      <c r="II20" s="32">
        <v>9217</v>
      </c>
      <c r="IJ20" s="31">
        <v>1454.4000244140625</v>
      </c>
      <c r="IK20" s="31">
        <v>6.6999998092651367</v>
      </c>
      <c r="IL20" s="39">
        <v>1978</v>
      </c>
      <c r="IM20" s="39" t="s">
        <v>344</v>
      </c>
      <c r="IN20" s="30">
        <v>2479</v>
      </c>
      <c r="IO20" s="27">
        <v>8774</v>
      </c>
      <c r="IP20" s="27">
        <v>10177.032999999999</v>
      </c>
      <c r="IQ20" s="29">
        <f t="shared" si="10"/>
        <v>463.64615034168565</v>
      </c>
      <c r="IR20" s="46">
        <v>8681.7000000000007</v>
      </c>
      <c r="IS20" s="46">
        <v>7111.2</v>
      </c>
      <c r="IT20" s="28">
        <v>50.409016800170129</v>
      </c>
      <c r="IU20" s="28"/>
      <c r="IV20" s="28">
        <v>8681.7000000000007</v>
      </c>
      <c r="IW20" s="28">
        <v>7111.2</v>
      </c>
      <c r="IX20" s="28">
        <v>50.409016800170129</v>
      </c>
      <c r="IY20" s="28">
        <v>80</v>
      </c>
      <c r="IZ20" s="39">
        <v>1978</v>
      </c>
      <c r="JA20" s="39" t="s">
        <v>344</v>
      </c>
      <c r="JB20" s="29">
        <v>16.4573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344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344</v>
      </c>
      <c r="KI20" s="29"/>
      <c r="KJ20" s="29"/>
      <c r="KK20" s="29"/>
      <c r="KL20" s="29"/>
      <c r="KM20" s="29"/>
      <c r="KN20" s="21">
        <v>55446</v>
      </c>
      <c r="KO20" s="20">
        <v>35898.19921875</v>
      </c>
      <c r="KP20" s="20">
        <v>7138.5732421875</v>
      </c>
      <c r="KQ20" s="19">
        <v>12.874819755554199</v>
      </c>
      <c r="KR20" s="39">
        <v>1978</v>
      </c>
      <c r="KS20" s="39" t="s">
        <v>344</v>
      </c>
    </row>
    <row r="21" spans="1:305" s="39" customFormat="1" ht="12.75">
      <c r="A21" s="39">
        <v>1979</v>
      </c>
      <c r="B21" s="39" t="s">
        <v>344</v>
      </c>
      <c r="C21" s="39">
        <v>18</v>
      </c>
      <c r="D21" s="44" t="s">
        <v>345</v>
      </c>
      <c r="E21" s="44">
        <v>380</v>
      </c>
      <c r="F21" s="39">
        <v>1</v>
      </c>
      <c r="G21" s="39">
        <v>0</v>
      </c>
      <c r="H21" s="39">
        <v>1</v>
      </c>
      <c r="I21" s="39">
        <v>0</v>
      </c>
      <c r="J21" s="29">
        <v>3.27</v>
      </c>
      <c r="K21" s="29">
        <v>78.760000000000005</v>
      </c>
      <c r="L21" s="29">
        <v>13.68</v>
      </c>
      <c r="M21" s="18">
        <v>2</v>
      </c>
      <c r="N21" s="39">
        <v>1</v>
      </c>
      <c r="O21" s="39">
        <v>1</v>
      </c>
      <c r="P21" s="39">
        <v>2</v>
      </c>
      <c r="Q21" s="29">
        <v>1.33</v>
      </c>
      <c r="R21" s="29">
        <v>93.81</v>
      </c>
      <c r="S21" s="29">
        <v>4.8600000000000003</v>
      </c>
      <c r="T21" s="29">
        <v>0.61</v>
      </c>
      <c r="U21" s="29">
        <v>42.4</v>
      </c>
      <c r="V21" s="29">
        <v>2.25</v>
      </c>
      <c r="W21" s="29">
        <v>45.26</v>
      </c>
      <c r="X21" s="39">
        <v>5</v>
      </c>
      <c r="Y21" s="39">
        <v>1979</v>
      </c>
      <c r="Z21" s="39" t="s">
        <v>344</v>
      </c>
      <c r="AA21" s="43">
        <v>29009</v>
      </c>
      <c r="AB21" s="41">
        <v>91.1</v>
      </c>
      <c r="AC21" s="41">
        <v>9.8000000000000007</v>
      </c>
      <c r="AD21" s="41">
        <v>0</v>
      </c>
      <c r="AE21" s="41">
        <v>3.8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30.4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38.299999999999997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3</v>
      </c>
      <c r="BP21" s="41">
        <v>3.5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5.3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5.9000000000000057</v>
      </c>
      <c r="CZ21" s="39">
        <v>1979</v>
      </c>
      <c r="DA21" s="39" t="s">
        <v>344</v>
      </c>
      <c r="DB21" s="41">
        <v>9.8000000000000007</v>
      </c>
      <c r="DC21" s="41">
        <v>0</v>
      </c>
      <c r="DD21" s="41">
        <v>3.3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31.9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41.4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2.4</v>
      </c>
      <c r="EO21" s="41">
        <v>2.9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4.9000000000000004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3.3999999999999773</v>
      </c>
      <c r="FY21" s="39">
        <v>1979</v>
      </c>
      <c r="FZ21" s="39" t="s">
        <v>344</v>
      </c>
      <c r="GA21" s="41">
        <v>8.4</v>
      </c>
      <c r="GB21" s="29">
        <f t="shared" si="2"/>
        <v>0.74491299999999994</v>
      </c>
      <c r="GC21" s="29">
        <f t="shared" si="3"/>
        <v>0.71233199999999997</v>
      </c>
      <c r="GD21" s="29">
        <f t="shared" si="4"/>
        <v>3.9202311368278262</v>
      </c>
      <c r="GE21" s="29">
        <f t="shared" si="5"/>
        <v>3.4762295423891425</v>
      </c>
      <c r="GF21" s="29">
        <f t="shared" si="6"/>
        <v>0.4440015944386837</v>
      </c>
      <c r="GG21" s="29">
        <f t="shared" si="7"/>
        <v>0.11325903472058055</v>
      </c>
      <c r="GH21" s="29">
        <f t="shared" si="8"/>
        <v>2.5485289874749322</v>
      </c>
      <c r="GI21" s="39">
        <v>1979</v>
      </c>
      <c r="GJ21" s="39" t="s">
        <v>344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1.482856</v>
      </c>
      <c r="GX21" s="36">
        <v>0.32510840000000002</v>
      </c>
      <c r="GY21" s="36">
        <v>2.1299160000000001</v>
      </c>
      <c r="GZ21" s="39">
        <v>1979</v>
      </c>
      <c r="HA21" s="39" t="s">
        <v>344</v>
      </c>
      <c r="HB21" s="42">
        <v>3</v>
      </c>
      <c r="HC21" s="42">
        <f t="shared" si="9"/>
        <v>1</v>
      </c>
      <c r="HD21" s="42">
        <v>0</v>
      </c>
      <c r="HE21" s="42">
        <v>0</v>
      </c>
      <c r="HF21" s="42">
        <v>2</v>
      </c>
      <c r="HG21" s="42">
        <v>3</v>
      </c>
      <c r="HH21" s="42">
        <v>0</v>
      </c>
      <c r="HI21" s="42">
        <v>1</v>
      </c>
      <c r="HJ21" s="39">
        <v>1979</v>
      </c>
      <c r="HK21" s="39" t="s">
        <v>344</v>
      </c>
      <c r="HL21" s="104">
        <v>0</v>
      </c>
      <c r="HM21" s="29">
        <v>43.828690000000002</v>
      </c>
      <c r="HN21" s="32">
        <v>39.683462144745299</v>
      </c>
      <c r="HO21" s="32">
        <v>31.677044576387601</v>
      </c>
      <c r="HP21" s="32">
        <v>5.5313160002469699</v>
      </c>
      <c r="HQ21" s="32">
        <v>22.3638235157491</v>
      </c>
      <c r="HR21" s="27">
        <v>14.7985766933537</v>
      </c>
      <c r="HS21" s="27">
        <v>88.437000722189296</v>
      </c>
      <c r="HT21" s="27">
        <v>88.4623277022379</v>
      </c>
      <c r="HU21" s="27">
        <v>-8.0064175683577403</v>
      </c>
      <c r="HV21" s="27">
        <v>-4.5634176862342404</v>
      </c>
      <c r="HW21" s="29">
        <v>-5.3787530849999996</v>
      </c>
      <c r="HX21" s="27">
        <v>13.0225000000016</v>
      </c>
      <c r="HY21" s="29"/>
      <c r="HZ21" s="39">
        <v>1979</v>
      </c>
      <c r="IA21" s="39" t="s">
        <v>344</v>
      </c>
      <c r="IB21" s="29">
        <v>22276</v>
      </c>
      <c r="IC21" s="29">
        <v>21743</v>
      </c>
      <c r="ID21" s="29">
        <v>20057</v>
      </c>
      <c r="IE21" s="32">
        <v>61.616039276123047</v>
      </c>
      <c r="IF21" s="32">
        <v>55.478221893310547</v>
      </c>
      <c r="IG21" s="32">
        <v>2989</v>
      </c>
      <c r="IH21" s="32">
        <v>7583</v>
      </c>
      <c r="II21" s="32">
        <v>9485</v>
      </c>
      <c r="IJ21" s="31">
        <v>1586.699951171875</v>
      </c>
      <c r="IK21" s="31">
        <v>7.1999998092651367</v>
      </c>
      <c r="IL21" s="39">
        <v>1979</v>
      </c>
      <c r="IM21" s="39" t="s">
        <v>344</v>
      </c>
      <c r="IN21" s="30">
        <v>2000</v>
      </c>
      <c r="IO21" s="27">
        <v>16237</v>
      </c>
      <c r="IP21" s="27">
        <v>27530.428</v>
      </c>
      <c r="IQ21" s="29">
        <f t="shared" si="10"/>
        <v>1235.878434189262</v>
      </c>
      <c r="IR21" s="46">
        <v>8793.5</v>
      </c>
      <c r="IS21" s="46">
        <v>7126.8</v>
      </c>
      <c r="IT21" s="28">
        <v>49.70567722136979</v>
      </c>
      <c r="IU21" s="28"/>
      <c r="IV21" s="28">
        <v>8793.5</v>
      </c>
      <c r="IW21" s="28">
        <v>7126.8</v>
      </c>
      <c r="IX21" s="28">
        <v>49.70567722136979</v>
      </c>
      <c r="IY21" s="28">
        <v>80</v>
      </c>
      <c r="IZ21" s="39">
        <v>1979</v>
      </c>
      <c r="JA21" s="39" t="s">
        <v>344</v>
      </c>
      <c r="JB21" s="29">
        <v>15.70182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344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344</v>
      </c>
      <c r="KI21" s="29"/>
      <c r="KJ21" s="29"/>
      <c r="KK21" s="29"/>
      <c r="KL21" s="29"/>
      <c r="KM21" s="29"/>
      <c r="KN21" s="21">
        <v>55602</v>
      </c>
      <c r="KO21" s="20">
        <v>36152.9296875</v>
      </c>
      <c r="KP21" s="20">
        <v>7292.75390625</v>
      </c>
      <c r="KQ21" s="19">
        <v>13.115989685058594</v>
      </c>
      <c r="KR21" s="39">
        <v>1979</v>
      </c>
      <c r="KS21" s="39" t="s">
        <v>344</v>
      </c>
    </row>
    <row r="22" spans="1:305" s="39" customFormat="1" ht="12.75">
      <c r="A22" s="39">
        <v>1980</v>
      </c>
      <c r="B22" s="39" t="s">
        <v>344</v>
      </c>
      <c r="C22" s="39">
        <v>18</v>
      </c>
      <c r="D22" s="44" t="s">
        <v>345</v>
      </c>
      <c r="E22" s="44">
        <v>380</v>
      </c>
      <c r="F22" s="39">
        <v>1</v>
      </c>
      <c r="G22" s="39">
        <v>0</v>
      </c>
      <c r="H22" s="39">
        <v>1</v>
      </c>
      <c r="I22" s="39">
        <v>0</v>
      </c>
      <c r="J22" s="29">
        <v>2.0499999999999998</v>
      </c>
      <c r="K22" s="29">
        <v>66.900000000000006</v>
      </c>
      <c r="L22" s="29">
        <v>28.99</v>
      </c>
      <c r="M22" s="18">
        <v>2</v>
      </c>
      <c r="N22" s="39">
        <v>0</v>
      </c>
      <c r="O22" s="39">
        <v>0</v>
      </c>
      <c r="P22" s="39">
        <v>2</v>
      </c>
      <c r="Q22" s="29">
        <v>0.83</v>
      </c>
      <c r="R22" s="29">
        <v>82.79</v>
      </c>
      <c r="S22" s="29">
        <v>16.38</v>
      </c>
      <c r="T22" s="29">
        <v>0.39</v>
      </c>
      <c r="U22" s="29">
        <v>43.18</v>
      </c>
      <c r="V22" s="29">
        <v>8.8000000000000007</v>
      </c>
      <c r="W22" s="29">
        <v>52.37</v>
      </c>
      <c r="X22" s="39">
        <v>3</v>
      </c>
      <c r="Y22" s="39">
        <v>1980</v>
      </c>
      <c r="Z22" s="39" t="s">
        <v>344</v>
      </c>
      <c r="AA22" s="43"/>
      <c r="AB22" s="41">
        <v>91.1</v>
      </c>
      <c r="AC22" s="41">
        <v>9.8000000000000007</v>
      </c>
      <c r="AD22" s="41">
        <v>0</v>
      </c>
      <c r="AE22" s="41">
        <v>3.8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30.4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38.299999999999997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3</v>
      </c>
      <c r="BP22" s="41">
        <v>3.5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5.3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5.9000000000000057</v>
      </c>
      <c r="CZ22" s="39">
        <v>1980</v>
      </c>
      <c r="DA22" s="39" t="s">
        <v>344</v>
      </c>
      <c r="DB22" s="41">
        <v>9.8000000000000007</v>
      </c>
      <c r="DC22" s="41">
        <v>0</v>
      </c>
      <c r="DD22" s="41">
        <v>3.3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31.9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41.4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2.4</v>
      </c>
      <c r="EO22" s="41">
        <v>2.9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4.9000000000000004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3.3999999999999773</v>
      </c>
      <c r="FY22" s="39">
        <v>1980</v>
      </c>
      <c r="FZ22" s="39" t="s">
        <v>344</v>
      </c>
      <c r="GA22" s="41">
        <v>8.4</v>
      </c>
      <c r="GB22" s="29">
        <f t="shared" si="2"/>
        <v>0.74491299999999994</v>
      </c>
      <c r="GC22" s="29">
        <f t="shared" si="3"/>
        <v>0.71233199999999997</v>
      </c>
      <c r="GD22" s="29">
        <f t="shared" si="4"/>
        <v>3.9202311368278262</v>
      </c>
      <c r="GE22" s="29">
        <f t="shared" si="5"/>
        <v>3.4762295423891425</v>
      </c>
      <c r="GF22" s="29">
        <f t="shared" si="6"/>
        <v>0.4440015944386837</v>
      </c>
      <c r="GG22" s="29">
        <f t="shared" si="7"/>
        <v>0.11325903472058055</v>
      </c>
      <c r="GH22" s="29">
        <f t="shared" si="8"/>
        <v>2.5485289874749322</v>
      </c>
      <c r="GI22" s="39">
        <v>1980</v>
      </c>
      <c r="GJ22" s="39" t="s">
        <v>344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1.4374150000000001</v>
      </c>
      <c r="GX22" s="36">
        <v>0.30495610000000001</v>
      </c>
      <c r="GY22" s="36">
        <v>2.0905640000000001</v>
      </c>
      <c r="GZ22" s="39">
        <v>1980</v>
      </c>
      <c r="HA22" s="39" t="s">
        <v>344</v>
      </c>
      <c r="HB22" s="42">
        <v>3</v>
      </c>
      <c r="HC22" s="42">
        <f t="shared" si="9"/>
        <v>1</v>
      </c>
      <c r="HD22" s="42">
        <v>0</v>
      </c>
      <c r="HE22" s="42">
        <v>0</v>
      </c>
      <c r="HF22" s="42">
        <v>2</v>
      </c>
      <c r="HG22" s="42">
        <v>3</v>
      </c>
      <c r="HH22" s="42">
        <v>0</v>
      </c>
      <c r="HI22" s="42">
        <v>1</v>
      </c>
      <c r="HJ22" s="39">
        <v>1980</v>
      </c>
      <c r="HK22" s="39" t="s">
        <v>344</v>
      </c>
      <c r="HL22" s="104">
        <v>0</v>
      </c>
      <c r="HM22" s="29">
        <v>43.088749999999997</v>
      </c>
      <c r="HN22" s="32">
        <v>40.119225603352596</v>
      </c>
      <c r="HO22" s="32">
        <v>33.375556337425699</v>
      </c>
      <c r="HP22" s="32">
        <v>3.4779444520119598</v>
      </c>
      <c r="HQ22" s="32">
        <v>25.574992387942999</v>
      </c>
      <c r="HR22" s="27">
        <v>21.064173631482799</v>
      </c>
      <c r="HS22" s="27">
        <v>85.813103865057002</v>
      </c>
      <c r="HT22" s="27">
        <v>85.837679401899607</v>
      </c>
      <c r="HU22" s="27">
        <v>-6.7436692659268997</v>
      </c>
      <c r="HV22" s="27">
        <v>-3.04217243194929</v>
      </c>
      <c r="HW22" s="29">
        <v>-4.1402865770000004</v>
      </c>
      <c r="HX22" s="27">
        <v>15.252499999992599</v>
      </c>
      <c r="HY22" s="29">
        <v>-2.2999999999999998</v>
      </c>
      <c r="HZ22" s="39">
        <v>1980</v>
      </c>
      <c r="IA22" s="39" t="s">
        <v>344</v>
      </c>
      <c r="IB22" s="29">
        <v>22553</v>
      </c>
      <c r="IC22" s="29">
        <v>21997</v>
      </c>
      <c r="ID22" s="29">
        <v>20313</v>
      </c>
      <c r="IE22" s="32">
        <v>61.883609771728516</v>
      </c>
      <c r="IF22" s="32">
        <v>55.737228393554688</v>
      </c>
      <c r="IG22" s="32">
        <v>2899</v>
      </c>
      <c r="IH22" s="32">
        <v>7699</v>
      </c>
      <c r="II22" s="32">
        <v>9715</v>
      </c>
      <c r="IJ22" s="31">
        <v>1583</v>
      </c>
      <c r="IK22" s="31">
        <v>7.0999999046325684</v>
      </c>
      <c r="IL22" s="39">
        <v>1980</v>
      </c>
      <c r="IM22" s="39" t="s">
        <v>344</v>
      </c>
      <c r="IN22" s="30">
        <v>2238</v>
      </c>
      <c r="IO22" s="27">
        <v>13825</v>
      </c>
      <c r="IP22" s="27">
        <v>16457.286</v>
      </c>
      <c r="IQ22" s="29">
        <f t="shared" si="10"/>
        <v>729.71604664567906</v>
      </c>
      <c r="IR22" s="46">
        <v>9005.8000000000011</v>
      </c>
      <c r="IS22" s="46">
        <v>7189</v>
      </c>
      <c r="IT22" s="28">
        <v>49.582729843437477</v>
      </c>
      <c r="IU22" s="28">
        <v>80</v>
      </c>
      <c r="IV22" s="28">
        <v>9005.8000000000011</v>
      </c>
      <c r="IW22" s="28">
        <v>7189</v>
      </c>
      <c r="IX22" s="28">
        <v>49.582729843437477</v>
      </c>
      <c r="IY22" s="28">
        <v>80</v>
      </c>
      <c r="IZ22" s="39">
        <v>1980</v>
      </c>
      <c r="JA22" s="39" t="s">
        <v>344</v>
      </c>
      <c r="JB22" s="29">
        <v>12.30683937</v>
      </c>
      <c r="JC22" s="27">
        <v>18.155000686645508</v>
      </c>
      <c r="JD22" s="27">
        <v>12.534999847412109</v>
      </c>
      <c r="JE22" s="27">
        <v>5.619999885559082</v>
      </c>
      <c r="JF22" s="27">
        <v>7.7379999160766602</v>
      </c>
      <c r="JG22" s="27">
        <v>1.6019999980926514</v>
      </c>
      <c r="JH22" s="27">
        <v>1.8760000467300415</v>
      </c>
      <c r="JI22" s="27">
        <v>5.3299999237060547</v>
      </c>
      <c r="JJ22" s="32">
        <v>1.0410000085830688</v>
      </c>
      <c r="JK22" s="29"/>
      <c r="JL22" s="32">
        <v>0.58199999999999996</v>
      </c>
      <c r="JM22" s="32">
        <v>4.0000001899898052E-3</v>
      </c>
      <c r="JN22" s="32">
        <v>0</v>
      </c>
      <c r="JO22" s="39">
        <v>1980</v>
      </c>
      <c r="JP22" s="39" t="s">
        <v>344</v>
      </c>
      <c r="JQ22" s="32">
        <v>0.81299999999999994</v>
      </c>
      <c r="JR22" s="32">
        <v>0.11799999999999999</v>
      </c>
      <c r="JS22" s="32">
        <v>0</v>
      </c>
      <c r="JT22" s="32">
        <v>0.109</v>
      </c>
      <c r="JU22" s="32">
        <v>0</v>
      </c>
      <c r="JV22" s="32">
        <v>0</v>
      </c>
      <c r="JW22" s="29"/>
      <c r="JX22" s="29"/>
      <c r="JY22" s="29"/>
      <c r="JZ22" s="29"/>
      <c r="KA22" s="41"/>
      <c r="KB22" s="29"/>
      <c r="KC22" s="29"/>
      <c r="KD22" s="29"/>
      <c r="KE22" s="20">
        <v>0.58199999999999996</v>
      </c>
      <c r="KF22" s="20">
        <v>0</v>
      </c>
      <c r="KG22" s="39">
        <v>1980</v>
      </c>
      <c r="KH22" s="39" t="s">
        <v>344</v>
      </c>
      <c r="KI22" s="29"/>
      <c r="KJ22" s="29"/>
      <c r="KK22" s="29"/>
      <c r="KL22" s="29"/>
      <c r="KM22" s="29"/>
      <c r="KN22" s="21">
        <v>55657</v>
      </c>
      <c r="KO22" s="20">
        <v>36444.21875</v>
      </c>
      <c r="KP22" s="20">
        <v>7419.791015625</v>
      </c>
      <c r="KQ22" s="19">
        <v>13.331279754638672</v>
      </c>
      <c r="KR22" s="39">
        <v>1980</v>
      </c>
      <c r="KS22" s="39" t="s">
        <v>344</v>
      </c>
    </row>
    <row r="23" spans="1:305" s="39" customFormat="1" ht="12.75">
      <c r="A23" s="39">
        <v>1981</v>
      </c>
      <c r="B23" s="39" t="s">
        <v>344</v>
      </c>
      <c r="C23" s="39">
        <v>18</v>
      </c>
      <c r="D23" s="44" t="s">
        <v>345</v>
      </c>
      <c r="E23" s="44">
        <v>380</v>
      </c>
      <c r="F23" s="39">
        <v>1</v>
      </c>
      <c r="G23" s="39">
        <v>0</v>
      </c>
      <c r="H23" s="39">
        <v>1</v>
      </c>
      <c r="I23" s="39">
        <v>0</v>
      </c>
      <c r="J23" s="29">
        <v>1.83</v>
      </c>
      <c r="K23" s="29">
        <v>61.81</v>
      </c>
      <c r="L23" s="29">
        <v>36.36</v>
      </c>
      <c r="M23" s="18">
        <v>3</v>
      </c>
      <c r="N23" s="39">
        <v>1</v>
      </c>
      <c r="O23" s="39">
        <v>1</v>
      </c>
      <c r="P23" s="39">
        <v>1</v>
      </c>
      <c r="Q23" s="29">
        <v>1.32</v>
      </c>
      <c r="R23" s="29">
        <v>75.959999999999994</v>
      </c>
      <c r="S23" s="29">
        <v>22.72</v>
      </c>
      <c r="T23" s="29">
        <v>0.77</v>
      </c>
      <c r="U23" s="29">
        <v>43.8</v>
      </c>
      <c r="V23" s="29">
        <v>13.1</v>
      </c>
      <c r="W23" s="29">
        <v>57.67</v>
      </c>
      <c r="X23" s="39">
        <v>3</v>
      </c>
      <c r="Y23" s="39">
        <v>1981</v>
      </c>
      <c r="Z23" s="39" t="s">
        <v>344</v>
      </c>
      <c r="AA23" s="43"/>
      <c r="AB23" s="41">
        <v>91.1</v>
      </c>
      <c r="AC23" s="41">
        <v>9.8000000000000007</v>
      </c>
      <c r="AD23" s="41">
        <v>0</v>
      </c>
      <c r="AE23" s="41">
        <v>3.8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30.4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38.299999999999997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3</v>
      </c>
      <c r="BP23" s="41">
        <v>3.5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5.3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5.9000000000000057</v>
      </c>
      <c r="CZ23" s="39">
        <v>1981</v>
      </c>
      <c r="DA23" s="39" t="s">
        <v>344</v>
      </c>
      <c r="DB23" s="41">
        <v>9.8000000000000007</v>
      </c>
      <c r="DC23" s="41">
        <v>0</v>
      </c>
      <c r="DD23" s="41">
        <v>3.3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31.9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41.4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2.4</v>
      </c>
      <c r="EO23" s="41">
        <v>2.9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4.9000000000000004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3.3999999999999773</v>
      </c>
      <c r="FY23" s="39">
        <v>1981</v>
      </c>
      <c r="FZ23" s="39" t="s">
        <v>344</v>
      </c>
      <c r="GA23" s="41">
        <v>8.4</v>
      </c>
      <c r="GB23" s="29">
        <f t="shared" si="2"/>
        <v>0.74491299999999994</v>
      </c>
      <c r="GC23" s="29">
        <f t="shared" si="3"/>
        <v>0.71233199999999997</v>
      </c>
      <c r="GD23" s="29">
        <f t="shared" si="4"/>
        <v>3.9202311368278262</v>
      </c>
      <c r="GE23" s="29">
        <f t="shared" si="5"/>
        <v>3.4762295423891425</v>
      </c>
      <c r="GF23" s="29">
        <f t="shared" si="6"/>
        <v>0.4440015944386837</v>
      </c>
      <c r="GG23" s="29">
        <f t="shared" si="7"/>
        <v>0.11325903472058055</v>
      </c>
      <c r="GH23" s="29">
        <f t="shared" si="8"/>
        <v>2.5485289874749322</v>
      </c>
      <c r="GI23" s="39">
        <v>1981</v>
      </c>
      <c r="GJ23" s="39" t="s">
        <v>344</v>
      </c>
      <c r="GK23" s="29">
        <v>1.1299999999999999</v>
      </c>
      <c r="GL23" s="29">
        <v>-0.16</v>
      </c>
      <c r="GM23" s="29">
        <v>5.36</v>
      </c>
      <c r="GN23" s="41">
        <v>8.3000000000000007</v>
      </c>
      <c r="GO23" s="29">
        <v>2.0099999999999998</v>
      </c>
      <c r="GP23" s="29">
        <v>4.82</v>
      </c>
      <c r="GQ23" s="29">
        <v>2.08</v>
      </c>
      <c r="GR23" s="41">
        <v>1.5</v>
      </c>
      <c r="GS23" s="41">
        <v>3</v>
      </c>
      <c r="GT23" s="41">
        <v>2</v>
      </c>
      <c r="GU23" s="41">
        <v>2.5</v>
      </c>
      <c r="GV23" s="29">
        <v>0.33</v>
      </c>
      <c r="GW23" s="36">
        <v>1.3468100000000001</v>
      </c>
      <c r="GX23" s="36">
        <v>0.29408600000000001</v>
      </c>
      <c r="GY23" s="36">
        <v>1.940296</v>
      </c>
      <c r="GZ23" s="39">
        <v>1981</v>
      </c>
      <c r="HA23" s="39" t="s">
        <v>344</v>
      </c>
      <c r="HB23" s="42">
        <v>3</v>
      </c>
      <c r="HC23" s="42">
        <f t="shared" si="9"/>
        <v>1</v>
      </c>
      <c r="HD23" s="42">
        <v>0</v>
      </c>
      <c r="HE23" s="42">
        <v>0</v>
      </c>
      <c r="HF23" s="42">
        <v>2</v>
      </c>
      <c r="HG23" s="42">
        <v>3</v>
      </c>
      <c r="HH23" s="42">
        <v>0</v>
      </c>
      <c r="HI23" s="42">
        <v>1</v>
      </c>
      <c r="HJ23" s="39">
        <v>1981</v>
      </c>
      <c r="HK23" s="39" t="s">
        <v>344</v>
      </c>
      <c r="HL23" s="104">
        <v>0</v>
      </c>
      <c r="HM23" s="29">
        <v>45.404400000000003</v>
      </c>
      <c r="HN23" s="32">
        <v>43.8841502831798</v>
      </c>
      <c r="HO23" s="32">
        <v>33.339595113218401</v>
      </c>
      <c r="HP23" s="32">
        <v>0.78086694465331996</v>
      </c>
      <c r="HQ23" s="32">
        <v>19.566252857053801</v>
      </c>
      <c r="HR23" s="27">
        <v>17.969296614913599</v>
      </c>
      <c r="HS23" s="27">
        <v>90.138425681492706</v>
      </c>
      <c r="HT23" s="27">
        <v>90.164239923158505</v>
      </c>
      <c r="HU23" s="27">
        <v>-10.5445551699615</v>
      </c>
      <c r="HV23" s="27">
        <v>-6.2475147679461598</v>
      </c>
      <c r="HW23" s="29">
        <v>-6.9400565380000003</v>
      </c>
      <c r="HX23" s="27">
        <v>19.357499999993401</v>
      </c>
      <c r="HY23" s="29">
        <v>-2.2999999999999998</v>
      </c>
      <c r="HZ23" s="39">
        <v>1981</v>
      </c>
      <c r="IA23" s="39" t="s">
        <v>344</v>
      </c>
      <c r="IB23" s="29">
        <v>22693</v>
      </c>
      <c r="IC23" s="29">
        <v>22129</v>
      </c>
      <c r="ID23" s="29">
        <v>20361</v>
      </c>
      <c r="IE23" s="32">
        <v>61.677928924560547</v>
      </c>
      <c r="IF23" s="32">
        <v>55.3397216796875</v>
      </c>
      <c r="IG23" s="32">
        <v>2732</v>
      </c>
      <c r="IH23" s="32">
        <v>7647</v>
      </c>
      <c r="II23" s="32">
        <v>9982</v>
      </c>
      <c r="IJ23" s="31">
        <v>1659.0999755859375</v>
      </c>
      <c r="IK23" s="31">
        <v>7.4000000953674316</v>
      </c>
      <c r="IL23" s="39">
        <v>1981</v>
      </c>
      <c r="IM23" s="39" t="s">
        <v>344</v>
      </c>
      <c r="IN23" s="30">
        <v>2204</v>
      </c>
      <c r="IO23" s="27">
        <v>8227</v>
      </c>
      <c r="IP23" s="27">
        <v>10527.286</v>
      </c>
      <c r="IQ23" s="29">
        <f t="shared" si="10"/>
        <v>463.9001454192923</v>
      </c>
      <c r="IR23" s="46">
        <v>8941.1</v>
      </c>
      <c r="IS23" s="46">
        <v>6961.8</v>
      </c>
      <c r="IT23" s="28">
        <v>48.028975508796137</v>
      </c>
      <c r="IU23" s="28"/>
      <c r="IV23" s="28">
        <v>8941.1</v>
      </c>
      <c r="IW23" s="28">
        <v>6961.8</v>
      </c>
      <c r="IX23" s="28">
        <v>48.028975508796137</v>
      </c>
      <c r="IY23" s="28">
        <v>80</v>
      </c>
      <c r="IZ23" s="39">
        <v>1981</v>
      </c>
      <c r="JA23" s="39" t="s">
        <v>344</v>
      </c>
      <c r="JB23" s="29">
        <v>13.827387269999999</v>
      </c>
      <c r="JC23" s="27">
        <v>19.569000244140625</v>
      </c>
      <c r="JD23" s="27">
        <v>14.177000045776367</v>
      </c>
      <c r="JE23" s="27">
        <v>5.3920001983642578</v>
      </c>
      <c r="JF23" s="27">
        <v>8.4569997787475586</v>
      </c>
      <c r="JG23" s="27">
        <v>1.840999960899353</v>
      </c>
      <c r="JH23" s="27">
        <v>2.124000072479248</v>
      </c>
      <c r="JI23" s="27">
        <v>5.0949997901916504</v>
      </c>
      <c r="JJ23" s="32">
        <v>1.2400000095367432</v>
      </c>
      <c r="JK23" s="29"/>
      <c r="JL23" s="32">
        <v>0.83699999999999997</v>
      </c>
      <c r="JM23" s="32">
        <v>3.0000000260770321E-3</v>
      </c>
      <c r="JN23" s="32">
        <v>0</v>
      </c>
      <c r="JO23" s="39">
        <v>1981</v>
      </c>
      <c r="JP23" s="39" t="s">
        <v>344</v>
      </c>
      <c r="JQ23" s="32">
        <v>0.97399999999999998</v>
      </c>
      <c r="JR23" s="32">
        <v>0.153</v>
      </c>
      <c r="JS23" s="32">
        <v>0</v>
      </c>
      <c r="JT23" s="32">
        <v>0.112</v>
      </c>
      <c r="JU23" s="32">
        <v>0</v>
      </c>
      <c r="JV23" s="32">
        <v>0</v>
      </c>
      <c r="JW23" s="29"/>
      <c r="JX23" s="29"/>
      <c r="JY23" s="29"/>
      <c r="JZ23" s="29"/>
      <c r="KA23" s="41"/>
      <c r="KB23" s="29"/>
      <c r="KC23" s="29"/>
      <c r="KD23" s="29"/>
      <c r="KE23" s="20">
        <v>0.77200000000000002</v>
      </c>
      <c r="KF23" s="20">
        <v>6.3000001013278961E-2</v>
      </c>
      <c r="KG23" s="39">
        <v>1981</v>
      </c>
      <c r="KH23" s="39" t="s">
        <v>344</v>
      </c>
      <c r="KI23" s="29"/>
      <c r="KJ23" s="29"/>
      <c r="KK23" s="29"/>
      <c r="KL23" s="29"/>
      <c r="KM23" s="29"/>
      <c r="KN23" s="21">
        <v>55774</v>
      </c>
      <c r="KO23" s="20">
        <v>36792.73828125</v>
      </c>
      <c r="KP23" s="20">
        <v>7474.6298828125</v>
      </c>
      <c r="KQ23" s="19">
        <v>13.401639938354492</v>
      </c>
      <c r="KR23" s="39">
        <v>1981</v>
      </c>
      <c r="KS23" s="39" t="s">
        <v>344</v>
      </c>
    </row>
    <row r="24" spans="1:305" s="39" customFormat="1" ht="12.75">
      <c r="A24" s="39">
        <v>1982</v>
      </c>
      <c r="B24" s="39" t="s">
        <v>344</v>
      </c>
      <c r="C24" s="39">
        <v>18</v>
      </c>
      <c r="D24" s="44" t="s">
        <v>345</v>
      </c>
      <c r="E24" s="44">
        <v>380</v>
      </c>
      <c r="F24" s="39">
        <v>1</v>
      </c>
      <c r="G24" s="39">
        <v>0</v>
      </c>
      <c r="H24" s="39">
        <v>1</v>
      </c>
      <c r="I24" s="39">
        <v>0</v>
      </c>
      <c r="J24" s="29">
        <v>3.78</v>
      </c>
      <c r="K24" s="29">
        <v>60.1</v>
      </c>
      <c r="L24" s="29">
        <v>36.130000000000003</v>
      </c>
      <c r="M24" s="18">
        <v>3</v>
      </c>
      <c r="N24" s="39">
        <v>0</v>
      </c>
      <c r="O24" s="39">
        <v>0</v>
      </c>
      <c r="P24" s="39">
        <v>2</v>
      </c>
      <c r="Q24" s="29">
        <v>2.57</v>
      </c>
      <c r="R24" s="29">
        <v>74.94</v>
      </c>
      <c r="S24" s="29">
        <v>22.49</v>
      </c>
      <c r="T24" s="29">
        <v>1.5</v>
      </c>
      <c r="U24" s="29">
        <v>43.66</v>
      </c>
      <c r="V24" s="29">
        <v>13.1</v>
      </c>
      <c r="W24" s="29">
        <v>58.26</v>
      </c>
      <c r="X24" s="39">
        <v>3</v>
      </c>
      <c r="Y24" s="39">
        <v>1982</v>
      </c>
      <c r="Z24" s="39" t="s">
        <v>344</v>
      </c>
      <c r="AA24" s="43"/>
      <c r="AB24" s="41">
        <v>91.1</v>
      </c>
      <c r="AC24" s="41">
        <v>9.8000000000000007</v>
      </c>
      <c r="AD24" s="41">
        <v>0</v>
      </c>
      <c r="AE24" s="41">
        <v>3.8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30.4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38.299999999999997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3</v>
      </c>
      <c r="BP24" s="41">
        <v>3.5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5.3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5.9000000000000057</v>
      </c>
      <c r="CZ24" s="39">
        <v>1982</v>
      </c>
      <c r="DA24" s="39" t="s">
        <v>344</v>
      </c>
      <c r="DB24" s="41">
        <v>9.8000000000000007</v>
      </c>
      <c r="DC24" s="41">
        <v>0</v>
      </c>
      <c r="DD24" s="41">
        <v>3.3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31.9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41.4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2.4</v>
      </c>
      <c r="EO24" s="41">
        <v>2.9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4.9000000000000004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3.3999999999999773</v>
      </c>
      <c r="FY24" s="39">
        <v>1982</v>
      </c>
      <c r="FZ24" s="39" t="s">
        <v>344</v>
      </c>
      <c r="GA24" s="41">
        <v>8.4</v>
      </c>
      <c r="GB24" s="29">
        <f t="shared" si="2"/>
        <v>0.74491299999999994</v>
      </c>
      <c r="GC24" s="29">
        <f t="shared" si="3"/>
        <v>0.71233199999999997</v>
      </c>
      <c r="GD24" s="29">
        <f t="shared" si="4"/>
        <v>3.9202311368278262</v>
      </c>
      <c r="GE24" s="29">
        <f t="shared" si="5"/>
        <v>3.4762295423891425</v>
      </c>
      <c r="GF24" s="29">
        <f t="shared" si="6"/>
        <v>0.4440015944386837</v>
      </c>
      <c r="GG24" s="29">
        <f t="shared" si="7"/>
        <v>0.11325903472058055</v>
      </c>
      <c r="GH24" s="29">
        <f t="shared" si="8"/>
        <v>2.5485289874749322</v>
      </c>
      <c r="GI24" s="39">
        <v>1982</v>
      </c>
      <c r="GJ24" s="39" t="s">
        <v>344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1.398247</v>
      </c>
      <c r="GX24" s="36">
        <v>0.2971163</v>
      </c>
      <c r="GY24" s="36">
        <v>2.0862470000000002</v>
      </c>
      <c r="GZ24" s="39">
        <v>1982</v>
      </c>
      <c r="HA24" s="39" t="s">
        <v>344</v>
      </c>
      <c r="HB24" s="42">
        <v>3</v>
      </c>
      <c r="HC24" s="42">
        <f t="shared" si="9"/>
        <v>1</v>
      </c>
      <c r="HD24" s="42">
        <v>0</v>
      </c>
      <c r="HE24" s="42">
        <v>0</v>
      </c>
      <c r="HF24" s="42">
        <v>2</v>
      </c>
      <c r="HG24" s="42">
        <v>3</v>
      </c>
      <c r="HH24" s="42">
        <v>0</v>
      </c>
      <c r="HI24" s="42">
        <v>1</v>
      </c>
      <c r="HJ24" s="39">
        <v>1982</v>
      </c>
      <c r="HK24" s="39" t="s">
        <v>344</v>
      </c>
      <c r="HL24" s="104">
        <v>0.41451329999999997</v>
      </c>
      <c r="HM24" s="29">
        <v>43.625889999999998</v>
      </c>
      <c r="HN24" s="32">
        <v>46.015734691561597</v>
      </c>
      <c r="HO24" s="32">
        <v>36.299206077419903</v>
      </c>
      <c r="HP24" s="32">
        <v>0.32558604555501303</v>
      </c>
      <c r="HQ24" s="32">
        <v>17.928590472845102</v>
      </c>
      <c r="HR24" s="27">
        <v>16.480407412646802</v>
      </c>
      <c r="HS24" s="27">
        <v>93.914527071163207</v>
      </c>
      <c r="HT24" s="27">
        <v>93.941422729473302</v>
      </c>
      <c r="HU24" s="27">
        <v>-9.7165286141417209</v>
      </c>
      <c r="HV24" s="27">
        <v>-3.9399824887997301</v>
      </c>
      <c r="HW24" s="29">
        <v>-3.395495666</v>
      </c>
      <c r="HX24" s="27">
        <v>20.214999999986802</v>
      </c>
      <c r="HY24" s="29">
        <v>-1.7</v>
      </c>
      <c r="HZ24" s="39">
        <v>1982</v>
      </c>
      <c r="IA24" s="39" t="s">
        <v>344</v>
      </c>
      <c r="IB24" s="29">
        <v>22798</v>
      </c>
      <c r="IC24" s="29">
        <v>22220</v>
      </c>
      <c r="ID24" s="29">
        <v>20297</v>
      </c>
      <c r="IE24" s="32">
        <v>61.285320281982422</v>
      </c>
      <c r="IF24" s="32">
        <v>54.562160491943359</v>
      </c>
      <c r="IG24" s="32">
        <v>2522</v>
      </c>
      <c r="IH24" s="32">
        <v>7527</v>
      </c>
      <c r="II24" s="32">
        <v>10248</v>
      </c>
      <c r="IJ24" s="31">
        <v>1799.5999755859375</v>
      </c>
      <c r="IK24" s="31">
        <v>8</v>
      </c>
      <c r="IL24" s="39">
        <v>1982</v>
      </c>
      <c r="IM24" s="39" t="s">
        <v>344</v>
      </c>
      <c r="IN24" s="30">
        <v>1747</v>
      </c>
      <c r="IO24" s="27">
        <v>10483</v>
      </c>
      <c r="IP24" s="27">
        <v>18562.857</v>
      </c>
      <c r="IQ24" s="29">
        <f t="shared" si="10"/>
        <v>814.23181858057728</v>
      </c>
      <c r="IR24" s="46">
        <v>8910.9</v>
      </c>
      <c r="IS24" s="46">
        <v>6756.8</v>
      </c>
      <c r="IT24" s="28">
        <v>46.688778330569377</v>
      </c>
      <c r="IU24" s="28"/>
      <c r="IV24" s="28">
        <v>8910.9</v>
      </c>
      <c r="IW24" s="28">
        <v>6756.8</v>
      </c>
      <c r="IX24" s="28">
        <v>46.688778330569377</v>
      </c>
      <c r="IY24" s="28">
        <v>80</v>
      </c>
      <c r="IZ24" s="39">
        <v>1982</v>
      </c>
      <c r="JA24" s="39" t="s">
        <v>344</v>
      </c>
      <c r="JB24" s="29">
        <v>14.03675318</v>
      </c>
      <c r="JC24" s="27">
        <v>20.065999984741211</v>
      </c>
      <c r="JD24" s="27">
        <v>14.593999862670898</v>
      </c>
      <c r="JE24" s="27">
        <v>5.4720001220703125</v>
      </c>
      <c r="JF24" s="27">
        <v>8.7770004272460938</v>
      </c>
      <c r="JG24" s="27">
        <v>1.9420000314712524</v>
      </c>
      <c r="JH24" s="27">
        <v>2.0099999904632568</v>
      </c>
      <c r="JI24" s="27">
        <v>5.1729998588562012</v>
      </c>
      <c r="JJ24" s="32">
        <v>1.090999960899353</v>
      </c>
      <c r="JK24" s="29"/>
      <c r="JL24" s="32">
        <v>1.107</v>
      </c>
      <c r="JM24" s="32">
        <v>3.0000000260770321E-3</v>
      </c>
      <c r="JN24" s="32">
        <v>0</v>
      </c>
      <c r="JO24" s="39">
        <v>1982</v>
      </c>
      <c r="JP24" s="39" t="s">
        <v>344</v>
      </c>
      <c r="JQ24" s="32">
        <v>0.83</v>
      </c>
      <c r="JR24" s="32">
        <v>0.152</v>
      </c>
      <c r="JS24" s="32">
        <v>0</v>
      </c>
      <c r="JT24" s="32">
        <v>0.109</v>
      </c>
      <c r="JU24" s="32">
        <v>0</v>
      </c>
      <c r="JV24" s="32">
        <v>0</v>
      </c>
      <c r="JW24" s="29"/>
      <c r="JX24" s="29"/>
      <c r="JY24" s="29"/>
      <c r="JZ24" s="29"/>
      <c r="KA24" s="41"/>
      <c r="KB24" s="29"/>
      <c r="KC24" s="29"/>
      <c r="KD24" s="29"/>
      <c r="KE24" s="20">
        <v>1.012</v>
      </c>
      <c r="KF24" s="20">
        <v>9.3000002205371857E-2</v>
      </c>
      <c r="KG24" s="39">
        <v>1982</v>
      </c>
      <c r="KH24" s="39" t="s">
        <v>344</v>
      </c>
      <c r="KI24" s="29"/>
      <c r="KJ24" s="29"/>
      <c r="KK24" s="29"/>
      <c r="KL24" s="29"/>
      <c r="KM24" s="29"/>
      <c r="KN24" s="21">
        <v>55995</v>
      </c>
      <c r="KO24" s="20">
        <v>37199.76953125</v>
      </c>
      <c r="KP24" s="20">
        <v>7439.7529296875</v>
      </c>
      <c r="KQ24" s="19">
        <v>13.286459922790527</v>
      </c>
      <c r="KR24" s="39">
        <v>1982</v>
      </c>
      <c r="KS24" s="39" t="s">
        <v>344</v>
      </c>
    </row>
    <row r="25" spans="1:305" s="39" customFormat="1" ht="12.75">
      <c r="A25" s="39">
        <v>1983</v>
      </c>
      <c r="B25" s="39" t="s">
        <v>344</v>
      </c>
      <c r="C25" s="39">
        <v>18</v>
      </c>
      <c r="D25" s="44" t="s">
        <v>345</v>
      </c>
      <c r="E25" s="44">
        <v>380</v>
      </c>
      <c r="F25" s="39">
        <v>1</v>
      </c>
      <c r="G25" s="39">
        <v>0</v>
      </c>
      <c r="H25" s="39">
        <v>1</v>
      </c>
      <c r="I25" s="39">
        <v>0</v>
      </c>
      <c r="J25" s="29">
        <v>6.95</v>
      </c>
      <c r="K25" s="29">
        <v>55.48</v>
      </c>
      <c r="L25" s="29">
        <v>37.57</v>
      </c>
      <c r="M25" s="18">
        <v>3</v>
      </c>
      <c r="N25" s="39">
        <v>0</v>
      </c>
      <c r="O25" s="39">
        <v>0</v>
      </c>
      <c r="P25" s="39">
        <v>1</v>
      </c>
      <c r="Q25" s="29">
        <v>3.35</v>
      </c>
      <c r="R25" s="29">
        <v>72.05</v>
      </c>
      <c r="S25" s="29">
        <v>24.6</v>
      </c>
      <c r="T25" s="29">
        <v>1.91</v>
      </c>
      <c r="U25" s="29">
        <v>40.950000000000003</v>
      </c>
      <c r="V25" s="29">
        <v>14</v>
      </c>
      <c r="W25" s="29">
        <v>56.86</v>
      </c>
      <c r="X25" s="39">
        <v>3</v>
      </c>
      <c r="Y25" s="39">
        <v>1983</v>
      </c>
      <c r="Z25" s="39" t="s">
        <v>344</v>
      </c>
      <c r="AA25" s="43">
        <v>30493</v>
      </c>
      <c r="AB25" s="41">
        <v>89</v>
      </c>
      <c r="AC25" s="41">
        <v>11.5</v>
      </c>
      <c r="AD25" s="41">
        <v>0</v>
      </c>
      <c r="AE25" s="41">
        <v>4.0999999999999996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29.9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32.9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2.9</v>
      </c>
      <c r="BO25" s="41">
        <v>5.0999999999999996</v>
      </c>
      <c r="BP25" s="41">
        <v>2.2000000000000002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6.8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4.5999999999999943</v>
      </c>
      <c r="CZ25" s="39">
        <v>1983</v>
      </c>
      <c r="DA25" s="39" t="s">
        <v>344</v>
      </c>
      <c r="DB25" s="41">
        <v>11.6</v>
      </c>
      <c r="DC25" s="41">
        <v>0</v>
      </c>
      <c r="DD25" s="41">
        <v>3.7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30.5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35.700000000000003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2.5</v>
      </c>
      <c r="EN25" s="41">
        <v>4.5999999999999996</v>
      </c>
      <c r="EO25" s="41">
        <v>1.7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6.7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3</v>
      </c>
      <c r="FY25" s="39">
        <v>1983</v>
      </c>
      <c r="FZ25" s="39" t="s">
        <v>344</v>
      </c>
      <c r="GA25" s="41">
        <v>7.6</v>
      </c>
      <c r="GB25" s="29">
        <f t="shared" si="2"/>
        <v>0.77890199999999998</v>
      </c>
      <c r="GC25" s="29">
        <f t="shared" si="3"/>
        <v>0.75718200000000002</v>
      </c>
      <c r="GD25" s="29">
        <f t="shared" si="4"/>
        <v>4.5228812562754976</v>
      </c>
      <c r="GE25" s="29">
        <f t="shared" si="5"/>
        <v>4.1183108336284793</v>
      </c>
      <c r="GF25" s="29">
        <f t="shared" si="6"/>
        <v>0.40457042264701837</v>
      </c>
      <c r="GG25" s="29">
        <f t="shared" si="7"/>
        <v>8.9449711306410468E-2</v>
      </c>
      <c r="GH25" s="29">
        <f t="shared" si="8"/>
        <v>2.1260291625469327</v>
      </c>
      <c r="GI25" s="39">
        <v>1983</v>
      </c>
      <c r="GJ25" s="39" t="s">
        <v>344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1.569226</v>
      </c>
      <c r="GX25" s="36">
        <v>0.4033158</v>
      </c>
      <c r="GY25" s="36">
        <v>2.2819720000000001</v>
      </c>
      <c r="GZ25" s="39">
        <v>1983</v>
      </c>
      <c r="HA25" s="39" t="s">
        <v>344</v>
      </c>
      <c r="HB25" s="42">
        <v>3</v>
      </c>
      <c r="HC25" s="42">
        <f t="shared" si="9"/>
        <v>1</v>
      </c>
      <c r="HD25" s="42">
        <v>0</v>
      </c>
      <c r="HE25" s="42">
        <v>0</v>
      </c>
      <c r="HF25" s="42">
        <v>2</v>
      </c>
      <c r="HG25" s="42">
        <v>3</v>
      </c>
      <c r="HH25" s="42">
        <v>0</v>
      </c>
      <c r="HI25" s="42">
        <v>1</v>
      </c>
      <c r="HJ25" s="39">
        <v>1983</v>
      </c>
      <c r="HK25" s="39" t="s">
        <v>344</v>
      </c>
      <c r="HL25" s="104">
        <v>0.41451329999999997</v>
      </c>
      <c r="HM25" s="29">
        <v>40.298409999999997</v>
      </c>
      <c r="HN25" s="32">
        <v>48.097201216630701</v>
      </c>
      <c r="HO25" s="32">
        <v>38.301532294174599</v>
      </c>
      <c r="HP25" s="32">
        <v>1.36585159715502</v>
      </c>
      <c r="HQ25" s="32">
        <v>16.667181963641401</v>
      </c>
      <c r="HR25" s="27">
        <v>14.6465873208647</v>
      </c>
      <c r="HS25" s="27">
        <v>78.586371532585602</v>
      </c>
      <c r="HT25" s="27">
        <v>78.608877445807906</v>
      </c>
      <c r="HU25" s="27">
        <v>-9.7956689224560503</v>
      </c>
      <c r="HV25" s="27">
        <v>-2.8043505397883299</v>
      </c>
      <c r="HW25" s="29">
        <v>-1.4369856620000001</v>
      </c>
      <c r="HX25" s="27">
        <v>18.299166666673599</v>
      </c>
      <c r="HY25" s="29">
        <v>0.2</v>
      </c>
      <c r="HZ25" s="39">
        <v>1983</v>
      </c>
      <c r="IA25" s="39" t="s">
        <v>344</v>
      </c>
      <c r="IB25" s="29">
        <v>23061</v>
      </c>
      <c r="IC25" s="29">
        <v>22490</v>
      </c>
      <c r="ID25" s="29">
        <v>20350</v>
      </c>
      <c r="IE25" s="32">
        <v>61.307098388671875</v>
      </c>
      <c r="IF25" s="32">
        <v>54.099979400634766</v>
      </c>
      <c r="IG25" s="32">
        <v>2526</v>
      </c>
      <c r="IH25" s="32">
        <v>7352</v>
      </c>
      <c r="II25" s="32">
        <v>10472</v>
      </c>
      <c r="IJ25" s="31">
        <v>1658.199951171875</v>
      </c>
      <c r="IK25" s="31">
        <v>7.4000000953674316</v>
      </c>
      <c r="IL25" s="39">
        <v>1983</v>
      </c>
      <c r="IM25" s="39" t="s">
        <v>344</v>
      </c>
      <c r="IN25" s="30">
        <v>1565</v>
      </c>
      <c r="IO25" s="27">
        <v>6844</v>
      </c>
      <c r="IP25" s="27">
        <v>14003</v>
      </c>
      <c r="IQ25" s="29">
        <f t="shared" si="10"/>
        <v>607.21564546203547</v>
      </c>
      <c r="IR25" s="46">
        <v>8861</v>
      </c>
      <c r="IS25" s="46">
        <v>6536</v>
      </c>
      <c r="IT25" s="28">
        <v>45.515320334261837</v>
      </c>
      <c r="IU25" s="28"/>
      <c r="IV25" s="28">
        <v>8861</v>
      </c>
      <c r="IW25" s="28">
        <v>6536</v>
      </c>
      <c r="IX25" s="28">
        <v>45.515320334261837</v>
      </c>
      <c r="IY25" s="28">
        <v>80</v>
      </c>
      <c r="IZ25" s="39">
        <v>1983</v>
      </c>
      <c r="JA25" s="39" t="s">
        <v>344</v>
      </c>
      <c r="JB25" s="29">
        <v>14.877271589999999</v>
      </c>
      <c r="JC25" s="27">
        <v>21.288000106811523</v>
      </c>
      <c r="JD25" s="27">
        <v>15.729000091552734</v>
      </c>
      <c r="JE25" s="27">
        <v>5.5590000152587891</v>
      </c>
      <c r="JF25" s="27">
        <v>9.5659999847412109</v>
      </c>
      <c r="JG25" s="27">
        <v>2.0569999217987061</v>
      </c>
      <c r="JH25" s="27">
        <v>2.1389999389648438</v>
      </c>
      <c r="JI25" s="27">
        <v>5.255000114440918</v>
      </c>
      <c r="JJ25" s="32">
        <v>1.0509999990463257</v>
      </c>
      <c r="JK25" s="29"/>
      <c r="JL25" s="32">
        <v>1.26</v>
      </c>
      <c r="JM25" s="32">
        <v>3.0000000260770321E-3</v>
      </c>
      <c r="JN25" s="32">
        <v>0</v>
      </c>
      <c r="JO25" s="39">
        <v>1983</v>
      </c>
      <c r="JP25" s="39" t="s">
        <v>344</v>
      </c>
      <c r="JQ25" s="32">
        <v>0.79100000000000004</v>
      </c>
      <c r="JR25" s="32">
        <v>0.153</v>
      </c>
      <c r="JS25" s="32">
        <v>0</v>
      </c>
      <c r="JT25" s="32">
        <v>0.108</v>
      </c>
      <c r="JU25" s="32">
        <v>0</v>
      </c>
      <c r="JV25" s="32">
        <v>0</v>
      </c>
      <c r="JW25" s="29"/>
      <c r="JX25" s="29"/>
      <c r="JY25" s="29"/>
      <c r="JZ25" s="29"/>
      <c r="KA25" s="41"/>
      <c r="KB25" s="29"/>
      <c r="KC25" s="29"/>
      <c r="KD25" s="29"/>
      <c r="KE25" s="20">
        <v>1.1180000000000001</v>
      </c>
      <c r="KF25" s="20">
        <v>0.13699999451637268</v>
      </c>
      <c r="KG25" s="39">
        <v>1983</v>
      </c>
      <c r="KH25" s="39" t="s">
        <v>344</v>
      </c>
      <c r="KI25" s="29"/>
      <c r="KJ25" s="29"/>
      <c r="KK25" s="29"/>
      <c r="KL25" s="29"/>
      <c r="KM25" s="29"/>
      <c r="KN25" s="21">
        <v>56228</v>
      </c>
      <c r="KO25" s="20">
        <v>37615.5390625</v>
      </c>
      <c r="KP25" s="20">
        <v>7347.5009765625</v>
      </c>
      <c r="KQ25" s="19">
        <v>13.067339897155762</v>
      </c>
      <c r="KR25" s="39">
        <v>1983</v>
      </c>
      <c r="KS25" s="39" t="s">
        <v>344</v>
      </c>
    </row>
    <row r="26" spans="1:305" s="39" customFormat="1" ht="12.75">
      <c r="A26" s="39">
        <v>1984</v>
      </c>
      <c r="B26" s="39" t="s">
        <v>344</v>
      </c>
      <c r="C26" s="39">
        <v>18</v>
      </c>
      <c r="D26" s="44" t="s">
        <v>345</v>
      </c>
      <c r="E26" s="44">
        <v>380</v>
      </c>
      <c r="F26" s="39">
        <v>1</v>
      </c>
      <c r="G26" s="39">
        <v>0</v>
      </c>
      <c r="H26" s="39">
        <v>1</v>
      </c>
      <c r="I26" s="39">
        <v>0</v>
      </c>
      <c r="J26" s="29">
        <v>6.67</v>
      </c>
      <c r="K26" s="29">
        <v>63.33</v>
      </c>
      <c r="L26" s="29">
        <v>30</v>
      </c>
      <c r="M26" s="18">
        <v>2</v>
      </c>
      <c r="N26" s="39">
        <v>1</v>
      </c>
      <c r="O26" s="39">
        <v>-1</v>
      </c>
      <c r="P26" s="39">
        <v>0</v>
      </c>
      <c r="Q26" s="29">
        <v>4.3</v>
      </c>
      <c r="R26" s="29">
        <v>69.36</v>
      </c>
      <c r="S26" s="29">
        <v>26.33</v>
      </c>
      <c r="T26" s="29">
        <v>2.5</v>
      </c>
      <c r="U26" s="29">
        <v>40.299999999999997</v>
      </c>
      <c r="V26" s="29">
        <v>15.3</v>
      </c>
      <c r="W26" s="29">
        <v>58.1</v>
      </c>
      <c r="X26" s="39">
        <v>3</v>
      </c>
      <c r="Y26" s="39">
        <v>1984</v>
      </c>
      <c r="Z26" s="39" t="s">
        <v>344</v>
      </c>
      <c r="AA26" s="43"/>
      <c r="AB26" s="41">
        <v>89</v>
      </c>
      <c r="AC26" s="41">
        <v>11.5</v>
      </c>
      <c r="AD26" s="41">
        <v>0</v>
      </c>
      <c r="AE26" s="41">
        <v>4.0999999999999996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29.9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32.9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2.9</v>
      </c>
      <c r="BO26" s="41">
        <v>5.0999999999999996</v>
      </c>
      <c r="BP26" s="41">
        <v>2.2000000000000002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6.8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4.5999999999999943</v>
      </c>
      <c r="CZ26" s="39">
        <v>1984</v>
      </c>
      <c r="DA26" s="39" t="s">
        <v>344</v>
      </c>
      <c r="DB26" s="41">
        <v>11.6</v>
      </c>
      <c r="DC26" s="41">
        <v>0</v>
      </c>
      <c r="DD26" s="41">
        <v>3.7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30.5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35.700000000000003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2.5</v>
      </c>
      <c r="EN26" s="41">
        <v>4.5999999999999996</v>
      </c>
      <c r="EO26" s="41">
        <v>1.7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6.7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3</v>
      </c>
      <c r="FY26" s="39">
        <v>1984</v>
      </c>
      <c r="FZ26" s="39" t="s">
        <v>344</v>
      </c>
      <c r="GA26" s="41">
        <v>7.6</v>
      </c>
      <c r="GB26" s="29">
        <f t="shared" si="2"/>
        <v>0.77890199999999998</v>
      </c>
      <c r="GC26" s="29">
        <f t="shared" si="3"/>
        <v>0.75718200000000002</v>
      </c>
      <c r="GD26" s="29">
        <f t="shared" si="4"/>
        <v>4.5228812562754976</v>
      </c>
      <c r="GE26" s="29">
        <f t="shared" si="5"/>
        <v>4.1183108336284793</v>
      </c>
      <c r="GF26" s="29">
        <f t="shared" si="6"/>
        <v>0.40457042264701837</v>
      </c>
      <c r="GG26" s="29">
        <f t="shared" si="7"/>
        <v>8.9449711306410468E-2</v>
      </c>
      <c r="GH26" s="29">
        <f t="shared" si="8"/>
        <v>2.1260291625469327</v>
      </c>
      <c r="GI26" s="39">
        <v>1984</v>
      </c>
      <c r="GJ26" s="39" t="s">
        <v>344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1.464825</v>
      </c>
      <c r="GX26" s="36">
        <v>0.4569088</v>
      </c>
      <c r="GY26" s="36">
        <v>2.0613830000000002</v>
      </c>
      <c r="GZ26" s="39">
        <v>1984</v>
      </c>
      <c r="HA26" s="39" t="s">
        <v>344</v>
      </c>
      <c r="HB26" s="42">
        <v>3</v>
      </c>
      <c r="HC26" s="42">
        <f t="shared" si="9"/>
        <v>1</v>
      </c>
      <c r="HD26" s="42">
        <v>0</v>
      </c>
      <c r="HE26" s="42">
        <v>0</v>
      </c>
      <c r="HF26" s="42">
        <v>2</v>
      </c>
      <c r="HG26" s="42">
        <v>3</v>
      </c>
      <c r="HH26" s="42">
        <v>0</v>
      </c>
      <c r="HI26" s="42">
        <v>1</v>
      </c>
      <c r="HJ26" s="39">
        <v>1984</v>
      </c>
      <c r="HK26" s="39" t="s">
        <v>344</v>
      </c>
      <c r="HL26" s="104">
        <v>0.41451329999999997</v>
      </c>
      <c r="HM26" s="29">
        <v>42.550420000000003</v>
      </c>
      <c r="HN26" s="32">
        <v>48.333077449590697</v>
      </c>
      <c r="HO26" s="32">
        <v>37.2073603240841</v>
      </c>
      <c r="HP26" s="32">
        <v>3.2102817955557299</v>
      </c>
      <c r="HQ26" s="32">
        <v>14.3171296190744</v>
      </c>
      <c r="HR26" s="27">
        <v>10.7944915254237</v>
      </c>
      <c r="HS26" s="27">
        <v>81.4131544712574</v>
      </c>
      <c r="HT26" s="27">
        <v>81.436469931100504</v>
      </c>
      <c r="HU26" s="27">
        <v>-11.125717125506601</v>
      </c>
      <c r="HV26" s="27">
        <v>-3.6178901744655199</v>
      </c>
      <c r="HW26" s="29">
        <v>-2.1051828459999999</v>
      </c>
      <c r="HX26" s="27">
        <v>15.5991666666814</v>
      </c>
      <c r="HY26" s="29">
        <v>-0.7</v>
      </c>
      <c r="HZ26" s="39">
        <v>1984</v>
      </c>
      <c r="IA26" s="39" t="s">
        <v>344</v>
      </c>
      <c r="IB26" s="29">
        <v>23323</v>
      </c>
      <c r="IC26" s="29">
        <v>22722</v>
      </c>
      <c r="ID26" s="29">
        <v>20418</v>
      </c>
      <c r="IE26" s="32">
        <v>61.374721527099609</v>
      </c>
      <c r="IF26" s="32">
        <v>53.730178833007813</v>
      </c>
      <c r="IG26" s="32">
        <v>2426</v>
      </c>
      <c r="IH26" s="32">
        <v>7043</v>
      </c>
      <c r="II26" s="32">
        <v>10949</v>
      </c>
      <c r="IJ26" s="31">
        <v>1757</v>
      </c>
      <c r="IK26" s="31">
        <v>7.9000000953674316</v>
      </c>
      <c r="IL26" s="39">
        <v>1984</v>
      </c>
      <c r="IM26" s="39" t="s">
        <v>344</v>
      </c>
      <c r="IN26" s="30">
        <v>1816</v>
      </c>
      <c r="IO26" s="27">
        <v>7357</v>
      </c>
      <c r="IP26" s="27">
        <v>8703.2860000000001</v>
      </c>
      <c r="IQ26" s="29">
        <f t="shared" si="10"/>
        <v>373.16322943017622</v>
      </c>
      <c r="IR26" s="46">
        <v>8988</v>
      </c>
      <c r="IS26" s="46">
        <v>6458.1</v>
      </c>
      <c r="IT26" s="28">
        <v>45.310460955588297</v>
      </c>
      <c r="IU26" s="28"/>
      <c r="IV26" s="28">
        <v>8988</v>
      </c>
      <c r="IW26" s="28">
        <v>6458.1</v>
      </c>
      <c r="IX26" s="28">
        <v>45.310460955588297</v>
      </c>
      <c r="IY26" s="28">
        <v>80</v>
      </c>
      <c r="IZ26" s="39">
        <v>1984</v>
      </c>
      <c r="JA26" s="39" t="s">
        <v>344</v>
      </c>
      <c r="JB26" s="29">
        <v>14.493089640000001</v>
      </c>
      <c r="JC26" s="27">
        <v>20.690000534057617</v>
      </c>
      <c r="JD26" s="27">
        <v>15.317999839782715</v>
      </c>
      <c r="JE26" s="27">
        <v>5.3720002174377441</v>
      </c>
      <c r="JF26" s="27">
        <v>9.2849998474121094</v>
      </c>
      <c r="JG26" s="27">
        <v>2.0250000953674316</v>
      </c>
      <c r="JH26" s="27">
        <v>2.0099999904632568</v>
      </c>
      <c r="JI26" s="27">
        <v>5.0809998512268066</v>
      </c>
      <c r="JJ26" s="32">
        <v>0.97399997711181641</v>
      </c>
      <c r="JK26" s="29"/>
      <c r="JL26" s="32">
        <v>1.357</v>
      </c>
      <c r="JM26" s="32">
        <v>3.0000000260770321E-3</v>
      </c>
      <c r="JN26" s="32">
        <v>0</v>
      </c>
      <c r="JO26" s="39">
        <v>1984</v>
      </c>
      <c r="JP26" s="39" t="s">
        <v>344</v>
      </c>
      <c r="JQ26" s="32">
        <v>0.74099999999999999</v>
      </c>
      <c r="JR26" s="32">
        <v>0.127</v>
      </c>
      <c r="JS26" s="32">
        <v>0</v>
      </c>
      <c r="JT26" s="32">
        <v>0.106</v>
      </c>
      <c r="JU26" s="32">
        <v>0</v>
      </c>
      <c r="JV26" s="32">
        <v>0</v>
      </c>
      <c r="JW26" s="29"/>
      <c r="JX26" s="29"/>
      <c r="JY26" s="29"/>
      <c r="JZ26" s="29"/>
      <c r="KA26" s="41"/>
      <c r="KB26" s="29"/>
      <c r="KC26" s="29"/>
      <c r="KD26" s="29"/>
      <c r="KE26" s="20">
        <v>1.0980000000000001</v>
      </c>
      <c r="KF26" s="20">
        <v>0.25</v>
      </c>
      <c r="KG26" s="39">
        <v>1984</v>
      </c>
      <c r="KH26" s="39" t="s">
        <v>344</v>
      </c>
      <c r="KI26" s="29"/>
      <c r="KJ26" s="29"/>
      <c r="KK26" s="29"/>
      <c r="KL26" s="29"/>
      <c r="KM26" s="29"/>
      <c r="KN26" s="21">
        <v>56344</v>
      </c>
      <c r="KO26" s="20">
        <v>38000.98828125</v>
      </c>
      <c r="KP26" s="20">
        <v>7292.47021484375</v>
      </c>
      <c r="KQ26" s="19">
        <v>12.942760467529297</v>
      </c>
      <c r="KR26" s="39">
        <v>1984</v>
      </c>
      <c r="KS26" s="39" t="s">
        <v>344</v>
      </c>
    </row>
    <row r="27" spans="1:305" s="39" customFormat="1" ht="12.75">
      <c r="A27" s="39">
        <v>1985</v>
      </c>
      <c r="B27" s="39" t="s">
        <v>344</v>
      </c>
      <c r="C27" s="39">
        <v>18</v>
      </c>
      <c r="D27" s="44" t="s">
        <v>345</v>
      </c>
      <c r="E27" s="44">
        <v>380</v>
      </c>
      <c r="F27" s="39">
        <v>1</v>
      </c>
      <c r="G27" s="39">
        <v>0</v>
      </c>
      <c r="H27" s="39">
        <v>1</v>
      </c>
      <c r="I27" s="39">
        <v>0</v>
      </c>
      <c r="J27" s="29">
        <v>6.67</v>
      </c>
      <c r="K27" s="29">
        <v>63.33</v>
      </c>
      <c r="L27" s="29">
        <v>30</v>
      </c>
      <c r="M27" s="18">
        <v>2</v>
      </c>
      <c r="N27" s="39">
        <v>0</v>
      </c>
      <c r="O27" s="39">
        <v>0</v>
      </c>
      <c r="P27" s="39">
        <v>0</v>
      </c>
      <c r="Q27" s="29">
        <v>4.3</v>
      </c>
      <c r="R27" s="29">
        <v>69.36</v>
      </c>
      <c r="S27" s="29">
        <v>26.33</v>
      </c>
      <c r="T27" s="29">
        <v>2.5</v>
      </c>
      <c r="U27" s="29">
        <v>40.299999999999997</v>
      </c>
      <c r="V27" s="29">
        <v>15.3</v>
      </c>
      <c r="W27" s="29">
        <v>58.1</v>
      </c>
      <c r="X27" s="39">
        <v>3</v>
      </c>
      <c r="Y27" s="39">
        <v>1985</v>
      </c>
      <c r="Z27" s="39" t="s">
        <v>344</v>
      </c>
      <c r="AA27" s="43"/>
      <c r="AB27" s="41">
        <v>89</v>
      </c>
      <c r="AC27" s="41">
        <v>11.5</v>
      </c>
      <c r="AD27" s="41">
        <v>0</v>
      </c>
      <c r="AE27" s="41">
        <v>4.0999999999999996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29.9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32.9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2.9</v>
      </c>
      <c r="BO27" s="41">
        <v>5.0999999999999996</v>
      </c>
      <c r="BP27" s="41">
        <v>2.2000000000000002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6.8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4.5999999999999943</v>
      </c>
      <c r="CZ27" s="39">
        <v>1985</v>
      </c>
      <c r="DA27" s="39" t="s">
        <v>344</v>
      </c>
      <c r="DB27" s="41">
        <v>11.6</v>
      </c>
      <c r="DC27" s="41">
        <v>0</v>
      </c>
      <c r="DD27" s="41">
        <v>3.7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30.5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35.700000000000003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2.5</v>
      </c>
      <c r="EN27" s="41">
        <v>4.5999999999999996</v>
      </c>
      <c r="EO27" s="41">
        <v>1.7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6.7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3</v>
      </c>
      <c r="FY27" s="39">
        <v>1985</v>
      </c>
      <c r="FZ27" s="39" t="s">
        <v>344</v>
      </c>
      <c r="GA27" s="41">
        <v>7.6</v>
      </c>
      <c r="GB27" s="29">
        <f t="shared" si="2"/>
        <v>0.77890199999999998</v>
      </c>
      <c r="GC27" s="29">
        <f t="shared" si="3"/>
        <v>0.75718200000000002</v>
      </c>
      <c r="GD27" s="29">
        <f t="shared" si="4"/>
        <v>4.5228812562754976</v>
      </c>
      <c r="GE27" s="29">
        <f t="shared" si="5"/>
        <v>4.1183108336284793</v>
      </c>
      <c r="GF27" s="29">
        <f t="shared" si="6"/>
        <v>0.40457042264701837</v>
      </c>
      <c r="GG27" s="29">
        <f t="shared" si="7"/>
        <v>8.9449711306410468E-2</v>
      </c>
      <c r="GH27" s="29">
        <f t="shared" si="8"/>
        <v>2.1260291625469327</v>
      </c>
      <c r="GI27" s="39">
        <v>1985</v>
      </c>
      <c r="GJ27" s="39" t="s">
        <v>344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1.4930730000000001</v>
      </c>
      <c r="GX27" s="36">
        <v>0.48888150000000002</v>
      </c>
      <c r="GY27" s="36">
        <v>2.1026199999999999</v>
      </c>
      <c r="GZ27" s="39">
        <v>1985</v>
      </c>
      <c r="HA27" s="39" t="s">
        <v>344</v>
      </c>
      <c r="HB27" s="42">
        <v>3</v>
      </c>
      <c r="HC27" s="42">
        <f t="shared" si="9"/>
        <v>1</v>
      </c>
      <c r="HD27" s="42">
        <v>0</v>
      </c>
      <c r="HE27" s="42">
        <v>0</v>
      </c>
      <c r="HF27" s="42">
        <v>2</v>
      </c>
      <c r="HG27" s="42">
        <v>3</v>
      </c>
      <c r="HH27" s="42">
        <v>0</v>
      </c>
      <c r="HI27" s="42">
        <v>1</v>
      </c>
      <c r="HJ27" s="39">
        <v>1985</v>
      </c>
      <c r="HK27" s="39" t="s">
        <v>344</v>
      </c>
      <c r="HL27" s="104">
        <v>0.41451329999999997</v>
      </c>
      <c r="HM27" s="29">
        <v>42.752450000000003</v>
      </c>
      <c r="HN27" s="32">
        <v>49.003314165510602</v>
      </c>
      <c r="HO27" s="32">
        <v>37.007895825172703</v>
      </c>
      <c r="HP27" s="32">
        <v>2.8396196292948899</v>
      </c>
      <c r="HQ27" s="32">
        <v>12.2736467641289</v>
      </c>
      <c r="HR27" s="27">
        <v>9.2059924466966301</v>
      </c>
      <c r="HS27" s="27">
        <v>87.880076425551394</v>
      </c>
      <c r="HT27" s="27">
        <v>87.905243911152596</v>
      </c>
      <c r="HU27" s="27">
        <v>-11.995418340338</v>
      </c>
      <c r="HV27" s="27">
        <v>-4.4900033878449097</v>
      </c>
      <c r="HW27" s="27">
        <v>-3.8593413641217098</v>
      </c>
      <c r="HX27" s="27">
        <v>13.712500000003899</v>
      </c>
      <c r="HY27" s="29">
        <v>-1</v>
      </c>
      <c r="HZ27" s="39">
        <v>1985</v>
      </c>
      <c r="IA27" s="39" t="s">
        <v>344</v>
      </c>
      <c r="IB27" s="29">
        <v>23495</v>
      </c>
      <c r="IC27" s="29">
        <v>22890</v>
      </c>
      <c r="ID27" s="29">
        <v>20508</v>
      </c>
      <c r="IE27" s="32">
        <v>61.449569702148438</v>
      </c>
      <c r="IF27" s="32">
        <v>53.637279510498047</v>
      </c>
      <c r="IG27" s="32">
        <v>2296</v>
      </c>
      <c r="IH27" s="32">
        <v>6896</v>
      </c>
      <c r="II27" s="32">
        <v>11316</v>
      </c>
      <c r="IJ27" s="31">
        <v>1853.199951171875</v>
      </c>
      <c r="IK27" s="31">
        <v>8.1999998092651367</v>
      </c>
      <c r="IL27" s="39">
        <v>1985</v>
      </c>
      <c r="IM27" s="39" t="s">
        <v>344</v>
      </c>
      <c r="IN27" s="30">
        <v>1341</v>
      </c>
      <c r="IO27" s="27">
        <v>4843</v>
      </c>
      <c r="IP27" s="27">
        <v>3830.82</v>
      </c>
      <c r="IQ27" s="29">
        <f t="shared" si="10"/>
        <v>163.04830815067035</v>
      </c>
      <c r="IR27" s="46">
        <v>8851.4</v>
      </c>
      <c r="IS27" s="46">
        <v>6125.5</v>
      </c>
      <c r="IT27" s="28">
        <v>42.485088084339019</v>
      </c>
      <c r="IU27" s="28">
        <v>80</v>
      </c>
      <c r="IV27" s="28">
        <v>8851.4</v>
      </c>
      <c r="IW27" s="28">
        <v>6125.5</v>
      </c>
      <c r="IX27" s="28">
        <v>42.485088084339019</v>
      </c>
      <c r="IY27" s="28">
        <v>80</v>
      </c>
      <c r="IZ27" s="39">
        <v>1985</v>
      </c>
      <c r="JA27" s="39" t="s">
        <v>344</v>
      </c>
      <c r="JB27" s="29">
        <v>14.80441744</v>
      </c>
      <c r="JC27" s="27">
        <v>21.01099967956543</v>
      </c>
      <c r="JD27" s="27">
        <v>15.581999778747559</v>
      </c>
      <c r="JE27" s="27">
        <v>5.4289999008178711</v>
      </c>
      <c r="JF27" s="27">
        <v>9.560999870300293</v>
      </c>
      <c r="JG27" s="27">
        <v>2.1089999675750732</v>
      </c>
      <c r="JH27" s="27">
        <v>2.0639998912811279</v>
      </c>
      <c r="JI27" s="27">
        <v>5.1380000114440918</v>
      </c>
      <c r="JJ27" s="32">
        <v>0.875</v>
      </c>
      <c r="JK27" s="29"/>
      <c r="JL27" s="32">
        <v>1.3</v>
      </c>
      <c r="JM27" s="32">
        <v>7.0000002160668373E-3</v>
      </c>
      <c r="JN27" s="32">
        <v>0</v>
      </c>
      <c r="JO27" s="39">
        <v>1985</v>
      </c>
      <c r="JP27" s="39" t="s">
        <v>344</v>
      </c>
      <c r="JQ27" s="32">
        <v>0.63900000000000001</v>
      </c>
      <c r="JR27" s="32">
        <v>0.127</v>
      </c>
      <c r="JS27" s="32">
        <v>0</v>
      </c>
      <c r="JT27" s="32">
        <v>0.109</v>
      </c>
      <c r="JU27" s="32">
        <v>0</v>
      </c>
      <c r="JV27" s="32">
        <v>0</v>
      </c>
      <c r="JW27" s="29"/>
      <c r="JX27" s="29"/>
      <c r="JY27" s="29"/>
      <c r="JZ27" s="29"/>
      <c r="KA27" s="41"/>
      <c r="KB27" s="29"/>
      <c r="KC27" s="29"/>
      <c r="KD27" s="29"/>
      <c r="KE27" s="20">
        <v>1.0149999999999999</v>
      </c>
      <c r="KF27" s="20">
        <v>0.27599999308586121</v>
      </c>
      <c r="KG27" s="39">
        <v>1985</v>
      </c>
      <c r="KH27" s="39" t="s">
        <v>344</v>
      </c>
      <c r="KI27" s="23">
        <v>2.7619047164916992</v>
      </c>
      <c r="KJ27" s="23">
        <v>5.25</v>
      </c>
      <c r="KK27" s="29"/>
      <c r="KL27" s="29"/>
      <c r="KM27" s="29"/>
      <c r="KN27" s="21">
        <v>56498</v>
      </c>
      <c r="KO27" s="20">
        <v>38234.6015625</v>
      </c>
      <c r="KP27" s="20">
        <v>7394.43701171875</v>
      </c>
      <c r="KQ27" s="19">
        <v>13.087960243225098</v>
      </c>
      <c r="KR27" s="39">
        <v>1985</v>
      </c>
      <c r="KS27" s="39" t="s">
        <v>344</v>
      </c>
    </row>
    <row r="28" spans="1:305" s="39" customFormat="1" ht="12.75">
      <c r="A28" s="39">
        <v>1986</v>
      </c>
      <c r="B28" s="39" t="s">
        <v>344</v>
      </c>
      <c r="C28" s="39">
        <v>18</v>
      </c>
      <c r="D28" s="44" t="s">
        <v>345</v>
      </c>
      <c r="E28" s="44">
        <v>380</v>
      </c>
      <c r="F28" s="39">
        <v>1</v>
      </c>
      <c r="G28" s="39">
        <v>0</v>
      </c>
      <c r="H28" s="39">
        <v>1</v>
      </c>
      <c r="I28" s="39">
        <v>0</v>
      </c>
      <c r="J28" s="29">
        <v>6.67</v>
      </c>
      <c r="K28" s="29">
        <v>63.33</v>
      </c>
      <c r="L28" s="29">
        <v>30</v>
      </c>
      <c r="M28" s="18">
        <v>2</v>
      </c>
      <c r="N28" s="39">
        <v>0</v>
      </c>
      <c r="O28" s="39">
        <v>0</v>
      </c>
      <c r="P28" s="39">
        <v>1</v>
      </c>
      <c r="Q28" s="29">
        <v>4.3</v>
      </c>
      <c r="R28" s="29">
        <v>69.36</v>
      </c>
      <c r="S28" s="29">
        <v>26.33</v>
      </c>
      <c r="T28" s="29">
        <v>2.5</v>
      </c>
      <c r="U28" s="29">
        <v>40.299999999999997</v>
      </c>
      <c r="V28" s="29">
        <v>15.3</v>
      </c>
      <c r="W28" s="29">
        <v>58.1</v>
      </c>
      <c r="X28" s="39">
        <v>3</v>
      </c>
      <c r="Y28" s="39">
        <v>1986</v>
      </c>
      <c r="Z28" s="39" t="s">
        <v>344</v>
      </c>
      <c r="AA28" s="43"/>
      <c r="AB28" s="41">
        <v>89</v>
      </c>
      <c r="AC28" s="41">
        <v>11.5</v>
      </c>
      <c r="AD28" s="41">
        <v>0</v>
      </c>
      <c r="AE28" s="41">
        <v>4.0999999999999996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29.9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32.9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2.9</v>
      </c>
      <c r="BO28" s="41">
        <v>5.0999999999999996</v>
      </c>
      <c r="BP28" s="41">
        <v>2.2000000000000002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6.8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4.5999999999999943</v>
      </c>
      <c r="CZ28" s="39">
        <v>1986</v>
      </c>
      <c r="DA28" s="39" t="s">
        <v>344</v>
      </c>
      <c r="DB28" s="41">
        <v>11.6</v>
      </c>
      <c r="DC28" s="41">
        <v>0</v>
      </c>
      <c r="DD28" s="41">
        <v>3.7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30.5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35.700000000000003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2.5</v>
      </c>
      <c r="EN28" s="41">
        <v>4.5999999999999996</v>
      </c>
      <c r="EO28" s="41">
        <v>1.7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6.7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3</v>
      </c>
      <c r="FY28" s="39">
        <v>1986</v>
      </c>
      <c r="FZ28" s="39" t="s">
        <v>344</v>
      </c>
      <c r="GA28" s="41">
        <v>7.6</v>
      </c>
      <c r="GB28" s="29">
        <f t="shared" si="2"/>
        <v>0.77890199999999998</v>
      </c>
      <c r="GC28" s="29">
        <f t="shared" si="3"/>
        <v>0.75718200000000002</v>
      </c>
      <c r="GD28" s="29">
        <f t="shared" si="4"/>
        <v>4.5228812562754976</v>
      </c>
      <c r="GE28" s="29">
        <f t="shared" si="5"/>
        <v>4.1183108336284793</v>
      </c>
      <c r="GF28" s="29">
        <f t="shared" si="6"/>
        <v>0.40457042264701837</v>
      </c>
      <c r="GG28" s="29">
        <f t="shared" si="7"/>
        <v>8.9449711306410468E-2</v>
      </c>
      <c r="GH28" s="29">
        <f t="shared" si="8"/>
        <v>2.1260291625469327</v>
      </c>
      <c r="GI28" s="39">
        <v>1986</v>
      </c>
      <c r="GJ28" s="39" t="s">
        <v>344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1.4568160000000001</v>
      </c>
      <c r="GX28" s="36">
        <v>0.56699409999999995</v>
      </c>
      <c r="GY28" s="36">
        <v>1.9826980000000001</v>
      </c>
      <c r="GZ28" s="39">
        <v>1986</v>
      </c>
      <c r="HA28" s="39" t="s">
        <v>344</v>
      </c>
      <c r="HB28" s="42">
        <v>3</v>
      </c>
      <c r="HC28" s="42">
        <f t="shared" si="9"/>
        <v>1</v>
      </c>
      <c r="HD28" s="42">
        <v>0</v>
      </c>
      <c r="HE28" s="42">
        <v>0</v>
      </c>
      <c r="HF28" s="42">
        <v>2</v>
      </c>
      <c r="HG28" s="42">
        <v>3</v>
      </c>
      <c r="HH28" s="42">
        <v>0</v>
      </c>
      <c r="HI28" s="42">
        <v>1</v>
      </c>
      <c r="HJ28" s="39">
        <v>1986</v>
      </c>
      <c r="HK28" s="39" t="s">
        <v>344</v>
      </c>
      <c r="HL28" s="104">
        <v>0.41451329999999997</v>
      </c>
      <c r="HM28" s="29">
        <v>36.261209999999998</v>
      </c>
      <c r="HN28" s="32">
        <v>49.549856249563597</v>
      </c>
      <c r="HO28" s="32">
        <v>37.980337819516699</v>
      </c>
      <c r="HP28" s="32">
        <v>2.9704081192221601</v>
      </c>
      <c r="HQ28" s="32">
        <v>10.6783915582121</v>
      </c>
      <c r="HR28" s="27">
        <v>5.8235441139715096</v>
      </c>
      <c r="HS28" s="27">
        <v>91.725556841949199</v>
      </c>
      <c r="HT28" s="27">
        <v>91.751825613267798</v>
      </c>
      <c r="HU28" s="27">
        <v>-11.5695184300469</v>
      </c>
      <c r="HV28" s="27">
        <v>-3.74668715510421</v>
      </c>
      <c r="HW28" s="27">
        <v>-3.4056346125144601</v>
      </c>
      <c r="HX28" s="27">
        <v>11.4680000000129</v>
      </c>
      <c r="HY28" s="29">
        <v>0.4</v>
      </c>
      <c r="HZ28" s="39">
        <v>1986</v>
      </c>
      <c r="IA28" s="39" t="s">
        <v>344</v>
      </c>
      <c r="IB28" s="29">
        <v>23851</v>
      </c>
      <c r="IC28" s="29">
        <v>23225</v>
      </c>
      <c r="ID28" s="29">
        <v>20614</v>
      </c>
      <c r="IE28" s="32">
        <v>62.169380187988281</v>
      </c>
      <c r="IF28" s="32">
        <v>53.731899261474609</v>
      </c>
      <c r="IG28" s="32">
        <v>2242</v>
      </c>
      <c r="IH28" s="32">
        <v>6821</v>
      </c>
      <c r="II28" s="32">
        <v>11551</v>
      </c>
      <c r="IJ28" s="31">
        <v>2043.800048828125</v>
      </c>
      <c r="IK28" s="31">
        <v>8.8999996185302734</v>
      </c>
      <c r="IL28" s="39">
        <v>1986</v>
      </c>
      <c r="IM28" s="39" t="s">
        <v>344</v>
      </c>
      <c r="IN28" s="30">
        <v>1469</v>
      </c>
      <c r="IO28" s="27">
        <v>3607</v>
      </c>
      <c r="IP28" s="27">
        <v>5643.71</v>
      </c>
      <c r="IQ28" s="29">
        <f t="shared" si="10"/>
        <v>236.62362165108382</v>
      </c>
      <c r="IR28" s="46">
        <v>8928.2000000000007</v>
      </c>
      <c r="IS28" s="46">
        <v>5838.5</v>
      </c>
      <c r="IT28" s="28">
        <v>40.376901798063621</v>
      </c>
      <c r="IU28" s="28"/>
      <c r="IV28" s="28">
        <v>8928.2000000000007</v>
      </c>
      <c r="IW28" s="28">
        <v>5838.5</v>
      </c>
      <c r="IX28" s="28">
        <v>40.376901798063621</v>
      </c>
      <c r="IY28" s="28">
        <v>80</v>
      </c>
      <c r="IZ28" s="39">
        <v>1986</v>
      </c>
      <c r="JA28" s="39" t="s">
        <v>344</v>
      </c>
      <c r="JB28" s="29">
        <v>14.78115047</v>
      </c>
      <c r="JC28" s="27">
        <v>20.98900032043457</v>
      </c>
      <c r="JD28" s="27">
        <v>15.663000106811523</v>
      </c>
      <c r="JE28" s="27">
        <v>5.3260002136230469</v>
      </c>
      <c r="JF28" s="27">
        <v>9.7760000228881836</v>
      </c>
      <c r="JG28" s="27">
        <v>2.127000093460083</v>
      </c>
      <c r="JH28" s="27">
        <v>2.1159999370574951</v>
      </c>
      <c r="JI28" s="27">
        <v>5.0139999389648438</v>
      </c>
      <c r="JJ28" s="32">
        <v>0.76200002431869507</v>
      </c>
      <c r="JK28" s="29"/>
      <c r="JL28" s="32">
        <v>1.2190000000000001</v>
      </c>
      <c r="JM28" s="32">
        <v>1.4999999664723873E-2</v>
      </c>
      <c r="JN28" s="32">
        <v>0</v>
      </c>
      <c r="JO28" s="39">
        <v>1986</v>
      </c>
      <c r="JP28" s="39" t="s">
        <v>344</v>
      </c>
      <c r="JQ28" s="32">
        <v>0.52900000000000003</v>
      </c>
      <c r="JR28" s="32">
        <v>0.127</v>
      </c>
      <c r="JS28" s="32">
        <v>0</v>
      </c>
      <c r="JT28" s="32">
        <v>0.105</v>
      </c>
      <c r="JU28" s="32">
        <v>0</v>
      </c>
      <c r="JV28" s="32">
        <v>0</v>
      </c>
      <c r="JW28" s="29"/>
      <c r="JX28" s="29"/>
      <c r="JY28" s="29"/>
      <c r="JZ28" s="29"/>
      <c r="KA28" s="41"/>
      <c r="KB28" s="29"/>
      <c r="KC28" s="29"/>
      <c r="KD28" s="29"/>
      <c r="KE28" s="20">
        <v>0.92100000000000004</v>
      </c>
      <c r="KF28" s="20">
        <v>0.28799998760223389</v>
      </c>
      <c r="KG28" s="39">
        <v>1986</v>
      </c>
      <c r="KH28" s="39" t="s">
        <v>344</v>
      </c>
      <c r="KI28" s="23">
        <v>2.7619047164916992</v>
      </c>
      <c r="KJ28" s="23">
        <v>5.25</v>
      </c>
      <c r="KK28" s="22">
        <v>37.9</v>
      </c>
      <c r="KL28" s="22">
        <v>37.9</v>
      </c>
      <c r="KM28" s="22">
        <v>30.9</v>
      </c>
      <c r="KN28" s="21">
        <v>56576</v>
      </c>
      <c r="KO28" s="20">
        <v>38364.55078125</v>
      </c>
      <c r="KP28" s="20">
        <v>7594.5859375</v>
      </c>
      <c r="KQ28" s="19">
        <v>13.423689842224121</v>
      </c>
      <c r="KR28" s="39">
        <v>1986</v>
      </c>
      <c r="KS28" s="39" t="s">
        <v>344</v>
      </c>
    </row>
    <row r="29" spans="1:305" s="39" customFormat="1" ht="12.75">
      <c r="A29" s="39">
        <v>1987</v>
      </c>
      <c r="B29" s="39" t="s">
        <v>344</v>
      </c>
      <c r="C29" s="39">
        <v>18</v>
      </c>
      <c r="D29" s="44" t="s">
        <v>345</v>
      </c>
      <c r="E29" s="44">
        <v>380</v>
      </c>
      <c r="F29" s="39">
        <v>1</v>
      </c>
      <c r="G29" s="39">
        <v>0</v>
      </c>
      <c r="H29" s="39">
        <v>1</v>
      </c>
      <c r="I29" s="39">
        <v>0</v>
      </c>
      <c r="J29" s="29">
        <v>3.38</v>
      </c>
      <c r="K29" s="29">
        <v>62.09</v>
      </c>
      <c r="L29" s="29">
        <v>24.47</v>
      </c>
      <c r="M29" s="18">
        <v>2</v>
      </c>
      <c r="N29" s="39">
        <v>0</v>
      </c>
      <c r="O29" s="39">
        <v>0</v>
      </c>
      <c r="P29" s="39">
        <v>2</v>
      </c>
      <c r="Q29" s="29">
        <v>2.48</v>
      </c>
      <c r="R29" s="29">
        <v>77.2</v>
      </c>
      <c r="S29" s="29">
        <v>20.32</v>
      </c>
      <c r="T29" s="29">
        <v>1.46</v>
      </c>
      <c r="U29" s="29">
        <v>39.06</v>
      </c>
      <c r="V29" s="29">
        <v>12.01</v>
      </c>
      <c r="W29" s="29">
        <v>52.52</v>
      </c>
      <c r="X29" s="39">
        <v>3</v>
      </c>
      <c r="Y29" s="39">
        <v>1987</v>
      </c>
      <c r="Z29" s="39" t="s">
        <v>344</v>
      </c>
      <c r="AA29" s="43">
        <v>31942</v>
      </c>
      <c r="AB29" s="41">
        <v>90.5</v>
      </c>
      <c r="AC29" s="41">
        <v>14.3</v>
      </c>
      <c r="AD29" s="41">
        <v>0</v>
      </c>
      <c r="AE29" s="41">
        <v>3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26.6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34.299999999999997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2.1</v>
      </c>
      <c r="BO29" s="41">
        <v>3.7</v>
      </c>
      <c r="BP29" s="41">
        <v>2.6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2.5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5.9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5</v>
      </c>
      <c r="CZ29" s="39">
        <v>1987</v>
      </c>
      <c r="DA29" s="39" t="s">
        <v>344</v>
      </c>
      <c r="DB29" s="41">
        <v>14.9</v>
      </c>
      <c r="DC29" s="41">
        <v>0</v>
      </c>
      <c r="DD29" s="41">
        <v>2.7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28.1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37.1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1.7</v>
      </c>
      <c r="EN29" s="41">
        <v>3.3</v>
      </c>
      <c r="EO29" s="41">
        <v>2.1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2.1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5.6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2.4000000000000057</v>
      </c>
      <c r="FY29" s="39">
        <v>1987</v>
      </c>
      <c r="FZ29" s="39" t="s">
        <v>344</v>
      </c>
      <c r="GA29" s="41">
        <v>12.9</v>
      </c>
      <c r="GB29" s="29">
        <f t="shared" si="2"/>
        <v>0.78365399999999996</v>
      </c>
      <c r="GC29" s="29">
        <f t="shared" si="3"/>
        <v>0.75507199999999997</v>
      </c>
      <c r="GD29" s="29">
        <f t="shared" si="4"/>
        <v>4.622225509138139</v>
      </c>
      <c r="GE29" s="29">
        <f t="shared" si="5"/>
        <v>4.0828325058792778</v>
      </c>
      <c r="GF29" s="29">
        <f t="shared" si="6"/>
        <v>0.53939300325886119</v>
      </c>
      <c r="GG29" s="29">
        <f t="shared" si="7"/>
        <v>0.11669551868304161</v>
      </c>
      <c r="GH29" s="29">
        <f t="shared" si="8"/>
        <v>2.3832750575625994</v>
      </c>
      <c r="GI29" s="39">
        <v>1987</v>
      </c>
      <c r="GJ29" s="39" t="s">
        <v>344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1.6841159999999999</v>
      </c>
      <c r="GX29" s="36">
        <v>0.60172300000000001</v>
      </c>
      <c r="GY29" s="36">
        <v>2.3427370000000001</v>
      </c>
      <c r="GZ29" s="39">
        <v>1987</v>
      </c>
      <c r="HA29" s="39" t="s">
        <v>344</v>
      </c>
      <c r="HB29" s="42">
        <v>3</v>
      </c>
      <c r="HC29" s="42">
        <f t="shared" si="9"/>
        <v>1</v>
      </c>
      <c r="HD29" s="42">
        <v>0</v>
      </c>
      <c r="HE29" s="42">
        <v>0</v>
      </c>
      <c r="HF29" s="42">
        <v>2</v>
      </c>
      <c r="HG29" s="42">
        <v>3</v>
      </c>
      <c r="HH29" s="42">
        <v>0</v>
      </c>
      <c r="HI29" s="42">
        <v>1</v>
      </c>
      <c r="HJ29" s="39">
        <v>1987</v>
      </c>
      <c r="HK29" s="39" t="s">
        <v>344</v>
      </c>
      <c r="HL29" s="104">
        <v>0.41451329999999997</v>
      </c>
      <c r="HM29" s="29">
        <v>35.658810000000003</v>
      </c>
      <c r="HN29" s="32">
        <v>49.012534486451003</v>
      </c>
      <c r="HO29" s="32">
        <v>37.846708855658299</v>
      </c>
      <c r="HP29" s="32">
        <v>2.9576816648828599</v>
      </c>
      <c r="HQ29" s="32">
        <v>9.14635525459029</v>
      </c>
      <c r="HR29" s="27">
        <v>4.7472838923004099</v>
      </c>
      <c r="HS29" s="27">
        <v>95.3808147944181</v>
      </c>
      <c r="HT29" s="27">
        <v>95.408130374702196</v>
      </c>
      <c r="HU29" s="27">
        <v>-11.1658256307927</v>
      </c>
      <c r="HV29" s="27">
        <v>-4.0603351856473804</v>
      </c>
      <c r="HW29" s="27">
        <v>-3.93340109590878</v>
      </c>
      <c r="HX29" s="27">
        <v>10.6429166666834</v>
      </c>
      <c r="HY29" s="29">
        <v>-0.3</v>
      </c>
      <c r="HZ29" s="39">
        <v>1987</v>
      </c>
      <c r="IA29" s="39" t="s">
        <v>344</v>
      </c>
      <c r="IB29" s="29">
        <v>24031</v>
      </c>
      <c r="IC29" s="29">
        <v>23416</v>
      </c>
      <c r="ID29" s="29">
        <v>20584</v>
      </c>
      <c r="IE29" s="32">
        <v>62.414840698242188</v>
      </c>
      <c r="IF29" s="32">
        <v>53.462078094482422</v>
      </c>
      <c r="IG29" s="32">
        <v>2169</v>
      </c>
      <c r="IH29" s="32">
        <v>6715</v>
      </c>
      <c r="II29" s="32">
        <v>11700</v>
      </c>
      <c r="IJ29" s="31">
        <v>2232.699951171875</v>
      </c>
      <c r="IK29" s="31">
        <v>9.6000003814697266</v>
      </c>
      <c r="IL29" s="39">
        <v>1987</v>
      </c>
      <c r="IM29" s="39" t="s">
        <v>344</v>
      </c>
      <c r="IN29" s="30">
        <v>1149</v>
      </c>
      <c r="IO29" s="27">
        <v>4273</v>
      </c>
      <c r="IP29" s="27">
        <v>4605.7139999999999</v>
      </c>
      <c r="IQ29" s="29">
        <f t="shared" si="10"/>
        <v>191.65719279264283</v>
      </c>
      <c r="IR29" s="46">
        <v>9166.7000000000007</v>
      </c>
      <c r="IS29" s="46">
        <v>5789.4</v>
      </c>
      <c r="IT29" s="28">
        <v>40.045652625025937</v>
      </c>
      <c r="IU29" s="28"/>
      <c r="IV29" s="28">
        <v>9166.7000000000007</v>
      </c>
      <c r="IW29" s="28">
        <v>5789.4</v>
      </c>
      <c r="IX29" s="28">
        <v>40.045652625025937</v>
      </c>
      <c r="IY29" s="28">
        <v>80</v>
      </c>
      <c r="IZ29" s="39">
        <v>1987</v>
      </c>
      <c r="JA29" s="39" t="s">
        <v>344</v>
      </c>
      <c r="JB29" s="29">
        <v>14.64002962</v>
      </c>
      <c r="JC29" s="27">
        <v>21.37299919128418</v>
      </c>
      <c r="JD29" s="27">
        <v>15.626999855041504</v>
      </c>
      <c r="JE29" s="27">
        <v>5.7470002174377441</v>
      </c>
      <c r="JF29" s="27">
        <v>9.8570003509521484</v>
      </c>
      <c r="JG29" s="27">
        <v>2.2079999446868896</v>
      </c>
      <c r="JH29" s="27">
        <v>2.1419999599456787</v>
      </c>
      <c r="JI29" s="27">
        <v>5.4210000038146973</v>
      </c>
      <c r="JJ29" s="32">
        <v>0.71399998664855957</v>
      </c>
      <c r="JK29" s="29"/>
      <c r="JL29" s="32">
        <v>1.05</v>
      </c>
      <c r="JM29" s="32">
        <v>1.7000000923871994E-2</v>
      </c>
      <c r="JN29" s="32">
        <v>0</v>
      </c>
      <c r="JO29" s="39">
        <v>1987</v>
      </c>
      <c r="JP29" s="39" t="s">
        <v>344</v>
      </c>
      <c r="JQ29" s="32">
        <v>0.498</v>
      </c>
      <c r="JR29" s="32">
        <v>0.114</v>
      </c>
      <c r="JS29" s="32">
        <v>0</v>
      </c>
      <c r="JT29" s="32">
        <v>0.10199999999999999</v>
      </c>
      <c r="JU29" s="32">
        <v>0</v>
      </c>
      <c r="JV29" s="32">
        <v>0</v>
      </c>
      <c r="JW29" s="29"/>
      <c r="JX29" s="29"/>
      <c r="JY29" s="29"/>
      <c r="JZ29" s="29"/>
      <c r="KA29" s="41"/>
      <c r="KB29" s="29"/>
      <c r="KC29" s="29"/>
      <c r="KD29" s="29"/>
      <c r="KE29" s="20">
        <v>0.73199999999999998</v>
      </c>
      <c r="KF29" s="20">
        <v>0.30700001120567322</v>
      </c>
      <c r="KG29" s="39">
        <v>1987</v>
      </c>
      <c r="KH29" s="39" t="s">
        <v>344</v>
      </c>
      <c r="KI29" s="23">
        <v>2.7619047164916992</v>
      </c>
      <c r="KJ29" s="23">
        <v>5.25</v>
      </c>
      <c r="KK29" s="22">
        <v>39.9</v>
      </c>
      <c r="KL29" s="22">
        <v>39.799999999999997</v>
      </c>
      <c r="KM29" s="22">
        <v>33.700000000000003</v>
      </c>
      <c r="KN29" s="21">
        <v>56664</v>
      </c>
      <c r="KO29" s="20">
        <v>38502.05859375</v>
      </c>
      <c r="KP29" s="20">
        <v>7800.75390625</v>
      </c>
      <c r="KQ29" s="19">
        <v>13.766679763793945</v>
      </c>
      <c r="KR29" s="39">
        <v>1987</v>
      </c>
      <c r="KS29" s="39" t="s">
        <v>344</v>
      </c>
    </row>
    <row r="30" spans="1:305" s="39" customFormat="1" ht="12.75">
      <c r="A30" s="39">
        <v>1988</v>
      </c>
      <c r="B30" s="39" t="s">
        <v>344</v>
      </c>
      <c r="C30" s="39">
        <v>18</v>
      </c>
      <c r="D30" s="44" t="s">
        <v>345</v>
      </c>
      <c r="E30" s="44">
        <v>380</v>
      </c>
      <c r="F30" s="39">
        <v>1</v>
      </c>
      <c r="G30" s="39">
        <v>0</v>
      </c>
      <c r="H30" s="39">
        <v>1</v>
      </c>
      <c r="I30" s="39">
        <v>0</v>
      </c>
      <c r="J30" s="29">
        <v>3.33</v>
      </c>
      <c r="K30" s="29">
        <v>62.4</v>
      </c>
      <c r="L30" s="29">
        <v>34.270000000000003</v>
      </c>
      <c r="M30" s="18">
        <v>3</v>
      </c>
      <c r="N30" s="39">
        <v>1</v>
      </c>
      <c r="O30" s="39">
        <v>1</v>
      </c>
      <c r="P30" s="39">
        <v>1</v>
      </c>
      <c r="Q30" s="29">
        <v>2.85</v>
      </c>
      <c r="R30" s="29">
        <v>67.67</v>
      </c>
      <c r="S30" s="29">
        <v>29.48</v>
      </c>
      <c r="T30" s="29">
        <v>1.7</v>
      </c>
      <c r="U30" s="29">
        <v>40.4</v>
      </c>
      <c r="V30" s="29">
        <v>17.600000000000001</v>
      </c>
      <c r="W30" s="29">
        <v>59.7</v>
      </c>
      <c r="X30" s="39">
        <v>3</v>
      </c>
      <c r="Y30" s="39">
        <v>1988</v>
      </c>
      <c r="Z30" s="39" t="s">
        <v>344</v>
      </c>
      <c r="AA30" s="43"/>
      <c r="AB30" s="41">
        <v>90.5</v>
      </c>
      <c r="AC30" s="41">
        <v>14.3</v>
      </c>
      <c r="AD30" s="41">
        <v>0</v>
      </c>
      <c r="AE30" s="41">
        <v>3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26.6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34.299999999999997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2.1</v>
      </c>
      <c r="BO30" s="41">
        <v>3.7</v>
      </c>
      <c r="BP30" s="41">
        <v>2.6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2.5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5.9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5</v>
      </c>
      <c r="CZ30" s="39">
        <v>1988</v>
      </c>
      <c r="DA30" s="39" t="s">
        <v>344</v>
      </c>
      <c r="DB30" s="41">
        <v>14.9</v>
      </c>
      <c r="DC30" s="41">
        <v>0</v>
      </c>
      <c r="DD30" s="41">
        <v>2.7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28.1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37.1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1.7</v>
      </c>
      <c r="EN30" s="41">
        <v>3.3</v>
      </c>
      <c r="EO30" s="41">
        <v>2.1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2.1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5.6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2.4000000000000057</v>
      </c>
      <c r="FY30" s="39">
        <v>1988</v>
      </c>
      <c r="FZ30" s="39" t="s">
        <v>344</v>
      </c>
      <c r="GA30" s="41">
        <v>12.9</v>
      </c>
      <c r="GB30" s="29">
        <f t="shared" si="2"/>
        <v>0.78365399999999996</v>
      </c>
      <c r="GC30" s="29">
        <f t="shared" si="3"/>
        <v>0.75507199999999997</v>
      </c>
      <c r="GD30" s="29">
        <f t="shared" si="4"/>
        <v>4.622225509138139</v>
      </c>
      <c r="GE30" s="29">
        <f t="shared" si="5"/>
        <v>4.0828325058792778</v>
      </c>
      <c r="GF30" s="29">
        <f t="shared" si="6"/>
        <v>0.53939300325886119</v>
      </c>
      <c r="GG30" s="29">
        <f t="shared" si="7"/>
        <v>0.11669551868304161</v>
      </c>
      <c r="GH30" s="29">
        <f t="shared" si="8"/>
        <v>2.3832750575625994</v>
      </c>
      <c r="GI30" s="39">
        <v>1988</v>
      </c>
      <c r="GJ30" s="39" t="s">
        <v>344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1.764208</v>
      </c>
      <c r="GX30" s="36">
        <v>0.64432849999999997</v>
      </c>
      <c r="GY30" s="36">
        <v>2.4189699999999998</v>
      </c>
      <c r="GZ30" s="39">
        <v>1988</v>
      </c>
      <c r="HA30" s="39" t="s">
        <v>344</v>
      </c>
      <c r="HB30" s="42">
        <v>3</v>
      </c>
      <c r="HC30" s="42">
        <f t="shared" si="9"/>
        <v>1</v>
      </c>
      <c r="HD30" s="42">
        <v>0</v>
      </c>
      <c r="HE30" s="42">
        <v>0</v>
      </c>
      <c r="HF30" s="42">
        <v>2</v>
      </c>
      <c r="HG30" s="42">
        <v>3</v>
      </c>
      <c r="HH30" s="42">
        <v>0</v>
      </c>
      <c r="HI30" s="42">
        <v>1</v>
      </c>
      <c r="HJ30" s="39">
        <v>1988</v>
      </c>
      <c r="HK30" s="39" t="s">
        <v>344</v>
      </c>
      <c r="HL30" s="104">
        <v>0.41451329999999997</v>
      </c>
      <c r="HM30" s="29">
        <v>35.206060000000001</v>
      </c>
      <c r="HN30" s="32">
        <v>49.554931896258601</v>
      </c>
      <c r="HO30" s="32">
        <v>38.8538800588057</v>
      </c>
      <c r="HP30" s="32">
        <v>4.2998230031711202</v>
      </c>
      <c r="HQ30" s="32">
        <v>11.235178170587499</v>
      </c>
      <c r="HR30" s="27">
        <v>5.0582487786546499</v>
      </c>
      <c r="HS30" s="27">
        <v>97.642410788487297</v>
      </c>
      <c r="HT30" s="27">
        <v>97.670374054651205</v>
      </c>
      <c r="HU30" s="27">
        <v>-10.7010518374528</v>
      </c>
      <c r="HV30" s="27">
        <v>-3.1875571183379501</v>
      </c>
      <c r="HW30" s="27">
        <v>-3.7933298488168599</v>
      </c>
      <c r="HX30" s="27">
        <v>10.8957499999863</v>
      </c>
      <c r="HY30" s="29">
        <v>-0.7</v>
      </c>
      <c r="HZ30" s="39">
        <v>1988</v>
      </c>
      <c r="IA30" s="39" t="s">
        <v>344</v>
      </c>
      <c r="IB30" s="29">
        <v>24243</v>
      </c>
      <c r="IC30" s="29">
        <v>23687</v>
      </c>
      <c r="ID30" s="29">
        <v>20818</v>
      </c>
      <c r="IE30" s="32">
        <v>62.756069183349609</v>
      </c>
      <c r="IF30" s="32">
        <v>53.890029907226563</v>
      </c>
      <c r="IG30" s="32">
        <v>2052</v>
      </c>
      <c r="IH30" s="32">
        <v>6750</v>
      </c>
      <c r="II30" s="32">
        <v>12016</v>
      </c>
      <c r="IJ30" s="31">
        <v>2277.199951171875</v>
      </c>
      <c r="IK30" s="31">
        <v>9.6999998092651367</v>
      </c>
      <c r="IL30" s="39">
        <v>1988</v>
      </c>
      <c r="IM30" s="39" t="s">
        <v>344</v>
      </c>
      <c r="IN30" s="30">
        <v>1769</v>
      </c>
      <c r="IO30" s="27">
        <v>2712</v>
      </c>
      <c r="IP30" s="27">
        <v>3315.143</v>
      </c>
      <c r="IQ30" s="29">
        <f t="shared" si="10"/>
        <v>136.7464010229757</v>
      </c>
      <c r="IR30" s="46">
        <v>9553.7000000000007</v>
      </c>
      <c r="IS30" s="46">
        <v>5851.1</v>
      </c>
      <c r="IT30" s="28">
        <v>39.814235166031573</v>
      </c>
      <c r="IU30" s="28"/>
      <c r="IV30" s="28">
        <v>9553.7000000000007</v>
      </c>
      <c r="IW30" s="28">
        <v>5851.1</v>
      </c>
      <c r="IX30" s="28">
        <v>39.814235166031573</v>
      </c>
      <c r="IY30" s="28">
        <v>80</v>
      </c>
      <c r="IZ30" s="39">
        <v>1988</v>
      </c>
      <c r="JA30" s="39" t="s">
        <v>344</v>
      </c>
      <c r="JB30" s="29">
        <v>14.613084730000001</v>
      </c>
      <c r="JC30" s="27">
        <v>21.260000228881836</v>
      </c>
      <c r="JD30" s="27">
        <v>15.527000427246094</v>
      </c>
      <c r="JE30" s="27">
        <v>5.7329998016357422</v>
      </c>
      <c r="JF30" s="27">
        <v>9.8879995346069336</v>
      </c>
      <c r="JG30" s="27">
        <v>2.1719999313354492</v>
      </c>
      <c r="JH30" s="27">
        <v>2.1010000705718994</v>
      </c>
      <c r="JI30" s="27">
        <v>5.4070000648498535</v>
      </c>
      <c r="JJ30" s="32">
        <v>0.71899998188018799</v>
      </c>
      <c r="JK30" s="29"/>
      <c r="JL30" s="32">
        <v>0.998</v>
      </c>
      <c r="JM30" s="32">
        <v>8.999999612569809E-3</v>
      </c>
      <c r="JN30" s="32">
        <v>0</v>
      </c>
      <c r="JO30" s="39">
        <v>1988</v>
      </c>
      <c r="JP30" s="39" t="s">
        <v>344</v>
      </c>
      <c r="JQ30" s="32">
        <v>0.52500000000000002</v>
      </c>
      <c r="JR30" s="32">
        <v>9.7000000000000003E-2</v>
      </c>
      <c r="JS30" s="32">
        <v>0</v>
      </c>
      <c r="JT30" s="32">
        <v>9.7000000000000003E-2</v>
      </c>
      <c r="JU30" s="32">
        <v>0</v>
      </c>
      <c r="JV30" s="32">
        <v>0</v>
      </c>
      <c r="JW30" s="29"/>
      <c r="JX30" s="29"/>
      <c r="JY30" s="29"/>
      <c r="JZ30" s="29"/>
      <c r="KA30" s="41"/>
      <c r="KB30" s="29"/>
      <c r="KC30" s="29"/>
      <c r="KD30" s="29"/>
      <c r="KE30" s="20">
        <v>0.67200000000000004</v>
      </c>
      <c r="KF30" s="20">
        <v>0.31499999761581421</v>
      </c>
      <c r="KG30" s="39">
        <v>1988</v>
      </c>
      <c r="KH30" s="39" t="s">
        <v>344</v>
      </c>
      <c r="KI30" s="23">
        <v>2.7619047164916992</v>
      </c>
      <c r="KJ30" s="23">
        <v>4.875</v>
      </c>
      <c r="KK30" s="29"/>
      <c r="KL30" s="29"/>
      <c r="KM30" s="29"/>
      <c r="KN30" s="21">
        <v>56763</v>
      </c>
      <c r="KO30" s="20">
        <v>38630.51953125</v>
      </c>
      <c r="KP30" s="20">
        <v>8015.8369140625</v>
      </c>
      <c r="KQ30" s="19">
        <v>14.121589660644531</v>
      </c>
      <c r="KR30" s="39">
        <v>1988</v>
      </c>
      <c r="KS30" s="39" t="s">
        <v>344</v>
      </c>
    </row>
    <row r="31" spans="1:305" s="39" customFormat="1" ht="12.75">
      <c r="A31" s="39">
        <v>1989</v>
      </c>
      <c r="B31" s="39" t="s">
        <v>344</v>
      </c>
      <c r="C31" s="39">
        <v>18</v>
      </c>
      <c r="D31" s="44" t="s">
        <v>345</v>
      </c>
      <c r="E31" s="44">
        <v>380</v>
      </c>
      <c r="F31" s="39">
        <v>1</v>
      </c>
      <c r="G31" s="39">
        <v>0</v>
      </c>
      <c r="H31" s="39">
        <v>1</v>
      </c>
      <c r="I31" s="39">
        <v>0</v>
      </c>
      <c r="J31" s="29">
        <v>4.63</v>
      </c>
      <c r="K31" s="29">
        <v>60.19</v>
      </c>
      <c r="L31" s="29">
        <v>35.18</v>
      </c>
      <c r="M31" s="18">
        <v>3</v>
      </c>
      <c r="N31" s="39">
        <v>0</v>
      </c>
      <c r="O31" s="39">
        <v>0</v>
      </c>
      <c r="P31" s="39">
        <v>1</v>
      </c>
      <c r="Q31" s="29">
        <v>2.85</v>
      </c>
      <c r="R31" s="29">
        <v>67.67</v>
      </c>
      <c r="S31" s="29">
        <v>29.48</v>
      </c>
      <c r="T31" s="29">
        <v>1.7</v>
      </c>
      <c r="U31" s="29">
        <v>40.4</v>
      </c>
      <c r="V31" s="29">
        <v>17.600000000000001</v>
      </c>
      <c r="W31" s="29">
        <v>59.7</v>
      </c>
      <c r="X31" s="39">
        <v>3</v>
      </c>
      <c r="Y31" s="39">
        <v>1989</v>
      </c>
      <c r="Z31" s="39" t="s">
        <v>344</v>
      </c>
      <c r="AA31" s="43"/>
      <c r="AB31" s="41">
        <v>90.5</v>
      </c>
      <c r="AC31" s="41">
        <v>14.3</v>
      </c>
      <c r="AD31" s="41">
        <v>0</v>
      </c>
      <c r="AE31" s="41">
        <v>3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26.6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34.299999999999997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2.1</v>
      </c>
      <c r="BO31" s="41">
        <v>3.7</v>
      </c>
      <c r="BP31" s="41">
        <v>2.6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2.5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5.9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5</v>
      </c>
      <c r="CZ31" s="39">
        <v>1989</v>
      </c>
      <c r="DA31" s="39" t="s">
        <v>344</v>
      </c>
      <c r="DB31" s="41">
        <v>14.9</v>
      </c>
      <c r="DC31" s="41">
        <v>0</v>
      </c>
      <c r="DD31" s="41">
        <v>2.7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28.1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37.1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1.7</v>
      </c>
      <c r="EN31" s="41">
        <v>3.3</v>
      </c>
      <c r="EO31" s="41">
        <v>2.1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2.1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5.6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2.4000000000000057</v>
      </c>
      <c r="FY31" s="39">
        <v>1989</v>
      </c>
      <c r="FZ31" s="39" t="s">
        <v>344</v>
      </c>
      <c r="GA31" s="41">
        <v>12.9</v>
      </c>
      <c r="GB31" s="29">
        <f t="shared" si="2"/>
        <v>0.78365399999999996</v>
      </c>
      <c r="GC31" s="29">
        <f t="shared" si="3"/>
        <v>0.75507199999999997</v>
      </c>
      <c r="GD31" s="29">
        <f t="shared" si="4"/>
        <v>4.622225509138139</v>
      </c>
      <c r="GE31" s="29">
        <f t="shared" si="5"/>
        <v>4.0828325058792778</v>
      </c>
      <c r="GF31" s="29">
        <f t="shared" si="6"/>
        <v>0.53939300325886119</v>
      </c>
      <c r="GG31" s="29">
        <f t="shared" si="7"/>
        <v>0.11669551868304161</v>
      </c>
      <c r="GH31" s="29">
        <f t="shared" si="8"/>
        <v>2.3832750575625994</v>
      </c>
      <c r="GI31" s="39">
        <v>1989</v>
      </c>
      <c r="GJ31" s="39" t="s">
        <v>344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1.748316</v>
      </c>
      <c r="GX31" s="36">
        <v>0.66212389999999999</v>
      </c>
      <c r="GY31" s="36">
        <v>2.3747389999999999</v>
      </c>
      <c r="GZ31" s="39">
        <v>1989</v>
      </c>
      <c r="HA31" s="39" t="s">
        <v>344</v>
      </c>
      <c r="HB31" s="42">
        <v>3</v>
      </c>
      <c r="HC31" s="42">
        <f t="shared" si="9"/>
        <v>1</v>
      </c>
      <c r="HD31" s="42">
        <v>0</v>
      </c>
      <c r="HE31" s="42">
        <v>0</v>
      </c>
      <c r="HF31" s="42">
        <v>2</v>
      </c>
      <c r="HG31" s="42">
        <v>3</v>
      </c>
      <c r="HH31" s="42">
        <v>0</v>
      </c>
      <c r="HI31" s="42">
        <v>1</v>
      </c>
      <c r="HJ31" s="39">
        <v>1989</v>
      </c>
      <c r="HK31" s="39" t="s">
        <v>344</v>
      </c>
      <c r="HL31" s="104">
        <v>0.41451329999999997</v>
      </c>
      <c r="HM31" s="29">
        <v>37.152979999999999</v>
      </c>
      <c r="HN31" s="32">
        <v>50.707181075944597</v>
      </c>
      <c r="HO31" s="32">
        <v>39.644208114172301</v>
      </c>
      <c r="HP31" s="32">
        <v>3.4749192988964102</v>
      </c>
      <c r="HQ31" s="32">
        <v>9.8870143551709102</v>
      </c>
      <c r="HR31" s="27">
        <v>6.2598368865359904</v>
      </c>
      <c r="HS31" s="27">
        <v>94.403954757414894</v>
      </c>
      <c r="HT31" s="27">
        <v>94.430990580194006</v>
      </c>
      <c r="HU31" s="27">
        <v>-11.062972961772299</v>
      </c>
      <c r="HV31" s="27">
        <v>-2.7159868626844701</v>
      </c>
      <c r="HW31" s="27">
        <v>-3.6932312150608202</v>
      </c>
      <c r="HX31" s="27">
        <v>12.7872499999842</v>
      </c>
      <c r="HY31" s="29">
        <v>-1.2</v>
      </c>
      <c r="HZ31" s="39">
        <v>1989</v>
      </c>
      <c r="IA31" s="39" t="s">
        <v>344</v>
      </c>
      <c r="IB31" s="29">
        <v>24258</v>
      </c>
      <c r="IC31" s="29">
        <v>23700</v>
      </c>
      <c r="ID31" s="29">
        <v>20833</v>
      </c>
      <c r="IE31" s="32">
        <v>62.583171844482422</v>
      </c>
      <c r="IF31" s="32">
        <v>53.747020721435547</v>
      </c>
      <c r="IG31" s="32">
        <v>1946</v>
      </c>
      <c r="IH31" s="32">
        <v>6753</v>
      </c>
      <c r="II31" s="32">
        <v>12134</v>
      </c>
      <c r="IJ31" s="31">
        <v>2267.39990234375</v>
      </c>
      <c r="IK31" s="31">
        <v>9.6999998092651367</v>
      </c>
      <c r="IL31" s="39">
        <v>1989</v>
      </c>
      <c r="IM31" s="39" t="s">
        <v>344</v>
      </c>
      <c r="IN31" s="30">
        <v>1297</v>
      </c>
      <c r="IO31" s="27">
        <v>4452</v>
      </c>
      <c r="IP31" s="27">
        <v>4436.1000000000004</v>
      </c>
      <c r="IQ31" s="29">
        <f t="shared" si="10"/>
        <v>182.8716299777393</v>
      </c>
      <c r="IR31" s="46">
        <v>9845.1</v>
      </c>
      <c r="IS31" s="46">
        <v>5815.4</v>
      </c>
      <c r="IT31" s="28">
        <v>39.38371935527563</v>
      </c>
      <c r="IU31" s="28"/>
      <c r="IV31" s="28">
        <v>9845.1</v>
      </c>
      <c r="IW31" s="28">
        <v>5815.4</v>
      </c>
      <c r="IX31" s="28">
        <v>39.38371935527563</v>
      </c>
      <c r="IY31" s="28">
        <v>80</v>
      </c>
      <c r="IZ31" s="39">
        <v>1989</v>
      </c>
      <c r="JA31" s="39" t="s">
        <v>344</v>
      </c>
      <c r="JB31" s="29">
        <v>15.035143740000001</v>
      </c>
      <c r="JC31" s="27">
        <v>21.403999328613281</v>
      </c>
      <c r="JD31" s="27">
        <v>15.770000457763672</v>
      </c>
      <c r="JE31" s="27">
        <v>5.6339998245239258</v>
      </c>
      <c r="JF31" s="27">
        <v>10.01099967956543</v>
      </c>
      <c r="JG31" s="27">
        <v>2.2060000896453857</v>
      </c>
      <c r="JH31" s="27">
        <v>2.1619999408721924</v>
      </c>
      <c r="JI31" s="27">
        <v>5.3280000686645508</v>
      </c>
      <c r="JJ31" s="32">
        <v>0.80800002813339233</v>
      </c>
      <c r="JK31" s="29"/>
      <c r="JL31" s="32">
        <v>0.91200000000000003</v>
      </c>
      <c r="JM31" s="32">
        <v>7.0000002160668373E-3</v>
      </c>
      <c r="JN31" s="32">
        <v>0</v>
      </c>
      <c r="JO31" s="39">
        <v>1989</v>
      </c>
      <c r="JP31" s="39" t="s">
        <v>344</v>
      </c>
      <c r="JQ31" s="32">
        <v>0.621</v>
      </c>
      <c r="JR31" s="32">
        <v>9.4E-2</v>
      </c>
      <c r="JS31" s="32">
        <v>0</v>
      </c>
      <c r="JT31" s="32">
        <v>9.4E-2</v>
      </c>
      <c r="JU31" s="32">
        <v>0</v>
      </c>
      <c r="JV31" s="32">
        <v>0</v>
      </c>
      <c r="JW31" s="29"/>
      <c r="JX31" s="29"/>
      <c r="JY31" s="29"/>
      <c r="JZ31" s="29"/>
      <c r="KA31" s="41"/>
      <c r="KB31" s="29"/>
      <c r="KC31" s="29"/>
      <c r="KD31" s="29"/>
      <c r="KE31" s="20">
        <v>0.58499999999999996</v>
      </c>
      <c r="KF31" s="20">
        <v>0.31600001454353333</v>
      </c>
      <c r="KG31" s="39">
        <v>1989</v>
      </c>
      <c r="KH31" s="39" t="s">
        <v>344</v>
      </c>
      <c r="KI31" s="23">
        <v>2.7619047164916992</v>
      </c>
      <c r="KJ31" s="23">
        <v>4.875</v>
      </c>
      <c r="KK31" s="22">
        <v>36.200000000000003</v>
      </c>
      <c r="KL31" s="22">
        <v>36.1</v>
      </c>
      <c r="KM31" s="22">
        <v>29.6</v>
      </c>
      <c r="KN31" s="21">
        <v>56837</v>
      </c>
      <c r="KO31" s="20">
        <v>38761.21875</v>
      </c>
      <c r="KP31" s="20">
        <v>8233.9345703125</v>
      </c>
      <c r="KQ31" s="19">
        <v>14.486929893493652</v>
      </c>
      <c r="KR31" s="39">
        <v>1989</v>
      </c>
      <c r="KS31" s="39" t="s">
        <v>344</v>
      </c>
    </row>
    <row r="32" spans="1:305" s="39" customFormat="1" ht="12.75">
      <c r="A32" s="39">
        <v>1990</v>
      </c>
      <c r="B32" s="39" t="s">
        <v>344</v>
      </c>
      <c r="C32" s="39">
        <v>18</v>
      </c>
      <c r="D32" s="44" t="s">
        <v>345</v>
      </c>
      <c r="E32" s="44">
        <v>380</v>
      </c>
      <c r="F32" s="39">
        <v>1</v>
      </c>
      <c r="G32" s="39">
        <v>0</v>
      </c>
      <c r="H32" s="39">
        <v>1</v>
      </c>
      <c r="I32" s="39">
        <v>0</v>
      </c>
      <c r="J32" s="29">
        <v>6.67</v>
      </c>
      <c r="K32" s="29">
        <v>56.67</v>
      </c>
      <c r="L32" s="29">
        <v>36.67</v>
      </c>
      <c r="M32" s="18">
        <v>3</v>
      </c>
      <c r="N32" s="39">
        <v>0</v>
      </c>
      <c r="O32" s="39">
        <v>0</v>
      </c>
      <c r="P32" s="39">
        <v>0</v>
      </c>
      <c r="Q32" s="29">
        <v>2.85</v>
      </c>
      <c r="R32" s="29">
        <v>67.67</v>
      </c>
      <c r="S32" s="29">
        <v>29.48</v>
      </c>
      <c r="T32" s="29">
        <v>1.7</v>
      </c>
      <c r="U32" s="29">
        <v>40.4</v>
      </c>
      <c r="V32" s="29">
        <v>17.600000000000001</v>
      </c>
      <c r="W32" s="29">
        <v>59.7</v>
      </c>
      <c r="X32" s="39">
        <v>3</v>
      </c>
      <c r="Y32" s="39">
        <v>1990</v>
      </c>
      <c r="Z32" s="39" t="s">
        <v>344</v>
      </c>
      <c r="AA32" s="43"/>
      <c r="AB32" s="41">
        <v>90.5</v>
      </c>
      <c r="AC32" s="41">
        <v>14.3</v>
      </c>
      <c r="AD32" s="41">
        <v>0</v>
      </c>
      <c r="AE32" s="41">
        <v>3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26.6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34.299999999999997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2.1</v>
      </c>
      <c r="BO32" s="41">
        <v>3.7</v>
      </c>
      <c r="BP32" s="41">
        <v>2.6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2.5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5.9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5</v>
      </c>
      <c r="CZ32" s="39">
        <v>1990</v>
      </c>
      <c r="DA32" s="39" t="s">
        <v>344</v>
      </c>
      <c r="DB32" s="41">
        <v>14.9</v>
      </c>
      <c r="DC32" s="41">
        <v>0</v>
      </c>
      <c r="DD32" s="41">
        <v>2.7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28.1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37.1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1.7</v>
      </c>
      <c r="EN32" s="41">
        <v>3.3</v>
      </c>
      <c r="EO32" s="41">
        <v>2.1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2.1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5.6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2.4000000000000057</v>
      </c>
      <c r="FY32" s="39">
        <v>1990</v>
      </c>
      <c r="FZ32" s="39" t="s">
        <v>344</v>
      </c>
      <c r="GA32" s="41">
        <v>12.9</v>
      </c>
      <c r="GB32" s="29">
        <f t="shared" si="2"/>
        <v>0.78365399999999996</v>
      </c>
      <c r="GC32" s="29">
        <f t="shared" si="3"/>
        <v>0.75507199999999997</v>
      </c>
      <c r="GD32" s="29">
        <f t="shared" si="4"/>
        <v>4.622225509138139</v>
      </c>
      <c r="GE32" s="29">
        <f t="shared" si="5"/>
        <v>4.0828325058792778</v>
      </c>
      <c r="GF32" s="29">
        <f t="shared" si="6"/>
        <v>0.53939300325886119</v>
      </c>
      <c r="GG32" s="29">
        <f t="shared" si="7"/>
        <v>0.11669551868304161</v>
      </c>
      <c r="GH32" s="29">
        <f t="shared" si="8"/>
        <v>2.3832750575625994</v>
      </c>
      <c r="GI32" s="39">
        <v>1990</v>
      </c>
      <c r="GJ32" s="39" t="s">
        <v>344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1.735968</v>
      </c>
      <c r="GX32" s="36">
        <v>0.76478460000000004</v>
      </c>
      <c r="GY32" s="36">
        <v>2.1638229999999998</v>
      </c>
      <c r="GZ32" s="39">
        <v>1990</v>
      </c>
      <c r="HA32" s="39" t="s">
        <v>344</v>
      </c>
      <c r="HB32" s="42">
        <v>3</v>
      </c>
      <c r="HC32" s="42">
        <f t="shared" si="9"/>
        <v>1</v>
      </c>
      <c r="HD32" s="42">
        <v>0</v>
      </c>
      <c r="HE32" s="42">
        <v>0</v>
      </c>
      <c r="HF32" s="42">
        <v>2</v>
      </c>
      <c r="HG32" s="42">
        <v>3</v>
      </c>
      <c r="HH32" s="42">
        <v>0</v>
      </c>
      <c r="HI32" s="42">
        <v>1</v>
      </c>
      <c r="HJ32" s="39">
        <v>1990</v>
      </c>
      <c r="HK32" s="39" t="s">
        <v>344</v>
      </c>
      <c r="HL32" s="104">
        <v>0.474916</v>
      </c>
      <c r="HM32" s="29">
        <v>36.671439999999997</v>
      </c>
      <c r="HN32" s="32">
        <v>51.987144302850098</v>
      </c>
      <c r="HO32" s="32">
        <v>40.898837849308201</v>
      </c>
      <c r="HP32" s="32">
        <v>1.9520064236205701</v>
      </c>
      <c r="HQ32" s="32">
        <v>10.509822276686499</v>
      </c>
      <c r="HR32" s="27">
        <v>6.4566080926412104</v>
      </c>
      <c r="HS32" s="27">
        <v>96.414123100285906</v>
      </c>
      <c r="HT32" s="27">
        <v>96.441734603980294</v>
      </c>
      <c r="HU32" s="27">
        <v>-11.0883064535419</v>
      </c>
      <c r="HV32" s="27">
        <v>-1.85571475394734</v>
      </c>
      <c r="HW32" s="27">
        <v>-2.5091747144413699</v>
      </c>
      <c r="HX32" s="27">
        <v>13.536250000004699</v>
      </c>
      <c r="HY32" s="29">
        <v>-1.5</v>
      </c>
      <c r="HZ32" s="39">
        <v>1990</v>
      </c>
      <c r="IA32" s="39" t="s">
        <v>344</v>
      </c>
      <c r="IB32" s="29">
        <v>24515</v>
      </c>
      <c r="IC32" s="29">
        <v>23966</v>
      </c>
      <c r="ID32" s="29">
        <v>21215</v>
      </c>
      <c r="IE32" s="32">
        <v>63.050479888916016</v>
      </c>
      <c r="IF32" s="32">
        <v>54.563159942626953</v>
      </c>
      <c r="IG32" s="32">
        <v>1895</v>
      </c>
      <c r="IH32" s="32">
        <v>6845</v>
      </c>
      <c r="II32" s="32">
        <v>12475</v>
      </c>
      <c r="IJ32" s="31">
        <v>2083.60009765625</v>
      </c>
      <c r="IK32" s="31">
        <v>8.8999996185302734</v>
      </c>
      <c r="IL32" s="39">
        <v>1990</v>
      </c>
      <c r="IM32" s="39" t="s">
        <v>344</v>
      </c>
      <c r="IN32" s="30">
        <v>1094</v>
      </c>
      <c r="IO32" s="27">
        <v>1634</v>
      </c>
      <c r="IP32" s="27">
        <v>5181.3</v>
      </c>
      <c r="IQ32" s="29">
        <f t="shared" si="10"/>
        <v>211.35223332653479</v>
      </c>
      <c r="IR32" s="46">
        <v>10144.6</v>
      </c>
      <c r="IS32" s="46">
        <v>5872.4</v>
      </c>
      <c r="IT32" s="28">
        <v>38.805260027753917</v>
      </c>
      <c r="IU32" s="28">
        <v>80</v>
      </c>
      <c r="IV32" s="28">
        <v>10144.6</v>
      </c>
      <c r="IW32" s="28">
        <v>5872.4</v>
      </c>
      <c r="IX32" s="28">
        <v>38.805260027753917</v>
      </c>
      <c r="IY32" s="28">
        <v>80</v>
      </c>
      <c r="IZ32" s="39">
        <v>1990</v>
      </c>
      <c r="JA32" s="39" t="s">
        <v>344</v>
      </c>
      <c r="JB32" s="29">
        <v>14.966543250000001</v>
      </c>
      <c r="JC32" s="27">
        <v>22.150999069213867</v>
      </c>
      <c r="JD32" s="27">
        <v>15.878000259399414</v>
      </c>
      <c r="JE32" s="27">
        <v>6.0510001182556152</v>
      </c>
      <c r="JF32" s="27">
        <v>10.187000274658203</v>
      </c>
      <c r="JG32" s="27">
        <v>2.2200000286102295</v>
      </c>
      <c r="JH32" s="27">
        <v>2.3540000915527344</v>
      </c>
      <c r="JI32" s="27">
        <v>5.7039999961853027</v>
      </c>
      <c r="JJ32" s="32">
        <v>0.87199997901916504</v>
      </c>
      <c r="JK32" s="32">
        <v>0.22200000286102295</v>
      </c>
      <c r="JL32" s="32">
        <v>0.59799999999999998</v>
      </c>
      <c r="JM32" s="32">
        <v>7.0000002160668373E-3</v>
      </c>
      <c r="JN32" s="32">
        <v>7.0000002160668373E-3</v>
      </c>
      <c r="JO32" s="39">
        <v>1990</v>
      </c>
      <c r="JP32" s="39" t="s">
        <v>344</v>
      </c>
      <c r="JQ32" s="32">
        <v>0.53700000000000003</v>
      </c>
      <c r="JR32" s="32">
        <v>9.5000000000000001E-2</v>
      </c>
      <c r="JS32" s="32">
        <v>1.4E-2</v>
      </c>
      <c r="JT32" s="32">
        <v>0.14799999999999999</v>
      </c>
      <c r="JU32" s="41"/>
      <c r="JV32" s="32">
        <v>7.8E-2</v>
      </c>
      <c r="JW32" s="29"/>
      <c r="JX32" s="27">
        <v>0.18600000441074371</v>
      </c>
      <c r="JY32" s="27">
        <v>7.0000002160668373E-3</v>
      </c>
      <c r="JZ32" s="40">
        <v>2.8999999165534973E-2</v>
      </c>
      <c r="KA32" s="27">
        <v>0</v>
      </c>
      <c r="KB32" s="27">
        <v>0</v>
      </c>
      <c r="KC32" s="21">
        <v>0</v>
      </c>
      <c r="KD32" s="21">
        <v>0</v>
      </c>
      <c r="KE32" s="20">
        <v>0.35799999999999998</v>
      </c>
      <c r="KF32" s="20">
        <v>0.23199999332427979</v>
      </c>
      <c r="KG32" s="39">
        <v>1990</v>
      </c>
      <c r="KH32" s="39" t="s">
        <v>344</v>
      </c>
      <c r="KI32" s="23">
        <v>2.7619047164916992</v>
      </c>
      <c r="KJ32" s="23">
        <v>4.875</v>
      </c>
      <c r="KK32" s="29"/>
      <c r="KL32" s="29"/>
      <c r="KM32" s="29"/>
      <c r="KN32" s="21">
        <v>56737</v>
      </c>
      <c r="KO32" s="20">
        <v>38881.5390625</v>
      </c>
      <c r="KP32" s="20">
        <v>8449.837890625</v>
      </c>
      <c r="KQ32" s="19">
        <v>14.892990112304688</v>
      </c>
      <c r="KR32" s="39">
        <v>1990</v>
      </c>
      <c r="KS32" s="39" t="s">
        <v>344</v>
      </c>
    </row>
    <row r="33" spans="1:305" s="39" customFormat="1" ht="12.75">
      <c r="A33" s="39">
        <v>1991</v>
      </c>
      <c r="B33" s="39" t="s">
        <v>344</v>
      </c>
      <c r="C33" s="39">
        <v>18</v>
      </c>
      <c r="D33" s="44" t="s">
        <v>345</v>
      </c>
      <c r="E33" s="44">
        <v>380</v>
      </c>
      <c r="F33" s="39">
        <v>1</v>
      </c>
      <c r="G33" s="39">
        <v>0</v>
      </c>
      <c r="H33" s="39">
        <v>1</v>
      </c>
      <c r="I33" s="39">
        <v>0</v>
      </c>
      <c r="J33" s="29">
        <v>6.67</v>
      </c>
      <c r="K33" s="29">
        <v>54.32</v>
      </c>
      <c r="L33" s="29">
        <v>39.01</v>
      </c>
      <c r="M33" s="18">
        <v>3</v>
      </c>
      <c r="N33" s="39">
        <v>0</v>
      </c>
      <c r="O33" s="39">
        <v>0</v>
      </c>
      <c r="P33" s="39">
        <v>1</v>
      </c>
      <c r="Q33" s="29">
        <v>2.96</v>
      </c>
      <c r="R33" s="29">
        <v>66.34</v>
      </c>
      <c r="S33" s="29">
        <v>30.7</v>
      </c>
      <c r="T33" s="29">
        <v>1.7</v>
      </c>
      <c r="U33" s="29">
        <v>38.08</v>
      </c>
      <c r="V33" s="29">
        <v>17.600000000000001</v>
      </c>
      <c r="W33" s="29">
        <v>57.38</v>
      </c>
      <c r="X33" s="39">
        <v>3</v>
      </c>
      <c r="Y33" s="39">
        <v>1991</v>
      </c>
      <c r="Z33" s="39" t="s">
        <v>344</v>
      </c>
      <c r="AA33" s="43"/>
      <c r="AB33" s="41">
        <v>90.5</v>
      </c>
      <c r="AC33" s="41">
        <v>14.3</v>
      </c>
      <c r="AD33" s="41">
        <v>0</v>
      </c>
      <c r="AE33" s="41">
        <v>3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26.6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34.299999999999997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2.1</v>
      </c>
      <c r="BO33" s="41">
        <v>3.7</v>
      </c>
      <c r="BP33" s="41">
        <v>2.6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2.5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5.9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5</v>
      </c>
      <c r="CZ33" s="39">
        <v>1991</v>
      </c>
      <c r="DA33" s="39" t="s">
        <v>344</v>
      </c>
      <c r="DB33" s="41">
        <v>14.9</v>
      </c>
      <c r="DC33" s="41">
        <v>0</v>
      </c>
      <c r="DD33" s="41">
        <v>2.7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28.1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37.1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1.7</v>
      </c>
      <c r="EN33" s="41">
        <v>3.3</v>
      </c>
      <c r="EO33" s="41">
        <v>2.1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2.1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5.6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2.4000000000000057</v>
      </c>
      <c r="FY33" s="39">
        <v>1991</v>
      </c>
      <c r="FZ33" s="39" t="s">
        <v>344</v>
      </c>
      <c r="GA33" s="41">
        <v>12.9</v>
      </c>
      <c r="GB33" s="29">
        <f t="shared" si="2"/>
        <v>0.78365399999999996</v>
      </c>
      <c r="GC33" s="29">
        <f t="shared" si="3"/>
        <v>0.75507199999999997</v>
      </c>
      <c r="GD33" s="29">
        <f t="shared" si="4"/>
        <v>4.622225509138139</v>
      </c>
      <c r="GE33" s="29">
        <f t="shared" si="5"/>
        <v>4.0828325058792778</v>
      </c>
      <c r="GF33" s="29">
        <f t="shared" si="6"/>
        <v>0.53939300325886119</v>
      </c>
      <c r="GG33" s="29">
        <f t="shared" si="7"/>
        <v>0.11669551868304161</v>
      </c>
      <c r="GH33" s="29">
        <f t="shared" si="8"/>
        <v>2.3832750575625994</v>
      </c>
      <c r="GI33" s="39">
        <v>1991</v>
      </c>
      <c r="GJ33" s="39" t="s">
        <v>344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1.8081419999999999</v>
      </c>
      <c r="GX33" s="36">
        <v>0.80001180000000005</v>
      </c>
      <c r="GY33" s="36">
        <v>2.2974389999999998</v>
      </c>
      <c r="GZ33" s="39">
        <v>1991</v>
      </c>
      <c r="HA33" s="39" t="s">
        <v>344</v>
      </c>
      <c r="HB33" s="42">
        <v>3</v>
      </c>
      <c r="HC33" s="42">
        <f t="shared" si="9"/>
        <v>1</v>
      </c>
      <c r="HD33" s="42">
        <v>0</v>
      </c>
      <c r="HE33" s="42">
        <v>0</v>
      </c>
      <c r="HF33" s="42">
        <v>2</v>
      </c>
      <c r="HG33" s="42">
        <v>3</v>
      </c>
      <c r="HH33" s="42">
        <v>0</v>
      </c>
      <c r="HI33" s="42">
        <v>1</v>
      </c>
      <c r="HJ33" s="39">
        <v>1991</v>
      </c>
      <c r="HK33" s="39" t="s">
        <v>344</v>
      </c>
      <c r="HL33" s="104">
        <v>0.53531879999999998</v>
      </c>
      <c r="HM33" s="29">
        <v>34.21734</v>
      </c>
      <c r="HN33" s="32">
        <v>53.037122017227198</v>
      </c>
      <c r="HO33" s="32">
        <v>42.004850962056999</v>
      </c>
      <c r="HP33" s="32">
        <v>1.53228249048565</v>
      </c>
      <c r="HQ33" s="32">
        <v>9.2161631410857598</v>
      </c>
      <c r="HR33" s="27">
        <v>6.2500000000000098</v>
      </c>
      <c r="HS33" s="27">
        <v>99.183731296467599</v>
      </c>
      <c r="HT33" s="27">
        <v>99.2121359728268</v>
      </c>
      <c r="HU33" s="27">
        <v>-11.0322710551703</v>
      </c>
      <c r="HV33" s="27">
        <v>-0.565566867273259</v>
      </c>
      <c r="HW33" s="27">
        <v>-0.79813255390295201</v>
      </c>
      <c r="HX33" s="27">
        <v>13.2820833333378</v>
      </c>
      <c r="HY33" s="29">
        <v>-2</v>
      </c>
      <c r="HZ33" s="39">
        <v>1991</v>
      </c>
      <c r="IA33" s="39" t="s">
        <v>344</v>
      </c>
      <c r="IB33" s="29">
        <v>24599</v>
      </c>
      <c r="IC33" s="29">
        <v>24063</v>
      </c>
      <c r="ID33" s="29">
        <v>21410</v>
      </c>
      <c r="IE33" s="32">
        <v>62.930679321289063</v>
      </c>
      <c r="IF33" s="32">
        <v>54.772380828857422</v>
      </c>
      <c r="IG33" s="32">
        <v>1823</v>
      </c>
      <c r="IH33" s="32">
        <v>6915</v>
      </c>
      <c r="II33" s="32">
        <v>12672</v>
      </c>
      <c r="IJ33" s="31">
        <v>2023</v>
      </c>
      <c r="IK33" s="31">
        <v>8.5</v>
      </c>
      <c r="IL33" s="39">
        <v>1991</v>
      </c>
      <c r="IM33" s="39" t="s">
        <v>344</v>
      </c>
      <c r="IN33" s="30">
        <v>791</v>
      </c>
      <c r="IO33" s="27">
        <v>2952</v>
      </c>
      <c r="IP33" s="27">
        <v>2985</v>
      </c>
      <c r="IQ33" s="29">
        <f t="shared" si="10"/>
        <v>121.34639619496727</v>
      </c>
      <c r="IR33" s="46">
        <v>10403</v>
      </c>
      <c r="IS33" s="46">
        <v>5913.3</v>
      </c>
      <c r="IT33" s="28">
        <v>38.656599333202593</v>
      </c>
      <c r="IU33" s="28"/>
      <c r="IV33" s="28">
        <v>10403</v>
      </c>
      <c r="IW33" s="28">
        <v>5913.3</v>
      </c>
      <c r="IX33" s="28">
        <v>38.656599333202593</v>
      </c>
      <c r="IY33" s="28">
        <v>80</v>
      </c>
      <c r="IZ33" s="39">
        <v>1991</v>
      </c>
      <c r="JA33" s="39" t="s">
        <v>344</v>
      </c>
      <c r="JB33" s="29">
        <v>15.066977380000001</v>
      </c>
      <c r="JC33" s="27">
        <v>22.680999755859375</v>
      </c>
      <c r="JD33" s="27">
        <v>16.131999969482422</v>
      </c>
      <c r="JE33" s="27">
        <v>6.2309999465942383</v>
      </c>
      <c r="JF33" s="27">
        <v>10.607999801635742</v>
      </c>
      <c r="JG33" s="27">
        <v>2.2650001049041748</v>
      </c>
      <c r="JH33" s="27">
        <v>2.2439999580383301</v>
      </c>
      <c r="JI33" s="27">
        <v>5.8829998970031738</v>
      </c>
      <c r="JJ33" s="32">
        <v>0.72399997711181641</v>
      </c>
      <c r="JK33" s="32">
        <v>0.31799998879432678</v>
      </c>
      <c r="JL33" s="32">
        <v>0.63900000000000001</v>
      </c>
      <c r="JM33" s="32">
        <v>8.0000003799796104E-3</v>
      </c>
      <c r="JN33" s="32">
        <v>1.3000000268220901E-2</v>
      </c>
      <c r="JO33" s="39">
        <v>1991</v>
      </c>
      <c r="JP33" s="39" t="s">
        <v>344</v>
      </c>
      <c r="JQ33" s="32">
        <v>0.379</v>
      </c>
      <c r="JR33" s="32">
        <v>0.108</v>
      </c>
      <c r="JS33" s="32">
        <v>1.4999999999999999E-2</v>
      </c>
      <c r="JT33" s="32">
        <v>0.14899999999999999</v>
      </c>
      <c r="JU33" s="41"/>
      <c r="JV33" s="32">
        <v>7.2999999999999995E-2</v>
      </c>
      <c r="JW33" s="29"/>
      <c r="JX33" s="27">
        <v>0.28799998760223389</v>
      </c>
      <c r="JY33" s="27">
        <v>2.0000000949949026E-3</v>
      </c>
      <c r="JZ33" s="40">
        <v>2.8000000864267349E-2</v>
      </c>
      <c r="KA33" s="27">
        <v>0</v>
      </c>
      <c r="KB33" s="27">
        <v>0</v>
      </c>
      <c r="KC33" s="21">
        <v>0</v>
      </c>
      <c r="KD33" s="21">
        <v>0</v>
      </c>
      <c r="KE33" s="20">
        <v>0.375</v>
      </c>
      <c r="KF33" s="20">
        <v>0.25499999523162842</v>
      </c>
      <c r="KG33" s="39">
        <v>1991</v>
      </c>
      <c r="KH33" s="39" t="s">
        <v>344</v>
      </c>
      <c r="KI33" s="23">
        <v>2.7619047164916992</v>
      </c>
      <c r="KJ33" s="23">
        <v>4.875</v>
      </c>
      <c r="KK33" s="22">
        <v>35</v>
      </c>
      <c r="KL33" s="22">
        <v>34.9</v>
      </c>
      <c r="KM33" s="22">
        <v>28.6</v>
      </c>
      <c r="KN33" s="21">
        <v>56760</v>
      </c>
      <c r="KO33" s="20">
        <v>39089.0390625</v>
      </c>
      <c r="KP33" s="20">
        <v>8667.8720703125</v>
      </c>
      <c r="KQ33" s="19">
        <v>15.271089553833008</v>
      </c>
      <c r="KR33" s="39">
        <v>1991</v>
      </c>
      <c r="KS33" s="39" t="s">
        <v>344</v>
      </c>
    </row>
    <row r="34" spans="1:305" s="39" customFormat="1" ht="12.75">
      <c r="A34" s="39">
        <v>1992</v>
      </c>
      <c r="B34" s="39" t="s">
        <v>344</v>
      </c>
      <c r="C34" s="39">
        <v>18</v>
      </c>
      <c r="D34" s="44" t="s">
        <v>345</v>
      </c>
      <c r="E34" s="44">
        <v>380</v>
      </c>
      <c r="F34" s="39">
        <v>1</v>
      </c>
      <c r="G34" s="39">
        <v>0</v>
      </c>
      <c r="H34" s="39">
        <v>1</v>
      </c>
      <c r="I34" s="39">
        <v>0</v>
      </c>
      <c r="J34" s="29">
        <v>7.19</v>
      </c>
      <c r="K34" s="29">
        <v>43.77</v>
      </c>
      <c r="L34" s="29">
        <v>37.25</v>
      </c>
      <c r="M34" s="18">
        <v>3</v>
      </c>
      <c r="N34" s="39">
        <v>0</v>
      </c>
      <c r="O34" s="39">
        <v>0</v>
      </c>
      <c r="P34" s="39">
        <v>2</v>
      </c>
      <c r="Q34" s="29">
        <v>4.0999999999999996</v>
      </c>
      <c r="R34" s="29">
        <v>63.99</v>
      </c>
      <c r="S34" s="29">
        <v>31.9</v>
      </c>
      <c r="T34" s="29">
        <v>2.21</v>
      </c>
      <c r="U34" s="29">
        <v>34.85</v>
      </c>
      <c r="V34" s="29">
        <v>17.34</v>
      </c>
      <c r="W34" s="29">
        <v>54.41</v>
      </c>
      <c r="X34" s="39">
        <v>2</v>
      </c>
      <c r="Y34" s="39">
        <v>1992</v>
      </c>
      <c r="Z34" s="39" t="s">
        <v>344</v>
      </c>
      <c r="AA34" s="43">
        <v>33699</v>
      </c>
      <c r="AB34" s="41">
        <v>87.3</v>
      </c>
      <c r="AC34" s="41">
        <v>13.6</v>
      </c>
      <c r="AD34" s="41">
        <v>0</v>
      </c>
      <c r="AE34" s="41">
        <v>2.7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16.100000000000001</v>
      </c>
      <c r="AM34" s="41">
        <v>0</v>
      </c>
      <c r="AN34" s="41">
        <v>0</v>
      </c>
      <c r="AO34" s="41">
        <v>0</v>
      </c>
      <c r="AP34" s="41">
        <v>0</v>
      </c>
      <c r="AQ34" s="41">
        <v>5.6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29.7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2.9</v>
      </c>
      <c r="BO34" s="41">
        <v>4.4000000000000004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2.8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5.4</v>
      </c>
      <c r="CJ34" s="41">
        <v>8.6999999999999993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8.0999999999999801</v>
      </c>
      <c r="CZ34" s="39">
        <v>1992</v>
      </c>
      <c r="DA34" s="39" t="s">
        <v>344</v>
      </c>
      <c r="DB34" s="41">
        <v>14.6</v>
      </c>
      <c r="DC34" s="41">
        <v>0</v>
      </c>
      <c r="DD34" s="41">
        <v>2.5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16.899999999999999</v>
      </c>
      <c r="DL34" s="41">
        <v>0</v>
      </c>
      <c r="DM34" s="41">
        <v>0</v>
      </c>
      <c r="DN34" s="41">
        <v>0</v>
      </c>
      <c r="DO34" s="41">
        <v>0</v>
      </c>
      <c r="DP34" s="41">
        <v>5.5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32.700000000000003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2.7</v>
      </c>
      <c r="EN34" s="41">
        <v>4.3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2.5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5.4</v>
      </c>
      <c r="FI34" s="41">
        <v>8.6999999999999993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4.1999999999999886</v>
      </c>
      <c r="FY34" s="39">
        <v>1992</v>
      </c>
      <c r="FZ34" s="39" t="s">
        <v>344</v>
      </c>
      <c r="GA34" s="41">
        <v>8.1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0.84946300000000008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0.82585599999999992</v>
      </c>
      <c r="GD34" s="29">
        <f t="shared" ref="GD34:GD57" si="15">1/(1-GB34)</f>
        <v>6.6428851378730842</v>
      </c>
      <c r="GE34" s="29">
        <f t="shared" ref="GE34:GE57" si="16">1/(1-GC34)</f>
        <v>5.7423741271591302</v>
      </c>
      <c r="GF34" s="29">
        <f t="shared" ref="GF34:GF57" si="17">GD34-GE34</f>
        <v>0.90051101071395401</v>
      </c>
      <c r="GG34" s="29">
        <f t="shared" ref="GG34:GG57" si="18">(GD34-GE34)/GD34</f>
        <v>0.13556022601984644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2.3270152556440209</v>
      </c>
      <c r="GI34" s="39">
        <v>1992</v>
      </c>
      <c r="GJ34" s="39" t="s">
        <v>344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1.9570289999999999</v>
      </c>
      <c r="GX34" s="36">
        <v>0.92361219999999999</v>
      </c>
      <c r="GY34" s="36">
        <v>2.3857889999999999</v>
      </c>
      <c r="GZ34" s="39">
        <v>1992</v>
      </c>
      <c r="HA34" s="39" t="s">
        <v>344</v>
      </c>
      <c r="HB34" s="42">
        <v>3</v>
      </c>
      <c r="HC34" s="42">
        <f t="shared" ref="HC34:HC55" si="20">HD34+IF(HE34&gt;=2,1,0)+IF(HF34=2,0,IF(HF34=0,2,1))+IF(HG34&gt;3,2,IF(HG34&lt;3,0,1))+IF(HH34=1,1,0)</f>
        <v>1</v>
      </c>
      <c r="HD34" s="42">
        <v>0</v>
      </c>
      <c r="HE34" s="42">
        <v>0</v>
      </c>
      <c r="HF34" s="42">
        <v>2</v>
      </c>
      <c r="HG34" s="42">
        <v>3</v>
      </c>
      <c r="HH34" s="42">
        <v>0</v>
      </c>
      <c r="HI34" s="42">
        <v>1</v>
      </c>
      <c r="HJ34" s="39">
        <v>1992</v>
      </c>
      <c r="HK34" s="39" t="s">
        <v>344</v>
      </c>
      <c r="HL34" s="104">
        <v>0.59572150000000001</v>
      </c>
      <c r="HM34" s="29">
        <v>35.153869999999998</v>
      </c>
      <c r="HN34" s="32">
        <v>54.474473514841897</v>
      </c>
      <c r="HO34" s="32">
        <v>44.416161141208597</v>
      </c>
      <c r="HP34" s="32">
        <v>0.69938492412601005</v>
      </c>
      <c r="HQ34" s="32">
        <v>5.0991059435091799</v>
      </c>
      <c r="HR34" s="27">
        <v>5.2705882352940998</v>
      </c>
      <c r="HS34" s="27">
        <v>105.572336613842</v>
      </c>
      <c r="HT34" s="27">
        <v>105.60257088729399</v>
      </c>
      <c r="HU34" s="27">
        <v>-10.058312373633299</v>
      </c>
      <c r="HV34" s="27">
        <v>1.1947496372895501</v>
      </c>
      <c r="HW34" s="27">
        <v>1.6533896231949501</v>
      </c>
      <c r="HX34" s="27">
        <v>13.265750000000001</v>
      </c>
      <c r="HY34" s="29">
        <v>-2.4</v>
      </c>
      <c r="HZ34" s="39">
        <v>1992</v>
      </c>
      <c r="IA34" s="39" t="s">
        <v>344</v>
      </c>
      <c r="IB34" s="29">
        <v>24348</v>
      </c>
      <c r="IC34" s="29">
        <v>23805</v>
      </c>
      <c r="ID34" s="29">
        <v>21270</v>
      </c>
      <c r="IE34" s="32">
        <v>62.069770812988281</v>
      </c>
      <c r="IF34" s="32">
        <v>54.223098754882813</v>
      </c>
      <c r="IG34" s="32">
        <v>1749</v>
      </c>
      <c r="IH34" s="32">
        <v>6850</v>
      </c>
      <c r="II34" s="32">
        <v>12671</v>
      </c>
      <c r="IJ34" s="31">
        <v>2056</v>
      </c>
      <c r="IK34" s="31">
        <v>8.8000001907348633</v>
      </c>
      <c r="IL34" s="39">
        <v>1992</v>
      </c>
      <c r="IM34" s="39" t="s">
        <v>344</v>
      </c>
      <c r="IN34" s="30">
        <v>903</v>
      </c>
      <c r="IO34" s="27">
        <v>3178</v>
      </c>
      <c r="IP34" s="27">
        <v>2737.1</v>
      </c>
      <c r="IQ34" s="29">
        <f t="shared" ref="IQ34:IQ57" si="21">IF(OR(IB34="",IP34=""),"",IP34*1000/IB34)</f>
        <v>112.41580417282734</v>
      </c>
      <c r="IR34" s="46">
        <v>10599.342000000001</v>
      </c>
      <c r="IS34" s="46">
        <v>5906.1</v>
      </c>
      <c r="IT34" s="28">
        <v>38.873823471335477</v>
      </c>
      <c r="IU34" s="28"/>
      <c r="IV34" s="28">
        <v>10599.342000000001</v>
      </c>
      <c r="IW34" s="28">
        <v>5906.1</v>
      </c>
      <c r="IX34" s="28">
        <v>38.873823471335477</v>
      </c>
      <c r="IY34" s="28">
        <v>80</v>
      </c>
      <c r="IZ34" s="39">
        <v>1992</v>
      </c>
      <c r="JA34" s="39" t="s">
        <v>344</v>
      </c>
      <c r="JB34" s="29">
        <v>16.000977299999999</v>
      </c>
      <c r="JC34" s="27">
        <v>23.648000717163086</v>
      </c>
      <c r="JD34" s="27">
        <v>17.270999908447266</v>
      </c>
      <c r="JE34" s="27">
        <v>6.0999999046325684</v>
      </c>
      <c r="JF34" s="27">
        <v>11.494999885559082</v>
      </c>
      <c r="JG34" s="27">
        <v>2.3980000019073486</v>
      </c>
      <c r="JH34" s="27">
        <v>2.3059999942779541</v>
      </c>
      <c r="JI34" s="27">
        <v>5.754000186920166</v>
      </c>
      <c r="JJ34" s="32">
        <v>0.71299999952316284</v>
      </c>
      <c r="JK34" s="32">
        <v>0.27599999308586121</v>
      </c>
      <c r="JL34" s="32">
        <v>0.70799999999999996</v>
      </c>
      <c r="JM34" s="32">
        <v>1.0999999940395355E-2</v>
      </c>
      <c r="JN34" s="32">
        <v>1.0999999940395355E-2</v>
      </c>
      <c r="JO34" s="39">
        <v>1992</v>
      </c>
      <c r="JP34" s="39" t="s">
        <v>344</v>
      </c>
      <c r="JQ34" s="32">
        <v>0.36199999999999999</v>
      </c>
      <c r="JR34" s="32">
        <v>0.115</v>
      </c>
      <c r="JS34" s="32">
        <v>1.7000000000000001E-2</v>
      </c>
      <c r="JT34" s="32">
        <v>0.14399999999999999</v>
      </c>
      <c r="JU34" s="41"/>
      <c r="JV34" s="32">
        <v>7.4999999999999997E-2</v>
      </c>
      <c r="JW34" s="29"/>
      <c r="JX34" s="27">
        <v>0.23499999940395355</v>
      </c>
      <c r="JY34" s="27">
        <v>2.0000000949949026E-3</v>
      </c>
      <c r="JZ34" s="40">
        <v>3.7999998778104782E-2</v>
      </c>
      <c r="KA34" s="27">
        <v>0</v>
      </c>
      <c r="KB34" s="27">
        <v>0</v>
      </c>
      <c r="KC34" s="21">
        <v>0</v>
      </c>
      <c r="KD34" s="21">
        <v>1.0000000474974513E-3</v>
      </c>
      <c r="KE34" s="20">
        <v>0.436</v>
      </c>
      <c r="KF34" s="20">
        <v>0.2630000114440918</v>
      </c>
      <c r="KG34" s="39">
        <v>1992</v>
      </c>
      <c r="KH34" s="39" t="s">
        <v>344</v>
      </c>
      <c r="KI34" s="23">
        <v>2.7619047164916992</v>
      </c>
      <c r="KJ34" s="23">
        <v>4.75</v>
      </c>
      <c r="KK34" s="29"/>
      <c r="KL34" s="29"/>
      <c r="KM34" s="29"/>
      <c r="KN34" s="21">
        <v>56859</v>
      </c>
      <c r="KO34" s="20">
        <v>39226.8203125</v>
      </c>
      <c r="KP34" s="20">
        <v>8884.509765625</v>
      </c>
      <c r="KQ34" s="19">
        <v>15.625510215759277</v>
      </c>
      <c r="KR34" s="39">
        <v>1992</v>
      </c>
      <c r="KS34" s="39" t="s">
        <v>344</v>
      </c>
    </row>
    <row r="35" spans="1:305" s="39" customFormat="1" ht="12.75">
      <c r="A35" s="39">
        <v>1993</v>
      </c>
      <c r="B35" s="39" t="s">
        <v>344</v>
      </c>
      <c r="C35" s="39">
        <v>18</v>
      </c>
      <c r="D35" s="44" t="s">
        <v>345</v>
      </c>
      <c r="E35" s="44">
        <v>380</v>
      </c>
      <c r="F35" s="39">
        <v>1</v>
      </c>
      <c r="G35" s="39">
        <v>0</v>
      </c>
      <c r="H35" s="39">
        <v>1</v>
      </c>
      <c r="I35" s="39">
        <v>0</v>
      </c>
      <c r="J35" s="29">
        <v>5.27</v>
      </c>
      <c r="K35" s="29">
        <v>30.28</v>
      </c>
      <c r="L35" s="29">
        <v>27.66</v>
      </c>
      <c r="M35" s="18">
        <v>3</v>
      </c>
      <c r="N35" s="39">
        <v>0</v>
      </c>
      <c r="O35" s="39">
        <v>0</v>
      </c>
      <c r="P35" s="39">
        <v>1</v>
      </c>
      <c r="Q35" s="29">
        <v>5.14</v>
      </c>
      <c r="R35" s="29">
        <v>62.29</v>
      </c>
      <c r="S35" s="29">
        <v>32.57</v>
      </c>
      <c r="T35" s="29">
        <v>2.7</v>
      </c>
      <c r="U35" s="29">
        <v>32.700000000000003</v>
      </c>
      <c r="V35" s="29">
        <v>17.100000000000001</v>
      </c>
      <c r="W35" s="29">
        <v>52.5</v>
      </c>
      <c r="X35" s="39">
        <v>7</v>
      </c>
      <c r="Y35" s="39">
        <v>1993</v>
      </c>
      <c r="Z35" s="39" t="s">
        <v>344</v>
      </c>
      <c r="AA35" s="43"/>
      <c r="AB35" s="41">
        <v>87.3</v>
      </c>
      <c r="AC35" s="41">
        <v>13.6</v>
      </c>
      <c r="AD35" s="41">
        <v>0</v>
      </c>
      <c r="AE35" s="41">
        <v>2.7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16.100000000000001</v>
      </c>
      <c r="AM35" s="41">
        <v>0</v>
      </c>
      <c r="AN35" s="41">
        <v>0</v>
      </c>
      <c r="AO35" s="41">
        <v>0</v>
      </c>
      <c r="AP35" s="41">
        <v>0</v>
      </c>
      <c r="AQ35" s="41">
        <v>5.6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29.7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2.9</v>
      </c>
      <c r="BO35" s="41">
        <v>4.4000000000000004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2.8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5.4</v>
      </c>
      <c r="CJ35" s="41">
        <v>8.6999999999999993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8.0999999999999801</v>
      </c>
      <c r="CZ35" s="39">
        <v>1993</v>
      </c>
      <c r="DA35" s="39" t="s">
        <v>344</v>
      </c>
      <c r="DB35" s="41">
        <v>14.6</v>
      </c>
      <c r="DC35" s="41">
        <v>0</v>
      </c>
      <c r="DD35" s="41">
        <v>2.5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16.899999999999999</v>
      </c>
      <c r="DL35" s="41">
        <v>0</v>
      </c>
      <c r="DM35" s="41">
        <v>0</v>
      </c>
      <c r="DN35" s="41">
        <v>0</v>
      </c>
      <c r="DO35" s="41">
        <v>0</v>
      </c>
      <c r="DP35" s="41">
        <v>5.5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32.700000000000003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2.7</v>
      </c>
      <c r="EN35" s="41">
        <v>4.3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2.5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5.4</v>
      </c>
      <c r="FI35" s="41">
        <v>8.6999999999999993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4.1999999999999886</v>
      </c>
      <c r="FY35" s="39">
        <v>1993</v>
      </c>
      <c r="FZ35" s="39" t="s">
        <v>344</v>
      </c>
      <c r="GA35" s="41">
        <v>8.1</v>
      </c>
      <c r="GB35" s="29">
        <f t="shared" si="13"/>
        <v>0.84946300000000008</v>
      </c>
      <c r="GC35" s="29">
        <f t="shared" si="14"/>
        <v>0.82585599999999992</v>
      </c>
      <c r="GD35" s="29">
        <f t="shared" si="15"/>
        <v>6.6428851378730842</v>
      </c>
      <c r="GE35" s="29">
        <f t="shared" si="16"/>
        <v>5.7423741271591302</v>
      </c>
      <c r="GF35" s="29">
        <f t="shared" si="17"/>
        <v>0.90051101071395401</v>
      </c>
      <c r="GG35" s="29">
        <f t="shared" si="18"/>
        <v>0.13556022601984644</v>
      </c>
      <c r="GH35" s="29">
        <f t="shared" si="19"/>
        <v>2.3270152556440209</v>
      </c>
      <c r="GI35" s="39">
        <v>1993</v>
      </c>
      <c r="GJ35" s="39" t="s">
        <v>344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2.0505979999999999</v>
      </c>
      <c r="GX35" s="36">
        <v>1.0020560000000001</v>
      </c>
      <c r="GY35" s="36">
        <v>2.4147560000000001</v>
      </c>
      <c r="GZ35" s="39">
        <v>1993</v>
      </c>
      <c r="HA35" s="39" t="s">
        <v>344</v>
      </c>
      <c r="HB35" s="42">
        <v>3</v>
      </c>
      <c r="HC35" s="42">
        <f t="shared" si="20"/>
        <v>1</v>
      </c>
      <c r="HD35" s="42">
        <v>0</v>
      </c>
      <c r="HE35" s="42">
        <v>0</v>
      </c>
      <c r="HF35" s="42">
        <v>2</v>
      </c>
      <c r="HG35" s="42">
        <v>3</v>
      </c>
      <c r="HH35" s="42">
        <v>0</v>
      </c>
      <c r="HI35" s="42">
        <v>1</v>
      </c>
      <c r="HJ35" s="39">
        <v>1993</v>
      </c>
      <c r="HK35" s="39" t="s">
        <v>344</v>
      </c>
      <c r="HL35" s="104">
        <v>0.93959729999999997</v>
      </c>
      <c r="HM35" s="29">
        <v>37.86374</v>
      </c>
      <c r="HN35" s="32">
        <v>55.417564821625497</v>
      </c>
      <c r="HO35" s="32">
        <v>45.691637579388399</v>
      </c>
      <c r="HP35" s="32">
        <v>-0.85792614415204704</v>
      </c>
      <c r="HQ35" s="32">
        <v>2.9942925894228201</v>
      </c>
      <c r="HR35" s="27">
        <v>4.6267322306660796</v>
      </c>
      <c r="HS35" s="27">
        <v>114.827207039754</v>
      </c>
      <c r="HT35" s="27">
        <v>114.860091763998</v>
      </c>
      <c r="HU35" s="27">
        <v>-9.7259272422371108</v>
      </c>
      <c r="HV35" s="27">
        <v>1.94665711388046</v>
      </c>
      <c r="HW35" s="27">
        <v>3.6172641550945999</v>
      </c>
      <c r="HX35" s="27">
        <v>11.186916666666701</v>
      </c>
      <c r="HY35" s="29">
        <v>0.9</v>
      </c>
      <c r="HZ35" s="39">
        <v>1993</v>
      </c>
      <c r="IA35" s="39" t="s">
        <v>344</v>
      </c>
      <c r="IB35" s="29">
        <v>23003.4296875</v>
      </c>
      <c r="IC35" s="29">
        <v>22604.0703125</v>
      </c>
      <c r="ID35" s="29">
        <v>20305.19921875</v>
      </c>
      <c r="IE35" s="32">
        <v>58.701499938964844</v>
      </c>
      <c r="IF35" s="32">
        <v>51.815990447998047</v>
      </c>
      <c r="IG35" s="32">
        <v>1488.27001953125</v>
      </c>
      <c r="IH35" s="32">
        <v>6995.23681640625</v>
      </c>
      <c r="II35" s="32">
        <v>11821.6904296875</v>
      </c>
      <c r="IJ35" s="31">
        <v>2295.5</v>
      </c>
      <c r="IK35" s="31">
        <v>9.6999998092651367</v>
      </c>
      <c r="IL35" s="39">
        <v>1993</v>
      </c>
      <c r="IM35" s="39" t="s">
        <v>344</v>
      </c>
      <c r="IN35" s="30">
        <v>1054</v>
      </c>
      <c r="IO35" s="27">
        <v>4384</v>
      </c>
      <c r="IP35" s="27">
        <v>3411</v>
      </c>
      <c r="IQ35" s="29">
        <f t="shared" si="21"/>
        <v>148.28223644639948</v>
      </c>
      <c r="IR35" s="46">
        <v>10594.2</v>
      </c>
      <c r="IS35" s="46">
        <v>5661</v>
      </c>
      <c r="IT35" s="28">
        <v>39.225060801962293</v>
      </c>
      <c r="IU35" s="28"/>
      <c r="IV35" s="28">
        <v>10594.2</v>
      </c>
      <c r="IW35" s="28">
        <v>5661</v>
      </c>
      <c r="IX35" s="28">
        <v>39.225060801962293</v>
      </c>
      <c r="IY35" s="28">
        <v>80</v>
      </c>
      <c r="IZ35" s="39">
        <v>1993</v>
      </c>
      <c r="JA35" s="39" t="s">
        <v>344</v>
      </c>
      <c r="JB35" s="29">
        <v>16.507120629999999</v>
      </c>
      <c r="JC35" s="27">
        <v>23.718999862670898</v>
      </c>
      <c r="JD35" s="27">
        <v>17.575000762939453</v>
      </c>
      <c r="JE35" s="27">
        <v>5.9200000762939453</v>
      </c>
      <c r="JF35" s="27">
        <v>11.597000122070313</v>
      </c>
      <c r="JG35" s="27">
        <v>2.4890000820159912</v>
      </c>
      <c r="JH35" s="27">
        <v>2.3650000095367432</v>
      </c>
      <c r="JI35" s="27">
        <v>5.5679998397827148</v>
      </c>
      <c r="JJ35" s="32">
        <v>0.68699997663497925</v>
      </c>
      <c r="JK35" s="32">
        <v>0.22400000691413879</v>
      </c>
      <c r="JL35" s="32">
        <v>0.78900000000000003</v>
      </c>
      <c r="JM35" s="32">
        <v>1.0999999940395355E-2</v>
      </c>
      <c r="JN35" s="32">
        <v>1.4000000432133675E-2</v>
      </c>
      <c r="JO35" s="39">
        <v>1993</v>
      </c>
      <c r="JP35" s="39" t="s">
        <v>344</v>
      </c>
      <c r="JQ35" s="32">
        <v>0.32900000000000001</v>
      </c>
      <c r="JR35" s="32">
        <v>0.111</v>
      </c>
      <c r="JS35" s="32">
        <v>1.4999999999999999E-2</v>
      </c>
      <c r="JT35" s="32">
        <v>0.155</v>
      </c>
      <c r="JU35" s="41"/>
      <c r="JV35" s="32">
        <v>7.8E-2</v>
      </c>
      <c r="JW35" s="29"/>
      <c r="JX35" s="27">
        <v>0.17200000584125519</v>
      </c>
      <c r="JY35" s="27">
        <v>2.0000000949949026E-3</v>
      </c>
      <c r="JZ35" s="40">
        <v>4.8999998718500137E-2</v>
      </c>
      <c r="KA35" s="27">
        <v>0</v>
      </c>
      <c r="KB35" s="27">
        <v>0</v>
      </c>
      <c r="KC35" s="21">
        <v>0</v>
      </c>
      <c r="KD35" s="21">
        <v>1.0000000474974513E-3</v>
      </c>
      <c r="KE35" s="20">
        <v>0.53900000000000003</v>
      </c>
      <c r="KF35" s="20">
        <v>0.24199999868869781</v>
      </c>
      <c r="KG35" s="39">
        <v>1993</v>
      </c>
      <c r="KH35" s="39" t="s">
        <v>344</v>
      </c>
      <c r="KI35" s="23">
        <v>2.7619047164916992</v>
      </c>
      <c r="KJ35" s="23">
        <v>4.75</v>
      </c>
      <c r="KK35" s="22">
        <v>40.799999999999997</v>
      </c>
      <c r="KL35" s="22">
        <v>40.700000000000003</v>
      </c>
      <c r="KM35" s="22">
        <v>33.9</v>
      </c>
      <c r="KN35" s="21">
        <v>56441.9296875</v>
      </c>
      <c r="KO35" s="20">
        <v>39187.12109375</v>
      </c>
      <c r="KP35" s="20">
        <v>9085.9091796875</v>
      </c>
      <c r="KQ35" s="19">
        <v>16.097799301147461</v>
      </c>
      <c r="KR35" s="39">
        <v>1993</v>
      </c>
      <c r="KS35" s="39" t="s">
        <v>344</v>
      </c>
    </row>
    <row r="36" spans="1:305" s="39" customFormat="1" ht="12.75">
      <c r="A36" s="39">
        <v>1994</v>
      </c>
      <c r="B36" s="39" t="s">
        <v>344</v>
      </c>
      <c r="C36" s="39">
        <v>18</v>
      </c>
      <c r="D36" s="44" t="s">
        <v>345</v>
      </c>
      <c r="E36" s="44">
        <v>380</v>
      </c>
      <c r="F36" s="39">
        <v>1</v>
      </c>
      <c r="G36" s="39">
        <v>0</v>
      </c>
      <c r="H36" s="39">
        <v>1</v>
      </c>
      <c r="I36" s="39">
        <v>0</v>
      </c>
      <c r="J36" s="29">
        <v>48.66</v>
      </c>
      <c r="K36" s="29">
        <v>19.84</v>
      </c>
      <c r="L36" s="29">
        <v>8.48</v>
      </c>
      <c r="M36" s="18">
        <v>2</v>
      </c>
      <c r="N36" s="39">
        <v>1</v>
      </c>
      <c r="O36" s="39">
        <v>-1</v>
      </c>
      <c r="P36" s="39">
        <v>1</v>
      </c>
      <c r="Q36" s="29">
        <v>60.56</v>
      </c>
      <c r="R36" s="29">
        <v>27.93</v>
      </c>
      <c r="S36" s="29">
        <v>11.51</v>
      </c>
      <c r="T36" s="29">
        <v>34.32</v>
      </c>
      <c r="U36" s="29">
        <v>14.92</v>
      </c>
      <c r="V36" s="29">
        <v>6.04</v>
      </c>
      <c r="W36" s="29">
        <v>55.28</v>
      </c>
      <c r="X36" s="39">
        <v>3</v>
      </c>
      <c r="Y36" s="39">
        <v>1994</v>
      </c>
      <c r="Z36" s="39" t="s">
        <v>344</v>
      </c>
      <c r="AA36" s="43">
        <v>34420</v>
      </c>
      <c r="AB36" s="41">
        <v>86.1</v>
      </c>
      <c r="AC36" s="41">
        <v>2.2000000000000002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20.399999999999999</v>
      </c>
      <c r="AM36" s="41">
        <v>0</v>
      </c>
      <c r="AN36" s="41">
        <v>0</v>
      </c>
      <c r="AO36" s="41">
        <v>0</v>
      </c>
      <c r="AP36" s="41">
        <v>0</v>
      </c>
      <c r="AQ36" s="41">
        <v>6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21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11.1</v>
      </c>
      <c r="BH36" s="41">
        <v>4.5999999999999996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3.5</v>
      </c>
      <c r="BX36" s="41">
        <v>0</v>
      </c>
      <c r="BY36" s="41">
        <v>0</v>
      </c>
      <c r="BZ36" s="41">
        <v>0</v>
      </c>
      <c r="CA36" s="41">
        <v>0</v>
      </c>
      <c r="CB36" s="41">
        <v>2.7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13.5</v>
      </c>
      <c r="CJ36" s="41">
        <v>8.4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6.5999999999999943</v>
      </c>
      <c r="CZ36" s="39">
        <v>1994</v>
      </c>
      <c r="DA36" s="39" t="s">
        <v>344</v>
      </c>
      <c r="DB36" s="41">
        <v>2.2000000000000002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17.3</v>
      </c>
      <c r="DL36" s="41">
        <v>0</v>
      </c>
      <c r="DM36" s="41">
        <v>0</v>
      </c>
      <c r="DN36" s="41">
        <v>0</v>
      </c>
      <c r="DO36" s="41">
        <v>0</v>
      </c>
      <c r="DP36" s="41">
        <v>6.2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15.7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5.2</v>
      </c>
      <c r="EG36" s="41">
        <v>2.1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1</v>
      </c>
      <c r="EW36" s="41">
        <v>0</v>
      </c>
      <c r="EX36" s="41">
        <v>0</v>
      </c>
      <c r="EY36" s="41">
        <v>0</v>
      </c>
      <c r="EZ36" s="41">
        <v>0</v>
      </c>
      <c r="FA36" s="41">
        <v>1.7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17.3</v>
      </c>
      <c r="FI36" s="41">
        <v>18.600000000000001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12.699999999999989</v>
      </c>
      <c r="FY36" s="39">
        <v>1994</v>
      </c>
      <c r="FZ36" s="39" t="s">
        <v>344</v>
      </c>
      <c r="GA36" s="41">
        <v>15.1</v>
      </c>
      <c r="GB36" s="29">
        <f t="shared" si="13"/>
        <v>0.86852799999999997</v>
      </c>
      <c r="GC36" s="29">
        <f t="shared" si="14"/>
        <v>0.87303500000000001</v>
      </c>
      <c r="GD36" s="29">
        <f t="shared" si="15"/>
        <v>7.6061823049774837</v>
      </c>
      <c r="GE36" s="29">
        <f t="shared" si="16"/>
        <v>7.8761863505690544</v>
      </c>
      <c r="GF36" s="29">
        <f t="shared" si="17"/>
        <v>-0.27000404559157065</v>
      </c>
      <c r="GG36" s="29">
        <f t="shared" si="18"/>
        <v>-3.5497971882014985E-2</v>
      </c>
      <c r="GH36" s="29">
        <f t="shared" si="19"/>
        <v>10.112615883143194</v>
      </c>
      <c r="GI36" s="39">
        <v>1994</v>
      </c>
      <c r="GJ36" s="39" t="s">
        <v>344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2.1312039999999999</v>
      </c>
      <c r="GX36" s="36">
        <v>1.045307</v>
      </c>
      <c r="GY36" s="36">
        <v>2.5803759999999998</v>
      </c>
      <c r="GZ36" s="39">
        <v>1994</v>
      </c>
      <c r="HA36" s="39" t="s">
        <v>344</v>
      </c>
      <c r="HB36" s="42">
        <v>3</v>
      </c>
      <c r="HC36" s="42">
        <f t="shared" si="20"/>
        <v>2</v>
      </c>
      <c r="HD36" s="42">
        <v>0</v>
      </c>
      <c r="HE36" s="42">
        <v>0</v>
      </c>
      <c r="HF36" s="42">
        <v>1</v>
      </c>
      <c r="HG36" s="42">
        <v>3</v>
      </c>
      <c r="HH36" s="42">
        <v>0</v>
      </c>
      <c r="HI36" s="42">
        <v>1</v>
      </c>
      <c r="HJ36" s="39">
        <v>1994</v>
      </c>
      <c r="HK36" s="39" t="s">
        <v>344</v>
      </c>
      <c r="HL36" s="104">
        <v>1</v>
      </c>
      <c r="HM36" s="29">
        <v>40.505330000000001</v>
      </c>
      <c r="HN36" s="32">
        <v>52.695019059822201</v>
      </c>
      <c r="HO36" s="32">
        <v>43.898117978377101</v>
      </c>
      <c r="HP36" s="32">
        <v>2.2812554616523402</v>
      </c>
      <c r="HQ36" s="32">
        <v>5.9034320756658198</v>
      </c>
      <c r="HR36" s="27">
        <v>4.0518407747632397</v>
      </c>
      <c r="HS36" s="27">
        <v>119.453660268886</v>
      </c>
      <c r="HT36" s="27">
        <v>119.48786993730199</v>
      </c>
      <c r="HU36" s="27">
        <v>-8.7969010814450996</v>
      </c>
      <c r="HV36" s="27">
        <v>1.4108732938603701</v>
      </c>
      <c r="HW36" s="27">
        <v>2.6537294088358001</v>
      </c>
      <c r="HX36" s="27">
        <v>10.5188333333333</v>
      </c>
      <c r="HY36" s="29">
        <v>1.2</v>
      </c>
      <c r="HZ36" s="39">
        <v>1994</v>
      </c>
      <c r="IA36" s="39" t="s">
        <v>344</v>
      </c>
      <c r="IB36" s="29">
        <v>22880.490234375</v>
      </c>
      <c r="IC36" s="29">
        <v>22479.849609375</v>
      </c>
      <c r="ID36" s="29">
        <v>19972.1796875</v>
      </c>
      <c r="IE36" s="32">
        <v>58.483310699462891</v>
      </c>
      <c r="IF36" s="32">
        <v>51.049579620361328</v>
      </c>
      <c r="IG36" s="32">
        <v>1411.3719482421875</v>
      </c>
      <c r="IH36" s="32">
        <v>6859.9619140625</v>
      </c>
      <c r="II36" s="32">
        <v>11700.849609375</v>
      </c>
      <c r="IJ36" s="31">
        <v>2492.5</v>
      </c>
      <c r="IK36" s="31">
        <v>10.600000381469727</v>
      </c>
      <c r="IL36" s="39">
        <v>1994</v>
      </c>
      <c r="IM36" s="39" t="s">
        <v>344</v>
      </c>
      <c r="IN36" s="30">
        <v>861</v>
      </c>
      <c r="IO36" s="27">
        <v>2614</v>
      </c>
      <c r="IP36" s="27">
        <v>3374</v>
      </c>
      <c r="IQ36" s="29">
        <f t="shared" si="21"/>
        <v>147.4618753985873</v>
      </c>
      <c r="IR36" s="46">
        <v>10593.712</v>
      </c>
      <c r="IS36" s="46">
        <v>5489.5</v>
      </c>
      <c r="IT36" s="28">
        <v>38.729910115847552</v>
      </c>
      <c r="IU36" s="28"/>
      <c r="IV36" s="28">
        <v>10593.712</v>
      </c>
      <c r="IW36" s="28">
        <v>5489.5</v>
      </c>
      <c r="IX36" s="28">
        <v>38.729910115847552</v>
      </c>
      <c r="IY36" s="28">
        <v>80</v>
      </c>
      <c r="IZ36" s="39">
        <v>1994</v>
      </c>
      <c r="JA36" s="39" t="s">
        <v>344</v>
      </c>
      <c r="JB36" s="29">
        <v>16.73557319</v>
      </c>
      <c r="JC36" s="27">
        <v>23.419000625610352</v>
      </c>
      <c r="JD36" s="27">
        <v>17.523000717163086</v>
      </c>
      <c r="JE36" s="27">
        <v>5.6539998054504395</v>
      </c>
      <c r="JF36" s="27">
        <v>11.607000350952148</v>
      </c>
      <c r="JG36" s="27">
        <v>2.5750000476837158</v>
      </c>
      <c r="JH36" s="27">
        <v>2.2769999504089355</v>
      </c>
      <c r="JI36" s="27">
        <v>5.2930002212524414</v>
      </c>
      <c r="JJ36" s="32">
        <v>0.6679999828338623</v>
      </c>
      <c r="JK36" s="32">
        <v>0.24199999868869781</v>
      </c>
      <c r="JL36" s="32">
        <v>0.755</v>
      </c>
      <c r="JM36" s="32">
        <v>1.0999999940395355E-2</v>
      </c>
      <c r="JN36" s="32">
        <v>1.6000000759959221E-2</v>
      </c>
      <c r="JO36" s="39">
        <v>1994</v>
      </c>
      <c r="JP36" s="39" t="s">
        <v>344</v>
      </c>
      <c r="JQ36" s="32">
        <v>0.30299999999999999</v>
      </c>
      <c r="JR36" s="32">
        <v>0.104</v>
      </c>
      <c r="JS36" s="32">
        <v>1.4E-2</v>
      </c>
      <c r="JT36" s="32">
        <v>0.16</v>
      </c>
      <c r="JU36" s="41"/>
      <c r="JV36" s="32">
        <v>8.6999999999999994E-2</v>
      </c>
      <c r="JW36" s="29"/>
      <c r="JX36" s="27">
        <v>0.16300000250339508</v>
      </c>
      <c r="JY36" s="27">
        <v>0</v>
      </c>
      <c r="JZ36" s="40">
        <v>7.8000001609325409E-2</v>
      </c>
      <c r="KA36" s="27">
        <v>0</v>
      </c>
      <c r="KB36" s="27">
        <v>0</v>
      </c>
      <c r="KC36" s="21">
        <v>0</v>
      </c>
      <c r="KD36" s="21">
        <v>1.0000000474974513E-3</v>
      </c>
      <c r="KE36" s="20">
        <v>0.52500000000000002</v>
      </c>
      <c r="KF36" s="20">
        <v>0.22200000286102295</v>
      </c>
      <c r="KG36" s="39">
        <v>1994</v>
      </c>
      <c r="KH36" s="39" t="s">
        <v>344</v>
      </c>
      <c r="KI36" s="23">
        <v>2.7619047164916992</v>
      </c>
      <c r="KJ36" s="23">
        <v>4.75</v>
      </c>
      <c r="KK36" s="29"/>
      <c r="KL36" s="29"/>
      <c r="KM36" s="29"/>
      <c r="KN36" s="21">
        <v>56623.390625</v>
      </c>
      <c r="KO36" s="20">
        <v>39123.109375</v>
      </c>
      <c r="KP36" s="20">
        <v>9275.5849609375</v>
      </c>
      <c r="KQ36" s="19">
        <v>16.381189346313477</v>
      </c>
      <c r="KR36" s="39">
        <v>1994</v>
      </c>
      <c r="KS36" s="39" t="s">
        <v>344</v>
      </c>
    </row>
    <row r="37" spans="1:305" s="39" customFormat="1" ht="12.75">
      <c r="A37" s="39">
        <v>1995</v>
      </c>
      <c r="B37" s="39" t="s">
        <v>344</v>
      </c>
      <c r="C37" s="39">
        <v>18</v>
      </c>
      <c r="D37" s="44" t="s">
        <v>345</v>
      </c>
      <c r="E37" s="44">
        <v>380</v>
      </c>
      <c r="F37" s="39">
        <v>1</v>
      </c>
      <c r="G37" s="39">
        <v>0</v>
      </c>
      <c r="H37" s="39">
        <v>1</v>
      </c>
      <c r="I37" s="39">
        <v>0</v>
      </c>
      <c r="J37" s="29">
        <v>3.2</v>
      </c>
      <c r="K37" s="29">
        <v>0.67</v>
      </c>
      <c r="L37" s="29">
        <v>0</v>
      </c>
      <c r="M37" s="18">
        <v>1</v>
      </c>
      <c r="N37" s="39">
        <v>1</v>
      </c>
      <c r="O37" s="39">
        <v>-1</v>
      </c>
      <c r="P37" s="39">
        <v>1</v>
      </c>
      <c r="Q37" s="29">
        <v>3.98</v>
      </c>
      <c r="R37" s="29">
        <v>0.4</v>
      </c>
      <c r="S37" s="29">
        <v>0</v>
      </c>
      <c r="T37" s="29">
        <v>2.2599999999999998</v>
      </c>
      <c r="U37" s="29">
        <v>0.23</v>
      </c>
      <c r="V37" s="29">
        <v>0</v>
      </c>
      <c r="W37" s="29">
        <v>2.4900000000000002</v>
      </c>
      <c r="X37" s="39">
        <v>7</v>
      </c>
      <c r="Y37" s="39">
        <v>1995</v>
      </c>
      <c r="Z37" s="39" t="s">
        <v>344</v>
      </c>
      <c r="AA37" s="43"/>
      <c r="AB37" s="41">
        <v>86.1</v>
      </c>
      <c r="AC37" s="41">
        <v>2.2000000000000002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20.399999999999999</v>
      </c>
      <c r="AM37" s="41">
        <v>0</v>
      </c>
      <c r="AN37" s="41">
        <v>0</v>
      </c>
      <c r="AO37" s="41">
        <v>0</v>
      </c>
      <c r="AP37" s="41">
        <v>0</v>
      </c>
      <c r="AQ37" s="41">
        <v>6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21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11.1</v>
      </c>
      <c r="BH37" s="41">
        <v>4.5999999999999996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3.5</v>
      </c>
      <c r="BX37" s="41">
        <v>0</v>
      </c>
      <c r="BY37" s="41">
        <v>0</v>
      </c>
      <c r="BZ37" s="41">
        <v>0</v>
      </c>
      <c r="CA37" s="41">
        <v>0</v>
      </c>
      <c r="CB37" s="41">
        <v>2.7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13.5</v>
      </c>
      <c r="CJ37" s="41">
        <v>8.4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6.5999999999999943</v>
      </c>
      <c r="CZ37" s="39">
        <v>1995</v>
      </c>
      <c r="DA37" s="39" t="s">
        <v>344</v>
      </c>
      <c r="DB37" s="41">
        <v>2.2000000000000002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17.3</v>
      </c>
      <c r="DL37" s="41">
        <v>0</v>
      </c>
      <c r="DM37" s="41">
        <v>0</v>
      </c>
      <c r="DN37" s="41">
        <v>0</v>
      </c>
      <c r="DO37" s="41">
        <v>0</v>
      </c>
      <c r="DP37" s="41">
        <v>6.2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15.7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5.2</v>
      </c>
      <c r="EG37" s="41">
        <v>2.1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1</v>
      </c>
      <c r="EW37" s="41">
        <v>0</v>
      </c>
      <c r="EX37" s="41">
        <v>0</v>
      </c>
      <c r="EY37" s="41">
        <v>0</v>
      </c>
      <c r="EZ37" s="41">
        <v>0</v>
      </c>
      <c r="FA37" s="41">
        <v>1.7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17.3</v>
      </c>
      <c r="FI37" s="41">
        <v>18.600000000000001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12.699999999999989</v>
      </c>
      <c r="FY37" s="39">
        <v>1995</v>
      </c>
      <c r="FZ37" s="39" t="s">
        <v>344</v>
      </c>
      <c r="GA37" s="41">
        <v>15.1</v>
      </c>
      <c r="GB37" s="29">
        <f t="shared" si="13"/>
        <v>0.86852799999999997</v>
      </c>
      <c r="GC37" s="29">
        <f t="shared" si="14"/>
        <v>0.87303500000000001</v>
      </c>
      <c r="GD37" s="29">
        <f t="shared" si="15"/>
        <v>7.6061823049774837</v>
      </c>
      <c r="GE37" s="29">
        <f t="shared" si="16"/>
        <v>7.8761863505690544</v>
      </c>
      <c r="GF37" s="29">
        <f t="shared" si="17"/>
        <v>-0.27000404559157065</v>
      </c>
      <c r="GG37" s="29">
        <f t="shared" si="18"/>
        <v>-3.5497971882014985E-2</v>
      </c>
      <c r="GH37" s="29">
        <f t="shared" si="19"/>
        <v>10.112615883143194</v>
      </c>
      <c r="GI37" s="39">
        <v>1995</v>
      </c>
      <c r="GJ37" s="39" t="s">
        <v>344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2.2495440000000002</v>
      </c>
      <c r="GX37" s="36">
        <v>1.09097</v>
      </c>
      <c r="GY37" s="36">
        <v>2.7038259999999998</v>
      </c>
      <c r="GZ37" s="39">
        <v>1995</v>
      </c>
      <c r="HA37" s="39" t="s">
        <v>344</v>
      </c>
      <c r="HB37" s="42">
        <v>3</v>
      </c>
      <c r="HC37" s="42">
        <f t="shared" si="20"/>
        <v>2</v>
      </c>
      <c r="HD37" s="42">
        <v>0</v>
      </c>
      <c r="HE37" s="42">
        <v>0</v>
      </c>
      <c r="HF37" s="42">
        <v>1</v>
      </c>
      <c r="HG37" s="42">
        <v>3</v>
      </c>
      <c r="HH37" s="42">
        <v>0</v>
      </c>
      <c r="HI37" s="42">
        <v>1</v>
      </c>
      <c r="HJ37" s="39">
        <v>1995</v>
      </c>
      <c r="HK37" s="39" t="s">
        <v>344</v>
      </c>
      <c r="HL37" s="104">
        <v>1</v>
      </c>
      <c r="HM37" s="29">
        <v>45.808300000000003</v>
      </c>
      <c r="HN37" s="32">
        <v>51.714448407886799</v>
      </c>
      <c r="HO37" s="32">
        <v>44.473747472892498</v>
      </c>
      <c r="HP37" s="32">
        <v>2.9613239560852902</v>
      </c>
      <c r="HQ37" s="32">
        <v>8.0313400037161902</v>
      </c>
      <c r="HR37" s="27">
        <v>5.2354229400492702</v>
      </c>
      <c r="HS37" s="27">
        <v>121.029446401808</v>
      </c>
      <c r="HT37" s="27">
        <v>121.06410735083701</v>
      </c>
      <c r="HU37" s="27">
        <v>-7.2407009349943001</v>
      </c>
      <c r="HV37" s="27">
        <v>3.0675869235793001</v>
      </c>
      <c r="HW37" s="27">
        <v>3.63419361507365</v>
      </c>
      <c r="HX37" s="27">
        <v>12.205833333333301</v>
      </c>
      <c r="HY37" s="29">
        <v>2.2000000000000002</v>
      </c>
      <c r="HZ37" s="39">
        <v>1995</v>
      </c>
      <c r="IA37" s="39" t="s">
        <v>344</v>
      </c>
      <c r="IB37" s="29">
        <v>22870.58984375</v>
      </c>
      <c r="IC37" s="29">
        <v>22489.05078125</v>
      </c>
      <c r="ID37" s="29">
        <v>19851.25</v>
      </c>
      <c r="IE37" s="32">
        <v>58.633678436279297</v>
      </c>
      <c r="IF37" s="32">
        <v>50.892959594726563</v>
      </c>
      <c r="IG37" s="32">
        <v>1333.4019775390625</v>
      </c>
      <c r="IH37" s="32">
        <v>6759.57080078125</v>
      </c>
      <c r="II37" s="32">
        <v>11758.2802734375</v>
      </c>
      <c r="IJ37" s="31">
        <v>2616.10009765625</v>
      </c>
      <c r="IK37" s="31">
        <v>11.199999809265137</v>
      </c>
      <c r="IL37" s="39">
        <v>1995</v>
      </c>
      <c r="IM37" s="39" t="s">
        <v>344</v>
      </c>
      <c r="IN37" s="30">
        <v>545</v>
      </c>
      <c r="IO37" s="27">
        <v>445</v>
      </c>
      <c r="IP37" s="27">
        <v>909.3</v>
      </c>
      <c r="IQ37" s="29">
        <f t="shared" si="21"/>
        <v>39.758484858163399</v>
      </c>
      <c r="IR37" s="46">
        <v>10587.4</v>
      </c>
      <c r="IS37" s="46">
        <v>5341.2</v>
      </c>
      <c r="IT37" s="28">
        <v>38.069850320741267</v>
      </c>
      <c r="IU37" s="28">
        <v>80</v>
      </c>
      <c r="IV37" s="28">
        <v>10587.4</v>
      </c>
      <c r="IW37" s="28">
        <v>5341.2</v>
      </c>
      <c r="IX37" s="28">
        <v>38.069850320741267</v>
      </c>
      <c r="IY37" s="28">
        <v>80</v>
      </c>
      <c r="IZ37" s="39">
        <v>1995</v>
      </c>
      <c r="JA37" s="39" t="s">
        <v>344</v>
      </c>
      <c r="JB37" s="27">
        <v>15.652141571044922</v>
      </c>
      <c r="JC37" s="27">
        <v>22.479000091552734</v>
      </c>
      <c r="JD37" s="27">
        <v>17.01099967956543</v>
      </c>
      <c r="JE37" s="27">
        <v>5.2109999656677246</v>
      </c>
      <c r="JF37" s="27">
        <v>11.909999847412109</v>
      </c>
      <c r="JG37" s="27">
        <v>2.3640000820159912</v>
      </c>
      <c r="JH37" s="27">
        <v>1.7410000562667847</v>
      </c>
      <c r="JI37" s="27">
        <v>4.8959999084472656</v>
      </c>
      <c r="JJ37" s="32">
        <v>0.57099997997283936</v>
      </c>
      <c r="JK37" s="32">
        <v>0.25699999928474426</v>
      </c>
      <c r="JL37" s="32">
        <v>0.68799999999999994</v>
      </c>
      <c r="JM37" s="32">
        <v>9.9999997764825821E-3</v>
      </c>
      <c r="JN37" s="32">
        <v>6.4999997615814209E-2</v>
      </c>
      <c r="JO37" s="39">
        <v>1995</v>
      </c>
      <c r="JP37" s="39" t="s">
        <v>344</v>
      </c>
      <c r="JQ37" s="32">
        <v>0.31900000000000001</v>
      </c>
      <c r="JR37" s="32">
        <v>0.10100000000000001</v>
      </c>
      <c r="JS37" s="32">
        <v>1.4999999999999999E-2</v>
      </c>
      <c r="JT37" s="32">
        <v>5.3999999999999999E-2</v>
      </c>
      <c r="JU37" s="41"/>
      <c r="JV37" s="32">
        <v>8.2000000000000003E-2</v>
      </c>
      <c r="JW37" s="29"/>
      <c r="JX37" s="27">
        <v>0.164000004529953</v>
      </c>
      <c r="JY37" s="27">
        <v>0</v>
      </c>
      <c r="JZ37" s="40">
        <v>7.8000001609325409E-2</v>
      </c>
      <c r="KA37" s="27">
        <v>0</v>
      </c>
      <c r="KB37" s="27">
        <v>0</v>
      </c>
      <c r="KC37" s="21">
        <v>1.4000000432133675E-2</v>
      </c>
      <c r="KD37" s="21">
        <v>1.0000000474974513E-3</v>
      </c>
      <c r="KE37" s="20">
        <v>0.46700000000000003</v>
      </c>
      <c r="KF37" s="20">
        <v>0.21299999952316284</v>
      </c>
      <c r="KG37" s="39">
        <v>1995</v>
      </c>
      <c r="KH37" s="39" t="s">
        <v>344</v>
      </c>
      <c r="KI37" s="23">
        <v>2.7619047164916992</v>
      </c>
      <c r="KJ37" s="23">
        <v>4.75</v>
      </c>
      <c r="KK37" s="22">
        <v>41</v>
      </c>
      <c r="KL37" s="22">
        <v>40.9</v>
      </c>
      <c r="KM37" s="22">
        <v>34.1</v>
      </c>
      <c r="KN37" s="21">
        <v>56744.58984375</v>
      </c>
      <c r="KO37" s="20">
        <v>39005.890625</v>
      </c>
      <c r="KP37" s="20">
        <v>9485.4873046875</v>
      </c>
      <c r="KQ37" s="19">
        <v>16.716110229492188</v>
      </c>
      <c r="KR37" s="39">
        <v>1995</v>
      </c>
      <c r="KS37" s="39" t="s">
        <v>344</v>
      </c>
    </row>
    <row r="38" spans="1:305" s="39" customFormat="1" ht="12.75">
      <c r="A38" s="39">
        <v>1996</v>
      </c>
      <c r="B38" s="39" t="s">
        <v>344</v>
      </c>
      <c r="C38" s="39">
        <v>18</v>
      </c>
      <c r="D38" s="44" t="s">
        <v>345</v>
      </c>
      <c r="E38" s="44">
        <v>380</v>
      </c>
      <c r="F38" s="39">
        <v>1</v>
      </c>
      <c r="G38" s="39">
        <v>0</v>
      </c>
      <c r="H38" s="39">
        <v>1</v>
      </c>
      <c r="I38" s="39">
        <v>0</v>
      </c>
      <c r="J38" s="29">
        <v>0</v>
      </c>
      <c r="K38" s="29">
        <v>23.84</v>
      </c>
      <c r="L38" s="29">
        <v>29.79</v>
      </c>
      <c r="M38" s="18">
        <v>3</v>
      </c>
      <c r="N38" s="39">
        <v>1</v>
      </c>
      <c r="O38" s="39">
        <v>2</v>
      </c>
      <c r="P38" s="39">
        <v>1</v>
      </c>
      <c r="Q38" s="29">
        <v>0</v>
      </c>
      <c r="R38" s="29">
        <v>22.08</v>
      </c>
      <c r="S38" s="29">
        <v>40.49</v>
      </c>
      <c r="T38" s="29">
        <v>0</v>
      </c>
      <c r="U38" s="29">
        <v>10.14</v>
      </c>
      <c r="V38" s="29">
        <v>18.579999999999998</v>
      </c>
      <c r="W38" s="29">
        <v>28.72</v>
      </c>
      <c r="X38" s="39">
        <v>5</v>
      </c>
      <c r="Y38" s="39">
        <v>1996</v>
      </c>
      <c r="Z38" s="39" t="s">
        <v>344</v>
      </c>
      <c r="AA38" s="43">
        <v>35176</v>
      </c>
      <c r="AB38" s="41">
        <v>82.9</v>
      </c>
      <c r="AC38" s="41">
        <v>0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21.1</v>
      </c>
      <c r="AM38" s="41">
        <v>0</v>
      </c>
      <c r="AN38" s="41">
        <v>0</v>
      </c>
      <c r="AO38" s="41">
        <v>0</v>
      </c>
      <c r="AP38" s="41">
        <v>0</v>
      </c>
      <c r="AQ38" s="41">
        <v>8.6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21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6.8</v>
      </c>
      <c r="BH38" s="41">
        <v>0</v>
      </c>
      <c r="BI38" s="41">
        <v>5.8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4.3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2.2999999999999998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15.7</v>
      </c>
      <c r="CJ38" s="41">
        <v>10.1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4.3000000000000114</v>
      </c>
      <c r="CZ38" s="39">
        <v>1996</v>
      </c>
      <c r="DA38" s="39" t="s">
        <v>344</v>
      </c>
      <c r="DB38" s="41">
        <v>0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27.2</v>
      </c>
      <c r="DL38" s="41">
        <v>0</v>
      </c>
      <c r="DM38" s="41">
        <v>0</v>
      </c>
      <c r="DN38" s="41">
        <v>0</v>
      </c>
      <c r="DO38" s="41">
        <v>0</v>
      </c>
      <c r="DP38" s="41">
        <v>5.6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19.5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11.9</v>
      </c>
      <c r="EG38" s="41">
        <v>0</v>
      </c>
      <c r="EH38" s="41">
        <v>4.7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4.3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2.5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14.8</v>
      </c>
      <c r="FI38" s="41">
        <v>9.4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9.9999999999994316E-2</v>
      </c>
      <c r="FY38" s="39">
        <v>1996</v>
      </c>
      <c r="FZ38" s="39" t="s">
        <v>344</v>
      </c>
      <c r="GA38" s="41">
        <v>11.1</v>
      </c>
      <c r="GB38" s="29">
        <f t="shared" si="13"/>
        <v>0.85876699999999995</v>
      </c>
      <c r="GC38" s="29">
        <f t="shared" si="14"/>
        <v>0.83527099999999999</v>
      </c>
      <c r="GD38" s="29">
        <f t="shared" si="15"/>
        <v>7.080498183852213</v>
      </c>
      <c r="GE38" s="29">
        <f t="shared" si="16"/>
        <v>6.070576522652356</v>
      </c>
      <c r="GF38" s="29">
        <f t="shared" si="17"/>
        <v>1.0099216611998569</v>
      </c>
      <c r="GG38" s="29">
        <f t="shared" si="18"/>
        <v>0.14263426597623946</v>
      </c>
      <c r="GH38" s="29">
        <f t="shared" si="19"/>
        <v>6.2056425936400803</v>
      </c>
      <c r="GI38" s="39">
        <v>1996</v>
      </c>
      <c r="GJ38" s="39" t="s">
        <v>344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2.2477879999999999</v>
      </c>
      <c r="GX38" s="36">
        <v>1.1096159999999999</v>
      </c>
      <c r="GY38" s="36">
        <v>2.6207790000000002</v>
      </c>
      <c r="GZ38" s="39">
        <v>1996</v>
      </c>
      <c r="HA38" s="39" t="s">
        <v>344</v>
      </c>
      <c r="HB38" s="42">
        <v>3</v>
      </c>
      <c r="HC38" s="42">
        <f t="shared" si="20"/>
        <v>2</v>
      </c>
      <c r="HD38" s="42">
        <v>0</v>
      </c>
      <c r="HE38" s="42">
        <v>0</v>
      </c>
      <c r="HF38" s="42">
        <v>1</v>
      </c>
      <c r="HG38" s="42">
        <v>3</v>
      </c>
      <c r="HH38" s="42">
        <v>0</v>
      </c>
      <c r="HI38" s="42">
        <v>1</v>
      </c>
      <c r="HJ38" s="39">
        <v>1996</v>
      </c>
      <c r="HK38" s="39" t="s">
        <v>344</v>
      </c>
      <c r="HL38" s="104">
        <v>1</v>
      </c>
      <c r="HM38" s="29">
        <v>42.967149999999997</v>
      </c>
      <c r="HN38" s="32">
        <v>51.651909983329197</v>
      </c>
      <c r="HO38" s="32">
        <v>44.999333115205197</v>
      </c>
      <c r="HP38" s="32">
        <v>1.0001229088758701</v>
      </c>
      <c r="HQ38" s="32">
        <v>5.6904347537025401</v>
      </c>
      <c r="HR38" s="27">
        <v>4.0069805553749198</v>
      </c>
      <c r="HS38" s="27">
        <v>127.160429705558</v>
      </c>
      <c r="HT38" s="27">
        <v>127.15477212598501</v>
      </c>
      <c r="HU38" s="27">
        <v>-6.6525768681240498</v>
      </c>
      <c r="HV38" s="27">
        <v>3.73157481772899</v>
      </c>
      <c r="HW38" s="27">
        <v>4.5077857750675498</v>
      </c>
      <c r="HX38" s="27">
        <v>9.4006666666666696</v>
      </c>
      <c r="HY38" s="29">
        <v>3.1</v>
      </c>
      <c r="HZ38" s="39">
        <v>1996</v>
      </c>
      <c r="IA38" s="39" t="s">
        <v>344</v>
      </c>
      <c r="IB38" s="29">
        <v>22972.98046875</v>
      </c>
      <c r="IC38" s="29">
        <v>22604.0390625</v>
      </c>
      <c r="ID38" s="29">
        <v>19950.720703125</v>
      </c>
      <c r="IE38" s="32">
        <v>59.095188140869141</v>
      </c>
      <c r="IF38" s="32">
        <v>51.320789337158203</v>
      </c>
      <c r="IG38" s="32">
        <v>1277.4639892578125</v>
      </c>
      <c r="IH38" s="32">
        <v>6692.8779296875</v>
      </c>
      <c r="II38" s="32">
        <v>11980.3798828125</v>
      </c>
      <c r="IJ38" s="31">
        <v>2618.699951171875</v>
      </c>
      <c r="IK38" s="31">
        <v>11.199999809265137</v>
      </c>
      <c r="IL38" s="39">
        <v>1996</v>
      </c>
      <c r="IM38" s="39" t="s">
        <v>344</v>
      </c>
      <c r="IN38" s="30">
        <v>904</v>
      </c>
      <c r="IO38" s="27">
        <v>1689</v>
      </c>
      <c r="IP38" s="27">
        <v>1930</v>
      </c>
      <c r="IQ38" s="29">
        <f t="shared" si="21"/>
        <v>84.011737293964387</v>
      </c>
      <c r="IR38" s="46">
        <v>10640</v>
      </c>
      <c r="IS38" s="46">
        <v>5266.4</v>
      </c>
      <c r="IT38" s="28">
        <v>37.35697818762192</v>
      </c>
      <c r="IU38" s="28"/>
      <c r="IV38" s="28">
        <v>10640</v>
      </c>
      <c r="IW38" s="28">
        <v>5266.4</v>
      </c>
      <c r="IX38" s="28">
        <v>37.35697818762192</v>
      </c>
      <c r="IY38" s="28">
        <v>80</v>
      </c>
      <c r="IZ38" s="39">
        <v>1996</v>
      </c>
      <c r="JA38" s="39" t="s">
        <v>344</v>
      </c>
      <c r="JB38" s="27">
        <v>15.892365455627441</v>
      </c>
      <c r="JC38" s="27">
        <v>22.72599983215332</v>
      </c>
      <c r="JD38" s="27">
        <v>17.101999282836914</v>
      </c>
      <c r="JE38" s="27">
        <v>5.2969999313354492</v>
      </c>
      <c r="JF38" s="27">
        <v>11.890999794006348</v>
      </c>
      <c r="JG38" s="27">
        <v>2.5269999504089355</v>
      </c>
      <c r="JH38" s="27">
        <v>1.715999960899353</v>
      </c>
      <c r="JI38" s="27">
        <v>4.9660000801086426</v>
      </c>
      <c r="JJ38" s="32">
        <v>0.61000001430511475</v>
      </c>
      <c r="JK38" s="32">
        <v>0.32699999213218689</v>
      </c>
      <c r="JL38" s="32">
        <v>0.63</v>
      </c>
      <c r="JM38" s="32">
        <v>9.9999997764825821E-3</v>
      </c>
      <c r="JN38" s="32">
        <v>7.0000000298023224E-2</v>
      </c>
      <c r="JO38" s="39">
        <v>1996</v>
      </c>
      <c r="JP38" s="39" t="s">
        <v>344</v>
      </c>
      <c r="JQ38" s="32">
        <v>0.34499999999999997</v>
      </c>
      <c r="JR38" s="32">
        <v>0.10100000000000001</v>
      </c>
      <c r="JS38" s="32">
        <v>1.6E-2</v>
      </c>
      <c r="JT38" s="32">
        <v>6.8000000000000005E-2</v>
      </c>
      <c r="JU38" s="41"/>
      <c r="JV38" s="32">
        <v>8.1000000000000003E-2</v>
      </c>
      <c r="JW38" s="29"/>
      <c r="JX38" s="27">
        <v>0.20000000298023224</v>
      </c>
      <c r="JY38" s="27">
        <v>2.0000000949949026E-3</v>
      </c>
      <c r="JZ38" s="40">
        <v>8.2999996840953827E-2</v>
      </c>
      <c r="KA38" s="27">
        <v>0</v>
      </c>
      <c r="KB38" s="27">
        <v>0</v>
      </c>
      <c r="KC38" s="21">
        <v>4.1000001132488251E-2</v>
      </c>
      <c r="KD38" s="21">
        <v>1.0000000474974513E-3</v>
      </c>
      <c r="KE38" s="20">
        <v>0.42299999999999999</v>
      </c>
      <c r="KF38" s="20">
        <v>0.20000000298023224</v>
      </c>
      <c r="KG38" s="39">
        <v>1996</v>
      </c>
      <c r="KH38" s="39" t="s">
        <v>344</v>
      </c>
      <c r="KI38" s="23">
        <v>2.7619047164916992</v>
      </c>
      <c r="KJ38" s="23">
        <v>4.75</v>
      </c>
      <c r="KK38" s="29"/>
      <c r="KL38" s="29"/>
      <c r="KM38" s="29"/>
      <c r="KN38" s="21">
        <v>56826.44921875</v>
      </c>
      <c r="KO38" s="20">
        <v>38874.53125</v>
      </c>
      <c r="KP38" s="20">
        <v>9701.130859375</v>
      </c>
      <c r="KQ38" s="19">
        <v>17.071500778198242</v>
      </c>
      <c r="KR38" s="39">
        <v>1996</v>
      </c>
      <c r="KS38" s="39" t="s">
        <v>344</v>
      </c>
    </row>
    <row r="39" spans="1:305" s="39" customFormat="1" ht="12.75">
      <c r="A39" s="39">
        <v>1997</v>
      </c>
      <c r="B39" s="39" t="s">
        <v>344</v>
      </c>
      <c r="C39" s="39">
        <v>18</v>
      </c>
      <c r="D39" s="44" t="s">
        <v>345</v>
      </c>
      <c r="E39" s="44">
        <v>380</v>
      </c>
      <c r="F39" s="39">
        <v>1</v>
      </c>
      <c r="G39" s="39">
        <v>0</v>
      </c>
      <c r="H39" s="39">
        <v>1</v>
      </c>
      <c r="I39" s="39">
        <v>0</v>
      </c>
      <c r="J39" s="29">
        <v>0</v>
      </c>
      <c r="K39" s="29">
        <v>36.36</v>
      </c>
      <c r="L39" s="29">
        <v>50</v>
      </c>
      <c r="M39" s="18">
        <v>3</v>
      </c>
      <c r="N39" s="39">
        <v>0</v>
      </c>
      <c r="O39" s="39">
        <v>0</v>
      </c>
      <c r="P39" s="39">
        <v>0</v>
      </c>
      <c r="Q39" s="29">
        <v>0</v>
      </c>
      <c r="R39" s="29">
        <v>35.29</v>
      </c>
      <c r="S39" s="29">
        <v>64.709999999999994</v>
      </c>
      <c r="T39" s="29">
        <v>0</v>
      </c>
      <c r="U39" s="29">
        <v>16.2</v>
      </c>
      <c r="V39" s="29">
        <v>29.7</v>
      </c>
      <c r="W39" s="29">
        <v>45.9</v>
      </c>
      <c r="X39" s="39">
        <v>5</v>
      </c>
      <c r="Y39" s="39">
        <v>1997</v>
      </c>
      <c r="Z39" s="39" t="s">
        <v>344</v>
      </c>
      <c r="AA39" s="43"/>
      <c r="AB39" s="41">
        <v>82.9</v>
      </c>
      <c r="AC39" s="41">
        <v>0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21.1</v>
      </c>
      <c r="AM39" s="41">
        <v>0</v>
      </c>
      <c r="AN39" s="41">
        <v>0</v>
      </c>
      <c r="AO39" s="41">
        <v>0</v>
      </c>
      <c r="AP39" s="41">
        <v>0</v>
      </c>
      <c r="AQ39" s="41">
        <v>8.6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21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6.8</v>
      </c>
      <c r="BH39" s="41">
        <v>0</v>
      </c>
      <c r="BI39" s="41">
        <v>5.8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4.3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2.2999999999999998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15.7</v>
      </c>
      <c r="CJ39" s="41">
        <v>10.1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4.3000000000000114</v>
      </c>
      <c r="CZ39" s="39">
        <v>1997</v>
      </c>
      <c r="DA39" s="39" t="s">
        <v>344</v>
      </c>
      <c r="DB39" s="41">
        <v>0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27.2</v>
      </c>
      <c r="DL39" s="41">
        <v>0</v>
      </c>
      <c r="DM39" s="41">
        <v>0</v>
      </c>
      <c r="DN39" s="41">
        <v>0</v>
      </c>
      <c r="DO39" s="41">
        <v>0</v>
      </c>
      <c r="DP39" s="41">
        <v>5.6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19.5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11.9</v>
      </c>
      <c r="EG39" s="41">
        <v>0</v>
      </c>
      <c r="EH39" s="41">
        <v>4.7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4.3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2.5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14.8</v>
      </c>
      <c r="FI39" s="41">
        <v>9.4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9.9999999999994316E-2</v>
      </c>
      <c r="FY39" s="39">
        <v>1997</v>
      </c>
      <c r="FZ39" s="39" t="s">
        <v>344</v>
      </c>
      <c r="GA39" s="41">
        <v>11.1</v>
      </c>
      <c r="GB39" s="29">
        <f t="shared" si="13"/>
        <v>0.85876699999999995</v>
      </c>
      <c r="GC39" s="29">
        <f t="shared" si="14"/>
        <v>0.83527099999999999</v>
      </c>
      <c r="GD39" s="29">
        <f t="shared" si="15"/>
        <v>7.080498183852213</v>
      </c>
      <c r="GE39" s="29">
        <f t="shared" si="16"/>
        <v>6.070576522652356</v>
      </c>
      <c r="GF39" s="29">
        <f t="shared" si="17"/>
        <v>1.0099216611998569</v>
      </c>
      <c r="GG39" s="29">
        <f t="shared" si="18"/>
        <v>0.14263426597623946</v>
      </c>
      <c r="GH39" s="29">
        <f t="shared" si="19"/>
        <v>6.2056425936400803</v>
      </c>
      <c r="GI39" s="39">
        <v>1997</v>
      </c>
      <c r="GJ39" s="39" t="s">
        <v>344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2.087828</v>
      </c>
      <c r="GX39" s="36">
        <v>1.1365289999999999</v>
      </c>
      <c r="GY39" s="36">
        <v>2.1783760000000001</v>
      </c>
      <c r="GZ39" s="39">
        <v>1997</v>
      </c>
      <c r="HA39" s="39" t="s">
        <v>344</v>
      </c>
      <c r="HB39" s="42">
        <v>3</v>
      </c>
      <c r="HC39" s="42">
        <f t="shared" si="20"/>
        <v>2</v>
      </c>
      <c r="HD39" s="42">
        <v>0</v>
      </c>
      <c r="HE39" s="42">
        <v>0</v>
      </c>
      <c r="HF39" s="42">
        <v>1</v>
      </c>
      <c r="HG39" s="42">
        <v>3</v>
      </c>
      <c r="HH39" s="42">
        <v>0</v>
      </c>
      <c r="HI39" s="42">
        <v>1</v>
      </c>
      <c r="HJ39" s="39">
        <v>1997</v>
      </c>
      <c r="HK39" s="39" t="s">
        <v>344</v>
      </c>
      <c r="HL39" s="104">
        <v>1</v>
      </c>
      <c r="HM39" s="29">
        <v>44.665179999999999</v>
      </c>
      <c r="HN39" s="32">
        <v>49.570647848563503</v>
      </c>
      <c r="HO39" s="32">
        <v>46.561906867387201</v>
      </c>
      <c r="HP39" s="32">
        <v>1.9676732801108401</v>
      </c>
      <c r="HQ39" s="32">
        <v>4.620076520624</v>
      </c>
      <c r="HR39" s="27">
        <v>2.04310552039097</v>
      </c>
      <c r="HS39" s="27">
        <v>128.535331593325</v>
      </c>
      <c r="HT39" s="27">
        <v>128.56117874755299</v>
      </c>
      <c r="HU39" s="27">
        <v>-3.0087409811763099</v>
      </c>
      <c r="HV39" s="27">
        <v>5.6477642709287696</v>
      </c>
      <c r="HW39" s="27">
        <v>6.1447442145935103</v>
      </c>
      <c r="HX39" s="27">
        <v>6.8602499999999997</v>
      </c>
      <c r="HY39" s="29">
        <v>2.8</v>
      </c>
      <c r="HZ39" s="39">
        <v>1997</v>
      </c>
      <c r="IA39" s="39" t="s">
        <v>344</v>
      </c>
      <c r="IB39" s="29">
        <v>23101.029296875</v>
      </c>
      <c r="IC39" s="29">
        <v>22715.470703125</v>
      </c>
      <c r="ID39" s="29">
        <v>20027.44921875</v>
      </c>
      <c r="IE39" s="32">
        <v>59.586238861083984</v>
      </c>
      <c r="IF39" s="32">
        <v>51.658329010009766</v>
      </c>
      <c r="IG39" s="32">
        <v>1244.8399658203125</v>
      </c>
      <c r="IH39" s="32">
        <v>6660.3359375</v>
      </c>
      <c r="II39" s="32">
        <v>12122.2802734375</v>
      </c>
      <c r="IJ39" s="31">
        <v>2640.60009765625</v>
      </c>
      <c r="IK39" s="31">
        <v>11.199999809265137</v>
      </c>
      <c r="IL39" s="39">
        <v>1997</v>
      </c>
      <c r="IM39" s="39" t="s">
        <v>344</v>
      </c>
      <c r="IN39" s="30">
        <v>923</v>
      </c>
      <c r="IO39" s="27">
        <v>737</v>
      </c>
      <c r="IP39" s="27">
        <v>1185.5999999999999</v>
      </c>
      <c r="IQ39" s="29">
        <f t="shared" si="21"/>
        <v>51.322388485970293</v>
      </c>
      <c r="IR39" s="46">
        <v>10659.9</v>
      </c>
      <c r="IS39" s="46">
        <v>5142.3</v>
      </c>
      <c r="IT39" s="28">
        <v>36.233027768578737</v>
      </c>
      <c r="IU39" s="28"/>
      <c r="IV39" s="28">
        <v>10659.9</v>
      </c>
      <c r="IW39" s="28">
        <v>5142.3</v>
      </c>
      <c r="IX39" s="28">
        <v>36.233027768578737</v>
      </c>
      <c r="IY39" s="28">
        <v>80</v>
      </c>
      <c r="IZ39" s="39">
        <v>1997</v>
      </c>
      <c r="JA39" s="39" t="s">
        <v>344</v>
      </c>
      <c r="JB39" s="27">
        <v>16.316362380981445</v>
      </c>
      <c r="JC39" s="27">
        <v>23.511999130249023</v>
      </c>
      <c r="JD39" s="27">
        <v>17.608999252319336</v>
      </c>
      <c r="JE39" s="27">
        <v>5.5250000953674316</v>
      </c>
      <c r="JF39" s="27">
        <v>12.317999839782715</v>
      </c>
      <c r="JG39" s="27">
        <v>2.5989999771118164</v>
      </c>
      <c r="JH39" s="27">
        <v>1.715999960899353</v>
      </c>
      <c r="JI39" s="27">
        <v>5.1469998359680176</v>
      </c>
      <c r="JJ39" s="32">
        <v>0.6679999828338623</v>
      </c>
      <c r="JK39" s="32">
        <v>0.37799999117851257</v>
      </c>
      <c r="JL39" s="32">
        <v>0.59599999999999997</v>
      </c>
      <c r="JM39" s="32">
        <v>1.0999999940395355E-2</v>
      </c>
      <c r="JN39" s="32">
        <v>9.7999997437000275E-2</v>
      </c>
      <c r="JO39" s="39">
        <v>1997</v>
      </c>
      <c r="JP39" s="39" t="s">
        <v>344</v>
      </c>
      <c r="JQ39" s="32">
        <v>0.39300000000000002</v>
      </c>
      <c r="JR39" s="32">
        <v>0.106</v>
      </c>
      <c r="JS39" s="32">
        <v>2.1000000000000001E-2</v>
      </c>
      <c r="JT39" s="32">
        <v>6.2E-2</v>
      </c>
      <c r="JU39" s="41"/>
      <c r="JV39" s="32">
        <v>8.5000000000000006E-2</v>
      </c>
      <c r="JW39" s="29"/>
      <c r="JX39" s="27">
        <v>0.22300000488758087</v>
      </c>
      <c r="JY39" s="27">
        <v>3.0000000260770321E-3</v>
      </c>
      <c r="JZ39" s="40">
        <v>9.8999999463558197E-2</v>
      </c>
      <c r="KA39" s="27">
        <v>0</v>
      </c>
      <c r="KB39" s="27">
        <v>0</v>
      </c>
      <c r="KC39" s="21">
        <v>5.2000001072883606E-2</v>
      </c>
      <c r="KD39" s="21">
        <v>2.0000000949949026E-3</v>
      </c>
      <c r="KE39" s="20">
        <v>0.41</v>
      </c>
      <c r="KF39" s="20">
        <v>0.18000000715255737</v>
      </c>
      <c r="KG39" s="39">
        <v>1997</v>
      </c>
      <c r="KH39" s="39" t="s">
        <v>344</v>
      </c>
      <c r="KI39" s="23">
        <v>2.7619047164916992</v>
      </c>
      <c r="KJ39" s="23">
        <v>4.75</v>
      </c>
      <c r="KK39" s="29"/>
      <c r="KL39" s="29"/>
      <c r="KM39" s="29"/>
      <c r="KN39" s="21">
        <v>56941.0390625</v>
      </c>
      <c r="KO39" s="20">
        <v>38769.0703125</v>
      </c>
      <c r="KP39" s="20">
        <v>9886.763671875</v>
      </c>
      <c r="KQ39" s="19">
        <v>17.3631591796875</v>
      </c>
      <c r="KR39" s="39">
        <v>1997</v>
      </c>
      <c r="KS39" s="39" t="s">
        <v>344</v>
      </c>
    </row>
    <row r="40" spans="1:305" s="39" customFormat="1" ht="12.75">
      <c r="A40" s="39">
        <v>1998</v>
      </c>
      <c r="B40" s="39" t="s">
        <v>344</v>
      </c>
      <c r="C40" s="39">
        <v>18</v>
      </c>
      <c r="D40" s="44" t="s">
        <v>345</v>
      </c>
      <c r="E40" s="44">
        <v>380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37.799999999999997</v>
      </c>
      <c r="L40" s="29">
        <v>49.67</v>
      </c>
      <c r="M40" s="18">
        <v>3</v>
      </c>
      <c r="N40" s="39">
        <v>0</v>
      </c>
      <c r="O40" s="39">
        <v>0</v>
      </c>
      <c r="P40" s="39">
        <v>1</v>
      </c>
      <c r="Q40" s="29">
        <v>0</v>
      </c>
      <c r="R40" s="29">
        <v>35.29</v>
      </c>
      <c r="S40" s="29">
        <v>64.709999999999994</v>
      </c>
      <c r="T40" s="29">
        <v>0</v>
      </c>
      <c r="U40" s="29">
        <v>16.2</v>
      </c>
      <c r="V40" s="29">
        <v>29.7</v>
      </c>
      <c r="W40" s="29">
        <v>45.9</v>
      </c>
      <c r="X40" s="39">
        <v>5</v>
      </c>
      <c r="Y40" s="39">
        <v>1998</v>
      </c>
      <c r="Z40" s="39" t="s">
        <v>344</v>
      </c>
      <c r="AA40" s="43"/>
      <c r="AB40" s="41">
        <v>82.9</v>
      </c>
      <c r="AC40" s="41">
        <v>0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21.1</v>
      </c>
      <c r="AM40" s="41">
        <v>0</v>
      </c>
      <c r="AN40" s="41">
        <v>0</v>
      </c>
      <c r="AO40" s="41">
        <v>0</v>
      </c>
      <c r="AP40" s="41">
        <v>0</v>
      </c>
      <c r="AQ40" s="41">
        <v>8.6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21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6.8</v>
      </c>
      <c r="BH40" s="41">
        <v>0</v>
      </c>
      <c r="BI40" s="41">
        <v>5.8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4.3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2.2999999999999998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15.7</v>
      </c>
      <c r="CJ40" s="41">
        <v>10.1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4.3000000000000114</v>
      </c>
      <c r="CZ40" s="39">
        <v>1998</v>
      </c>
      <c r="DA40" s="39" t="s">
        <v>344</v>
      </c>
      <c r="DB40" s="41">
        <v>0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27.2</v>
      </c>
      <c r="DL40" s="41">
        <v>0</v>
      </c>
      <c r="DM40" s="41">
        <v>0</v>
      </c>
      <c r="DN40" s="41">
        <v>0</v>
      </c>
      <c r="DO40" s="41">
        <v>0</v>
      </c>
      <c r="DP40" s="41">
        <v>5.6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19.5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11.9</v>
      </c>
      <c r="EG40" s="41">
        <v>0</v>
      </c>
      <c r="EH40" s="41">
        <v>4.7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0</v>
      </c>
      <c r="EO40" s="41">
        <v>0</v>
      </c>
      <c r="EP40" s="41">
        <v>4.3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2.5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14.8</v>
      </c>
      <c r="FI40" s="41">
        <v>9.4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9.9999999999994316E-2</v>
      </c>
      <c r="FY40" s="39">
        <v>1998</v>
      </c>
      <c r="FZ40" s="39" t="s">
        <v>344</v>
      </c>
      <c r="GA40" s="41">
        <v>11.1</v>
      </c>
      <c r="GB40" s="29">
        <f t="shared" si="13"/>
        <v>0.85876699999999995</v>
      </c>
      <c r="GC40" s="29">
        <f t="shared" si="14"/>
        <v>0.83527099999999999</v>
      </c>
      <c r="GD40" s="29">
        <f t="shared" si="15"/>
        <v>7.080498183852213</v>
      </c>
      <c r="GE40" s="29">
        <f t="shared" si="16"/>
        <v>6.070576522652356</v>
      </c>
      <c r="GF40" s="29">
        <f t="shared" si="17"/>
        <v>1.0099216611998569</v>
      </c>
      <c r="GG40" s="29">
        <f t="shared" si="18"/>
        <v>0.14263426597623946</v>
      </c>
      <c r="GH40" s="29">
        <f t="shared" si="19"/>
        <v>6.2056425936400803</v>
      </c>
      <c r="GI40" s="39">
        <v>1998</v>
      </c>
      <c r="GJ40" s="39" t="s">
        <v>344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2.12195</v>
      </c>
      <c r="GX40" s="36">
        <v>1.1610309999999999</v>
      </c>
      <c r="GY40" s="36">
        <v>2.1839469999999999</v>
      </c>
      <c r="GZ40" s="39">
        <v>1998</v>
      </c>
      <c r="HA40" s="39" t="s">
        <v>344</v>
      </c>
      <c r="HB40" s="42">
        <v>3</v>
      </c>
      <c r="HC40" s="42">
        <f t="shared" si="20"/>
        <v>2</v>
      </c>
      <c r="HD40" s="42">
        <v>0</v>
      </c>
      <c r="HE40" s="42">
        <v>0</v>
      </c>
      <c r="HF40" s="42">
        <v>1</v>
      </c>
      <c r="HG40" s="42">
        <v>3</v>
      </c>
      <c r="HH40" s="42">
        <v>0</v>
      </c>
      <c r="HI40" s="42">
        <v>1</v>
      </c>
      <c r="HJ40" s="39">
        <v>1998</v>
      </c>
      <c r="HK40" s="39" t="s">
        <v>344</v>
      </c>
      <c r="HL40" s="104">
        <v>1</v>
      </c>
      <c r="HM40" s="29">
        <v>45.192810000000001</v>
      </c>
      <c r="HN40" s="32">
        <v>48.336229586675302</v>
      </c>
      <c r="HO40" s="32">
        <v>45.313449444474898</v>
      </c>
      <c r="HP40" s="32">
        <v>1.45619718946013</v>
      </c>
      <c r="HQ40" s="32">
        <v>4.0232039619104603</v>
      </c>
      <c r="HR40" s="27">
        <v>1.9550879396985199</v>
      </c>
      <c r="HS40" s="27">
        <v>130.741848307612</v>
      </c>
      <c r="HT40" s="27">
        <v>130.741848307612</v>
      </c>
      <c r="HU40" s="27">
        <v>-3.0227801422004199</v>
      </c>
      <c r="HV40" s="27">
        <v>4.48944405144195</v>
      </c>
      <c r="HW40" s="27">
        <v>4.8998308528408998</v>
      </c>
      <c r="HX40" s="27">
        <v>4.8825000000000003</v>
      </c>
      <c r="HY40" s="29">
        <v>1.8</v>
      </c>
      <c r="HZ40" s="39">
        <v>1998</v>
      </c>
      <c r="IA40" s="39" t="s">
        <v>344</v>
      </c>
      <c r="IB40" s="29">
        <v>23362.779296875</v>
      </c>
      <c r="IC40" s="29">
        <v>22986.880859375</v>
      </c>
      <c r="ID40" s="29">
        <v>20242.359375</v>
      </c>
      <c r="IE40" s="32">
        <v>60.433101654052734</v>
      </c>
      <c r="IF40" s="32">
        <v>52.361438751220703</v>
      </c>
      <c r="IG40" s="32">
        <v>1201.0899658203125</v>
      </c>
      <c r="IH40" s="32">
        <v>6730.2080078125</v>
      </c>
      <c r="II40" s="32">
        <v>12311.0595703125</v>
      </c>
      <c r="IJ40" s="31">
        <v>2681.10009765625</v>
      </c>
      <c r="IK40" s="31">
        <v>11.300000190734863</v>
      </c>
      <c r="IL40" s="39">
        <v>1998</v>
      </c>
      <c r="IM40" s="39" t="s">
        <v>344</v>
      </c>
      <c r="IN40" s="30">
        <v>1103</v>
      </c>
      <c r="IO40" s="27">
        <v>435</v>
      </c>
      <c r="IP40" s="27">
        <v>580.4</v>
      </c>
      <c r="IQ40" s="29">
        <f t="shared" si="21"/>
        <v>24.842934679335613</v>
      </c>
      <c r="IR40" s="46">
        <v>10762.745999999999</v>
      </c>
      <c r="IS40" s="46">
        <v>5122.9960000000001</v>
      </c>
      <c r="IT40" s="28">
        <v>35.685399832822519</v>
      </c>
      <c r="IU40" s="28"/>
      <c r="IV40" s="28">
        <v>10762.745999999999</v>
      </c>
      <c r="IW40" s="28">
        <v>5122.9960000000001</v>
      </c>
      <c r="IX40" s="28">
        <v>35.685399832822519</v>
      </c>
      <c r="IY40" s="28">
        <v>80</v>
      </c>
      <c r="IZ40" s="39">
        <v>1998</v>
      </c>
      <c r="JA40" s="39" t="s">
        <v>344</v>
      </c>
      <c r="JB40" s="27">
        <v>16.024402618408203</v>
      </c>
      <c r="JC40" s="27">
        <v>23.618999481201172</v>
      </c>
      <c r="JD40" s="27">
        <v>17.266000747680664</v>
      </c>
      <c r="JE40" s="27">
        <v>5.8909997940063477</v>
      </c>
      <c r="JF40" s="27">
        <v>12.244000434875488</v>
      </c>
      <c r="JG40" s="27">
        <v>2.437999963760376</v>
      </c>
      <c r="JH40" s="27">
        <v>1.6440000534057617</v>
      </c>
      <c r="JI40" s="27">
        <v>5.1319999694824219</v>
      </c>
      <c r="JJ40" s="32">
        <v>1.0729999542236328</v>
      </c>
      <c r="JK40" s="32">
        <v>0.46299999952316284</v>
      </c>
      <c r="JL40" s="32">
        <v>0.54700000000000004</v>
      </c>
      <c r="JM40" s="32">
        <v>1.0999999940395355E-2</v>
      </c>
      <c r="JN40" s="32">
        <v>8.5000000894069672E-2</v>
      </c>
      <c r="JO40" s="39">
        <v>1998</v>
      </c>
      <c r="JP40" s="39" t="s">
        <v>344</v>
      </c>
      <c r="JQ40" s="32">
        <v>0.40799999999999997</v>
      </c>
      <c r="JR40" s="32">
        <v>0.112</v>
      </c>
      <c r="JS40" s="32">
        <v>1.4999999999999999E-2</v>
      </c>
      <c r="JT40" s="32">
        <v>0.45600000000000002</v>
      </c>
      <c r="JU40" s="41"/>
      <c r="JV40" s="32">
        <v>8.2000000000000003E-2</v>
      </c>
      <c r="JW40" s="27">
        <v>0</v>
      </c>
      <c r="JX40" s="27">
        <v>0.25200000405311584</v>
      </c>
      <c r="JY40" s="29"/>
      <c r="JZ40" s="40">
        <v>0.14900000393390656</v>
      </c>
      <c r="KA40" s="27">
        <v>0</v>
      </c>
      <c r="KB40" s="27">
        <v>0</v>
      </c>
      <c r="KC40" s="21">
        <v>5.9000000357627869E-2</v>
      </c>
      <c r="KD40" s="21">
        <v>2.0000000949949026E-3</v>
      </c>
      <c r="KE40" s="20">
        <v>0.4</v>
      </c>
      <c r="KF40" s="20">
        <v>0.14300000667572021</v>
      </c>
      <c r="KG40" s="39">
        <v>1998</v>
      </c>
      <c r="KH40" s="39" t="s">
        <v>344</v>
      </c>
      <c r="KI40" s="23">
        <v>2.7619047164916992</v>
      </c>
      <c r="KJ40" s="23">
        <v>3.625</v>
      </c>
      <c r="KK40" s="22">
        <v>41.3</v>
      </c>
      <c r="KL40" s="22">
        <v>41.2</v>
      </c>
      <c r="KM40" s="22">
        <v>34.299999999999997</v>
      </c>
      <c r="KN40" s="21">
        <v>57040.37109375</v>
      </c>
      <c r="KO40" s="20">
        <v>38658.91015625</v>
      </c>
      <c r="KP40" s="20">
        <v>10056.7802734375</v>
      </c>
      <c r="KQ40" s="19">
        <v>17.630979537963867</v>
      </c>
      <c r="KR40" s="39">
        <v>1998</v>
      </c>
      <c r="KS40" s="39" t="s">
        <v>344</v>
      </c>
    </row>
    <row r="41" spans="1:305" s="39" customFormat="1" ht="12.75">
      <c r="A41" s="39">
        <v>1999</v>
      </c>
      <c r="B41" s="39" t="s">
        <v>344</v>
      </c>
      <c r="C41" s="39">
        <v>18</v>
      </c>
      <c r="D41" s="44" t="s">
        <v>345</v>
      </c>
      <c r="E41" s="44">
        <v>380</v>
      </c>
      <c r="F41" s="39">
        <v>1</v>
      </c>
      <c r="G41" s="39">
        <v>0</v>
      </c>
      <c r="H41" s="39">
        <v>1</v>
      </c>
      <c r="I41" s="39">
        <v>1</v>
      </c>
      <c r="J41" s="29">
        <v>0</v>
      </c>
      <c r="K41" s="29">
        <v>44.11</v>
      </c>
      <c r="L41" s="29">
        <v>48.46</v>
      </c>
      <c r="M41" s="18">
        <v>3</v>
      </c>
      <c r="N41" s="39">
        <v>0</v>
      </c>
      <c r="O41" s="39">
        <v>0</v>
      </c>
      <c r="P41" s="39">
        <v>1</v>
      </c>
      <c r="Q41" s="29">
        <v>0</v>
      </c>
      <c r="R41" s="29">
        <v>35.29</v>
      </c>
      <c r="S41" s="29">
        <v>64.709999999999994</v>
      </c>
      <c r="T41" s="29">
        <v>0</v>
      </c>
      <c r="U41" s="29">
        <v>16.2</v>
      </c>
      <c r="V41" s="29">
        <v>29.7</v>
      </c>
      <c r="W41" s="29">
        <v>45.9</v>
      </c>
      <c r="X41" s="39">
        <v>5</v>
      </c>
      <c r="Y41" s="39">
        <v>1999</v>
      </c>
      <c r="Z41" s="39" t="s">
        <v>344</v>
      </c>
      <c r="AA41" s="43"/>
      <c r="AB41" s="41">
        <v>82.9</v>
      </c>
      <c r="AC41" s="41">
        <v>0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21.1</v>
      </c>
      <c r="AM41" s="41">
        <v>0</v>
      </c>
      <c r="AN41" s="41">
        <v>0</v>
      </c>
      <c r="AO41" s="41">
        <v>0</v>
      </c>
      <c r="AP41" s="41">
        <v>0</v>
      </c>
      <c r="AQ41" s="41">
        <v>8.6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21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6.8</v>
      </c>
      <c r="BH41" s="41">
        <v>0</v>
      </c>
      <c r="BI41" s="41">
        <v>5.8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4.3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2.2999999999999998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15.7</v>
      </c>
      <c r="CJ41" s="41">
        <v>10.1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4.3000000000000114</v>
      </c>
      <c r="CZ41" s="39">
        <v>1999</v>
      </c>
      <c r="DA41" s="39" t="s">
        <v>344</v>
      </c>
      <c r="DB41" s="41">
        <v>0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27.2</v>
      </c>
      <c r="DL41" s="41">
        <v>0</v>
      </c>
      <c r="DM41" s="41">
        <v>0</v>
      </c>
      <c r="DN41" s="41">
        <v>0</v>
      </c>
      <c r="DO41" s="41">
        <v>0</v>
      </c>
      <c r="DP41" s="41">
        <v>5.6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19.5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11.9</v>
      </c>
      <c r="EG41" s="41">
        <v>0</v>
      </c>
      <c r="EH41" s="41">
        <v>4.7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4.3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2.5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14.8</v>
      </c>
      <c r="FI41" s="41">
        <v>9.4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9.9999999999994316E-2</v>
      </c>
      <c r="FY41" s="39">
        <v>1999</v>
      </c>
      <c r="FZ41" s="39" t="s">
        <v>344</v>
      </c>
      <c r="GA41" s="41">
        <v>11.1</v>
      </c>
      <c r="GB41" s="29">
        <f t="shared" si="13"/>
        <v>0.85876699999999995</v>
      </c>
      <c r="GC41" s="29">
        <f t="shared" si="14"/>
        <v>0.83527099999999999</v>
      </c>
      <c r="GD41" s="29">
        <f t="shared" si="15"/>
        <v>7.080498183852213</v>
      </c>
      <c r="GE41" s="29">
        <f t="shared" si="16"/>
        <v>6.070576522652356</v>
      </c>
      <c r="GF41" s="29">
        <f t="shared" si="17"/>
        <v>1.0099216611998569</v>
      </c>
      <c r="GG41" s="29">
        <f t="shared" si="18"/>
        <v>0.14263426597623946</v>
      </c>
      <c r="GH41" s="29">
        <f t="shared" si="19"/>
        <v>6.2056425936400803</v>
      </c>
      <c r="GI41" s="39">
        <v>1999</v>
      </c>
      <c r="GJ41" s="39" t="s">
        <v>344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2.0361790000000002</v>
      </c>
      <c r="GX41" s="36">
        <v>1.1978709999999999</v>
      </c>
      <c r="GY41" s="36">
        <v>1.9468650000000001</v>
      </c>
      <c r="GZ41" s="39">
        <v>1999</v>
      </c>
      <c r="HA41" s="39" t="s">
        <v>344</v>
      </c>
      <c r="HB41" s="42">
        <v>4</v>
      </c>
      <c r="HC41" s="42">
        <f t="shared" si="20"/>
        <v>2</v>
      </c>
      <c r="HD41" s="42">
        <v>0</v>
      </c>
      <c r="HE41" s="42">
        <v>0</v>
      </c>
      <c r="HF41" s="42">
        <v>1</v>
      </c>
      <c r="HG41" s="42">
        <v>3</v>
      </c>
      <c r="HH41" s="42">
        <v>0</v>
      </c>
      <c r="HI41" s="42">
        <v>1</v>
      </c>
      <c r="HJ41" s="39">
        <v>1999</v>
      </c>
      <c r="HK41" s="39" t="s">
        <v>344</v>
      </c>
      <c r="HL41" s="104">
        <v>1</v>
      </c>
      <c r="HM41" s="29">
        <v>44.707479999999997</v>
      </c>
      <c r="HN41" s="32">
        <v>47.415368896139</v>
      </c>
      <c r="HO41" s="32">
        <v>45.6090471641931</v>
      </c>
      <c r="HP41" s="32">
        <v>1.5085997667673701</v>
      </c>
      <c r="HQ41" s="32">
        <v>3.1542339244653799</v>
      </c>
      <c r="HR41" s="27">
        <v>1.66345783596456</v>
      </c>
      <c r="HS41" s="27">
        <v>123.874020054979</v>
      </c>
      <c r="HT41" s="27">
        <v>123.877351333531</v>
      </c>
      <c r="HU41" s="27">
        <v>-1.8063217319459299</v>
      </c>
      <c r="HV41" s="27">
        <v>4.3280141786526896</v>
      </c>
      <c r="HW41" s="27">
        <v>4.6301571196284099</v>
      </c>
      <c r="HX41" s="27">
        <v>4.7275</v>
      </c>
      <c r="HY41" s="29">
        <v>1</v>
      </c>
      <c r="HZ41" s="39">
        <v>1999</v>
      </c>
      <c r="IA41" s="39" t="s">
        <v>344</v>
      </c>
      <c r="IB41" s="29">
        <v>23533.029296875</v>
      </c>
      <c r="IC41" s="29">
        <v>23161.830078125</v>
      </c>
      <c r="ID41" s="29">
        <v>20492.5</v>
      </c>
      <c r="IE41" s="32">
        <v>61.071868896484375</v>
      </c>
      <c r="IF41" s="32">
        <v>53.181221008300781</v>
      </c>
      <c r="IG41" s="32">
        <v>1134.322021484375</v>
      </c>
      <c r="IH41" s="32">
        <v>6750.4482421875</v>
      </c>
      <c r="II41" s="32">
        <v>12607.73046875</v>
      </c>
      <c r="IJ41" s="31">
        <v>2593.39990234375</v>
      </c>
      <c r="IK41" s="31">
        <v>10.899999618530273</v>
      </c>
      <c r="IL41" s="39">
        <v>1999</v>
      </c>
      <c r="IM41" s="39" t="s">
        <v>344</v>
      </c>
      <c r="IN41" s="30">
        <v>753</v>
      </c>
      <c r="IO41" s="27">
        <v>935</v>
      </c>
      <c r="IP41" s="27">
        <v>909.1</v>
      </c>
      <c r="IQ41" s="29">
        <f t="shared" si="21"/>
        <v>38.63081070148165</v>
      </c>
      <c r="IR41" s="46">
        <v>10909.281999999999</v>
      </c>
      <c r="IS41" s="46">
        <v>5177.0910000000003</v>
      </c>
      <c r="IT41" s="28">
        <v>35.401575503114771</v>
      </c>
      <c r="IU41" s="28"/>
      <c r="IV41" s="28">
        <v>10909.281999999999</v>
      </c>
      <c r="IW41" s="28">
        <v>5177.0910000000003</v>
      </c>
      <c r="IX41" s="28">
        <v>35.401575503114771</v>
      </c>
      <c r="IY41" s="28">
        <v>80</v>
      </c>
      <c r="IZ41" s="39">
        <v>1999</v>
      </c>
      <c r="JA41" s="39" t="s">
        <v>344</v>
      </c>
      <c r="JB41" s="27">
        <v>16.249149322509766</v>
      </c>
      <c r="JC41" s="27">
        <v>23.959999084472656</v>
      </c>
      <c r="JD41" s="27">
        <v>17.405000686645508</v>
      </c>
      <c r="JE41" s="27">
        <v>6.0279998779296875</v>
      </c>
      <c r="JF41" s="27">
        <v>12.258999824523926</v>
      </c>
      <c r="JG41" s="27">
        <v>2.5309998989105225</v>
      </c>
      <c r="JH41" s="27">
        <v>1.6699999570846558</v>
      </c>
      <c r="JI41" s="27">
        <v>5.2059998512268066</v>
      </c>
      <c r="JJ41" s="32">
        <v>1.1610000133514404</v>
      </c>
      <c r="JK41" s="32">
        <v>0.52700001001358032</v>
      </c>
      <c r="JL41" s="32">
        <v>0.505</v>
      </c>
      <c r="JM41" s="32">
        <v>1.3000000268220901E-2</v>
      </c>
      <c r="JN41" s="32">
        <v>0.12399999797344208</v>
      </c>
      <c r="JO41" s="39">
        <v>1999</v>
      </c>
      <c r="JP41" s="39" t="s">
        <v>344</v>
      </c>
      <c r="JQ41" s="32">
        <v>0.44600000000000001</v>
      </c>
      <c r="JR41" s="32">
        <v>0.127</v>
      </c>
      <c r="JS41" s="32">
        <v>3.9E-2</v>
      </c>
      <c r="JT41" s="32">
        <v>0.46600000000000003</v>
      </c>
      <c r="JU41" s="41"/>
      <c r="JV41" s="32">
        <v>8.2000000000000003E-2</v>
      </c>
      <c r="JW41" s="27">
        <v>0</v>
      </c>
      <c r="JX41" s="27">
        <v>0.26199999451637268</v>
      </c>
      <c r="JY41" s="29"/>
      <c r="JZ41" s="40">
        <v>0.18199999630451202</v>
      </c>
      <c r="KA41" s="27">
        <v>0</v>
      </c>
      <c r="KB41" s="27">
        <v>0</v>
      </c>
      <c r="KC41" s="21">
        <v>6.8000003695487976E-2</v>
      </c>
      <c r="KD41" s="21">
        <v>1.4000000432133675E-2</v>
      </c>
      <c r="KE41" s="20">
        <v>0.39600000000000002</v>
      </c>
      <c r="KF41" s="20">
        <v>0.10599999874830246</v>
      </c>
      <c r="KG41" s="39">
        <v>1999</v>
      </c>
      <c r="KH41" s="39" t="s">
        <v>344</v>
      </c>
      <c r="KI41" s="23">
        <v>2.7619047164916992</v>
      </c>
      <c r="KJ41" s="23">
        <v>3.625</v>
      </c>
      <c r="KK41" s="29"/>
      <c r="KL41" s="29"/>
      <c r="KM41" s="29"/>
      <c r="KN41" s="21">
        <v>57078</v>
      </c>
      <c r="KO41" s="20">
        <v>38533.3515625</v>
      </c>
      <c r="KP41" s="20">
        <v>10225.0703125</v>
      </c>
      <c r="KQ41" s="19">
        <v>17.914199829101563</v>
      </c>
      <c r="KR41" s="39">
        <v>1999</v>
      </c>
      <c r="KS41" s="39" t="s">
        <v>344</v>
      </c>
    </row>
    <row r="42" spans="1:305" s="39" customFormat="1" ht="12.75">
      <c r="A42" s="39">
        <v>2000</v>
      </c>
      <c r="B42" s="39" t="s">
        <v>344</v>
      </c>
      <c r="C42" s="39">
        <v>18</v>
      </c>
      <c r="D42" s="44" t="s">
        <v>345</v>
      </c>
      <c r="E42" s="44">
        <v>380</v>
      </c>
      <c r="F42" s="39">
        <v>1</v>
      </c>
      <c r="G42" s="39">
        <v>0</v>
      </c>
      <c r="H42" s="39">
        <v>1</v>
      </c>
      <c r="I42" s="39">
        <v>1</v>
      </c>
      <c r="J42" s="29">
        <v>0</v>
      </c>
      <c r="K42" s="29">
        <v>27.12</v>
      </c>
      <c r="L42" s="29">
        <v>57.94</v>
      </c>
      <c r="M42" s="18">
        <v>4</v>
      </c>
      <c r="N42" s="39">
        <v>1</v>
      </c>
      <c r="O42" s="39">
        <v>1</v>
      </c>
      <c r="P42" s="39">
        <v>1</v>
      </c>
      <c r="Q42" s="29">
        <v>0</v>
      </c>
      <c r="R42" s="29">
        <v>35.29</v>
      </c>
      <c r="S42" s="29">
        <v>64.709999999999994</v>
      </c>
      <c r="T42" s="29">
        <v>0</v>
      </c>
      <c r="U42" s="29">
        <v>16.2</v>
      </c>
      <c r="V42" s="29">
        <v>29.7</v>
      </c>
      <c r="W42" s="29">
        <v>45.9</v>
      </c>
      <c r="X42" s="39">
        <v>5</v>
      </c>
      <c r="Y42" s="39">
        <v>2000</v>
      </c>
      <c r="Z42" s="39" t="s">
        <v>344</v>
      </c>
      <c r="AA42" s="43"/>
      <c r="AB42" s="41">
        <v>82.9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21.1</v>
      </c>
      <c r="AM42" s="41">
        <v>0</v>
      </c>
      <c r="AN42" s="41">
        <v>0</v>
      </c>
      <c r="AO42" s="41">
        <v>0</v>
      </c>
      <c r="AP42" s="41">
        <v>0</v>
      </c>
      <c r="AQ42" s="41">
        <v>8.6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21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6.8</v>
      </c>
      <c r="BH42" s="41">
        <v>0</v>
      </c>
      <c r="BI42" s="41">
        <v>5.8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4.3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2.2999999999999998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15.7</v>
      </c>
      <c r="CJ42" s="41">
        <v>10.1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4.3000000000000114</v>
      </c>
      <c r="CZ42" s="39">
        <v>2000</v>
      </c>
      <c r="DA42" s="39" t="s">
        <v>344</v>
      </c>
      <c r="DB42" s="41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27.2</v>
      </c>
      <c r="DL42" s="41">
        <v>0</v>
      </c>
      <c r="DM42" s="41">
        <v>0</v>
      </c>
      <c r="DN42" s="41">
        <v>0</v>
      </c>
      <c r="DO42" s="41">
        <v>0</v>
      </c>
      <c r="DP42" s="41">
        <v>5.6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19.5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11.9</v>
      </c>
      <c r="EG42" s="41">
        <v>0</v>
      </c>
      <c r="EH42" s="41">
        <v>4.7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4.3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2.5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14.8</v>
      </c>
      <c r="FI42" s="41">
        <v>9.4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9.9999999999994316E-2</v>
      </c>
      <c r="FY42" s="39">
        <v>2000</v>
      </c>
      <c r="FZ42" s="39" t="s">
        <v>344</v>
      </c>
      <c r="GA42" s="41">
        <v>11.1</v>
      </c>
      <c r="GB42" s="29">
        <f t="shared" si="13"/>
        <v>0.85876699999999995</v>
      </c>
      <c r="GC42" s="29">
        <f t="shared" si="14"/>
        <v>0.83527099999999999</v>
      </c>
      <c r="GD42" s="29">
        <f t="shared" si="15"/>
        <v>7.080498183852213</v>
      </c>
      <c r="GE42" s="29">
        <f t="shared" si="16"/>
        <v>6.070576522652356</v>
      </c>
      <c r="GF42" s="29">
        <f t="shared" si="17"/>
        <v>1.0099216611998569</v>
      </c>
      <c r="GG42" s="29">
        <f t="shared" si="18"/>
        <v>0.14263426597623946</v>
      </c>
      <c r="GH42" s="29">
        <f t="shared" si="19"/>
        <v>6.2056425936400803</v>
      </c>
      <c r="GI42" s="39">
        <v>2000</v>
      </c>
      <c r="GJ42" s="39" t="s">
        <v>344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2.1768480000000001</v>
      </c>
      <c r="GX42" s="36">
        <v>1.231638</v>
      </c>
      <c r="GY42" s="36">
        <v>2.1033819999999999</v>
      </c>
      <c r="GZ42" s="39">
        <v>2000</v>
      </c>
      <c r="HA42" s="39" t="s">
        <v>344</v>
      </c>
      <c r="HB42" s="42">
        <v>4</v>
      </c>
      <c r="HC42" s="42">
        <f t="shared" si="20"/>
        <v>2</v>
      </c>
      <c r="HD42" s="42">
        <v>0</v>
      </c>
      <c r="HE42" s="42">
        <v>0</v>
      </c>
      <c r="HF42" s="42">
        <v>1</v>
      </c>
      <c r="HG42" s="42">
        <v>3</v>
      </c>
      <c r="HH42" s="42">
        <v>0</v>
      </c>
      <c r="HI42" s="42">
        <v>1</v>
      </c>
      <c r="HJ42" s="39">
        <v>2000</v>
      </c>
      <c r="HK42" s="39" t="s">
        <v>344</v>
      </c>
      <c r="HL42" s="104">
        <v>1</v>
      </c>
      <c r="HM42" s="29">
        <v>50.454470000000001</v>
      </c>
      <c r="HN42" s="32">
        <v>45.431568610442802</v>
      </c>
      <c r="HO42" s="32">
        <v>44.109813981946999</v>
      </c>
      <c r="HP42" s="32">
        <v>3.9683516123547702</v>
      </c>
      <c r="HQ42" s="32">
        <v>6.0096162582957504</v>
      </c>
      <c r="HR42" s="27">
        <v>2.5376865388985701</v>
      </c>
      <c r="HS42" s="27">
        <v>118.82287262672</v>
      </c>
      <c r="HT42" s="27">
        <v>118.826015057256</v>
      </c>
      <c r="HU42" s="27">
        <v>-1.3217546284958099</v>
      </c>
      <c r="HV42" s="27">
        <v>4.5317071333736401</v>
      </c>
      <c r="HW42" s="27">
        <v>3.707957339594</v>
      </c>
      <c r="HX42" s="27">
        <v>5.5760833333333304</v>
      </c>
      <c r="HY42" s="29">
        <v>-0.2</v>
      </c>
      <c r="HZ42" s="39">
        <v>2000</v>
      </c>
      <c r="IA42" s="39" t="s">
        <v>344</v>
      </c>
      <c r="IB42" s="29">
        <v>23720</v>
      </c>
      <c r="IC42" s="29">
        <v>23369</v>
      </c>
      <c r="ID42" s="29">
        <v>20874</v>
      </c>
      <c r="IE42" s="32">
        <v>61.762760162353516</v>
      </c>
      <c r="IF42" s="32">
        <v>54.352268218994141</v>
      </c>
      <c r="IG42" s="32">
        <v>1119.9339599609375</v>
      </c>
      <c r="IH42" s="32">
        <v>6766.92919921875</v>
      </c>
      <c r="II42" s="32">
        <v>12987.1396484375</v>
      </c>
      <c r="IJ42" s="31">
        <v>2407.89990234375</v>
      </c>
      <c r="IK42" s="31">
        <v>10</v>
      </c>
      <c r="IL42" s="39">
        <v>2000</v>
      </c>
      <c r="IM42" s="39" t="s">
        <v>344</v>
      </c>
      <c r="IN42" s="30">
        <v>966</v>
      </c>
      <c r="IO42" s="27">
        <v>687</v>
      </c>
      <c r="IP42" s="27">
        <v>884.1</v>
      </c>
      <c r="IQ42" s="29">
        <f t="shared" si="21"/>
        <v>37.272344013490724</v>
      </c>
      <c r="IR42" s="46">
        <v>11067.111000000001</v>
      </c>
      <c r="IS42" s="46">
        <v>5194.5020000000004</v>
      </c>
      <c r="IT42" s="28">
        <v>34.801701728527412</v>
      </c>
      <c r="IU42" s="28">
        <v>80</v>
      </c>
      <c r="IV42" s="28">
        <v>11067.111000000001</v>
      </c>
      <c r="IW42" s="28">
        <v>5194.5020000000004</v>
      </c>
      <c r="IX42" s="28">
        <v>34.801701728527412</v>
      </c>
      <c r="IY42" s="28">
        <v>80</v>
      </c>
      <c r="IZ42" s="39">
        <v>2000</v>
      </c>
      <c r="JA42" s="39" t="s">
        <v>344</v>
      </c>
      <c r="JB42" s="27">
        <v>15.79345703125</v>
      </c>
      <c r="JC42" s="27">
        <v>23.746000289916992</v>
      </c>
      <c r="JD42" s="27">
        <v>16.864999771118164</v>
      </c>
      <c r="JE42" s="27">
        <v>6.3350000381469727</v>
      </c>
      <c r="JF42" s="27">
        <v>12.043999671936035</v>
      </c>
      <c r="JG42" s="27">
        <v>2.3840000629425049</v>
      </c>
      <c r="JH42" s="27">
        <v>1.5779999494552612</v>
      </c>
      <c r="JI42" s="27">
        <v>5.5060000419616699</v>
      </c>
      <c r="JJ42" s="32">
        <v>1.1610000133514404</v>
      </c>
      <c r="JK42" s="32">
        <v>0.54600000381469727</v>
      </c>
      <c r="JL42" s="32">
        <v>0.4</v>
      </c>
      <c r="JM42" s="32">
        <v>4.999999888241291E-3</v>
      </c>
      <c r="JN42" s="32">
        <v>0.12800000607967377</v>
      </c>
      <c r="JO42" s="39">
        <v>2000</v>
      </c>
      <c r="JP42" s="39" t="s">
        <v>344</v>
      </c>
      <c r="JQ42" s="32">
        <v>0.44900000000000001</v>
      </c>
      <c r="JR42" s="32">
        <v>0.11799999999999999</v>
      </c>
      <c r="JS42" s="32">
        <v>3.5000000000000003E-2</v>
      </c>
      <c r="JT42" s="32">
        <v>0.48399999999999999</v>
      </c>
      <c r="JU42" s="41"/>
      <c r="JV42" s="32">
        <v>7.5999999999999998E-2</v>
      </c>
      <c r="JW42" s="27">
        <v>0</v>
      </c>
      <c r="JX42" s="27">
        <v>0.2370000034570694</v>
      </c>
      <c r="JY42" s="29"/>
      <c r="JZ42" s="40">
        <v>0.22400000691413879</v>
      </c>
      <c r="KA42" s="27">
        <v>0</v>
      </c>
      <c r="KB42" s="27">
        <v>0</v>
      </c>
      <c r="KC42" s="21">
        <v>4.8999998718500137E-2</v>
      </c>
      <c r="KD42" s="21">
        <v>3.5999998450279236E-2</v>
      </c>
      <c r="KE42" s="20">
        <v>0.32300000000000001</v>
      </c>
      <c r="KF42" s="20">
        <v>7.4000000953674316E-2</v>
      </c>
      <c r="KG42" s="39">
        <v>2000</v>
      </c>
      <c r="KH42" s="39" t="s">
        <v>344</v>
      </c>
      <c r="KI42" s="23">
        <v>2.7619047164916992</v>
      </c>
      <c r="KJ42" s="23">
        <v>3.25</v>
      </c>
      <c r="KK42" s="22">
        <v>40</v>
      </c>
      <c r="KL42" s="22">
        <v>40</v>
      </c>
      <c r="KM42" s="22">
        <v>33.200000000000003</v>
      </c>
      <c r="KN42" s="21">
        <v>57189</v>
      </c>
      <c r="KO42" s="20">
        <v>38405.01953125</v>
      </c>
      <c r="KP42" s="20">
        <v>10403.849609375</v>
      </c>
      <c r="KQ42" s="19">
        <v>18.192050933837891</v>
      </c>
      <c r="KR42" s="39">
        <v>2000</v>
      </c>
      <c r="KS42" s="39" t="s">
        <v>344</v>
      </c>
    </row>
    <row r="43" spans="1:305" s="39" customFormat="1" ht="12.75">
      <c r="A43" s="39">
        <v>2001</v>
      </c>
      <c r="B43" s="39" t="s">
        <v>344</v>
      </c>
      <c r="C43" s="39">
        <v>18</v>
      </c>
      <c r="D43" s="44" t="s">
        <v>345</v>
      </c>
      <c r="E43" s="44">
        <v>380</v>
      </c>
      <c r="F43" s="39">
        <v>1</v>
      </c>
      <c r="G43" s="39">
        <v>0</v>
      </c>
      <c r="H43" s="39">
        <v>1</v>
      </c>
      <c r="I43" s="39">
        <v>1</v>
      </c>
      <c r="J43" s="29">
        <v>40.24</v>
      </c>
      <c r="K43" s="29">
        <v>15.91</v>
      </c>
      <c r="L43" s="29">
        <v>24.51</v>
      </c>
      <c r="M43" s="18">
        <v>2</v>
      </c>
      <c r="N43" s="39">
        <v>1</v>
      </c>
      <c r="O43" s="39">
        <v>-2</v>
      </c>
      <c r="P43" s="39">
        <v>1</v>
      </c>
      <c r="Q43" s="29">
        <v>49.45</v>
      </c>
      <c r="R43" s="29">
        <v>22.01</v>
      </c>
      <c r="S43" s="29">
        <v>28.54</v>
      </c>
      <c r="T43" s="29">
        <v>27.89</v>
      </c>
      <c r="U43" s="29">
        <v>10.78</v>
      </c>
      <c r="V43" s="29">
        <v>13.1</v>
      </c>
      <c r="W43" s="29">
        <v>51.77</v>
      </c>
      <c r="X43" s="39">
        <v>3</v>
      </c>
      <c r="Y43" s="39">
        <v>2001</v>
      </c>
      <c r="Z43" s="39" t="s">
        <v>344</v>
      </c>
      <c r="AA43" s="43">
        <v>37024</v>
      </c>
      <c r="AB43" s="41">
        <v>81.2</v>
      </c>
      <c r="AC43" s="41">
        <v>0</v>
      </c>
      <c r="AD43" s="41">
        <v>0</v>
      </c>
      <c r="AE43" s="41">
        <v>2.2000000000000002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16.600000000000001</v>
      </c>
      <c r="AM43" s="41">
        <v>0</v>
      </c>
      <c r="AN43" s="41">
        <v>0</v>
      </c>
      <c r="AO43" s="41">
        <v>0</v>
      </c>
      <c r="AP43" s="41">
        <v>0</v>
      </c>
      <c r="AQ43" s="41">
        <v>5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29.4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3.2</v>
      </c>
      <c r="BJ43" s="41">
        <v>2.4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3.9</v>
      </c>
      <c r="BS43" s="41">
        <v>0</v>
      </c>
      <c r="BT43" s="41">
        <v>0</v>
      </c>
      <c r="BU43" s="41">
        <v>0</v>
      </c>
      <c r="BV43" s="41">
        <v>0</v>
      </c>
      <c r="BW43" s="41">
        <v>2.2000000000000002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12</v>
      </c>
      <c r="CJ43" s="41">
        <v>3.9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14.5</v>
      </c>
      <c r="CW43" s="41">
        <v>0</v>
      </c>
      <c r="CX43" s="41">
        <v>0</v>
      </c>
      <c r="CY43" s="41">
        <f t="shared" si="11"/>
        <v>4.6999999999999886</v>
      </c>
      <c r="CZ43" s="39">
        <v>2001</v>
      </c>
      <c r="DA43" s="39" t="s">
        <v>344</v>
      </c>
      <c r="DB43" s="41">
        <v>0</v>
      </c>
      <c r="DC43" s="41">
        <v>0</v>
      </c>
      <c r="DD43" s="41">
        <v>2.8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22.2</v>
      </c>
      <c r="DL43" s="41">
        <v>0</v>
      </c>
      <c r="DM43" s="41">
        <v>0</v>
      </c>
      <c r="DN43" s="41">
        <v>0</v>
      </c>
      <c r="DO43" s="41">
        <v>0</v>
      </c>
      <c r="DP43" s="41">
        <v>1.8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28.9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6.5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16.100000000000001</v>
      </c>
      <c r="FI43" s="41">
        <v>4.9000000000000004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13</v>
      </c>
      <c r="FV43" s="41">
        <v>0</v>
      </c>
      <c r="FW43" s="41">
        <v>0</v>
      </c>
      <c r="FX43" s="41">
        <f t="shared" si="12"/>
        <v>3.7999999999999829</v>
      </c>
      <c r="FY43" s="39">
        <v>2001</v>
      </c>
      <c r="FZ43" s="39" t="s">
        <v>344</v>
      </c>
      <c r="GA43" s="41">
        <v>9.8000000000000007</v>
      </c>
      <c r="GB43" s="29">
        <f t="shared" si="13"/>
        <v>0.84247300000000003</v>
      </c>
      <c r="GC43" s="29">
        <f t="shared" si="14"/>
        <v>0.81664000000000003</v>
      </c>
      <c r="GD43" s="29">
        <f t="shared" si="15"/>
        <v>6.3481181003891409</v>
      </c>
      <c r="GE43" s="29">
        <f t="shared" si="16"/>
        <v>5.4537521815008736</v>
      </c>
      <c r="GF43" s="29">
        <f t="shared" si="17"/>
        <v>0.89436591888826733</v>
      </c>
      <c r="GG43" s="29">
        <f t="shared" si="18"/>
        <v>0.14088678010471206</v>
      </c>
      <c r="GH43" s="29">
        <f t="shared" si="19"/>
        <v>7.0345575553832811</v>
      </c>
      <c r="GI43" s="39">
        <v>2001</v>
      </c>
      <c r="GJ43" s="39" t="s">
        <v>344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2.2029480000000001</v>
      </c>
      <c r="GX43" s="36">
        <v>1.2068920000000001</v>
      </c>
      <c r="GY43" s="36">
        <v>2.0753780000000002</v>
      </c>
      <c r="GZ43" s="39">
        <v>2001</v>
      </c>
      <c r="HA43" s="39" t="s">
        <v>344</v>
      </c>
      <c r="HB43" s="42">
        <v>4</v>
      </c>
      <c r="HC43" s="42">
        <f t="shared" si="20"/>
        <v>2</v>
      </c>
      <c r="HD43" s="42">
        <v>0</v>
      </c>
      <c r="HE43" s="42">
        <v>0</v>
      </c>
      <c r="HF43" s="42">
        <v>1</v>
      </c>
      <c r="HG43" s="42">
        <v>3</v>
      </c>
      <c r="HH43" s="42">
        <v>0</v>
      </c>
      <c r="HI43" s="42">
        <v>1</v>
      </c>
      <c r="HJ43" s="39">
        <v>2001</v>
      </c>
      <c r="HK43" s="39" t="s">
        <v>344</v>
      </c>
      <c r="HL43" s="104">
        <v>1</v>
      </c>
      <c r="HM43" s="29">
        <v>50.188070000000003</v>
      </c>
      <c r="HN43" s="32">
        <v>47.538261647919498</v>
      </c>
      <c r="HO43" s="32">
        <v>44.1436287938335</v>
      </c>
      <c r="HP43" s="32">
        <v>1.5814610757662799</v>
      </c>
      <c r="HQ43" s="32">
        <v>4.6142236527905398</v>
      </c>
      <c r="HR43" s="27">
        <v>2.78516548463358</v>
      </c>
      <c r="HS43" s="27">
        <v>118.186044468703</v>
      </c>
      <c r="HT43" s="27">
        <v>118.189048295932</v>
      </c>
      <c r="HU43" s="27">
        <v>-3.39463285408597</v>
      </c>
      <c r="HV43" s="27">
        <v>2.4045251865433102</v>
      </c>
      <c r="HW43" s="27">
        <v>1.3924343352778501</v>
      </c>
      <c r="HX43" s="27">
        <v>5.1870833333333302</v>
      </c>
      <c r="HY43" s="29">
        <v>0.3</v>
      </c>
      <c r="HZ43" s="39">
        <v>2001</v>
      </c>
      <c r="IA43" s="39" t="s">
        <v>344</v>
      </c>
      <c r="IB43" s="29">
        <v>23901</v>
      </c>
      <c r="IC43" s="29">
        <v>23567</v>
      </c>
      <c r="ID43" s="29">
        <v>21300</v>
      </c>
      <c r="IE43" s="32">
        <v>62.428138732910156</v>
      </c>
      <c r="IF43" s="32">
        <v>55.634471893310547</v>
      </c>
      <c r="IG43" s="32">
        <v>1127</v>
      </c>
      <c r="IH43" s="32">
        <v>6840</v>
      </c>
      <c r="II43" s="32">
        <v>13333</v>
      </c>
      <c r="IJ43" s="31">
        <v>2173.300048828125</v>
      </c>
      <c r="IK43" s="31">
        <v>9</v>
      </c>
      <c r="IL43" s="39">
        <v>2001</v>
      </c>
      <c r="IM43" s="39" t="s">
        <v>344</v>
      </c>
      <c r="IN43" s="30">
        <v>746</v>
      </c>
      <c r="IO43" s="27">
        <v>1125</v>
      </c>
      <c r="IP43" s="27">
        <v>1026</v>
      </c>
      <c r="IQ43" s="29">
        <f t="shared" si="21"/>
        <v>42.927074180996613</v>
      </c>
      <c r="IR43" s="46">
        <v>11148.592000000001</v>
      </c>
      <c r="IS43" s="46">
        <v>5232.692</v>
      </c>
      <c r="IT43" s="28">
        <v>34.196131224676513</v>
      </c>
      <c r="IU43" s="28"/>
      <c r="IV43" s="28">
        <v>11148.592000000001</v>
      </c>
      <c r="IW43" s="28">
        <v>5232.692</v>
      </c>
      <c r="IX43" s="28">
        <v>34.196131224676513</v>
      </c>
      <c r="IY43" s="28">
        <v>80</v>
      </c>
      <c r="IZ43" s="39">
        <v>2001</v>
      </c>
      <c r="JA43" s="39" t="s">
        <v>344</v>
      </c>
      <c r="JB43" s="27">
        <v>15.637042045593262</v>
      </c>
      <c r="JC43" s="27">
        <v>23.952999114990234</v>
      </c>
      <c r="JD43" s="27">
        <v>16.655000686645508</v>
      </c>
      <c r="JE43" s="27">
        <v>6.6739997863769531</v>
      </c>
      <c r="JF43" s="27">
        <v>11.87600040435791</v>
      </c>
      <c r="JG43" s="27">
        <v>2.3810000419616699</v>
      </c>
      <c r="JH43" s="27">
        <v>1.531999945640564</v>
      </c>
      <c r="JI43" s="27">
        <v>5.7969999313354492</v>
      </c>
      <c r="JJ43" s="32">
        <v>1.218000054359436</v>
      </c>
      <c r="JK43" s="32">
        <v>0.62400001287460327</v>
      </c>
      <c r="JL43" s="32">
        <v>0.375</v>
      </c>
      <c r="JM43" s="32">
        <v>6.0000000521540642E-3</v>
      </c>
      <c r="JN43" s="32">
        <v>0.14300000667572021</v>
      </c>
      <c r="JO43" s="39">
        <v>2001</v>
      </c>
      <c r="JP43" s="39" t="s">
        <v>344</v>
      </c>
      <c r="JQ43" s="32">
        <v>0.438</v>
      </c>
      <c r="JR43" s="32">
        <v>0.13400000000000001</v>
      </c>
      <c r="JS43" s="32">
        <v>5.5E-2</v>
      </c>
      <c r="JT43" s="32">
        <v>0.50900000000000001</v>
      </c>
      <c r="JU43" s="41"/>
      <c r="JV43" s="32">
        <v>8.2000000000000003E-2</v>
      </c>
      <c r="JW43" s="27">
        <v>7.0000002160668373E-3</v>
      </c>
      <c r="JX43" s="27">
        <v>0.2070000022649765</v>
      </c>
      <c r="JY43" s="29"/>
      <c r="JZ43" s="40">
        <v>0.30300000309944153</v>
      </c>
      <c r="KA43" s="27">
        <v>0</v>
      </c>
      <c r="KB43" s="27">
        <v>0</v>
      </c>
      <c r="KC43" s="21">
        <v>4.3000001460313797E-2</v>
      </c>
      <c r="KD43" s="21">
        <v>6.4000003039836884E-2</v>
      </c>
      <c r="KE43" s="20">
        <v>0.30599999999999999</v>
      </c>
      <c r="KF43" s="20">
        <v>6.5999999642372131E-2</v>
      </c>
      <c r="KG43" s="39">
        <v>2001</v>
      </c>
      <c r="KH43" s="39" t="s">
        <v>344</v>
      </c>
      <c r="KI43" s="23">
        <v>2.7619047164916992</v>
      </c>
      <c r="KJ43" s="23">
        <v>3.25</v>
      </c>
      <c r="KK43" s="29"/>
      <c r="KL43" s="29"/>
      <c r="KM43" s="29"/>
      <c r="KN43" s="21">
        <v>57348</v>
      </c>
      <c r="KO43" s="20">
        <v>38285.62109375</v>
      </c>
      <c r="KP43" s="20">
        <v>10576.0703125</v>
      </c>
      <c r="KQ43" s="19">
        <v>18.441919326782227</v>
      </c>
      <c r="KR43" s="39">
        <v>2001</v>
      </c>
      <c r="KS43" s="39" t="s">
        <v>344</v>
      </c>
    </row>
    <row r="44" spans="1:305" s="39" customFormat="1" ht="12.75">
      <c r="A44" s="39">
        <v>2002</v>
      </c>
      <c r="B44" s="39" t="s">
        <v>344</v>
      </c>
      <c r="C44" s="39">
        <v>18</v>
      </c>
      <c r="D44" s="44" t="s">
        <v>345</v>
      </c>
      <c r="E44" s="44">
        <v>380</v>
      </c>
      <c r="F44" s="39">
        <v>1</v>
      </c>
      <c r="G44" s="39">
        <v>0</v>
      </c>
      <c r="H44" s="39">
        <v>1</v>
      </c>
      <c r="I44" s="39">
        <v>1</v>
      </c>
      <c r="J44" s="29">
        <v>72</v>
      </c>
      <c r="K44" s="29">
        <v>8</v>
      </c>
      <c r="L44" s="29">
        <v>0</v>
      </c>
      <c r="M44" s="18">
        <v>1</v>
      </c>
      <c r="N44" s="39">
        <v>1</v>
      </c>
      <c r="O44" s="39">
        <v>-1</v>
      </c>
      <c r="P44" s="39">
        <v>0</v>
      </c>
      <c r="Q44" s="29">
        <v>88.48</v>
      </c>
      <c r="R44" s="29">
        <v>11.52</v>
      </c>
      <c r="S44" s="29">
        <v>0</v>
      </c>
      <c r="T44" s="29">
        <v>49.9</v>
      </c>
      <c r="U44" s="29">
        <v>6.5</v>
      </c>
      <c r="V44" s="29">
        <v>0</v>
      </c>
      <c r="W44" s="29">
        <v>56.4</v>
      </c>
      <c r="X44" s="39">
        <v>3</v>
      </c>
      <c r="Y44" s="39">
        <v>2002</v>
      </c>
      <c r="Z44" s="39" t="s">
        <v>344</v>
      </c>
      <c r="AA44" s="43"/>
      <c r="AB44" s="41">
        <v>81.2</v>
      </c>
      <c r="AC44" s="41">
        <v>0</v>
      </c>
      <c r="AD44" s="41">
        <v>0</v>
      </c>
      <c r="AE44" s="41">
        <v>2.2000000000000002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16.600000000000001</v>
      </c>
      <c r="AM44" s="41">
        <v>0</v>
      </c>
      <c r="AN44" s="41">
        <v>0</v>
      </c>
      <c r="AO44" s="41">
        <v>0</v>
      </c>
      <c r="AP44" s="41">
        <v>0</v>
      </c>
      <c r="AQ44" s="41">
        <v>5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29.4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3.2</v>
      </c>
      <c r="BJ44" s="41">
        <v>2.4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3.9</v>
      </c>
      <c r="BS44" s="41">
        <v>0</v>
      </c>
      <c r="BT44" s="41">
        <v>0</v>
      </c>
      <c r="BU44" s="41">
        <v>0</v>
      </c>
      <c r="BV44" s="41">
        <v>0</v>
      </c>
      <c r="BW44" s="41">
        <v>2.2000000000000002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12</v>
      </c>
      <c r="CJ44" s="41">
        <v>3.9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14.5</v>
      </c>
      <c r="CW44" s="41">
        <v>0</v>
      </c>
      <c r="CX44" s="41">
        <v>0</v>
      </c>
      <c r="CY44" s="41">
        <f t="shared" si="11"/>
        <v>4.6999999999999886</v>
      </c>
      <c r="CZ44" s="39">
        <v>2002</v>
      </c>
      <c r="DA44" s="39" t="s">
        <v>344</v>
      </c>
      <c r="DB44" s="41">
        <v>0</v>
      </c>
      <c r="DC44" s="41">
        <v>0</v>
      </c>
      <c r="DD44" s="41">
        <v>2.8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22.2</v>
      </c>
      <c r="DL44" s="41">
        <v>0</v>
      </c>
      <c r="DM44" s="41">
        <v>0</v>
      </c>
      <c r="DN44" s="41">
        <v>0</v>
      </c>
      <c r="DO44" s="41">
        <v>0</v>
      </c>
      <c r="DP44" s="41">
        <v>1.8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28.9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6.5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16.100000000000001</v>
      </c>
      <c r="FI44" s="41">
        <v>4.9000000000000004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13</v>
      </c>
      <c r="FV44" s="41">
        <v>0</v>
      </c>
      <c r="FW44" s="41">
        <v>0</v>
      </c>
      <c r="FX44" s="41">
        <f t="shared" si="12"/>
        <v>3.7999999999999829</v>
      </c>
      <c r="FY44" s="39">
        <v>2002</v>
      </c>
      <c r="FZ44" s="39" t="s">
        <v>344</v>
      </c>
      <c r="GA44" s="41">
        <v>9.8000000000000007</v>
      </c>
      <c r="GB44" s="29">
        <f t="shared" si="13"/>
        <v>0.84247300000000003</v>
      </c>
      <c r="GC44" s="29">
        <f t="shared" si="14"/>
        <v>0.81664000000000003</v>
      </c>
      <c r="GD44" s="29">
        <f t="shared" si="15"/>
        <v>6.3481181003891409</v>
      </c>
      <c r="GE44" s="29">
        <f t="shared" si="16"/>
        <v>5.4537521815008736</v>
      </c>
      <c r="GF44" s="29">
        <f t="shared" si="17"/>
        <v>0.89436591888826733</v>
      </c>
      <c r="GG44" s="29">
        <f t="shared" si="18"/>
        <v>0.14088678010471206</v>
      </c>
      <c r="GH44" s="29">
        <f t="shared" si="19"/>
        <v>7.0345575553832811</v>
      </c>
      <c r="GI44" s="39">
        <v>2002</v>
      </c>
      <c r="GJ44" s="39" t="s">
        <v>344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1.6684490000000001</v>
      </c>
      <c r="GX44" s="36">
        <v>0.97990160000000004</v>
      </c>
      <c r="GY44" s="36">
        <v>1.572808</v>
      </c>
      <c r="GZ44" s="39">
        <v>2002</v>
      </c>
      <c r="HA44" s="39" t="s">
        <v>344</v>
      </c>
      <c r="HB44" s="42">
        <v>4</v>
      </c>
      <c r="HC44" s="42">
        <f t="shared" si="20"/>
        <v>2</v>
      </c>
      <c r="HD44" s="42">
        <v>0</v>
      </c>
      <c r="HE44" s="42">
        <v>0</v>
      </c>
      <c r="HF44" s="42">
        <v>1</v>
      </c>
      <c r="HG44" s="42">
        <v>3</v>
      </c>
      <c r="HH44" s="42">
        <v>0</v>
      </c>
      <c r="HI44" s="42">
        <v>1</v>
      </c>
      <c r="HJ44" s="39">
        <v>2002</v>
      </c>
      <c r="HK44" s="39" t="s">
        <v>344</v>
      </c>
      <c r="HL44" s="104">
        <v>1</v>
      </c>
      <c r="HM44" s="29">
        <v>48.178150000000002</v>
      </c>
      <c r="HN44" s="32">
        <v>46.806469083415003</v>
      </c>
      <c r="HO44" s="32">
        <v>43.732022926346701</v>
      </c>
      <c r="HP44" s="32">
        <v>0.24728101400426999</v>
      </c>
      <c r="HQ44" s="32">
        <v>3.61031165426113</v>
      </c>
      <c r="HR44" s="27">
        <v>2.4653202041256401</v>
      </c>
      <c r="HS44" s="27">
        <v>117.00795842592299</v>
      </c>
      <c r="HT44" s="27">
        <v>117.007438064129</v>
      </c>
      <c r="HU44" s="27">
        <v>-3.07444615706827</v>
      </c>
      <c r="HV44" s="27">
        <v>2.1560075896670798</v>
      </c>
      <c r="HW44" s="27">
        <v>1.6141104378623401</v>
      </c>
      <c r="HX44" s="27">
        <v>5.0341666666666702</v>
      </c>
      <c r="HY44" s="29">
        <v>-0.4</v>
      </c>
      <c r="HZ44" s="39">
        <v>2002</v>
      </c>
      <c r="IA44" s="39" t="s">
        <v>344</v>
      </c>
      <c r="IB44" s="29">
        <v>24085</v>
      </c>
      <c r="IC44" s="29">
        <v>23776</v>
      </c>
      <c r="ID44" s="29">
        <v>21613</v>
      </c>
      <c r="IE44" s="32">
        <v>62.966251373291016</v>
      </c>
      <c r="IF44" s="32">
        <v>56.503608703613281</v>
      </c>
      <c r="IG44" s="32">
        <v>1096</v>
      </c>
      <c r="IH44" s="32">
        <v>6932</v>
      </c>
      <c r="II44" s="32">
        <v>13585</v>
      </c>
      <c r="IJ44" s="31">
        <v>2057.699951171875</v>
      </c>
      <c r="IK44" s="31">
        <v>8.5</v>
      </c>
      <c r="IL44" s="39">
        <v>2002</v>
      </c>
      <c r="IM44" s="39" t="s">
        <v>344</v>
      </c>
      <c r="IN44" s="30">
        <v>616</v>
      </c>
      <c r="IO44" s="27">
        <v>5442</v>
      </c>
      <c r="IP44" s="27">
        <v>4861</v>
      </c>
      <c r="IQ44" s="29">
        <f t="shared" si="21"/>
        <v>201.82686319285864</v>
      </c>
      <c r="IR44" s="46">
        <v>11266.076999999999</v>
      </c>
      <c r="IS44" s="46">
        <v>5281.8119999999999</v>
      </c>
      <c r="IT44" s="28">
        <v>33.786298215313757</v>
      </c>
      <c r="IU44" s="28"/>
      <c r="IV44" s="28">
        <v>11266.076999999999</v>
      </c>
      <c r="IW44" s="28">
        <v>5281.8119999999999</v>
      </c>
      <c r="IX44" s="28">
        <v>33.786298215313757</v>
      </c>
      <c r="IY44" s="28">
        <v>80</v>
      </c>
      <c r="IZ44" s="39">
        <v>2002</v>
      </c>
      <c r="JA44" s="39" t="s">
        <v>344</v>
      </c>
      <c r="JB44" s="27">
        <v>15.92204761505127</v>
      </c>
      <c r="JC44" s="27">
        <v>24.423999786376953</v>
      </c>
      <c r="JD44" s="27">
        <v>16.996999740600586</v>
      </c>
      <c r="JE44" s="27">
        <v>6.7360000610351563</v>
      </c>
      <c r="JF44" s="27">
        <v>12.029000282287598</v>
      </c>
      <c r="JG44" s="27">
        <v>2.3980000019073486</v>
      </c>
      <c r="JH44" s="27">
        <v>1.7209999561309814</v>
      </c>
      <c r="JI44" s="27">
        <v>5.9169998168945313</v>
      </c>
      <c r="JJ44" s="32">
        <v>1.1169999837875366</v>
      </c>
      <c r="JK44" s="32">
        <v>0.69199997186660767</v>
      </c>
      <c r="JL44" s="32">
        <v>0.41799999999999998</v>
      </c>
      <c r="JM44" s="32">
        <v>7.0000002160668373E-3</v>
      </c>
      <c r="JN44" s="32">
        <v>0.14300000667572021</v>
      </c>
      <c r="JO44" s="39">
        <v>2002</v>
      </c>
      <c r="JP44" s="39" t="s">
        <v>344</v>
      </c>
      <c r="JQ44" s="32">
        <v>0.40699999999999997</v>
      </c>
      <c r="JR44" s="32">
        <v>0.14599999999999999</v>
      </c>
      <c r="JS44" s="32">
        <v>0.04</v>
      </c>
      <c r="JT44" s="32">
        <v>0.433</v>
      </c>
      <c r="JU44" s="41"/>
      <c r="JV44" s="32">
        <v>9.0999999999999998E-2</v>
      </c>
      <c r="JW44" s="27">
        <v>1.2000000104308128E-2</v>
      </c>
      <c r="JX44" s="27">
        <v>0.21899999678134918</v>
      </c>
      <c r="JY44" s="29"/>
      <c r="JZ44" s="40">
        <v>0.40299999713897705</v>
      </c>
      <c r="KA44" s="27">
        <v>0</v>
      </c>
      <c r="KB44" s="27">
        <v>0</v>
      </c>
      <c r="KC44" s="21">
        <v>3.2999999821186066E-2</v>
      </c>
      <c r="KD44" s="21">
        <v>2.4000000208616257E-2</v>
      </c>
      <c r="KE44" s="20">
        <v>0.32700000000000001</v>
      </c>
      <c r="KF44" s="20">
        <v>8.9000001549720764E-2</v>
      </c>
      <c r="KG44" s="39">
        <v>2002</v>
      </c>
      <c r="KH44" s="39" t="s">
        <v>344</v>
      </c>
      <c r="KI44" s="23">
        <v>2.7619047164916992</v>
      </c>
      <c r="KJ44" s="23">
        <v>2.375</v>
      </c>
      <c r="KK44" s="29"/>
      <c r="KL44" s="29"/>
      <c r="KM44" s="29"/>
      <c r="KN44" s="21">
        <v>57474</v>
      </c>
      <c r="KO44" s="20">
        <v>38250.6484375</v>
      </c>
      <c r="KP44" s="20">
        <v>10777.990234375</v>
      </c>
      <c r="KQ44" s="19">
        <v>18.752799987792969</v>
      </c>
      <c r="KR44" s="39">
        <v>2002</v>
      </c>
      <c r="KS44" s="39" t="s">
        <v>344</v>
      </c>
    </row>
    <row r="45" spans="1:305" s="39" customFormat="1" ht="12.75">
      <c r="A45" s="39">
        <v>2003</v>
      </c>
      <c r="B45" s="39" t="s">
        <v>344</v>
      </c>
      <c r="C45" s="39">
        <v>18</v>
      </c>
      <c r="D45" s="44" t="s">
        <v>345</v>
      </c>
      <c r="E45" s="44">
        <v>380</v>
      </c>
      <c r="F45" s="39">
        <v>1</v>
      </c>
      <c r="G45" s="39">
        <v>0</v>
      </c>
      <c r="H45" s="39">
        <v>1</v>
      </c>
      <c r="I45" s="39">
        <v>1</v>
      </c>
      <c r="J45" s="29">
        <v>72</v>
      </c>
      <c r="K45" s="29">
        <v>8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88.48</v>
      </c>
      <c r="R45" s="29">
        <v>11.52</v>
      </c>
      <c r="S45" s="29">
        <v>0</v>
      </c>
      <c r="T45" s="29">
        <v>49.9</v>
      </c>
      <c r="U45" s="29">
        <v>6.5</v>
      </c>
      <c r="V45" s="29">
        <v>0</v>
      </c>
      <c r="W45" s="29">
        <v>56.4</v>
      </c>
      <c r="X45" s="39">
        <v>3</v>
      </c>
      <c r="Y45" s="39">
        <v>2003</v>
      </c>
      <c r="Z45" s="39" t="s">
        <v>344</v>
      </c>
      <c r="AA45" s="43"/>
      <c r="AB45" s="41">
        <v>81.2</v>
      </c>
      <c r="AC45" s="41">
        <v>0</v>
      </c>
      <c r="AD45" s="41">
        <v>0</v>
      </c>
      <c r="AE45" s="41">
        <v>2.2000000000000002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16.600000000000001</v>
      </c>
      <c r="AM45" s="41">
        <v>0</v>
      </c>
      <c r="AN45" s="41">
        <v>0</v>
      </c>
      <c r="AO45" s="41">
        <v>0</v>
      </c>
      <c r="AP45" s="41">
        <v>0</v>
      </c>
      <c r="AQ45" s="41">
        <v>5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29.4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3.2</v>
      </c>
      <c r="BJ45" s="41">
        <v>2.4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3.9</v>
      </c>
      <c r="BS45" s="41">
        <v>0</v>
      </c>
      <c r="BT45" s="41">
        <v>0</v>
      </c>
      <c r="BU45" s="41">
        <v>0</v>
      </c>
      <c r="BV45" s="41">
        <v>0</v>
      </c>
      <c r="BW45" s="41">
        <v>2.2000000000000002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12</v>
      </c>
      <c r="CJ45" s="41">
        <v>3.9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14.5</v>
      </c>
      <c r="CW45" s="41">
        <v>0</v>
      </c>
      <c r="CX45" s="41">
        <v>0</v>
      </c>
      <c r="CY45" s="41">
        <f t="shared" si="11"/>
        <v>4.6999999999999886</v>
      </c>
      <c r="CZ45" s="39">
        <v>2003</v>
      </c>
      <c r="DA45" s="39" t="s">
        <v>344</v>
      </c>
      <c r="DB45" s="41">
        <v>0</v>
      </c>
      <c r="DC45" s="41">
        <v>0</v>
      </c>
      <c r="DD45" s="41">
        <v>2.8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22.2</v>
      </c>
      <c r="DL45" s="41">
        <v>0</v>
      </c>
      <c r="DM45" s="41">
        <v>0</v>
      </c>
      <c r="DN45" s="41">
        <v>0</v>
      </c>
      <c r="DO45" s="41">
        <v>0</v>
      </c>
      <c r="DP45" s="41">
        <v>1.8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28.9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6.5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16.100000000000001</v>
      </c>
      <c r="FI45" s="41">
        <v>4.9000000000000004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13</v>
      </c>
      <c r="FV45" s="41">
        <v>0</v>
      </c>
      <c r="FW45" s="41">
        <v>0</v>
      </c>
      <c r="FX45" s="41">
        <f t="shared" si="12"/>
        <v>3.7999999999999829</v>
      </c>
      <c r="FY45" s="39">
        <v>2003</v>
      </c>
      <c r="FZ45" s="39" t="s">
        <v>344</v>
      </c>
      <c r="GA45" s="41">
        <v>11.5</v>
      </c>
      <c r="GB45" s="29">
        <f t="shared" si="13"/>
        <v>0.84247300000000003</v>
      </c>
      <c r="GC45" s="29">
        <f t="shared" si="14"/>
        <v>0.81664000000000003</v>
      </c>
      <c r="GD45" s="29">
        <f t="shared" si="15"/>
        <v>6.3481181003891409</v>
      </c>
      <c r="GE45" s="29">
        <f t="shared" si="16"/>
        <v>5.4537521815008736</v>
      </c>
      <c r="GF45" s="29">
        <f t="shared" si="17"/>
        <v>0.89436591888826733</v>
      </c>
      <c r="GG45" s="29">
        <f t="shared" si="18"/>
        <v>0.14088678010471206</v>
      </c>
      <c r="GH45" s="29">
        <f t="shared" si="19"/>
        <v>7.0345575553832811</v>
      </c>
      <c r="GI45" s="39">
        <v>2003</v>
      </c>
      <c r="GJ45" s="39" t="s">
        <v>344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1.463905</v>
      </c>
      <c r="GX45" s="36">
        <v>0.90556009999999998</v>
      </c>
      <c r="GY45" s="36">
        <v>1.4218569999999999</v>
      </c>
      <c r="GZ45" s="39">
        <v>2003</v>
      </c>
      <c r="HA45" s="39" t="s">
        <v>344</v>
      </c>
      <c r="HB45" s="42">
        <v>4</v>
      </c>
      <c r="HC45" s="42">
        <f t="shared" si="20"/>
        <v>2</v>
      </c>
      <c r="HD45" s="42">
        <v>0</v>
      </c>
      <c r="HE45" s="42">
        <v>0</v>
      </c>
      <c r="HF45" s="42">
        <v>1</v>
      </c>
      <c r="HG45" s="42">
        <v>3</v>
      </c>
      <c r="HH45" s="42">
        <v>0</v>
      </c>
      <c r="HI45" s="42">
        <v>1</v>
      </c>
      <c r="HJ45" s="39">
        <v>2003</v>
      </c>
      <c r="HK45" s="39" t="s">
        <v>344</v>
      </c>
      <c r="HL45" s="104">
        <v>1</v>
      </c>
      <c r="HM45" s="29">
        <v>46.248579999999997</v>
      </c>
      <c r="HN45" s="32">
        <v>47.224647672481098</v>
      </c>
      <c r="HO45" s="32">
        <v>43.812527997765102</v>
      </c>
      <c r="HP45" s="32">
        <v>0.23810310548178901</v>
      </c>
      <c r="HQ45" s="32">
        <v>3.4260134387343602</v>
      </c>
      <c r="HR45" s="27">
        <v>2.6725589225589301</v>
      </c>
      <c r="HS45" s="27">
        <v>114.258679446005</v>
      </c>
      <c r="HT45" s="27">
        <v>114.25824819628301</v>
      </c>
      <c r="HU45" s="27">
        <v>-3.4121196747159499</v>
      </c>
      <c r="HV45" s="27">
        <v>1.3523272529602199</v>
      </c>
      <c r="HW45" s="27">
        <v>1.2337914326027799</v>
      </c>
      <c r="HX45" s="27">
        <v>4.2958333333333298</v>
      </c>
      <c r="HY45" s="29">
        <v>-0.8</v>
      </c>
      <c r="HZ45" s="39">
        <v>2003</v>
      </c>
      <c r="IA45" s="39" t="s">
        <v>344</v>
      </c>
      <c r="IB45" s="29">
        <v>24230</v>
      </c>
      <c r="IC45" s="29">
        <v>23918</v>
      </c>
      <c r="ID45" s="29">
        <v>21822</v>
      </c>
      <c r="IE45" s="32">
        <v>63.065280914306641</v>
      </c>
      <c r="IF45" s="32">
        <v>56.79779052734375</v>
      </c>
      <c r="IG45" s="32">
        <v>1075</v>
      </c>
      <c r="IH45" s="32">
        <v>7019</v>
      </c>
      <c r="II45" s="32">
        <v>13728</v>
      </c>
      <c r="IJ45" s="31">
        <v>2050.5</v>
      </c>
      <c r="IK45" s="31">
        <v>8.3999996185302734</v>
      </c>
      <c r="IL45" s="39">
        <v>2003</v>
      </c>
      <c r="IM45" s="39" t="s">
        <v>344</v>
      </c>
      <c r="IN45" s="30">
        <v>710</v>
      </c>
      <c r="IO45" s="27">
        <v>2561</v>
      </c>
      <c r="IP45" s="27">
        <v>1961.7</v>
      </c>
      <c r="IQ45" s="29">
        <f t="shared" si="21"/>
        <v>80.961617829137438</v>
      </c>
      <c r="IR45" s="46">
        <v>11396.503000000001</v>
      </c>
      <c r="IS45" s="46">
        <v>5324.835</v>
      </c>
      <c r="IT45" s="28">
        <v>33.671651701024409</v>
      </c>
      <c r="IU45" s="28"/>
      <c r="IV45" s="28">
        <v>11396.503000000001</v>
      </c>
      <c r="IW45" s="28">
        <v>5324.835</v>
      </c>
      <c r="IX45" s="28">
        <v>33.671651701024409</v>
      </c>
      <c r="IY45" s="28">
        <v>80</v>
      </c>
      <c r="IZ45" s="39">
        <v>2003</v>
      </c>
      <c r="JA45" s="39" t="s">
        <v>344</v>
      </c>
      <c r="JB45" s="27">
        <v>16.13313102722168</v>
      </c>
      <c r="JC45" s="27">
        <v>24.853000640869141</v>
      </c>
      <c r="JD45" s="27">
        <v>17.302999496459961</v>
      </c>
      <c r="JE45" s="27">
        <v>6.8039999008178711</v>
      </c>
      <c r="JF45" s="27">
        <v>12.248000144958496</v>
      </c>
      <c r="JG45" s="27">
        <v>2.3870000839233398</v>
      </c>
      <c r="JH45" s="27">
        <v>1.7730000019073486</v>
      </c>
      <c r="JI45" s="27">
        <v>5.9180002212524414</v>
      </c>
      <c r="JJ45" s="32">
        <v>1.2079999446868896</v>
      </c>
      <c r="JK45" s="32">
        <v>0.74599999189376831</v>
      </c>
      <c r="JL45" s="32">
        <v>0.439</v>
      </c>
      <c r="JM45" s="32">
        <v>8.0000003799796104E-3</v>
      </c>
      <c r="JN45" s="32">
        <v>0.14399999380111694</v>
      </c>
      <c r="JO45" s="39">
        <v>2003</v>
      </c>
      <c r="JP45" s="39" t="s">
        <v>344</v>
      </c>
      <c r="JQ45" s="32">
        <v>0.40500000000000003</v>
      </c>
      <c r="JR45" s="32">
        <v>0.17199999999999999</v>
      </c>
      <c r="JS45" s="32">
        <v>4.5999999999999999E-2</v>
      </c>
      <c r="JT45" s="32">
        <v>0.48599999999999999</v>
      </c>
      <c r="JU45" s="41"/>
      <c r="JV45" s="32">
        <v>0.1</v>
      </c>
      <c r="JW45" s="27">
        <v>6.1999998986721039E-2</v>
      </c>
      <c r="JX45" s="27">
        <v>0.25499999523162842</v>
      </c>
      <c r="JY45" s="29"/>
      <c r="JZ45" s="40">
        <v>0.35499998927116394</v>
      </c>
      <c r="KA45" s="27">
        <v>0</v>
      </c>
      <c r="KB45" s="27">
        <v>0</v>
      </c>
      <c r="KC45" s="21">
        <v>2.7000000700354576E-2</v>
      </c>
      <c r="KD45" s="21">
        <v>4.6999998390674591E-2</v>
      </c>
      <c r="KE45" s="20">
        <v>0.34200000000000003</v>
      </c>
      <c r="KF45" s="20">
        <v>9.3000002205371857E-2</v>
      </c>
      <c r="KG45" s="39">
        <v>2003</v>
      </c>
      <c r="KH45" s="39" t="s">
        <v>344</v>
      </c>
      <c r="KI45" s="23">
        <v>2.7619047164916992</v>
      </c>
      <c r="KJ45" s="23">
        <v>2</v>
      </c>
      <c r="KK45" s="29"/>
      <c r="KL45" s="29"/>
      <c r="KM45" s="29"/>
      <c r="KN45" s="21">
        <v>57478</v>
      </c>
      <c r="KO45" s="20">
        <v>38420.51171875</v>
      </c>
      <c r="KP45" s="20">
        <v>11014.900390625</v>
      </c>
      <c r="KQ45" s="19">
        <v>19.163690567016602</v>
      </c>
      <c r="KR45" s="39">
        <v>2003</v>
      </c>
      <c r="KS45" s="39" t="s">
        <v>344</v>
      </c>
    </row>
    <row r="46" spans="1:305" s="39" customFormat="1" ht="12.75">
      <c r="A46" s="39">
        <v>2004</v>
      </c>
      <c r="B46" s="39" t="s">
        <v>344</v>
      </c>
      <c r="C46" s="39">
        <v>18</v>
      </c>
      <c r="D46" s="44" t="s">
        <v>345</v>
      </c>
      <c r="E46" s="44">
        <v>380</v>
      </c>
      <c r="F46" s="39">
        <v>1</v>
      </c>
      <c r="G46" s="39">
        <v>0</v>
      </c>
      <c r="H46" s="39">
        <v>1</v>
      </c>
      <c r="I46" s="39">
        <v>1</v>
      </c>
      <c r="J46" s="29">
        <v>76</v>
      </c>
      <c r="K46" s="29">
        <v>8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88.48</v>
      </c>
      <c r="R46" s="29">
        <v>11.52</v>
      </c>
      <c r="S46" s="29">
        <v>0</v>
      </c>
      <c r="T46" s="29">
        <v>49.9</v>
      </c>
      <c r="U46" s="29">
        <v>6.5</v>
      </c>
      <c r="V46" s="29">
        <v>0</v>
      </c>
      <c r="W46" s="29">
        <v>56.4</v>
      </c>
      <c r="X46" s="39">
        <v>3</v>
      </c>
      <c r="Y46" s="39">
        <v>2004</v>
      </c>
      <c r="Z46" s="39" t="s">
        <v>344</v>
      </c>
      <c r="AA46" s="43"/>
      <c r="AB46" s="41">
        <v>81.2</v>
      </c>
      <c r="AC46" s="41">
        <v>0</v>
      </c>
      <c r="AD46" s="41">
        <v>0</v>
      </c>
      <c r="AE46" s="41">
        <v>2.2000000000000002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16.600000000000001</v>
      </c>
      <c r="AM46" s="41">
        <v>0</v>
      </c>
      <c r="AN46" s="41">
        <v>0</v>
      </c>
      <c r="AO46" s="41">
        <v>0</v>
      </c>
      <c r="AP46" s="41">
        <v>0</v>
      </c>
      <c r="AQ46" s="41">
        <v>5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29.4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3.2</v>
      </c>
      <c r="BJ46" s="41">
        <v>2.4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3.9</v>
      </c>
      <c r="BS46" s="41">
        <v>0</v>
      </c>
      <c r="BT46" s="41">
        <v>0</v>
      </c>
      <c r="BU46" s="41">
        <v>0</v>
      </c>
      <c r="BV46" s="41">
        <v>0</v>
      </c>
      <c r="BW46" s="41">
        <v>2.2000000000000002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12</v>
      </c>
      <c r="CJ46" s="41">
        <v>3.9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14.5</v>
      </c>
      <c r="CW46" s="41">
        <v>0</v>
      </c>
      <c r="CX46" s="41">
        <v>0</v>
      </c>
      <c r="CY46" s="41">
        <f t="shared" si="11"/>
        <v>4.6999999999999886</v>
      </c>
      <c r="CZ46" s="39">
        <v>2004</v>
      </c>
      <c r="DA46" s="39" t="s">
        <v>344</v>
      </c>
      <c r="DB46" s="41">
        <v>0</v>
      </c>
      <c r="DC46" s="41">
        <v>0</v>
      </c>
      <c r="DD46" s="41">
        <v>2.8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22.2</v>
      </c>
      <c r="DL46" s="41">
        <v>0</v>
      </c>
      <c r="DM46" s="41">
        <v>0</v>
      </c>
      <c r="DN46" s="41">
        <v>0</v>
      </c>
      <c r="DO46" s="41">
        <v>0</v>
      </c>
      <c r="DP46" s="41">
        <v>1.8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28.9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6.5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16.100000000000001</v>
      </c>
      <c r="FI46" s="41">
        <v>4.9000000000000004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13</v>
      </c>
      <c r="FV46" s="41">
        <v>0</v>
      </c>
      <c r="FW46" s="41">
        <v>0</v>
      </c>
      <c r="FX46" s="41">
        <f t="shared" si="12"/>
        <v>3.7999999999999829</v>
      </c>
      <c r="FY46" s="39">
        <v>2004</v>
      </c>
      <c r="FZ46" s="39" t="s">
        <v>344</v>
      </c>
      <c r="GA46" s="41">
        <v>11.5</v>
      </c>
      <c r="GB46" s="29">
        <f t="shared" si="13"/>
        <v>0.84247300000000003</v>
      </c>
      <c r="GC46" s="29">
        <f t="shared" si="14"/>
        <v>0.81664000000000003</v>
      </c>
      <c r="GD46" s="29">
        <f t="shared" si="15"/>
        <v>6.3481181003891409</v>
      </c>
      <c r="GE46" s="29">
        <f t="shared" si="16"/>
        <v>5.4537521815008736</v>
      </c>
      <c r="GF46" s="29">
        <f t="shared" si="17"/>
        <v>0.89436591888826733</v>
      </c>
      <c r="GG46" s="29">
        <f t="shared" si="18"/>
        <v>0.14088678010471206</v>
      </c>
      <c r="GH46" s="29">
        <f t="shared" si="19"/>
        <v>7.0345575553832811</v>
      </c>
      <c r="GI46" s="39">
        <v>2004</v>
      </c>
      <c r="GJ46" s="39" t="s">
        <v>344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1.3041240000000001</v>
      </c>
      <c r="GX46" s="36">
        <v>0.85031469999999998</v>
      </c>
      <c r="GY46" s="36">
        <v>1.1527000000000001</v>
      </c>
      <c r="GZ46" s="39">
        <v>2004</v>
      </c>
      <c r="HA46" s="39" t="s">
        <v>344</v>
      </c>
      <c r="HB46" s="42">
        <v>4</v>
      </c>
      <c r="HC46" s="42">
        <f t="shared" si="20"/>
        <v>2</v>
      </c>
      <c r="HD46" s="42">
        <v>0</v>
      </c>
      <c r="HE46" s="42">
        <v>0</v>
      </c>
      <c r="HF46" s="42">
        <v>1</v>
      </c>
      <c r="HG46" s="42">
        <v>3</v>
      </c>
      <c r="HH46" s="42">
        <v>0</v>
      </c>
      <c r="HI46" s="42">
        <v>1</v>
      </c>
      <c r="HJ46" s="39">
        <v>2004</v>
      </c>
      <c r="HK46" s="39" t="s">
        <v>344</v>
      </c>
      <c r="HL46" s="104">
        <v>1</v>
      </c>
      <c r="HM46" s="29">
        <v>47.522210000000001</v>
      </c>
      <c r="HN46" s="32">
        <v>46.915472242751903</v>
      </c>
      <c r="HO46" s="32">
        <v>43.342663319519197</v>
      </c>
      <c r="HP46" s="32">
        <v>1.3691148597830201</v>
      </c>
      <c r="HQ46" s="32">
        <v>3.92953934418611</v>
      </c>
      <c r="HR46" s="27">
        <v>2.2067363530778001</v>
      </c>
      <c r="HS46" s="27">
        <v>116.29817393267</v>
      </c>
      <c r="HT46" s="27">
        <v>116.29796646051</v>
      </c>
      <c r="HU46" s="27">
        <v>-3.5728089232326798</v>
      </c>
      <c r="HV46" s="27">
        <v>0.89939181693780501</v>
      </c>
      <c r="HW46" s="27">
        <v>0.66271253718320999</v>
      </c>
      <c r="HX46" s="27">
        <v>4.2586750000000002</v>
      </c>
      <c r="HY46" s="29">
        <v>-0.3</v>
      </c>
      <c r="HZ46" s="39">
        <v>2004</v>
      </c>
      <c r="IA46" s="39" t="s">
        <v>344</v>
      </c>
      <c r="IB46" s="29">
        <v>24306.8203125</v>
      </c>
      <c r="IC46" s="29">
        <v>24048.83984375</v>
      </c>
      <c r="ID46" s="29">
        <v>22104.7109375</v>
      </c>
      <c r="IE46" s="32">
        <v>63.536930084228516</v>
      </c>
      <c r="IF46" s="32">
        <v>57.78070068359375</v>
      </c>
      <c r="IG46" s="32">
        <v>990</v>
      </c>
      <c r="IH46" s="32">
        <v>6869</v>
      </c>
      <c r="II46" s="32">
        <v>14245.7099609375</v>
      </c>
      <c r="IJ46" s="31">
        <v>1944</v>
      </c>
      <c r="IK46" s="31">
        <v>8</v>
      </c>
      <c r="IL46" s="39">
        <v>2004</v>
      </c>
      <c r="IM46" s="39" t="s">
        <v>344</v>
      </c>
      <c r="IN46" s="30">
        <v>745</v>
      </c>
      <c r="IO46" s="27">
        <v>709</v>
      </c>
      <c r="IP46" s="27">
        <v>698.57100000000003</v>
      </c>
      <c r="IQ46" s="29">
        <f t="shared" si="21"/>
        <v>28.739711365733577</v>
      </c>
      <c r="IR46" s="46">
        <v>11589.169</v>
      </c>
      <c r="IS46" s="46">
        <v>5405.4469999999992</v>
      </c>
      <c r="IT46" s="28">
        <v>34.105057604704278</v>
      </c>
      <c r="IU46" s="28"/>
      <c r="IV46" s="28">
        <v>11589.169</v>
      </c>
      <c r="IW46" s="28">
        <v>5405.4469999999992</v>
      </c>
      <c r="IX46" s="28">
        <v>34.105057604704278</v>
      </c>
      <c r="IY46" s="28">
        <v>80</v>
      </c>
      <c r="IZ46" s="39">
        <v>2004</v>
      </c>
      <c r="JA46" s="39" t="s">
        <v>344</v>
      </c>
      <c r="JB46" s="27">
        <v>16.197254180908203</v>
      </c>
      <c r="JC46" s="27">
        <v>24.989999771118164</v>
      </c>
      <c r="JD46" s="27">
        <v>17.25</v>
      </c>
      <c r="JE46" s="27">
        <v>7.1329998970031738</v>
      </c>
      <c r="JF46" s="27">
        <v>12.199999809265137</v>
      </c>
      <c r="JG46" s="27">
        <v>2.371999979019165</v>
      </c>
      <c r="JH46" s="27">
        <v>1.753000020980835</v>
      </c>
      <c r="JI46" s="27">
        <v>6.2430000305175781</v>
      </c>
      <c r="JJ46" s="32">
        <v>1.2239999771118164</v>
      </c>
      <c r="JK46" s="32">
        <v>0.60699999332427979</v>
      </c>
      <c r="JL46" s="32">
        <v>0.46600000000000003</v>
      </c>
      <c r="JM46" s="32">
        <v>9.9999997764825821E-3</v>
      </c>
      <c r="JN46" s="32">
        <v>0.1379999965429306</v>
      </c>
      <c r="JO46" s="39">
        <v>2004</v>
      </c>
      <c r="JP46" s="39" t="s">
        <v>344</v>
      </c>
      <c r="JQ46" s="32">
        <v>0.4</v>
      </c>
      <c r="JR46" s="32">
        <v>0.18</v>
      </c>
      <c r="JS46" s="32">
        <v>4.9000000000000002E-2</v>
      </c>
      <c r="JT46" s="32">
        <v>0.497</v>
      </c>
      <c r="JU46" s="41"/>
      <c r="JV46" s="32">
        <v>9.9000000000000005E-2</v>
      </c>
      <c r="JW46" s="27">
        <v>8.6000002920627594E-2</v>
      </c>
      <c r="JX46" s="27">
        <v>0.21799999475479126</v>
      </c>
      <c r="JY46" s="29"/>
      <c r="JZ46" s="40">
        <v>0.24199999868869781</v>
      </c>
      <c r="KA46" s="27">
        <v>0</v>
      </c>
      <c r="KB46" s="27">
        <v>0</v>
      </c>
      <c r="KC46" s="21">
        <v>9.9999997764825821E-3</v>
      </c>
      <c r="KD46" s="21">
        <v>5.0999999046325684E-2</v>
      </c>
      <c r="KE46" s="20">
        <v>0.37</v>
      </c>
      <c r="KF46" s="20">
        <v>9.2000000178813934E-2</v>
      </c>
      <c r="KG46" s="39">
        <v>2004</v>
      </c>
      <c r="KH46" s="39" t="s">
        <v>344</v>
      </c>
      <c r="KI46" s="23">
        <v>2.7619047164916992</v>
      </c>
      <c r="KJ46" s="23">
        <v>2</v>
      </c>
      <c r="KK46" s="22">
        <v>41.8</v>
      </c>
      <c r="KL46" s="22">
        <v>41.7</v>
      </c>
      <c r="KM46" s="22">
        <v>34</v>
      </c>
      <c r="KN46" s="21">
        <v>57297.4609375</v>
      </c>
      <c r="KO46" s="20">
        <v>38256.2109375</v>
      </c>
      <c r="KP46" s="20">
        <v>10876.73046875</v>
      </c>
      <c r="KQ46" s="19">
        <v>18.982919692993164</v>
      </c>
      <c r="KR46" s="39">
        <v>2004</v>
      </c>
      <c r="KS46" s="39" t="s">
        <v>344</v>
      </c>
    </row>
    <row r="47" spans="1:305" s="39" customFormat="1" ht="12.75">
      <c r="A47" s="39">
        <v>2005</v>
      </c>
      <c r="B47" s="39" t="s">
        <v>344</v>
      </c>
      <c r="C47" s="39">
        <v>18</v>
      </c>
      <c r="D47" s="44" t="s">
        <v>345</v>
      </c>
      <c r="E47" s="44">
        <v>380</v>
      </c>
      <c r="F47" s="39">
        <v>1</v>
      </c>
      <c r="G47" s="39">
        <v>0</v>
      </c>
      <c r="H47" s="39">
        <v>1</v>
      </c>
      <c r="I47" s="39">
        <v>1</v>
      </c>
      <c r="J47" s="29">
        <v>78.39</v>
      </c>
      <c r="K47" s="29">
        <v>7.2</v>
      </c>
      <c r="L47" s="29">
        <v>0</v>
      </c>
      <c r="M47" s="18">
        <v>1</v>
      </c>
      <c r="N47" s="39">
        <v>0</v>
      </c>
      <c r="O47" s="39">
        <v>0</v>
      </c>
      <c r="P47" s="39">
        <v>1</v>
      </c>
      <c r="Q47" s="29">
        <v>88.48</v>
      </c>
      <c r="R47" s="29">
        <v>11.52</v>
      </c>
      <c r="S47" s="29">
        <v>0</v>
      </c>
      <c r="T47" s="29">
        <v>49.9</v>
      </c>
      <c r="U47" s="29">
        <v>6.5</v>
      </c>
      <c r="V47" s="29">
        <v>0</v>
      </c>
      <c r="W47" s="29">
        <v>56.4</v>
      </c>
      <c r="X47" s="39">
        <v>3</v>
      </c>
      <c r="Y47" s="39">
        <v>2005</v>
      </c>
      <c r="Z47" s="39" t="s">
        <v>344</v>
      </c>
      <c r="AA47" s="43"/>
      <c r="AB47" s="41">
        <v>81.2</v>
      </c>
      <c r="AC47" s="41">
        <v>0</v>
      </c>
      <c r="AD47" s="41">
        <v>0</v>
      </c>
      <c r="AE47" s="41">
        <v>2.2000000000000002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16.600000000000001</v>
      </c>
      <c r="AM47" s="41">
        <v>0</v>
      </c>
      <c r="AN47" s="41">
        <v>0</v>
      </c>
      <c r="AO47" s="41">
        <v>0</v>
      </c>
      <c r="AP47" s="41">
        <v>0</v>
      </c>
      <c r="AQ47" s="41">
        <v>5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29.4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3.2</v>
      </c>
      <c r="BJ47" s="41">
        <v>2.4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3.9</v>
      </c>
      <c r="BS47" s="41">
        <v>0</v>
      </c>
      <c r="BT47" s="41">
        <v>0</v>
      </c>
      <c r="BU47" s="41">
        <v>0</v>
      </c>
      <c r="BV47" s="41">
        <v>0</v>
      </c>
      <c r="BW47" s="41">
        <v>2.2000000000000002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12</v>
      </c>
      <c r="CJ47" s="41">
        <v>3.9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14.5</v>
      </c>
      <c r="CW47" s="41">
        <v>0</v>
      </c>
      <c r="CX47" s="41">
        <v>0</v>
      </c>
      <c r="CY47" s="41">
        <f t="shared" si="11"/>
        <v>4.6999999999999886</v>
      </c>
      <c r="CZ47" s="39">
        <v>2005</v>
      </c>
      <c r="DA47" s="39" t="s">
        <v>344</v>
      </c>
      <c r="DB47" s="41">
        <v>0</v>
      </c>
      <c r="DC47" s="41">
        <v>0</v>
      </c>
      <c r="DD47" s="41">
        <v>2.8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22.2</v>
      </c>
      <c r="DL47" s="41">
        <v>0</v>
      </c>
      <c r="DM47" s="41">
        <v>0</v>
      </c>
      <c r="DN47" s="41">
        <v>0</v>
      </c>
      <c r="DO47" s="41">
        <v>0</v>
      </c>
      <c r="DP47" s="41">
        <v>1.8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28.9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6.5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16.100000000000001</v>
      </c>
      <c r="FI47" s="41">
        <v>4.9000000000000004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13</v>
      </c>
      <c r="FV47" s="41">
        <v>0</v>
      </c>
      <c r="FW47" s="41">
        <v>0</v>
      </c>
      <c r="FX47" s="41">
        <f t="shared" si="12"/>
        <v>3.7999999999999829</v>
      </c>
      <c r="FY47" s="39">
        <v>2005</v>
      </c>
      <c r="FZ47" s="39" t="s">
        <v>344</v>
      </c>
      <c r="GA47" s="41">
        <v>11.5</v>
      </c>
      <c r="GB47" s="29">
        <f t="shared" si="13"/>
        <v>0.84247300000000003</v>
      </c>
      <c r="GC47" s="29">
        <f t="shared" si="14"/>
        <v>0.81664000000000003</v>
      </c>
      <c r="GD47" s="29">
        <f t="shared" si="15"/>
        <v>6.3481181003891409</v>
      </c>
      <c r="GE47" s="29">
        <f t="shared" si="16"/>
        <v>5.4537521815008736</v>
      </c>
      <c r="GF47" s="29">
        <f t="shared" si="17"/>
        <v>0.89436591888826733</v>
      </c>
      <c r="GG47" s="29">
        <f t="shared" si="18"/>
        <v>0.14088678010471206</v>
      </c>
      <c r="GH47" s="29">
        <f t="shared" si="19"/>
        <v>7.0345575553832811</v>
      </c>
      <c r="GI47" s="39">
        <v>2005</v>
      </c>
      <c r="GJ47" s="39" t="s">
        <v>344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1.2871999999999999</v>
      </c>
      <c r="GX47" s="36">
        <v>0.78784500000000002</v>
      </c>
      <c r="GY47" s="36">
        <v>1.1393789999999999</v>
      </c>
      <c r="GZ47" s="39">
        <v>2005</v>
      </c>
      <c r="HA47" s="39" t="s">
        <v>344</v>
      </c>
      <c r="HB47" s="42">
        <v>4</v>
      </c>
      <c r="HC47" s="42">
        <f t="shared" si="20"/>
        <v>2</v>
      </c>
      <c r="HD47" s="42">
        <v>0</v>
      </c>
      <c r="HE47" s="42">
        <v>0</v>
      </c>
      <c r="HF47" s="42">
        <v>1</v>
      </c>
      <c r="HG47" s="42">
        <v>3</v>
      </c>
      <c r="HH47" s="42">
        <v>0</v>
      </c>
      <c r="HI47" s="42">
        <v>1</v>
      </c>
      <c r="HJ47" s="39">
        <v>2005</v>
      </c>
      <c r="HK47" s="39" t="s">
        <v>344</v>
      </c>
      <c r="HL47" s="104">
        <v>1</v>
      </c>
      <c r="HM47" s="29">
        <v>49.39114</v>
      </c>
      <c r="HN47" s="32">
        <v>47.127282818748697</v>
      </c>
      <c r="HO47" s="32">
        <v>42.955369322088004</v>
      </c>
      <c r="HP47" s="32">
        <v>1.15250340706553</v>
      </c>
      <c r="HQ47" s="32">
        <v>3.0618938584984501</v>
      </c>
      <c r="HR47" s="27">
        <v>1.98529411764704</v>
      </c>
      <c r="HS47" s="27">
        <v>118.925235016234</v>
      </c>
      <c r="HT47" s="27">
        <v>118.924832399606</v>
      </c>
      <c r="HU47" s="27">
        <v>-4.1719134966606797</v>
      </c>
      <c r="HV47" s="27">
        <v>0.160040109527369</v>
      </c>
      <c r="HW47" s="27">
        <v>-0.178192562194469</v>
      </c>
      <c r="HX47" s="27">
        <v>3.5554216666666698</v>
      </c>
      <c r="HY47" s="29">
        <v>-0.9</v>
      </c>
      <c r="HZ47" s="39">
        <v>2005</v>
      </c>
      <c r="IA47" s="39" t="s">
        <v>344</v>
      </c>
      <c r="IB47" s="29">
        <v>24284.2890625</v>
      </c>
      <c r="IC47" s="29">
        <v>24030.970703125</v>
      </c>
      <c r="ID47" s="29">
        <v>22153.6796875</v>
      </c>
      <c r="IE47" s="32">
        <v>63.288158416748047</v>
      </c>
      <c r="IF47" s="32">
        <v>57.735481262207031</v>
      </c>
      <c r="IG47" s="32">
        <v>947.26202392578125</v>
      </c>
      <c r="IH47" s="32">
        <v>6940.134765625</v>
      </c>
      <c r="II47" s="32">
        <v>14266.2802734375</v>
      </c>
      <c r="IJ47" s="31">
        <v>1877</v>
      </c>
      <c r="IK47" s="31">
        <v>7.6999998092651367</v>
      </c>
      <c r="IL47" s="39">
        <v>2005</v>
      </c>
      <c r="IM47" s="39" t="s">
        <v>344</v>
      </c>
      <c r="IN47" s="30">
        <v>654</v>
      </c>
      <c r="IO47" s="27">
        <v>961</v>
      </c>
      <c r="IP47" s="27">
        <v>906.85699999999997</v>
      </c>
      <c r="IQ47" s="29">
        <f t="shared" si="21"/>
        <v>37.34336210815313</v>
      </c>
      <c r="IR47" s="46">
        <v>11661.715</v>
      </c>
      <c r="IS47" s="46">
        <v>5468.1120000000001</v>
      </c>
      <c r="IT47" s="28">
        <v>33.809918939473569</v>
      </c>
      <c r="IU47" s="28">
        <v>80</v>
      </c>
      <c r="IV47" s="28">
        <v>11661.715</v>
      </c>
      <c r="IW47" s="28">
        <v>5468.1120000000001</v>
      </c>
      <c r="IX47" s="28">
        <v>33.809918939473569</v>
      </c>
      <c r="IY47" s="28">
        <v>80</v>
      </c>
      <c r="IZ47" s="39">
        <v>2005</v>
      </c>
      <c r="JA47" s="39" t="s">
        <v>344</v>
      </c>
      <c r="JB47" s="27">
        <v>16.261049270629883</v>
      </c>
      <c r="JC47" s="27">
        <v>25.256000518798828</v>
      </c>
      <c r="JD47" s="27">
        <v>17.33799934387207</v>
      </c>
      <c r="JE47" s="27">
        <v>7.374000072479248</v>
      </c>
      <c r="JF47" s="27">
        <v>12.277000427246094</v>
      </c>
      <c r="JG47" s="27">
        <v>2.3870000839233398</v>
      </c>
      <c r="JH47" s="27">
        <v>1.7380000352859497</v>
      </c>
      <c r="JI47" s="27">
        <v>6.4790000915527344</v>
      </c>
      <c r="JJ47" s="32">
        <v>1.2100000381469727</v>
      </c>
      <c r="JK47" s="32">
        <v>0.54400002956390381</v>
      </c>
      <c r="JL47" s="32">
        <v>0.48499999999999999</v>
      </c>
      <c r="JM47" s="32">
        <v>1.0999999940395355E-2</v>
      </c>
      <c r="JN47" s="32">
        <v>0.14000000059604645</v>
      </c>
      <c r="JO47" s="39">
        <v>2005</v>
      </c>
      <c r="JP47" s="39" t="s">
        <v>344</v>
      </c>
      <c r="JQ47" s="32">
        <v>0.38400000000000001</v>
      </c>
      <c r="JR47" s="32">
        <v>0.17</v>
      </c>
      <c r="JS47" s="32">
        <v>5.0999999999999997E-2</v>
      </c>
      <c r="JT47" s="32">
        <v>0.504</v>
      </c>
      <c r="JU47" s="41"/>
      <c r="JV47" s="32">
        <v>0.10100000000000001</v>
      </c>
      <c r="JW47" s="27">
        <v>8.6000002920627594E-2</v>
      </c>
      <c r="JX47" s="27">
        <v>0.19599999487400055</v>
      </c>
      <c r="JY47" s="29"/>
      <c r="JZ47" s="40">
        <v>0.20399999618530273</v>
      </c>
      <c r="KA47" s="27">
        <v>0</v>
      </c>
      <c r="KB47" s="27">
        <v>0</v>
      </c>
      <c r="KC47" s="21">
        <v>8.999999612569809E-3</v>
      </c>
      <c r="KD47" s="21">
        <v>4.8999998718500137E-2</v>
      </c>
      <c r="KE47" s="20">
        <v>0.38900000000000001</v>
      </c>
      <c r="KF47" s="20">
        <v>9.3000002205371857E-2</v>
      </c>
      <c r="KG47" s="39">
        <v>2005</v>
      </c>
      <c r="KH47" s="39" t="s">
        <v>344</v>
      </c>
      <c r="KI47" s="23">
        <v>2.7619047164916992</v>
      </c>
      <c r="KJ47" s="23">
        <v>2</v>
      </c>
      <c r="KK47" s="29"/>
      <c r="KL47" s="29"/>
      <c r="KM47" s="29"/>
      <c r="KN47" s="21">
        <v>57715.9296875</v>
      </c>
      <c r="KO47" s="20">
        <v>38370.98828125</v>
      </c>
      <c r="KP47" s="20">
        <v>11134.76953125</v>
      </c>
      <c r="KQ47" s="19">
        <v>19.292360305786133</v>
      </c>
      <c r="KR47" s="39">
        <v>2005</v>
      </c>
      <c r="KS47" s="39" t="s">
        <v>344</v>
      </c>
    </row>
    <row r="48" spans="1:305" s="39" customFormat="1" ht="12.75">
      <c r="A48" s="39">
        <v>2006</v>
      </c>
      <c r="B48" s="39" t="s">
        <v>344</v>
      </c>
      <c r="C48" s="39">
        <v>18</v>
      </c>
      <c r="D48" s="44" t="s">
        <v>345</v>
      </c>
      <c r="E48" s="44">
        <v>380</v>
      </c>
      <c r="F48" s="39">
        <v>1</v>
      </c>
      <c r="G48" s="39">
        <v>0</v>
      </c>
      <c r="H48" s="39">
        <v>1</v>
      </c>
      <c r="I48" s="39">
        <v>1</v>
      </c>
      <c r="J48" s="29">
        <v>29.15</v>
      </c>
      <c r="K48" s="29">
        <v>5.03</v>
      </c>
      <c r="L48" s="29">
        <v>53.44</v>
      </c>
      <c r="M48" s="18">
        <v>3</v>
      </c>
      <c r="N48" s="39">
        <v>1</v>
      </c>
      <c r="O48" s="39">
        <v>2</v>
      </c>
      <c r="P48" s="39">
        <v>1</v>
      </c>
      <c r="Q48" s="29">
        <v>32.97</v>
      </c>
      <c r="R48" s="29">
        <v>6.26</v>
      </c>
      <c r="S48" s="29">
        <v>60.77</v>
      </c>
      <c r="T48" s="29">
        <v>18.59</v>
      </c>
      <c r="U48" s="29">
        <v>3.43</v>
      </c>
      <c r="V48" s="29">
        <v>30.99</v>
      </c>
      <c r="W48" s="29">
        <v>53.01</v>
      </c>
      <c r="X48" s="39">
        <v>2</v>
      </c>
      <c r="Y48" s="39">
        <v>2006</v>
      </c>
      <c r="Z48" s="39" t="s">
        <v>344</v>
      </c>
      <c r="AA48" s="43">
        <v>38816</v>
      </c>
      <c r="AB48" s="41">
        <v>83.6</v>
      </c>
      <c r="AC48" s="41">
        <v>0</v>
      </c>
      <c r="AD48" s="41">
        <v>0</v>
      </c>
      <c r="AE48" s="41">
        <v>2.6</v>
      </c>
      <c r="AF48" s="41">
        <v>31.3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2.2999999999999998</v>
      </c>
      <c r="AQ48" s="41">
        <v>5.8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23.7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6.8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2.2999999999999998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2.1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12.3</v>
      </c>
      <c r="CJ48" s="41">
        <v>4.5999999999999996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6.2000000000000313</v>
      </c>
      <c r="CZ48" s="39">
        <v>2006</v>
      </c>
      <c r="DA48" s="39" t="s">
        <v>344</v>
      </c>
      <c r="DB48" s="41">
        <v>0</v>
      </c>
      <c r="DC48" s="41">
        <v>0</v>
      </c>
      <c r="DD48" s="41">
        <v>2.9</v>
      </c>
      <c r="DE48" s="41">
        <v>34.9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2.5</v>
      </c>
      <c r="DP48" s="41">
        <v>6.5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22.2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6.2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2.7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2.4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11.3</v>
      </c>
      <c r="FI48" s="41">
        <v>4.0999999999999996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4.2999999999999972</v>
      </c>
      <c r="FY48" s="39">
        <v>2006</v>
      </c>
      <c r="FZ48" s="39" t="s">
        <v>344</v>
      </c>
      <c r="GA48" s="41">
        <v>17.3</v>
      </c>
      <c r="GB48" s="29">
        <f t="shared" si="13"/>
        <v>0.81845400000000001</v>
      </c>
      <c r="GC48" s="29">
        <f t="shared" si="14"/>
        <v>0.80362500000000003</v>
      </c>
      <c r="GD48" s="29">
        <f t="shared" si="15"/>
        <v>5.5082458440285107</v>
      </c>
      <c r="GE48" s="29">
        <f t="shared" si="16"/>
        <v>5.0922978994271171</v>
      </c>
      <c r="GF48" s="29">
        <f t="shared" si="17"/>
        <v>0.41594794460139362</v>
      </c>
      <c r="GG48" s="29">
        <f t="shared" si="18"/>
        <v>7.5513685550604601E-2</v>
      </c>
      <c r="GH48" s="29">
        <f t="shared" si="19"/>
        <v>2.9740544715926092</v>
      </c>
      <c r="GI48" s="39">
        <v>2006</v>
      </c>
      <c r="GJ48" s="39" t="s">
        <v>344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1.2014199999999999</v>
      </c>
      <c r="GX48" s="36">
        <v>0.77412820000000004</v>
      </c>
      <c r="GY48" s="36">
        <v>1.0400590000000001</v>
      </c>
      <c r="GZ48" s="39">
        <v>2006</v>
      </c>
      <c r="HA48" s="39" t="s">
        <v>344</v>
      </c>
      <c r="HB48" s="42">
        <v>4</v>
      </c>
      <c r="HC48" s="42">
        <f t="shared" si="20"/>
        <v>1</v>
      </c>
      <c r="HD48" s="42">
        <v>0</v>
      </c>
      <c r="HE48" s="42">
        <v>0</v>
      </c>
      <c r="HF48" s="42">
        <v>2</v>
      </c>
      <c r="HG48" s="42">
        <v>3</v>
      </c>
      <c r="HH48" s="42">
        <v>0</v>
      </c>
      <c r="HI48" s="42">
        <v>1</v>
      </c>
      <c r="HJ48" s="39">
        <v>2006</v>
      </c>
      <c r="HK48" s="39" t="s">
        <v>344</v>
      </c>
      <c r="HL48" s="104">
        <v>1</v>
      </c>
      <c r="HM48" s="29">
        <v>53.267690000000002</v>
      </c>
      <c r="HN48" s="32">
        <v>47.569617751362301</v>
      </c>
      <c r="HO48" s="32">
        <v>43.986797349711303</v>
      </c>
      <c r="HP48" s="32">
        <v>2.10140926107935</v>
      </c>
      <c r="HQ48" s="32">
        <v>4.03792053565952</v>
      </c>
      <c r="HR48" s="27">
        <v>2.0908435472242299</v>
      </c>
      <c r="HS48" s="27">
        <v>116.250651107095</v>
      </c>
      <c r="HT48" s="27">
        <v>116.25052211033901</v>
      </c>
      <c r="HU48" s="27">
        <v>-3.5828204016509599</v>
      </c>
      <c r="HV48" s="27">
        <v>0.65375555979645406</v>
      </c>
      <c r="HW48" s="27">
        <v>-0.29313418842341299</v>
      </c>
      <c r="HX48" s="27">
        <v>4.0461416666666699</v>
      </c>
      <c r="HY48" s="29">
        <v>-1.5</v>
      </c>
      <c r="HZ48" s="39">
        <v>2006</v>
      </c>
      <c r="IA48" s="39" t="s">
        <v>344</v>
      </c>
      <c r="IB48" s="29">
        <v>24411.880859375</v>
      </c>
      <c r="IC48" s="29">
        <v>24163.51953125</v>
      </c>
      <c r="ID48" s="29">
        <v>22509.220703125</v>
      </c>
      <c r="IE48" s="32">
        <v>63.610988616943359</v>
      </c>
      <c r="IF48" s="32">
        <v>58.653148651123047</v>
      </c>
      <c r="IG48" s="32">
        <v>982</v>
      </c>
      <c r="IH48" s="32">
        <v>6927</v>
      </c>
      <c r="II48" s="32">
        <v>14600.2197265625</v>
      </c>
      <c r="IJ48" s="31">
        <v>1654</v>
      </c>
      <c r="IK48" s="31">
        <v>6.8000001907348633</v>
      </c>
      <c r="IL48" s="39">
        <v>2006</v>
      </c>
      <c r="IM48" s="39" t="s">
        <v>344</v>
      </c>
      <c r="IN48" s="30">
        <v>587</v>
      </c>
      <c r="IO48" s="27">
        <v>467</v>
      </c>
      <c r="IP48" s="27">
        <v>554.71299999999997</v>
      </c>
      <c r="IQ48" s="29">
        <f t="shared" si="21"/>
        <v>22.723075013983248</v>
      </c>
      <c r="IR48" s="46">
        <v>11764.434999999999</v>
      </c>
      <c r="IS48" s="46">
        <v>5539.7359999999999</v>
      </c>
      <c r="IT48" s="28">
        <v>33.574971514460962</v>
      </c>
      <c r="IU48" s="28"/>
      <c r="IV48" s="28">
        <v>11764.434999999999</v>
      </c>
      <c r="IW48" s="28">
        <v>5539.7359999999999</v>
      </c>
      <c r="IX48" s="28">
        <v>33.574971514460962</v>
      </c>
      <c r="IY48" s="28">
        <v>80</v>
      </c>
      <c r="IZ48" s="39">
        <v>2006</v>
      </c>
      <c r="JA48" s="39" t="s">
        <v>344</v>
      </c>
      <c r="JB48" s="27">
        <v>16.28080940246582</v>
      </c>
      <c r="JC48" s="27">
        <v>25.409000396728516</v>
      </c>
      <c r="JD48" s="27">
        <v>17.388999938964844</v>
      </c>
      <c r="JE48" s="27">
        <v>7.5359997749328613</v>
      </c>
      <c r="JF48" s="27">
        <v>12.343000411987305</v>
      </c>
      <c r="JG48" s="27">
        <v>2.3359999656677246</v>
      </c>
      <c r="JH48" s="27">
        <v>1.7439999580383301</v>
      </c>
      <c r="JI48" s="27">
        <v>6.5770001411437988</v>
      </c>
      <c r="JJ48" s="32">
        <v>1.2899999618530273</v>
      </c>
      <c r="JK48" s="32">
        <v>0.48399999737739563</v>
      </c>
      <c r="JL48" s="32">
        <v>0.49099999999999999</v>
      </c>
      <c r="JM48" s="32">
        <v>1.3000000268220901E-2</v>
      </c>
      <c r="JN48" s="32">
        <v>0.14499999582767487</v>
      </c>
      <c r="JO48" s="39">
        <v>2006</v>
      </c>
      <c r="JP48" s="39" t="s">
        <v>344</v>
      </c>
      <c r="JQ48" s="32">
        <v>0.36099999999999999</v>
      </c>
      <c r="JR48" s="32">
        <v>0.17100000000000001</v>
      </c>
      <c r="JS48" s="32">
        <v>9.9000000000000005E-2</v>
      </c>
      <c r="JT48" s="32">
        <v>0.55300000000000005</v>
      </c>
      <c r="JU48" s="41"/>
      <c r="JV48" s="32">
        <v>0.106</v>
      </c>
      <c r="JW48" s="27">
        <v>8.2000002264976501E-2</v>
      </c>
      <c r="JX48" s="27">
        <v>0.17499999701976776</v>
      </c>
      <c r="JY48" s="29"/>
      <c r="JZ48" s="40">
        <v>0.17800000309944153</v>
      </c>
      <c r="KA48" s="27">
        <v>0</v>
      </c>
      <c r="KB48" s="27">
        <v>0</v>
      </c>
      <c r="KC48" s="21">
        <v>8.999999612569809E-3</v>
      </c>
      <c r="KD48" s="21">
        <v>4.1000001132488251E-2</v>
      </c>
      <c r="KE48" s="20">
        <v>0.38600000000000001</v>
      </c>
      <c r="KF48" s="20">
        <v>0.10199999809265137</v>
      </c>
      <c r="KG48" s="39">
        <v>2006</v>
      </c>
      <c r="KH48" s="39" t="s">
        <v>344</v>
      </c>
      <c r="KI48" s="23">
        <v>2.7619047164916992</v>
      </c>
      <c r="KJ48" s="23">
        <v>2</v>
      </c>
      <c r="KK48" s="29"/>
      <c r="KL48" s="29"/>
      <c r="KM48" s="29"/>
      <c r="KN48" s="21">
        <v>57984.1796875</v>
      </c>
      <c r="KO48" s="20">
        <v>38376.828125</v>
      </c>
      <c r="KP48" s="20">
        <v>11365.26953125</v>
      </c>
      <c r="KQ48" s="19">
        <v>19.600639343261719</v>
      </c>
      <c r="KR48" s="39">
        <v>2006</v>
      </c>
      <c r="KS48" s="39" t="s">
        <v>344</v>
      </c>
    </row>
    <row r="49" spans="1:305" s="39" customFormat="1" ht="12.75">
      <c r="A49" s="39">
        <v>2007</v>
      </c>
      <c r="B49" s="39" t="s">
        <v>344</v>
      </c>
      <c r="C49" s="39">
        <v>18</v>
      </c>
      <c r="D49" s="44" t="s">
        <v>345</v>
      </c>
      <c r="E49" s="44">
        <v>380</v>
      </c>
      <c r="F49" s="39">
        <v>1</v>
      </c>
      <c r="G49" s="39">
        <v>0</v>
      </c>
      <c r="H49" s="39">
        <v>1</v>
      </c>
      <c r="I49" s="39">
        <v>1</v>
      </c>
      <c r="J49" s="29">
        <v>0</v>
      </c>
      <c r="K49" s="29">
        <v>3.7</v>
      </c>
      <c r="L49" s="29">
        <v>85.19</v>
      </c>
      <c r="M49" s="18">
        <v>4</v>
      </c>
      <c r="N49" s="39">
        <v>1</v>
      </c>
      <c r="O49" s="39">
        <v>1</v>
      </c>
      <c r="P49" s="39">
        <v>0</v>
      </c>
      <c r="Q49" s="29">
        <v>0</v>
      </c>
      <c r="R49" s="29">
        <v>3.14</v>
      </c>
      <c r="S49" s="29">
        <v>96.86</v>
      </c>
      <c r="T49" s="29">
        <v>0</v>
      </c>
      <c r="U49" s="29">
        <v>1.6</v>
      </c>
      <c r="V49" s="29">
        <v>49.4</v>
      </c>
      <c r="W49" s="29">
        <v>51</v>
      </c>
      <c r="X49" s="39">
        <v>2</v>
      </c>
      <c r="Y49" s="39">
        <v>2007</v>
      </c>
      <c r="Z49" s="39" t="s">
        <v>344</v>
      </c>
      <c r="AA49" s="43"/>
      <c r="AB49" s="41">
        <v>83.6</v>
      </c>
      <c r="AC49" s="41">
        <v>0</v>
      </c>
      <c r="AD49" s="41">
        <v>0</v>
      </c>
      <c r="AE49" s="41">
        <v>2.6</v>
      </c>
      <c r="AF49" s="41">
        <v>31.3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2.2999999999999998</v>
      </c>
      <c r="AQ49" s="41">
        <v>5.8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23.7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6.8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2.2999999999999998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2.1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12.3</v>
      </c>
      <c r="CJ49" s="41">
        <v>4.5999999999999996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6.2000000000000313</v>
      </c>
      <c r="CZ49" s="39">
        <v>2007</v>
      </c>
      <c r="DA49" s="39" t="s">
        <v>344</v>
      </c>
      <c r="DB49" s="41">
        <v>0</v>
      </c>
      <c r="DC49" s="41">
        <v>0</v>
      </c>
      <c r="DD49" s="41">
        <v>2.9</v>
      </c>
      <c r="DE49" s="41">
        <v>34.9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2.5</v>
      </c>
      <c r="DP49" s="41">
        <v>6.5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22.2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6.2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2.7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2.4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11.3</v>
      </c>
      <c r="FI49" s="41">
        <v>4.0999999999999996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4.2999999999999972</v>
      </c>
      <c r="FY49" s="39">
        <v>2007</v>
      </c>
      <c r="FZ49" s="39" t="s">
        <v>344</v>
      </c>
      <c r="GA49" s="41">
        <v>17.3</v>
      </c>
      <c r="GB49" s="29">
        <f t="shared" si="13"/>
        <v>0.81845400000000001</v>
      </c>
      <c r="GC49" s="29">
        <f t="shared" si="14"/>
        <v>0.80362500000000003</v>
      </c>
      <c r="GD49" s="29">
        <f t="shared" si="15"/>
        <v>5.5082458440285107</v>
      </c>
      <c r="GE49" s="29">
        <f t="shared" si="16"/>
        <v>5.0922978994271171</v>
      </c>
      <c r="GF49" s="29">
        <f t="shared" si="17"/>
        <v>0.41594794460139362</v>
      </c>
      <c r="GG49" s="29">
        <f t="shared" si="18"/>
        <v>7.5513685550604601E-2</v>
      </c>
      <c r="GH49" s="29">
        <f t="shared" si="19"/>
        <v>2.9740544715926092</v>
      </c>
      <c r="GI49" s="39">
        <v>2007</v>
      </c>
      <c r="GJ49" s="39" t="s">
        <v>344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1.075345</v>
      </c>
      <c r="GX49" s="36">
        <v>0.75036789999999998</v>
      </c>
      <c r="GY49" s="36">
        <v>0.85586819999999997</v>
      </c>
      <c r="GZ49" s="39">
        <v>2007</v>
      </c>
      <c r="HA49" s="39" t="s">
        <v>344</v>
      </c>
      <c r="HB49" s="42">
        <v>4</v>
      </c>
      <c r="HC49" s="42">
        <f t="shared" si="20"/>
        <v>1</v>
      </c>
      <c r="HD49" s="42">
        <v>0</v>
      </c>
      <c r="HE49" s="42">
        <v>0</v>
      </c>
      <c r="HF49" s="42">
        <v>2</v>
      </c>
      <c r="HG49" s="42">
        <v>3</v>
      </c>
      <c r="HH49" s="42">
        <v>0</v>
      </c>
      <c r="HI49" s="42">
        <v>1</v>
      </c>
      <c r="HJ49" s="39">
        <v>2007</v>
      </c>
      <c r="HK49" s="39" t="s">
        <v>344</v>
      </c>
      <c r="HL49" s="104">
        <v>1</v>
      </c>
      <c r="HM49" s="29">
        <v>55.18779</v>
      </c>
      <c r="HN49" s="32">
        <v>46.797637167305403</v>
      </c>
      <c r="HO49" s="32">
        <v>45.270849862059499</v>
      </c>
      <c r="HP49" s="32">
        <v>1.33220544359322</v>
      </c>
      <c r="HQ49" s="32">
        <v>3.79897981431994</v>
      </c>
      <c r="HR49" s="27">
        <v>1.8297380585516301</v>
      </c>
      <c r="HS49" s="27">
        <v>111.738510854691</v>
      </c>
      <c r="HT49" s="27">
        <v>111.722417170589</v>
      </c>
      <c r="HU49" s="27">
        <v>-1.5267873052458101</v>
      </c>
      <c r="HV49" s="27">
        <v>3.0134336069024701</v>
      </c>
      <c r="HW49" s="27">
        <v>1.7725589807931099</v>
      </c>
      <c r="HX49" s="27">
        <v>4.4872583333333296</v>
      </c>
      <c r="HY49" s="29">
        <v>-1.3</v>
      </c>
      <c r="HZ49" s="39">
        <v>2007</v>
      </c>
      <c r="IA49" s="39" t="s">
        <v>344</v>
      </c>
      <c r="IB49" s="29">
        <v>24375.3203125</v>
      </c>
      <c r="IC49" s="29">
        <v>24126.470703125</v>
      </c>
      <c r="ID49" s="29">
        <v>22645.5703125</v>
      </c>
      <c r="IE49" s="32">
        <v>63.391769409179688</v>
      </c>
      <c r="IF49" s="32">
        <v>58.893291473388672</v>
      </c>
      <c r="IG49" s="32">
        <v>923</v>
      </c>
      <c r="IH49" s="32">
        <v>7003</v>
      </c>
      <c r="II49" s="32">
        <v>14719.5703125</v>
      </c>
      <c r="IJ49" s="31">
        <v>1481</v>
      </c>
      <c r="IK49" s="31">
        <v>6.0999999046325684</v>
      </c>
      <c r="IL49" s="39">
        <v>2007</v>
      </c>
      <c r="IM49" s="39" t="s">
        <v>344</v>
      </c>
      <c r="IN49" s="30">
        <v>667</v>
      </c>
      <c r="IO49" s="27">
        <v>906</v>
      </c>
      <c r="IP49" s="27">
        <v>929.71400000000006</v>
      </c>
      <c r="IQ49" s="29">
        <f t="shared" si="21"/>
        <v>38.141611600616784</v>
      </c>
      <c r="IR49" s="46">
        <v>11935.715</v>
      </c>
      <c r="IS49" s="59">
        <v>5664.683</v>
      </c>
      <c r="IT49" s="28">
        <v>33.993332973277887</v>
      </c>
      <c r="IU49" s="28"/>
      <c r="IV49" s="28">
        <v>11935.715</v>
      </c>
      <c r="IW49" s="28">
        <v>5664.683</v>
      </c>
      <c r="IX49" s="28">
        <v>33.993332973277887</v>
      </c>
      <c r="IY49" s="28">
        <v>80</v>
      </c>
      <c r="IZ49" s="39">
        <v>2007</v>
      </c>
      <c r="JA49" s="39" t="s">
        <v>344</v>
      </c>
      <c r="JB49" s="27">
        <v>16.427379608154297</v>
      </c>
      <c r="JC49" s="27">
        <v>25.270000457763672</v>
      </c>
      <c r="JD49" s="27">
        <v>17.555000305175781</v>
      </c>
      <c r="JE49" s="27">
        <v>7.2709999084472656</v>
      </c>
      <c r="JF49" s="27">
        <v>11.880000114440918</v>
      </c>
      <c r="JG49" s="27">
        <v>2.3020000457763672</v>
      </c>
      <c r="JH49" s="27">
        <v>1.7630000114440918</v>
      </c>
      <c r="JI49" s="27">
        <v>6.3249998092651367</v>
      </c>
      <c r="JJ49" s="32">
        <v>1.3190000057220459</v>
      </c>
      <c r="JK49" s="32">
        <v>0.4440000057220459</v>
      </c>
      <c r="JL49" s="32">
        <v>0.436</v>
      </c>
      <c r="JM49" s="32">
        <v>1.7000000923871994E-2</v>
      </c>
      <c r="JN49" s="32">
        <v>0.15199999511241913</v>
      </c>
      <c r="JO49" s="39">
        <v>2007</v>
      </c>
      <c r="JP49" s="39" t="s">
        <v>344</v>
      </c>
      <c r="JQ49" s="32">
        <v>0.39800000000000002</v>
      </c>
      <c r="JR49" s="32">
        <v>0.17399999999999999</v>
      </c>
      <c r="JS49" s="32">
        <v>0.112</v>
      </c>
      <c r="JT49" s="32">
        <v>0.52100000000000002</v>
      </c>
      <c r="JU49" s="41"/>
      <c r="JV49" s="32">
        <v>0.115</v>
      </c>
      <c r="JW49" s="27">
        <v>8.3999998867511749E-2</v>
      </c>
      <c r="JX49" s="27">
        <v>0.17800000309944153</v>
      </c>
      <c r="JY49" s="29"/>
      <c r="JZ49" s="40">
        <v>0.14800000190734863</v>
      </c>
      <c r="KA49" s="27">
        <v>0</v>
      </c>
      <c r="KB49" s="27">
        <v>0</v>
      </c>
      <c r="KC49" s="21">
        <v>8.0000003799796104E-3</v>
      </c>
      <c r="KD49" s="21">
        <v>2.7000000700354576E-2</v>
      </c>
      <c r="KE49" s="20">
        <v>0.34899999999999998</v>
      </c>
      <c r="KF49" s="20">
        <v>8.3999998867511749E-2</v>
      </c>
      <c r="KG49" s="39">
        <v>2007</v>
      </c>
      <c r="KH49" s="39" t="s">
        <v>344</v>
      </c>
      <c r="KI49" s="23">
        <v>2.7619047164916992</v>
      </c>
      <c r="KJ49" s="23">
        <v>2</v>
      </c>
      <c r="KK49" s="29"/>
      <c r="KL49" s="29"/>
      <c r="KM49" s="29"/>
      <c r="KN49" s="21">
        <v>58271.890625</v>
      </c>
      <c r="KO49" s="20">
        <v>38451.859375</v>
      </c>
      <c r="KP49" s="20">
        <v>11546.2197265625</v>
      </c>
      <c r="KQ49" s="19">
        <v>19.814380645751953</v>
      </c>
      <c r="KR49" s="39">
        <v>2007</v>
      </c>
      <c r="KS49" s="39" t="s">
        <v>344</v>
      </c>
    </row>
    <row r="50" spans="1:305" s="39" customFormat="1" ht="12.75">
      <c r="A50" s="39">
        <v>2008</v>
      </c>
      <c r="B50" s="39" t="s">
        <v>344</v>
      </c>
      <c r="C50" s="39">
        <v>18</v>
      </c>
      <c r="D50" s="44" t="s">
        <v>345</v>
      </c>
      <c r="E50" s="44">
        <v>380</v>
      </c>
      <c r="F50" s="39">
        <v>1</v>
      </c>
      <c r="G50" s="39">
        <v>0</v>
      </c>
      <c r="H50" s="39">
        <v>1</v>
      </c>
      <c r="I50" s="39">
        <v>1</v>
      </c>
      <c r="J50" s="29">
        <v>62.07</v>
      </c>
      <c r="K50" s="29">
        <v>4.25</v>
      </c>
      <c r="L50" s="29">
        <v>29.79</v>
      </c>
      <c r="M50" s="18">
        <v>2</v>
      </c>
      <c r="N50" s="39">
        <v>1</v>
      </c>
      <c r="O50" s="39">
        <v>-2</v>
      </c>
      <c r="P50" s="39">
        <v>1</v>
      </c>
      <c r="Q50" s="29">
        <v>65.03</v>
      </c>
      <c r="R50" s="29">
        <v>1.1000000000000001</v>
      </c>
      <c r="S50" s="29">
        <v>33.880000000000003</v>
      </c>
      <c r="T50" s="29">
        <v>34.659999999999997</v>
      </c>
      <c r="U50" s="29">
        <v>0.56000000000000005</v>
      </c>
      <c r="V50" s="29">
        <v>17.28</v>
      </c>
      <c r="W50" s="29">
        <v>52.5</v>
      </c>
      <c r="X50" s="39">
        <v>2</v>
      </c>
      <c r="Y50" s="39">
        <v>2008</v>
      </c>
      <c r="Z50" s="39" t="s">
        <v>344</v>
      </c>
      <c r="AA50" s="43">
        <v>39551</v>
      </c>
      <c r="AB50" s="41">
        <v>80.5</v>
      </c>
      <c r="AC50" s="41">
        <v>0</v>
      </c>
      <c r="AD50" s="41">
        <v>0</v>
      </c>
      <c r="AE50" s="41">
        <v>0</v>
      </c>
      <c r="AF50" s="41">
        <v>33.200000000000003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3.1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37.4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5.6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4.3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8.3000000000000007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8.1000000000000085</v>
      </c>
      <c r="CZ50" s="39">
        <v>2008</v>
      </c>
      <c r="DA50" s="39" t="s">
        <v>344</v>
      </c>
      <c r="DB50" s="41">
        <v>0</v>
      </c>
      <c r="DC50" s="41">
        <v>0</v>
      </c>
      <c r="DD50" s="41">
        <v>0</v>
      </c>
      <c r="DE50" s="41">
        <v>34.4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43.8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5.7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4.5999999999999996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9.5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2.0000000000000142</v>
      </c>
      <c r="FY50" s="39">
        <v>2008</v>
      </c>
      <c r="FZ50" s="39" t="s">
        <v>344</v>
      </c>
      <c r="GA50" s="41">
        <v>21.3</v>
      </c>
      <c r="GB50" s="29">
        <f t="shared" si="13"/>
        <v>0.73706500000000008</v>
      </c>
      <c r="GC50" s="29">
        <f t="shared" si="14"/>
        <v>0.67543000000000009</v>
      </c>
      <c r="GD50" s="29">
        <f t="shared" si="15"/>
        <v>3.8032213284652112</v>
      </c>
      <c r="GE50" s="29">
        <f t="shared" si="16"/>
        <v>3.0809994762300899</v>
      </c>
      <c r="GF50" s="29">
        <f t="shared" si="17"/>
        <v>0.72222185223512136</v>
      </c>
      <c r="GG50" s="29">
        <f t="shared" si="18"/>
        <v>0.18989740271744157</v>
      </c>
      <c r="GH50" s="29">
        <f t="shared" si="19"/>
        <v>5.1744564931981003</v>
      </c>
      <c r="GI50" s="39">
        <v>2008</v>
      </c>
      <c r="GJ50" s="39" t="s">
        <v>344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0.91683400000000004</v>
      </c>
      <c r="GX50" s="36">
        <v>0.61195259999999996</v>
      </c>
      <c r="GY50" s="36">
        <v>0.75098969999999998</v>
      </c>
      <c r="GZ50" s="39">
        <v>2008</v>
      </c>
      <c r="HA50" s="39" t="s">
        <v>344</v>
      </c>
      <c r="HB50" s="42">
        <v>4</v>
      </c>
      <c r="HC50" s="42">
        <f t="shared" si="20"/>
        <v>1</v>
      </c>
      <c r="HD50" s="42">
        <v>0</v>
      </c>
      <c r="HE50" s="42">
        <v>0</v>
      </c>
      <c r="HF50" s="42">
        <v>2</v>
      </c>
      <c r="HG50" s="42">
        <v>3</v>
      </c>
      <c r="HH50" s="42">
        <v>0</v>
      </c>
      <c r="HI50" s="42">
        <v>1</v>
      </c>
      <c r="HJ50" s="39">
        <v>2008</v>
      </c>
      <c r="HK50" s="39" t="s">
        <v>344</v>
      </c>
      <c r="HL50" s="104">
        <v>1</v>
      </c>
      <c r="HM50" s="29">
        <v>54.691780000000001</v>
      </c>
      <c r="HN50" s="32">
        <v>47.844698920630599</v>
      </c>
      <c r="HO50" s="32">
        <v>45.151985164422001</v>
      </c>
      <c r="HP50" s="32">
        <v>-1.06662957346993</v>
      </c>
      <c r="HQ50" s="32">
        <v>1.3878783059833799</v>
      </c>
      <c r="HR50" s="27">
        <v>3.3478343105730901</v>
      </c>
      <c r="HS50" s="27">
        <v>114.562173562466</v>
      </c>
      <c r="HT50" s="27">
        <v>114.545564735356</v>
      </c>
      <c r="HU50" s="27">
        <v>-2.6927137562086001</v>
      </c>
      <c r="HV50" s="27">
        <v>2.0144484808089</v>
      </c>
      <c r="HW50" s="27">
        <v>1.44732309671655</v>
      </c>
      <c r="HX50" s="27">
        <v>4.6810666666666698</v>
      </c>
      <c r="HY50" s="29">
        <v>-2.9</v>
      </c>
      <c r="HZ50" s="39">
        <v>2008</v>
      </c>
      <c r="IA50" s="39" t="s">
        <v>344</v>
      </c>
      <c r="IB50" s="29">
        <v>24754.66015625</v>
      </c>
      <c r="IC50" s="29">
        <v>24512.16015625</v>
      </c>
      <c r="ID50" s="29">
        <v>22847.849609375</v>
      </c>
      <c r="IE50" s="32">
        <v>63.943958282470703</v>
      </c>
      <c r="IF50" s="32">
        <v>59.018440246582031</v>
      </c>
      <c r="IG50" s="32">
        <v>895</v>
      </c>
      <c r="IH50" s="32">
        <v>6955</v>
      </c>
      <c r="II50" s="32">
        <v>14997.849609375</v>
      </c>
      <c r="IJ50" s="31">
        <v>1664</v>
      </c>
      <c r="IK50" s="31">
        <v>6.6999998092651367</v>
      </c>
      <c r="IL50" s="39">
        <v>2008</v>
      </c>
      <c r="IM50" s="39" t="s">
        <v>344</v>
      </c>
      <c r="IN50" s="30">
        <v>621</v>
      </c>
      <c r="IO50" s="27">
        <v>669</v>
      </c>
      <c r="IP50" s="27">
        <v>722.71400000000006</v>
      </c>
      <c r="IQ50" s="29">
        <f t="shared" si="21"/>
        <v>29.195068542176323</v>
      </c>
      <c r="IR50" s="59">
        <v>12053.821</v>
      </c>
      <c r="IS50" s="59">
        <v>5749.7240000000002</v>
      </c>
      <c r="IT50" s="28">
        <v>33.879900299925161</v>
      </c>
      <c r="IU50" s="28"/>
      <c r="IV50" s="28">
        <v>12053.821</v>
      </c>
      <c r="IW50" s="28">
        <v>5749.7240000000002</v>
      </c>
      <c r="IX50" s="28">
        <v>33.879900299925161</v>
      </c>
      <c r="IY50" s="28">
        <v>80</v>
      </c>
      <c r="IZ50" s="39">
        <v>2008</v>
      </c>
      <c r="JA50" s="39" t="s">
        <v>344</v>
      </c>
      <c r="JB50" s="27">
        <v>16.988014221191406</v>
      </c>
      <c r="JC50" s="27">
        <v>26.193000793457031</v>
      </c>
      <c r="JD50" s="27">
        <v>18.083000183105469</v>
      </c>
      <c r="JE50" s="27">
        <v>7.6510000228881836</v>
      </c>
      <c r="JF50" s="27">
        <v>12.24899959564209</v>
      </c>
      <c r="JG50" s="27">
        <v>2.3320000171661377</v>
      </c>
      <c r="JH50" s="27">
        <v>1.8200000524520874</v>
      </c>
      <c r="JI50" s="27">
        <v>6.6500000953674316</v>
      </c>
      <c r="JJ50" s="32">
        <v>1.3589999675750732</v>
      </c>
      <c r="JK50" s="32">
        <v>0.45899999141693115</v>
      </c>
      <c r="JL50" s="32">
        <v>0.497</v>
      </c>
      <c r="JM50" s="32">
        <v>2.6000000536441803E-2</v>
      </c>
      <c r="JN50" s="32">
        <v>0.15899999439716339</v>
      </c>
      <c r="JO50" s="39">
        <v>2008</v>
      </c>
      <c r="JP50" s="39" t="s">
        <v>344</v>
      </c>
      <c r="JQ50" s="32">
        <v>0.41199999999999998</v>
      </c>
      <c r="JR50" s="32">
        <v>0.18</v>
      </c>
      <c r="JS50" s="32">
        <v>9.7000000000000003E-2</v>
      </c>
      <c r="JT50" s="32">
        <v>0.55200000000000005</v>
      </c>
      <c r="JU50" s="41"/>
      <c r="JV50" s="32">
        <v>0.11899999999999999</v>
      </c>
      <c r="JW50" s="27">
        <v>9.4999998807907104E-2</v>
      </c>
      <c r="JX50" s="27">
        <v>0.18299999833106995</v>
      </c>
      <c r="JY50" s="29"/>
      <c r="JZ50" s="40">
        <v>0.15099999308586121</v>
      </c>
      <c r="KA50" s="27">
        <v>0</v>
      </c>
      <c r="KB50" s="27">
        <v>0</v>
      </c>
      <c r="KC50" s="21">
        <v>7.0000002160668373E-3</v>
      </c>
      <c r="KD50" s="21">
        <v>2.3000000044703484E-2</v>
      </c>
      <c r="KE50" s="20">
        <v>0.40500000000000003</v>
      </c>
      <c r="KF50" s="20">
        <v>8.7999999523162842E-2</v>
      </c>
      <c r="KG50" s="39">
        <v>2008</v>
      </c>
      <c r="KH50" s="39" t="s">
        <v>344</v>
      </c>
      <c r="KI50" s="23">
        <v>2.7619047164916992</v>
      </c>
      <c r="KJ50" s="23">
        <v>2</v>
      </c>
      <c r="KK50" s="22">
        <v>38.799999999999997</v>
      </c>
      <c r="KL50" s="22">
        <v>38.6</v>
      </c>
      <c r="KM50" s="22">
        <v>32.5</v>
      </c>
      <c r="KN50" s="21">
        <v>58739.6796875</v>
      </c>
      <c r="KO50" s="20">
        <v>38713.05859375</v>
      </c>
      <c r="KP50" s="20">
        <v>11702.1396484375</v>
      </c>
      <c r="KQ50" s="19">
        <v>19.922040939331055</v>
      </c>
      <c r="KR50" s="39">
        <v>2008</v>
      </c>
      <c r="KS50" s="39" t="s">
        <v>344</v>
      </c>
    </row>
    <row r="51" spans="1:305" s="39" customFormat="1" ht="12.75">
      <c r="A51" s="39">
        <v>2009</v>
      </c>
      <c r="B51" s="39" t="s">
        <v>344</v>
      </c>
      <c r="C51" s="39">
        <v>18</v>
      </c>
      <c r="D51" s="44" t="s">
        <v>345</v>
      </c>
      <c r="E51" s="44">
        <v>380</v>
      </c>
      <c r="F51" s="39">
        <v>1</v>
      </c>
      <c r="G51" s="39">
        <v>0</v>
      </c>
      <c r="H51" s="39">
        <v>1</v>
      </c>
      <c r="I51" s="39">
        <v>1</v>
      </c>
      <c r="J51" s="29">
        <v>98.42</v>
      </c>
      <c r="K51" s="29">
        <v>1.58</v>
      </c>
      <c r="L51" s="29">
        <v>0</v>
      </c>
      <c r="M51" s="18">
        <v>1</v>
      </c>
      <c r="N51" s="39">
        <v>1</v>
      </c>
      <c r="O51" s="39">
        <v>-1</v>
      </c>
      <c r="P51" s="39">
        <v>0</v>
      </c>
      <c r="Q51" s="29">
        <v>100</v>
      </c>
      <c r="R51" s="29">
        <v>0</v>
      </c>
      <c r="S51" s="29">
        <v>0</v>
      </c>
      <c r="T51" s="29">
        <v>53.3</v>
      </c>
      <c r="U51" s="29">
        <v>0</v>
      </c>
      <c r="V51" s="29">
        <v>0</v>
      </c>
      <c r="W51" s="29">
        <v>53.3</v>
      </c>
      <c r="X51" s="39">
        <v>2</v>
      </c>
      <c r="Y51" s="39">
        <v>2009</v>
      </c>
      <c r="Z51" s="39" t="s">
        <v>344</v>
      </c>
      <c r="AA51" s="43"/>
      <c r="AB51" s="41">
        <v>80.5</v>
      </c>
      <c r="AC51" s="41">
        <v>0</v>
      </c>
      <c r="AD51" s="41">
        <v>0</v>
      </c>
      <c r="AE51" s="41">
        <v>0</v>
      </c>
      <c r="AF51" s="41">
        <v>33.200000000000003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3.1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37.4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5.6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0</v>
      </c>
      <c r="BP51" s="41">
        <v>0</v>
      </c>
      <c r="BQ51" s="41">
        <v>0</v>
      </c>
      <c r="BR51" s="41">
        <v>4.3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8.3000000000000007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8.1000000000000085</v>
      </c>
      <c r="CZ51" s="39">
        <v>2009</v>
      </c>
      <c r="DA51" s="39" t="s">
        <v>344</v>
      </c>
      <c r="DB51" s="41">
        <v>0</v>
      </c>
      <c r="DC51" s="41">
        <v>0</v>
      </c>
      <c r="DD51" s="41">
        <v>0</v>
      </c>
      <c r="DE51" s="41">
        <v>34.4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43.8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5.7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0</v>
      </c>
      <c r="EO51" s="41">
        <v>0</v>
      </c>
      <c r="EP51" s="41">
        <v>0</v>
      </c>
      <c r="EQ51" s="41">
        <v>4.5999999999999996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9.5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2.0000000000000142</v>
      </c>
      <c r="FY51" s="39">
        <v>2009</v>
      </c>
      <c r="FZ51" s="39" t="s">
        <v>344</v>
      </c>
      <c r="GA51" s="41">
        <v>21.3</v>
      </c>
      <c r="GB51" s="29">
        <f t="shared" si="13"/>
        <v>0.73706500000000008</v>
      </c>
      <c r="GC51" s="29">
        <f t="shared" si="14"/>
        <v>0.67543000000000009</v>
      </c>
      <c r="GD51" s="29">
        <f t="shared" si="15"/>
        <v>3.8032213284652112</v>
      </c>
      <c r="GE51" s="29">
        <f t="shared" si="16"/>
        <v>3.0809994762300899</v>
      </c>
      <c r="GF51" s="29">
        <f t="shared" si="17"/>
        <v>0.72222185223512136</v>
      </c>
      <c r="GG51" s="29">
        <f t="shared" si="18"/>
        <v>0.18989740271744157</v>
      </c>
      <c r="GH51" s="29">
        <f t="shared" si="19"/>
        <v>5.1744564931981003</v>
      </c>
      <c r="GI51" s="39">
        <v>2009</v>
      </c>
      <c r="GJ51" s="39" t="s">
        <v>344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0.54943520000000001</v>
      </c>
      <c r="GX51" s="36">
        <v>0.50542370000000003</v>
      </c>
      <c r="GY51" s="36">
        <v>0.29446149999999999</v>
      </c>
      <c r="GZ51" s="39">
        <v>2009</v>
      </c>
      <c r="HA51" s="39" t="s">
        <v>344</v>
      </c>
      <c r="HB51" s="42">
        <v>4</v>
      </c>
      <c r="HC51" s="42">
        <f t="shared" si="20"/>
        <v>1</v>
      </c>
      <c r="HD51" s="42">
        <v>0</v>
      </c>
      <c r="HE51" s="42">
        <v>0</v>
      </c>
      <c r="HF51" s="42">
        <v>2</v>
      </c>
      <c r="HG51" s="42">
        <v>3</v>
      </c>
      <c r="HH51" s="42">
        <v>0</v>
      </c>
      <c r="HI51" s="42">
        <v>1</v>
      </c>
      <c r="HJ51" s="39">
        <v>2009</v>
      </c>
      <c r="HK51" s="39" t="s">
        <v>344</v>
      </c>
      <c r="HL51" s="104">
        <v>1</v>
      </c>
      <c r="HM51" s="29">
        <v>45.586599999999997</v>
      </c>
      <c r="HN51" s="32">
        <v>51.194210227427597</v>
      </c>
      <c r="HO51" s="32">
        <v>45.921148232550998</v>
      </c>
      <c r="HP51" s="32">
        <v>-5.5176567169377799</v>
      </c>
      <c r="HQ51" s="32">
        <v>-3.66995158664181</v>
      </c>
      <c r="HR51" s="27">
        <v>0.77476817959980404</v>
      </c>
      <c r="HS51" s="27">
        <v>127.420275157818</v>
      </c>
      <c r="HT51" s="27">
        <v>127.40252648284699</v>
      </c>
      <c r="HU51" s="27">
        <v>-5.27306199487664</v>
      </c>
      <c r="HV51" s="27">
        <v>-1.0474103789970499</v>
      </c>
      <c r="HW51" s="27">
        <v>1.0858528683148001</v>
      </c>
      <c r="HX51" s="27">
        <v>4.3111833333333296</v>
      </c>
      <c r="HY51" s="29">
        <v>-1.9</v>
      </c>
      <c r="HZ51" s="39">
        <v>2009</v>
      </c>
      <c r="IA51" s="39" t="s">
        <v>344</v>
      </c>
      <c r="IB51" s="29">
        <v>24605.26953125</v>
      </c>
      <c r="IC51" s="29">
        <v>24357.009765625</v>
      </c>
      <c r="ID51" s="29">
        <v>22450.4609375</v>
      </c>
      <c r="IE51" s="32">
        <v>63.233478546142578</v>
      </c>
      <c r="IF51" s="32">
        <v>57.695781707763672</v>
      </c>
      <c r="IG51" s="32">
        <v>837.739013671875</v>
      </c>
      <c r="IH51" s="32">
        <v>6636.7109375</v>
      </c>
      <c r="II51" s="32">
        <v>14976.009765625</v>
      </c>
      <c r="IJ51" s="31">
        <v>1907</v>
      </c>
      <c r="IK51" s="31">
        <v>7.6999998092651367</v>
      </c>
      <c r="IL51" s="39">
        <v>2009</v>
      </c>
      <c r="IM51" s="39" t="s">
        <v>344</v>
      </c>
      <c r="IN51" s="30">
        <v>889</v>
      </c>
      <c r="IO51" s="27">
        <v>267</v>
      </c>
      <c r="IP51" s="29" t="s">
        <v>317</v>
      </c>
      <c r="IQ51" s="29" t="str">
        <f t="shared" si="21"/>
        <v/>
      </c>
      <c r="IR51" s="59">
        <v>12139.781999999999</v>
      </c>
      <c r="IS51" s="59">
        <v>5908.1</v>
      </c>
      <c r="IT51" s="28">
        <v>35.204561976379743</v>
      </c>
      <c r="IU51" s="28"/>
      <c r="IV51" s="28">
        <v>12139.781999999999</v>
      </c>
      <c r="IW51" s="28">
        <v>5908.1</v>
      </c>
      <c r="IX51" s="28">
        <v>35.204561976379743</v>
      </c>
      <c r="IY51" s="28">
        <v>80</v>
      </c>
      <c r="IZ51" s="39">
        <v>2009</v>
      </c>
      <c r="JA51" s="39" t="s">
        <v>344</v>
      </c>
      <c r="JB51" s="27">
        <v>18.540977478027344</v>
      </c>
      <c r="JC51" s="27">
        <v>28.277000427246094</v>
      </c>
      <c r="JD51" s="27">
        <v>19.704999923706055</v>
      </c>
      <c r="JE51" s="27">
        <v>8.1140003204345703</v>
      </c>
      <c r="JF51" s="27">
        <v>13.092000007629395</v>
      </c>
      <c r="JG51" s="27">
        <v>2.5169999599456787</v>
      </c>
      <c r="JH51" s="27">
        <v>1.9730000495910645</v>
      </c>
      <c r="JI51" s="27">
        <v>7.0289998054504395</v>
      </c>
      <c r="JJ51" s="32">
        <v>1.503000020980835</v>
      </c>
      <c r="JK51" s="32">
        <v>0.45800000429153442</v>
      </c>
      <c r="JL51" s="32">
        <v>0.78600000000000003</v>
      </c>
      <c r="JM51" s="32">
        <v>3.0999999493360519E-2</v>
      </c>
      <c r="JN51" s="32">
        <v>0.18000000715255737</v>
      </c>
      <c r="JO51" s="39">
        <v>2009</v>
      </c>
      <c r="JP51" s="39" t="s">
        <v>344</v>
      </c>
      <c r="JQ51" s="32">
        <v>0.42599999999999999</v>
      </c>
      <c r="JR51" s="32">
        <v>0.19400000000000001</v>
      </c>
      <c r="JS51" s="32">
        <v>0.19800000000000001</v>
      </c>
      <c r="JT51" s="32">
        <v>0.54700000000000004</v>
      </c>
      <c r="JU51" s="41"/>
      <c r="JV51" s="32">
        <v>0.13900000000000001</v>
      </c>
      <c r="JW51" s="27">
        <v>0.1080000028014183</v>
      </c>
      <c r="JX51" s="27">
        <v>0.17299999296665192</v>
      </c>
      <c r="JY51" s="29"/>
      <c r="JZ51" s="40">
        <v>0.15099999308586121</v>
      </c>
      <c r="KA51" s="27">
        <v>0</v>
      </c>
      <c r="KB51" s="27">
        <v>0</v>
      </c>
      <c r="KC51" s="21">
        <v>6.0000000521540642E-3</v>
      </c>
      <c r="KD51" s="21">
        <v>1.9999999552965164E-2</v>
      </c>
      <c r="KE51" s="20">
        <v>0.68700000000000006</v>
      </c>
      <c r="KF51" s="20">
        <v>9.6000000834465027E-2</v>
      </c>
      <c r="KG51" s="39">
        <v>2009</v>
      </c>
      <c r="KH51" s="39" t="s">
        <v>344</v>
      </c>
      <c r="KI51" s="23">
        <v>2.7619047164916992</v>
      </c>
      <c r="KJ51" s="23">
        <v>2</v>
      </c>
      <c r="KK51" s="29"/>
      <c r="KL51" s="29"/>
      <c r="KM51" s="29"/>
      <c r="KN51" s="21">
        <v>59140.08984375</v>
      </c>
      <c r="KO51" s="20">
        <v>38911.78125</v>
      </c>
      <c r="KP51" s="20">
        <v>11844.4404296875</v>
      </c>
      <c r="KQ51" s="19">
        <v>20.027769088745117</v>
      </c>
      <c r="KR51" s="39">
        <v>2009</v>
      </c>
      <c r="KS51" s="39" t="s">
        <v>344</v>
      </c>
    </row>
    <row r="52" spans="1:305" s="39" customFormat="1" ht="12.75">
      <c r="A52" s="39">
        <v>2010</v>
      </c>
      <c r="B52" s="39" t="s">
        <v>344</v>
      </c>
      <c r="C52" s="39">
        <v>18</v>
      </c>
      <c r="D52" s="44" t="s">
        <v>345</v>
      </c>
      <c r="E52" s="44">
        <v>380</v>
      </c>
      <c r="F52" s="39">
        <v>1</v>
      </c>
      <c r="G52" s="39">
        <v>0</v>
      </c>
      <c r="H52" s="39">
        <v>1</v>
      </c>
      <c r="I52" s="39">
        <v>1</v>
      </c>
      <c r="J52" s="29">
        <v>100</v>
      </c>
      <c r="K52" s="29">
        <v>0</v>
      </c>
      <c r="L52" s="29">
        <v>0</v>
      </c>
      <c r="M52" s="18">
        <v>1</v>
      </c>
      <c r="N52" s="39">
        <v>0</v>
      </c>
      <c r="O52" s="39">
        <v>0</v>
      </c>
      <c r="P52" s="39">
        <v>0</v>
      </c>
      <c r="Q52" s="29">
        <v>100</v>
      </c>
      <c r="R52" s="29">
        <v>0</v>
      </c>
      <c r="S52" s="29">
        <v>0</v>
      </c>
      <c r="T52" s="29">
        <v>53.3</v>
      </c>
      <c r="U52" s="29">
        <v>0</v>
      </c>
      <c r="V52" s="29">
        <v>0</v>
      </c>
      <c r="W52" s="29">
        <v>53.3</v>
      </c>
      <c r="X52" s="39">
        <v>2</v>
      </c>
      <c r="Y52" s="39">
        <v>2010</v>
      </c>
      <c r="Z52" s="39" t="s">
        <v>344</v>
      </c>
      <c r="AA52" s="43"/>
      <c r="AB52" s="41">
        <v>80.5</v>
      </c>
      <c r="AC52" s="41">
        <v>0</v>
      </c>
      <c r="AD52" s="41">
        <v>0</v>
      </c>
      <c r="AE52" s="41">
        <v>0</v>
      </c>
      <c r="AF52" s="41">
        <v>33.200000000000003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3.1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37.4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5.6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0</v>
      </c>
      <c r="BP52" s="41">
        <v>0</v>
      </c>
      <c r="BQ52" s="41">
        <v>0</v>
      </c>
      <c r="BR52" s="41">
        <v>4.3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8.3000000000000007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8.1000000000000085</v>
      </c>
      <c r="CZ52" s="39">
        <v>2010</v>
      </c>
      <c r="DA52" s="39" t="s">
        <v>344</v>
      </c>
      <c r="DB52" s="41">
        <v>0</v>
      </c>
      <c r="DC52" s="41">
        <v>0</v>
      </c>
      <c r="DD52" s="41">
        <v>0</v>
      </c>
      <c r="DE52" s="41">
        <v>34.4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43.8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5.7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0</v>
      </c>
      <c r="EO52" s="41">
        <v>0</v>
      </c>
      <c r="EP52" s="41">
        <v>0</v>
      </c>
      <c r="EQ52" s="41">
        <v>4.5999999999999996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9.5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2.0000000000000142</v>
      </c>
      <c r="FY52" s="39">
        <v>2010</v>
      </c>
      <c r="FZ52" s="39" t="s">
        <v>344</v>
      </c>
      <c r="GA52" s="41">
        <v>21.3</v>
      </c>
      <c r="GB52" s="29">
        <f t="shared" si="13"/>
        <v>0.73706500000000008</v>
      </c>
      <c r="GC52" s="29">
        <f t="shared" si="14"/>
        <v>0.67543000000000009</v>
      </c>
      <c r="GD52" s="29">
        <f t="shared" si="15"/>
        <v>3.8032213284652112</v>
      </c>
      <c r="GE52" s="29">
        <f t="shared" si="16"/>
        <v>3.0809994762300899</v>
      </c>
      <c r="GF52" s="29">
        <f t="shared" si="17"/>
        <v>0.72222185223512136</v>
      </c>
      <c r="GG52" s="29">
        <f t="shared" si="18"/>
        <v>0.18989740271744157</v>
      </c>
      <c r="GH52" s="29">
        <f t="shared" si="19"/>
        <v>5.1744564931981003</v>
      </c>
      <c r="GI52" s="39">
        <v>2010</v>
      </c>
      <c r="GJ52" s="39" t="s">
        <v>344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0.1646804</v>
      </c>
      <c r="GX52" s="36">
        <v>0.38589059999999997</v>
      </c>
      <c r="GY52" s="36">
        <v>-0.14759349999999999</v>
      </c>
      <c r="GZ52" s="39">
        <v>2010</v>
      </c>
      <c r="HA52" s="39" t="s">
        <v>344</v>
      </c>
      <c r="HB52" s="42">
        <v>4</v>
      </c>
      <c r="HC52" s="42">
        <f t="shared" si="20"/>
        <v>1</v>
      </c>
      <c r="HD52" s="42">
        <v>0</v>
      </c>
      <c r="HE52" s="42">
        <v>0</v>
      </c>
      <c r="HF52" s="42">
        <v>2</v>
      </c>
      <c r="HG52" s="42">
        <v>3</v>
      </c>
      <c r="HH52" s="42">
        <v>0</v>
      </c>
      <c r="HI52" s="42">
        <v>1</v>
      </c>
      <c r="HJ52" s="39">
        <v>2010</v>
      </c>
      <c r="HK52" s="39" t="s">
        <v>344</v>
      </c>
      <c r="HL52" s="104">
        <v>1</v>
      </c>
      <c r="HM52" s="29">
        <v>52.307139999999997</v>
      </c>
      <c r="HN52" s="32">
        <v>49.943537206965402</v>
      </c>
      <c r="HO52" s="32">
        <v>45.693407039748998</v>
      </c>
      <c r="HP52" s="32">
        <v>1.64600051973592</v>
      </c>
      <c r="HQ52" s="32">
        <v>1.97334800255014</v>
      </c>
      <c r="HR52" s="27">
        <v>1.52551607240149</v>
      </c>
      <c r="HS52" s="27">
        <v>126.173855914089</v>
      </c>
      <c r="HT52" s="27">
        <v>126.148673438743</v>
      </c>
      <c r="HU52" s="27">
        <v>-4.2501301672163496</v>
      </c>
      <c r="HV52" s="27">
        <v>-0.11823074627317599</v>
      </c>
      <c r="HW52" s="27">
        <v>1.18087317615494</v>
      </c>
      <c r="HX52" s="27">
        <v>4.0357083333333303</v>
      </c>
      <c r="HY52" s="29">
        <v>-3.4</v>
      </c>
      <c r="HZ52" s="39">
        <v>2010</v>
      </c>
      <c r="IA52" s="39" t="s">
        <v>344</v>
      </c>
      <c r="IB52" s="29">
        <v>24582.5703125</v>
      </c>
      <c r="IC52" s="29">
        <v>24324.810546875</v>
      </c>
      <c r="ID52" s="29">
        <v>22269.08984375</v>
      </c>
      <c r="IE52" s="32">
        <v>62.986591339111328</v>
      </c>
      <c r="IF52" s="32">
        <v>57.058879852294922</v>
      </c>
      <c r="IG52" s="32">
        <v>849.08502197265625</v>
      </c>
      <c r="IH52" s="32">
        <v>6444.52490234375</v>
      </c>
      <c r="II52" s="32">
        <v>14975.48046875</v>
      </c>
      <c r="IJ52" s="31">
        <v>2056</v>
      </c>
      <c r="IK52" s="31">
        <v>8.3999996185302734</v>
      </c>
      <c r="IL52" s="39">
        <v>2010</v>
      </c>
      <c r="IM52" s="39" t="s">
        <v>344</v>
      </c>
      <c r="IN52" s="29"/>
      <c r="IO52" s="29"/>
      <c r="IP52" s="29" t="s">
        <v>317</v>
      </c>
      <c r="IQ52" s="29" t="str">
        <f t="shared" si="21"/>
        <v/>
      </c>
      <c r="IR52" s="59">
        <v>12162.806</v>
      </c>
      <c r="IS52" s="59">
        <v>5974.393</v>
      </c>
      <c r="IT52" s="28">
        <v>36.04503825083863</v>
      </c>
      <c r="IU52" s="28">
        <v>80</v>
      </c>
      <c r="IV52" s="28">
        <v>12162.806</v>
      </c>
      <c r="IW52" s="28">
        <v>5974.393</v>
      </c>
      <c r="IX52" s="28">
        <v>36.04503825083863</v>
      </c>
      <c r="IY52" s="28">
        <v>80</v>
      </c>
      <c r="IZ52" s="39">
        <v>2010</v>
      </c>
      <c r="JA52" s="39" t="s">
        <v>344</v>
      </c>
      <c r="JB52" s="27">
        <v>18.615911483764648</v>
      </c>
      <c r="JC52" s="27">
        <v>28.322999954223633</v>
      </c>
      <c r="JD52" s="27">
        <v>19.806999206542969</v>
      </c>
      <c r="JE52" s="27">
        <v>8.0950002670288086</v>
      </c>
      <c r="JF52" s="27">
        <v>13.425000190734863</v>
      </c>
      <c r="JG52" s="27">
        <v>2.4939999580383301</v>
      </c>
      <c r="JH52" s="27">
        <v>1.9420000314712524</v>
      </c>
      <c r="JI52" s="27">
        <v>7.0240001678466797</v>
      </c>
      <c r="JJ52" s="32">
        <v>1.3480000495910645</v>
      </c>
      <c r="JK52" s="32">
        <v>0.42199999094009399</v>
      </c>
      <c r="JL52" s="32">
        <v>0.83499999999999996</v>
      </c>
      <c r="JM52" s="32">
        <v>2.9999999329447746E-2</v>
      </c>
      <c r="JN52" s="32">
        <v>0.18500000238418579</v>
      </c>
      <c r="JO52" s="39">
        <v>2010</v>
      </c>
      <c r="JP52" s="39" t="s">
        <v>344</v>
      </c>
      <c r="JQ52" s="32">
        <v>0.40200000000000002</v>
      </c>
      <c r="JR52" s="32">
        <v>0.189</v>
      </c>
      <c r="JS52" s="32">
        <v>9.6000000000000002E-2</v>
      </c>
      <c r="JT52" s="32">
        <v>0.52500000000000002</v>
      </c>
      <c r="JU52" s="41"/>
      <c r="JV52" s="32">
        <v>0.13700000000000001</v>
      </c>
      <c r="JW52" s="27">
        <v>0.10400000214576721</v>
      </c>
      <c r="JX52" s="27">
        <v>0.14599999785423279</v>
      </c>
      <c r="JY52" s="29"/>
      <c r="JZ52" s="40">
        <v>0.14800000190734863</v>
      </c>
      <c r="KA52" s="27">
        <v>0</v>
      </c>
      <c r="KB52" s="27">
        <v>0</v>
      </c>
      <c r="KC52" s="21">
        <v>4.999999888241291E-3</v>
      </c>
      <c r="KD52" s="21">
        <v>1.8999999389052391E-2</v>
      </c>
      <c r="KE52" s="20">
        <v>0.73399999999999999</v>
      </c>
      <c r="KF52" s="20">
        <v>9.7999997437000275E-2</v>
      </c>
      <c r="KG52" s="39">
        <v>2010</v>
      </c>
      <c r="KH52" s="39" t="s">
        <v>344</v>
      </c>
      <c r="KI52" s="23">
        <v>2.7619047164916992</v>
      </c>
      <c r="KJ52" s="23">
        <v>2</v>
      </c>
      <c r="KK52" s="22">
        <v>39.9</v>
      </c>
      <c r="KL52" s="22">
        <v>39.6</v>
      </c>
      <c r="KM52" s="22">
        <v>33.1</v>
      </c>
      <c r="KN52" s="21">
        <v>59419.6484375</v>
      </c>
      <c r="KO52" s="20">
        <v>39028.26171875</v>
      </c>
      <c r="KP52" s="20">
        <v>11967.5302734375</v>
      </c>
      <c r="KQ52" s="19">
        <v>20.140689849853516</v>
      </c>
      <c r="KR52" s="39">
        <v>2010</v>
      </c>
      <c r="KS52" s="39" t="s">
        <v>344</v>
      </c>
    </row>
    <row r="53" spans="1:305" s="39" customFormat="1" ht="12.75">
      <c r="A53" s="39">
        <v>2011</v>
      </c>
      <c r="B53" s="39" t="s">
        <v>344</v>
      </c>
      <c r="C53" s="39">
        <v>18</v>
      </c>
      <c r="D53" s="44" t="s">
        <v>345</v>
      </c>
      <c r="E53" s="44">
        <v>380</v>
      </c>
      <c r="F53" s="39">
        <v>1</v>
      </c>
      <c r="G53" s="39">
        <v>0</v>
      </c>
      <c r="H53" s="39">
        <v>1</v>
      </c>
      <c r="I53" s="39">
        <v>1</v>
      </c>
      <c r="J53" s="29">
        <v>87.95</v>
      </c>
      <c r="K53" s="29">
        <v>0</v>
      </c>
      <c r="L53" s="29">
        <v>0</v>
      </c>
      <c r="M53" s="18">
        <v>1</v>
      </c>
      <c r="N53" s="39">
        <v>0</v>
      </c>
      <c r="O53" s="39">
        <v>0</v>
      </c>
      <c r="P53" s="39">
        <v>1</v>
      </c>
      <c r="Q53" s="29">
        <v>87.95</v>
      </c>
      <c r="R53" s="29">
        <v>0</v>
      </c>
      <c r="S53" s="29">
        <v>0</v>
      </c>
      <c r="T53" s="29">
        <v>46.87</v>
      </c>
      <c r="U53" s="29">
        <v>0</v>
      </c>
      <c r="V53" s="29">
        <v>0</v>
      </c>
      <c r="W53" s="29">
        <v>46.87</v>
      </c>
      <c r="X53" s="39">
        <v>2</v>
      </c>
      <c r="Y53" s="39">
        <v>2011</v>
      </c>
      <c r="Z53" s="39" t="s">
        <v>344</v>
      </c>
      <c r="AA53" s="43"/>
      <c r="AB53" s="41">
        <v>80.5</v>
      </c>
      <c r="AC53" s="41">
        <v>0</v>
      </c>
      <c r="AD53" s="41">
        <v>0</v>
      </c>
      <c r="AE53" s="41">
        <v>0</v>
      </c>
      <c r="AF53" s="41">
        <v>33.200000000000003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3.1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37.4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5.6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4.3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8.3000000000000007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8.1000000000000085</v>
      </c>
      <c r="CZ53" s="39">
        <v>2011</v>
      </c>
      <c r="DA53" s="39" t="s">
        <v>344</v>
      </c>
      <c r="DB53" s="41">
        <v>0</v>
      </c>
      <c r="DC53" s="41">
        <v>0</v>
      </c>
      <c r="DD53" s="41">
        <v>0</v>
      </c>
      <c r="DE53" s="41">
        <v>34.4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43.8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5.7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4.5999999999999996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9.5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2.0000000000000142</v>
      </c>
      <c r="FY53" s="39">
        <v>2011</v>
      </c>
      <c r="FZ53" s="39" t="s">
        <v>344</v>
      </c>
      <c r="GA53" s="41">
        <v>21.6</v>
      </c>
      <c r="GB53" s="29">
        <f t="shared" si="13"/>
        <v>0.73706500000000008</v>
      </c>
      <c r="GC53" s="29">
        <f t="shared" si="14"/>
        <v>0.67543000000000009</v>
      </c>
      <c r="GD53" s="29">
        <f t="shared" si="15"/>
        <v>3.8032213284652112</v>
      </c>
      <c r="GE53" s="29">
        <f t="shared" si="16"/>
        <v>3.0809994762300899</v>
      </c>
      <c r="GF53" s="29">
        <f t="shared" si="17"/>
        <v>0.72222185223512136</v>
      </c>
      <c r="GG53" s="29">
        <f t="shared" si="18"/>
        <v>0.18989740271744157</v>
      </c>
      <c r="GH53" s="29">
        <f t="shared" si="19"/>
        <v>5.1744564931981003</v>
      </c>
      <c r="GI53" s="39">
        <v>2011</v>
      </c>
      <c r="GJ53" s="39" t="s">
        <v>344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-7.6159999999999997E-4</v>
      </c>
      <c r="GX53" s="36">
        <v>0.30833670000000002</v>
      </c>
      <c r="GY53" s="36">
        <v>-0.30983139999999998</v>
      </c>
      <c r="GZ53" s="39">
        <v>2011</v>
      </c>
      <c r="HA53" s="39" t="s">
        <v>344</v>
      </c>
      <c r="HB53" s="42">
        <v>4</v>
      </c>
      <c r="HC53" s="42">
        <f t="shared" si="20"/>
        <v>1</v>
      </c>
      <c r="HD53" s="42">
        <v>0</v>
      </c>
      <c r="HE53" s="42">
        <v>0</v>
      </c>
      <c r="HF53" s="42">
        <v>2</v>
      </c>
      <c r="HG53" s="42">
        <v>3</v>
      </c>
      <c r="HH53" s="42">
        <v>0</v>
      </c>
      <c r="HI53" s="42">
        <v>1</v>
      </c>
      <c r="HJ53" s="39">
        <v>2011</v>
      </c>
      <c r="HK53" s="39" t="s">
        <v>344</v>
      </c>
      <c r="HL53" s="104">
        <v>1</v>
      </c>
      <c r="HM53" s="29">
        <v>55.535699999999999</v>
      </c>
      <c r="HN53" s="32">
        <v>49.362168472841297</v>
      </c>
      <c r="HO53" s="32">
        <v>45.6515291378889</v>
      </c>
      <c r="HP53" s="32">
        <v>0.71852536768475295</v>
      </c>
      <c r="HQ53" s="32">
        <v>2.1975097723623298</v>
      </c>
      <c r="HR53" s="27">
        <v>2.7806332359429802</v>
      </c>
      <c r="HS53" s="27">
        <v>119.570424361665</v>
      </c>
      <c r="HT53" s="27">
        <v>119.558024535874</v>
      </c>
      <c r="HU53" s="27">
        <v>-3.7106393349523801</v>
      </c>
      <c r="HV53" s="27">
        <v>0.75340978319947605</v>
      </c>
      <c r="HW53" s="27">
        <v>1.6572479385849299</v>
      </c>
      <c r="HX53" s="27">
        <v>5.4227583333333298</v>
      </c>
      <c r="HY53" s="29">
        <v>-3</v>
      </c>
      <c r="HZ53" s="39">
        <v>2011</v>
      </c>
      <c r="IA53" s="39" t="s">
        <v>344</v>
      </c>
      <c r="IB53" s="29">
        <v>24659.5390625</v>
      </c>
      <c r="IC53" s="29">
        <v>24419.939453125</v>
      </c>
      <c r="ID53" s="29">
        <v>22358.650390625</v>
      </c>
      <c r="IE53" s="32">
        <v>63.044219970703125</v>
      </c>
      <c r="IF53" s="32">
        <v>57.161788940429688</v>
      </c>
      <c r="IG53" s="32">
        <v>831.91302490234375</v>
      </c>
      <c r="IH53" s="32">
        <v>6392.7578125</v>
      </c>
      <c r="II53" s="32">
        <v>15133.9697265625</v>
      </c>
      <c r="IJ53" s="31">
        <v>2061</v>
      </c>
      <c r="IK53" s="31">
        <v>8.3999996185302734</v>
      </c>
      <c r="IL53" s="39">
        <v>2011</v>
      </c>
      <c r="IM53" s="39" t="s">
        <v>344</v>
      </c>
      <c r="IN53" s="29"/>
      <c r="IO53" s="29"/>
      <c r="IP53" s="29" t="s">
        <v>317</v>
      </c>
      <c r="IQ53" s="29" t="str">
        <f t="shared" si="21"/>
        <v/>
      </c>
      <c r="IR53" s="59">
        <v>12074.196</v>
      </c>
      <c r="IS53" s="59">
        <v>6067.0469999999996</v>
      </c>
      <c r="IT53" s="28">
        <v>36.329187674399101</v>
      </c>
      <c r="IU53" s="58"/>
      <c r="IV53" s="58">
        <v>12074.196</v>
      </c>
      <c r="IW53" s="58">
        <v>6067.0469999999996</v>
      </c>
      <c r="IX53" s="58">
        <v>36.329187674399101</v>
      </c>
      <c r="IY53" s="58"/>
      <c r="IZ53" s="39">
        <v>2011</v>
      </c>
      <c r="JA53" s="39" t="s">
        <v>344</v>
      </c>
      <c r="JB53" s="27">
        <v>18.594497680664063</v>
      </c>
      <c r="JC53" s="27">
        <v>27.982000350952148</v>
      </c>
      <c r="JD53" s="27">
        <v>19.76300048828125</v>
      </c>
      <c r="JE53" s="27">
        <v>7.8090000152587891</v>
      </c>
      <c r="JF53" s="27">
        <v>13.392000198364258</v>
      </c>
      <c r="JG53" s="27">
        <v>2.4800000190734863</v>
      </c>
      <c r="JH53" s="27">
        <v>1.8669999837875366</v>
      </c>
      <c r="JI53" s="27">
        <v>6.8039999008178711</v>
      </c>
      <c r="JJ53" s="32">
        <v>1.3420000076293945</v>
      </c>
      <c r="JK53" s="32">
        <v>0.41100001335144043</v>
      </c>
      <c r="JL53" s="32">
        <v>0.80600000000000005</v>
      </c>
      <c r="JM53" s="32">
        <v>2.8000000864267349E-2</v>
      </c>
      <c r="JN53" s="32">
        <v>0.17700000107288361</v>
      </c>
      <c r="JO53" s="39">
        <v>2011</v>
      </c>
      <c r="JP53" s="39" t="s">
        <v>344</v>
      </c>
      <c r="JQ53" s="32">
        <v>0.40500000000000003</v>
      </c>
      <c r="JR53" s="32">
        <v>0.193</v>
      </c>
      <c r="JS53" s="32">
        <v>0.107</v>
      </c>
      <c r="JT53" s="32">
        <v>0.51300000000000001</v>
      </c>
      <c r="JU53" s="41"/>
      <c r="JV53" s="32">
        <v>0.123</v>
      </c>
      <c r="JW53" s="27">
        <v>0.10700000077486038</v>
      </c>
      <c r="JX53" s="27">
        <v>0.13500000536441803</v>
      </c>
      <c r="JY53" s="29"/>
      <c r="JZ53" s="40">
        <v>0.14599999785423279</v>
      </c>
      <c r="KA53" s="27">
        <v>0</v>
      </c>
      <c r="KB53" s="27">
        <v>0</v>
      </c>
      <c r="KC53" s="21">
        <v>9.9999997764825821E-3</v>
      </c>
      <c r="KD53" s="21">
        <v>1.3000000268220901E-2</v>
      </c>
      <c r="KE53" s="20">
        <v>0.72199999999999998</v>
      </c>
      <c r="KF53" s="20">
        <v>8.1000000238418579E-2</v>
      </c>
      <c r="KG53" s="39">
        <v>2011</v>
      </c>
      <c r="KH53" s="39" t="s">
        <v>344</v>
      </c>
      <c r="KI53" s="23">
        <v>2.7619047164916992</v>
      </c>
      <c r="KJ53" s="23">
        <v>2</v>
      </c>
      <c r="KK53" s="29"/>
      <c r="KL53" s="29"/>
      <c r="KM53" s="29"/>
      <c r="KN53" s="21">
        <v>59659.69140625</v>
      </c>
      <c r="KO53" s="20">
        <v>39114.671875</v>
      </c>
      <c r="KP53" s="20">
        <v>12106.3896484375</v>
      </c>
      <c r="KQ53" s="19">
        <v>20.29241943359375</v>
      </c>
      <c r="KR53" s="39">
        <v>2011</v>
      </c>
      <c r="KS53" s="39" t="s">
        <v>344</v>
      </c>
    </row>
    <row r="54" spans="1:305" s="39" customFormat="1" ht="12.75">
      <c r="A54" s="39">
        <v>2012</v>
      </c>
      <c r="B54" s="39" t="s">
        <v>344</v>
      </c>
      <c r="C54" s="39">
        <v>18</v>
      </c>
      <c r="D54" s="44" t="s">
        <v>345</v>
      </c>
      <c r="E54" s="44">
        <v>380</v>
      </c>
      <c r="F54" s="39">
        <v>1</v>
      </c>
      <c r="G54" s="39">
        <v>0</v>
      </c>
      <c r="H54" s="39">
        <v>1</v>
      </c>
      <c r="I54" s="39">
        <v>1</v>
      </c>
      <c r="J54" s="29">
        <v>0</v>
      </c>
      <c r="K54" s="29">
        <v>0</v>
      </c>
      <c r="L54" s="29">
        <v>0</v>
      </c>
      <c r="M54" s="18"/>
      <c r="P54" s="3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39">
        <v>7</v>
      </c>
      <c r="Y54" s="39">
        <v>2012</v>
      </c>
      <c r="Z54" s="39" t="s">
        <v>344</v>
      </c>
      <c r="AA54" s="43"/>
      <c r="AB54" s="41">
        <v>80.5</v>
      </c>
      <c r="AC54" s="41">
        <v>0</v>
      </c>
      <c r="AD54" s="41">
        <v>0</v>
      </c>
      <c r="AE54" s="41">
        <v>0</v>
      </c>
      <c r="AF54" s="41">
        <v>33.200000000000003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3.1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37.4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5.6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4.3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8.3000000000000007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8.1000000000000085</v>
      </c>
      <c r="CZ54" s="39">
        <v>2012</v>
      </c>
      <c r="DA54" s="39" t="s">
        <v>344</v>
      </c>
      <c r="DB54" s="41">
        <v>0</v>
      </c>
      <c r="DC54" s="41">
        <v>0</v>
      </c>
      <c r="DD54" s="41">
        <v>0</v>
      </c>
      <c r="DE54" s="41">
        <v>34.4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43.8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5.7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4.5999999999999996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9.5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2.0000000000000142</v>
      </c>
      <c r="FY54" s="39">
        <v>2012</v>
      </c>
      <c r="FZ54" s="39" t="s">
        <v>344</v>
      </c>
      <c r="GA54" s="41">
        <v>21.4</v>
      </c>
      <c r="GB54" s="25">
        <f t="shared" si="13"/>
        <v>0.73706500000000008</v>
      </c>
      <c r="GC54" s="25">
        <f t="shared" si="14"/>
        <v>0.67543000000000009</v>
      </c>
      <c r="GD54" s="25">
        <f t="shared" si="15"/>
        <v>3.8032213284652112</v>
      </c>
      <c r="GE54" s="25">
        <f t="shared" si="16"/>
        <v>3.0809994762300899</v>
      </c>
      <c r="GF54" s="25">
        <f t="shared" si="17"/>
        <v>0.72222185223512136</v>
      </c>
      <c r="GG54" s="25">
        <f t="shared" si="18"/>
        <v>0.18989740271744157</v>
      </c>
      <c r="GH54" s="25">
        <f t="shared" si="19"/>
        <v>5.1744564931981003</v>
      </c>
      <c r="GI54" s="39">
        <v>2012</v>
      </c>
      <c r="GJ54" s="39" t="s">
        <v>344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-6.7453000000000001E-3</v>
      </c>
      <c r="GX54" s="36">
        <v>0.23985919999999999</v>
      </c>
      <c r="GY54" s="36">
        <v>-0.25175819999999999</v>
      </c>
      <c r="GZ54" s="39">
        <v>2012</v>
      </c>
      <c r="HA54" s="39" t="s">
        <v>344</v>
      </c>
      <c r="HB54" s="42">
        <v>4</v>
      </c>
      <c r="HC54" s="42">
        <f t="shared" si="20"/>
        <v>1</v>
      </c>
      <c r="HD54" s="42">
        <v>0</v>
      </c>
      <c r="HE54" s="42">
        <v>0</v>
      </c>
      <c r="HF54" s="42">
        <v>2</v>
      </c>
      <c r="HG54" s="42">
        <v>3</v>
      </c>
      <c r="HH54" s="42">
        <v>0</v>
      </c>
      <c r="HI54" s="42">
        <v>1</v>
      </c>
      <c r="HJ54" s="39">
        <v>2012</v>
      </c>
      <c r="HK54" s="39" t="s">
        <v>344</v>
      </c>
      <c r="HL54" s="104">
        <v>1</v>
      </c>
      <c r="HM54" s="29">
        <v>56.135910000000003</v>
      </c>
      <c r="HN54" s="32">
        <v>50.759540344819499</v>
      </c>
      <c r="HO54" s="32">
        <v>47.832762285043501</v>
      </c>
      <c r="HP54" s="32">
        <v>-2.8536675226091499</v>
      </c>
      <c r="HQ54" s="32">
        <v>-1.51268347665711</v>
      </c>
      <c r="HR54" s="27">
        <v>3.0413625304136298</v>
      </c>
      <c r="HS54" s="27">
        <v>138.35578358045501</v>
      </c>
      <c r="HT54" s="27">
        <v>138.34966004610499</v>
      </c>
      <c r="HU54" s="27">
        <v>-2.9267780597759798</v>
      </c>
      <c r="HV54" s="27">
        <v>2.0760065232115701</v>
      </c>
      <c r="HW54" s="27">
        <v>4.2298035864463301</v>
      </c>
      <c r="HX54" s="27">
        <v>5.4926750000000002</v>
      </c>
      <c r="HY54" s="29">
        <v>-0.3</v>
      </c>
      <c r="HZ54" s="39">
        <v>2012</v>
      </c>
      <c r="IA54" s="39" t="s">
        <v>344</v>
      </c>
      <c r="IB54" s="29">
        <v>25256.990234375</v>
      </c>
      <c r="IC54" s="29">
        <v>24990.880859375</v>
      </c>
      <c r="ID54" s="29">
        <v>22299.869140625</v>
      </c>
      <c r="IE54" s="32">
        <v>64.583183288574219</v>
      </c>
      <c r="IF54" s="32">
        <v>57.021701812744141</v>
      </c>
      <c r="IG54" s="32">
        <v>833.3790283203125</v>
      </c>
      <c r="IH54" s="32">
        <v>6224.30078125</v>
      </c>
      <c r="II54" s="32">
        <v>15242.1904296875</v>
      </c>
      <c r="IJ54" s="31">
        <v>2691</v>
      </c>
      <c r="IK54" s="31">
        <v>10.699999809265137</v>
      </c>
      <c r="IL54" s="39">
        <v>2012</v>
      </c>
      <c r="IM54" s="39" t="s">
        <v>344</v>
      </c>
      <c r="IN54" s="29"/>
      <c r="IO54" s="29"/>
      <c r="IP54" s="29" t="s">
        <v>317</v>
      </c>
      <c r="IQ54" s="29" t="str">
        <f t="shared" si="21"/>
        <v/>
      </c>
      <c r="IR54" s="59">
        <v>12072.341</v>
      </c>
      <c r="IS54" s="59">
        <v>6147.9960000000001</v>
      </c>
      <c r="IT54" s="28">
        <v>36.860478083349832</v>
      </c>
      <c r="IU54" s="58"/>
      <c r="IV54" s="58">
        <v>12072.341</v>
      </c>
      <c r="IW54" s="58">
        <v>6147.9960000000001</v>
      </c>
      <c r="IX54" s="58">
        <v>36.860478083349832</v>
      </c>
      <c r="IY54" s="58"/>
      <c r="IZ54" s="39">
        <v>2012</v>
      </c>
      <c r="JA54" s="39" t="s">
        <v>344</v>
      </c>
      <c r="JB54" s="27">
        <v>19.305074691772461</v>
      </c>
      <c r="JC54" s="29">
        <v>28.763999938964844</v>
      </c>
      <c r="JD54" s="29">
        <v>20.478000640869141</v>
      </c>
      <c r="JE54" s="29">
        <v>7.8289999961853027</v>
      </c>
      <c r="JF54" s="29">
        <v>13.831999778747559</v>
      </c>
      <c r="JG54" s="29">
        <v>2.5729999542236328</v>
      </c>
      <c r="JH54" s="29">
        <v>1.9029999971389771</v>
      </c>
      <c r="JI54" s="29">
        <v>6.810999870300293</v>
      </c>
      <c r="JJ54" s="29">
        <v>1.3919999599456787</v>
      </c>
      <c r="JK54" s="29">
        <v>0.45699998736381531</v>
      </c>
      <c r="JL54" s="29"/>
      <c r="JM54" s="29">
        <v>2.8999999165534973E-2</v>
      </c>
      <c r="JN54" s="29">
        <v>0.17399999499320984</v>
      </c>
      <c r="JO54" s="39">
        <v>2012</v>
      </c>
      <c r="JP54" s="39" t="s">
        <v>344</v>
      </c>
      <c r="JQ54" s="29">
        <v>0.41499999999999998</v>
      </c>
      <c r="JR54" s="29">
        <v>0.20100000000000001</v>
      </c>
      <c r="JS54" s="29">
        <v>0.11899999999999999</v>
      </c>
      <c r="JT54" s="29">
        <v>0.53500000000000003</v>
      </c>
      <c r="JU54" s="41"/>
      <c r="JV54" s="29">
        <v>0.121</v>
      </c>
      <c r="JW54" s="29">
        <v>0.12099999934434891</v>
      </c>
      <c r="JX54" s="29">
        <v>0.14000000059604645</v>
      </c>
      <c r="JY54" s="29"/>
      <c r="JZ54" s="29">
        <v>0.17700000107288361</v>
      </c>
      <c r="KA54" s="41"/>
      <c r="KB54" s="29">
        <v>0</v>
      </c>
      <c r="KC54" s="29">
        <v>4.999999888241291E-3</v>
      </c>
      <c r="KD54" s="29">
        <v>1.4000000432133675E-2</v>
      </c>
      <c r="KE54" s="111"/>
      <c r="KF54" s="29">
        <v>7.6999999582767487E-2</v>
      </c>
      <c r="KG54" s="39">
        <v>2012</v>
      </c>
      <c r="KH54" s="39" t="s">
        <v>344</v>
      </c>
      <c r="KI54" s="23">
        <v>2.7619047164916992</v>
      </c>
      <c r="KJ54" s="23">
        <v>2</v>
      </c>
      <c r="KK54" s="29"/>
      <c r="KL54" s="29"/>
      <c r="KM54" s="29"/>
      <c r="KN54" s="21">
        <v>59898.03125</v>
      </c>
      <c r="KO54" s="20">
        <v>39107.69140625</v>
      </c>
      <c r="KP54" s="20">
        <v>12349.580078125</v>
      </c>
      <c r="KQ54" s="19">
        <v>20.617670059204102</v>
      </c>
      <c r="KR54" s="39">
        <v>2012</v>
      </c>
      <c r="KS54" s="39" t="s">
        <v>344</v>
      </c>
    </row>
    <row r="55" spans="1:305" s="18" customFormat="1" ht="12.75">
      <c r="A55" s="18">
        <v>2013</v>
      </c>
      <c r="B55" s="18" t="s">
        <v>344</v>
      </c>
      <c r="C55" s="18">
        <v>18</v>
      </c>
      <c r="D55" s="38" t="s">
        <v>345</v>
      </c>
      <c r="E55" s="38">
        <v>380</v>
      </c>
      <c r="F55" s="18">
        <v>1</v>
      </c>
      <c r="G55" s="18">
        <v>0</v>
      </c>
      <c r="H55" s="18">
        <v>1</v>
      </c>
      <c r="I55" s="18">
        <v>1</v>
      </c>
      <c r="J55" s="108">
        <v>21.84</v>
      </c>
      <c r="K55" s="108">
        <v>5.95</v>
      </c>
      <c r="L55" s="108">
        <v>30.88</v>
      </c>
      <c r="M55" s="18">
        <v>3</v>
      </c>
      <c r="N55" s="18">
        <v>1</v>
      </c>
      <c r="O55" s="18">
        <v>1</v>
      </c>
      <c r="P55" s="18">
        <v>1</v>
      </c>
      <c r="Q55" s="109">
        <v>18.510000000000002</v>
      </c>
      <c r="R55" s="109">
        <v>2.2799999999999998</v>
      </c>
      <c r="S55" s="109">
        <v>47.16</v>
      </c>
      <c r="T55" s="108">
        <v>12.85</v>
      </c>
      <c r="U55" s="108">
        <v>1.46</v>
      </c>
      <c r="V55" s="108">
        <v>32</v>
      </c>
      <c r="W55" s="108">
        <v>46.31</v>
      </c>
      <c r="X55" s="18">
        <v>3</v>
      </c>
      <c r="Y55" s="18">
        <v>2013</v>
      </c>
      <c r="Z55" s="18" t="s">
        <v>344</v>
      </c>
      <c r="AA55" s="37">
        <v>41329</v>
      </c>
      <c r="AB55" s="26">
        <v>75.2</v>
      </c>
      <c r="AC55" s="26">
        <v>0</v>
      </c>
      <c r="AD55" s="26">
        <v>0</v>
      </c>
      <c r="AE55" s="26">
        <v>0</v>
      </c>
      <c r="AF55" s="26">
        <v>25.4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3.2</v>
      </c>
      <c r="AO55" s="26">
        <v>2.2000000000000002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21.6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8.3000000000000007</v>
      </c>
      <c r="BT55" s="26">
        <v>0</v>
      </c>
      <c r="BU55" s="26">
        <v>0</v>
      </c>
      <c r="BV55" s="26">
        <v>0</v>
      </c>
      <c r="BW55" s="26">
        <v>0</v>
      </c>
      <c r="BX55" s="26">
        <v>25.6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4.0999999999999996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9.5999999999999943</v>
      </c>
      <c r="CZ55" s="18">
        <v>2013</v>
      </c>
      <c r="DA55" s="18" t="s">
        <v>344</v>
      </c>
      <c r="DB55" s="26">
        <v>0</v>
      </c>
      <c r="DC55" s="26">
        <v>0</v>
      </c>
      <c r="DD55" s="26">
        <v>0</v>
      </c>
      <c r="DE55" s="26">
        <v>47.1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5.9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15.6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6.2</v>
      </c>
      <c r="ES55" s="26">
        <v>0</v>
      </c>
      <c r="ET55" s="26">
        <v>0</v>
      </c>
      <c r="EU55" s="26">
        <v>0</v>
      </c>
      <c r="EV55" s="26">
        <v>0</v>
      </c>
      <c r="EW55" s="26">
        <v>17.3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2.9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5</v>
      </c>
      <c r="FY55" s="18">
        <v>2013</v>
      </c>
      <c r="FZ55" s="18" t="s">
        <v>344</v>
      </c>
      <c r="GA55" s="26">
        <v>31.4</v>
      </c>
      <c r="GB55" s="25">
        <f t="shared" si="13"/>
        <v>0.81321399999999999</v>
      </c>
      <c r="GC55" s="25">
        <f t="shared" si="14"/>
        <v>0.71572799999999992</v>
      </c>
      <c r="GD55" s="25">
        <f t="shared" si="15"/>
        <v>5.3537203002366338</v>
      </c>
      <c r="GE55" s="25">
        <f t="shared" si="16"/>
        <v>3.5177576405695943</v>
      </c>
      <c r="GF55" s="25">
        <f t="shared" si="17"/>
        <v>1.8359626596670395</v>
      </c>
      <c r="GG55" s="25">
        <f t="shared" si="18"/>
        <v>0.34293212134856771</v>
      </c>
      <c r="GH55" s="25">
        <f t="shared" si="19"/>
        <v>17.230206034751877</v>
      </c>
      <c r="GI55" s="18">
        <v>2013</v>
      </c>
      <c r="GJ55" s="18" t="s">
        <v>344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-3.9237999999999999E-3</v>
      </c>
      <c r="GX55" s="36">
        <v>1.6580999999999999E-2</v>
      </c>
      <c r="GY55" s="36">
        <v>-2.2816099999999999E-2</v>
      </c>
      <c r="GZ55" s="18">
        <v>2013</v>
      </c>
      <c r="HA55" s="18" t="s">
        <v>344</v>
      </c>
      <c r="HB55" s="35">
        <v>4</v>
      </c>
      <c r="HC55" s="35">
        <f t="shared" si="20"/>
        <v>1</v>
      </c>
      <c r="HD55" s="35">
        <v>0</v>
      </c>
      <c r="HE55" s="35">
        <v>0</v>
      </c>
      <c r="HF55" s="35">
        <v>2</v>
      </c>
      <c r="HG55" s="35">
        <v>3</v>
      </c>
      <c r="HH55" s="35">
        <v>0</v>
      </c>
      <c r="HI55" s="35">
        <v>1</v>
      </c>
      <c r="HJ55" s="18">
        <v>2013</v>
      </c>
      <c r="HK55" s="18" t="s">
        <v>344</v>
      </c>
      <c r="HL55" s="102">
        <v>1</v>
      </c>
      <c r="HM55" s="25">
        <v>55.422559999999997</v>
      </c>
      <c r="HN55" s="32">
        <v>51.051514458542201</v>
      </c>
      <c r="HO55" s="32">
        <v>48.127075745838098</v>
      </c>
      <c r="HP55" s="32">
        <v>-1.7468470570838499</v>
      </c>
      <c r="HQ55" s="32">
        <v>-0.55589306821217499</v>
      </c>
      <c r="HR55" s="27">
        <v>1.21999212908304</v>
      </c>
      <c r="HS55" s="27">
        <v>145.50553666417099</v>
      </c>
      <c r="HT55" s="27">
        <v>145.47525002242401</v>
      </c>
      <c r="HU55" s="27">
        <v>-2.9244387127041498</v>
      </c>
      <c r="HV55" s="27">
        <v>1.73006642661572</v>
      </c>
      <c r="HW55" s="27">
        <v>4.5513118069269298</v>
      </c>
      <c r="HX55" s="27">
        <v>4.3164249999999997</v>
      </c>
      <c r="HY55" s="25">
        <v>1</v>
      </c>
      <c r="HZ55" s="18">
        <v>2013</v>
      </c>
      <c r="IA55" s="18" t="s">
        <v>344</v>
      </c>
      <c r="IB55" s="29">
        <v>25259.19921875</v>
      </c>
      <c r="IC55" s="29">
        <v>25017.4296875</v>
      </c>
      <c r="ID55" s="29">
        <v>21948.759765625</v>
      </c>
      <c r="IE55" s="32">
        <v>64.4835205078125</v>
      </c>
      <c r="IF55" s="32">
        <v>56.032398223876953</v>
      </c>
      <c r="IG55" s="32">
        <v>799.15399169921875</v>
      </c>
      <c r="IH55" s="32">
        <v>6001.8388671875</v>
      </c>
      <c r="II55" s="32">
        <v>15147.76953125</v>
      </c>
      <c r="IJ55" s="31">
        <v>3069</v>
      </c>
      <c r="IK55" s="31">
        <v>12.100000381469727</v>
      </c>
      <c r="IL55" s="18">
        <v>2013</v>
      </c>
      <c r="IM55" s="18" t="s">
        <v>344</v>
      </c>
      <c r="IN55" s="25"/>
      <c r="IO55" s="25"/>
      <c r="IP55" s="25" t="s">
        <v>317</v>
      </c>
      <c r="IQ55" s="29" t="str">
        <f t="shared" si="21"/>
        <v/>
      </c>
      <c r="IR55" s="59">
        <v>11985.96</v>
      </c>
      <c r="IS55" s="59">
        <v>6130.5959999999995</v>
      </c>
      <c r="IT55" s="28">
        <v>37.268740463351911</v>
      </c>
      <c r="IU55" s="22"/>
      <c r="IV55" s="22">
        <v>11985.96</v>
      </c>
      <c r="IW55" s="22">
        <v>6130.5959999999995</v>
      </c>
      <c r="IX55" s="22">
        <v>37.268740463351911</v>
      </c>
      <c r="IY55" s="22"/>
      <c r="IZ55" s="18">
        <v>2013</v>
      </c>
      <c r="JA55" s="18" t="s">
        <v>344</v>
      </c>
      <c r="JB55" s="27">
        <v>19.923233032226563</v>
      </c>
      <c r="JC55" s="25">
        <v>29.26099967956543</v>
      </c>
      <c r="JD55" s="25">
        <v>21.031000137329102</v>
      </c>
      <c r="JE55" s="25">
        <v>7.8179998397827148</v>
      </c>
      <c r="JF55" s="25">
        <v>14.154000282287598</v>
      </c>
      <c r="JG55" s="25">
        <v>2.6380000114440918</v>
      </c>
      <c r="JH55" s="25">
        <v>1.9270000457763672</v>
      </c>
      <c r="JI55" s="25">
        <v>6.8080000877380371</v>
      </c>
      <c r="JJ55" s="25">
        <v>1.4190000295639038</v>
      </c>
      <c r="JK55" s="25">
        <v>0.41299998760223389</v>
      </c>
      <c r="JL55" s="25"/>
      <c r="JM55" s="25">
        <v>2.7000000700354576E-2</v>
      </c>
      <c r="JN55" s="25">
        <v>0.17499999701976776</v>
      </c>
      <c r="JO55" s="18">
        <v>2013</v>
      </c>
      <c r="JP55" s="18" t="s">
        <v>344</v>
      </c>
      <c r="JQ55" s="25">
        <v>0.42099999999999999</v>
      </c>
      <c r="JR55" s="25">
        <v>0.20200000000000001</v>
      </c>
      <c r="JS55" s="25">
        <v>0.14099999999999999</v>
      </c>
      <c r="JT55" s="25">
        <v>0.53700000000000003</v>
      </c>
      <c r="JU55" s="26"/>
      <c r="JV55" s="25">
        <v>0.11700000000000001</v>
      </c>
      <c r="JW55" s="25">
        <v>9.0000003576278687E-2</v>
      </c>
      <c r="JX55" s="25">
        <v>0.14699999988079071</v>
      </c>
      <c r="JY55" s="25"/>
      <c r="JZ55" s="25">
        <v>0.15800000727176666</v>
      </c>
      <c r="KA55" s="26"/>
      <c r="KB55" s="25">
        <v>0</v>
      </c>
      <c r="KC55" s="25">
        <v>4.999999888241291E-3</v>
      </c>
      <c r="KD55" s="25">
        <v>1.3000000268220901E-2</v>
      </c>
      <c r="KE55" s="110"/>
      <c r="KF55" s="25">
        <v>6.7000001668930054E-2</v>
      </c>
      <c r="KG55" s="18">
        <v>2013</v>
      </c>
      <c r="KH55" s="18" t="s">
        <v>344</v>
      </c>
      <c r="KI55" s="23">
        <v>2.6785714626312256</v>
      </c>
      <c r="KJ55" s="23">
        <v>2</v>
      </c>
      <c r="KK55" s="25"/>
      <c r="KL55" s="25"/>
      <c r="KM55" s="25"/>
      <c r="KN55" s="21">
        <v>60224.73046875</v>
      </c>
      <c r="KO55" s="20">
        <v>39171.55078125</v>
      </c>
      <c r="KP55" s="20">
        <v>12596.2998046875</v>
      </c>
      <c r="KQ55" s="19">
        <v>20.915500640869141</v>
      </c>
      <c r="KR55" s="18">
        <v>2013</v>
      </c>
      <c r="KS55" s="18" t="s">
        <v>344</v>
      </c>
    </row>
    <row r="56" spans="1:305" s="18" customFormat="1" ht="12.75">
      <c r="A56" s="18">
        <v>2014</v>
      </c>
      <c r="B56" s="18" t="s">
        <v>344</v>
      </c>
      <c r="C56" s="18">
        <v>18</v>
      </c>
      <c r="D56" s="38" t="s">
        <v>345</v>
      </c>
      <c r="E56" s="38">
        <v>380</v>
      </c>
      <c r="F56" s="18">
        <v>1</v>
      </c>
      <c r="G56" s="18">
        <v>0</v>
      </c>
      <c r="H56" s="18">
        <v>1</v>
      </c>
      <c r="I56" s="18">
        <v>1</v>
      </c>
      <c r="J56" s="108">
        <v>7.03</v>
      </c>
      <c r="K56" s="108">
        <v>23.82</v>
      </c>
      <c r="L56" s="108">
        <v>62.12</v>
      </c>
      <c r="M56" s="18">
        <v>4</v>
      </c>
      <c r="N56" s="18">
        <v>1</v>
      </c>
      <c r="O56" s="18">
        <v>1</v>
      </c>
      <c r="P56" s="18">
        <v>1</v>
      </c>
      <c r="Q56" s="109">
        <v>8.0500000000000007</v>
      </c>
      <c r="R56" s="109">
        <v>8.44</v>
      </c>
      <c r="S56" s="109">
        <v>83.51</v>
      </c>
      <c r="T56" s="108">
        <v>4.57</v>
      </c>
      <c r="U56" s="108">
        <v>4.79</v>
      </c>
      <c r="V56" s="108">
        <v>47.27</v>
      </c>
      <c r="W56" s="108">
        <v>56.63</v>
      </c>
      <c r="X56" s="18">
        <v>3</v>
      </c>
      <c r="Y56" s="18">
        <v>2014</v>
      </c>
      <c r="Z56" s="18" t="s">
        <v>344</v>
      </c>
      <c r="AA56" s="37"/>
      <c r="AB56" s="26">
        <v>75.2</v>
      </c>
      <c r="AC56" s="26">
        <v>0</v>
      </c>
      <c r="AD56" s="26">
        <v>0</v>
      </c>
      <c r="AE56" s="26">
        <v>0</v>
      </c>
      <c r="AF56" s="26">
        <v>25.4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3.2</v>
      </c>
      <c r="AO56" s="26">
        <v>2.2000000000000002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21.6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8.3000000000000007</v>
      </c>
      <c r="BT56" s="26">
        <v>0</v>
      </c>
      <c r="BU56" s="26">
        <v>0</v>
      </c>
      <c r="BV56" s="26">
        <v>0</v>
      </c>
      <c r="BW56" s="26">
        <v>0</v>
      </c>
      <c r="BX56" s="26">
        <v>25.6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4.0999999999999996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9.5999999999999943</v>
      </c>
      <c r="CZ56" s="18">
        <v>2014</v>
      </c>
      <c r="DA56" s="18" t="s">
        <v>344</v>
      </c>
      <c r="DB56" s="26">
        <v>0</v>
      </c>
      <c r="DC56" s="26">
        <v>0</v>
      </c>
      <c r="DD56" s="26">
        <v>0</v>
      </c>
      <c r="DE56" s="26">
        <v>47.1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5.9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15.6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6.2</v>
      </c>
      <c r="ES56" s="26">
        <v>0</v>
      </c>
      <c r="ET56" s="26">
        <v>0</v>
      </c>
      <c r="EU56" s="26">
        <v>0</v>
      </c>
      <c r="EV56" s="26">
        <v>0</v>
      </c>
      <c r="EW56" s="26">
        <v>17.3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2.9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5</v>
      </c>
      <c r="FY56" s="18">
        <v>2014</v>
      </c>
      <c r="FZ56" s="18" t="s">
        <v>344</v>
      </c>
      <c r="GA56" s="26">
        <v>31.4</v>
      </c>
      <c r="GB56" s="25">
        <f t="shared" si="13"/>
        <v>0.81321399999999999</v>
      </c>
      <c r="GC56" s="25">
        <f t="shared" si="14"/>
        <v>0.71572799999999992</v>
      </c>
      <c r="GD56" s="25">
        <f t="shared" si="15"/>
        <v>5.3537203002366338</v>
      </c>
      <c r="GE56" s="25">
        <f t="shared" si="16"/>
        <v>3.5177576405695943</v>
      </c>
      <c r="GF56" s="25">
        <f t="shared" si="17"/>
        <v>1.8359626596670395</v>
      </c>
      <c r="GG56" s="25">
        <f t="shared" si="18"/>
        <v>0.34293212134856771</v>
      </c>
      <c r="GH56" s="25">
        <f t="shared" si="19"/>
        <v>17.230206034751877</v>
      </c>
      <c r="GI56" s="18">
        <v>2014</v>
      </c>
      <c r="GJ56" s="18" t="s">
        <v>344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3.5769500000000003E-2</v>
      </c>
      <c r="GX56" s="36">
        <v>-0.19942109999999999</v>
      </c>
      <c r="GY56" s="36">
        <v>0.24949199999999999</v>
      </c>
      <c r="GZ56" s="18">
        <v>2014</v>
      </c>
      <c r="HA56" s="18" t="s">
        <v>344</v>
      </c>
      <c r="HB56" s="35">
        <v>4</v>
      </c>
      <c r="HC56" s="35">
        <v>1</v>
      </c>
      <c r="HD56" s="35">
        <v>0</v>
      </c>
      <c r="HE56" s="35">
        <v>0</v>
      </c>
      <c r="HF56" s="35">
        <v>2</v>
      </c>
      <c r="HG56" s="35">
        <v>3</v>
      </c>
      <c r="HH56" s="35">
        <v>0</v>
      </c>
      <c r="HI56" s="35">
        <v>1</v>
      </c>
      <c r="HJ56" s="18">
        <v>2014</v>
      </c>
      <c r="HK56" s="18" t="s">
        <v>344</v>
      </c>
      <c r="HL56" s="102">
        <v>1</v>
      </c>
      <c r="HM56" s="25">
        <v>56.112920000000003</v>
      </c>
      <c r="HN56" s="32">
        <v>50.8689140875682</v>
      </c>
      <c r="HO56" s="32">
        <v>47.849423680935502</v>
      </c>
      <c r="HP56" s="32">
        <v>0.19103906023696199</v>
      </c>
      <c r="HQ56" s="32">
        <v>1.1521479439161</v>
      </c>
      <c r="HR56" s="27">
        <v>0.24105754276825</v>
      </c>
      <c r="HS56" s="27">
        <v>158.367739418665</v>
      </c>
      <c r="HT56" s="27">
        <v>159.13951597438799</v>
      </c>
      <c r="HU56" s="27">
        <v>-3.0194904066327002</v>
      </c>
      <c r="HV56" s="27">
        <v>1.37814819596183</v>
      </c>
      <c r="HW56" s="27">
        <v>3.9667802664114999</v>
      </c>
      <c r="HX56" s="27">
        <v>2.8932000000000002</v>
      </c>
      <c r="HY56" s="25"/>
      <c r="HZ56" s="18">
        <v>2014</v>
      </c>
      <c r="IA56" s="18" t="s">
        <v>344</v>
      </c>
      <c r="IB56" s="29">
        <v>25514.919921875</v>
      </c>
      <c r="IC56" s="29">
        <v>25277.8203125</v>
      </c>
      <c r="ID56" s="29">
        <v>22041.810546875</v>
      </c>
      <c r="IE56" s="32">
        <v>65.153793334960938</v>
      </c>
      <c r="IF56" s="32">
        <v>56.285011291503906</v>
      </c>
      <c r="IG56" s="32">
        <v>811.74798583984375</v>
      </c>
      <c r="IH56" s="32">
        <v>5993.4072265625</v>
      </c>
      <c r="II56" s="32">
        <v>15236.66015625</v>
      </c>
      <c r="IJ56" s="31">
        <v>3236</v>
      </c>
      <c r="IK56" s="31">
        <v>12.699999809265137</v>
      </c>
      <c r="IL56" s="18">
        <v>2014</v>
      </c>
      <c r="IM56" s="18" t="s">
        <v>344</v>
      </c>
      <c r="IN56" s="25"/>
      <c r="IO56" s="25"/>
      <c r="IP56" s="25"/>
      <c r="IQ56" s="29" t="str">
        <f t="shared" si="21"/>
        <v/>
      </c>
      <c r="IR56" s="59"/>
      <c r="IS56" s="59"/>
      <c r="IT56" s="28"/>
      <c r="IU56" s="22"/>
      <c r="IV56" s="22"/>
      <c r="IW56" s="22"/>
      <c r="IX56" s="22"/>
      <c r="IY56" s="22"/>
      <c r="IZ56" s="18">
        <v>2014</v>
      </c>
      <c r="JA56" s="18" t="s">
        <v>344</v>
      </c>
      <c r="JB56" s="27">
        <v>20.153997421264648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344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344</v>
      </c>
      <c r="KI56" s="23"/>
      <c r="KJ56" s="23"/>
      <c r="KK56" s="25">
        <v>39.6</v>
      </c>
      <c r="KL56" s="25">
        <v>39.299999999999997</v>
      </c>
      <c r="KM56" s="25">
        <v>32.299999999999997</v>
      </c>
      <c r="KN56" s="21">
        <v>60447.91015625</v>
      </c>
      <c r="KO56" s="20">
        <v>39161.0703125</v>
      </c>
      <c r="KP56" s="20">
        <v>12848.0302734375</v>
      </c>
      <c r="KQ56" s="19">
        <v>21.254709243774414</v>
      </c>
      <c r="KR56" s="18">
        <v>2014</v>
      </c>
      <c r="KS56" s="18" t="s">
        <v>344</v>
      </c>
    </row>
    <row r="57" spans="1:305" s="1" customFormat="1" ht="12.75">
      <c r="A57" s="1">
        <v>2015</v>
      </c>
      <c r="B57" s="1" t="s">
        <v>344</v>
      </c>
      <c r="C57" s="1">
        <v>18</v>
      </c>
      <c r="D57" s="17" t="s">
        <v>345</v>
      </c>
      <c r="E57" s="17">
        <v>380</v>
      </c>
      <c r="F57" s="1">
        <v>1</v>
      </c>
      <c r="G57" s="1">
        <v>0</v>
      </c>
      <c r="H57" s="1">
        <v>1</v>
      </c>
      <c r="I57" s="1">
        <v>1</v>
      </c>
      <c r="J57" s="94">
        <v>0.58017727639000805</v>
      </c>
      <c r="K57" s="94">
        <v>24.544721998388397</v>
      </c>
      <c r="L57" s="94">
        <v>68.992747784045122</v>
      </c>
      <c r="M57" s="1">
        <v>5</v>
      </c>
      <c r="N57" s="1">
        <v>1</v>
      </c>
      <c r="O57" s="1">
        <v>1</v>
      </c>
      <c r="P57" s="1">
        <v>0</v>
      </c>
      <c r="Q57" s="64">
        <v>0.75464339687027737</v>
      </c>
      <c r="R57" s="64">
        <v>8.7963129166550438</v>
      </c>
      <c r="S57" s="64">
        <v>90.449043686474667</v>
      </c>
      <c r="T57" s="63">
        <v>0.42410958904109586</v>
      </c>
      <c r="U57" s="63">
        <v>4.5999999999999996</v>
      </c>
      <c r="V57" s="63">
        <v>47.3</v>
      </c>
      <c r="W57" s="63">
        <v>52.324109589041093</v>
      </c>
      <c r="X57" s="1">
        <v>2</v>
      </c>
      <c r="Y57" s="1">
        <v>2015</v>
      </c>
      <c r="Z57" s="1" t="s">
        <v>344</v>
      </c>
      <c r="AA57" s="16"/>
      <c r="AB57" s="6">
        <v>75.2</v>
      </c>
      <c r="AC57" s="6">
        <v>0</v>
      </c>
      <c r="AD57" s="6">
        <v>0</v>
      </c>
      <c r="AE57" s="6">
        <v>0</v>
      </c>
      <c r="AF57" s="6">
        <v>25.4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3.2</v>
      </c>
      <c r="AO57" s="6">
        <v>2.2000000000000002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21.6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8.3000000000000007</v>
      </c>
      <c r="BT57" s="6">
        <v>0</v>
      </c>
      <c r="BU57" s="6">
        <v>0</v>
      </c>
      <c r="BV57" s="6">
        <v>0</v>
      </c>
      <c r="BW57" s="6">
        <v>0</v>
      </c>
      <c r="BX57" s="6">
        <v>25.6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4.0999999999999996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9.5999999999999943</v>
      </c>
      <c r="CZ57" s="1">
        <v>2015</v>
      </c>
      <c r="DA57" s="1" t="s">
        <v>344</v>
      </c>
      <c r="DB57" s="6">
        <v>0</v>
      </c>
      <c r="DC57" s="6">
        <v>0</v>
      </c>
      <c r="DD57" s="6">
        <v>0</v>
      </c>
      <c r="DE57" s="6">
        <v>47.1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5.9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15.6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6.2</v>
      </c>
      <c r="ES57" s="6">
        <v>0</v>
      </c>
      <c r="ET57" s="6">
        <v>0</v>
      </c>
      <c r="EU57" s="6">
        <v>0</v>
      </c>
      <c r="EV57" s="6">
        <v>0</v>
      </c>
      <c r="EW57" s="6">
        <v>17.3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2.9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5</v>
      </c>
      <c r="FY57" s="1">
        <v>2015</v>
      </c>
      <c r="FZ57" s="1" t="s">
        <v>344</v>
      </c>
      <c r="GA57" s="6">
        <v>31</v>
      </c>
      <c r="GB57" s="5">
        <f t="shared" si="13"/>
        <v>0.81321399999999999</v>
      </c>
      <c r="GC57" s="5">
        <f t="shared" si="14"/>
        <v>0.71572799999999992</v>
      </c>
      <c r="GD57" s="5">
        <f t="shared" si="15"/>
        <v>5.3537203002366338</v>
      </c>
      <c r="GE57" s="5">
        <f t="shared" si="16"/>
        <v>3.5177576405695943</v>
      </c>
      <c r="GF57" s="5">
        <f t="shared" si="17"/>
        <v>1.8359626596670395</v>
      </c>
      <c r="GG57" s="5">
        <f t="shared" si="18"/>
        <v>0.34293212134856771</v>
      </c>
      <c r="GH57" s="5">
        <f t="shared" si="19"/>
        <v>17.230206034751877</v>
      </c>
      <c r="GI57" s="1">
        <v>2015</v>
      </c>
      <c r="GJ57" s="1" t="s">
        <v>344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-0.38211309999999998</v>
      </c>
      <c r="GX57" s="15">
        <v>-0.42035250000000002</v>
      </c>
      <c r="GY57" s="15">
        <v>-0.13937440000000001</v>
      </c>
      <c r="GZ57" s="1">
        <v>2015</v>
      </c>
      <c r="HA57" s="1" t="s">
        <v>344</v>
      </c>
      <c r="HB57" s="14">
        <v>4</v>
      </c>
      <c r="HC57" s="14">
        <v>1</v>
      </c>
      <c r="HD57" s="14">
        <v>0</v>
      </c>
      <c r="HE57" s="14">
        <v>0</v>
      </c>
      <c r="HF57" s="14">
        <v>2</v>
      </c>
      <c r="HG57" s="14">
        <v>3</v>
      </c>
      <c r="HH57" s="14">
        <v>0</v>
      </c>
      <c r="HI57" s="14">
        <v>1</v>
      </c>
      <c r="HJ57" s="1">
        <v>2015</v>
      </c>
      <c r="HK57" s="1" t="s">
        <v>344</v>
      </c>
      <c r="HL57" s="61">
        <v>1</v>
      </c>
      <c r="HM57" s="5"/>
      <c r="HN57" s="11">
        <v>50.4818712882646</v>
      </c>
      <c r="HO57" s="11">
        <v>47.794179207666303</v>
      </c>
      <c r="HP57" s="11">
        <v>0.66347895761787501</v>
      </c>
      <c r="HQ57" s="11">
        <v>1.33505721653934</v>
      </c>
      <c r="HR57" s="7">
        <v>3.8786750446063001E-2</v>
      </c>
      <c r="HS57" s="7">
        <v>159.57941404463301</v>
      </c>
      <c r="HT57" s="7"/>
      <c r="HU57" s="7">
        <v>-2.68769208059825</v>
      </c>
      <c r="HV57" s="7">
        <v>1.2794769187000801</v>
      </c>
      <c r="HW57" s="7">
        <v>3.4847173528407098</v>
      </c>
      <c r="HX57" s="7">
        <v>1.7139500000000001</v>
      </c>
      <c r="HY57" s="5"/>
      <c r="HZ57" s="1">
        <v>2015</v>
      </c>
      <c r="IA57" s="1" t="s">
        <v>344</v>
      </c>
      <c r="IB57" s="5"/>
      <c r="IC57" s="5">
        <v>25248.83984375</v>
      </c>
      <c r="ID57" s="5">
        <v>22215.58984375</v>
      </c>
      <c r="IE57" s="11"/>
      <c r="IF57" s="11"/>
      <c r="IG57" s="11">
        <v>842.84002685546875</v>
      </c>
      <c r="IH57" s="11">
        <v>5975.6298828125</v>
      </c>
      <c r="II57" s="11">
        <v>15397.1201171875</v>
      </c>
      <c r="IJ57" s="10">
        <v>3032</v>
      </c>
      <c r="IK57" s="10">
        <v>11.899999618530273</v>
      </c>
      <c r="IL57" s="1">
        <v>2015</v>
      </c>
      <c r="IM57" s="1" t="s">
        <v>344</v>
      </c>
      <c r="IN57" s="5"/>
      <c r="IO57" s="5"/>
      <c r="IP57" s="5"/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344</v>
      </c>
      <c r="JB57" s="7">
        <v>20.225112915039063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344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344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D936A-7231-409C-8530-2DF268D2AF46}">
  <dimension ref="A1:KS5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342</v>
      </c>
      <c r="C2" s="39">
        <v>19</v>
      </c>
      <c r="D2" s="44" t="s">
        <v>343</v>
      </c>
      <c r="E2" s="44">
        <v>392</v>
      </c>
      <c r="F2" s="39">
        <v>1</v>
      </c>
      <c r="G2" s="39">
        <v>0</v>
      </c>
      <c r="H2" s="39">
        <v>0</v>
      </c>
      <c r="I2" s="39">
        <v>0</v>
      </c>
      <c r="J2" s="29">
        <v>100</v>
      </c>
      <c r="K2" s="29">
        <v>0</v>
      </c>
      <c r="L2" s="29">
        <v>0</v>
      </c>
      <c r="M2" s="18">
        <v>1</v>
      </c>
      <c r="N2" s="39">
        <v>0</v>
      </c>
      <c r="O2" s="39">
        <v>0</v>
      </c>
      <c r="P2" s="39">
        <v>2</v>
      </c>
      <c r="Q2" s="29">
        <v>100</v>
      </c>
      <c r="R2" s="29">
        <v>0</v>
      </c>
      <c r="S2" s="29">
        <v>0</v>
      </c>
      <c r="T2" s="29">
        <v>61.62</v>
      </c>
      <c r="U2" s="29">
        <v>0</v>
      </c>
      <c r="V2" s="29">
        <v>0</v>
      </c>
      <c r="W2" s="29">
        <v>61.62</v>
      </c>
      <c r="X2" s="39">
        <v>1</v>
      </c>
      <c r="Y2" s="39">
        <v>1960</v>
      </c>
      <c r="Z2" s="39" t="s">
        <v>342</v>
      </c>
      <c r="AA2" s="43">
        <v>22240</v>
      </c>
      <c r="AB2" s="41">
        <v>73.5</v>
      </c>
      <c r="AC2" s="41">
        <v>27.6</v>
      </c>
      <c r="AD2" s="41">
        <v>8.8000000000000007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2.9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57.6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3.0999999999999943</v>
      </c>
      <c r="CZ2" s="39">
        <v>1960</v>
      </c>
      <c r="DA2" s="39" t="s">
        <v>342</v>
      </c>
      <c r="DB2" s="41">
        <v>31</v>
      </c>
      <c r="DC2" s="41">
        <v>3.6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63.4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2</v>
      </c>
      <c r="FY2" s="39">
        <v>1960</v>
      </c>
      <c r="FZ2" s="39" t="s">
        <v>342</v>
      </c>
      <c r="GA2" s="41">
        <v>1.5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0.58346299999999984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0.50064799999999998</v>
      </c>
      <c r="GD2" s="29">
        <f t="shared" ref="GD2:GD33" si="4">1/(1-GB2)</f>
        <v>2.4007471125014095</v>
      </c>
      <c r="GE2" s="29">
        <f t="shared" ref="GE2:GE33" si="5">1/(1-GC2)</f>
        <v>2.0025953635912139</v>
      </c>
      <c r="GF2" s="29">
        <f t="shared" ref="GF2:GF33" si="6">GD2-GE2</f>
        <v>0.39815174891019556</v>
      </c>
      <c r="GG2" s="29">
        <f t="shared" ref="GG2:GG33" si="7">(GD2-GE2)/GD2</f>
        <v>0.16584493503580619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6.3501968473426071</v>
      </c>
      <c r="GI2" s="39">
        <v>1960</v>
      </c>
      <c r="GJ2" s="39" t="s">
        <v>342</v>
      </c>
      <c r="GK2" s="29">
        <v>0.6</v>
      </c>
      <c r="GL2" s="29">
        <v>0.17</v>
      </c>
      <c r="GM2" s="29">
        <v>3.62</v>
      </c>
      <c r="GN2" s="41">
        <v>40.1</v>
      </c>
      <c r="GO2" s="29">
        <v>3.37</v>
      </c>
      <c r="GP2" s="29">
        <v>7</v>
      </c>
      <c r="GQ2" s="29">
        <v>1.48</v>
      </c>
      <c r="GR2" s="41">
        <v>2</v>
      </c>
      <c r="GS2" s="41">
        <v>3</v>
      </c>
      <c r="GT2" s="41">
        <v>4</v>
      </c>
      <c r="GU2" s="41">
        <v>2</v>
      </c>
      <c r="GV2" s="29">
        <v>0.25</v>
      </c>
      <c r="GW2" s="29"/>
      <c r="GX2" s="29"/>
      <c r="GY2" s="29"/>
      <c r="GZ2" s="39">
        <v>1960</v>
      </c>
      <c r="HA2" s="39" t="s">
        <v>342</v>
      </c>
      <c r="HB2" s="42">
        <v>2</v>
      </c>
      <c r="HC2" s="42">
        <f t="shared" ref="HC2:HC33" si="9">HD2+IF(HE2&gt;=2,1,0)+IF(HF2=2,0,IF(HF2=0,2,1))+IF(HG2&gt;3,2,IF(HG2&lt;3,0,1))+IF(HH2=1,1,0)</f>
        <v>2</v>
      </c>
      <c r="HD2" s="42">
        <v>0</v>
      </c>
      <c r="HE2" s="42">
        <v>0</v>
      </c>
      <c r="HF2" s="42">
        <v>1</v>
      </c>
      <c r="HG2" s="42">
        <v>3</v>
      </c>
      <c r="HH2" s="42">
        <v>0</v>
      </c>
      <c r="HI2" s="42">
        <v>1</v>
      </c>
      <c r="HJ2" s="39">
        <v>1960</v>
      </c>
      <c r="HK2" s="39" t="s">
        <v>342</v>
      </c>
      <c r="HL2" s="29"/>
      <c r="HM2" s="29">
        <v>20.594059999999999</v>
      </c>
      <c r="HN2" s="32">
        <v>20.958653531788599</v>
      </c>
      <c r="HO2" s="32">
        <v>19.313227290673801</v>
      </c>
      <c r="HP2" s="29"/>
      <c r="HQ2" s="29"/>
      <c r="HR2" s="27">
        <v>3.57451217369533</v>
      </c>
      <c r="HS2" s="29"/>
      <c r="HT2" s="29">
        <v>6.8056340000000004</v>
      </c>
      <c r="HU2" s="27">
        <v>-1.64542624111481</v>
      </c>
      <c r="HV2" s="27">
        <v>-1.6373698556377201</v>
      </c>
      <c r="HW2" s="29"/>
      <c r="HX2" s="29"/>
      <c r="HY2" s="29"/>
      <c r="HZ2" s="39">
        <v>1960</v>
      </c>
      <c r="IA2" s="39" t="s">
        <v>342</v>
      </c>
      <c r="IB2" s="29">
        <v>48425.398999999998</v>
      </c>
      <c r="IC2" s="29">
        <v>45110</v>
      </c>
      <c r="ID2" s="29">
        <v>44360</v>
      </c>
      <c r="IE2" s="31">
        <v>80.70630812306257</v>
      </c>
      <c r="IF2" s="32">
        <v>73.930870056152344</v>
      </c>
      <c r="IG2" s="32">
        <v>13400</v>
      </c>
      <c r="IH2" s="32">
        <v>12650</v>
      </c>
      <c r="II2" s="32">
        <v>18310</v>
      </c>
      <c r="IJ2" s="31">
        <v>781.5999755859375</v>
      </c>
      <c r="IK2" s="31">
        <v>1.7000000476837158</v>
      </c>
      <c r="IL2" s="39">
        <v>1960</v>
      </c>
      <c r="IM2" s="39" t="s">
        <v>342</v>
      </c>
      <c r="IN2" s="29">
        <v>1063</v>
      </c>
      <c r="IO2" s="29">
        <v>918.1</v>
      </c>
      <c r="IP2" s="29">
        <v>4912.1899999999996</v>
      </c>
      <c r="IQ2" s="29">
        <f t="shared" ref="IQ2:IQ33" si="10">IF(OR(IB2="",IP2=""),"",IP2*1000/IB2)</f>
        <v>101.43829687391941</v>
      </c>
      <c r="IR2" s="46">
        <v>7796.1020000000008</v>
      </c>
      <c r="IS2" s="46">
        <v>7796.1</v>
      </c>
      <c r="IT2" s="28">
        <v>32.894936708860762</v>
      </c>
      <c r="IU2" s="28">
        <v>33.299999999999997</v>
      </c>
      <c r="IV2" s="28">
        <v>7796.1020000000008</v>
      </c>
      <c r="IW2" s="28">
        <v>7796.1</v>
      </c>
      <c r="IX2" s="28">
        <v>32.894936708860762</v>
      </c>
      <c r="IY2" s="28">
        <v>33.299999999999997</v>
      </c>
      <c r="IZ2" s="39">
        <v>1960</v>
      </c>
      <c r="JA2" s="39" t="s">
        <v>342</v>
      </c>
      <c r="JB2" s="29">
        <v>3.8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342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342</v>
      </c>
      <c r="KI2" s="29"/>
      <c r="KJ2" s="29"/>
      <c r="KK2" s="29"/>
      <c r="KL2" s="29"/>
      <c r="KM2" s="29"/>
      <c r="KN2" s="21">
        <v>93419</v>
      </c>
      <c r="KO2" s="20">
        <v>60002</v>
      </c>
      <c r="KP2" s="20">
        <v>5350</v>
      </c>
      <c r="KQ2" s="19">
        <v>5.7268857955932617</v>
      </c>
      <c r="KR2" s="39">
        <v>1960</v>
      </c>
      <c r="KS2" s="39" t="s">
        <v>342</v>
      </c>
    </row>
    <row r="3" spans="1:305" s="39" customFormat="1" ht="12.75">
      <c r="A3" s="39">
        <v>1961</v>
      </c>
      <c r="B3" s="39" t="s">
        <v>342</v>
      </c>
      <c r="C3" s="39">
        <v>19</v>
      </c>
      <c r="D3" s="44" t="s">
        <v>343</v>
      </c>
      <c r="E3" s="44">
        <v>392</v>
      </c>
      <c r="F3" s="39">
        <v>1</v>
      </c>
      <c r="G3" s="39">
        <v>0</v>
      </c>
      <c r="H3" s="39">
        <v>0</v>
      </c>
      <c r="I3" s="39">
        <v>0</v>
      </c>
      <c r="J3" s="29">
        <v>100</v>
      </c>
      <c r="K3" s="29">
        <v>0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100</v>
      </c>
      <c r="R3" s="29">
        <v>0</v>
      </c>
      <c r="S3" s="29">
        <v>0</v>
      </c>
      <c r="T3" s="29">
        <v>63.4</v>
      </c>
      <c r="U3" s="29">
        <v>0</v>
      </c>
      <c r="V3" s="29">
        <v>0</v>
      </c>
      <c r="W3" s="29">
        <v>63.4</v>
      </c>
      <c r="X3" s="39">
        <v>1</v>
      </c>
      <c r="Y3" s="39">
        <v>1961</v>
      </c>
      <c r="Z3" s="39" t="s">
        <v>342</v>
      </c>
      <c r="AA3" s="43"/>
      <c r="AB3" s="41">
        <v>73.5</v>
      </c>
      <c r="AC3" s="41">
        <v>27.6</v>
      </c>
      <c r="AD3" s="41">
        <v>8.8000000000000007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2.9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57.6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0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3.0999999999999943</v>
      </c>
      <c r="CZ3" s="39">
        <v>1961</v>
      </c>
      <c r="DA3" s="39" t="s">
        <v>342</v>
      </c>
      <c r="DB3" s="41">
        <v>31</v>
      </c>
      <c r="DC3" s="41">
        <v>3.6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63.4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2</v>
      </c>
      <c r="FY3" s="39">
        <v>1961</v>
      </c>
      <c r="FZ3" s="39" t="s">
        <v>342</v>
      </c>
      <c r="GA3" s="41">
        <v>1.5</v>
      </c>
      <c r="GB3" s="29">
        <f t="shared" si="2"/>
        <v>0.58346299999999984</v>
      </c>
      <c r="GC3" s="29">
        <f t="shared" si="3"/>
        <v>0.50064799999999998</v>
      </c>
      <c r="GD3" s="29">
        <f t="shared" si="4"/>
        <v>2.4007471125014095</v>
      </c>
      <c r="GE3" s="29">
        <f t="shared" si="5"/>
        <v>2.0025953635912139</v>
      </c>
      <c r="GF3" s="29">
        <f t="shared" si="6"/>
        <v>0.39815174891019556</v>
      </c>
      <c r="GG3" s="29">
        <f t="shared" si="7"/>
        <v>0.16584493503580619</v>
      </c>
      <c r="GH3" s="29">
        <f t="shared" si="8"/>
        <v>6.3501968473426071</v>
      </c>
      <c r="GI3" s="39">
        <v>1961</v>
      </c>
      <c r="GJ3" s="39" t="s">
        <v>342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342</v>
      </c>
      <c r="HB3" s="42">
        <v>2</v>
      </c>
      <c r="HC3" s="42">
        <f t="shared" si="9"/>
        <v>2</v>
      </c>
      <c r="HD3" s="42">
        <v>0</v>
      </c>
      <c r="HE3" s="42">
        <v>0</v>
      </c>
      <c r="HF3" s="42">
        <v>1</v>
      </c>
      <c r="HG3" s="42">
        <v>3</v>
      </c>
      <c r="HH3" s="42">
        <v>0</v>
      </c>
      <c r="HI3" s="42">
        <v>1</v>
      </c>
      <c r="HJ3" s="39">
        <v>1961</v>
      </c>
      <c r="HK3" s="39" t="s">
        <v>342</v>
      </c>
      <c r="HL3" s="29"/>
      <c r="HM3" s="29">
        <v>19.780930000000001</v>
      </c>
      <c r="HN3" s="32">
        <v>20.617422044603899</v>
      </c>
      <c r="HO3" s="32">
        <v>19.8855354151302</v>
      </c>
      <c r="HP3" s="29">
        <v>11.8531425119728</v>
      </c>
      <c r="HQ3" s="29">
        <v>20.779</v>
      </c>
      <c r="HR3" s="27">
        <v>5.3684561519097898</v>
      </c>
      <c r="HS3" s="29"/>
      <c r="HT3" s="29">
        <v>5.1892959999999997</v>
      </c>
      <c r="HU3" s="27">
        <v>-0.73188662947375005</v>
      </c>
      <c r="HV3" s="27">
        <v>-0.817896075759866</v>
      </c>
      <c r="HW3" s="29"/>
      <c r="HX3" s="29"/>
      <c r="HY3" s="29"/>
      <c r="HZ3" s="39">
        <v>1961</v>
      </c>
      <c r="IA3" s="39" t="s">
        <v>342</v>
      </c>
      <c r="IB3" s="29">
        <v>48960.394999999997</v>
      </c>
      <c r="IC3" s="29">
        <v>45620</v>
      </c>
      <c r="ID3" s="29">
        <v>44980</v>
      </c>
      <c r="IE3" s="31">
        <v>80.637045637959716</v>
      </c>
      <c r="IF3" s="32">
        <v>74.083831787109375</v>
      </c>
      <c r="IG3" s="32">
        <v>13030</v>
      </c>
      <c r="IH3" s="32">
        <v>13460</v>
      </c>
      <c r="II3" s="32">
        <v>18490</v>
      </c>
      <c r="IJ3" s="31">
        <v>650.70001220703125</v>
      </c>
      <c r="IK3" s="31">
        <v>1.3999999761581421</v>
      </c>
      <c r="IL3" s="39">
        <v>1961</v>
      </c>
      <c r="IM3" s="39" t="s">
        <v>342</v>
      </c>
      <c r="IN3" s="29">
        <v>1401</v>
      </c>
      <c r="IO3" s="29">
        <v>1680</v>
      </c>
      <c r="IP3" s="29">
        <v>6149.88</v>
      </c>
      <c r="IQ3" s="29">
        <f t="shared" si="10"/>
        <v>125.60928072577846</v>
      </c>
      <c r="IR3" s="46">
        <v>8376.1729999999989</v>
      </c>
      <c r="IS3" s="46">
        <v>8376.2000000000007</v>
      </c>
      <c r="IT3" s="28">
        <v>33.802259887005654</v>
      </c>
      <c r="IU3" s="28"/>
      <c r="IV3" s="28">
        <v>8376.1729999999989</v>
      </c>
      <c r="IW3" s="28">
        <v>8376.2000000000007</v>
      </c>
      <c r="IX3" s="28">
        <v>33.802259887005647</v>
      </c>
      <c r="IY3" s="28">
        <v>33.759999999999877</v>
      </c>
      <c r="IZ3" s="39">
        <v>1961</v>
      </c>
      <c r="JA3" s="39" t="s">
        <v>342</v>
      </c>
      <c r="JB3" s="29">
        <v>3.5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342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342</v>
      </c>
      <c r="KI3" s="29"/>
      <c r="KJ3" s="29"/>
      <c r="KK3" s="29"/>
      <c r="KL3" s="29"/>
      <c r="KM3" s="29"/>
      <c r="KN3" s="21">
        <v>94285</v>
      </c>
      <c r="KO3" s="20">
        <v>60715</v>
      </c>
      <c r="KP3" s="20">
        <v>5503</v>
      </c>
      <c r="KQ3" s="19">
        <v>5.8365588188171387</v>
      </c>
      <c r="KR3" s="39">
        <v>1961</v>
      </c>
      <c r="KS3" s="39" t="s">
        <v>342</v>
      </c>
    </row>
    <row r="4" spans="1:305" s="39" customFormat="1" ht="12.75">
      <c r="A4" s="39">
        <v>1962</v>
      </c>
      <c r="B4" s="39" t="s">
        <v>342</v>
      </c>
      <c r="C4" s="39">
        <v>19</v>
      </c>
      <c r="D4" s="44" t="s">
        <v>343</v>
      </c>
      <c r="E4" s="44">
        <v>392</v>
      </c>
      <c r="F4" s="39">
        <v>1</v>
      </c>
      <c r="G4" s="39">
        <v>0</v>
      </c>
      <c r="H4" s="39">
        <v>0</v>
      </c>
      <c r="I4" s="39">
        <v>0</v>
      </c>
      <c r="J4" s="29">
        <v>100</v>
      </c>
      <c r="K4" s="29">
        <v>0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100</v>
      </c>
      <c r="R4" s="29">
        <v>0</v>
      </c>
      <c r="S4" s="29">
        <v>0</v>
      </c>
      <c r="T4" s="29">
        <v>63.4</v>
      </c>
      <c r="U4" s="29">
        <v>0</v>
      </c>
      <c r="V4" s="29">
        <v>0</v>
      </c>
      <c r="W4" s="29">
        <v>63.4</v>
      </c>
      <c r="X4" s="39">
        <v>1</v>
      </c>
      <c r="Y4" s="39">
        <v>1962</v>
      </c>
      <c r="Z4" s="39" t="s">
        <v>342</v>
      </c>
      <c r="AA4" s="43"/>
      <c r="AB4" s="41">
        <v>73.5</v>
      </c>
      <c r="AC4" s="41">
        <v>27.6</v>
      </c>
      <c r="AD4" s="41">
        <v>8.8000000000000007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2.9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57.6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3.0999999999999943</v>
      </c>
      <c r="CZ4" s="39">
        <v>1962</v>
      </c>
      <c r="DA4" s="39" t="s">
        <v>342</v>
      </c>
      <c r="DB4" s="41">
        <v>31</v>
      </c>
      <c r="DC4" s="41">
        <v>3.6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63.4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2</v>
      </c>
      <c r="FY4" s="39">
        <v>1962</v>
      </c>
      <c r="FZ4" s="39" t="s">
        <v>342</v>
      </c>
      <c r="GA4" s="41">
        <v>1.5</v>
      </c>
      <c r="GB4" s="29">
        <f t="shared" si="2"/>
        <v>0.58346299999999984</v>
      </c>
      <c r="GC4" s="29">
        <f t="shared" si="3"/>
        <v>0.50064799999999998</v>
      </c>
      <c r="GD4" s="29">
        <f t="shared" si="4"/>
        <v>2.4007471125014095</v>
      </c>
      <c r="GE4" s="29">
        <f t="shared" si="5"/>
        <v>2.0025953635912139</v>
      </c>
      <c r="GF4" s="29">
        <f t="shared" si="6"/>
        <v>0.39815174891019556</v>
      </c>
      <c r="GG4" s="29">
        <f t="shared" si="7"/>
        <v>0.16584493503580619</v>
      </c>
      <c r="GH4" s="29">
        <f t="shared" si="8"/>
        <v>6.3501968473426071</v>
      </c>
      <c r="GI4" s="39">
        <v>1962</v>
      </c>
      <c r="GJ4" s="39" t="s">
        <v>342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342</v>
      </c>
      <c r="HB4" s="42">
        <v>2</v>
      </c>
      <c r="HC4" s="42">
        <f t="shared" si="9"/>
        <v>2</v>
      </c>
      <c r="HD4" s="42">
        <v>0</v>
      </c>
      <c r="HE4" s="42">
        <v>0</v>
      </c>
      <c r="HF4" s="42">
        <v>1</v>
      </c>
      <c r="HG4" s="42">
        <v>3</v>
      </c>
      <c r="HH4" s="42">
        <v>0</v>
      </c>
      <c r="HI4" s="42">
        <v>1</v>
      </c>
      <c r="HJ4" s="39">
        <v>1962</v>
      </c>
      <c r="HK4" s="39" t="s">
        <v>342</v>
      </c>
      <c r="HL4" s="29"/>
      <c r="HM4" s="29">
        <v>18.349329999999998</v>
      </c>
      <c r="HN4" s="32">
        <v>21.598494800537701</v>
      </c>
      <c r="HO4" s="32">
        <v>20.075241069020201</v>
      </c>
      <c r="HP4" s="29">
        <v>8.5965542443358007</v>
      </c>
      <c r="HQ4" s="29">
        <v>13.478</v>
      </c>
      <c r="HR4" s="27">
        <v>6.8354430380254101</v>
      </c>
      <c r="HS4" s="29"/>
      <c r="HT4" s="29">
        <v>4.8490140000000004</v>
      </c>
      <c r="HU4" s="27">
        <v>-1.5232537315174699</v>
      </c>
      <c r="HV4" s="27">
        <v>-1.69782791220799</v>
      </c>
      <c r="HW4" s="29"/>
      <c r="HX4" s="29"/>
      <c r="HY4" s="29"/>
      <c r="HZ4" s="39">
        <v>1962</v>
      </c>
      <c r="IA4" s="39" t="s">
        <v>342</v>
      </c>
      <c r="IB4" s="29">
        <v>49544.03</v>
      </c>
      <c r="IC4" s="29">
        <v>46140</v>
      </c>
      <c r="ID4" s="29">
        <v>45560</v>
      </c>
      <c r="IE4" s="31">
        <v>79.578576247229265</v>
      </c>
      <c r="IF4" s="32">
        <v>73.175827026367188</v>
      </c>
      <c r="IG4" s="32">
        <v>12670</v>
      </c>
      <c r="IH4" s="32">
        <v>14210</v>
      </c>
      <c r="II4" s="32">
        <v>18680</v>
      </c>
      <c r="IJ4" s="31">
        <v>611.4000244140625</v>
      </c>
      <c r="IK4" s="31">
        <v>1.2999999523162842</v>
      </c>
      <c r="IL4" s="39">
        <v>1962</v>
      </c>
      <c r="IM4" s="39" t="s">
        <v>342</v>
      </c>
      <c r="IN4" s="29">
        <v>1299</v>
      </c>
      <c r="IO4" s="29">
        <v>1517.8</v>
      </c>
      <c r="IP4" s="29">
        <v>5400.36</v>
      </c>
      <c r="IQ4" s="29">
        <f t="shared" si="10"/>
        <v>109.00122577836321</v>
      </c>
      <c r="IR4" s="46">
        <v>8971.0390000000007</v>
      </c>
      <c r="IS4" s="46">
        <v>8971</v>
      </c>
      <c r="IT4" s="28">
        <v>34.596991901272659</v>
      </c>
      <c r="IU4" s="28"/>
      <c r="IV4" s="28">
        <v>8971.0390000000007</v>
      </c>
      <c r="IW4" s="28">
        <v>8971</v>
      </c>
      <c r="IX4" s="28">
        <v>34.596991901272659</v>
      </c>
      <c r="IY4" s="28">
        <v>34.219999999999914</v>
      </c>
      <c r="IZ4" s="39">
        <v>1962</v>
      </c>
      <c r="JA4" s="39" t="s">
        <v>342</v>
      </c>
      <c r="JB4" s="29">
        <v>3.7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342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342</v>
      </c>
      <c r="KI4" s="29"/>
      <c r="KJ4" s="29"/>
      <c r="KK4" s="29"/>
      <c r="KL4" s="29"/>
      <c r="KM4" s="29"/>
      <c r="KN4" s="21">
        <v>95178</v>
      </c>
      <c r="KO4" s="20">
        <v>62261</v>
      </c>
      <c r="KP4" s="20">
        <v>5642</v>
      </c>
      <c r="KQ4" s="19">
        <v>5.9278402328491211</v>
      </c>
      <c r="KR4" s="39">
        <v>1962</v>
      </c>
      <c r="KS4" s="39" t="s">
        <v>342</v>
      </c>
    </row>
    <row r="5" spans="1:305" s="39" customFormat="1" ht="12.75">
      <c r="A5" s="39">
        <v>1963</v>
      </c>
      <c r="B5" s="39" t="s">
        <v>342</v>
      </c>
      <c r="C5" s="39">
        <v>19</v>
      </c>
      <c r="D5" s="44" t="s">
        <v>343</v>
      </c>
      <c r="E5" s="44">
        <v>392</v>
      </c>
      <c r="F5" s="39">
        <v>1</v>
      </c>
      <c r="G5" s="39">
        <v>0</v>
      </c>
      <c r="H5" s="39">
        <v>0</v>
      </c>
      <c r="I5" s="39">
        <v>0</v>
      </c>
      <c r="J5" s="29">
        <v>100</v>
      </c>
      <c r="K5" s="29">
        <v>0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100</v>
      </c>
      <c r="R5" s="29">
        <v>0</v>
      </c>
      <c r="S5" s="29">
        <v>0</v>
      </c>
      <c r="T5" s="29">
        <v>63.22</v>
      </c>
      <c r="U5" s="29">
        <v>0</v>
      </c>
      <c r="V5" s="29">
        <v>0</v>
      </c>
      <c r="W5" s="29">
        <v>63.22</v>
      </c>
      <c r="X5" s="39">
        <v>1</v>
      </c>
      <c r="Y5" s="39">
        <v>1963</v>
      </c>
      <c r="Z5" s="39" t="s">
        <v>342</v>
      </c>
      <c r="AA5" s="43">
        <v>23336</v>
      </c>
      <c r="AB5" s="41">
        <v>71.099999999999994</v>
      </c>
      <c r="AC5" s="41">
        <v>29</v>
      </c>
      <c r="AD5" s="41">
        <v>7.4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4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54.7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4.9000000000000057</v>
      </c>
      <c r="CZ5" s="39">
        <v>1963</v>
      </c>
      <c r="DA5" s="39" t="s">
        <v>342</v>
      </c>
      <c r="DB5" s="41">
        <v>30.8</v>
      </c>
      <c r="DC5" s="41">
        <v>4.9000000000000004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1.1000000000000001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60.6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2.5999999999999943</v>
      </c>
      <c r="FY5" s="39">
        <v>1963</v>
      </c>
      <c r="FZ5" s="39" t="s">
        <v>342</v>
      </c>
      <c r="GA5" s="41">
        <v>1.5</v>
      </c>
      <c r="GB5" s="29">
        <f t="shared" si="2"/>
        <v>0.60961500000000002</v>
      </c>
      <c r="GC5" s="29">
        <f t="shared" si="3"/>
        <v>0.53537799999999991</v>
      </c>
      <c r="GD5" s="29">
        <f t="shared" si="4"/>
        <v>2.5615738309617431</v>
      </c>
      <c r="GE5" s="29">
        <f t="shared" si="5"/>
        <v>2.15228723564532</v>
      </c>
      <c r="GF5" s="29">
        <f t="shared" si="6"/>
        <v>0.40928659531642309</v>
      </c>
      <c r="GG5" s="29">
        <f t="shared" si="7"/>
        <v>0.15977934751260181</v>
      </c>
      <c r="GH5" s="29">
        <f t="shared" si="8"/>
        <v>5.1337121072378018</v>
      </c>
      <c r="GI5" s="39">
        <v>1963</v>
      </c>
      <c r="GJ5" s="39" t="s">
        <v>342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342</v>
      </c>
      <c r="HB5" s="42">
        <v>2</v>
      </c>
      <c r="HC5" s="42">
        <f t="shared" si="9"/>
        <v>2</v>
      </c>
      <c r="HD5" s="42">
        <v>0</v>
      </c>
      <c r="HE5" s="42">
        <v>0</v>
      </c>
      <c r="HF5" s="42">
        <v>1</v>
      </c>
      <c r="HG5" s="42">
        <v>3</v>
      </c>
      <c r="HH5" s="42">
        <v>0</v>
      </c>
      <c r="HI5" s="42">
        <v>1</v>
      </c>
      <c r="HJ5" s="39">
        <v>1963</v>
      </c>
      <c r="HK5" s="39" t="s">
        <v>342</v>
      </c>
      <c r="HL5" s="29"/>
      <c r="HM5" s="29">
        <v>18.53885</v>
      </c>
      <c r="HN5" s="32">
        <v>22.270961727803499</v>
      </c>
      <c r="HO5" s="32">
        <v>20.314668333347299</v>
      </c>
      <c r="HP5" s="29">
        <v>8.7875046656521807</v>
      </c>
      <c r="HQ5" s="29">
        <v>14.449</v>
      </c>
      <c r="HR5" s="27">
        <v>6.7069033337804704</v>
      </c>
      <c r="HS5" s="29"/>
      <c r="HT5" s="29">
        <v>3.8281689999999999</v>
      </c>
      <c r="HU5" s="27">
        <v>-1.95629339445616</v>
      </c>
      <c r="HV5" s="27">
        <v>-2.1253466283506901</v>
      </c>
      <c r="HW5" s="29"/>
      <c r="HX5" s="29"/>
      <c r="HY5" s="29"/>
      <c r="HZ5" s="39">
        <v>1963</v>
      </c>
      <c r="IA5" s="39" t="s">
        <v>342</v>
      </c>
      <c r="IB5" s="29">
        <v>49968.101000000002</v>
      </c>
      <c r="IC5" s="29">
        <v>46520</v>
      </c>
      <c r="ID5" s="29">
        <v>45950</v>
      </c>
      <c r="IE5" s="31">
        <v>78.193670093735818</v>
      </c>
      <c r="IF5" s="32">
        <v>71.905860900878906</v>
      </c>
      <c r="IG5" s="32">
        <v>11940</v>
      </c>
      <c r="IH5" s="32">
        <v>14560</v>
      </c>
      <c r="II5" s="32">
        <v>19450</v>
      </c>
      <c r="IJ5" s="31">
        <v>616.5999755859375</v>
      </c>
      <c r="IK5" s="31">
        <v>1.2999999523162842</v>
      </c>
      <c r="IL5" s="39">
        <v>1963</v>
      </c>
      <c r="IM5" s="39" t="s">
        <v>342</v>
      </c>
      <c r="IN5" s="29">
        <v>1079</v>
      </c>
      <c r="IO5" s="29">
        <v>1183.2</v>
      </c>
      <c r="IP5" s="29">
        <v>2770.42</v>
      </c>
      <c r="IQ5" s="29">
        <f t="shared" si="10"/>
        <v>55.443772017671833</v>
      </c>
      <c r="IR5" s="46">
        <v>9357.0400000000009</v>
      </c>
      <c r="IS5" s="46">
        <v>9357</v>
      </c>
      <c r="IT5" s="28">
        <v>35.018712574850298</v>
      </c>
      <c r="IU5" s="28"/>
      <c r="IV5" s="28">
        <v>9357.0400000000009</v>
      </c>
      <c r="IW5" s="28">
        <v>9357</v>
      </c>
      <c r="IX5" s="28">
        <v>35.018712574850298</v>
      </c>
      <c r="IY5" s="28">
        <v>34.67999999999995</v>
      </c>
      <c r="IZ5" s="39">
        <v>1963</v>
      </c>
      <c r="JA5" s="39" t="s">
        <v>342</v>
      </c>
      <c r="JB5" s="29">
        <v>4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342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342</v>
      </c>
      <c r="KI5" s="29"/>
      <c r="KJ5" s="29"/>
      <c r="KK5" s="29"/>
      <c r="KL5" s="29"/>
      <c r="KM5" s="29"/>
      <c r="KN5" s="21">
        <v>96156</v>
      </c>
      <c r="KO5" s="20">
        <v>63903</v>
      </c>
      <c r="KP5" s="20">
        <v>5836</v>
      </c>
      <c r="KQ5" s="19">
        <v>6.0693039894104004</v>
      </c>
      <c r="KR5" s="39">
        <v>1963</v>
      </c>
      <c r="KS5" s="39" t="s">
        <v>342</v>
      </c>
    </row>
    <row r="6" spans="1:305" s="39" customFormat="1" ht="12.75">
      <c r="A6" s="39">
        <v>1964</v>
      </c>
      <c r="B6" s="39" t="s">
        <v>342</v>
      </c>
      <c r="C6" s="39">
        <v>19</v>
      </c>
      <c r="D6" s="44" t="s">
        <v>343</v>
      </c>
      <c r="E6" s="44">
        <v>392</v>
      </c>
      <c r="F6" s="39">
        <v>1</v>
      </c>
      <c r="G6" s="39">
        <v>0</v>
      </c>
      <c r="H6" s="39">
        <v>0</v>
      </c>
      <c r="I6" s="39">
        <v>0</v>
      </c>
      <c r="J6" s="29">
        <v>100</v>
      </c>
      <c r="K6" s="29">
        <v>0</v>
      </c>
      <c r="L6" s="29">
        <v>0</v>
      </c>
      <c r="M6" s="18">
        <v>1</v>
      </c>
      <c r="N6" s="39">
        <v>0</v>
      </c>
      <c r="O6" s="39">
        <v>0</v>
      </c>
      <c r="P6" s="39">
        <v>1</v>
      </c>
      <c r="Q6" s="29">
        <v>100</v>
      </c>
      <c r="R6" s="29">
        <v>0</v>
      </c>
      <c r="S6" s="29">
        <v>0</v>
      </c>
      <c r="T6" s="29">
        <v>60.6</v>
      </c>
      <c r="U6" s="29">
        <v>0</v>
      </c>
      <c r="V6" s="29">
        <v>0</v>
      </c>
      <c r="W6" s="29">
        <v>60.6</v>
      </c>
      <c r="X6" s="39">
        <v>1</v>
      </c>
      <c r="Y6" s="39">
        <v>1964</v>
      </c>
      <c r="Z6" s="39" t="s">
        <v>342</v>
      </c>
      <c r="AA6" s="43"/>
      <c r="AB6" s="41">
        <v>71.099999999999994</v>
      </c>
      <c r="AC6" s="41">
        <v>29</v>
      </c>
      <c r="AD6" s="41">
        <v>7.4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4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54.7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4.9000000000000057</v>
      </c>
      <c r="CZ6" s="39">
        <v>1964</v>
      </c>
      <c r="DA6" s="39" t="s">
        <v>342</v>
      </c>
      <c r="DB6" s="41">
        <v>30.8</v>
      </c>
      <c r="DC6" s="41">
        <v>4.9000000000000004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1.1000000000000001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60.6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2.5999999999999943</v>
      </c>
      <c r="FY6" s="39">
        <v>1964</v>
      </c>
      <c r="FZ6" s="39" t="s">
        <v>342</v>
      </c>
      <c r="GA6" s="41">
        <v>1.5</v>
      </c>
      <c r="GB6" s="29">
        <f t="shared" si="2"/>
        <v>0.60961500000000002</v>
      </c>
      <c r="GC6" s="29">
        <f t="shared" si="3"/>
        <v>0.53537799999999991</v>
      </c>
      <c r="GD6" s="29">
        <f t="shared" si="4"/>
        <v>2.5615738309617431</v>
      </c>
      <c r="GE6" s="29">
        <f t="shared" si="5"/>
        <v>2.15228723564532</v>
      </c>
      <c r="GF6" s="29">
        <f t="shared" si="6"/>
        <v>0.40928659531642309</v>
      </c>
      <c r="GG6" s="29">
        <f t="shared" si="7"/>
        <v>0.15977934751260181</v>
      </c>
      <c r="GH6" s="29">
        <f t="shared" si="8"/>
        <v>5.1337121072378018</v>
      </c>
      <c r="GI6" s="39">
        <v>1964</v>
      </c>
      <c r="GJ6" s="39" t="s">
        <v>342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342</v>
      </c>
      <c r="HB6" s="42">
        <v>2</v>
      </c>
      <c r="HC6" s="42">
        <f t="shared" si="9"/>
        <v>2</v>
      </c>
      <c r="HD6" s="42">
        <v>0</v>
      </c>
      <c r="HE6" s="42">
        <v>0</v>
      </c>
      <c r="HF6" s="42">
        <v>1</v>
      </c>
      <c r="HG6" s="42">
        <v>3</v>
      </c>
      <c r="HH6" s="42">
        <v>0</v>
      </c>
      <c r="HI6" s="42">
        <v>1</v>
      </c>
      <c r="HJ6" s="39">
        <v>1964</v>
      </c>
      <c r="HK6" s="39" t="s">
        <v>342</v>
      </c>
      <c r="HL6" s="29"/>
      <c r="HM6" s="29">
        <v>18.80294</v>
      </c>
      <c r="HN6" s="32">
        <v>21.930815647333102</v>
      </c>
      <c r="HO6" s="32">
        <v>19.967529201352601</v>
      </c>
      <c r="HP6" s="29">
        <v>11.185655166589299</v>
      </c>
      <c r="HQ6" s="29">
        <v>17.632999999999999</v>
      </c>
      <c r="HR6" s="27">
        <v>3.8003874181241901</v>
      </c>
      <c r="HS6" s="29"/>
      <c r="HT6" s="29">
        <v>3.7430979999999998</v>
      </c>
      <c r="HU6" s="27">
        <v>-1.96328644598044</v>
      </c>
      <c r="HV6" s="27">
        <v>-2.2190661352363898</v>
      </c>
      <c r="HW6" s="29"/>
      <c r="HX6" s="29"/>
      <c r="HY6" s="29"/>
      <c r="HZ6" s="39">
        <v>1964</v>
      </c>
      <c r="IA6" s="39" t="s">
        <v>342</v>
      </c>
      <c r="IB6" s="29">
        <v>50523.415999999997</v>
      </c>
      <c r="IC6" s="29">
        <v>47100</v>
      </c>
      <c r="ID6" s="29">
        <v>46550</v>
      </c>
      <c r="IE6" s="31">
        <v>77.040890515401031</v>
      </c>
      <c r="IF6" s="32">
        <v>70.982009887695313</v>
      </c>
      <c r="IG6" s="32">
        <v>11490</v>
      </c>
      <c r="IH6" s="32">
        <v>14920</v>
      </c>
      <c r="II6" s="32">
        <v>20140</v>
      </c>
      <c r="IJ6" s="31">
        <v>527.5</v>
      </c>
      <c r="IK6" s="31">
        <v>1.1000000238418579</v>
      </c>
      <c r="IL6" s="39">
        <v>1964</v>
      </c>
      <c r="IM6" s="39" t="s">
        <v>342</v>
      </c>
      <c r="IN6" s="29">
        <v>1234</v>
      </c>
      <c r="IO6" s="29">
        <v>1050.0999999999999</v>
      </c>
      <c r="IP6" s="29">
        <v>3165.26</v>
      </c>
      <c r="IQ6" s="29">
        <f t="shared" si="10"/>
        <v>62.649366384885774</v>
      </c>
      <c r="IR6" s="46">
        <v>9800.0420000000013</v>
      </c>
      <c r="IS6" s="46">
        <v>9800</v>
      </c>
      <c r="IT6" s="28">
        <v>35.468693449149477</v>
      </c>
      <c r="IU6" s="28"/>
      <c r="IV6" s="28">
        <v>9800.0420000000013</v>
      </c>
      <c r="IW6" s="28">
        <v>9800</v>
      </c>
      <c r="IX6" s="28">
        <v>35.468693449149477</v>
      </c>
      <c r="IY6" s="28">
        <v>35.139999999999873</v>
      </c>
      <c r="IZ6" s="39">
        <v>1964</v>
      </c>
      <c r="JA6" s="39" t="s">
        <v>342</v>
      </c>
      <c r="JB6" s="29">
        <v>4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342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342</v>
      </c>
      <c r="KI6" s="29"/>
      <c r="KJ6" s="29"/>
      <c r="KK6" s="29"/>
      <c r="KL6" s="29"/>
      <c r="KM6" s="29"/>
      <c r="KN6" s="21">
        <v>97186</v>
      </c>
      <c r="KO6" s="20">
        <v>65580</v>
      </c>
      <c r="KP6" s="20">
        <v>6016</v>
      </c>
      <c r="KQ6" s="19">
        <v>6.1901922225952148</v>
      </c>
      <c r="KR6" s="39">
        <v>1964</v>
      </c>
      <c r="KS6" s="39" t="s">
        <v>342</v>
      </c>
    </row>
    <row r="7" spans="1:305" s="39" customFormat="1" ht="12.75">
      <c r="A7" s="39">
        <v>1965</v>
      </c>
      <c r="B7" s="39" t="s">
        <v>342</v>
      </c>
      <c r="C7" s="39">
        <v>19</v>
      </c>
      <c r="D7" s="44" t="s">
        <v>343</v>
      </c>
      <c r="E7" s="44">
        <v>392</v>
      </c>
      <c r="F7" s="39">
        <v>1</v>
      </c>
      <c r="G7" s="39">
        <v>0</v>
      </c>
      <c r="H7" s="39">
        <v>0</v>
      </c>
      <c r="I7" s="39">
        <v>0</v>
      </c>
      <c r="J7" s="29">
        <v>100</v>
      </c>
      <c r="K7" s="29">
        <v>0</v>
      </c>
      <c r="L7" s="29">
        <v>0</v>
      </c>
      <c r="M7" s="18">
        <v>1</v>
      </c>
      <c r="N7" s="39">
        <v>0</v>
      </c>
      <c r="O7" s="39">
        <v>0</v>
      </c>
      <c r="P7" s="39">
        <v>0</v>
      </c>
      <c r="Q7" s="29">
        <v>100</v>
      </c>
      <c r="R7" s="29">
        <v>0</v>
      </c>
      <c r="S7" s="29">
        <v>0</v>
      </c>
      <c r="T7" s="29">
        <v>60.6</v>
      </c>
      <c r="U7" s="29">
        <v>0</v>
      </c>
      <c r="V7" s="29">
        <v>0</v>
      </c>
      <c r="W7" s="29">
        <v>60.6</v>
      </c>
      <c r="X7" s="39">
        <v>1</v>
      </c>
      <c r="Y7" s="39">
        <v>1965</v>
      </c>
      <c r="Z7" s="39" t="s">
        <v>342</v>
      </c>
      <c r="AA7" s="43"/>
      <c r="AB7" s="41">
        <v>71.099999999999994</v>
      </c>
      <c r="AC7" s="41">
        <v>29</v>
      </c>
      <c r="AD7" s="41">
        <v>7.4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4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54.7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4.9000000000000057</v>
      </c>
      <c r="CZ7" s="39">
        <v>1965</v>
      </c>
      <c r="DA7" s="39" t="s">
        <v>342</v>
      </c>
      <c r="DB7" s="41">
        <v>30.8</v>
      </c>
      <c r="DC7" s="41">
        <v>4.9000000000000004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1.1000000000000001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60.6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2.5999999999999943</v>
      </c>
      <c r="FY7" s="39">
        <v>1965</v>
      </c>
      <c r="FZ7" s="39" t="s">
        <v>342</v>
      </c>
      <c r="GA7" s="41">
        <v>1.5</v>
      </c>
      <c r="GB7" s="29">
        <f t="shared" si="2"/>
        <v>0.60961500000000002</v>
      </c>
      <c r="GC7" s="29">
        <f t="shared" si="3"/>
        <v>0.53537799999999991</v>
      </c>
      <c r="GD7" s="29">
        <f t="shared" si="4"/>
        <v>2.5615738309617431</v>
      </c>
      <c r="GE7" s="29">
        <f t="shared" si="5"/>
        <v>2.15228723564532</v>
      </c>
      <c r="GF7" s="29">
        <f t="shared" si="6"/>
        <v>0.40928659531642309</v>
      </c>
      <c r="GG7" s="29">
        <f t="shared" si="7"/>
        <v>0.15977934751260181</v>
      </c>
      <c r="GH7" s="29">
        <f t="shared" si="8"/>
        <v>5.1337121072378018</v>
      </c>
      <c r="GI7" s="39">
        <v>1965</v>
      </c>
      <c r="GJ7" s="39" t="s">
        <v>342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342</v>
      </c>
      <c r="HB7" s="42">
        <v>2</v>
      </c>
      <c r="HC7" s="42">
        <f t="shared" si="9"/>
        <v>2</v>
      </c>
      <c r="HD7" s="42">
        <v>0</v>
      </c>
      <c r="HE7" s="42">
        <v>0</v>
      </c>
      <c r="HF7" s="42">
        <v>1</v>
      </c>
      <c r="HG7" s="42">
        <v>3</v>
      </c>
      <c r="HH7" s="42">
        <v>0</v>
      </c>
      <c r="HI7" s="42">
        <v>1</v>
      </c>
      <c r="HJ7" s="39">
        <v>1965</v>
      </c>
      <c r="HK7" s="39" t="s">
        <v>342</v>
      </c>
      <c r="HL7" s="29"/>
      <c r="HM7" s="29">
        <v>19.259840000000001</v>
      </c>
      <c r="HN7" s="32">
        <v>22.445928698059198</v>
      </c>
      <c r="HO7" s="32">
        <v>20.197624159084299</v>
      </c>
      <c r="HP7" s="29">
        <v>5.6730235141640604</v>
      </c>
      <c r="HQ7" s="29">
        <v>11.255000000000001</v>
      </c>
      <c r="HR7" s="27">
        <v>6.6560028434651999</v>
      </c>
      <c r="HS7" s="29"/>
      <c r="HT7" s="29">
        <v>4.4236620000000002</v>
      </c>
      <c r="HU7" s="27">
        <v>-2.2483045389749101</v>
      </c>
      <c r="HV7" s="27">
        <v>-2.6400632350615498</v>
      </c>
      <c r="HW7" s="29"/>
      <c r="HX7" s="29"/>
      <c r="HY7" s="29"/>
      <c r="HZ7" s="39">
        <v>1965</v>
      </c>
      <c r="IA7" s="39" t="s">
        <v>342</v>
      </c>
      <c r="IB7" s="29">
        <v>51386.735999999997</v>
      </c>
      <c r="IC7" s="29">
        <v>47870</v>
      </c>
      <c r="ID7" s="29">
        <v>47300</v>
      </c>
      <c r="IE7" s="31">
        <v>76.779129811140322</v>
      </c>
      <c r="IF7" s="32">
        <v>70.672958374023438</v>
      </c>
      <c r="IG7" s="32">
        <v>11130</v>
      </c>
      <c r="IH7" s="32">
        <v>15330</v>
      </c>
      <c r="II7" s="32">
        <v>20840</v>
      </c>
      <c r="IJ7" s="31">
        <v>585.29998779296875</v>
      </c>
      <c r="IK7" s="31">
        <v>1.2000000476837158</v>
      </c>
      <c r="IL7" s="39">
        <v>1965</v>
      </c>
      <c r="IM7" s="39" t="s">
        <v>342</v>
      </c>
      <c r="IN7" s="29">
        <v>1542</v>
      </c>
      <c r="IO7" s="29">
        <v>1682.3</v>
      </c>
      <c r="IP7" s="29">
        <v>5669.36</v>
      </c>
      <c r="IQ7" s="29">
        <f t="shared" si="10"/>
        <v>110.32730313908243</v>
      </c>
      <c r="IR7" s="46">
        <v>10146.993</v>
      </c>
      <c r="IS7" s="46">
        <v>10147</v>
      </c>
      <c r="IT7" s="28">
        <v>35.281641168289291</v>
      </c>
      <c r="IU7" s="28">
        <v>35.6</v>
      </c>
      <c r="IV7" s="28">
        <v>10146.993</v>
      </c>
      <c r="IW7" s="28">
        <v>10147</v>
      </c>
      <c r="IX7" s="28">
        <v>35.281641168289291</v>
      </c>
      <c r="IY7" s="28">
        <v>35.6</v>
      </c>
      <c r="IZ7" s="39">
        <v>1965</v>
      </c>
      <c r="JA7" s="39" t="s">
        <v>342</v>
      </c>
      <c r="JB7" s="29">
        <v>4.8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342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342</v>
      </c>
      <c r="KI7" s="29"/>
      <c r="KJ7" s="29"/>
      <c r="KK7" s="29"/>
      <c r="KL7" s="29"/>
      <c r="KM7" s="29"/>
      <c r="KN7" s="21">
        <v>98275</v>
      </c>
      <c r="KO7" s="20">
        <v>66928</v>
      </c>
      <c r="KP7" s="20">
        <v>6181</v>
      </c>
      <c r="KQ7" s="19">
        <v>6.2894940376281738</v>
      </c>
      <c r="KR7" s="39">
        <v>1965</v>
      </c>
      <c r="KS7" s="39" t="s">
        <v>342</v>
      </c>
    </row>
    <row r="8" spans="1:305" s="39" customFormat="1" ht="12.75">
      <c r="A8" s="39">
        <v>1966</v>
      </c>
      <c r="B8" s="39" t="s">
        <v>342</v>
      </c>
      <c r="C8" s="39">
        <v>19</v>
      </c>
      <c r="D8" s="44" t="s">
        <v>343</v>
      </c>
      <c r="E8" s="44">
        <v>392</v>
      </c>
      <c r="F8" s="39">
        <v>1</v>
      </c>
      <c r="G8" s="39">
        <v>0</v>
      </c>
      <c r="H8" s="39">
        <v>0</v>
      </c>
      <c r="I8" s="39">
        <v>0</v>
      </c>
      <c r="J8" s="29">
        <v>100</v>
      </c>
      <c r="K8" s="29">
        <v>0</v>
      </c>
      <c r="L8" s="29">
        <v>0</v>
      </c>
      <c r="M8" s="18">
        <v>1</v>
      </c>
      <c r="N8" s="39">
        <v>0</v>
      </c>
      <c r="O8" s="39">
        <v>0</v>
      </c>
      <c r="P8" s="39">
        <v>0</v>
      </c>
      <c r="Q8" s="29">
        <v>100</v>
      </c>
      <c r="R8" s="29">
        <v>0</v>
      </c>
      <c r="S8" s="29">
        <v>0</v>
      </c>
      <c r="T8" s="29">
        <v>60.6</v>
      </c>
      <c r="U8" s="29">
        <v>0</v>
      </c>
      <c r="V8" s="29">
        <v>0</v>
      </c>
      <c r="W8" s="29">
        <v>60.6</v>
      </c>
      <c r="X8" s="39">
        <v>1</v>
      </c>
      <c r="Y8" s="39">
        <v>1966</v>
      </c>
      <c r="Z8" s="39" t="s">
        <v>342</v>
      </c>
      <c r="AA8" s="43"/>
      <c r="AB8" s="41">
        <v>71.099999999999994</v>
      </c>
      <c r="AC8" s="41">
        <v>29</v>
      </c>
      <c r="AD8" s="41">
        <v>7.4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4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54.7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4.9000000000000057</v>
      </c>
      <c r="CZ8" s="39">
        <v>1966</v>
      </c>
      <c r="DA8" s="39" t="s">
        <v>342</v>
      </c>
      <c r="DB8" s="41">
        <v>30.8</v>
      </c>
      <c r="DC8" s="41">
        <v>4.9000000000000004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1.1000000000000001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60.6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2.5999999999999943</v>
      </c>
      <c r="FY8" s="39">
        <v>1966</v>
      </c>
      <c r="FZ8" s="39" t="s">
        <v>342</v>
      </c>
      <c r="GA8" s="41">
        <v>1.5</v>
      </c>
      <c r="GB8" s="29">
        <f t="shared" si="2"/>
        <v>0.60961500000000002</v>
      </c>
      <c r="GC8" s="29">
        <f t="shared" si="3"/>
        <v>0.53537799999999991</v>
      </c>
      <c r="GD8" s="29">
        <f t="shared" si="4"/>
        <v>2.5615738309617431</v>
      </c>
      <c r="GE8" s="29">
        <f t="shared" si="5"/>
        <v>2.15228723564532</v>
      </c>
      <c r="GF8" s="29">
        <f t="shared" si="6"/>
        <v>0.40928659531642309</v>
      </c>
      <c r="GG8" s="29">
        <f t="shared" si="7"/>
        <v>0.15977934751260181</v>
      </c>
      <c r="GH8" s="29">
        <f t="shared" si="8"/>
        <v>5.1337121072378018</v>
      </c>
      <c r="GI8" s="39">
        <v>1966</v>
      </c>
      <c r="GJ8" s="39" t="s">
        <v>342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342</v>
      </c>
      <c r="HB8" s="42">
        <v>2</v>
      </c>
      <c r="HC8" s="42">
        <f t="shared" si="9"/>
        <v>2</v>
      </c>
      <c r="HD8" s="42">
        <v>0</v>
      </c>
      <c r="HE8" s="42">
        <v>0</v>
      </c>
      <c r="HF8" s="42">
        <v>1</v>
      </c>
      <c r="HG8" s="42">
        <v>3</v>
      </c>
      <c r="HH8" s="42">
        <v>0</v>
      </c>
      <c r="HI8" s="42">
        <v>1</v>
      </c>
      <c r="HJ8" s="39">
        <v>1966</v>
      </c>
      <c r="HK8" s="39" t="s">
        <v>342</v>
      </c>
      <c r="HL8" s="29"/>
      <c r="HM8" s="29">
        <v>19.217569999999998</v>
      </c>
      <c r="HN8" s="32">
        <v>22.512873678260899</v>
      </c>
      <c r="HO8" s="32">
        <v>19.791268832772701</v>
      </c>
      <c r="HP8" s="29">
        <v>10.248413440760199</v>
      </c>
      <c r="HQ8" s="29">
        <v>16.138000000000002</v>
      </c>
      <c r="HR8" s="27">
        <v>5.0408265285452103</v>
      </c>
      <c r="HS8" s="29"/>
      <c r="HT8" s="29">
        <v>5.6997179999999998</v>
      </c>
      <c r="HU8" s="27">
        <v>-2.7216048454881299</v>
      </c>
      <c r="HV8" s="27">
        <v>-3.0041093043036402</v>
      </c>
      <c r="HW8" s="29"/>
      <c r="HX8" s="29"/>
      <c r="HY8" s="29"/>
      <c r="HZ8" s="39">
        <v>1966</v>
      </c>
      <c r="IA8" s="39" t="s">
        <v>342</v>
      </c>
      <c r="IB8" s="29">
        <v>52491.040999999997</v>
      </c>
      <c r="IC8" s="29">
        <v>48910</v>
      </c>
      <c r="ID8" s="29">
        <v>48270</v>
      </c>
      <c r="IE8" s="31">
        <v>77.064644047391823</v>
      </c>
      <c r="IF8" s="32">
        <v>70.868568420410156</v>
      </c>
      <c r="IG8" s="32">
        <v>10720</v>
      </c>
      <c r="IH8" s="32">
        <v>15800</v>
      </c>
      <c r="II8" s="32">
        <v>21750</v>
      </c>
      <c r="IJ8" s="31">
        <v>647.79998779296875</v>
      </c>
      <c r="IK8" s="31">
        <v>1.2999999523162842</v>
      </c>
      <c r="IL8" s="39">
        <v>1966</v>
      </c>
      <c r="IM8" s="39" t="s">
        <v>342</v>
      </c>
      <c r="IN8" s="29">
        <v>1252</v>
      </c>
      <c r="IO8" s="29">
        <v>1132.4000000000001</v>
      </c>
      <c r="IP8" s="29">
        <v>2741.71</v>
      </c>
      <c r="IQ8" s="29">
        <f t="shared" si="10"/>
        <v>52.23196087880978</v>
      </c>
      <c r="IR8" s="46">
        <v>10403.958000000001</v>
      </c>
      <c r="IS8" s="46">
        <v>10404</v>
      </c>
      <c r="IT8" s="28">
        <v>34.749498997995993</v>
      </c>
      <c r="IU8" s="28"/>
      <c r="IV8" s="28">
        <v>10403.958000000001</v>
      </c>
      <c r="IW8" s="28">
        <v>10404</v>
      </c>
      <c r="IX8" s="28">
        <v>34.749498997995993</v>
      </c>
      <c r="IY8" s="28">
        <v>35.6</v>
      </c>
      <c r="IZ8" s="39">
        <v>1966</v>
      </c>
      <c r="JA8" s="39" t="s">
        <v>342</v>
      </c>
      <c r="JB8" s="29">
        <v>4.8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342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342</v>
      </c>
      <c r="KI8" s="29"/>
      <c r="KJ8" s="29"/>
      <c r="KK8" s="29"/>
      <c r="KL8" s="29"/>
      <c r="KM8" s="29"/>
      <c r="KN8" s="21">
        <v>99054</v>
      </c>
      <c r="KO8" s="20">
        <v>68112</v>
      </c>
      <c r="KP8" s="20">
        <v>6420</v>
      </c>
      <c r="KQ8" s="19">
        <v>6.4813132286071777</v>
      </c>
      <c r="KR8" s="39">
        <v>1966</v>
      </c>
      <c r="KS8" s="39" t="s">
        <v>342</v>
      </c>
    </row>
    <row r="9" spans="1:305" s="39" customFormat="1" ht="12.75">
      <c r="A9" s="39">
        <v>1967</v>
      </c>
      <c r="B9" s="39" t="s">
        <v>342</v>
      </c>
      <c r="C9" s="39">
        <v>19</v>
      </c>
      <c r="D9" s="44" t="s">
        <v>343</v>
      </c>
      <c r="E9" s="44">
        <v>392</v>
      </c>
      <c r="F9" s="39">
        <v>1</v>
      </c>
      <c r="G9" s="39">
        <v>0</v>
      </c>
      <c r="H9" s="39">
        <v>0</v>
      </c>
      <c r="I9" s="39">
        <v>0</v>
      </c>
      <c r="J9" s="29">
        <v>100</v>
      </c>
      <c r="K9" s="29">
        <v>0</v>
      </c>
      <c r="L9" s="29">
        <v>0</v>
      </c>
      <c r="M9" s="18">
        <v>1</v>
      </c>
      <c r="N9" s="39">
        <v>0</v>
      </c>
      <c r="O9" s="39">
        <v>0</v>
      </c>
      <c r="P9" s="39">
        <v>1</v>
      </c>
      <c r="Q9" s="29">
        <v>100</v>
      </c>
      <c r="R9" s="29">
        <v>0</v>
      </c>
      <c r="S9" s="29">
        <v>0</v>
      </c>
      <c r="T9" s="29">
        <v>57.46</v>
      </c>
      <c r="U9" s="29">
        <v>0</v>
      </c>
      <c r="V9" s="29">
        <v>0</v>
      </c>
      <c r="W9" s="29">
        <v>57.46</v>
      </c>
      <c r="X9" s="39">
        <v>1</v>
      </c>
      <c r="Y9" s="39">
        <v>1967</v>
      </c>
      <c r="Z9" s="39" t="s">
        <v>342</v>
      </c>
      <c r="AA9" s="43">
        <v>24501</v>
      </c>
      <c r="AB9" s="41">
        <v>74</v>
      </c>
      <c r="AC9" s="41">
        <v>27.9</v>
      </c>
      <c r="AD9" s="41">
        <v>7.4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4.8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48.8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5.4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5.7000000000000028</v>
      </c>
      <c r="CZ9" s="39">
        <v>1967</v>
      </c>
      <c r="DA9" s="39" t="s">
        <v>342</v>
      </c>
      <c r="DB9" s="41">
        <v>28.8</v>
      </c>
      <c r="DC9" s="41">
        <v>6.2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1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57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5.0999999999999996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1.9000000000000057</v>
      </c>
      <c r="FY9" s="39">
        <v>1967</v>
      </c>
      <c r="FZ9" s="39" t="s">
        <v>342</v>
      </c>
      <c r="GA9" s="41">
        <v>1.4</v>
      </c>
      <c r="GB9" s="29">
        <f t="shared" si="2"/>
        <v>0.673319</v>
      </c>
      <c r="GC9" s="29">
        <f t="shared" si="3"/>
        <v>0.58561099999999999</v>
      </c>
      <c r="GD9" s="29">
        <f t="shared" si="4"/>
        <v>3.0610901766555143</v>
      </c>
      <c r="GE9" s="29">
        <f t="shared" si="5"/>
        <v>2.4131914698507924</v>
      </c>
      <c r="GF9" s="29">
        <f t="shared" si="6"/>
        <v>0.64789870680472195</v>
      </c>
      <c r="GG9" s="29">
        <f t="shared" si="7"/>
        <v>0.21165619743767336</v>
      </c>
      <c r="GH9" s="29">
        <f t="shared" si="8"/>
        <v>6.4815121692395232</v>
      </c>
      <c r="GI9" s="39">
        <v>1967</v>
      </c>
      <c r="GJ9" s="39" t="s">
        <v>342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342</v>
      </c>
      <c r="HB9" s="42">
        <v>2</v>
      </c>
      <c r="HC9" s="42">
        <f t="shared" si="9"/>
        <v>2</v>
      </c>
      <c r="HD9" s="42">
        <v>0</v>
      </c>
      <c r="HE9" s="42">
        <v>0</v>
      </c>
      <c r="HF9" s="42">
        <v>1</v>
      </c>
      <c r="HG9" s="42">
        <v>3</v>
      </c>
      <c r="HH9" s="42">
        <v>0</v>
      </c>
      <c r="HI9" s="42">
        <v>1</v>
      </c>
      <c r="HJ9" s="39">
        <v>1967</v>
      </c>
      <c r="HK9" s="39" t="s">
        <v>342</v>
      </c>
      <c r="HL9" s="29"/>
      <c r="HM9" s="29">
        <v>18.721589999999999</v>
      </c>
      <c r="HN9" s="32">
        <v>21.491191561311599</v>
      </c>
      <c r="HO9" s="32">
        <v>20.053895796036599</v>
      </c>
      <c r="HP9" s="29">
        <v>11.083926513567301</v>
      </c>
      <c r="HQ9" s="29">
        <v>17.187999999999999</v>
      </c>
      <c r="HR9" s="27">
        <v>3.9898469104490699</v>
      </c>
      <c r="HS9" s="29"/>
      <c r="HT9" s="29">
        <v>6.9757740000000004</v>
      </c>
      <c r="HU9" s="27">
        <v>-1.4372957652749601</v>
      </c>
      <c r="HV9" s="27">
        <v>-1.6707195303255999</v>
      </c>
      <c r="HW9" s="29"/>
      <c r="HX9" s="27">
        <v>6.8991666666666696</v>
      </c>
      <c r="HY9" s="29"/>
      <c r="HZ9" s="39">
        <v>1967</v>
      </c>
      <c r="IA9" s="39" t="s">
        <v>342</v>
      </c>
      <c r="IB9" s="29">
        <v>53502.286</v>
      </c>
      <c r="IC9" s="29">
        <v>49830</v>
      </c>
      <c r="ID9" s="29">
        <v>49200</v>
      </c>
      <c r="IE9" s="31">
        <v>77.357921980278192</v>
      </c>
      <c r="IF9" s="32">
        <v>71.138359069824219</v>
      </c>
      <c r="IG9" s="32">
        <v>10360</v>
      </c>
      <c r="IH9" s="32">
        <v>16640</v>
      </c>
      <c r="II9" s="32">
        <v>22200</v>
      </c>
      <c r="IJ9" s="31">
        <v>660.20001220703125</v>
      </c>
      <c r="IK9" s="31">
        <v>1.2999999523162842</v>
      </c>
      <c r="IL9" s="39">
        <v>1967</v>
      </c>
      <c r="IM9" s="39" t="s">
        <v>342</v>
      </c>
      <c r="IN9" s="29">
        <v>1214</v>
      </c>
      <c r="IO9" s="29">
        <v>732.5</v>
      </c>
      <c r="IP9" s="29">
        <v>1829.97</v>
      </c>
      <c r="IQ9" s="29">
        <f t="shared" si="10"/>
        <v>34.20358524493701</v>
      </c>
      <c r="IR9" s="46">
        <v>10566.009</v>
      </c>
      <c r="IS9" s="46">
        <v>10566</v>
      </c>
      <c r="IT9" s="28">
        <v>34.405731032237057</v>
      </c>
      <c r="IU9" s="28"/>
      <c r="IV9" s="28">
        <v>10566.009</v>
      </c>
      <c r="IW9" s="28">
        <v>10566</v>
      </c>
      <c r="IX9" s="28">
        <v>34.405731032237057</v>
      </c>
      <c r="IY9" s="28">
        <v>35.6</v>
      </c>
      <c r="IZ9" s="39">
        <v>1967</v>
      </c>
      <c r="JA9" s="39" t="s">
        <v>342</v>
      </c>
      <c r="JB9" s="29">
        <v>4.5999999999999996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342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342</v>
      </c>
      <c r="KI9" s="29"/>
      <c r="KJ9" s="29"/>
      <c r="KK9" s="29"/>
      <c r="KL9" s="29"/>
      <c r="KM9" s="29"/>
      <c r="KN9" s="21">
        <v>100243</v>
      </c>
      <c r="KO9" s="20">
        <v>69161</v>
      </c>
      <c r="KP9" s="20">
        <v>6666</v>
      </c>
      <c r="KQ9" s="19">
        <v>6.6498408317565918</v>
      </c>
      <c r="KR9" s="39">
        <v>1967</v>
      </c>
      <c r="KS9" s="39" t="s">
        <v>342</v>
      </c>
    </row>
    <row r="10" spans="1:305" s="39" customFormat="1" ht="12.75">
      <c r="A10" s="39">
        <v>1968</v>
      </c>
      <c r="B10" s="39" t="s">
        <v>342</v>
      </c>
      <c r="C10" s="39">
        <v>19</v>
      </c>
      <c r="D10" s="44" t="s">
        <v>343</v>
      </c>
      <c r="E10" s="44">
        <v>392</v>
      </c>
      <c r="F10" s="39">
        <v>1</v>
      </c>
      <c r="G10" s="39">
        <v>0</v>
      </c>
      <c r="H10" s="39">
        <v>0</v>
      </c>
      <c r="I10" s="39">
        <v>0</v>
      </c>
      <c r="J10" s="29">
        <v>100</v>
      </c>
      <c r="K10" s="29">
        <v>0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100</v>
      </c>
      <c r="R10" s="29">
        <v>0</v>
      </c>
      <c r="S10" s="29">
        <v>0</v>
      </c>
      <c r="T10" s="29">
        <v>57</v>
      </c>
      <c r="U10" s="29">
        <v>0</v>
      </c>
      <c r="V10" s="29">
        <v>0</v>
      </c>
      <c r="W10" s="29">
        <v>57</v>
      </c>
      <c r="X10" s="39">
        <v>1</v>
      </c>
      <c r="Y10" s="39">
        <v>1968</v>
      </c>
      <c r="Z10" s="39" t="s">
        <v>342</v>
      </c>
      <c r="AA10" s="43"/>
      <c r="AB10" s="41">
        <v>74</v>
      </c>
      <c r="AC10" s="41">
        <v>27.9</v>
      </c>
      <c r="AD10" s="41">
        <v>7.4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4.8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48.8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5.4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5.7000000000000028</v>
      </c>
      <c r="CZ10" s="39">
        <v>1968</v>
      </c>
      <c r="DA10" s="39" t="s">
        <v>342</v>
      </c>
      <c r="DB10" s="41">
        <v>28.8</v>
      </c>
      <c r="DC10" s="41">
        <v>6.2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1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57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5.0999999999999996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1.9000000000000057</v>
      </c>
      <c r="FY10" s="39">
        <v>1968</v>
      </c>
      <c r="FZ10" s="39" t="s">
        <v>342</v>
      </c>
      <c r="GA10" s="41">
        <v>1.4</v>
      </c>
      <c r="GB10" s="29">
        <f t="shared" si="2"/>
        <v>0.673319</v>
      </c>
      <c r="GC10" s="29">
        <f t="shared" si="3"/>
        <v>0.58561099999999999</v>
      </c>
      <c r="GD10" s="29">
        <f t="shared" si="4"/>
        <v>3.0610901766555143</v>
      </c>
      <c r="GE10" s="29">
        <f t="shared" si="5"/>
        <v>2.4131914698507924</v>
      </c>
      <c r="GF10" s="29">
        <f t="shared" si="6"/>
        <v>0.64789870680472195</v>
      </c>
      <c r="GG10" s="29">
        <f t="shared" si="7"/>
        <v>0.21165619743767336</v>
      </c>
      <c r="GH10" s="29">
        <f t="shared" si="8"/>
        <v>6.4815121692395232</v>
      </c>
      <c r="GI10" s="39">
        <v>1968</v>
      </c>
      <c r="GJ10" s="39" t="s">
        <v>342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342</v>
      </c>
      <c r="HB10" s="42">
        <v>2</v>
      </c>
      <c r="HC10" s="42">
        <f t="shared" si="9"/>
        <v>2</v>
      </c>
      <c r="HD10" s="42">
        <v>0</v>
      </c>
      <c r="HE10" s="42">
        <v>0</v>
      </c>
      <c r="HF10" s="42">
        <v>1</v>
      </c>
      <c r="HG10" s="42">
        <v>3</v>
      </c>
      <c r="HH10" s="42">
        <v>0</v>
      </c>
      <c r="HI10" s="42">
        <v>1</v>
      </c>
      <c r="HJ10" s="39">
        <v>1968</v>
      </c>
      <c r="HK10" s="39" t="s">
        <v>342</v>
      </c>
      <c r="HL10" s="29"/>
      <c r="HM10" s="29">
        <v>18.742909999999998</v>
      </c>
      <c r="HN10" s="32">
        <v>21.5390220513865</v>
      </c>
      <c r="HO10" s="32">
        <v>20.2657330267478</v>
      </c>
      <c r="HP10" s="29">
        <v>11.909006736600499</v>
      </c>
      <c r="HQ10" s="29">
        <v>18.431000000000001</v>
      </c>
      <c r="HR10" s="27">
        <v>5.3394355453983096</v>
      </c>
      <c r="HS10" s="29"/>
      <c r="HT10" s="29">
        <v>7.4011259999999996</v>
      </c>
      <c r="HU10" s="27">
        <v>-1.2732890246387201</v>
      </c>
      <c r="HV10" s="27">
        <v>-1.4784913714725301</v>
      </c>
      <c r="HW10" s="29"/>
      <c r="HX10" s="27">
        <v>6.9833333333333298</v>
      </c>
      <c r="HY10" s="29"/>
      <c r="HZ10" s="39">
        <v>1968</v>
      </c>
      <c r="IA10" s="39" t="s">
        <v>342</v>
      </c>
      <c r="IB10" s="29">
        <v>54341.786999999997</v>
      </c>
      <c r="IC10" s="29">
        <v>50610</v>
      </c>
      <c r="ID10" s="29">
        <v>50020</v>
      </c>
      <c r="IE10" s="31">
        <v>77.535865936135593</v>
      </c>
      <c r="IF10" s="32">
        <v>71.369461059570313</v>
      </c>
      <c r="IG10" s="32">
        <v>9880</v>
      </c>
      <c r="IH10" s="32">
        <v>17290</v>
      </c>
      <c r="II10" s="32">
        <v>22850</v>
      </c>
      <c r="IJ10" s="31">
        <v>619</v>
      </c>
      <c r="IK10" s="31">
        <v>1.2000000476837158</v>
      </c>
      <c r="IL10" s="39">
        <v>1968</v>
      </c>
      <c r="IM10" s="39" t="s">
        <v>342</v>
      </c>
      <c r="IN10" s="29">
        <v>1546</v>
      </c>
      <c r="IO10" s="29">
        <v>1163.4000000000001</v>
      </c>
      <c r="IP10" s="29">
        <v>2840.87</v>
      </c>
      <c r="IQ10" s="29">
        <f t="shared" si="10"/>
        <v>52.277817069210478</v>
      </c>
      <c r="IR10" s="46">
        <v>10863.019</v>
      </c>
      <c r="IS10" s="46">
        <v>10863</v>
      </c>
      <c r="IT10" s="28">
        <v>34.507623888182977</v>
      </c>
      <c r="IU10" s="28"/>
      <c r="IV10" s="28">
        <v>10863.019</v>
      </c>
      <c r="IW10" s="28">
        <v>10863</v>
      </c>
      <c r="IX10" s="28">
        <v>34.507623888182977</v>
      </c>
      <c r="IY10" s="28">
        <v>35.6</v>
      </c>
      <c r="IZ10" s="39">
        <v>1968</v>
      </c>
      <c r="JA10" s="39" t="s">
        <v>342</v>
      </c>
      <c r="JB10" s="29">
        <v>4.5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342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342</v>
      </c>
      <c r="KI10" s="29"/>
      <c r="KJ10" s="29"/>
      <c r="KK10" s="29"/>
      <c r="KL10" s="29"/>
      <c r="KM10" s="29"/>
      <c r="KN10" s="21">
        <v>101408</v>
      </c>
      <c r="KO10" s="20">
        <v>70086</v>
      </c>
      <c r="KP10" s="20">
        <v>6899</v>
      </c>
      <c r="KQ10" s="19">
        <v>6.8032112121582031</v>
      </c>
      <c r="KR10" s="39">
        <v>1968</v>
      </c>
      <c r="KS10" s="39" t="s">
        <v>342</v>
      </c>
    </row>
    <row r="11" spans="1:305" s="39" customFormat="1" ht="12.75">
      <c r="A11" s="39">
        <v>1969</v>
      </c>
      <c r="B11" s="39" t="s">
        <v>342</v>
      </c>
      <c r="C11" s="39">
        <v>19</v>
      </c>
      <c r="D11" s="44" t="s">
        <v>343</v>
      </c>
      <c r="E11" s="44">
        <v>392</v>
      </c>
      <c r="F11" s="39">
        <v>1</v>
      </c>
      <c r="G11" s="39">
        <v>0</v>
      </c>
      <c r="H11" s="39">
        <v>0</v>
      </c>
      <c r="I11" s="39">
        <v>0</v>
      </c>
      <c r="J11" s="29">
        <v>100</v>
      </c>
      <c r="K11" s="29">
        <v>0</v>
      </c>
      <c r="L11" s="29">
        <v>0</v>
      </c>
      <c r="M11" s="18">
        <v>1</v>
      </c>
      <c r="N11" s="39">
        <v>0</v>
      </c>
      <c r="O11" s="39">
        <v>0</v>
      </c>
      <c r="P11" s="39">
        <v>0</v>
      </c>
      <c r="Q11" s="29">
        <v>100</v>
      </c>
      <c r="R11" s="29">
        <v>0</v>
      </c>
      <c r="S11" s="29">
        <v>0</v>
      </c>
      <c r="T11" s="29">
        <v>57</v>
      </c>
      <c r="U11" s="29">
        <v>0</v>
      </c>
      <c r="V11" s="29">
        <v>0</v>
      </c>
      <c r="W11" s="29">
        <v>57</v>
      </c>
      <c r="X11" s="39">
        <v>1</v>
      </c>
      <c r="Y11" s="39">
        <v>1969</v>
      </c>
      <c r="Z11" s="39" t="s">
        <v>342</v>
      </c>
      <c r="AA11" s="43">
        <v>25564</v>
      </c>
      <c r="AB11" s="41">
        <v>68.5</v>
      </c>
      <c r="AC11" s="41">
        <v>21.4</v>
      </c>
      <c r="AD11" s="41">
        <v>7.7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6.8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47.6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10.9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5.5999999999999943</v>
      </c>
      <c r="CZ11" s="39">
        <v>1969</v>
      </c>
      <c r="DA11" s="39" t="s">
        <v>342</v>
      </c>
      <c r="DB11" s="41">
        <v>18.5</v>
      </c>
      <c r="DC11" s="41">
        <v>6.4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2.9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59.3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9.6999999999999993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3.2000000000000028</v>
      </c>
      <c r="FY11" s="39">
        <v>1969</v>
      </c>
      <c r="FZ11" s="39" t="s">
        <v>342</v>
      </c>
      <c r="GA11" s="41">
        <v>1.6</v>
      </c>
      <c r="GB11" s="29">
        <f t="shared" si="2"/>
        <v>0.70519399999999999</v>
      </c>
      <c r="GC11" s="29">
        <f t="shared" si="3"/>
        <v>0.59977999999999998</v>
      </c>
      <c r="GD11" s="29">
        <f t="shared" si="4"/>
        <v>3.392061219920897</v>
      </c>
      <c r="GE11" s="29">
        <f t="shared" si="5"/>
        <v>2.4986257558342908</v>
      </c>
      <c r="GF11" s="29">
        <f t="shared" si="6"/>
        <v>0.89343546408660623</v>
      </c>
      <c r="GG11" s="29">
        <f t="shared" si="7"/>
        <v>0.26339013542551604</v>
      </c>
      <c r="GH11" s="29">
        <f t="shared" si="8"/>
        <v>9.0454408405560827</v>
      </c>
      <c r="GI11" s="39">
        <v>1969</v>
      </c>
      <c r="GJ11" s="39" t="s">
        <v>342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-0.84128999999999998</v>
      </c>
      <c r="GX11" s="36">
        <v>-0.75503770000000003</v>
      </c>
      <c r="GY11" s="36">
        <v>-0.67145200000000005</v>
      </c>
      <c r="GZ11" s="39">
        <v>1969</v>
      </c>
      <c r="HA11" s="39" t="s">
        <v>342</v>
      </c>
      <c r="HB11" s="42">
        <v>2</v>
      </c>
      <c r="HC11" s="42">
        <f t="shared" si="9"/>
        <v>2</v>
      </c>
      <c r="HD11" s="42">
        <v>0</v>
      </c>
      <c r="HE11" s="42">
        <v>0</v>
      </c>
      <c r="HF11" s="42">
        <v>1</v>
      </c>
      <c r="HG11" s="42">
        <v>3</v>
      </c>
      <c r="HH11" s="42">
        <v>0</v>
      </c>
      <c r="HI11" s="42">
        <v>1</v>
      </c>
      <c r="HJ11" s="39">
        <v>1969</v>
      </c>
      <c r="HK11" s="39" t="s">
        <v>342</v>
      </c>
      <c r="HL11" s="29"/>
      <c r="HM11" s="29">
        <v>19.143689999999999</v>
      </c>
      <c r="HN11" s="32">
        <v>21.3467553356036</v>
      </c>
      <c r="HO11" s="32">
        <v>20.408507954029901</v>
      </c>
      <c r="HP11" s="29">
        <v>11.9530826933592</v>
      </c>
      <c r="HQ11" s="29">
        <v>17.468</v>
      </c>
      <c r="HR11" s="27">
        <v>5.2498189718358397</v>
      </c>
      <c r="HS11" s="29"/>
      <c r="HT11" s="29">
        <v>10.208449999999999</v>
      </c>
      <c r="HU11" s="27">
        <v>-0.93824738157367904</v>
      </c>
      <c r="HV11" s="27">
        <v>-1.2100234129875</v>
      </c>
      <c r="HW11" s="29"/>
      <c r="HX11" s="27">
        <v>6.9858333333333302</v>
      </c>
      <c r="HY11" s="29"/>
      <c r="HZ11" s="39">
        <v>1969</v>
      </c>
      <c r="IA11" s="39" t="s">
        <v>342</v>
      </c>
      <c r="IB11" s="29">
        <v>54702.017</v>
      </c>
      <c r="IC11" s="29">
        <v>50980</v>
      </c>
      <c r="ID11" s="29">
        <v>50400</v>
      </c>
      <c r="IE11" s="31">
        <v>77.111344958344503</v>
      </c>
      <c r="IF11" s="32">
        <v>71.047958374023438</v>
      </c>
      <c r="IG11" s="32">
        <v>9460</v>
      </c>
      <c r="IH11" s="32">
        <v>17670</v>
      </c>
      <c r="II11" s="32">
        <v>23270</v>
      </c>
      <c r="IJ11" s="31">
        <v>571.0999755859375</v>
      </c>
      <c r="IK11" s="31">
        <v>1.1000000238418579</v>
      </c>
      <c r="IL11" s="39">
        <v>1969</v>
      </c>
      <c r="IM11" s="39" t="s">
        <v>342</v>
      </c>
      <c r="IN11" s="29">
        <v>1783</v>
      </c>
      <c r="IO11" s="29">
        <v>1412</v>
      </c>
      <c r="IP11" s="29">
        <v>3633.5839999999998</v>
      </c>
      <c r="IQ11" s="29">
        <f t="shared" si="10"/>
        <v>66.425046081938802</v>
      </c>
      <c r="IR11" s="46">
        <v>11249.016</v>
      </c>
      <c r="IS11" s="46">
        <v>11249</v>
      </c>
      <c r="IT11" s="28">
        <v>35.164113785557987</v>
      </c>
      <c r="IU11" s="28"/>
      <c r="IV11" s="28">
        <v>11249.016</v>
      </c>
      <c r="IW11" s="28">
        <v>11249</v>
      </c>
      <c r="IX11" s="28">
        <v>35.164113785557987</v>
      </c>
      <c r="IY11" s="28">
        <v>35.6</v>
      </c>
      <c r="IZ11" s="39">
        <v>1969</v>
      </c>
      <c r="JA11" s="39" t="s">
        <v>342</v>
      </c>
      <c r="JB11" s="29">
        <v>4.5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342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342</v>
      </c>
      <c r="KI11" s="29"/>
      <c r="KJ11" s="29"/>
      <c r="KK11" s="29"/>
      <c r="KL11" s="29"/>
      <c r="KM11" s="29"/>
      <c r="KN11" s="21">
        <v>102648</v>
      </c>
      <c r="KO11" s="20">
        <v>70938</v>
      </c>
      <c r="KP11" s="20">
        <v>7109</v>
      </c>
      <c r="KQ11" s="19">
        <v>6.9256100654602051</v>
      </c>
      <c r="KR11" s="39">
        <v>1969</v>
      </c>
      <c r="KS11" s="39" t="s">
        <v>342</v>
      </c>
    </row>
    <row r="12" spans="1:305" s="39" customFormat="1" ht="12.75">
      <c r="A12" s="39">
        <v>1970</v>
      </c>
      <c r="B12" s="39" t="s">
        <v>342</v>
      </c>
      <c r="C12" s="39">
        <v>19</v>
      </c>
      <c r="D12" s="44" t="s">
        <v>343</v>
      </c>
      <c r="E12" s="44">
        <v>392</v>
      </c>
      <c r="F12" s="39">
        <v>1</v>
      </c>
      <c r="G12" s="39">
        <v>0</v>
      </c>
      <c r="H12" s="39">
        <v>0</v>
      </c>
      <c r="I12" s="39">
        <v>0</v>
      </c>
      <c r="J12" s="29">
        <v>100</v>
      </c>
      <c r="K12" s="29">
        <v>0</v>
      </c>
      <c r="L12" s="29">
        <v>0</v>
      </c>
      <c r="M12" s="18">
        <v>1</v>
      </c>
      <c r="N12" s="39">
        <v>0</v>
      </c>
      <c r="O12" s="39">
        <v>0</v>
      </c>
      <c r="P12" s="39">
        <v>1</v>
      </c>
      <c r="Q12" s="29">
        <v>100</v>
      </c>
      <c r="R12" s="29">
        <v>0</v>
      </c>
      <c r="S12" s="29">
        <v>0</v>
      </c>
      <c r="T12" s="29">
        <v>59.22</v>
      </c>
      <c r="U12" s="29">
        <v>0</v>
      </c>
      <c r="V12" s="29">
        <v>0</v>
      </c>
      <c r="W12" s="29">
        <v>59.22</v>
      </c>
      <c r="X12" s="39">
        <v>1</v>
      </c>
      <c r="Y12" s="39">
        <v>1970</v>
      </c>
      <c r="Z12" s="39" t="s">
        <v>342</v>
      </c>
      <c r="AA12" s="43"/>
      <c r="AB12" s="41">
        <v>68.5</v>
      </c>
      <c r="AC12" s="41">
        <v>21.4</v>
      </c>
      <c r="AD12" s="41">
        <v>7.7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6.8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47.6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10.9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5.5999999999999943</v>
      </c>
      <c r="CZ12" s="39">
        <v>1970</v>
      </c>
      <c r="DA12" s="39" t="s">
        <v>342</v>
      </c>
      <c r="DB12" s="41">
        <v>18.5</v>
      </c>
      <c r="DC12" s="41">
        <v>6.4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2.9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59.3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9.6999999999999993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3.2000000000000028</v>
      </c>
      <c r="FY12" s="39">
        <v>1970</v>
      </c>
      <c r="FZ12" s="39" t="s">
        <v>342</v>
      </c>
      <c r="GA12" s="41">
        <v>1.6</v>
      </c>
      <c r="GB12" s="29">
        <f t="shared" si="2"/>
        <v>0.70519399999999999</v>
      </c>
      <c r="GC12" s="29">
        <f t="shared" si="3"/>
        <v>0.59977999999999998</v>
      </c>
      <c r="GD12" s="29">
        <f t="shared" si="4"/>
        <v>3.392061219920897</v>
      </c>
      <c r="GE12" s="29">
        <f t="shared" si="5"/>
        <v>2.4986257558342908</v>
      </c>
      <c r="GF12" s="29">
        <f t="shared" si="6"/>
        <v>0.89343546408660623</v>
      </c>
      <c r="GG12" s="29">
        <f t="shared" si="7"/>
        <v>0.26339013542551604</v>
      </c>
      <c r="GH12" s="29">
        <f t="shared" si="8"/>
        <v>9.0454408405560827</v>
      </c>
      <c r="GI12" s="39">
        <v>1970</v>
      </c>
      <c r="GJ12" s="39" t="s">
        <v>342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-1.0161750000000001</v>
      </c>
      <c r="GX12" s="36">
        <v>-0.78356119999999996</v>
      </c>
      <c r="GY12" s="36">
        <v>-0.93952950000000002</v>
      </c>
      <c r="GZ12" s="39">
        <v>1970</v>
      </c>
      <c r="HA12" s="39" t="s">
        <v>342</v>
      </c>
      <c r="HB12" s="42">
        <v>2</v>
      </c>
      <c r="HC12" s="42">
        <f t="shared" si="9"/>
        <v>2</v>
      </c>
      <c r="HD12" s="42">
        <v>0</v>
      </c>
      <c r="HE12" s="42">
        <v>0</v>
      </c>
      <c r="HF12" s="42">
        <v>1</v>
      </c>
      <c r="HG12" s="42">
        <v>3</v>
      </c>
      <c r="HH12" s="42">
        <v>0</v>
      </c>
      <c r="HI12" s="42">
        <v>1</v>
      </c>
      <c r="HJ12" s="39">
        <v>1970</v>
      </c>
      <c r="HK12" s="39" t="s">
        <v>342</v>
      </c>
      <c r="HL12" s="104">
        <v>0.41451329999999997</v>
      </c>
      <c r="HM12" s="29">
        <v>19.976649999999999</v>
      </c>
      <c r="HN12" s="32">
        <v>21.879161086963499</v>
      </c>
      <c r="HO12" s="32">
        <v>21.3190960770172</v>
      </c>
      <c r="HP12" s="29">
        <v>10.2824064720712</v>
      </c>
      <c r="HQ12" s="29">
        <v>17.863243605463101</v>
      </c>
      <c r="HR12" s="27">
        <v>6.9241731786105198</v>
      </c>
      <c r="HS12" s="27">
        <v>10.273947149789199</v>
      </c>
      <c r="HT12" s="27">
        <v>10.784141129992101</v>
      </c>
      <c r="HU12" s="27">
        <v>-0.56006500994627295</v>
      </c>
      <c r="HV12" s="27">
        <v>-0.86967458707507705</v>
      </c>
      <c r="HW12" s="29"/>
      <c r="HX12" s="27">
        <v>7.0441666666666602</v>
      </c>
      <c r="HY12" s="29"/>
      <c r="HZ12" s="39">
        <v>1970</v>
      </c>
      <c r="IA12" s="39" t="s">
        <v>342</v>
      </c>
      <c r="IB12" s="29">
        <v>55288.091</v>
      </c>
      <c r="IC12" s="29">
        <v>51530</v>
      </c>
      <c r="ID12" s="29">
        <v>50940</v>
      </c>
      <c r="IE12" s="31">
        <v>77.254689377637433</v>
      </c>
      <c r="IF12" s="32">
        <v>71.179046630859375</v>
      </c>
      <c r="IG12" s="32">
        <v>8860</v>
      </c>
      <c r="IH12" s="32">
        <v>18190</v>
      </c>
      <c r="II12" s="32">
        <v>23890</v>
      </c>
      <c r="IJ12" s="31">
        <v>577.20001220703125</v>
      </c>
      <c r="IK12" s="31">
        <v>1.1000000238418579</v>
      </c>
      <c r="IL12" s="39">
        <v>1970</v>
      </c>
      <c r="IM12" s="39" t="s">
        <v>342</v>
      </c>
      <c r="IN12" s="29">
        <v>2260</v>
      </c>
      <c r="IO12" s="29">
        <v>1720</v>
      </c>
      <c r="IP12" s="29">
        <v>3914.8069999999998</v>
      </c>
      <c r="IQ12" s="29">
        <f t="shared" si="10"/>
        <v>70.807418545161923</v>
      </c>
      <c r="IR12" s="46">
        <v>11605.01</v>
      </c>
      <c r="IS12" s="46">
        <v>11605</v>
      </c>
      <c r="IT12" s="28">
        <v>35.102843315184515</v>
      </c>
      <c r="IU12" s="28">
        <v>35.6</v>
      </c>
      <c r="IV12" s="28">
        <v>11605.01</v>
      </c>
      <c r="IW12" s="28">
        <v>11605</v>
      </c>
      <c r="IX12" s="28">
        <v>35.102843315184522</v>
      </c>
      <c r="IY12" s="28">
        <v>35.6</v>
      </c>
      <c r="IZ12" s="39">
        <v>1970</v>
      </c>
      <c r="JA12" s="39" t="s">
        <v>342</v>
      </c>
      <c r="JB12" s="29">
        <v>4.62758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342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342</v>
      </c>
      <c r="KI12" s="29"/>
      <c r="KJ12" s="29"/>
      <c r="KK12" s="29"/>
      <c r="KL12" s="29"/>
      <c r="KM12" s="29"/>
      <c r="KN12" s="21">
        <v>103720</v>
      </c>
      <c r="KO12" s="20">
        <v>71566</v>
      </c>
      <c r="KP12" s="20">
        <v>7331</v>
      </c>
      <c r="KQ12" s="19">
        <v>7.0680680274963379</v>
      </c>
      <c r="KR12" s="39">
        <v>1970</v>
      </c>
      <c r="KS12" s="39" t="s">
        <v>342</v>
      </c>
    </row>
    <row r="13" spans="1:305" s="39" customFormat="1" ht="12.75">
      <c r="A13" s="39">
        <v>1971</v>
      </c>
      <c r="B13" s="39" t="s">
        <v>342</v>
      </c>
      <c r="C13" s="39">
        <v>19</v>
      </c>
      <c r="D13" s="44" t="s">
        <v>343</v>
      </c>
      <c r="E13" s="44">
        <v>392</v>
      </c>
      <c r="F13" s="39">
        <v>1</v>
      </c>
      <c r="G13" s="39">
        <v>0</v>
      </c>
      <c r="H13" s="39">
        <v>0</v>
      </c>
      <c r="I13" s="39">
        <v>0</v>
      </c>
      <c r="J13" s="29">
        <v>100</v>
      </c>
      <c r="K13" s="29">
        <v>0</v>
      </c>
      <c r="L13" s="29">
        <v>0</v>
      </c>
      <c r="M13" s="18">
        <v>1</v>
      </c>
      <c r="N13" s="39">
        <v>0</v>
      </c>
      <c r="O13" s="39">
        <v>0</v>
      </c>
      <c r="P13" s="39">
        <v>0</v>
      </c>
      <c r="Q13" s="29">
        <v>100</v>
      </c>
      <c r="R13" s="29">
        <v>0</v>
      </c>
      <c r="S13" s="29">
        <v>0</v>
      </c>
      <c r="T13" s="29">
        <v>59.3</v>
      </c>
      <c r="U13" s="29">
        <v>0</v>
      </c>
      <c r="V13" s="29">
        <v>0</v>
      </c>
      <c r="W13" s="29">
        <v>59.3</v>
      </c>
      <c r="X13" s="39">
        <v>1</v>
      </c>
      <c r="Y13" s="39">
        <v>1971</v>
      </c>
      <c r="Z13" s="39" t="s">
        <v>342</v>
      </c>
      <c r="AA13" s="43"/>
      <c r="AB13" s="41">
        <v>68.5</v>
      </c>
      <c r="AC13" s="41">
        <v>21.4</v>
      </c>
      <c r="AD13" s="41">
        <v>7.7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6.8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47.6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10.9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5.5999999999999943</v>
      </c>
      <c r="CZ13" s="39">
        <v>1971</v>
      </c>
      <c r="DA13" s="39" t="s">
        <v>342</v>
      </c>
      <c r="DB13" s="41">
        <v>18.5</v>
      </c>
      <c r="DC13" s="41">
        <v>6.4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2.9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59.3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9.6999999999999993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3.2000000000000028</v>
      </c>
      <c r="FY13" s="39">
        <v>1971</v>
      </c>
      <c r="FZ13" s="39" t="s">
        <v>342</v>
      </c>
      <c r="GA13" s="41">
        <v>1.6</v>
      </c>
      <c r="GB13" s="29">
        <f t="shared" si="2"/>
        <v>0.70519399999999999</v>
      </c>
      <c r="GC13" s="29">
        <f t="shared" si="3"/>
        <v>0.59977999999999998</v>
      </c>
      <c r="GD13" s="29">
        <f t="shared" si="4"/>
        <v>3.392061219920897</v>
      </c>
      <c r="GE13" s="29">
        <f t="shared" si="5"/>
        <v>2.4986257558342908</v>
      </c>
      <c r="GF13" s="29">
        <f t="shared" si="6"/>
        <v>0.89343546408660623</v>
      </c>
      <c r="GG13" s="29">
        <f t="shared" si="7"/>
        <v>0.26339013542551604</v>
      </c>
      <c r="GH13" s="29">
        <f t="shared" si="8"/>
        <v>9.0454408405560827</v>
      </c>
      <c r="GI13" s="39">
        <v>1971</v>
      </c>
      <c r="GJ13" s="39" t="s">
        <v>342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-1.016086</v>
      </c>
      <c r="GX13" s="36">
        <v>-0.80970759999999997</v>
      </c>
      <c r="GY13" s="36">
        <v>-0.91448359999999995</v>
      </c>
      <c r="GZ13" s="39">
        <v>1971</v>
      </c>
      <c r="HA13" s="39" t="s">
        <v>342</v>
      </c>
      <c r="HB13" s="42">
        <v>2</v>
      </c>
      <c r="HC13" s="42">
        <f t="shared" si="9"/>
        <v>2</v>
      </c>
      <c r="HD13" s="42">
        <v>0</v>
      </c>
      <c r="HE13" s="42">
        <v>0</v>
      </c>
      <c r="HF13" s="42">
        <v>1</v>
      </c>
      <c r="HG13" s="42">
        <v>3</v>
      </c>
      <c r="HH13" s="42">
        <v>0</v>
      </c>
      <c r="HI13" s="42">
        <v>1</v>
      </c>
      <c r="HJ13" s="39">
        <v>1971</v>
      </c>
      <c r="HK13" s="39" t="s">
        <v>342</v>
      </c>
      <c r="HL13" s="104">
        <v>0.41451329999999997</v>
      </c>
      <c r="HM13" s="29">
        <v>20.338239999999999</v>
      </c>
      <c r="HN13" s="32">
        <v>23.4084510744154</v>
      </c>
      <c r="HO13" s="32">
        <v>22.3431453789368</v>
      </c>
      <c r="HP13" s="32">
        <v>4.3891034137057101</v>
      </c>
      <c r="HQ13" s="32">
        <v>10.0298588860863</v>
      </c>
      <c r="HR13" s="27">
        <v>6.3953488372093004</v>
      </c>
      <c r="HS13" s="27">
        <v>11.5082063154009</v>
      </c>
      <c r="HT13" s="27">
        <v>12.0797560705281</v>
      </c>
      <c r="HU13" s="27">
        <v>-1.0653056954786799</v>
      </c>
      <c r="HV13" s="27">
        <v>-1.4413252952490201</v>
      </c>
      <c r="HW13" s="29">
        <v>1.0447197749999999</v>
      </c>
      <c r="HX13" s="27">
        <v>7.0525000000000002</v>
      </c>
      <c r="HY13" s="29"/>
      <c r="HZ13" s="39">
        <v>1971</v>
      </c>
      <c r="IA13" s="39" t="s">
        <v>342</v>
      </c>
      <c r="IB13" s="29">
        <v>55730.544000000002</v>
      </c>
      <c r="IC13" s="29">
        <v>51860</v>
      </c>
      <c r="ID13" s="29">
        <v>51210</v>
      </c>
      <c r="IE13" s="31">
        <v>77.061039823008855</v>
      </c>
      <c r="IF13" s="32">
        <v>70.809310913085938</v>
      </c>
      <c r="IG13" s="32">
        <v>8150</v>
      </c>
      <c r="IH13" s="32">
        <v>18450</v>
      </c>
      <c r="II13" s="32">
        <v>24610</v>
      </c>
      <c r="IJ13" s="31">
        <v>633.70001220703125</v>
      </c>
      <c r="IK13" s="31">
        <v>1.2000000476837158</v>
      </c>
      <c r="IL13" s="39">
        <v>1971</v>
      </c>
      <c r="IM13" s="39" t="s">
        <v>342</v>
      </c>
      <c r="IN13" s="30">
        <v>2527</v>
      </c>
      <c r="IO13" s="27">
        <v>1896</v>
      </c>
      <c r="IP13" s="27">
        <v>6028.7460000000001</v>
      </c>
      <c r="IQ13" s="29">
        <f t="shared" si="10"/>
        <v>108.17669391492034</v>
      </c>
      <c r="IR13" s="46">
        <v>11796.03</v>
      </c>
      <c r="IS13" s="46">
        <v>11796</v>
      </c>
      <c r="IT13" s="28">
        <v>34.572098475967174</v>
      </c>
      <c r="IU13" s="28"/>
      <c r="IV13" s="28">
        <v>11796.03</v>
      </c>
      <c r="IW13" s="28">
        <v>11796</v>
      </c>
      <c r="IX13" s="28">
        <v>34.572098475967167</v>
      </c>
      <c r="IY13" s="28">
        <v>35.47999999999999</v>
      </c>
      <c r="IZ13" s="39">
        <v>1971</v>
      </c>
      <c r="JA13" s="39" t="s">
        <v>342</v>
      </c>
      <c r="JB13" s="29">
        <v>4.8110799999999996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342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342</v>
      </c>
      <c r="KI13" s="29"/>
      <c r="KJ13" s="29"/>
      <c r="KK13" s="29"/>
      <c r="KL13" s="29"/>
      <c r="KM13" s="29"/>
      <c r="KN13" s="21">
        <v>105014</v>
      </c>
      <c r="KO13" s="20">
        <v>72321</v>
      </c>
      <c r="KP13" s="20">
        <v>7524</v>
      </c>
      <c r="KQ13" s="19">
        <v>7.1647591590881348</v>
      </c>
      <c r="KR13" s="39">
        <v>1971</v>
      </c>
      <c r="KS13" s="39" t="s">
        <v>342</v>
      </c>
    </row>
    <row r="14" spans="1:305" s="39" customFormat="1" ht="12.75">
      <c r="A14" s="39">
        <v>1972</v>
      </c>
      <c r="B14" s="39" t="s">
        <v>342</v>
      </c>
      <c r="C14" s="39">
        <v>19</v>
      </c>
      <c r="D14" s="44" t="s">
        <v>343</v>
      </c>
      <c r="E14" s="44">
        <v>392</v>
      </c>
      <c r="F14" s="39">
        <v>1</v>
      </c>
      <c r="G14" s="39">
        <v>0</v>
      </c>
      <c r="H14" s="39">
        <v>0</v>
      </c>
      <c r="I14" s="39">
        <v>0</v>
      </c>
      <c r="J14" s="29">
        <v>100</v>
      </c>
      <c r="K14" s="29">
        <v>0</v>
      </c>
      <c r="L14" s="29">
        <v>0</v>
      </c>
      <c r="M14" s="18">
        <v>1</v>
      </c>
      <c r="N14" s="39">
        <v>0</v>
      </c>
      <c r="O14" s="39">
        <v>0</v>
      </c>
      <c r="P14" s="39">
        <v>2</v>
      </c>
      <c r="Q14" s="29">
        <v>100</v>
      </c>
      <c r="R14" s="29">
        <v>0</v>
      </c>
      <c r="S14" s="29">
        <v>0</v>
      </c>
      <c r="T14" s="29">
        <v>59.19</v>
      </c>
      <c r="U14" s="29">
        <v>0</v>
      </c>
      <c r="V14" s="29">
        <v>0</v>
      </c>
      <c r="W14" s="29">
        <v>59.19</v>
      </c>
      <c r="X14" s="39">
        <v>1</v>
      </c>
      <c r="Y14" s="39">
        <v>1972</v>
      </c>
      <c r="Z14" s="39" t="s">
        <v>342</v>
      </c>
      <c r="AA14" s="43">
        <v>26643</v>
      </c>
      <c r="AB14" s="41">
        <v>71.7</v>
      </c>
      <c r="AC14" s="41">
        <v>21.9</v>
      </c>
      <c r="AD14" s="41">
        <v>7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10.5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46.9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8.5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5.2000000000000028</v>
      </c>
      <c r="CZ14" s="39">
        <v>1972</v>
      </c>
      <c r="DA14" s="39" t="s">
        <v>342</v>
      </c>
      <c r="DB14" s="41">
        <v>24</v>
      </c>
      <c r="DC14" s="41">
        <v>3.9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7.7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55.2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5.9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3.2999999999999829</v>
      </c>
      <c r="FY14" s="39">
        <v>1972</v>
      </c>
      <c r="FZ14" s="39" t="s">
        <v>342</v>
      </c>
      <c r="GA14" s="41">
        <v>1.4</v>
      </c>
      <c r="GB14" s="29">
        <f t="shared" si="2"/>
        <v>0.708928</v>
      </c>
      <c r="GC14" s="29">
        <f t="shared" si="3"/>
        <v>0.62676500000000002</v>
      </c>
      <c r="GD14" s="29">
        <f t="shared" si="4"/>
        <v>3.4355760773966577</v>
      </c>
      <c r="GE14" s="29">
        <f t="shared" si="5"/>
        <v>2.6792771310300481</v>
      </c>
      <c r="GF14" s="29">
        <f t="shared" si="6"/>
        <v>0.75629894636660966</v>
      </c>
      <c r="GG14" s="29">
        <f t="shared" si="7"/>
        <v>0.22013744691682183</v>
      </c>
      <c r="GH14" s="29">
        <f t="shared" si="8"/>
        <v>6.9824780701410036</v>
      </c>
      <c r="GI14" s="39">
        <v>1972</v>
      </c>
      <c r="GJ14" s="39" t="s">
        <v>342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-0.77524210000000005</v>
      </c>
      <c r="GX14" s="36">
        <v>-0.77349029999999996</v>
      </c>
      <c r="GY14" s="36">
        <v>-0.53091200000000005</v>
      </c>
      <c r="GZ14" s="39">
        <v>1972</v>
      </c>
      <c r="HA14" s="39" t="s">
        <v>342</v>
      </c>
      <c r="HB14" s="42">
        <v>2</v>
      </c>
      <c r="HC14" s="42">
        <f t="shared" si="9"/>
        <v>2</v>
      </c>
      <c r="HD14" s="42">
        <v>0</v>
      </c>
      <c r="HE14" s="42">
        <v>0</v>
      </c>
      <c r="HF14" s="42">
        <v>1</v>
      </c>
      <c r="HG14" s="42">
        <v>3</v>
      </c>
      <c r="HH14" s="42">
        <v>0</v>
      </c>
      <c r="HI14" s="42">
        <v>1</v>
      </c>
      <c r="HJ14" s="39">
        <v>1972</v>
      </c>
      <c r="HK14" s="39" t="s">
        <v>342</v>
      </c>
      <c r="HL14" s="104">
        <v>0.69798640000000001</v>
      </c>
      <c r="HM14" s="29">
        <v>18.527619999999999</v>
      </c>
      <c r="HN14" s="32">
        <v>24.502483231872901</v>
      </c>
      <c r="HO14" s="32">
        <v>22.267993294113399</v>
      </c>
      <c r="HP14" s="32">
        <v>8.4134963876394693</v>
      </c>
      <c r="HQ14" s="32">
        <v>14.4890918868818</v>
      </c>
      <c r="HR14" s="27">
        <v>4.84351713859912</v>
      </c>
      <c r="HS14" s="27">
        <v>15.3101811179605</v>
      </c>
      <c r="HT14" s="27">
        <v>16.064591175733799</v>
      </c>
      <c r="HU14" s="27">
        <v>-2.2344899377595802</v>
      </c>
      <c r="HV14" s="27">
        <v>-2.5681919569060301</v>
      </c>
      <c r="HW14" s="29">
        <v>-0.65505393599999995</v>
      </c>
      <c r="HX14" s="27">
        <v>6.8833333333333302</v>
      </c>
      <c r="HY14" s="29"/>
      <c r="HZ14" s="39">
        <v>1972</v>
      </c>
      <c r="IA14" s="39" t="s">
        <v>342</v>
      </c>
      <c r="IB14" s="29">
        <v>56124.794000000002</v>
      </c>
      <c r="IC14" s="29">
        <v>51990</v>
      </c>
      <c r="ID14" s="29">
        <v>51260</v>
      </c>
      <c r="IE14" s="31">
        <v>76.376890207392094</v>
      </c>
      <c r="IF14" s="32">
        <v>69.75762939453125</v>
      </c>
      <c r="IG14" s="32">
        <v>7550</v>
      </c>
      <c r="IH14" s="32">
        <v>18610</v>
      </c>
      <c r="II14" s="32">
        <v>25100</v>
      </c>
      <c r="IJ14" s="31">
        <v>741.5</v>
      </c>
      <c r="IK14" s="31">
        <v>1.3999999761581421</v>
      </c>
      <c r="IL14" s="39">
        <v>1972</v>
      </c>
      <c r="IM14" s="39" t="s">
        <v>342</v>
      </c>
      <c r="IN14" s="30">
        <v>2498</v>
      </c>
      <c r="IO14" s="27">
        <v>1544</v>
      </c>
      <c r="IP14" s="27">
        <v>5146.6679999999997</v>
      </c>
      <c r="IQ14" s="29">
        <f t="shared" si="10"/>
        <v>91.700434570860068</v>
      </c>
      <c r="IR14" s="46">
        <v>11888.953</v>
      </c>
      <c r="IS14" s="46">
        <v>11889</v>
      </c>
      <c r="IT14" s="28">
        <v>34.311688311688314</v>
      </c>
      <c r="IU14" s="28"/>
      <c r="IV14" s="28">
        <v>11888.953</v>
      </c>
      <c r="IW14" s="28">
        <v>11889</v>
      </c>
      <c r="IX14" s="28">
        <v>34.311688311688307</v>
      </c>
      <c r="IY14" s="28">
        <v>35.360000000000014</v>
      </c>
      <c r="IZ14" s="39">
        <v>1972</v>
      </c>
      <c r="JA14" s="39" t="s">
        <v>342</v>
      </c>
      <c r="JB14" s="29">
        <v>5.1470700000000003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342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342</v>
      </c>
      <c r="KI14" s="29"/>
      <c r="KJ14" s="29"/>
      <c r="KK14" s="29"/>
      <c r="KL14" s="29"/>
      <c r="KM14" s="29"/>
      <c r="KN14" s="21">
        <v>107332</v>
      </c>
      <c r="KO14" s="20">
        <v>73483</v>
      </c>
      <c r="KP14" s="20">
        <v>7879</v>
      </c>
      <c r="KQ14" s="19">
        <v>7.3407750129699707</v>
      </c>
      <c r="KR14" s="39">
        <v>1972</v>
      </c>
      <c r="KS14" s="39" t="s">
        <v>342</v>
      </c>
    </row>
    <row r="15" spans="1:305" s="39" customFormat="1" ht="12.75">
      <c r="A15" s="39">
        <v>1973</v>
      </c>
      <c r="B15" s="39" t="s">
        <v>342</v>
      </c>
      <c r="C15" s="39">
        <v>19</v>
      </c>
      <c r="D15" s="44" t="s">
        <v>343</v>
      </c>
      <c r="E15" s="44">
        <v>392</v>
      </c>
      <c r="F15" s="39">
        <v>1</v>
      </c>
      <c r="G15" s="39">
        <v>0</v>
      </c>
      <c r="H15" s="39">
        <v>0</v>
      </c>
      <c r="I15" s="39">
        <v>0</v>
      </c>
      <c r="J15" s="29">
        <v>100</v>
      </c>
      <c r="K15" s="29">
        <v>0</v>
      </c>
      <c r="L15" s="29">
        <v>0</v>
      </c>
      <c r="M15" s="18">
        <v>1</v>
      </c>
      <c r="N15" s="39">
        <v>0</v>
      </c>
      <c r="O15" s="39">
        <v>0</v>
      </c>
      <c r="P15" s="39">
        <v>0</v>
      </c>
      <c r="Q15" s="29">
        <v>100</v>
      </c>
      <c r="R15" s="29">
        <v>0</v>
      </c>
      <c r="S15" s="29">
        <v>0</v>
      </c>
      <c r="T15" s="29">
        <v>55.2</v>
      </c>
      <c r="U15" s="29">
        <v>0</v>
      </c>
      <c r="V15" s="29">
        <v>0</v>
      </c>
      <c r="W15" s="29">
        <v>55.2</v>
      </c>
      <c r="X15" s="39">
        <v>1</v>
      </c>
      <c r="Y15" s="39">
        <v>1973</v>
      </c>
      <c r="Z15" s="39" t="s">
        <v>342</v>
      </c>
      <c r="AA15" s="43"/>
      <c r="AB15" s="41">
        <v>71.7</v>
      </c>
      <c r="AC15" s="41">
        <v>21.9</v>
      </c>
      <c r="AD15" s="41">
        <v>7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10.5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46.9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8.5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5.2000000000000028</v>
      </c>
      <c r="CZ15" s="39">
        <v>1973</v>
      </c>
      <c r="DA15" s="39" t="s">
        <v>342</v>
      </c>
      <c r="DB15" s="41">
        <v>24</v>
      </c>
      <c r="DC15" s="41">
        <v>3.9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7.7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55.2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5.9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3.2999999999999829</v>
      </c>
      <c r="FY15" s="39">
        <v>1973</v>
      </c>
      <c r="FZ15" s="39" t="s">
        <v>342</v>
      </c>
      <c r="GA15" s="41">
        <v>1.4</v>
      </c>
      <c r="GB15" s="29">
        <f t="shared" si="2"/>
        <v>0.708928</v>
      </c>
      <c r="GC15" s="29">
        <f t="shared" si="3"/>
        <v>0.62676500000000002</v>
      </c>
      <c r="GD15" s="29">
        <f t="shared" si="4"/>
        <v>3.4355760773966577</v>
      </c>
      <c r="GE15" s="29">
        <f t="shared" si="5"/>
        <v>2.6792771310300481</v>
      </c>
      <c r="GF15" s="29">
        <f t="shared" si="6"/>
        <v>0.75629894636660966</v>
      </c>
      <c r="GG15" s="29">
        <f t="shared" si="7"/>
        <v>0.22013744691682183</v>
      </c>
      <c r="GH15" s="29">
        <f t="shared" si="8"/>
        <v>6.9824780701410036</v>
      </c>
      <c r="GI15" s="39">
        <v>1973</v>
      </c>
      <c r="GJ15" s="39" t="s">
        <v>342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-0.86423249999999996</v>
      </c>
      <c r="GX15" s="36">
        <v>-0.79965370000000002</v>
      </c>
      <c r="GY15" s="36">
        <v>-0.66788409999999998</v>
      </c>
      <c r="GZ15" s="39">
        <v>1973</v>
      </c>
      <c r="HA15" s="39" t="s">
        <v>342</v>
      </c>
      <c r="HB15" s="42">
        <v>2</v>
      </c>
      <c r="HC15" s="42">
        <f t="shared" si="9"/>
        <v>2</v>
      </c>
      <c r="HD15" s="42">
        <v>0</v>
      </c>
      <c r="HE15" s="42">
        <v>0</v>
      </c>
      <c r="HF15" s="42">
        <v>1</v>
      </c>
      <c r="HG15" s="42">
        <v>3</v>
      </c>
      <c r="HH15" s="42">
        <v>0</v>
      </c>
      <c r="HI15" s="42">
        <v>1</v>
      </c>
      <c r="HJ15" s="39">
        <v>1973</v>
      </c>
      <c r="HK15" s="39" t="s">
        <v>342</v>
      </c>
      <c r="HL15" s="104">
        <v>0.69798640000000001</v>
      </c>
      <c r="HM15" s="29">
        <v>19.701070000000001</v>
      </c>
      <c r="HN15" s="32">
        <v>24.998499902124799</v>
      </c>
      <c r="HO15" s="32">
        <v>23.224448632058699</v>
      </c>
      <c r="HP15" s="32">
        <v>8.0326506635187105</v>
      </c>
      <c r="HQ15" s="32">
        <v>21.758809796708402</v>
      </c>
      <c r="HR15" s="27">
        <v>11.6086235489221</v>
      </c>
      <c r="HS15" s="27">
        <v>14.864489753640401</v>
      </c>
      <c r="HT15" s="27">
        <v>15.5977804759709</v>
      </c>
      <c r="HU15" s="27">
        <v>-1.7740512700661299</v>
      </c>
      <c r="HV15" s="27">
        <v>-2.0754490478049599</v>
      </c>
      <c r="HW15" s="29">
        <v>-0.702714163</v>
      </c>
      <c r="HX15" s="27">
        <v>7.1366666666666703</v>
      </c>
      <c r="HY15" s="29"/>
      <c r="HZ15" s="39">
        <v>1973</v>
      </c>
      <c r="IA15" s="39" t="s">
        <v>342</v>
      </c>
      <c r="IB15" s="29">
        <v>57340.326999999997</v>
      </c>
      <c r="IC15" s="29">
        <v>53260</v>
      </c>
      <c r="ID15" s="29">
        <v>52590</v>
      </c>
      <c r="IE15" s="31">
        <v>77.378180665011328</v>
      </c>
      <c r="IF15" s="32">
        <v>70.967826843261719</v>
      </c>
      <c r="IG15" s="32">
        <v>7050</v>
      </c>
      <c r="IH15" s="32">
        <v>19570</v>
      </c>
      <c r="II15" s="32">
        <v>25970</v>
      </c>
      <c r="IJ15" s="31">
        <v>705.70001220703125</v>
      </c>
      <c r="IK15" s="31">
        <v>1.2999999523162842</v>
      </c>
      <c r="IL15" s="39">
        <v>1973</v>
      </c>
      <c r="IM15" s="39" t="s">
        <v>342</v>
      </c>
      <c r="IN15" s="30">
        <v>3326</v>
      </c>
      <c r="IO15" s="27">
        <v>2236</v>
      </c>
      <c r="IP15" s="27">
        <v>4603.8209999999999</v>
      </c>
      <c r="IQ15" s="29">
        <f t="shared" si="10"/>
        <v>80.289409580799912</v>
      </c>
      <c r="IR15" s="46">
        <v>12098.046</v>
      </c>
      <c r="IS15" s="46">
        <v>12098</v>
      </c>
      <c r="IT15" s="28">
        <v>33.466113416320887</v>
      </c>
      <c r="IU15" s="28"/>
      <c r="IV15" s="28">
        <v>12098.046</v>
      </c>
      <c r="IW15" s="28">
        <v>12098</v>
      </c>
      <c r="IX15" s="28">
        <v>33.466113416320887</v>
      </c>
      <c r="IY15" s="28">
        <v>35.240000000000009</v>
      </c>
      <c r="IZ15" s="39">
        <v>1973</v>
      </c>
      <c r="JA15" s="39" t="s">
        <v>342</v>
      </c>
      <c r="JB15" s="29">
        <v>5.1500399999999997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342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342</v>
      </c>
      <c r="KI15" s="29"/>
      <c r="KJ15" s="29"/>
      <c r="KK15" s="29"/>
      <c r="KL15" s="29"/>
      <c r="KM15" s="29"/>
      <c r="KN15" s="21">
        <v>108710</v>
      </c>
      <c r="KO15" s="20">
        <v>74104</v>
      </c>
      <c r="KP15" s="20">
        <v>8160</v>
      </c>
      <c r="KQ15" s="19">
        <v>7.5062088966369629</v>
      </c>
      <c r="KR15" s="39">
        <v>1973</v>
      </c>
      <c r="KS15" s="39" t="s">
        <v>342</v>
      </c>
    </row>
    <row r="16" spans="1:305" s="39" customFormat="1" ht="12.75">
      <c r="A16" s="39">
        <v>1974</v>
      </c>
      <c r="B16" s="39" t="s">
        <v>342</v>
      </c>
      <c r="C16" s="39">
        <v>19</v>
      </c>
      <c r="D16" s="44" t="s">
        <v>343</v>
      </c>
      <c r="E16" s="44">
        <v>392</v>
      </c>
      <c r="F16" s="39">
        <v>1</v>
      </c>
      <c r="G16" s="39">
        <v>0</v>
      </c>
      <c r="H16" s="39">
        <v>0</v>
      </c>
      <c r="I16" s="39">
        <v>0</v>
      </c>
      <c r="J16" s="29">
        <v>100</v>
      </c>
      <c r="K16" s="29">
        <v>0</v>
      </c>
      <c r="L16" s="29">
        <v>0</v>
      </c>
      <c r="M16" s="18">
        <v>1</v>
      </c>
      <c r="N16" s="39">
        <v>0</v>
      </c>
      <c r="O16" s="39">
        <v>0</v>
      </c>
      <c r="P16" s="39">
        <v>1</v>
      </c>
      <c r="Q16" s="29">
        <v>100</v>
      </c>
      <c r="R16" s="29">
        <v>0</v>
      </c>
      <c r="S16" s="29">
        <v>0</v>
      </c>
      <c r="T16" s="29">
        <v>55.2</v>
      </c>
      <c r="U16" s="29">
        <v>0</v>
      </c>
      <c r="V16" s="29">
        <v>0</v>
      </c>
      <c r="W16" s="29">
        <v>55.2</v>
      </c>
      <c r="X16" s="39">
        <v>1</v>
      </c>
      <c r="Y16" s="39">
        <v>1974</v>
      </c>
      <c r="Z16" s="39" t="s">
        <v>342</v>
      </c>
      <c r="AA16" s="43"/>
      <c r="AB16" s="41">
        <v>71.7</v>
      </c>
      <c r="AC16" s="41">
        <v>21.9</v>
      </c>
      <c r="AD16" s="41">
        <v>7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10.5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46.9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8.5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5.2000000000000028</v>
      </c>
      <c r="CZ16" s="39">
        <v>1974</v>
      </c>
      <c r="DA16" s="39" t="s">
        <v>342</v>
      </c>
      <c r="DB16" s="41">
        <v>24</v>
      </c>
      <c r="DC16" s="41">
        <v>3.9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7.7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55.2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5.9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3.2999999999999829</v>
      </c>
      <c r="FY16" s="39">
        <v>1974</v>
      </c>
      <c r="FZ16" s="39" t="s">
        <v>342</v>
      </c>
      <c r="GA16" s="41">
        <v>1.4</v>
      </c>
      <c r="GB16" s="29">
        <f t="shared" si="2"/>
        <v>0.708928</v>
      </c>
      <c r="GC16" s="29">
        <f t="shared" si="3"/>
        <v>0.62676500000000002</v>
      </c>
      <c r="GD16" s="29">
        <f t="shared" si="4"/>
        <v>3.4355760773966577</v>
      </c>
      <c r="GE16" s="29">
        <f t="shared" si="5"/>
        <v>2.6792771310300481</v>
      </c>
      <c r="GF16" s="29">
        <f t="shared" si="6"/>
        <v>0.75629894636660966</v>
      </c>
      <c r="GG16" s="29">
        <f t="shared" si="7"/>
        <v>0.22013744691682183</v>
      </c>
      <c r="GH16" s="29">
        <f t="shared" si="8"/>
        <v>6.9824780701410036</v>
      </c>
      <c r="GI16" s="39">
        <v>1974</v>
      </c>
      <c r="GJ16" s="39" t="s">
        <v>342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-1.004732</v>
      </c>
      <c r="GX16" s="36">
        <v>-0.80930040000000003</v>
      </c>
      <c r="GY16" s="36">
        <v>-0.82133049999999996</v>
      </c>
      <c r="GZ16" s="39">
        <v>1974</v>
      </c>
      <c r="HA16" s="39" t="s">
        <v>342</v>
      </c>
      <c r="HB16" s="42">
        <v>2</v>
      </c>
      <c r="HC16" s="42">
        <f t="shared" si="9"/>
        <v>2</v>
      </c>
      <c r="HD16" s="42">
        <v>0</v>
      </c>
      <c r="HE16" s="42">
        <v>0</v>
      </c>
      <c r="HF16" s="42">
        <v>1</v>
      </c>
      <c r="HG16" s="42">
        <v>3</v>
      </c>
      <c r="HH16" s="42">
        <v>0</v>
      </c>
      <c r="HI16" s="42">
        <v>1</v>
      </c>
      <c r="HJ16" s="39">
        <v>1974</v>
      </c>
      <c r="HK16" s="39" t="s">
        <v>342</v>
      </c>
      <c r="HL16" s="104">
        <v>0.69798640000000001</v>
      </c>
      <c r="HM16" s="29">
        <v>27.464880000000001</v>
      </c>
      <c r="HN16" s="32">
        <v>26.9992552347138</v>
      </c>
      <c r="HO16" s="32">
        <v>25.261915320384499</v>
      </c>
      <c r="HP16" s="32">
        <v>-1.22519639624622</v>
      </c>
      <c r="HQ16" s="32">
        <v>19.329731497926101</v>
      </c>
      <c r="HR16" s="27">
        <v>23.2222458076841</v>
      </c>
      <c r="HS16" s="27">
        <v>11.5689613048054</v>
      </c>
      <c r="HT16" s="27">
        <v>12.195368224601101</v>
      </c>
      <c r="HU16" s="27">
        <v>-1.73733991432935</v>
      </c>
      <c r="HV16" s="27">
        <v>-2.0585801200655598</v>
      </c>
      <c r="HW16" s="29">
        <v>-1.8279289000000001E-2</v>
      </c>
      <c r="HX16" s="27">
        <v>8.1875</v>
      </c>
      <c r="HY16" s="29"/>
      <c r="HZ16" s="39">
        <v>1974</v>
      </c>
      <c r="IA16" s="39" t="s">
        <v>342</v>
      </c>
      <c r="IB16" s="29">
        <v>57154.021000000001</v>
      </c>
      <c r="IC16" s="29">
        <v>53100</v>
      </c>
      <c r="ID16" s="29">
        <v>52370</v>
      </c>
      <c r="IE16" s="31">
        <v>76.467389588322661</v>
      </c>
      <c r="IF16" s="32">
        <v>70.067703247070313</v>
      </c>
      <c r="IG16" s="32">
        <v>6750</v>
      </c>
      <c r="IH16" s="32">
        <v>19380</v>
      </c>
      <c r="II16" s="32">
        <v>26240</v>
      </c>
      <c r="IJ16" s="31">
        <v>757.5999755859375</v>
      </c>
      <c r="IK16" s="31">
        <v>1.3999999761581421</v>
      </c>
      <c r="IL16" s="39">
        <v>1974</v>
      </c>
      <c r="IM16" s="39" t="s">
        <v>342</v>
      </c>
      <c r="IN16" s="30">
        <v>5211</v>
      </c>
      <c r="IO16" s="27">
        <v>3621</v>
      </c>
      <c r="IP16" s="27">
        <v>9662.9449999999997</v>
      </c>
      <c r="IQ16" s="29">
        <f t="shared" si="10"/>
        <v>169.06850700845703</v>
      </c>
      <c r="IR16" s="46">
        <v>12462.004000000001</v>
      </c>
      <c r="IS16" s="46">
        <v>12462</v>
      </c>
      <c r="IT16" s="28">
        <v>34.264503711850423</v>
      </c>
      <c r="IU16" s="28"/>
      <c r="IV16" s="28">
        <v>12462.004000000001</v>
      </c>
      <c r="IW16" s="28">
        <v>12462</v>
      </c>
      <c r="IX16" s="28">
        <v>34.264503711850423</v>
      </c>
      <c r="IY16" s="28">
        <v>35.120000000000005</v>
      </c>
      <c r="IZ16" s="39">
        <v>1974</v>
      </c>
      <c r="JA16" s="39" t="s">
        <v>342</v>
      </c>
      <c r="JB16" s="29">
        <v>6.1850899999999998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342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342</v>
      </c>
      <c r="KI16" s="29"/>
      <c r="KJ16" s="29"/>
      <c r="KK16" s="29"/>
      <c r="KL16" s="29"/>
      <c r="KM16" s="29"/>
      <c r="KN16" s="21">
        <v>110049</v>
      </c>
      <c r="KO16" s="20">
        <v>74742</v>
      </c>
      <c r="KP16" s="20">
        <v>8457</v>
      </c>
      <c r="KQ16" s="19">
        <v>7.6847591400146484</v>
      </c>
      <c r="KR16" s="39">
        <v>1974</v>
      </c>
      <c r="KS16" s="39" t="s">
        <v>342</v>
      </c>
    </row>
    <row r="17" spans="1:305" s="39" customFormat="1" ht="12.75">
      <c r="A17" s="39">
        <v>1975</v>
      </c>
      <c r="B17" s="39" t="s">
        <v>342</v>
      </c>
      <c r="C17" s="39">
        <v>19</v>
      </c>
      <c r="D17" s="44" t="s">
        <v>343</v>
      </c>
      <c r="E17" s="44">
        <v>392</v>
      </c>
      <c r="F17" s="39">
        <v>1</v>
      </c>
      <c r="G17" s="39">
        <v>0</v>
      </c>
      <c r="H17" s="39">
        <v>0</v>
      </c>
      <c r="I17" s="39">
        <v>0</v>
      </c>
      <c r="J17" s="29">
        <v>100</v>
      </c>
      <c r="K17" s="29">
        <v>0</v>
      </c>
      <c r="L17" s="29">
        <v>0</v>
      </c>
      <c r="M17" s="18">
        <v>1</v>
      </c>
      <c r="N17" s="39">
        <v>0</v>
      </c>
      <c r="O17" s="39">
        <v>0</v>
      </c>
      <c r="P17" s="39">
        <v>0</v>
      </c>
      <c r="Q17" s="29">
        <v>100</v>
      </c>
      <c r="R17" s="29">
        <v>0</v>
      </c>
      <c r="S17" s="29">
        <v>0</v>
      </c>
      <c r="T17" s="29">
        <v>55.2</v>
      </c>
      <c r="U17" s="29">
        <v>0</v>
      </c>
      <c r="V17" s="29">
        <v>0</v>
      </c>
      <c r="W17" s="29">
        <v>55.2</v>
      </c>
      <c r="X17" s="39">
        <v>1</v>
      </c>
      <c r="Y17" s="39">
        <v>1975</v>
      </c>
      <c r="Z17" s="39" t="s">
        <v>342</v>
      </c>
      <c r="AA17" s="43"/>
      <c r="AB17" s="41">
        <v>71.7</v>
      </c>
      <c r="AC17" s="41">
        <v>21.9</v>
      </c>
      <c r="AD17" s="41">
        <v>7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10.5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46.9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8.5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5.2000000000000028</v>
      </c>
      <c r="CZ17" s="39">
        <v>1975</v>
      </c>
      <c r="DA17" s="39" t="s">
        <v>342</v>
      </c>
      <c r="DB17" s="41">
        <v>24</v>
      </c>
      <c r="DC17" s="41">
        <v>3.9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7.7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55.2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5.9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3.2999999999999829</v>
      </c>
      <c r="FY17" s="39">
        <v>1975</v>
      </c>
      <c r="FZ17" s="39" t="s">
        <v>342</v>
      </c>
      <c r="GA17" s="41">
        <v>1.4</v>
      </c>
      <c r="GB17" s="29">
        <f t="shared" si="2"/>
        <v>0.708928</v>
      </c>
      <c r="GC17" s="29">
        <f t="shared" si="3"/>
        <v>0.62676500000000002</v>
      </c>
      <c r="GD17" s="29">
        <f t="shared" si="4"/>
        <v>3.4355760773966577</v>
      </c>
      <c r="GE17" s="29">
        <f t="shared" si="5"/>
        <v>2.6792771310300481</v>
      </c>
      <c r="GF17" s="29">
        <f t="shared" si="6"/>
        <v>0.75629894636660966</v>
      </c>
      <c r="GG17" s="29">
        <f t="shared" si="7"/>
        <v>0.22013744691682183</v>
      </c>
      <c r="GH17" s="29">
        <f t="shared" si="8"/>
        <v>6.9824780701410036</v>
      </c>
      <c r="GI17" s="39">
        <v>1975</v>
      </c>
      <c r="GJ17" s="39" t="s">
        <v>342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-0.91778959999999998</v>
      </c>
      <c r="GX17" s="36">
        <v>-0.79463340000000005</v>
      </c>
      <c r="GY17" s="36">
        <v>-0.69695720000000005</v>
      </c>
      <c r="GZ17" s="39">
        <v>1975</v>
      </c>
      <c r="HA17" s="39" t="s">
        <v>342</v>
      </c>
      <c r="HB17" s="42">
        <v>2</v>
      </c>
      <c r="HC17" s="42">
        <f t="shared" si="9"/>
        <v>2</v>
      </c>
      <c r="HD17" s="42">
        <v>0</v>
      </c>
      <c r="HE17" s="42">
        <v>0</v>
      </c>
      <c r="HF17" s="42">
        <v>1</v>
      </c>
      <c r="HG17" s="42">
        <v>3</v>
      </c>
      <c r="HH17" s="42">
        <v>0</v>
      </c>
      <c r="HI17" s="42">
        <v>1</v>
      </c>
      <c r="HJ17" s="39">
        <v>1975</v>
      </c>
      <c r="HK17" s="39" t="s">
        <v>342</v>
      </c>
      <c r="HL17" s="104">
        <v>0.69798640000000001</v>
      </c>
      <c r="HM17" s="29">
        <v>25.11159</v>
      </c>
      <c r="HN17" s="32">
        <v>29.502397808620898</v>
      </c>
      <c r="HO17" s="32">
        <v>24.774907774745</v>
      </c>
      <c r="HP17" s="32">
        <v>3.09148661685159</v>
      </c>
      <c r="HQ17" s="32">
        <v>10.490912801932</v>
      </c>
      <c r="HR17" s="27">
        <v>11.7312661498708</v>
      </c>
      <c r="HS17" s="27">
        <v>18.506371986564901</v>
      </c>
      <c r="HT17" s="27">
        <v>19.433444769412301</v>
      </c>
      <c r="HU17" s="27">
        <v>-4.7274900338759904</v>
      </c>
      <c r="HV17" s="27">
        <v>-4.9295726414920198</v>
      </c>
      <c r="HW17" s="29">
        <v>-2.391306658</v>
      </c>
      <c r="HX17" s="27">
        <v>8.4625000000000004</v>
      </c>
      <c r="HY17" s="29"/>
      <c r="HZ17" s="39">
        <v>1975</v>
      </c>
      <c r="IA17" s="39" t="s">
        <v>342</v>
      </c>
      <c r="IB17" s="29">
        <v>57288.32</v>
      </c>
      <c r="IC17" s="29">
        <v>53230</v>
      </c>
      <c r="ID17" s="29">
        <v>52230</v>
      </c>
      <c r="IE17" s="31">
        <v>75.540388723331304</v>
      </c>
      <c r="IF17" s="32">
        <v>68.869583129882813</v>
      </c>
      <c r="IG17" s="32">
        <v>6610</v>
      </c>
      <c r="IH17" s="32">
        <v>18730</v>
      </c>
      <c r="II17" s="32">
        <v>26890</v>
      </c>
      <c r="IJ17" s="31">
        <v>1030.5999755859375</v>
      </c>
      <c r="IK17" s="31">
        <v>1.8999999761581421</v>
      </c>
      <c r="IL17" s="39">
        <v>1975</v>
      </c>
      <c r="IM17" s="39" t="s">
        <v>342</v>
      </c>
      <c r="IN17" s="30">
        <v>3391</v>
      </c>
      <c r="IO17" s="27">
        <v>2732</v>
      </c>
      <c r="IP17" s="27">
        <v>8015.7719999999999</v>
      </c>
      <c r="IQ17" s="29">
        <f t="shared" si="10"/>
        <v>139.91983008054697</v>
      </c>
      <c r="IR17" s="46">
        <v>12589.991</v>
      </c>
      <c r="IS17" s="46">
        <v>12590</v>
      </c>
      <c r="IT17" s="28">
        <v>34.530992868897421</v>
      </c>
      <c r="IU17" s="28">
        <v>35</v>
      </c>
      <c r="IV17" s="28">
        <v>12589.991</v>
      </c>
      <c r="IW17" s="28">
        <v>12590</v>
      </c>
      <c r="IX17" s="28">
        <v>34.530992868897421</v>
      </c>
      <c r="IY17" s="28">
        <v>35</v>
      </c>
      <c r="IZ17" s="39">
        <v>1975</v>
      </c>
      <c r="JA17" s="39" t="s">
        <v>342</v>
      </c>
      <c r="JB17" s="29">
        <v>7.7460500000000003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342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342</v>
      </c>
      <c r="KI17" s="29"/>
      <c r="KJ17" s="29"/>
      <c r="KK17" s="29"/>
      <c r="KL17" s="29"/>
      <c r="KM17" s="29"/>
      <c r="KN17" s="21">
        <v>111940</v>
      </c>
      <c r="KO17" s="20">
        <v>75839</v>
      </c>
      <c r="KP17" s="20">
        <v>8869</v>
      </c>
      <c r="KQ17" s="19">
        <v>7.9229950904846191</v>
      </c>
      <c r="KR17" s="39">
        <v>1975</v>
      </c>
      <c r="KS17" s="39" t="s">
        <v>342</v>
      </c>
    </row>
    <row r="18" spans="1:305" s="39" customFormat="1" ht="12.75">
      <c r="A18" s="39">
        <v>1976</v>
      </c>
      <c r="B18" s="39" t="s">
        <v>342</v>
      </c>
      <c r="C18" s="39">
        <v>19</v>
      </c>
      <c r="D18" s="44" t="s">
        <v>343</v>
      </c>
      <c r="E18" s="44">
        <v>392</v>
      </c>
      <c r="F18" s="39">
        <v>1</v>
      </c>
      <c r="G18" s="39">
        <v>0</v>
      </c>
      <c r="H18" s="39">
        <v>0</v>
      </c>
      <c r="I18" s="39">
        <v>0</v>
      </c>
      <c r="J18" s="29">
        <v>100</v>
      </c>
      <c r="K18" s="29">
        <v>0</v>
      </c>
      <c r="L18" s="29">
        <v>0</v>
      </c>
      <c r="M18" s="18">
        <v>1</v>
      </c>
      <c r="N18" s="39">
        <v>0</v>
      </c>
      <c r="O18" s="39">
        <v>0</v>
      </c>
      <c r="P18" s="39">
        <v>1</v>
      </c>
      <c r="Q18" s="29">
        <v>100</v>
      </c>
      <c r="R18" s="29">
        <v>0</v>
      </c>
      <c r="S18" s="29">
        <v>0</v>
      </c>
      <c r="T18" s="29">
        <v>55.06</v>
      </c>
      <c r="U18" s="29">
        <v>0</v>
      </c>
      <c r="V18" s="29">
        <v>0</v>
      </c>
      <c r="W18" s="29">
        <v>55.06</v>
      </c>
      <c r="X18" s="39">
        <v>1</v>
      </c>
      <c r="Y18" s="39">
        <v>1976</v>
      </c>
      <c r="Z18" s="39" t="s">
        <v>342</v>
      </c>
      <c r="AA18" s="43">
        <v>28099</v>
      </c>
      <c r="AB18" s="41">
        <v>73.400000000000006</v>
      </c>
      <c r="AC18" s="41">
        <v>20.7</v>
      </c>
      <c r="AD18" s="41">
        <v>6.3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10.4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41.8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10.9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4.2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5.7000000000000028</v>
      </c>
      <c r="CZ18" s="39">
        <v>1976</v>
      </c>
      <c r="DA18" s="39" t="s">
        <v>342</v>
      </c>
      <c r="DB18" s="41">
        <v>24.1</v>
      </c>
      <c r="DC18" s="41">
        <v>5.7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3.3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48.7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10.8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3.3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4.0999999999999943</v>
      </c>
      <c r="FY18" s="39">
        <v>1976</v>
      </c>
      <c r="FZ18" s="39" t="s">
        <v>342</v>
      </c>
      <c r="GA18" s="41">
        <v>1.2</v>
      </c>
      <c r="GB18" s="29">
        <f t="shared" si="2"/>
        <v>0.75399700000000003</v>
      </c>
      <c r="GC18" s="29">
        <f t="shared" si="3"/>
        <v>0.68765900000000002</v>
      </c>
      <c r="GD18" s="29">
        <f t="shared" si="4"/>
        <v>4.0649910773445859</v>
      </c>
      <c r="GE18" s="29">
        <f t="shared" si="5"/>
        <v>3.2016289888295169</v>
      </c>
      <c r="GF18" s="29">
        <f t="shared" si="6"/>
        <v>0.86336208851506901</v>
      </c>
      <c r="GG18" s="29">
        <f t="shared" si="7"/>
        <v>0.21238966386097249</v>
      </c>
      <c r="GH18" s="29">
        <f t="shared" si="8"/>
        <v>7.4417739820556266</v>
      </c>
      <c r="GI18" s="39">
        <v>1976</v>
      </c>
      <c r="GJ18" s="39" t="s">
        <v>342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-0.76146910000000001</v>
      </c>
      <c r="GX18" s="36">
        <v>-0.80282410000000004</v>
      </c>
      <c r="GY18" s="36">
        <v>-0.43553269999999999</v>
      </c>
      <c r="GZ18" s="39">
        <v>1976</v>
      </c>
      <c r="HA18" s="39" t="s">
        <v>342</v>
      </c>
      <c r="HB18" s="42">
        <v>2</v>
      </c>
      <c r="HC18" s="42">
        <f t="shared" si="9"/>
        <v>2</v>
      </c>
      <c r="HD18" s="42">
        <v>0</v>
      </c>
      <c r="HE18" s="42">
        <v>0</v>
      </c>
      <c r="HF18" s="42">
        <v>1</v>
      </c>
      <c r="HG18" s="42">
        <v>3</v>
      </c>
      <c r="HH18" s="42">
        <v>0</v>
      </c>
      <c r="HI18" s="42">
        <v>1</v>
      </c>
      <c r="HJ18" s="39">
        <v>1976</v>
      </c>
      <c r="HK18" s="39" t="s">
        <v>342</v>
      </c>
      <c r="HL18" s="104">
        <v>0.69798640000000001</v>
      </c>
      <c r="HM18" s="29">
        <v>25.856269999999999</v>
      </c>
      <c r="HN18" s="32">
        <v>29.645304070581101</v>
      </c>
      <c r="HO18" s="32">
        <v>24.3078048311468</v>
      </c>
      <c r="HP18" s="32">
        <v>3.9750284378443199</v>
      </c>
      <c r="HQ18" s="32">
        <v>12.3012502089975</v>
      </c>
      <c r="HR18" s="27">
        <v>9.3740363860622598</v>
      </c>
      <c r="HS18" s="27">
        <v>24.8604808971651</v>
      </c>
      <c r="HT18" s="27">
        <v>26.080615837159101</v>
      </c>
      <c r="HU18" s="27">
        <v>-5.3374992394343304</v>
      </c>
      <c r="HV18" s="27">
        <v>-5.25732436924923</v>
      </c>
      <c r="HW18" s="29">
        <v>-2.9736979460000001</v>
      </c>
      <c r="HX18" s="27">
        <v>8.5858333333333299</v>
      </c>
      <c r="HY18" s="29"/>
      <c r="HZ18" s="39">
        <v>1976</v>
      </c>
      <c r="IA18" s="39" t="s">
        <v>342</v>
      </c>
      <c r="IB18" s="29">
        <v>57814.048999999999</v>
      </c>
      <c r="IC18" s="29">
        <v>53780</v>
      </c>
      <c r="ID18" s="29">
        <v>52710</v>
      </c>
      <c r="IE18" s="31">
        <v>75.675810568477814</v>
      </c>
      <c r="IF18" s="32">
        <v>68.996658325195313</v>
      </c>
      <c r="IG18" s="32">
        <v>6430</v>
      </c>
      <c r="IH18" s="32">
        <v>18880</v>
      </c>
      <c r="II18" s="32">
        <v>27400</v>
      </c>
      <c r="IJ18" s="31">
        <v>1096</v>
      </c>
      <c r="IK18" s="31">
        <v>2</v>
      </c>
      <c r="IL18" s="39">
        <v>1976</v>
      </c>
      <c r="IM18" s="39" t="s">
        <v>342</v>
      </c>
      <c r="IN18" s="30">
        <v>2720</v>
      </c>
      <c r="IO18" s="27">
        <v>1356</v>
      </c>
      <c r="IP18" s="27">
        <v>3253.7150000000001</v>
      </c>
      <c r="IQ18" s="29">
        <f t="shared" si="10"/>
        <v>56.278967764392355</v>
      </c>
      <c r="IR18" s="46">
        <v>12508.974</v>
      </c>
      <c r="IS18" s="46">
        <v>12509</v>
      </c>
      <c r="IT18" s="28">
        <v>33.698814655172413</v>
      </c>
      <c r="IU18" s="28"/>
      <c r="IV18" s="28">
        <v>12508.974</v>
      </c>
      <c r="IW18" s="28">
        <v>12509</v>
      </c>
      <c r="IX18" s="28">
        <v>33.698814655172413</v>
      </c>
      <c r="IY18" s="28">
        <v>34.220000000000027</v>
      </c>
      <c r="IZ18" s="39">
        <v>1976</v>
      </c>
      <c r="JA18" s="39" t="s">
        <v>342</v>
      </c>
      <c r="JB18" s="29">
        <v>8.4919399999999996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342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342</v>
      </c>
      <c r="KI18" s="29"/>
      <c r="KJ18" s="29"/>
      <c r="KK18" s="29"/>
      <c r="KL18" s="29"/>
      <c r="KM18" s="29"/>
      <c r="KN18" s="21">
        <v>113089</v>
      </c>
      <c r="KO18" s="20">
        <v>76395</v>
      </c>
      <c r="KP18" s="20">
        <v>9201</v>
      </c>
      <c r="KQ18" s="19">
        <v>8.1360702514648438</v>
      </c>
      <c r="KR18" s="39">
        <v>1976</v>
      </c>
      <c r="KS18" s="39" t="s">
        <v>342</v>
      </c>
    </row>
    <row r="19" spans="1:305" s="39" customFormat="1" ht="12.75">
      <c r="A19" s="39">
        <v>1977</v>
      </c>
      <c r="B19" s="39" t="s">
        <v>342</v>
      </c>
      <c r="C19" s="39">
        <v>19</v>
      </c>
      <c r="D19" s="44" t="s">
        <v>343</v>
      </c>
      <c r="E19" s="44">
        <v>392</v>
      </c>
      <c r="F19" s="39">
        <v>1</v>
      </c>
      <c r="G19" s="39">
        <v>0</v>
      </c>
      <c r="H19" s="39">
        <v>0</v>
      </c>
      <c r="I19" s="39">
        <v>0</v>
      </c>
      <c r="J19" s="29">
        <v>100</v>
      </c>
      <c r="K19" s="29">
        <v>0</v>
      </c>
      <c r="L19" s="29">
        <v>0</v>
      </c>
      <c r="M19" s="18">
        <v>1</v>
      </c>
      <c r="N19" s="39">
        <v>0</v>
      </c>
      <c r="O19" s="39">
        <v>0</v>
      </c>
      <c r="P19" s="39">
        <v>0</v>
      </c>
      <c r="Q19" s="29">
        <v>100</v>
      </c>
      <c r="R19" s="29">
        <v>0</v>
      </c>
      <c r="S19" s="29">
        <v>0</v>
      </c>
      <c r="T19" s="29">
        <v>48.7</v>
      </c>
      <c r="U19" s="29">
        <v>0</v>
      </c>
      <c r="V19" s="29">
        <v>0</v>
      </c>
      <c r="W19" s="29">
        <v>48.7</v>
      </c>
      <c r="X19" s="39">
        <v>4</v>
      </c>
      <c r="Y19" s="39">
        <v>1977</v>
      </c>
      <c r="Z19" s="39" t="s">
        <v>342</v>
      </c>
      <c r="AA19" s="43"/>
      <c r="AB19" s="41">
        <v>73.400000000000006</v>
      </c>
      <c r="AC19" s="41">
        <v>20.7</v>
      </c>
      <c r="AD19" s="41">
        <v>6.3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10.4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41.8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10.9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4.2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5.7000000000000028</v>
      </c>
      <c r="CZ19" s="39">
        <v>1977</v>
      </c>
      <c r="DA19" s="39" t="s">
        <v>342</v>
      </c>
      <c r="DB19" s="41">
        <v>24.1</v>
      </c>
      <c r="DC19" s="41">
        <v>5.7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3.3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48.7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10.8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3.3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4.0999999999999943</v>
      </c>
      <c r="FY19" s="39">
        <v>1977</v>
      </c>
      <c r="FZ19" s="39" t="s">
        <v>342</v>
      </c>
      <c r="GA19" s="41">
        <v>1.2</v>
      </c>
      <c r="GB19" s="29">
        <f t="shared" si="2"/>
        <v>0.75399700000000003</v>
      </c>
      <c r="GC19" s="29">
        <f t="shared" si="3"/>
        <v>0.68765900000000002</v>
      </c>
      <c r="GD19" s="29">
        <f t="shared" si="4"/>
        <v>4.0649910773445859</v>
      </c>
      <c r="GE19" s="29">
        <f t="shared" si="5"/>
        <v>3.2016289888295169</v>
      </c>
      <c r="GF19" s="29">
        <f t="shared" si="6"/>
        <v>0.86336208851506901</v>
      </c>
      <c r="GG19" s="29">
        <f t="shared" si="7"/>
        <v>0.21238966386097249</v>
      </c>
      <c r="GH19" s="29">
        <f t="shared" si="8"/>
        <v>7.4417739820556266</v>
      </c>
      <c r="GI19" s="39">
        <v>1977</v>
      </c>
      <c r="GJ19" s="39" t="s">
        <v>342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-0.77871849999999998</v>
      </c>
      <c r="GX19" s="36">
        <v>-0.78466210000000003</v>
      </c>
      <c r="GY19" s="36">
        <v>-0.50027860000000002</v>
      </c>
      <c r="GZ19" s="39">
        <v>1977</v>
      </c>
      <c r="HA19" s="39" t="s">
        <v>342</v>
      </c>
      <c r="HB19" s="42">
        <v>2</v>
      </c>
      <c r="HC19" s="42">
        <f t="shared" si="9"/>
        <v>2</v>
      </c>
      <c r="HD19" s="42">
        <v>0</v>
      </c>
      <c r="HE19" s="42">
        <v>0</v>
      </c>
      <c r="HF19" s="42">
        <v>1</v>
      </c>
      <c r="HG19" s="42">
        <v>3</v>
      </c>
      <c r="HH19" s="42">
        <v>0</v>
      </c>
      <c r="HI19" s="42">
        <v>1</v>
      </c>
      <c r="HJ19" s="39">
        <v>1977</v>
      </c>
      <c r="HK19" s="39" t="s">
        <v>342</v>
      </c>
      <c r="HL19" s="104">
        <v>0.69798640000000001</v>
      </c>
      <c r="HM19" s="29">
        <v>24.124980000000001</v>
      </c>
      <c r="HN19" s="32">
        <v>30.571971436052099</v>
      </c>
      <c r="HO19" s="32">
        <v>25.329469187548099</v>
      </c>
      <c r="HP19" s="32">
        <v>4.3903379502293598</v>
      </c>
      <c r="HQ19" s="32">
        <v>11.4355662041876</v>
      </c>
      <c r="HR19" s="27">
        <v>8.1618268959684297</v>
      </c>
      <c r="HS19" s="27">
        <v>29.818517367443501</v>
      </c>
      <c r="HT19" s="27">
        <v>31.2794262151745</v>
      </c>
      <c r="HU19" s="27">
        <v>-5.2425022485039197</v>
      </c>
      <c r="HV19" s="27">
        <v>-4.8833100871469499</v>
      </c>
      <c r="HW19" s="29">
        <v>-2.9473925809999999</v>
      </c>
      <c r="HX19" s="27">
        <v>7.4658333333333298</v>
      </c>
      <c r="HY19" s="29"/>
      <c r="HZ19" s="39">
        <v>1977</v>
      </c>
      <c r="IA19" s="39" t="s">
        <v>342</v>
      </c>
      <c r="IB19" s="29">
        <v>58509.192999999999</v>
      </c>
      <c r="IC19" s="29">
        <v>54520</v>
      </c>
      <c r="ID19" s="29">
        <v>53420</v>
      </c>
      <c r="IE19" s="31">
        <v>76.041267675192344</v>
      </c>
      <c r="IF19" s="32">
        <v>69.427116394042969</v>
      </c>
      <c r="IG19" s="32">
        <v>6340</v>
      </c>
      <c r="IH19" s="32">
        <v>18890</v>
      </c>
      <c r="II19" s="32">
        <v>28190</v>
      </c>
      <c r="IJ19" s="31">
        <v>1110.699951171875</v>
      </c>
      <c r="IK19" s="31">
        <v>2</v>
      </c>
      <c r="IL19" s="39">
        <v>1977</v>
      </c>
      <c r="IM19" s="39" t="s">
        <v>342</v>
      </c>
      <c r="IN19" s="30">
        <v>1712</v>
      </c>
      <c r="IO19" s="27">
        <v>692</v>
      </c>
      <c r="IP19" s="27">
        <v>1518.4760000000001</v>
      </c>
      <c r="IQ19" s="29">
        <f t="shared" si="10"/>
        <v>25.952776344052463</v>
      </c>
      <c r="IR19" s="46">
        <v>12436.97</v>
      </c>
      <c r="IS19" s="46">
        <v>12437</v>
      </c>
      <c r="IT19" s="28">
        <v>32.99814274343327</v>
      </c>
      <c r="IU19" s="28"/>
      <c r="IV19" s="28">
        <v>12436.97</v>
      </c>
      <c r="IW19" s="28">
        <v>12437</v>
      </c>
      <c r="IX19" s="28">
        <v>32.99814274343327</v>
      </c>
      <c r="IY19" s="28">
        <v>33.439999999999827</v>
      </c>
      <c r="IZ19" s="39">
        <v>1977</v>
      </c>
      <c r="JA19" s="39" t="s">
        <v>342</v>
      </c>
      <c r="JB19" s="29">
        <v>8.9173600000000004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342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342</v>
      </c>
      <c r="KI19" s="29"/>
      <c r="KJ19" s="29"/>
      <c r="KK19" s="29"/>
      <c r="KL19" s="29"/>
      <c r="KM19" s="29"/>
      <c r="KN19" s="21">
        <v>114154</v>
      </c>
      <c r="KO19" s="20">
        <v>76944</v>
      </c>
      <c r="KP19" s="20">
        <v>9561</v>
      </c>
      <c r="KQ19" s="19">
        <v>8.3755273818969727</v>
      </c>
      <c r="KR19" s="39">
        <v>1977</v>
      </c>
      <c r="KS19" s="39" t="s">
        <v>342</v>
      </c>
    </row>
    <row r="20" spans="1:305" s="39" customFormat="1" ht="12.75">
      <c r="A20" s="39">
        <v>1978</v>
      </c>
      <c r="B20" s="39" t="s">
        <v>342</v>
      </c>
      <c r="C20" s="39">
        <v>19</v>
      </c>
      <c r="D20" s="44" t="s">
        <v>343</v>
      </c>
      <c r="E20" s="44">
        <v>392</v>
      </c>
      <c r="F20" s="39">
        <v>1</v>
      </c>
      <c r="G20" s="39">
        <v>0</v>
      </c>
      <c r="H20" s="39">
        <v>0</v>
      </c>
      <c r="I20" s="39">
        <v>0</v>
      </c>
      <c r="J20" s="29">
        <v>100</v>
      </c>
      <c r="K20" s="29">
        <v>0</v>
      </c>
      <c r="L20" s="29">
        <v>0</v>
      </c>
      <c r="M20" s="18">
        <v>1</v>
      </c>
      <c r="N20" s="39">
        <v>0</v>
      </c>
      <c r="O20" s="39">
        <v>0</v>
      </c>
      <c r="P20" s="39">
        <v>1</v>
      </c>
      <c r="Q20" s="29">
        <v>100</v>
      </c>
      <c r="R20" s="29">
        <v>0</v>
      </c>
      <c r="S20" s="29">
        <v>0</v>
      </c>
      <c r="T20" s="29">
        <v>48.7</v>
      </c>
      <c r="U20" s="29">
        <v>0</v>
      </c>
      <c r="V20" s="29">
        <v>0</v>
      </c>
      <c r="W20" s="29">
        <v>48.7</v>
      </c>
      <c r="X20" s="39">
        <v>4</v>
      </c>
      <c r="Y20" s="39">
        <v>1978</v>
      </c>
      <c r="Z20" s="39" t="s">
        <v>342</v>
      </c>
      <c r="AA20" s="43"/>
      <c r="AB20" s="41">
        <v>73.400000000000006</v>
      </c>
      <c r="AC20" s="41">
        <v>20.7</v>
      </c>
      <c r="AD20" s="41">
        <v>6.3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10.4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41.8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10.9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4.2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5.7000000000000028</v>
      </c>
      <c r="CZ20" s="39">
        <v>1978</v>
      </c>
      <c r="DA20" s="39" t="s">
        <v>342</v>
      </c>
      <c r="DB20" s="41">
        <v>24.1</v>
      </c>
      <c r="DC20" s="41">
        <v>5.7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3.3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48.7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10.8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3.3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4.0999999999999943</v>
      </c>
      <c r="FY20" s="39">
        <v>1978</v>
      </c>
      <c r="FZ20" s="39" t="s">
        <v>342</v>
      </c>
      <c r="GA20" s="41">
        <v>1.2</v>
      </c>
      <c r="GB20" s="29">
        <f t="shared" si="2"/>
        <v>0.75399700000000003</v>
      </c>
      <c r="GC20" s="29">
        <f t="shared" si="3"/>
        <v>0.68765900000000002</v>
      </c>
      <c r="GD20" s="29">
        <f t="shared" si="4"/>
        <v>4.0649910773445859</v>
      </c>
      <c r="GE20" s="29">
        <f t="shared" si="5"/>
        <v>3.2016289888295169</v>
      </c>
      <c r="GF20" s="29">
        <f t="shared" si="6"/>
        <v>0.86336208851506901</v>
      </c>
      <c r="GG20" s="29">
        <f t="shared" si="7"/>
        <v>0.21238966386097249</v>
      </c>
      <c r="GH20" s="29">
        <f t="shared" si="8"/>
        <v>7.4417739820556266</v>
      </c>
      <c r="GI20" s="39">
        <v>1978</v>
      </c>
      <c r="GJ20" s="39" t="s">
        <v>342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-0.52846599999999999</v>
      </c>
      <c r="GX20" s="36">
        <v>-0.77387810000000001</v>
      </c>
      <c r="GY20" s="36">
        <v>-0.135938</v>
      </c>
      <c r="GZ20" s="39">
        <v>1978</v>
      </c>
      <c r="HA20" s="39" t="s">
        <v>342</v>
      </c>
      <c r="HB20" s="42">
        <v>2</v>
      </c>
      <c r="HC20" s="42">
        <f t="shared" si="9"/>
        <v>2</v>
      </c>
      <c r="HD20" s="42">
        <v>0</v>
      </c>
      <c r="HE20" s="42">
        <v>0</v>
      </c>
      <c r="HF20" s="42">
        <v>1</v>
      </c>
      <c r="HG20" s="42">
        <v>3</v>
      </c>
      <c r="HH20" s="42">
        <v>0</v>
      </c>
      <c r="HI20" s="42">
        <v>1</v>
      </c>
      <c r="HJ20" s="39">
        <v>1978</v>
      </c>
      <c r="HK20" s="39" t="s">
        <v>342</v>
      </c>
      <c r="HL20" s="104">
        <v>0.69798640000000001</v>
      </c>
      <c r="HM20" s="29">
        <v>20.1419</v>
      </c>
      <c r="HN20" s="32">
        <v>31.463967463621302</v>
      </c>
      <c r="HO20" s="32">
        <v>25.1745019846304</v>
      </c>
      <c r="HP20" s="32">
        <v>5.27202009421526</v>
      </c>
      <c r="HQ20" s="32">
        <v>10.1185797580996</v>
      </c>
      <c r="HR20" s="27">
        <v>4.2095660106868298</v>
      </c>
      <c r="HS20" s="27">
        <v>37.756644122503403</v>
      </c>
      <c r="HT20" s="27">
        <v>39.602147776437697</v>
      </c>
      <c r="HU20" s="27">
        <v>-6.2894654789908397</v>
      </c>
      <c r="HV20" s="27">
        <v>-5.7051750353684101</v>
      </c>
      <c r="HW20" s="29">
        <v>-4.8212217060000002</v>
      </c>
      <c r="HX20" s="27">
        <v>6.3691666666666702</v>
      </c>
      <c r="HY20" s="29"/>
      <c r="HZ20" s="39">
        <v>1978</v>
      </c>
      <c r="IA20" s="39" t="s">
        <v>342</v>
      </c>
      <c r="IB20" s="29">
        <v>59197.726000000002</v>
      </c>
      <c r="IC20" s="29">
        <v>55320</v>
      </c>
      <c r="ID20" s="29">
        <v>54080</v>
      </c>
      <c r="IE20" s="31">
        <v>76.341805191958017</v>
      </c>
      <c r="IF20" s="32">
        <v>69.740150451660156</v>
      </c>
      <c r="IG20" s="32">
        <v>6330</v>
      </c>
      <c r="IH20" s="32">
        <v>18930</v>
      </c>
      <c r="II20" s="32">
        <v>28820</v>
      </c>
      <c r="IJ20" s="31">
        <v>1239.4000244140625</v>
      </c>
      <c r="IK20" s="31">
        <v>2.2000000476837158</v>
      </c>
      <c r="IL20" s="39">
        <v>1978</v>
      </c>
      <c r="IM20" s="39" t="s">
        <v>342</v>
      </c>
      <c r="IN20" s="30">
        <v>1517</v>
      </c>
      <c r="IO20" s="27">
        <v>660</v>
      </c>
      <c r="IP20" s="27">
        <v>1357.502</v>
      </c>
      <c r="IQ20" s="29">
        <f t="shared" si="10"/>
        <v>22.931657881588222</v>
      </c>
      <c r="IR20" s="46">
        <v>12382.984</v>
      </c>
      <c r="IS20" s="46">
        <v>12383</v>
      </c>
      <c r="IT20" s="28">
        <v>32.595419847328245</v>
      </c>
      <c r="IU20" s="28"/>
      <c r="IV20" s="28">
        <v>12382.984</v>
      </c>
      <c r="IW20" s="28">
        <v>12383</v>
      </c>
      <c r="IX20" s="28">
        <v>32.595419847328252</v>
      </c>
      <c r="IY20" s="28">
        <v>32.659999999999854</v>
      </c>
      <c r="IZ20" s="39">
        <v>1978</v>
      </c>
      <c r="JA20" s="39" t="s">
        <v>342</v>
      </c>
      <c r="JB20" s="29">
        <v>9.4358699999999995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342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342</v>
      </c>
      <c r="KI20" s="29"/>
      <c r="KJ20" s="29"/>
      <c r="KK20" s="29"/>
      <c r="KL20" s="29"/>
      <c r="KM20" s="29"/>
      <c r="KN20" s="21">
        <v>115174</v>
      </c>
      <c r="KO20" s="20">
        <v>77545</v>
      </c>
      <c r="KP20" s="20">
        <v>9921</v>
      </c>
      <c r="KQ20" s="19">
        <v>8.6139230728149414</v>
      </c>
      <c r="KR20" s="39">
        <v>1978</v>
      </c>
      <c r="KS20" s="39" t="s">
        <v>342</v>
      </c>
    </row>
    <row r="21" spans="1:305" s="39" customFormat="1" ht="12.75">
      <c r="A21" s="39">
        <v>1979</v>
      </c>
      <c r="B21" s="39" t="s">
        <v>342</v>
      </c>
      <c r="C21" s="39">
        <v>19</v>
      </c>
      <c r="D21" s="44" t="s">
        <v>343</v>
      </c>
      <c r="E21" s="44">
        <v>392</v>
      </c>
      <c r="F21" s="39">
        <v>1</v>
      </c>
      <c r="G21" s="39">
        <v>0</v>
      </c>
      <c r="H21" s="39">
        <v>0</v>
      </c>
      <c r="I21" s="39">
        <v>0</v>
      </c>
      <c r="J21" s="29">
        <v>100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1</v>
      </c>
      <c r="Q21" s="29">
        <v>100</v>
      </c>
      <c r="R21" s="29">
        <v>0</v>
      </c>
      <c r="S21" s="29">
        <v>0</v>
      </c>
      <c r="T21" s="29">
        <v>48.67</v>
      </c>
      <c r="U21" s="29">
        <v>0</v>
      </c>
      <c r="V21" s="29">
        <v>0</v>
      </c>
      <c r="W21" s="29">
        <v>48.67</v>
      </c>
      <c r="X21" s="39">
        <v>4</v>
      </c>
      <c r="Y21" s="39">
        <v>1979</v>
      </c>
      <c r="Z21" s="39" t="s">
        <v>342</v>
      </c>
      <c r="AA21" s="43">
        <v>29135</v>
      </c>
      <c r="AB21" s="41">
        <v>68</v>
      </c>
      <c r="AC21" s="41">
        <v>19.7</v>
      </c>
      <c r="AD21" s="41">
        <v>6.8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10.4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44.6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9.8000000000000007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3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5.7000000000000028</v>
      </c>
      <c r="CZ21" s="39">
        <v>1979</v>
      </c>
      <c r="DA21" s="39" t="s">
        <v>342</v>
      </c>
      <c r="DB21" s="41">
        <v>20.9</v>
      </c>
      <c r="DC21" s="41">
        <v>6.8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7.6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48.5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11.2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0.8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4.2000000000000028</v>
      </c>
      <c r="FY21" s="39">
        <v>1979</v>
      </c>
      <c r="FZ21" s="39" t="s">
        <v>342</v>
      </c>
      <c r="GA21" s="41">
        <v>2.2000000000000002</v>
      </c>
      <c r="GB21" s="29">
        <f t="shared" si="2"/>
        <v>0.73633100000000007</v>
      </c>
      <c r="GC21" s="29">
        <f t="shared" si="3"/>
        <v>0.69808599999999998</v>
      </c>
      <c r="GD21" s="29">
        <f t="shared" si="4"/>
        <v>3.792633946349401</v>
      </c>
      <c r="GE21" s="29">
        <f t="shared" si="5"/>
        <v>3.3122014878409081</v>
      </c>
      <c r="GF21" s="29">
        <f t="shared" si="6"/>
        <v>0.48043245850849292</v>
      </c>
      <c r="GG21" s="29">
        <f t="shared" si="7"/>
        <v>0.12667514590247581</v>
      </c>
      <c r="GH21" s="29">
        <f t="shared" si="8"/>
        <v>3.9553760883132205</v>
      </c>
      <c r="GI21" s="39">
        <v>1979</v>
      </c>
      <c r="GJ21" s="39" t="s">
        <v>342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-0.2823811</v>
      </c>
      <c r="GX21" s="36">
        <v>-0.66477169999999997</v>
      </c>
      <c r="GY21" s="36">
        <v>0.14726239999999999</v>
      </c>
      <c r="GZ21" s="39">
        <v>1979</v>
      </c>
      <c r="HA21" s="39" t="s">
        <v>342</v>
      </c>
      <c r="HB21" s="42">
        <v>2</v>
      </c>
      <c r="HC21" s="42">
        <f t="shared" si="9"/>
        <v>2</v>
      </c>
      <c r="HD21" s="42">
        <v>0</v>
      </c>
      <c r="HE21" s="42">
        <v>0</v>
      </c>
      <c r="HF21" s="42">
        <v>1</v>
      </c>
      <c r="HG21" s="42">
        <v>3</v>
      </c>
      <c r="HH21" s="42">
        <v>0</v>
      </c>
      <c r="HI21" s="42">
        <v>1</v>
      </c>
      <c r="HJ21" s="39">
        <v>1979</v>
      </c>
      <c r="HK21" s="39" t="s">
        <v>342</v>
      </c>
      <c r="HL21" s="104">
        <v>0.75838910000000004</v>
      </c>
      <c r="HM21" s="29">
        <v>23.62585</v>
      </c>
      <c r="HN21" s="32">
        <v>32.265254991985898</v>
      </c>
      <c r="HO21" s="32">
        <v>26.9199272574606</v>
      </c>
      <c r="HP21" s="32">
        <v>5.4839257551862204</v>
      </c>
      <c r="HQ21" s="32">
        <v>8.3865204335332102</v>
      </c>
      <c r="HR21" s="27">
        <v>3.7018509254627201</v>
      </c>
      <c r="HS21" s="27">
        <v>41.955557637957199</v>
      </c>
      <c r="HT21" s="27">
        <v>44.011742441727797</v>
      </c>
      <c r="HU21" s="27">
        <v>-5.34532773452535</v>
      </c>
      <c r="HV21" s="27">
        <v>-4.53569670008382</v>
      </c>
      <c r="HW21" s="29">
        <v>-4.2705587060000001</v>
      </c>
      <c r="HX21" s="27">
        <v>8.3324999999999996</v>
      </c>
      <c r="HY21" s="29"/>
      <c r="HZ21" s="39">
        <v>1979</v>
      </c>
      <c r="IA21" s="39" t="s">
        <v>342</v>
      </c>
      <c r="IB21" s="29">
        <v>59751.743000000002</v>
      </c>
      <c r="IC21" s="29">
        <v>55960</v>
      </c>
      <c r="ID21" s="29">
        <v>54790</v>
      </c>
      <c r="IE21" s="31">
        <v>76.447004260436785</v>
      </c>
      <c r="IF21" s="32">
        <v>70.098899841308594</v>
      </c>
      <c r="IG21" s="32">
        <v>6130</v>
      </c>
      <c r="IH21" s="32">
        <v>19140</v>
      </c>
      <c r="II21" s="32">
        <v>29520</v>
      </c>
      <c r="IJ21" s="31">
        <v>1197.4000244140625</v>
      </c>
      <c r="IK21" s="31">
        <v>2.0999999046325684</v>
      </c>
      <c r="IL21" s="39">
        <v>1979</v>
      </c>
      <c r="IM21" s="39" t="s">
        <v>342</v>
      </c>
      <c r="IN21" s="30">
        <v>1153</v>
      </c>
      <c r="IO21" s="27">
        <v>450</v>
      </c>
      <c r="IP21" s="27">
        <v>930.30399999999997</v>
      </c>
      <c r="IQ21" s="29">
        <f t="shared" si="10"/>
        <v>15.569487236548062</v>
      </c>
      <c r="IR21" s="46">
        <v>12308.984</v>
      </c>
      <c r="IS21" s="46">
        <v>12309</v>
      </c>
      <c r="IT21" s="28">
        <v>31.756965944272444</v>
      </c>
      <c r="IU21" s="28"/>
      <c r="IV21" s="28">
        <v>12308.984</v>
      </c>
      <c r="IW21" s="28">
        <v>12309</v>
      </c>
      <c r="IX21" s="28">
        <v>31.756965944272441</v>
      </c>
      <c r="IY21" s="28">
        <v>31.879999999999882</v>
      </c>
      <c r="IZ21" s="39">
        <v>1979</v>
      </c>
      <c r="JA21" s="39" t="s">
        <v>342</v>
      </c>
      <c r="JB21" s="29">
        <v>9.8434399999999993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342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342</v>
      </c>
      <c r="KI21" s="29"/>
      <c r="KJ21" s="29"/>
      <c r="KK21" s="29"/>
      <c r="KL21" s="29"/>
      <c r="KM21" s="29"/>
      <c r="KN21" s="21">
        <v>116133</v>
      </c>
      <c r="KO21" s="20">
        <v>78161</v>
      </c>
      <c r="KP21" s="20">
        <v>10309</v>
      </c>
      <c r="KQ21" s="19">
        <v>8.8768911361694336</v>
      </c>
      <c r="KR21" s="39">
        <v>1979</v>
      </c>
      <c r="KS21" s="39" t="s">
        <v>342</v>
      </c>
    </row>
    <row r="22" spans="1:305" s="39" customFormat="1" ht="12.75">
      <c r="A22" s="39">
        <v>1980</v>
      </c>
      <c r="B22" s="39" t="s">
        <v>342</v>
      </c>
      <c r="C22" s="39">
        <v>19</v>
      </c>
      <c r="D22" s="44" t="s">
        <v>343</v>
      </c>
      <c r="E22" s="44">
        <v>392</v>
      </c>
      <c r="F22" s="39">
        <v>1</v>
      </c>
      <c r="G22" s="39">
        <v>0</v>
      </c>
      <c r="H22" s="39">
        <v>0</v>
      </c>
      <c r="I22" s="39">
        <v>0</v>
      </c>
      <c r="J22" s="29">
        <v>100</v>
      </c>
      <c r="K22" s="29">
        <v>0</v>
      </c>
      <c r="L22" s="29">
        <v>0</v>
      </c>
      <c r="M22" s="18">
        <v>1</v>
      </c>
      <c r="N22" s="39">
        <v>0</v>
      </c>
      <c r="O22" s="39">
        <v>0</v>
      </c>
      <c r="P22" s="39">
        <v>1</v>
      </c>
      <c r="Q22" s="29">
        <v>100</v>
      </c>
      <c r="R22" s="29">
        <v>0</v>
      </c>
      <c r="S22" s="29">
        <v>0</v>
      </c>
      <c r="T22" s="29">
        <v>51.76</v>
      </c>
      <c r="U22" s="29">
        <v>0</v>
      </c>
      <c r="V22" s="29">
        <v>0</v>
      </c>
      <c r="W22" s="29">
        <v>51.76</v>
      </c>
      <c r="X22" s="39">
        <v>4</v>
      </c>
      <c r="Y22" s="39">
        <v>1980</v>
      </c>
      <c r="Z22" s="39" t="s">
        <v>342</v>
      </c>
      <c r="AA22" s="43">
        <v>29394</v>
      </c>
      <c r="AB22" s="41">
        <v>74.599999999999994</v>
      </c>
      <c r="AC22" s="41">
        <v>19.3</v>
      </c>
      <c r="AD22" s="41">
        <v>6.6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9.8000000000000007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47.9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9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3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4.4000000000000057</v>
      </c>
      <c r="CZ22" s="39">
        <v>1980</v>
      </c>
      <c r="DA22" s="39" t="s">
        <v>342</v>
      </c>
      <c r="DB22" s="41">
        <v>20.9</v>
      </c>
      <c r="DC22" s="41">
        <v>6.3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5.7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55.6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6.5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2.2999999999999998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2.7000000000000028</v>
      </c>
      <c r="FY22" s="39">
        <v>1980</v>
      </c>
      <c r="FZ22" s="39" t="s">
        <v>342</v>
      </c>
      <c r="GA22" s="41">
        <v>1.8</v>
      </c>
      <c r="GB22" s="29">
        <f t="shared" si="2"/>
        <v>0.71035000000000004</v>
      </c>
      <c r="GC22" s="29">
        <f t="shared" si="3"/>
        <v>0.63521099999999997</v>
      </c>
      <c r="GD22" s="29">
        <f t="shared" si="4"/>
        <v>3.4524426031417232</v>
      </c>
      <c r="GE22" s="29">
        <f t="shared" si="5"/>
        <v>2.7413107303125916</v>
      </c>
      <c r="GF22" s="29">
        <f t="shared" si="6"/>
        <v>0.71113187282913159</v>
      </c>
      <c r="GG22" s="29">
        <f t="shared" si="7"/>
        <v>0.20597934696495793</v>
      </c>
      <c r="GH22" s="29">
        <f t="shared" si="8"/>
        <v>6.5379660445738033</v>
      </c>
      <c r="GI22" s="39">
        <v>1980</v>
      </c>
      <c r="GJ22" s="39" t="s">
        <v>342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-0.18143290000000001</v>
      </c>
      <c r="GX22" s="36">
        <v>-0.6273164</v>
      </c>
      <c r="GY22" s="36">
        <v>0.27348719999999999</v>
      </c>
      <c r="GZ22" s="39">
        <v>1980</v>
      </c>
      <c r="HA22" s="39" t="s">
        <v>342</v>
      </c>
      <c r="HB22" s="42">
        <v>2</v>
      </c>
      <c r="HC22" s="42">
        <f t="shared" si="9"/>
        <v>2</v>
      </c>
      <c r="HD22" s="42">
        <v>0</v>
      </c>
      <c r="HE22" s="42">
        <v>0</v>
      </c>
      <c r="HF22" s="42">
        <v>1</v>
      </c>
      <c r="HG22" s="42">
        <v>3</v>
      </c>
      <c r="HH22" s="42">
        <v>0</v>
      </c>
      <c r="HI22" s="42">
        <v>1</v>
      </c>
      <c r="HJ22" s="39">
        <v>1980</v>
      </c>
      <c r="HK22" s="39" t="s">
        <v>342</v>
      </c>
      <c r="HL22" s="104">
        <v>0.81879190000000002</v>
      </c>
      <c r="HM22" s="29">
        <v>27.794809999999998</v>
      </c>
      <c r="HN22" s="32">
        <v>32.883070720524501</v>
      </c>
      <c r="HO22" s="32">
        <v>28.202864224405701</v>
      </c>
      <c r="HP22" s="32">
        <v>2.8175922046450301</v>
      </c>
      <c r="HQ22" s="32">
        <v>8.4087501229990007</v>
      </c>
      <c r="HR22" s="27">
        <v>7.7785817655571901</v>
      </c>
      <c r="HS22" s="27">
        <v>45.899081436776797</v>
      </c>
      <c r="HT22" s="27">
        <v>48.155026895951799</v>
      </c>
      <c r="HU22" s="27">
        <v>-4.6802064961187702</v>
      </c>
      <c r="HV22" s="27">
        <v>-3.61006457954849</v>
      </c>
      <c r="HW22" s="29">
        <v>-3.432163836</v>
      </c>
      <c r="HX22" s="27">
        <v>8.87083333333333</v>
      </c>
      <c r="HY22" s="29">
        <v>-1</v>
      </c>
      <c r="HZ22" s="39">
        <v>1980</v>
      </c>
      <c r="IA22" s="39" t="s">
        <v>342</v>
      </c>
      <c r="IB22" s="29">
        <v>60110.493000000002</v>
      </c>
      <c r="IC22" s="29">
        <v>56500</v>
      </c>
      <c r="ID22" s="29">
        <v>55360</v>
      </c>
      <c r="IE22" s="31">
        <v>76.201121900512149</v>
      </c>
      <c r="IF22" s="32">
        <v>70.178993225097656</v>
      </c>
      <c r="IG22" s="32">
        <v>5770</v>
      </c>
      <c r="IH22" s="32">
        <v>19560</v>
      </c>
      <c r="II22" s="32">
        <v>30030</v>
      </c>
      <c r="IJ22" s="31">
        <v>1151.0999755859375</v>
      </c>
      <c r="IK22" s="31">
        <v>2</v>
      </c>
      <c r="IL22" s="39">
        <v>1980</v>
      </c>
      <c r="IM22" s="39" t="s">
        <v>342</v>
      </c>
      <c r="IN22" s="30">
        <v>1133</v>
      </c>
      <c r="IO22" s="27">
        <v>563</v>
      </c>
      <c r="IP22" s="27">
        <v>1001.224</v>
      </c>
      <c r="IQ22" s="29">
        <f t="shared" si="10"/>
        <v>16.656393085979182</v>
      </c>
      <c r="IR22" s="46">
        <v>12369.045</v>
      </c>
      <c r="IS22" s="46">
        <v>12369</v>
      </c>
      <c r="IT22" s="28">
        <v>31.148325358851675</v>
      </c>
      <c r="IU22" s="28">
        <v>31.1</v>
      </c>
      <c r="IV22" s="28">
        <v>12369.045</v>
      </c>
      <c r="IW22" s="28">
        <v>12369</v>
      </c>
      <c r="IX22" s="28">
        <v>31.148325358851679</v>
      </c>
      <c r="IY22" s="28">
        <v>31.1</v>
      </c>
      <c r="IZ22" s="39">
        <v>1980</v>
      </c>
      <c r="JA22" s="39" t="s">
        <v>342</v>
      </c>
      <c r="JB22" s="29">
        <v>10.06579</v>
      </c>
      <c r="JC22" s="27">
        <v>10.321000099182129</v>
      </c>
      <c r="JD22" s="27">
        <v>5.3730001449584961</v>
      </c>
      <c r="JE22" s="27">
        <v>4.9479999542236328</v>
      </c>
      <c r="JF22" s="27">
        <v>3.0569999217987061</v>
      </c>
      <c r="JG22" s="27">
        <v>1.0130000114440918</v>
      </c>
      <c r="JH22" s="27">
        <v>0.62699997425079346</v>
      </c>
      <c r="JI22" s="27">
        <v>4.4460000991821289</v>
      </c>
      <c r="JJ22" s="32">
        <v>0.4699999988079071</v>
      </c>
      <c r="JK22" s="29"/>
      <c r="JL22" s="32">
        <v>0.48899999260902405</v>
      </c>
      <c r="JM22" s="32">
        <v>2.4000000208616257E-2</v>
      </c>
      <c r="JN22" s="32">
        <v>0.19599999487400055</v>
      </c>
      <c r="JO22" s="39">
        <v>1980</v>
      </c>
      <c r="JP22" s="39" t="s">
        <v>342</v>
      </c>
      <c r="JQ22" s="32">
        <v>0.14299999999999999</v>
      </c>
      <c r="JR22" s="32">
        <v>7.9000000000000001E-2</v>
      </c>
      <c r="JS22" s="32">
        <v>6.0000000000000001E-3</v>
      </c>
      <c r="JT22" s="32">
        <v>0</v>
      </c>
      <c r="JU22" s="29">
        <v>0</v>
      </c>
      <c r="JV22" s="29">
        <v>0.24099999999999999</v>
      </c>
      <c r="JW22" s="29"/>
      <c r="JX22" s="29"/>
      <c r="JY22" s="29"/>
      <c r="JZ22" s="29"/>
      <c r="KA22" s="41"/>
      <c r="KB22" s="29"/>
      <c r="KC22" s="29"/>
      <c r="KD22" s="29"/>
      <c r="KE22" s="20">
        <v>0.48899999260902405</v>
      </c>
      <c r="KF22" s="29"/>
      <c r="KG22" s="39">
        <v>1980</v>
      </c>
      <c r="KH22" s="39" t="s">
        <v>342</v>
      </c>
      <c r="KI22" s="29"/>
      <c r="KJ22" s="29"/>
      <c r="KK22" s="29"/>
      <c r="KL22" s="29"/>
      <c r="KM22" s="29"/>
      <c r="KN22" s="21">
        <v>117060</v>
      </c>
      <c r="KO22" s="20">
        <v>78884</v>
      </c>
      <c r="KP22" s="20">
        <v>10653</v>
      </c>
      <c r="KQ22" s="19">
        <v>9.1004610061645508</v>
      </c>
      <c r="KR22" s="39">
        <v>1980</v>
      </c>
      <c r="KS22" s="39" t="s">
        <v>342</v>
      </c>
    </row>
    <row r="23" spans="1:305" s="39" customFormat="1" ht="12.75">
      <c r="A23" s="39">
        <v>1981</v>
      </c>
      <c r="B23" s="39" t="s">
        <v>342</v>
      </c>
      <c r="C23" s="39">
        <v>19</v>
      </c>
      <c r="D23" s="44" t="s">
        <v>343</v>
      </c>
      <c r="E23" s="44">
        <v>392</v>
      </c>
      <c r="F23" s="39">
        <v>1</v>
      </c>
      <c r="G23" s="39">
        <v>0</v>
      </c>
      <c r="H23" s="39">
        <v>0</v>
      </c>
      <c r="I23" s="39">
        <v>0</v>
      </c>
      <c r="J23" s="29">
        <v>100</v>
      </c>
      <c r="K23" s="29">
        <v>0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100</v>
      </c>
      <c r="R23" s="29">
        <v>0</v>
      </c>
      <c r="S23" s="29">
        <v>0</v>
      </c>
      <c r="T23" s="29">
        <v>55.6</v>
      </c>
      <c r="U23" s="29">
        <v>0</v>
      </c>
      <c r="V23" s="29">
        <v>0</v>
      </c>
      <c r="W23" s="29">
        <v>55.6</v>
      </c>
      <c r="X23" s="39">
        <v>1</v>
      </c>
      <c r="Y23" s="39">
        <v>1981</v>
      </c>
      <c r="Z23" s="39" t="s">
        <v>342</v>
      </c>
      <c r="AA23" s="43"/>
      <c r="AB23" s="41">
        <v>74.599999999999994</v>
      </c>
      <c r="AC23" s="41">
        <v>19.3</v>
      </c>
      <c r="AD23" s="41">
        <v>6.6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9.8000000000000007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47.9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9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3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4.4000000000000057</v>
      </c>
      <c r="CZ23" s="39">
        <v>1981</v>
      </c>
      <c r="DA23" s="39" t="s">
        <v>342</v>
      </c>
      <c r="DB23" s="41">
        <v>20.9</v>
      </c>
      <c r="DC23" s="41">
        <v>6.3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5.7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55.6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6.5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2.2999999999999998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2.7000000000000028</v>
      </c>
      <c r="FY23" s="39">
        <v>1981</v>
      </c>
      <c r="FZ23" s="39" t="s">
        <v>342</v>
      </c>
      <c r="GA23" s="41">
        <v>1.8</v>
      </c>
      <c r="GB23" s="29">
        <f t="shared" si="2"/>
        <v>0.71035000000000004</v>
      </c>
      <c r="GC23" s="29">
        <f t="shared" si="3"/>
        <v>0.63521099999999997</v>
      </c>
      <c r="GD23" s="29">
        <f t="shared" si="4"/>
        <v>3.4524426031417232</v>
      </c>
      <c r="GE23" s="29">
        <f t="shared" si="5"/>
        <v>2.7413107303125916</v>
      </c>
      <c r="GF23" s="29">
        <f t="shared" si="6"/>
        <v>0.71113187282913159</v>
      </c>
      <c r="GG23" s="29">
        <f t="shared" si="7"/>
        <v>0.20597934696495793</v>
      </c>
      <c r="GH23" s="29">
        <f t="shared" si="8"/>
        <v>6.5379660445738033</v>
      </c>
      <c r="GI23" s="39">
        <v>1981</v>
      </c>
      <c r="GJ23" s="39" t="s">
        <v>342</v>
      </c>
      <c r="GK23" s="29">
        <v>0.71</v>
      </c>
      <c r="GL23" s="29">
        <v>0.15</v>
      </c>
      <c r="GM23" s="29">
        <v>3.66</v>
      </c>
      <c r="GN23" s="41">
        <v>14.1</v>
      </c>
      <c r="GO23" s="29">
        <v>2.46</v>
      </c>
      <c r="GP23" s="29">
        <v>10.5</v>
      </c>
      <c r="GQ23" s="29">
        <v>1.38</v>
      </c>
      <c r="GR23" s="41">
        <v>2</v>
      </c>
      <c r="GS23" s="41">
        <v>3</v>
      </c>
      <c r="GT23" s="41">
        <v>4</v>
      </c>
      <c r="GU23" s="41">
        <v>2</v>
      </c>
      <c r="GV23" s="29">
        <v>0.25</v>
      </c>
      <c r="GW23" s="36">
        <v>-0.18592719999999999</v>
      </c>
      <c r="GX23" s="36">
        <v>-0.56786219999999998</v>
      </c>
      <c r="GY23" s="36">
        <v>0.20974490000000001</v>
      </c>
      <c r="GZ23" s="39">
        <v>1981</v>
      </c>
      <c r="HA23" s="39" t="s">
        <v>342</v>
      </c>
      <c r="HB23" s="42">
        <v>2</v>
      </c>
      <c r="HC23" s="42">
        <f t="shared" si="9"/>
        <v>2</v>
      </c>
      <c r="HD23" s="42">
        <v>0</v>
      </c>
      <c r="HE23" s="42">
        <v>0</v>
      </c>
      <c r="HF23" s="42">
        <v>1</v>
      </c>
      <c r="HG23" s="42">
        <v>3</v>
      </c>
      <c r="HH23" s="42">
        <v>0</v>
      </c>
      <c r="HI23" s="42">
        <v>1</v>
      </c>
      <c r="HJ23" s="39">
        <v>1981</v>
      </c>
      <c r="HK23" s="39" t="s">
        <v>342</v>
      </c>
      <c r="HL23" s="104">
        <v>0.87919460000000005</v>
      </c>
      <c r="HM23" s="29">
        <v>28.107430000000001</v>
      </c>
      <c r="HN23" s="32">
        <v>33.386658442254699</v>
      </c>
      <c r="HO23" s="32">
        <v>29.369804395047499</v>
      </c>
      <c r="HP23" s="32">
        <v>4.1768791208791098</v>
      </c>
      <c r="HQ23" s="32">
        <v>7.5068790546478201</v>
      </c>
      <c r="HR23" s="27">
        <v>4.9121629182051896</v>
      </c>
      <c r="HS23" s="27">
        <v>51.464880477056198</v>
      </c>
      <c r="HT23" s="27">
        <v>53.981573482730099</v>
      </c>
      <c r="HU23" s="27">
        <v>-4.0168540472071497</v>
      </c>
      <c r="HV23" s="27">
        <v>-2.83663496533307</v>
      </c>
      <c r="HW23" s="29">
        <v>-2.6462993359999998</v>
      </c>
      <c r="HX23" s="27">
        <v>8.3766666666666705</v>
      </c>
      <c r="HY23" s="29">
        <v>0.5</v>
      </c>
      <c r="HZ23" s="39">
        <v>1981</v>
      </c>
      <c r="IA23" s="39" t="s">
        <v>342</v>
      </c>
      <c r="IB23" s="29">
        <v>60687.766000000003</v>
      </c>
      <c r="IC23" s="29">
        <v>57070</v>
      </c>
      <c r="ID23" s="29">
        <v>55810</v>
      </c>
      <c r="IE23" s="31">
        <v>76.55637047128873</v>
      </c>
      <c r="IF23" s="32">
        <v>70.403167724609375</v>
      </c>
      <c r="IG23" s="32">
        <v>5570</v>
      </c>
      <c r="IH23" s="32">
        <v>19700</v>
      </c>
      <c r="II23" s="32">
        <v>30540</v>
      </c>
      <c r="IJ23" s="31">
        <v>1279.0999755859375</v>
      </c>
      <c r="IK23" s="31">
        <v>2.2000000476837158</v>
      </c>
      <c r="IL23" s="39">
        <v>1981</v>
      </c>
      <c r="IM23" s="39" t="s">
        <v>342</v>
      </c>
      <c r="IN23" s="30">
        <v>955</v>
      </c>
      <c r="IO23" s="27">
        <v>247</v>
      </c>
      <c r="IP23" s="27">
        <v>553.726</v>
      </c>
      <c r="IQ23" s="29">
        <f t="shared" si="10"/>
        <v>9.1241783393377833</v>
      </c>
      <c r="IR23" s="46">
        <v>12470.993</v>
      </c>
      <c r="IS23" s="46">
        <v>12471</v>
      </c>
      <c r="IT23" s="28">
        <v>30.891751300470645</v>
      </c>
      <c r="IU23" s="28"/>
      <c r="IV23" s="28">
        <v>12470.993</v>
      </c>
      <c r="IW23" s="28">
        <v>12471</v>
      </c>
      <c r="IX23" s="28">
        <v>30.891751300470649</v>
      </c>
      <c r="IY23" s="28">
        <v>30.659999999999968</v>
      </c>
      <c r="IZ23" s="39">
        <v>1981</v>
      </c>
      <c r="JA23" s="39" t="s">
        <v>342</v>
      </c>
      <c r="JB23" s="29">
        <v>10.53322</v>
      </c>
      <c r="JC23" s="27">
        <v>10.770999908447266</v>
      </c>
      <c r="JD23" s="27">
        <v>5.7639999389648438</v>
      </c>
      <c r="JE23" s="27">
        <v>5.0069999694824219</v>
      </c>
      <c r="JF23" s="27">
        <v>3.3199999332427979</v>
      </c>
      <c r="JG23" s="27">
        <v>1.062999963760376</v>
      </c>
      <c r="JH23" s="27">
        <v>0.65399998426437378</v>
      </c>
      <c r="JI23" s="27">
        <v>4.504000186920166</v>
      </c>
      <c r="JJ23" s="32">
        <v>0.47600001096725464</v>
      </c>
      <c r="JK23" s="29"/>
      <c r="JL23" s="32">
        <v>0.52600002288818359</v>
      </c>
      <c r="JM23" s="32">
        <v>2.6000000536441803E-2</v>
      </c>
      <c r="JN23" s="32">
        <v>0.20200000703334808</v>
      </c>
      <c r="JO23" s="39">
        <v>1981</v>
      </c>
      <c r="JP23" s="39" t="s">
        <v>342</v>
      </c>
      <c r="JQ23" s="32">
        <v>0.14299999999999999</v>
      </c>
      <c r="JR23" s="32">
        <v>9.2999999999999999E-2</v>
      </c>
      <c r="JS23" s="32">
        <v>6.0000000000000001E-3</v>
      </c>
      <c r="JT23" s="32">
        <v>0</v>
      </c>
      <c r="JU23" s="29">
        <v>0</v>
      </c>
      <c r="JV23" s="29">
        <v>0.23400000000000001</v>
      </c>
      <c r="JW23" s="29"/>
      <c r="JX23" s="29"/>
      <c r="JY23" s="29"/>
      <c r="JZ23" s="29"/>
      <c r="KA23" s="41"/>
      <c r="KB23" s="29"/>
      <c r="KC23" s="29"/>
      <c r="KD23" s="29"/>
      <c r="KE23" s="20">
        <v>0.52600002288818359</v>
      </c>
      <c r="KF23" s="29"/>
      <c r="KG23" s="39">
        <v>1981</v>
      </c>
      <c r="KH23" s="39" t="s">
        <v>342</v>
      </c>
      <c r="KI23" s="29"/>
      <c r="KJ23" s="29"/>
      <c r="KK23" s="29"/>
      <c r="KL23" s="29"/>
      <c r="KM23" s="29"/>
      <c r="KN23" s="21">
        <v>117884</v>
      </c>
      <c r="KO23" s="20">
        <v>79272</v>
      </c>
      <c r="KP23" s="20">
        <v>11009</v>
      </c>
      <c r="KQ23" s="19">
        <v>9.338841438293457</v>
      </c>
      <c r="KR23" s="39">
        <v>1981</v>
      </c>
      <c r="KS23" s="39" t="s">
        <v>342</v>
      </c>
    </row>
    <row r="24" spans="1:305" s="39" customFormat="1" ht="12.75">
      <c r="A24" s="39">
        <v>1982</v>
      </c>
      <c r="B24" s="39" t="s">
        <v>342</v>
      </c>
      <c r="C24" s="39">
        <v>19</v>
      </c>
      <c r="D24" s="44" t="s">
        <v>343</v>
      </c>
      <c r="E24" s="44">
        <v>392</v>
      </c>
      <c r="F24" s="39">
        <v>1</v>
      </c>
      <c r="G24" s="39">
        <v>0</v>
      </c>
      <c r="H24" s="39">
        <v>0</v>
      </c>
      <c r="I24" s="39">
        <v>0</v>
      </c>
      <c r="J24" s="29">
        <v>100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1</v>
      </c>
      <c r="Q24" s="29">
        <v>100</v>
      </c>
      <c r="R24" s="29">
        <v>0</v>
      </c>
      <c r="S24" s="29">
        <v>0</v>
      </c>
      <c r="T24" s="29">
        <v>55.6</v>
      </c>
      <c r="U24" s="29">
        <v>0</v>
      </c>
      <c r="V24" s="29">
        <v>0</v>
      </c>
      <c r="W24" s="29">
        <v>55.6</v>
      </c>
      <c r="X24" s="39">
        <v>1</v>
      </c>
      <c r="Y24" s="39">
        <v>1982</v>
      </c>
      <c r="Z24" s="39" t="s">
        <v>342</v>
      </c>
      <c r="AA24" s="43"/>
      <c r="AB24" s="41">
        <v>74.599999999999994</v>
      </c>
      <c r="AC24" s="41">
        <v>19.3</v>
      </c>
      <c r="AD24" s="41">
        <v>6.6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9.8000000000000007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47.9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9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3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4.4000000000000057</v>
      </c>
      <c r="CZ24" s="39">
        <v>1982</v>
      </c>
      <c r="DA24" s="39" t="s">
        <v>342</v>
      </c>
      <c r="DB24" s="41">
        <v>20.9</v>
      </c>
      <c r="DC24" s="41">
        <v>6.3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5.7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55.6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6.5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2.2999999999999998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2.7000000000000028</v>
      </c>
      <c r="FY24" s="39">
        <v>1982</v>
      </c>
      <c r="FZ24" s="39" t="s">
        <v>342</v>
      </c>
      <c r="GA24" s="41">
        <v>1.8</v>
      </c>
      <c r="GB24" s="29">
        <f t="shared" si="2"/>
        <v>0.71035000000000004</v>
      </c>
      <c r="GC24" s="29">
        <f t="shared" si="3"/>
        <v>0.63521099999999997</v>
      </c>
      <c r="GD24" s="29">
        <f t="shared" si="4"/>
        <v>3.4524426031417232</v>
      </c>
      <c r="GE24" s="29">
        <f t="shared" si="5"/>
        <v>2.7413107303125916</v>
      </c>
      <c r="GF24" s="29">
        <f t="shared" si="6"/>
        <v>0.71113187282913159</v>
      </c>
      <c r="GG24" s="29">
        <f t="shared" si="7"/>
        <v>0.20597934696495793</v>
      </c>
      <c r="GH24" s="29">
        <f t="shared" si="8"/>
        <v>6.5379660445738033</v>
      </c>
      <c r="GI24" s="39">
        <v>1982</v>
      </c>
      <c r="GJ24" s="39" t="s">
        <v>342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-0.27508729999999998</v>
      </c>
      <c r="GX24" s="36">
        <v>-0.53911540000000002</v>
      </c>
      <c r="GY24" s="36">
        <v>2.1374299999999999E-2</v>
      </c>
      <c r="GZ24" s="39">
        <v>1982</v>
      </c>
      <c r="HA24" s="39" t="s">
        <v>342</v>
      </c>
      <c r="HB24" s="42">
        <v>2</v>
      </c>
      <c r="HC24" s="42">
        <f t="shared" si="9"/>
        <v>2</v>
      </c>
      <c r="HD24" s="42">
        <v>0</v>
      </c>
      <c r="HE24" s="42">
        <v>0</v>
      </c>
      <c r="HF24" s="42">
        <v>1</v>
      </c>
      <c r="HG24" s="42">
        <v>3</v>
      </c>
      <c r="HH24" s="42">
        <v>0</v>
      </c>
      <c r="HI24" s="42">
        <v>1</v>
      </c>
      <c r="HJ24" s="39">
        <v>1982</v>
      </c>
      <c r="HK24" s="39" t="s">
        <v>342</v>
      </c>
      <c r="HL24" s="104">
        <v>0.93959729999999997</v>
      </c>
      <c r="HM24" s="29">
        <v>27.773499999999999</v>
      </c>
      <c r="HN24" s="32">
        <v>33.5560384288733</v>
      </c>
      <c r="HO24" s="32">
        <v>29.663740625353299</v>
      </c>
      <c r="HP24" s="32">
        <v>3.3765058919234701</v>
      </c>
      <c r="HQ24" s="32">
        <v>4.98655140687372</v>
      </c>
      <c r="HR24" s="27">
        <v>2.7410409556314099</v>
      </c>
      <c r="HS24" s="27">
        <v>57.241616032950397</v>
      </c>
      <c r="HT24" s="27">
        <v>60.027155279844699</v>
      </c>
      <c r="HU24" s="27">
        <v>-3.89229780352</v>
      </c>
      <c r="HV24" s="27">
        <v>-2.4680291106711301</v>
      </c>
      <c r="HW24" s="29">
        <v>-2.1286147940000002</v>
      </c>
      <c r="HX24" s="27">
        <v>8.3305770437292193</v>
      </c>
      <c r="HY24" s="29">
        <v>0.6</v>
      </c>
      <c r="HZ24" s="39">
        <v>1982</v>
      </c>
      <c r="IA24" s="39" t="s">
        <v>342</v>
      </c>
      <c r="IB24" s="29">
        <v>61306.623</v>
      </c>
      <c r="IC24" s="29">
        <v>57740</v>
      </c>
      <c r="ID24" s="29">
        <v>56380</v>
      </c>
      <c r="IE24" s="31">
        <v>76.546207439038099</v>
      </c>
      <c r="IF24" s="32">
        <v>70.396682739257813</v>
      </c>
      <c r="IG24" s="32">
        <v>5480</v>
      </c>
      <c r="IH24" s="32">
        <v>19650</v>
      </c>
      <c r="II24" s="32">
        <v>31250</v>
      </c>
      <c r="IJ24" s="31">
        <v>1412.5</v>
      </c>
      <c r="IK24" s="31">
        <v>2.4000000953674316</v>
      </c>
      <c r="IL24" s="39">
        <v>1982</v>
      </c>
      <c r="IM24" s="39" t="s">
        <v>342</v>
      </c>
      <c r="IN24" s="30">
        <v>944</v>
      </c>
      <c r="IO24" s="27">
        <v>216</v>
      </c>
      <c r="IP24" s="27">
        <v>538.14300000000003</v>
      </c>
      <c r="IQ24" s="29">
        <f t="shared" si="10"/>
        <v>8.7778933770336689</v>
      </c>
      <c r="IR24" s="46">
        <v>12525.965</v>
      </c>
      <c r="IS24" s="46">
        <v>12526</v>
      </c>
      <c r="IT24" s="28">
        <v>30.566129819424109</v>
      </c>
      <c r="IU24" s="28"/>
      <c r="IV24" s="28">
        <v>12525.965</v>
      </c>
      <c r="IW24" s="28">
        <v>12526</v>
      </c>
      <c r="IX24" s="28">
        <v>30.566129819424109</v>
      </c>
      <c r="IY24" s="28">
        <v>30.220000000000027</v>
      </c>
      <c r="IZ24" s="39">
        <v>1982</v>
      </c>
      <c r="JA24" s="39" t="s">
        <v>342</v>
      </c>
      <c r="JB24" s="29">
        <v>10.96546</v>
      </c>
      <c r="JC24" s="27">
        <v>11.135000228881836</v>
      </c>
      <c r="JD24" s="27">
        <v>6.0279998779296875</v>
      </c>
      <c r="JE24" s="27">
        <v>5.1069998741149902</v>
      </c>
      <c r="JF24" s="27">
        <v>3.5360000133514404</v>
      </c>
      <c r="JG24" s="27">
        <v>1.0839999914169312</v>
      </c>
      <c r="JH24" s="27">
        <v>0.65499997138977051</v>
      </c>
      <c r="JI24" s="27">
        <v>4.625999927520752</v>
      </c>
      <c r="JJ24" s="32">
        <v>0.4779999852180481</v>
      </c>
      <c r="JK24" s="29"/>
      <c r="JL24" s="32">
        <v>0.52899998426437378</v>
      </c>
      <c r="JM24" s="32">
        <v>2.8000000864267349E-2</v>
      </c>
      <c r="JN24" s="32">
        <v>0.19900000095367432</v>
      </c>
      <c r="JO24" s="39">
        <v>1982</v>
      </c>
      <c r="JP24" s="39" t="s">
        <v>342</v>
      </c>
      <c r="JQ24" s="32">
        <v>0.14799999999999999</v>
      </c>
      <c r="JR24" s="32">
        <v>9.4E-2</v>
      </c>
      <c r="JS24" s="32">
        <v>6.0000000000000001E-3</v>
      </c>
      <c r="JT24" s="32">
        <v>0</v>
      </c>
      <c r="JU24" s="29">
        <v>0</v>
      </c>
      <c r="JV24" s="29">
        <v>0.23</v>
      </c>
      <c r="JW24" s="29"/>
      <c r="JX24" s="29"/>
      <c r="JY24" s="29"/>
      <c r="JZ24" s="29"/>
      <c r="KA24" s="41"/>
      <c r="KB24" s="29"/>
      <c r="KC24" s="29"/>
      <c r="KD24" s="29"/>
      <c r="KE24" s="20">
        <v>0.52899998426437378</v>
      </c>
      <c r="KF24" s="29"/>
      <c r="KG24" s="39">
        <v>1982</v>
      </c>
      <c r="KH24" s="39" t="s">
        <v>342</v>
      </c>
      <c r="KI24" s="29"/>
      <c r="KJ24" s="29"/>
      <c r="KK24" s="29"/>
      <c r="KL24" s="29"/>
      <c r="KM24" s="29"/>
      <c r="KN24" s="21">
        <v>118693</v>
      </c>
      <c r="KO24" s="20">
        <v>80089</v>
      </c>
      <c r="KP24" s="20">
        <v>11350</v>
      </c>
      <c r="KQ24" s="19">
        <v>9.5624847412109375</v>
      </c>
      <c r="KR24" s="39">
        <v>1982</v>
      </c>
      <c r="KS24" s="39" t="s">
        <v>342</v>
      </c>
    </row>
    <row r="25" spans="1:305" s="39" customFormat="1" ht="12.75">
      <c r="A25" s="39">
        <v>1983</v>
      </c>
      <c r="B25" s="39" t="s">
        <v>342</v>
      </c>
      <c r="C25" s="39">
        <v>19</v>
      </c>
      <c r="D25" s="44" t="s">
        <v>343</v>
      </c>
      <c r="E25" s="44">
        <v>392</v>
      </c>
      <c r="F25" s="39">
        <v>1</v>
      </c>
      <c r="G25" s="39">
        <v>0</v>
      </c>
      <c r="H25" s="39">
        <v>0</v>
      </c>
      <c r="I25" s="39">
        <v>0</v>
      </c>
      <c r="J25" s="29">
        <v>100</v>
      </c>
      <c r="K25" s="29">
        <v>0</v>
      </c>
      <c r="L25" s="29">
        <v>0</v>
      </c>
      <c r="M25" s="18">
        <v>1</v>
      </c>
      <c r="N25" s="39">
        <v>0</v>
      </c>
      <c r="O25" s="39">
        <v>0</v>
      </c>
      <c r="P25" s="39">
        <v>1</v>
      </c>
      <c r="Q25" s="29">
        <v>100</v>
      </c>
      <c r="R25" s="29">
        <v>0</v>
      </c>
      <c r="S25" s="29">
        <v>0</v>
      </c>
      <c r="T25" s="29">
        <v>55.52</v>
      </c>
      <c r="U25" s="29">
        <v>0</v>
      </c>
      <c r="V25" s="29">
        <v>0</v>
      </c>
      <c r="W25" s="29">
        <v>55.52</v>
      </c>
      <c r="X25" s="39">
        <v>1</v>
      </c>
      <c r="Y25" s="39">
        <v>1983</v>
      </c>
      <c r="Z25" s="39" t="s">
        <v>342</v>
      </c>
      <c r="AA25" s="43">
        <v>30668</v>
      </c>
      <c r="AB25" s="41">
        <v>67.900000000000006</v>
      </c>
      <c r="AC25" s="41">
        <v>19.5</v>
      </c>
      <c r="AD25" s="41">
        <v>7.3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9.3000000000000007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45.8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10.1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2.4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5.5999999999999943</v>
      </c>
      <c r="CZ25" s="39">
        <v>1983</v>
      </c>
      <c r="DA25" s="39" t="s">
        <v>342</v>
      </c>
      <c r="DB25" s="41">
        <v>21.9</v>
      </c>
      <c r="DC25" s="41">
        <v>7.4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5.0999999999999996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48.9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11.4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1.6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3.7000000000000028</v>
      </c>
      <c r="FY25" s="39">
        <v>1983</v>
      </c>
      <c r="FZ25" s="39" t="s">
        <v>342</v>
      </c>
      <c r="GA25" s="41">
        <v>1.6</v>
      </c>
      <c r="GB25" s="29">
        <f t="shared" si="2"/>
        <v>0.72745599999999988</v>
      </c>
      <c r="GC25" s="29">
        <f t="shared" si="3"/>
        <v>0.69158900000000001</v>
      </c>
      <c r="GD25" s="29">
        <f t="shared" si="4"/>
        <v>3.6691323235881161</v>
      </c>
      <c r="GE25" s="29">
        <f t="shared" si="5"/>
        <v>3.2424265022972594</v>
      </c>
      <c r="GF25" s="29">
        <f t="shared" si="6"/>
        <v>0.42670582129085677</v>
      </c>
      <c r="GG25" s="29">
        <f t="shared" si="7"/>
        <v>0.11629611135789532</v>
      </c>
      <c r="GH25" s="29">
        <f t="shared" si="8"/>
        <v>4.2041646019155827</v>
      </c>
      <c r="GI25" s="39">
        <v>1983</v>
      </c>
      <c r="GJ25" s="39" t="s">
        <v>342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-2.85381E-2</v>
      </c>
      <c r="GX25" s="36">
        <v>-0.326262</v>
      </c>
      <c r="GY25" s="36">
        <v>0.25034390000000001</v>
      </c>
      <c r="GZ25" s="39">
        <v>1983</v>
      </c>
      <c r="HA25" s="39" t="s">
        <v>342</v>
      </c>
      <c r="HB25" s="42">
        <v>2</v>
      </c>
      <c r="HC25" s="42">
        <f t="shared" si="9"/>
        <v>2</v>
      </c>
      <c r="HD25" s="42">
        <v>0</v>
      </c>
      <c r="HE25" s="42">
        <v>0</v>
      </c>
      <c r="HF25" s="42">
        <v>1</v>
      </c>
      <c r="HG25" s="42">
        <v>3</v>
      </c>
      <c r="HH25" s="42">
        <v>0</v>
      </c>
      <c r="HI25" s="42">
        <v>1</v>
      </c>
      <c r="HJ25" s="39">
        <v>1983</v>
      </c>
      <c r="HK25" s="39" t="s">
        <v>342</v>
      </c>
      <c r="HL25" s="104">
        <v>1</v>
      </c>
      <c r="HM25" s="29">
        <v>25.604389999999999</v>
      </c>
      <c r="HN25" s="32">
        <v>33.810662186342597</v>
      </c>
      <c r="HO25" s="32">
        <v>29.840973836467299</v>
      </c>
      <c r="HP25" s="32">
        <v>3.06080533932399</v>
      </c>
      <c r="HQ25" s="32">
        <v>4.0030428350174603</v>
      </c>
      <c r="HR25" s="27">
        <v>1.89971971348489</v>
      </c>
      <c r="HS25" s="27">
        <v>63.263814651620798</v>
      </c>
      <c r="HT25" s="27">
        <v>66.342012549776896</v>
      </c>
      <c r="HU25" s="27">
        <v>-3.9696883498752702</v>
      </c>
      <c r="HV25" s="27">
        <v>-2.16798340726025</v>
      </c>
      <c r="HW25" s="29">
        <v>-1.543874161</v>
      </c>
      <c r="HX25" s="27">
        <v>7.8276133305100704</v>
      </c>
      <c r="HY25" s="29">
        <v>1.8</v>
      </c>
      <c r="HZ25" s="39">
        <v>1983</v>
      </c>
      <c r="IA25" s="39" t="s">
        <v>342</v>
      </c>
      <c r="IB25" s="29">
        <v>62359.911999999997</v>
      </c>
      <c r="IC25" s="29">
        <v>58890</v>
      </c>
      <c r="ID25" s="29">
        <v>57330</v>
      </c>
      <c r="IE25" s="31">
        <v>77.079851179807918</v>
      </c>
      <c r="IF25" s="32">
        <v>70.861763000488281</v>
      </c>
      <c r="IG25" s="32">
        <v>5310</v>
      </c>
      <c r="IH25" s="32">
        <v>19930</v>
      </c>
      <c r="II25" s="32">
        <v>32090</v>
      </c>
      <c r="IJ25" s="31">
        <v>1559.199951171875</v>
      </c>
      <c r="IK25" s="31">
        <v>2.5999999046325684</v>
      </c>
      <c r="IL25" s="39">
        <v>1983</v>
      </c>
      <c r="IM25" s="39" t="s">
        <v>342</v>
      </c>
      <c r="IN25" s="30">
        <v>893</v>
      </c>
      <c r="IO25" s="27">
        <v>224</v>
      </c>
      <c r="IP25" s="27">
        <v>506.87299999999999</v>
      </c>
      <c r="IQ25" s="29">
        <f t="shared" si="10"/>
        <v>8.1281865824313542</v>
      </c>
      <c r="IR25" s="46">
        <v>12520.019</v>
      </c>
      <c r="IS25" s="46">
        <v>12520</v>
      </c>
      <c r="IT25" s="28">
        <v>29.752851711026615</v>
      </c>
      <c r="IU25" s="28"/>
      <c r="IV25" s="28">
        <v>12520.019</v>
      </c>
      <c r="IW25" s="28">
        <v>12520</v>
      </c>
      <c r="IX25" s="28">
        <v>29.752851711026619</v>
      </c>
      <c r="IY25" s="28">
        <v>29.779999999999973</v>
      </c>
      <c r="IZ25" s="39">
        <v>1983</v>
      </c>
      <c r="JA25" s="39" t="s">
        <v>342</v>
      </c>
      <c r="JB25" s="29">
        <v>11.234349999999999</v>
      </c>
      <c r="JC25" s="27">
        <v>11.425000190734863</v>
      </c>
      <c r="JD25" s="27">
        <v>6.1739997863769531</v>
      </c>
      <c r="JE25" s="27">
        <v>5.250999927520752</v>
      </c>
      <c r="JF25" s="27">
        <v>3.7079999446868896</v>
      </c>
      <c r="JG25" s="27">
        <v>1.0659999847412109</v>
      </c>
      <c r="JH25" s="27">
        <v>0.65100002288818359</v>
      </c>
      <c r="JI25" s="27">
        <v>4.7899999618530273</v>
      </c>
      <c r="JJ25" s="32">
        <v>0.45899999141693115</v>
      </c>
      <c r="JK25" s="29"/>
      <c r="JL25" s="32">
        <v>0.52300000190734863</v>
      </c>
      <c r="JM25" s="32">
        <v>2.8999999165534973E-2</v>
      </c>
      <c r="JN25" s="32">
        <v>0.19900000095367432</v>
      </c>
      <c r="JO25" s="39">
        <v>1983</v>
      </c>
      <c r="JP25" s="39" t="s">
        <v>342</v>
      </c>
      <c r="JQ25" s="32">
        <v>0.151</v>
      </c>
      <c r="JR25" s="32">
        <v>0.09</v>
      </c>
      <c r="JS25" s="32">
        <v>6.0000000000000001E-3</v>
      </c>
      <c r="JT25" s="32">
        <v>0</v>
      </c>
      <c r="JU25" s="29">
        <v>0</v>
      </c>
      <c r="JV25" s="29">
        <v>0.21299999999999999</v>
      </c>
      <c r="JW25" s="29"/>
      <c r="JX25" s="29"/>
      <c r="JY25" s="29"/>
      <c r="JZ25" s="29"/>
      <c r="KA25" s="41"/>
      <c r="KB25" s="29"/>
      <c r="KC25" s="29"/>
      <c r="KD25" s="29"/>
      <c r="KE25" s="20">
        <v>0.52300000190734863</v>
      </c>
      <c r="KF25" s="29"/>
      <c r="KG25" s="39">
        <v>1983</v>
      </c>
      <c r="KH25" s="39" t="s">
        <v>342</v>
      </c>
      <c r="KI25" s="29"/>
      <c r="KJ25" s="29"/>
      <c r="KK25" s="29"/>
      <c r="KL25" s="29"/>
      <c r="KM25" s="29"/>
      <c r="KN25" s="21">
        <v>119483</v>
      </c>
      <c r="KO25" s="20">
        <v>80904</v>
      </c>
      <c r="KP25" s="20">
        <v>11672</v>
      </c>
      <c r="KQ25" s="19">
        <v>9.7687540054321289</v>
      </c>
      <c r="KR25" s="39">
        <v>1983</v>
      </c>
      <c r="KS25" s="39" t="s">
        <v>342</v>
      </c>
    </row>
    <row r="26" spans="1:305" s="39" customFormat="1" ht="12.75">
      <c r="A26" s="39">
        <v>1984</v>
      </c>
      <c r="B26" s="39" t="s">
        <v>342</v>
      </c>
      <c r="C26" s="39">
        <v>19</v>
      </c>
      <c r="D26" s="44" t="s">
        <v>343</v>
      </c>
      <c r="E26" s="44">
        <v>392</v>
      </c>
      <c r="F26" s="39">
        <v>1</v>
      </c>
      <c r="G26" s="39">
        <v>0</v>
      </c>
      <c r="H26" s="39">
        <v>0</v>
      </c>
      <c r="I26" s="39">
        <v>0</v>
      </c>
      <c r="J26" s="29">
        <v>100</v>
      </c>
      <c r="K26" s="29">
        <v>0</v>
      </c>
      <c r="L26" s="29">
        <v>0</v>
      </c>
      <c r="M26" s="18">
        <v>1</v>
      </c>
      <c r="N26" s="39">
        <v>0</v>
      </c>
      <c r="O26" s="39">
        <v>0</v>
      </c>
      <c r="P26" s="39">
        <v>1</v>
      </c>
      <c r="Q26" s="29">
        <v>100</v>
      </c>
      <c r="R26" s="29">
        <v>0</v>
      </c>
      <c r="S26" s="29">
        <v>0</v>
      </c>
      <c r="T26" s="29">
        <v>50.5</v>
      </c>
      <c r="U26" s="29">
        <v>0</v>
      </c>
      <c r="V26" s="29">
        <v>0</v>
      </c>
      <c r="W26" s="29">
        <v>50.5</v>
      </c>
      <c r="X26" s="39">
        <v>2</v>
      </c>
      <c r="Y26" s="39">
        <v>1984</v>
      </c>
      <c r="Z26" s="39" t="s">
        <v>342</v>
      </c>
      <c r="AA26" s="43"/>
      <c r="AB26" s="41">
        <v>67.900000000000006</v>
      </c>
      <c r="AC26" s="41">
        <v>19.5</v>
      </c>
      <c r="AD26" s="41">
        <v>7.3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9.3000000000000007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45.8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10.1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2.4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5.5999999999999943</v>
      </c>
      <c r="CZ26" s="39">
        <v>1984</v>
      </c>
      <c r="DA26" s="39" t="s">
        <v>342</v>
      </c>
      <c r="DB26" s="41">
        <v>21.9</v>
      </c>
      <c r="DC26" s="41">
        <v>7.4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5.0999999999999996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48.9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11.4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1.6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3.7000000000000028</v>
      </c>
      <c r="FY26" s="39">
        <v>1984</v>
      </c>
      <c r="FZ26" s="39" t="s">
        <v>342</v>
      </c>
      <c r="GA26" s="41">
        <v>1.6</v>
      </c>
      <c r="GB26" s="29">
        <f t="shared" si="2"/>
        <v>0.72745599999999988</v>
      </c>
      <c r="GC26" s="29">
        <f t="shared" si="3"/>
        <v>0.69158900000000001</v>
      </c>
      <c r="GD26" s="29">
        <f t="shared" si="4"/>
        <v>3.6691323235881161</v>
      </c>
      <c r="GE26" s="29">
        <f t="shared" si="5"/>
        <v>3.2424265022972594</v>
      </c>
      <c r="GF26" s="29">
        <f t="shared" si="6"/>
        <v>0.42670582129085677</v>
      </c>
      <c r="GG26" s="29">
        <f t="shared" si="7"/>
        <v>0.11629611135789532</v>
      </c>
      <c r="GH26" s="29">
        <f t="shared" si="8"/>
        <v>4.2041646019155827</v>
      </c>
      <c r="GI26" s="39">
        <v>1984</v>
      </c>
      <c r="GJ26" s="39" t="s">
        <v>342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0.1013115</v>
      </c>
      <c r="GX26" s="36">
        <v>-0.2397495</v>
      </c>
      <c r="GY26" s="36">
        <v>0.38369170000000002</v>
      </c>
      <c r="GZ26" s="39">
        <v>1984</v>
      </c>
      <c r="HA26" s="39" t="s">
        <v>342</v>
      </c>
      <c r="HB26" s="42">
        <v>2</v>
      </c>
      <c r="HC26" s="42">
        <f t="shared" si="9"/>
        <v>2</v>
      </c>
      <c r="HD26" s="42">
        <v>0</v>
      </c>
      <c r="HE26" s="42">
        <v>0</v>
      </c>
      <c r="HF26" s="42">
        <v>1</v>
      </c>
      <c r="HG26" s="42">
        <v>3</v>
      </c>
      <c r="HH26" s="42">
        <v>0</v>
      </c>
      <c r="HI26" s="42">
        <v>1</v>
      </c>
      <c r="HJ26" s="39">
        <v>1984</v>
      </c>
      <c r="HK26" s="39" t="s">
        <v>342</v>
      </c>
      <c r="HL26" s="104">
        <v>1</v>
      </c>
      <c r="HM26" s="29">
        <v>26.84113</v>
      </c>
      <c r="HN26" s="32">
        <v>33.044563380046903</v>
      </c>
      <c r="HO26" s="32">
        <v>30.4735632072078</v>
      </c>
      <c r="HP26" s="32">
        <v>4.4638990159043903</v>
      </c>
      <c r="HQ26" s="32">
        <v>6.2852405981512796</v>
      </c>
      <c r="HR26" s="27">
        <v>2.2616136919315499</v>
      </c>
      <c r="HS26" s="27">
        <v>65.303620722768201</v>
      </c>
      <c r="HT26" s="27">
        <v>68.478257632137897</v>
      </c>
      <c r="HU26" s="27">
        <v>-2.5710001728391401</v>
      </c>
      <c r="HV26" s="27">
        <v>-0.63497286494105898</v>
      </c>
      <c r="HW26" s="29">
        <v>6.1954897000000002E-2</v>
      </c>
      <c r="HX26" s="27">
        <v>7.2470874976472803</v>
      </c>
      <c r="HY26" s="29">
        <v>2.8</v>
      </c>
      <c r="HZ26" s="39">
        <v>1984</v>
      </c>
      <c r="IA26" s="39" t="s">
        <v>342</v>
      </c>
      <c r="IB26" s="29">
        <v>62616.059000000001</v>
      </c>
      <c r="IC26" s="29">
        <v>59270</v>
      </c>
      <c r="ID26" s="29">
        <v>57660</v>
      </c>
      <c r="IE26" s="31">
        <v>76.570214977499504</v>
      </c>
      <c r="IF26" s="32">
        <v>70.509681701660156</v>
      </c>
      <c r="IG26" s="32">
        <v>5120</v>
      </c>
      <c r="IH26" s="32">
        <v>20080</v>
      </c>
      <c r="II26" s="32">
        <v>32460</v>
      </c>
      <c r="IJ26" s="31">
        <v>1608.300048828125</v>
      </c>
      <c r="IK26" s="31">
        <v>2.7000000476837158</v>
      </c>
      <c r="IL26" s="39">
        <v>1984</v>
      </c>
      <c r="IM26" s="39" t="s">
        <v>342</v>
      </c>
      <c r="IN26" s="30">
        <v>596</v>
      </c>
      <c r="IO26" s="27">
        <v>155</v>
      </c>
      <c r="IP26" s="27">
        <v>354.05</v>
      </c>
      <c r="IQ26" s="29">
        <f t="shared" si="10"/>
        <v>5.6543002810189638</v>
      </c>
      <c r="IR26" s="46">
        <v>12463.977000000001</v>
      </c>
      <c r="IS26" s="46">
        <v>12464</v>
      </c>
      <c r="IT26" s="28">
        <v>29.223915592028135</v>
      </c>
      <c r="IU26" s="28"/>
      <c r="IV26" s="28">
        <v>12463.977000000001</v>
      </c>
      <c r="IW26" s="28">
        <v>12464</v>
      </c>
      <c r="IX26" s="28">
        <v>29.223915592028138</v>
      </c>
      <c r="IY26" s="28">
        <v>29.340000000000032</v>
      </c>
      <c r="IZ26" s="39">
        <v>1984</v>
      </c>
      <c r="JA26" s="39" t="s">
        <v>342</v>
      </c>
      <c r="JB26" s="29">
        <v>10.96442</v>
      </c>
      <c r="JC26" s="27">
        <v>11.265999794006348</v>
      </c>
      <c r="JD26" s="27">
        <v>6.1779999732971191</v>
      </c>
      <c r="JE26" s="27">
        <v>5.0879998207092285</v>
      </c>
      <c r="JF26" s="27">
        <v>3.7799999713897705</v>
      </c>
      <c r="JG26" s="27">
        <v>1.0379999876022339</v>
      </c>
      <c r="JH26" s="27">
        <v>0.63300001621246338</v>
      </c>
      <c r="JI26" s="27">
        <v>4.6399998664855957</v>
      </c>
      <c r="JJ26" s="32">
        <v>0.44499999284744263</v>
      </c>
      <c r="JK26" s="29"/>
      <c r="JL26" s="32">
        <v>0.50199997425079346</v>
      </c>
      <c r="JM26" s="32">
        <v>2.9999999329447746E-2</v>
      </c>
      <c r="JN26" s="32">
        <v>0.19799999892711639</v>
      </c>
      <c r="JO26" s="39">
        <v>1984</v>
      </c>
      <c r="JP26" s="39" t="s">
        <v>342</v>
      </c>
      <c r="JQ26" s="32">
        <v>0.14699999999999999</v>
      </c>
      <c r="JR26" s="32">
        <v>8.4000000000000005E-2</v>
      </c>
      <c r="JS26" s="32">
        <v>6.0000000000000001E-3</v>
      </c>
      <c r="JT26" s="32">
        <v>0</v>
      </c>
      <c r="JU26" s="29">
        <v>0</v>
      </c>
      <c r="JV26" s="29">
        <v>0.20899999999999999</v>
      </c>
      <c r="JW26" s="29"/>
      <c r="JX26" s="29"/>
      <c r="JY26" s="29"/>
      <c r="JZ26" s="29"/>
      <c r="KA26" s="41"/>
      <c r="KB26" s="29"/>
      <c r="KC26" s="29"/>
      <c r="KD26" s="29"/>
      <c r="KE26" s="20">
        <v>0.50199997425079346</v>
      </c>
      <c r="KF26" s="29"/>
      <c r="KG26" s="39">
        <v>1984</v>
      </c>
      <c r="KH26" s="39" t="s">
        <v>342</v>
      </c>
      <c r="KI26" s="29"/>
      <c r="KJ26" s="29"/>
      <c r="KK26" s="29"/>
      <c r="KL26" s="29"/>
      <c r="KM26" s="29"/>
      <c r="KN26" s="21">
        <v>120235</v>
      </c>
      <c r="KO26" s="20">
        <v>81776</v>
      </c>
      <c r="KP26" s="20">
        <v>11956</v>
      </c>
      <c r="KQ26" s="19">
        <v>9.9438600540161133</v>
      </c>
      <c r="KR26" s="39">
        <v>1984</v>
      </c>
      <c r="KS26" s="39" t="s">
        <v>342</v>
      </c>
    </row>
    <row r="27" spans="1:305" s="39" customFormat="1" ht="12.75">
      <c r="A27" s="39">
        <v>1985</v>
      </c>
      <c r="B27" s="39" t="s">
        <v>342</v>
      </c>
      <c r="C27" s="39">
        <v>19</v>
      </c>
      <c r="D27" s="44" t="s">
        <v>343</v>
      </c>
      <c r="E27" s="44">
        <v>392</v>
      </c>
      <c r="F27" s="39">
        <v>1</v>
      </c>
      <c r="G27" s="39">
        <v>0</v>
      </c>
      <c r="H27" s="39">
        <v>0</v>
      </c>
      <c r="I27" s="39">
        <v>0</v>
      </c>
      <c r="J27" s="29">
        <v>100</v>
      </c>
      <c r="K27" s="29">
        <v>0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100</v>
      </c>
      <c r="R27" s="29">
        <v>0</v>
      </c>
      <c r="S27" s="29">
        <v>0</v>
      </c>
      <c r="T27" s="29">
        <v>50.5</v>
      </c>
      <c r="U27" s="29">
        <v>0</v>
      </c>
      <c r="V27" s="29">
        <v>0</v>
      </c>
      <c r="W27" s="29">
        <v>50.5</v>
      </c>
      <c r="X27" s="39">
        <v>2</v>
      </c>
      <c r="Y27" s="39">
        <v>1985</v>
      </c>
      <c r="Z27" s="39" t="s">
        <v>342</v>
      </c>
      <c r="AA27" s="43"/>
      <c r="AB27" s="41">
        <v>67.900000000000006</v>
      </c>
      <c r="AC27" s="41">
        <v>19.5</v>
      </c>
      <c r="AD27" s="41">
        <v>7.3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9.3000000000000007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45.8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10.1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2.4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5.5999999999999943</v>
      </c>
      <c r="CZ27" s="39">
        <v>1985</v>
      </c>
      <c r="DA27" s="39" t="s">
        <v>342</v>
      </c>
      <c r="DB27" s="41">
        <v>21.9</v>
      </c>
      <c r="DC27" s="41">
        <v>7.4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5.0999999999999996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48.9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11.4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1.6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3.7000000000000028</v>
      </c>
      <c r="FY27" s="39">
        <v>1985</v>
      </c>
      <c r="FZ27" s="39" t="s">
        <v>342</v>
      </c>
      <c r="GA27" s="41">
        <v>1.6</v>
      </c>
      <c r="GB27" s="29">
        <f t="shared" si="2"/>
        <v>0.72745599999999988</v>
      </c>
      <c r="GC27" s="29">
        <f t="shared" si="3"/>
        <v>0.69158900000000001</v>
      </c>
      <c r="GD27" s="29">
        <f t="shared" si="4"/>
        <v>3.6691323235881161</v>
      </c>
      <c r="GE27" s="29">
        <f t="shared" si="5"/>
        <v>3.2424265022972594</v>
      </c>
      <c r="GF27" s="29">
        <f t="shared" si="6"/>
        <v>0.42670582129085677</v>
      </c>
      <c r="GG27" s="29">
        <f t="shared" si="7"/>
        <v>0.11629611135789532</v>
      </c>
      <c r="GH27" s="29">
        <f t="shared" si="8"/>
        <v>4.2041646019155827</v>
      </c>
      <c r="GI27" s="39">
        <v>1985</v>
      </c>
      <c r="GJ27" s="39" t="s">
        <v>342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0.13970050000000001</v>
      </c>
      <c r="GX27" s="36">
        <v>-0.17427039999999999</v>
      </c>
      <c r="GY27" s="36">
        <v>0.39552759999999998</v>
      </c>
      <c r="GZ27" s="39">
        <v>1985</v>
      </c>
      <c r="HA27" s="39" t="s">
        <v>342</v>
      </c>
      <c r="HB27" s="42">
        <v>2</v>
      </c>
      <c r="HC27" s="42">
        <f t="shared" si="9"/>
        <v>2</v>
      </c>
      <c r="HD27" s="42">
        <v>0</v>
      </c>
      <c r="HE27" s="42">
        <v>0</v>
      </c>
      <c r="HF27" s="42">
        <v>1</v>
      </c>
      <c r="HG27" s="42">
        <v>3</v>
      </c>
      <c r="HH27" s="42">
        <v>0</v>
      </c>
      <c r="HI27" s="42">
        <v>1</v>
      </c>
      <c r="HJ27" s="39">
        <v>1985</v>
      </c>
      <c r="HK27" s="39" t="s">
        <v>342</v>
      </c>
      <c r="HL27" s="104">
        <v>1</v>
      </c>
      <c r="HM27" s="29">
        <v>24.851310000000002</v>
      </c>
      <c r="HN27" s="32">
        <v>31.9400050909885</v>
      </c>
      <c r="HO27" s="32">
        <v>30.714357237833699</v>
      </c>
      <c r="HP27" s="32">
        <v>6.3333568887232596</v>
      </c>
      <c r="HQ27" s="32">
        <v>7.4022633558093904</v>
      </c>
      <c r="HR27" s="27">
        <v>2.0322773460848498</v>
      </c>
      <c r="HS27" s="27">
        <v>67.583013662787707</v>
      </c>
      <c r="HT27" s="27">
        <v>70.865757198795393</v>
      </c>
      <c r="HU27" s="27">
        <v>-1.2256478531548101</v>
      </c>
      <c r="HV27" s="27">
        <v>0.69883036674541399</v>
      </c>
      <c r="HW27" s="27">
        <v>0.96520702588125995</v>
      </c>
      <c r="HX27" s="27">
        <v>6.5120143123784402</v>
      </c>
      <c r="HY27" s="29">
        <v>3.7</v>
      </c>
      <c r="HZ27" s="39">
        <v>1985</v>
      </c>
      <c r="IA27" s="39" t="s">
        <v>342</v>
      </c>
      <c r="IB27" s="29">
        <v>62902.633000000002</v>
      </c>
      <c r="IC27" s="29">
        <v>59630</v>
      </c>
      <c r="ID27" s="29">
        <v>58070</v>
      </c>
      <c r="IE27" s="31">
        <v>76.213282849700121</v>
      </c>
      <c r="IF27" s="32">
        <v>70.3580322265625</v>
      </c>
      <c r="IG27" s="32">
        <v>5090</v>
      </c>
      <c r="IH27" s="32">
        <v>20250</v>
      </c>
      <c r="II27" s="32">
        <v>32730</v>
      </c>
      <c r="IJ27" s="31">
        <v>1564.199951171875</v>
      </c>
      <c r="IK27" s="31">
        <v>2.5999999046325684</v>
      </c>
      <c r="IL27" s="39">
        <v>1985</v>
      </c>
      <c r="IM27" s="39" t="s">
        <v>342</v>
      </c>
      <c r="IN27" s="30">
        <v>627</v>
      </c>
      <c r="IO27" s="27">
        <v>123</v>
      </c>
      <c r="IP27" s="27">
        <v>264.05399999999997</v>
      </c>
      <c r="IQ27" s="29">
        <f t="shared" si="10"/>
        <v>4.1978210991581228</v>
      </c>
      <c r="IR27" s="46">
        <v>12417.981</v>
      </c>
      <c r="IS27" s="46">
        <v>12418</v>
      </c>
      <c r="IT27" s="28">
        <v>28.792024113146301</v>
      </c>
      <c r="IU27" s="28">
        <v>28.9</v>
      </c>
      <c r="IV27" s="28">
        <v>12417.981</v>
      </c>
      <c r="IW27" s="28">
        <v>12418</v>
      </c>
      <c r="IX27" s="28">
        <v>28.792024113146301</v>
      </c>
      <c r="IY27" s="28">
        <v>28.9</v>
      </c>
      <c r="IZ27" s="39">
        <v>1985</v>
      </c>
      <c r="JA27" s="39" t="s">
        <v>342</v>
      </c>
      <c r="JB27" s="29">
        <v>7.2182430403756097</v>
      </c>
      <c r="JC27" s="27">
        <v>11.185999870300293</v>
      </c>
      <c r="JD27" s="27">
        <v>6.1710000038146973</v>
      </c>
      <c r="JE27" s="27">
        <v>5.0139999389648438</v>
      </c>
      <c r="JF27" s="27">
        <v>3.9159998893737793</v>
      </c>
      <c r="JG27" s="27">
        <v>1.0199999809265137</v>
      </c>
      <c r="JH27" s="27">
        <v>0.61299997568130493</v>
      </c>
      <c r="JI27" s="27">
        <v>4.5780000686645508</v>
      </c>
      <c r="JJ27" s="32">
        <v>0.4440000057220459</v>
      </c>
      <c r="JK27" s="29"/>
      <c r="JL27" s="32">
        <v>0.40000000596046448</v>
      </c>
      <c r="JM27" s="32">
        <v>2.9999999329447746E-2</v>
      </c>
      <c r="JN27" s="32">
        <v>0.18500000238418579</v>
      </c>
      <c r="JO27" s="39">
        <v>1985</v>
      </c>
      <c r="JP27" s="39" t="s">
        <v>342</v>
      </c>
      <c r="JQ27" s="32">
        <v>0.14000000000000001</v>
      </c>
      <c r="JR27" s="32">
        <v>9.1999999999999998E-2</v>
      </c>
      <c r="JS27" s="32">
        <v>5.0000000000000001E-3</v>
      </c>
      <c r="JT27" s="32">
        <v>0</v>
      </c>
      <c r="JU27" s="29">
        <v>0</v>
      </c>
      <c r="JV27" s="29">
        <v>0.20699999999999999</v>
      </c>
      <c r="JW27" s="29"/>
      <c r="JX27" s="29"/>
      <c r="JY27" s="29"/>
      <c r="JZ27" s="29"/>
      <c r="KA27" s="41"/>
      <c r="KB27" s="29"/>
      <c r="KC27" s="29"/>
      <c r="KD27" s="29"/>
      <c r="KE27" s="20">
        <v>0.40000000596046448</v>
      </c>
      <c r="KF27" s="29"/>
      <c r="KG27" s="39">
        <v>1985</v>
      </c>
      <c r="KH27" s="39" t="s">
        <v>342</v>
      </c>
      <c r="KI27" s="23">
        <v>1.702380895614624</v>
      </c>
      <c r="KJ27" s="23">
        <v>1.6875</v>
      </c>
      <c r="KK27" s="29"/>
      <c r="KL27" s="29"/>
      <c r="KM27" s="29"/>
      <c r="KN27" s="21">
        <v>121049</v>
      </c>
      <c r="KO27" s="20">
        <v>82535</v>
      </c>
      <c r="KP27" s="20">
        <v>12472</v>
      </c>
      <c r="KQ27" s="19">
        <v>10.30327033996582</v>
      </c>
      <c r="KR27" s="39">
        <v>1985</v>
      </c>
      <c r="KS27" s="39" t="s">
        <v>342</v>
      </c>
    </row>
    <row r="28" spans="1:305" s="39" customFormat="1" ht="12.75">
      <c r="A28" s="39">
        <v>1986</v>
      </c>
      <c r="B28" s="39" t="s">
        <v>342</v>
      </c>
      <c r="C28" s="39">
        <v>19</v>
      </c>
      <c r="D28" s="44" t="s">
        <v>343</v>
      </c>
      <c r="E28" s="44">
        <v>392</v>
      </c>
      <c r="F28" s="39">
        <v>1</v>
      </c>
      <c r="G28" s="39">
        <v>0</v>
      </c>
      <c r="H28" s="39">
        <v>0</v>
      </c>
      <c r="I28" s="39">
        <v>0</v>
      </c>
      <c r="J28" s="29">
        <v>100</v>
      </c>
      <c r="K28" s="29">
        <v>0</v>
      </c>
      <c r="L28" s="29">
        <v>0</v>
      </c>
      <c r="M28" s="18">
        <v>1</v>
      </c>
      <c r="N28" s="39">
        <v>0</v>
      </c>
      <c r="O28" s="39">
        <v>0</v>
      </c>
      <c r="P28" s="39">
        <v>1</v>
      </c>
      <c r="Q28" s="29">
        <v>100</v>
      </c>
      <c r="R28" s="29">
        <v>0</v>
      </c>
      <c r="S28" s="29">
        <v>0</v>
      </c>
      <c r="T28" s="29">
        <v>54.12</v>
      </c>
      <c r="U28" s="29">
        <v>0</v>
      </c>
      <c r="V28" s="29">
        <v>0</v>
      </c>
      <c r="W28" s="29">
        <v>54.12</v>
      </c>
      <c r="X28" s="39">
        <v>2</v>
      </c>
      <c r="Y28" s="39">
        <v>1986</v>
      </c>
      <c r="Z28" s="39" t="s">
        <v>342</v>
      </c>
      <c r="AA28" s="43">
        <v>31599</v>
      </c>
      <c r="AB28" s="41">
        <v>71.400000000000006</v>
      </c>
      <c r="AC28" s="41">
        <v>17.2</v>
      </c>
      <c r="AD28" s="41">
        <v>6.4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8.8000000000000007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49.4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9.4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8.7999999999999829</v>
      </c>
      <c r="CZ28" s="39">
        <v>1986</v>
      </c>
      <c r="DA28" s="39" t="s">
        <v>342</v>
      </c>
      <c r="DB28" s="41">
        <v>16.600000000000001</v>
      </c>
      <c r="DC28" s="41">
        <v>5.0999999999999996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5.0999999999999996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58.6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10.9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3.6999999999999886</v>
      </c>
      <c r="FY28" s="39">
        <v>1986</v>
      </c>
      <c r="FZ28" s="39" t="s">
        <v>342</v>
      </c>
      <c r="GA28" s="41">
        <v>1.4</v>
      </c>
      <c r="GB28" s="29">
        <f t="shared" si="2"/>
        <v>0.70570400000000011</v>
      </c>
      <c r="GC28" s="29">
        <f t="shared" si="3"/>
        <v>0.61196500000000009</v>
      </c>
      <c r="GD28" s="29">
        <f t="shared" si="4"/>
        <v>3.3979394894935724</v>
      </c>
      <c r="GE28" s="29">
        <f t="shared" si="5"/>
        <v>2.5770871184300392</v>
      </c>
      <c r="GF28" s="29">
        <f t="shared" si="6"/>
        <v>0.82085237106353315</v>
      </c>
      <c r="GG28" s="29">
        <f t="shared" si="7"/>
        <v>0.24157356939451347</v>
      </c>
      <c r="GH28" s="29">
        <f t="shared" si="8"/>
        <v>7.1634488900249744</v>
      </c>
      <c r="GI28" s="39">
        <v>1986</v>
      </c>
      <c r="GJ28" s="39" t="s">
        <v>342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0.17183770000000001</v>
      </c>
      <c r="GX28" s="36">
        <v>-0.1607703</v>
      </c>
      <c r="GY28" s="36">
        <v>0.44278220000000001</v>
      </c>
      <c r="GZ28" s="39">
        <v>1986</v>
      </c>
      <c r="HA28" s="39" t="s">
        <v>342</v>
      </c>
      <c r="HB28" s="42">
        <v>2</v>
      </c>
      <c r="HC28" s="42">
        <f t="shared" si="9"/>
        <v>2</v>
      </c>
      <c r="HD28" s="42">
        <v>0</v>
      </c>
      <c r="HE28" s="42">
        <v>0</v>
      </c>
      <c r="HF28" s="42">
        <v>1</v>
      </c>
      <c r="HG28" s="42">
        <v>3</v>
      </c>
      <c r="HH28" s="42">
        <v>0</v>
      </c>
      <c r="HI28" s="42">
        <v>1</v>
      </c>
      <c r="HJ28" s="39">
        <v>1986</v>
      </c>
      <c r="HK28" s="39" t="s">
        <v>342</v>
      </c>
      <c r="HL28" s="104">
        <v>1</v>
      </c>
      <c r="HM28" s="29">
        <v>18.347180000000002</v>
      </c>
      <c r="HN28" s="32">
        <v>32.048429764375904</v>
      </c>
      <c r="HO28" s="32">
        <v>30.848782219222599</v>
      </c>
      <c r="HP28" s="32">
        <v>2.8310766408367001</v>
      </c>
      <c r="HQ28" s="32">
        <v>4.6581166243958299</v>
      </c>
      <c r="HR28" s="27">
        <v>0.595586799453244</v>
      </c>
      <c r="HS28" s="27">
        <v>73.129602141837694</v>
      </c>
      <c r="HT28" s="27">
        <v>76.685488058687795</v>
      </c>
      <c r="HU28" s="27">
        <v>-1.19964754515329</v>
      </c>
      <c r="HV28" s="27">
        <v>0.68153817511777104</v>
      </c>
      <c r="HW28" s="27">
        <v>1.4528691674001799</v>
      </c>
      <c r="HX28" s="27">
        <v>5.3488850574063598</v>
      </c>
      <c r="HY28" s="29">
        <v>4.2</v>
      </c>
      <c r="HZ28" s="39">
        <v>1986</v>
      </c>
      <c r="IA28" s="39" t="s">
        <v>342</v>
      </c>
      <c r="IB28" s="29">
        <v>63319.519999999997</v>
      </c>
      <c r="IC28" s="29">
        <v>60200</v>
      </c>
      <c r="ID28" s="29">
        <v>58530</v>
      </c>
      <c r="IE28" s="31">
        <v>75.953650169133695</v>
      </c>
      <c r="IF28" s="32">
        <v>70.206787109375</v>
      </c>
      <c r="IG28" s="32">
        <v>4950</v>
      </c>
      <c r="IH28" s="32">
        <v>20180</v>
      </c>
      <c r="II28" s="32">
        <v>33400</v>
      </c>
      <c r="IJ28" s="31">
        <v>1667.5</v>
      </c>
      <c r="IK28" s="31">
        <v>2.7999999523162842</v>
      </c>
      <c r="IL28" s="39">
        <v>1986</v>
      </c>
      <c r="IM28" s="39" t="s">
        <v>342</v>
      </c>
      <c r="IN28" s="30">
        <v>620</v>
      </c>
      <c r="IO28" s="27">
        <v>118</v>
      </c>
      <c r="IP28" s="27">
        <v>253.41800000000001</v>
      </c>
      <c r="IQ28" s="29">
        <f t="shared" si="10"/>
        <v>4.0022097451149348</v>
      </c>
      <c r="IR28" s="46">
        <v>12343.031000000001</v>
      </c>
      <c r="IS28" s="46">
        <v>12343</v>
      </c>
      <c r="IT28" s="28">
        <v>28.186800639415392</v>
      </c>
      <c r="IU28" s="28"/>
      <c r="IV28" s="28">
        <v>12343.031000000001</v>
      </c>
      <c r="IW28" s="28">
        <v>12343</v>
      </c>
      <c r="IX28" s="28">
        <v>28.186800639415392</v>
      </c>
      <c r="IY28" s="28">
        <v>28.133333333333439</v>
      </c>
      <c r="IZ28" s="39">
        <v>1986</v>
      </c>
      <c r="JA28" s="39" t="s">
        <v>342</v>
      </c>
      <c r="JB28" s="29">
        <v>7.4098065095820296</v>
      </c>
      <c r="JC28" s="27">
        <v>11.578000068664551</v>
      </c>
      <c r="JD28" s="27">
        <v>6.4800000190734863</v>
      </c>
      <c r="JE28" s="27">
        <v>5.0980000495910645</v>
      </c>
      <c r="JF28" s="27">
        <v>4.2090001106262207</v>
      </c>
      <c r="JG28" s="27">
        <v>1.0299999713897705</v>
      </c>
      <c r="JH28" s="27">
        <v>0.63400000333786011</v>
      </c>
      <c r="JI28" s="27">
        <v>4.6620001792907715</v>
      </c>
      <c r="JJ28" s="32">
        <v>0.42800000309944153</v>
      </c>
      <c r="JK28" s="29"/>
      <c r="JL28" s="32">
        <v>0.41600000858306885</v>
      </c>
      <c r="JM28" s="32">
        <v>2.8999999165534973E-2</v>
      </c>
      <c r="JN28" s="32">
        <v>0.17000000178813934</v>
      </c>
      <c r="JO28" s="39">
        <v>1986</v>
      </c>
      <c r="JP28" s="39" t="s">
        <v>342</v>
      </c>
      <c r="JQ28" s="32">
        <v>0.13500000000000001</v>
      </c>
      <c r="JR28" s="32">
        <v>9.0999999999999998E-2</v>
      </c>
      <c r="JS28" s="32">
        <v>4.0000000000000001E-3</v>
      </c>
      <c r="JT28" s="32">
        <v>0</v>
      </c>
      <c r="JU28" s="29">
        <v>0</v>
      </c>
      <c r="JV28" s="29">
        <v>0.19800000000000001</v>
      </c>
      <c r="JW28" s="29"/>
      <c r="JX28" s="29"/>
      <c r="JY28" s="29"/>
      <c r="JZ28" s="29"/>
      <c r="KA28" s="41"/>
      <c r="KB28" s="29"/>
      <c r="KC28" s="29"/>
      <c r="KD28" s="29"/>
      <c r="KE28" s="20">
        <v>0.41600000858306885</v>
      </c>
      <c r="KF28" s="29"/>
      <c r="KG28" s="39">
        <v>1986</v>
      </c>
      <c r="KH28" s="39" t="s">
        <v>342</v>
      </c>
      <c r="KI28" s="23">
        <v>1.702380895614624</v>
      </c>
      <c r="KJ28" s="23">
        <v>1.6875</v>
      </c>
      <c r="KK28" s="29"/>
      <c r="KL28" s="29"/>
      <c r="KM28" s="29"/>
      <c r="KN28" s="21">
        <v>121672</v>
      </c>
      <c r="KO28" s="20">
        <v>83368</v>
      </c>
      <c r="KP28" s="20">
        <v>12870</v>
      </c>
      <c r="KQ28" s="19">
        <v>10.577619552612305</v>
      </c>
      <c r="KR28" s="39">
        <v>1986</v>
      </c>
      <c r="KS28" s="39" t="s">
        <v>342</v>
      </c>
    </row>
    <row r="29" spans="1:305" s="39" customFormat="1" ht="12.75">
      <c r="A29" s="39">
        <v>1987</v>
      </c>
      <c r="B29" s="39" t="s">
        <v>342</v>
      </c>
      <c r="C29" s="39">
        <v>19</v>
      </c>
      <c r="D29" s="44" t="s">
        <v>343</v>
      </c>
      <c r="E29" s="44">
        <v>392</v>
      </c>
      <c r="F29" s="39">
        <v>1</v>
      </c>
      <c r="G29" s="39">
        <v>0</v>
      </c>
      <c r="H29" s="39">
        <v>0</v>
      </c>
      <c r="I29" s="39">
        <v>0</v>
      </c>
      <c r="J29" s="29">
        <v>100</v>
      </c>
      <c r="K29" s="29">
        <v>0</v>
      </c>
      <c r="L29" s="29">
        <v>0</v>
      </c>
      <c r="M29" s="18">
        <v>1</v>
      </c>
      <c r="N29" s="39">
        <v>0</v>
      </c>
      <c r="O29" s="39">
        <v>0</v>
      </c>
      <c r="P29" s="39">
        <v>1</v>
      </c>
      <c r="Q29" s="29">
        <v>100</v>
      </c>
      <c r="R29" s="29">
        <v>0</v>
      </c>
      <c r="S29" s="29">
        <v>0</v>
      </c>
      <c r="T29" s="29">
        <v>58.6</v>
      </c>
      <c r="U29" s="29">
        <v>0</v>
      </c>
      <c r="V29" s="29">
        <v>0</v>
      </c>
      <c r="W29" s="29">
        <v>58.6</v>
      </c>
      <c r="X29" s="39">
        <v>1</v>
      </c>
      <c r="Y29" s="39">
        <v>1987</v>
      </c>
      <c r="Z29" s="39" t="s">
        <v>342</v>
      </c>
      <c r="AA29" s="43"/>
      <c r="AB29" s="41">
        <v>71.400000000000006</v>
      </c>
      <c r="AC29" s="41">
        <v>17.2</v>
      </c>
      <c r="AD29" s="41">
        <v>6.4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8.8000000000000007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49.4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9.4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8.7999999999999829</v>
      </c>
      <c r="CZ29" s="39">
        <v>1987</v>
      </c>
      <c r="DA29" s="39" t="s">
        <v>342</v>
      </c>
      <c r="DB29" s="41">
        <v>16.600000000000001</v>
      </c>
      <c r="DC29" s="41">
        <v>5.0999999999999996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5.0999999999999996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58.6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10.9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3.6999999999999886</v>
      </c>
      <c r="FY29" s="39">
        <v>1987</v>
      </c>
      <c r="FZ29" s="39" t="s">
        <v>342</v>
      </c>
      <c r="GA29" s="41">
        <v>1.4</v>
      </c>
      <c r="GB29" s="29">
        <f t="shared" si="2"/>
        <v>0.70570400000000011</v>
      </c>
      <c r="GC29" s="29">
        <f t="shared" si="3"/>
        <v>0.61196500000000009</v>
      </c>
      <c r="GD29" s="29">
        <f t="shared" si="4"/>
        <v>3.3979394894935724</v>
      </c>
      <c r="GE29" s="29">
        <f t="shared" si="5"/>
        <v>2.5770871184300392</v>
      </c>
      <c r="GF29" s="29">
        <f t="shared" si="6"/>
        <v>0.82085237106353315</v>
      </c>
      <c r="GG29" s="29">
        <f t="shared" si="7"/>
        <v>0.24157356939451347</v>
      </c>
      <c r="GH29" s="29">
        <f t="shared" si="8"/>
        <v>7.1634488900249744</v>
      </c>
      <c r="GI29" s="39">
        <v>1987</v>
      </c>
      <c r="GJ29" s="39" t="s">
        <v>342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0.15950130000000001</v>
      </c>
      <c r="GX29" s="36">
        <v>-0.1916032</v>
      </c>
      <c r="GY29" s="36">
        <v>0.4552735</v>
      </c>
      <c r="GZ29" s="39">
        <v>1987</v>
      </c>
      <c r="HA29" s="39" t="s">
        <v>342</v>
      </c>
      <c r="HB29" s="42">
        <v>2</v>
      </c>
      <c r="HC29" s="42">
        <f t="shared" si="9"/>
        <v>2</v>
      </c>
      <c r="HD29" s="42">
        <v>0</v>
      </c>
      <c r="HE29" s="42">
        <v>0</v>
      </c>
      <c r="HF29" s="42">
        <v>1</v>
      </c>
      <c r="HG29" s="42">
        <v>3</v>
      </c>
      <c r="HH29" s="42">
        <v>0</v>
      </c>
      <c r="HI29" s="42">
        <v>1</v>
      </c>
      <c r="HJ29" s="39">
        <v>1987</v>
      </c>
      <c r="HK29" s="39" t="s">
        <v>342</v>
      </c>
      <c r="HL29" s="104">
        <v>1</v>
      </c>
      <c r="HM29" s="29">
        <v>17.3522</v>
      </c>
      <c r="HN29" s="32">
        <v>32.473745041555702</v>
      </c>
      <c r="HO29" s="32">
        <v>32.277950927723197</v>
      </c>
      <c r="HP29" s="32">
        <v>4.1074270637959902</v>
      </c>
      <c r="HQ29" s="32">
        <v>3.9965703496746299</v>
      </c>
      <c r="HR29" s="27">
        <v>0.12617684169659199</v>
      </c>
      <c r="HS29" s="27">
        <v>74.814386501838996</v>
      </c>
      <c r="HT29" s="27">
        <v>78.457804422789494</v>
      </c>
      <c r="HU29" s="27">
        <v>-0.195794113832472</v>
      </c>
      <c r="HV29" s="27">
        <v>1.61219351025306</v>
      </c>
      <c r="HW29" s="27">
        <v>2.38150313062485</v>
      </c>
      <c r="HX29" s="27">
        <v>4.6402461631846403</v>
      </c>
      <c r="HY29" s="29">
        <v>3.4</v>
      </c>
      <c r="HZ29" s="39">
        <v>1987</v>
      </c>
      <c r="IA29" s="39" t="s">
        <v>342</v>
      </c>
      <c r="IB29" s="29">
        <v>63627.055999999997</v>
      </c>
      <c r="IC29" s="29">
        <v>60840</v>
      </c>
      <c r="ID29" s="29">
        <v>59110</v>
      </c>
      <c r="IE29" s="31">
        <v>75.574652872634843</v>
      </c>
      <c r="IF29" s="32">
        <v>70.211067199707031</v>
      </c>
      <c r="IG29" s="32">
        <v>4890</v>
      </c>
      <c r="IH29" s="32">
        <v>19970</v>
      </c>
      <c r="II29" s="32">
        <v>34250</v>
      </c>
      <c r="IJ29" s="31">
        <v>1730.800048828125</v>
      </c>
      <c r="IK29" s="31">
        <v>2.7999999523162842</v>
      </c>
      <c r="IL29" s="39">
        <v>1987</v>
      </c>
      <c r="IM29" s="39" t="s">
        <v>342</v>
      </c>
      <c r="IN29" s="30">
        <v>474</v>
      </c>
      <c r="IO29" s="27">
        <v>101</v>
      </c>
      <c r="IP29" s="27">
        <v>256.10000000000002</v>
      </c>
      <c r="IQ29" s="29">
        <f t="shared" si="10"/>
        <v>4.0250172819562806</v>
      </c>
      <c r="IR29" s="46">
        <v>12272.004999999999</v>
      </c>
      <c r="IS29" s="46">
        <v>12272</v>
      </c>
      <c r="IT29" s="28">
        <v>27.714543812104786</v>
      </c>
      <c r="IU29" s="28"/>
      <c r="IV29" s="28">
        <v>12272.004999999999</v>
      </c>
      <c r="IW29" s="28">
        <v>12272</v>
      </c>
      <c r="IX29" s="28">
        <v>27.71454381210479</v>
      </c>
      <c r="IY29" s="28">
        <v>27.366666666666788</v>
      </c>
      <c r="IZ29" s="39">
        <v>1987</v>
      </c>
      <c r="JA29" s="39" t="s">
        <v>342</v>
      </c>
      <c r="JB29" s="29">
        <v>7.6507848486405701</v>
      </c>
      <c r="JC29" s="27">
        <v>11.668000221252441</v>
      </c>
      <c r="JD29" s="27">
        <v>6.5289998054504395</v>
      </c>
      <c r="JE29" s="27">
        <v>5.1389999389648438</v>
      </c>
      <c r="JF29" s="27">
        <v>4.2620000839233398</v>
      </c>
      <c r="JG29" s="27">
        <v>1.0360000133514404</v>
      </c>
      <c r="JH29" s="27">
        <v>0.63700002431869507</v>
      </c>
      <c r="JI29" s="27">
        <v>4.7069997787475586</v>
      </c>
      <c r="JJ29" s="32">
        <v>0.41800001263618469</v>
      </c>
      <c r="JK29" s="29"/>
      <c r="JL29" s="32">
        <v>0.42500001192092896</v>
      </c>
      <c r="JM29" s="32">
        <v>2.8000000864267349E-2</v>
      </c>
      <c r="JN29" s="32">
        <v>0.15399999916553497</v>
      </c>
      <c r="JO29" s="39">
        <v>1987</v>
      </c>
      <c r="JP29" s="39" t="s">
        <v>342</v>
      </c>
      <c r="JQ29" s="32">
        <v>0.127</v>
      </c>
      <c r="JR29" s="32">
        <v>8.5999999999999993E-2</v>
      </c>
      <c r="JS29" s="32">
        <v>4.0000000000000001E-3</v>
      </c>
      <c r="JT29" s="32">
        <v>0.192</v>
      </c>
      <c r="JU29" s="29">
        <v>0</v>
      </c>
      <c r="JV29" s="29">
        <v>8.9999999999999993E-3</v>
      </c>
      <c r="JW29" s="29"/>
      <c r="JX29" s="29"/>
      <c r="JY29" s="29"/>
      <c r="JZ29" s="29"/>
      <c r="KA29" s="41"/>
      <c r="KB29" s="29"/>
      <c r="KC29" s="29"/>
      <c r="KD29" s="29"/>
      <c r="KE29" s="20">
        <v>0.42500001192092896</v>
      </c>
      <c r="KF29" s="29"/>
      <c r="KG29" s="39">
        <v>1987</v>
      </c>
      <c r="KH29" s="39" t="s">
        <v>342</v>
      </c>
      <c r="KI29" s="23">
        <v>1.702380895614624</v>
      </c>
      <c r="KJ29" s="23">
        <v>1.6875</v>
      </c>
      <c r="KK29" s="29"/>
      <c r="KL29" s="29"/>
      <c r="KM29" s="29"/>
      <c r="KN29" s="21">
        <v>122264</v>
      </c>
      <c r="KO29" s="20">
        <v>84189</v>
      </c>
      <c r="KP29" s="20">
        <v>13322</v>
      </c>
      <c r="KQ29" s="19">
        <v>10.896089553833008</v>
      </c>
      <c r="KR29" s="39">
        <v>1987</v>
      </c>
      <c r="KS29" s="39" t="s">
        <v>342</v>
      </c>
    </row>
    <row r="30" spans="1:305" s="39" customFormat="1" ht="12.75">
      <c r="A30" s="39">
        <v>1988</v>
      </c>
      <c r="B30" s="39" t="s">
        <v>342</v>
      </c>
      <c r="C30" s="39">
        <v>19</v>
      </c>
      <c r="D30" s="44" t="s">
        <v>343</v>
      </c>
      <c r="E30" s="44">
        <v>392</v>
      </c>
      <c r="F30" s="39">
        <v>1</v>
      </c>
      <c r="G30" s="39">
        <v>0</v>
      </c>
      <c r="H30" s="39">
        <v>0</v>
      </c>
      <c r="I30" s="39">
        <v>0</v>
      </c>
      <c r="J30" s="29">
        <v>100</v>
      </c>
      <c r="K30" s="29">
        <v>0</v>
      </c>
      <c r="L30" s="29">
        <v>0</v>
      </c>
      <c r="M30" s="18">
        <v>1</v>
      </c>
      <c r="N30" s="39">
        <v>0</v>
      </c>
      <c r="O30" s="39">
        <v>0</v>
      </c>
      <c r="P30" s="39">
        <v>0</v>
      </c>
      <c r="Q30" s="29">
        <v>100</v>
      </c>
      <c r="R30" s="29">
        <v>0</v>
      </c>
      <c r="S30" s="29">
        <v>0</v>
      </c>
      <c r="T30" s="29">
        <v>58.6</v>
      </c>
      <c r="U30" s="29">
        <v>0</v>
      </c>
      <c r="V30" s="29">
        <v>0</v>
      </c>
      <c r="W30" s="29">
        <v>58.6</v>
      </c>
      <c r="X30" s="39">
        <v>1</v>
      </c>
      <c r="Y30" s="39">
        <v>1988</v>
      </c>
      <c r="Z30" s="39" t="s">
        <v>342</v>
      </c>
      <c r="AA30" s="43"/>
      <c r="AB30" s="41">
        <v>71.400000000000006</v>
      </c>
      <c r="AC30" s="41">
        <v>17.2</v>
      </c>
      <c r="AD30" s="41">
        <v>6.4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8.8000000000000007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49.4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9.4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8.7999999999999829</v>
      </c>
      <c r="CZ30" s="39">
        <v>1988</v>
      </c>
      <c r="DA30" s="39" t="s">
        <v>342</v>
      </c>
      <c r="DB30" s="41">
        <v>16.600000000000001</v>
      </c>
      <c r="DC30" s="41">
        <v>5.0999999999999996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5.0999999999999996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58.6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10.9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3.6999999999999886</v>
      </c>
      <c r="FY30" s="39">
        <v>1988</v>
      </c>
      <c r="FZ30" s="39" t="s">
        <v>342</v>
      </c>
      <c r="GA30" s="41">
        <v>1.4</v>
      </c>
      <c r="GB30" s="29">
        <f t="shared" si="2"/>
        <v>0.70570400000000011</v>
      </c>
      <c r="GC30" s="29">
        <f t="shared" si="3"/>
        <v>0.61196500000000009</v>
      </c>
      <c r="GD30" s="29">
        <f t="shared" si="4"/>
        <v>3.3979394894935724</v>
      </c>
      <c r="GE30" s="29">
        <f t="shared" si="5"/>
        <v>2.5770871184300392</v>
      </c>
      <c r="GF30" s="29">
        <f t="shared" si="6"/>
        <v>0.82085237106353315</v>
      </c>
      <c r="GG30" s="29">
        <f t="shared" si="7"/>
        <v>0.24157356939451347</v>
      </c>
      <c r="GH30" s="29">
        <f t="shared" si="8"/>
        <v>7.1634488900249744</v>
      </c>
      <c r="GI30" s="39">
        <v>1988</v>
      </c>
      <c r="GJ30" s="39" t="s">
        <v>342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-2.60682E-2</v>
      </c>
      <c r="GX30" s="36">
        <v>-0.22061239999999999</v>
      </c>
      <c r="GY30" s="36">
        <v>0.16015869999999999</v>
      </c>
      <c r="GZ30" s="39">
        <v>1988</v>
      </c>
      <c r="HA30" s="39" t="s">
        <v>342</v>
      </c>
      <c r="HB30" s="42">
        <v>2</v>
      </c>
      <c r="HC30" s="42">
        <f t="shared" si="9"/>
        <v>2</v>
      </c>
      <c r="HD30" s="42">
        <v>0</v>
      </c>
      <c r="HE30" s="42">
        <v>0</v>
      </c>
      <c r="HF30" s="42">
        <v>1</v>
      </c>
      <c r="HG30" s="42">
        <v>3</v>
      </c>
      <c r="HH30" s="42">
        <v>0</v>
      </c>
      <c r="HI30" s="42">
        <v>1</v>
      </c>
      <c r="HJ30" s="39">
        <v>1988</v>
      </c>
      <c r="HK30" s="39" t="s">
        <v>342</v>
      </c>
      <c r="HL30" s="104">
        <v>1</v>
      </c>
      <c r="HM30" s="29">
        <v>17.401979999999998</v>
      </c>
      <c r="HN30" s="32">
        <v>31.6363781777575</v>
      </c>
      <c r="HO30" s="32">
        <v>32.321658000837502</v>
      </c>
      <c r="HP30" s="32">
        <v>7.14669370734154</v>
      </c>
      <c r="HQ30" s="32">
        <v>7.5027769134726299</v>
      </c>
      <c r="HR30" s="27">
        <v>0.67855758045753101</v>
      </c>
      <c r="HS30" s="27">
        <v>70.8759449990728</v>
      </c>
      <c r="HT30" s="27">
        <v>74.328894519856206</v>
      </c>
      <c r="HU30" s="27">
        <v>0.68527982308004598</v>
      </c>
      <c r="HV30" s="27">
        <v>2.2612919511871299</v>
      </c>
      <c r="HW30" s="27">
        <v>1.8878332149336201</v>
      </c>
      <c r="HX30" s="27">
        <v>4.7714746063115596</v>
      </c>
      <c r="HY30" s="29">
        <v>2.7</v>
      </c>
      <c r="HZ30" s="39">
        <v>1988</v>
      </c>
      <c r="IA30" s="39" t="s">
        <v>342</v>
      </c>
      <c r="IB30" s="29">
        <v>64168.192999999999</v>
      </c>
      <c r="IC30" s="29">
        <v>61660</v>
      </c>
      <c r="ID30" s="29">
        <v>60110</v>
      </c>
      <c r="IE30" s="31">
        <v>75.480447696234705</v>
      </c>
      <c r="IF30" s="32">
        <v>70.706832885742188</v>
      </c>
      <c r="IG30" s="32">
        <v>4740</v>
      </c>
      <c r="IH30" s="32">
        <v>20520</v>
      </c>
      <c r="II30" s="32">
        <v>34850</v>
      </c>
      <c r="IJ30" s="31">
        <v>1553.300048828125</v>
      </c>
      <c r="IK30" s="31">
        <v>2.5</v>
      </c>
      <c r="IL30" s="39">
        <v>1988</v>
      </c>
      <c r="IM30" s="39" t="s">
        <v>342</v>
      </c>
      <c r="IN30" s="30">
        <v>498</v>
      </c>
      <c r="IO30" s="27">
        <v>75</v>
      </c>
      <c r="IP30" s="27">
        <v>173.797</v>
      </c>
      <c r="IQ30" s="29">
        <f t="shared" si="10"/>
        <v>2.7084602491455541</v>
      </c>
      <c r="IR30" s="46">
        <v>12227.039000000001</v>
      </c>
      <c r="IS30" s="46">
        <v>12227</v>
      </c>
      <c r="IT30" s="28">
        <v>26.943587483472896</v>
      </c>
      <c r="IU30" s="28">
        <v>26.6</v>
      </c>
      <c r="IV30" s="28">
        <v>12227.039000000001</v>
      </c>
      <c r="IW30" s="28">
        <v>12227</v>
      </c>
      <c r="IX30" s="28">
        <v>26.9435874834729</v>
      </c>
      <c r="IY30" s="28">
        <v>26.6</v>
      </c>
      <c r="IZ30" s="39">
        <v>1988</v>
      </c>
      <c r="JA30" s="39" t="s">
        <v>342</v>
      </c>
      <c r="JB30" s="29">
        <v>7.4388255171665696</v>
      </c>
      <c r="JC30" s="27">
        <v>11.326999664306641</v>
      </c>
      <c r="JD30" s="27">
        <v>6.3229999542236328</v>
      </c>
      <c r="JE30" s="27">
        <v>5.004000186920166</v>
      </c>
      <c r="JF30" s="27">
        <v>4.1970000267028809</v>
      </c>
      <c r="JG30" s="27">
        <v>0.98799997568130493</v>
      </c>
      <c r="JH30" s="27">
        <v>0.60399997234344482</v>
      </c>
      <c r="JI30" s="27">
        <v>4.5869998931884766</v>
      </c>
      <c r="JJ30" s="32">
        <v>0.39100000262260437</v>
      </c>
      <c r="JK30" s="29"/>
      <c r="JL30" s="32">
        <v>0.39300000667572021</v>
      </c>
      <c r="JM30" s="32">
        <v>2.6000000536441803E-2</v>
      </c>
      <c r="JN30" s="32">
        <v>0.14000000059604645</v>
      </c>
      <c r="JO30" s="39">
        <v>1988</v>
      </c>
      <c r="JP30" s="39" t="s">
        <v>342</v>
      </c>
      <c r="JQ30" s="32">
        <v>0.11700000000000001</v>
      </c>
      <c r="JR30" s="32">
        <v>7.9000000000000001E-2</v>
      </c>
      <c r="JS30" s="32">
        <v>3.0000000000000001E-3</v>
      </c>
      <c r="JT30" s="32">
        <v>0.183</v>
      </c>
      <c r="JU30" s="29">
        <v>0</v>
      </c>
      <c r="JV30" s="29">
        <v>8.9999999999999993E-3</v>
      </c>
      <c r="JW30" s="29"/>
      <c r="JX30" s="29"/>
      <c r="JY30" s="29"/>
      <c r="JZ30" s="29"/>
      <c r="KA30" s="41"/>
      <c r="KB30" s="29"/>
      <c r="KC30" s="29"/>
      <c r="KD30" s="29"/>
      <c r="KE30" s="20">
        <v>0.39300000667572021</v>
      </c>
      <c r="KF30" s="29"/>
      <c r="KG30" s="39">
        <v>1988</v>
      </c>
      <c r="KH30" s="39" t="s">
        <v>342</v>
      </c>
      <c r="KI30" s="23">
        <v>1.702380895614624</v>
      </c>
      <c r="KJ30" s="23">
        <v>1.6875</v>
      </c>
      <c r="KK30" s="29"/>
      <c r="KL30" s="29"/>
      <c r="KM30" s="29"/>
      <c r="KN30" s="21">
        <v>122783</v>
      </c>
      <c r="KO30" s="20">
        <v>85013</v>
      </c>
      <c r="KP30" s="20">
        <v>13785</v>
      </c>
      <c r="KQ30" s="19">
        <v>11.227120399475098</v>
      </c>
      <c r="KR30" s="39">
        <v>1988</v>
      </c>
      <c r="KS30" s="39" t="s">
        <v>342</v>
      </c>
    </row>
    <row r="31" spans="1:305" s="39" customFormat="1" ht="12.75">
      <c r="A31" s="39">
        <v>1989</v>
      </c>
      <c r="B31" s="39" t="s">
        <v>342</v>
      </c>
      <c r="C31" s="39">
        <v>19</v>
      </c>
      <c r="D31" s="44" t="s">
        <v>343</v>
      </c>
      <c r="E31" s="44">
        <v>392</v>
      </c>
      <c r="F31" s="39">
        <v>1</v>
      </c>
      <c r="G31" s="39">
        <v>0</v>
      </c>
      <c r="H31" s="39">
        <v>0</v>
      </c>
      <c r="I31" s="39">
        <v>0</v>
      </c>
      <c r="J31" s="29">
        <v>100</v>
      </c>
      <c r="K31" s="29">
        <v>0</v>
      </c>
      <c r="L31" s="29">
        <v>0</v>
      </c>
      <c r="M31" s="18">
        <v>1</v>
      </c>
      <c r="N31" s="39">
        <v>0</v>
      </c>
      <c r="O31" s="39">
        <v>0</v>
      </c>
      <c r="P31" s="39">
        <v>2</v>
      </c>
      <c r="Q31" s="29">
        <v>100</v>
      </c>
      <c r="R31" s="29">
        <v>0</v>
      </c>
      <c r="S31" s="29">
        <v>0</v>
      </c>
      <c r="T31" s="29">
        <v>58.6</v>
      </c>
      <c r="U31" s="29">
        <v>0</v>
      </c>
      <c r="V31" s="29">
        <v>0</v>
      </c>
      <c r="W31" s="29">
        <v>58.6</v>
      </c>
      <c r="X31" s="39">
        <v>1</v>
      </c>
      <c r="Y31" s="39">
        <v>1989</v>
      </c>
      <c r="Z31" s="39" t="s">
        <v>342</v>
      </c>
      <c r="AA31" s="43"/>
      <c r="AB31" s="41">
        <v>71.400000000000006</v>
      </c>
      <c r="AC31" s="41">
        <v>17.2</v>
      </c>
      <c r="AD31" s="41">
        <v>6.4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8.8000000000000007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49.4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9.4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8.7999999999999829</v>
      </c>
      <c r="CZ31" s="39">
        <v>1989</v>
      </c>
      <c r="DA31" s="39" t="s">
        <v>342</v>
      </c>
      <c r="DB31" s="41">
        <v>16.600000000000001</v>
      </c>
      <c r="DC31" s="41">
        <v>5.0999999999999996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5.0999999999999996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58.6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10.9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3.6999999999999886</v>
      </c>
      <c r="FY31" s="39">
        <v>1989</v>
      </c>
      <c r="FZ31" s="39" t="s">
        <v>342</v>
      </c>
      <c r="GA31" s="41">
        <v>1.4</v>
      </c>
      <c r="GB31" s="29">
        <f t="shared" si="2"/>
        <v>0.70570400000000011</v>
      </c>
      <c r="GC31" s="29">
        <f t="shared" si="3"/>
        <v>0.61196500000000009</v>
      </c>
      <c r="GD31" s="29">
        <f t="shared" si="4"/>
        <v>3.3979394894935724</v>
      </c>
      <c r="GE31" s="29">
        <f t="shared" si="5"/>
        <v>2.5770871184300392</v>
      </c>
      <c r="GF31" s="29">
        <f t="shared" si="6"/>
        <v>0.82085237106353315</v>
      </c>
      <c r="GG31" s="29">
        <f t="shared" si="7"/>
        <v>0.24157356939451347</v>
      </c>
      <c r="GH31" s="29">
        <f t="shared" si="8"/>
        <v>7.1634488900249744</v>
      </c>
      <c r="GI31" s="39">
        <v>1989</v>
      </c>
      <c r="GJ31" s="39" t="s">
        <v>342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2.3676900000000001E-2</v>
      </c>
      <c r="GX31" s="36">
        <v>-0.30343399999999998</v>
      </c>
      <c r="GY31" s="36">
        <v>0.33248919999999998</v>
      </c>
      <c r="GZ31" s="39">
        <v>1989</v>
      </c>
      <c r="HA31" s="39" t="s">
        <v>342</v>
      </c>
      <c r="HB31" s="42">
        <v>2</v>
      </c>
      <c r="HC31" s="42">
        <f t="shared" si="9"/>
        <v>2</v>
      </c>
      <c r="HD31" s="42">
        <v>0</v>
      </c>
      <c r="HE31" s="42">
        <v>0</v>
      </c>
      <c r="HF31" s="42">
        <v>1</v>
      </c>
      <c r="HG31" s="42">
        <v>3</v>
      </c>
      <c r="HH31" s="42">
        <v>0</v>
      </c>
      <c r="HI31" s="42">
        <v>1</v>
      </c>
      <c r="HJ31" s="39">
        <v>1989</v>
      </c>
      <c r="HK31" s="39" t="s">
        <v>342</v>
      </c>
      <c r="HL31" s="104">
        <v>1</v>
      </c>
      <c r="HM31" s="29">
        <v>18.990549999999999</v>
      </c>
      <c r="HN31" s="32">
        <v>30.722316636664502</v>
      </c>
      <c r="HO31" s="32">
        <v>32.209364629836401</v>
      </c>
      <c r="HP31" s="32">
        <v>5.3701525189358899</v>
      </c>
      <c r="HQ31" s="32">
        <v>7.7163376431543904</v>
      </c>
      <c r="HR31" s="27">
        <v>2.2722896206431802</v>
      </c>
      <c r="HS31" s="27">
        <v>64.919756232161703</v>
      </c>
      <c r="HT31" s="27">
        <v>68.077570799259803</v>
      </c>
      <c r="HU31" s="27">
        <v>1.48704799317194</v>
      </c>
      <c r="HV31" s="27">
        <v>2.7818502411602002</v>
      </c>
      <c r="HW31" s="27">
        <v>1.9025686123796599</v>
      </c>
      <c r="HX31" s="27">
        <v>5.1564816574126402</v>
      </c>
      <c r="HY31" s="29">
        <v>2.1</v>
      </c>
      <c r="HZ31" s="39">
        <v>1989</v>
      </c>
      <c r="IA31" s="39" t="s">
        <v>342</v>
      </c>
      <c r="IB31" s="29">
        <v>64956.762999999999</v>
      </c>
      <c r="IC31" s="29">
        <v>62700</v>
      </c>
      <c r="ID31" s="29">
        <v>61280</v>
      </c>
      <c r="IE31" s="31">
        <v>75.755744358271613</v>
      </c>
      <c r="IF31" s="32">
        <v>71.467727661132813</v>
      </c>
      <c r="IG31" s="32">
        <v>4630</v>
      </c>
      <c r="IH31" s="32">
        <v>20990</v>
      </c>
      <c r="II31" s="32">
        <v>35660</v>
      </c>
      <c r="IJ31" s="31">
        <v>1419.199951171875</v>
      </c>
      <c r="IK31" s="31">
        <v>2.2999999523162842</v>
      </c>
      <c r="IL31" s="39">
        <v>1989</v>
      </c>
      <c r="IM31" s="39" t="s">
        <v>342</v>
      </c>
      <c r="IN31" s="30">
        <v>362</v>
      </c>
      <c r="IO31" s="27">
        <v>86</v>
      </c>
      <c r="IP31" s="27">
        <v>219.59200000000001</v>
      </c>
      <c r="IQ31" s="29">
        <f t="shared" si="10"/>
        <v>3.3805871761189823</v>
      </c>
      <c r="IR31" s="46">
        <v>12227.038</v>
      </c>
      <c r="IS31" s="46">
        <v>12227</v>
      </c>
      <c r="IT31" s="28">
        <v>26.131652062406499</v>
      </c>
      <c r="IU31" s="28"/>
      <c r="IV31" s="28">
        <v>12227.038</v>
      </c>
      <c r="IW31" s="28">
        <v>12227</v>
      </c>
      <c r="IX31" s="28">
        <v>26.131652062406499</v>
      </c>
      <c r="IY31" s="28">
        <v>26.100000000000023</v>
      </c>
      <c r="IZ31" s="39">
        <v>1989</v>
      </c>
      <c r="JA31" s="39" t="s">
        <v>342</v>
      </c>
      <c r="JB31" s="29">
        <v>7.1610363935431902</v>
      </c>
      <c r="JC31" s="27">
        <v>11.100000381469727</v>
      </c>
      <c r="JD31" s="27">
        <v>6.1929998397827148</v>
      </c>
      <c r="JE31" s="27">
        <v>4.9079999923706055</v>
      </c>
      <c r="JF31" s="27">
        <v>4.189000129699707</v>
      </c>
      <c r="JG31" s="27">
        <v>0.95300000905990601</v>
      </c>
      <c r="JH31" s="27">
        <v>0.58499997854232788</v>
      </c>
      <c r="JI31" s="27">
        <v>4.4860000610351563</v>
      </c>
      <c r="JJ31" s="32">
        <v>0.37000000476837158</v>
      </c>
      <c r="JK31" s="29"/>
      <c r="JL31" s="32">
        <v>0.36899998784065247</v>
      </c>
      <c r="JM31" s="32">
        <v>2.500000037252903E-2</v>
      </c>
      <c r="JN31" s="32">
        <v>0.12399999797344208</v>
      </c>
      <c r="JO31" s="39">
        <v>1989</v>
      </c>
      <c r="JP31" s="39" t="s">
        <v>342</v>
      </c>
      <c r="JQ31" s="32">
        <v>0.107</v>
      </c>
      <c r="JR31" s="32">
        <v>7.0000000000000007E-2</v>
      </c>
      <c r="JS31" s="32">
        <v>3.0000000000000001E-3</v>
      </c>
      <c r="JT31" s="32">
        <v>0.17899999999999999</v>
      </c>
      <c r="JU31" s="29">
        <v>0</v>
      </c>
      <c r="JV31" s="29">
        <v>0.01</v>
      </c>
      <c r="JW31" s="29"/>
      <c r="JX31" s="29"/>
      <c r="JY31" s="29"/>
      <c r="JZ31" s="29"/>
      <c r="KA31" s="41"/>
      <c r="KB31" s="29"/>
      <c r="KC31" s="29"/>
      <c r="KD31" s="29"/>
      <c r="KE31" s="20">
        <v>0.36899998784065247</v>
      </c>
      <c r="KF31" s="29"/>
      <c r="KG31" s="39">
        <v>1989</v>
      </c>
      <c r="KH31" s="39" t="s">
        <v>342</v>
      </c>
      <c r="KI31" s="23">
        <v>1.702380895614624</v>
      </c>
      <c r="KJ31" s="23">
        <v>1.6875</v>
      </c>
      <c r="KK31" s="29"/>
      <c r="KL31" s="29"/>
      <c r="KM31" s="29"/>
      <c r="KN31" s="21">
        <v>123255</v>
      </c>
      <c r="KO31" s="20">
        <v>85745</v>
      </c>
      <c r="KP31" s="20">
        <v>14309</v>
      </c>
      <c r="KQ31" s="19">
        <v>11.609270095825195</v>
      </c>
      <c r="KR31" s="39">
        <v>1989</v>
      </c>
      <c r="KS31" s="39" t="s">
        <v>342</v>
      </c>
    </row>
    <row r="32" spans="1:305" s="39" customFormat="1" ht="12.75">
      <c r="A32" s="39">
        <v>1990</v>
      </c>
      <c r="B32" s="39" t="s">
        <v>342</v>
      </c>
      <c r="C32" s="39">
        <v>19</v>
      </c>
      <c r="D32" s="44" t="s">
        <v>343</v>
      </c>
      <c r="E32" s="44">
        <v>392</v>
      </c>
      <c r="F32" s="39">
        <v>1</v>
      </c>
      <c r="G32" s="39">
        <v>0</v>
      </c>
      <c r="H32" s="39">
        <v>0</v>
      </c>
      <c r="I32" s="39">
        <v>0</v>
      </c>
      <c r="J32" s="29">
        <v>100</v>
      </c>
      <c r="K32" s="29">
        <v>0</v>
      </c>
      <c r="L32" s="29">
        <v>0</v>
      </c>
      <c r="M32" s="18">
        <v>1</v>
      </c>
      <c r="N32" s="39">
        <v>0</v>
      </c>
      <c r="O32" s="39">
        <v>0</v>
      </c>
      <c r="P32" s="39">
        <v>1</v>
      </c>
      <c r="Q32" s="29">
        <v>100</v>
      </c>
      <c r="R32" s="29">
        <v>0</v>
      </c>
      <c r="S32" s="29">
        <v>0</v>
      </c>
      <c r="T32" s="29">
        <v>54.48</v>
      </c>
      <c r="U32" s="29">
        <v>0</v>
      </c>
      <c r="V32" s="29">
        <v>0</v>
      </c>
      <c r="W32" s="29">
        <v>54.48</v>
      </c>
      <c r="X32" s="39">
        <v>1</v>
      </c>
      <c r="Y32" s="39">
        <v>1990</v>
      </c>
      <c r="Z32" s="39" t="s">
        <v>342</v>
      </c>
      <c r="AA32" s="43">
        <v>32922</v>
      </c>
      <c r="AB32" s="41">
        <v>73.3</v>
      </c>
      <c r="AC32" s="41">
        <v>24.4</v>
      </c>
      <c r="AD32" s="41">
        <v>4.8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8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46.1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8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8.6999999999999886</v>
      </c>
      <c r="CZ32" s="39">
        <v>1990</v>
      </c>
      <c r="DA32" s="39" t="s">
        <v>342</v>
      </c>
      <c r="DB32" s="41">
        <v>26.6</v>
      </c>
      <c r="DC32" s="41">
        <v>2.7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3.1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53.7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8.8000000000000007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5.1000000000000085</v>
      </c>
      <c r="FY32" s="39">
        <v>1990</v>
      </c>
      <c r="FZ32" s="39" t="s">
        <v>342</v>
      </c>
      <c r="GA32" s="41">
        <v>2.2999999999999998</v>
      </c>
      <c r="GB32" s="29">
        <f t="shared" si="2"/>
        <v>0.712839</v>
      </c>
      <c r="GC32" s="29">
        <f t="shared" si="3"/>
        <v>0.63144099999999992</v>
      </c>
      <c r="GD32" s="29">
        <f t="shared" si="4"/>
        <v>3.4823670345207045</v>
      </c>
      <c r="GE32" s="29">
        <f t="shared" si="5"/>
        <v>2.7132697885548849</v>
      </c>
      <c r="GF32" s="29">
        <f t="shared" si="6"/>
        <v>0.76909724596581963</v>
      </c>
      <c r="GG32" s="29">
        <f t="shared" si="7"/>
        <v>0.22085473424879074</v>
      </c>
      <c r="GH32" s="29">
        <f t="shared" si="8"/>
        <v>6.7697858164051263</v>
      </c>
      <c r="GI32" s="39">
        <v>1990</v>
      </c>
      <c r="GJ32" s="39" t="s">
        <v>342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1.2305E-2</v>
      </c>
      <c r="GX32" s="36">
        <v>-0.33484960000000003</v>
      </c>
      <c r="GY32" s="36">
        <v>0.33826840000000002</v>
      </c>
      <c r="GZ32" s="39">
        <v>1990</v>
      </c>
      <c r="HA32" s="39" t="s">
        <v>342</v>
      </c>
      <c r="HB32" s="42">
        <v>2</v>
      </c>
      <c r="HC32" s="42">
        <f t="shared" si="9"/>
        <v>2</v>
      </c>
      <c r="HD32" s="42">
        <v>0</v>
      </c>
      <c r="HE32" s="42">
        <v>0</v>
      </c>
      <c r="HF32" s="42">
        <v>1</v>
      </c>
      <c r="HG32" s="42">
        <v>3</v>
      </c>
      <c r="HH32" s="42">
        <v>0</v>
      </c>
      <c r="HI32" s="42">
        <v>1</v>
      </c>
      <c r="HJ32" s="39">
        <v>1990</v>
      </c>
      <c r="HK32" s="39" t="s">
        <v>342</v>
      </c>
      <c r="HL32" s="104">
        <v>1</v>
      </c>
      <c r="HM32" s="29">
        <v>19.66722</v>
      </c>
      <c r="HN32" s="32">
        <v>30.832294803323101</v>
      </c>
      <c r="HO32" s="32">
        <v>33.047479372858199</v>
      </c>
      <c r="HP32" s="32">
        <v>5.57239829949512</v>
      </c>
      <c r="HQ32" s="32">
        <v>7.9631875572695501</v>
      </c>
      <c r="HR32" s="27">
        <v>3.0785162869516101</v>
      </c>
      <c r="HS32" s="27">
        <v>62.234979854995998</v>
      </c>
      <c r="HT32" s="27">
        <v>65.263374734767496</v>
      </c>
      <c r="HU32" s="27">
        <v>2.21518456953509</v>
      </c>
      <c r="HV32" s="27">
        <v>3.27353077575391</v>
      </c>
      <c r="HW32" s="27">
        <v>1.74139613422822</v>
      </c>
      <c r="HX32" s="27">
        <v>6.8985456882489498</v>
      </c>
      <c r="HY32" s="29">
        <v>1.5</v>
      </c>
      <c r="HZ32" s="39">
        <v>1990</v>
      </c>
      <c r="IA32" s="39" t="s">
        <v>342</v>
      </c>
      <c r="IB32" s="29">
        <v>65938.729000000007</v>
      </c>
      <c r="IC32" s="29">
        <v>63840</v>
      </c>
      <c r="ID32" s="29">
        <v>62490</v>
      </c>
      <c r="IE32" s="31">
        <v>76.547438501990925</v>
      </c>
      <c r="IF32" s="32">
        <v>72.544692993164063</v>
      </c>
      <c r="IG32" s="32">
        <v>4510</v>
      </c>
      <c r="IH32" s="32">
        <v>21290</v>
      </c>
      <c r="II32" s="32">
        <v>36690</v>
      </c>
      <c r="IJ32" s="31">
        <v>1340.800048828125</v>
      </c>
      <c r="IK32" s="31">
        <v>2.0999999046325684</v>
      </c>
      <c r="IL32" s="39">
        <v>1990</v>
      </c>
      <c r="IM32" s="39" t="s">
        <v>342</v>
      </c>
      <c r="IN32" s="30">
        <v>284</v>
      </c>
      <c r="IO32" s="27">
        <v>84</v>
      </c>
      <c r="IP32" s="27">
        <v>144.511</v>
      </c>
      <c r="IQ32" s="29">
        <f t="shared" si="10"/>
        <v>2.1915951701161847</v>
      </c>
      <c r="IR32" s="46">
        <v>12265.022000000001</v>
      </c>
      <c r="IS32" s="46">
        <v>12265</v>
      </c>
      <c r="IT32" s="28">
        <v>25.367114788004137</v>
      </c>
      <c r="IU32" s="28">
        <v>25.6</v>
      </c>
      <c r="IV32" s="28">
        <v>12265.022000000001</v>
      </c>
      <c r="IW32" s="28">
        <v>12265</v>
      </c>
      <c r="IX32" s="28">
        <v>25.367114788004141</v>
      </c>
      <c r="IY32" s="28">
        <v>25.6</v>
      </c>
      <c r="IZ32" s="39">
        <v>1990</v>
      </c>
      <c r="JA32" s="39" t="s">
        <v>342</v>
      </c>
      <c r="JB32" s="29">
        <v>7.34268182239075</v>
      </c>
      <c r="JC32" s="27">
        <v>11.267999649047852</v>
      </c>
      <c r="JD32" s="27">
        <v>6.0710000991821289</v>
      </c>
      <c r="JE32" s="27">
        <v>4.875</v>
      </c>
      <c r="JF32" s="27">
        <v>4.1909999847412109</v>
      </c>
      <c r="JG32" s="27">
        <v>0.92500001192092896</v>
      </c>
      <c r="JH32" s="27">
        <v>0.57400000095367432</v>
      </c>
      <c r="JI32" s="27">
        <v>4.4419999122619629</v>
      </c>
      <c r="JJ32" s="32">
        <v>0.36100000143051147</v>
      </c>
      <c r="JK32" s="32">
        <v>0.32199999690055847</v>
      </c>
      <c r="JL32" s="32">
        <v>0.31700000166893005</v>
      </c>
      <c r="JM32" s="32">
        <v>2.199999988079071E-2</v>
      </c>
      <c r="JN32" s="32">
        <v>0.11299999803304672</v>
      </c>
      <c r="JO32" s="39">
        <v>1990</v>
      </c>
      <c r="JP32" s="39" t="s">
        <v>342</v>
      </c>
      <c r="JQ32" s="32">
        <v>9.9000000000000005E-2</v>
      </c>
      <c r="JR32" s="32">
        <v>6.6000000000000003E-2</v>
      </c>
      <c r="JS32" s="32">
        <v>2E-3</v>
      </c>
      <c r="JT32" s="32">
        <v>0.189</v>
      </c>
      <c r="JU32" s="29">
        <v>0</v>
      </c>
      <c r="JV32" s="29">
        <v>4.0000000000000001E-3</v>
      </c>
      <c r="JW32" s="27">
        <v>0.26800000667572021</v>
      </c>
      <c r="JX32" s="27">
        <v>2.9999999329447746E-2</v>
      </c>
      <c r="JY32" s="29"/>
      <c r="JZ32" s="40">
        <v>1.8999999389052391E-2</v>
      </c>
      <c r="KA32" s="27">
        <v>2E-3</v>
      </c>
      <c r="KB32" s="27">
        <v>2.0000000949949026E-3</v>
      </c>
      <c r="KC32" s="21">
        <v>3.0000000260770321E-3</v>
      </c>
      <c r="KD32" s="29">
        <v>0</v>
      </c>
      <c r="KE32" s="20">
        <v>0.31700000166893005</v>
      </c>
      <c r="KF32" s="29"/>
      <c r="KG32" s="39">
        <v>1990</v>
      </c>
      <c r="KH32" s="39" t="s">
        <v>342</v>
      </c>
      <c r="KI32" s="23">
        <v>1.702380895614624</v>
      </c>
      <c r="KJ32" s="23">
        <v>1.6875</v>
      </c>
      <c r="KK32" s="29"/>
      <c r="KL32" s="29"/>
      <c r="KM32" s="29"/>
      <c r="KN32" s="21">
        <v>123611</v>
      </c>
      <c r="KO32" s="20">
        <v>86140</v>
      </c>
      <c r="KP32" s="20">
        <v>14928</v>
      </c>
      <c r="KQ32" s="19">
        <v>12.076600074768066</v>
      </c>
      <c r="KR32" s="39">
        <v>1990</v>
      </c>
      <c r="KS32" s="39" t="s">
        <v>342</v>
      </c>
    </row>
    <row r="33" spans="1:305" s="39" customFormat="1" ht="12.75">
      <c r="A33" s="39">
        <v>1991</v>
      </c>
      <c r="B33" s="39" t="s">
        <v>342</v>
      </c>
      <c r="C33" s="39">
        <v>19</v>
      </c>
      <c r="D33" s="44" t="s">
        <v>343</v>
      </c>
      <c r="E33" s="44">
        <v>392</v>
      </c>
      <c r="F33" s="39">
        <v>1</v>
      </c>
      <c r="G33" s="39">
        <v>0</v>
      </c>
      <c r="H33" s="39">
        <v>0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0</v>
      </c>
      <c r="O33" s="39">
        <v>0</v>
      </c>
      <c r="P33" s="39">
        <v>1</v>
      </c>
      <c r="Q33" s="29">
        <v>100</v>
      </c>
      <c r="R33" s="29">
        <v>0</v>
      </c>
      <c r="S33" s="29">
        <v>0</v>
      </c>
      <c r="T33" s="29">
        <v>53.7</v>
      </c>
      <c r="U33" s="29">
        <v>0</v>
      </c>
      <c r="V33" s="29">
        <v>0</v>
      </c>
      <c r="W33" s="29">
        <v>53.7</v>
      </c>
      <c r="X33" s="39">
        <v>1</v>
      </c>
      <c r="Y33" s="39">
        <v>1991</v>
      </c>
      <c r="Z33" s="39" t="s">
        <v>342</v>
      </c>
      <c r="AA33" s="43"/>
      <c r="AB33" s="41">
        <v>73.3</v>
      </c>
      <c r="AC33" s="41">
        <v>24.4</v>
      </c>
      <c r="AD33" s="41">
        <v>4.8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8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46.1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8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8.6999999999999886</v>
      </c>
      <c r="CZ33" s="39">
        <v>1991</v>
      </c>
      <c r="DA33" s="39" t="s">
        <v>342</v>
      </c>
      <c r="DB33" s="41">
        <v>26.6</v>
      </c>
      <c r="DC33" s="41">
        <v>2.7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3.1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53.7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8.8000000000000007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5.1000000000000085</v>
      </c>
      <c r="FY33" s="39">
        <v>1991</v>
      </c>
      <c r="FZ33" s="39" t="s">
        <v>342</v>
      </c>
      <c r="GA33" s="41">
        <v>2.2999999999999998</v>
      </c>
      <c r="GB33" s="29">
        <f t="shared" si="2"/>
        <v>0.712839</v>
      </c>
      <c r="GC33" s="29">
        <f t="shared" si="3"/>
        <v>0.63144099999999992</v>
      </c>
      <c r="GD33" s="29">
        <f t="shared" si="4"/>
        <v>3.4823670345207045</v>
      </c>
      <c r="GE33" s="29">
        <f t="shared" si="5"/>
        <v>2.7132697885548849</v>
      </c>
      <c r="GF33" s="29">
        <f t="shared" si="6"/>
        <v>0.76909724596581963</v>
      </c>
      <c r="GG33" s="29">
        <f t="shared" si="7"/>
        <v>0.22085473424879074</v>
      </c>
      <c r="GH33" s="29">
        <f t="shared" si="8"/>
        <v>6.7697858164051263</v>
      </c>
      <c r="GI33" s="39">
        <v>1991</v>
      </c>
      <c r="GJ33" s="39" t="s">
        <v>342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0.22654389999999999</v>
      </c>
      <c r="GX33" s="36">
        <v>-0.34065269999999997</v>
      </c>
      <c r="GY33" s="36">
        <v>0.71836560000000005</v>
      </c>
      <c r="GZ33" s="39">
        <v>1991</v>
      </c>
      <c r="HA33" s="39" t="s">
        <v>342</v>
      </c>
      <c r="HB33" s="42">
        <v>2</v>
      </c>
      <c r="HC33" s="42">
        <f t="shared" si="9"/>
        <v>2</v>
      </c>
      <c r="HD33" s="42">
        <v>0</v>
      </c>
      <c r="HE33" s="42">
        <v>0</v>
      </c>
      <c r="HF33" s="42">
        <v>1</v>
      </c>
      <c r="HG33" s="42">
        <v>3</v>
      </c>
      <c r="HH33" s="42">
        <v>0</v>
      </c>
      <c r="HI33" s="42">
        <v>1</v>
      </c>
      <c r="HJ33" s="39">
        <v>1991</v>
      </c>
      <c r="HK33" s="39" t="s">
        <v>342</v>
      </c>
      <c r="HL33" s="104">
        <v>1</v>
      </c>
      <c r="HM33" s="29">
        <v>18.176189999999998</v>
      </c>
      <c r="HN33" s="32">
        <v>30.790152302257098</v>
      </c>
      <c r="HO33" s="32">
        <v>32.817337951856302</v>
      </c>
      <c r="HP33" s="32">
        <v>3.32434077482643</v>
      </c>
      <c r="HQ33" s="32">
        <v>6.0167215847111697</v>
      </c>
      <c r="HR33" s="27">
        <v>3.2514384875331301</v>
      </c>
      <c r="HS33" s="27">
        <v>61.5686364753197</v>
      </c>
      <c r="HT33" s="27">
        <v>64.566607895798299</v>
      </c>
      <c r="HU33" s="27">
        <v>2.02718564959922</v>
      </c>
      <c r="HV33" s="27">
        <v>2.89966507272268</v>
      </c>
      <c r="HW33" s="27">
        <v>1.4425215021342901</v>
      </c>
      <c r="HX33" s="27">
        <v>6.3975523723257401</v>
      </c>
      <c r="HY33" s="29">
        <v>2</v>
      </c>
      <c r="HZ33" s="39">
        <v>1991</v>
      </c>
      <c r="IA33" s="39" t="s">
        <v>342</v>
      </c>
      <c r="IB33" s="29">
        <v>67274.077999999994</v>
      </c>
      <c r="IC33" s="29">
        <v>65050</v>
      </c>
      <c r="ID33" s="29">
        <v>63690</v>
      </c>
      <c r="IE33" s="31">
        <v>77.722284737225181</v>
      </c>
      <c r="IF33" s="32">
        <v>73.581573486328125</v>
      </c>
      <c r="IG33" s="32">
        <v>4270</v>
      </c>
      <c r="IH33" s="32">
        <v>21930</v>
      </c>
      <c r="II33" s="32">
        <v>37490</v>
      </c>
      <c r="IJ33" s="31">
        <v>1362.5</v>
      </c>
      <c r="IK33" s="31">
        <v>2.0999999046325684</v>
      </c>
      <c r="IL33" s="39">
        <v>1991</v>
      </c>
      <c r="IM33" s="39" t="s">
        <v>342</v>
      </c>
      <c r="IN33" s="30">
        <v>310</v>
      </c>
      <c r="IO33" s="27">
        <v>53</v>
      </c>
      <c r="IP33" s="27">
        <v>96.444999999999993</v>
      </c>
      <c r="IQ33" s="29">
        <f t="shared" si="10"/>
        <v>1.4336131072654761</v>
      </c>
      <c r="IR33" s="46"/>
      <c r="IS33" s="46">
        <v>12397</v>
      </c>
      <c r="IT33" s="28">
        <v>24.784086365453817</v>
      </c>
      <c r="IU33" s="28"/>
      <c r="IV33" s="28">
        <v>12334.820999999996</v>
      </c>
      <c r="IW33" s="28">
        <v>12397</v>
      </c>
      <c r="IX33" s="28">
        <v>24.78408636545382</v>
      </c>
      <c r="IY33" s="28">
        <v>25.139999999999986</v>
      </c>
      <c r="IZ33" s="39">
        <v>1991</v>
      </c>
      <c r="JA33" s="39" t="s">
        <v>342</v>
      </c>
      <c r="JB33" s="29">
        <v>6.9762205334307001</v>
      </c>
      <c r="JC33" s="27">
        <v>11.449000358581543</v>
      </c>
      <c r="JD33" s="27">
        <v>6.1220002174377441</v>
      </c>
      <c r="JE33" s="27">
        <v>5.0139999389648438</v>
      </c>
      <c r="JF33" s="27">
        <v>4.2690000534057617</v>
      </c>
      <c r="JG33" s="27">
        <v>0.92400002479553223</v>
      </c>
      <c r="JH33" s="27">
        <v>0.5899999737739563</v>
      </c>
      <c r="JI33" s="27">
        <v>4.5560002326965332</v>
      </c>
      <c r="JJ33" s="32">
        <v>0.3619999885559082</v>
      </c>
      <c r="JK33" s="32">
        <v>0.31299999356269836</v>
      </c>
      <c r="JL33" s="32">
        <v>0.30700001120567322</v>
      </c>
      <c r="JM33" s="32">
        <v>2.0999999716877937E-2</v>
      </c>
      <c r="JN33" s="32">
        <v>0.10700000077486038</v>
      </c>
      <c r="JO33" s="39">
        <v>1991</v>
      </c>
      <c r="JP33" s="39" t="s">
        <v>342</v>
      </c>
      <c r="JQ33" s="32">
        <v>9.5000000000000001E-2</v>
      </c>
      <c r="JR33" s="32">
        <v>6.5000000000000002E-2</v>
      </c>
      <c r="JS33" s="32">
        <v>2E-3</v>
      </c>
      <c r="JT33" s="32">
        <v>0.19700000000000001</v>
      </c>
      <c r="JU33" s="29">
        <v>0</v>
      </c>
      <c r="JV33" s="29">
        <v>4.0000000000000001E-3</v>
      </c>
      <c r="JW33" s="27">
        <v>0.2630000114440918</v>
      </c>
      <c r="JX33" s="27">
        <v>2.8999999165534973E-2</v>
      </c>
      <c r="JY33" s="29"/>
      <c r="JZ33" s="40">
        <v>1.7000000923871994E-2</v>
      </c>
      <c r="KA33" s="27">
        <v>2E-3</v>
      </c>
      <c r="KB33" s="27">
        <v>2.0000000949949026E-3</v>
      </c>
      <c r="KC33" s="21">
        <v>2.0000000949949026E-3</v>
      </c>
      <c r="KD33" s="29">
        <v>0</v>
      </c>
      <c r="KE33" s="20">
        <v>0.30700001120567322</v>
      </c>
      <c r="KF33" s="29"/>
      <c r="KG33" s="39">
        <v>1991</v>
      </c>
      <c r="KH33" s="39" t="s">
        <v>342</v>
      </c>
      <c r="KI33" s="23">
        <v>1.702380895614624</v>
      </c>
      <c r="KJ33" s="23">
        <v>1.6875</v>
      </c>
      <c r="KK33" s="29"/>
      <c r="KL33" s="29"/>
      <c r="KM33" s="29"/>
      <c r="KN33" s="21">
        <v>124043</v>
      </c>
      <c r="KO33" s="20">
        <v>86557</v>
      </c>
      <c r="KP33" s="20">
        <v>15582</v>
      </c>
      <c r="KQ33" s="19">
        <v>12.561770439147949</v>
      </c>
      <c r="KR33" s="39">
        <v>1991</v>
      </c>
      <c r="KS33" s="39" t="s">
        <v>342</v>
      </c>
    </row>
    <row r="34" spans="1:305" s="39" customFormat="1" ht="12.75">
      <c r="A34" s="39">
        <v>1992</v>
      </c>
      <c r="B34" s="39" t="s">
        <v>342</v>
      </c>
      <c r="C34" s="39">
        <v>19</v>
      </c>
      <c r="D34" s="44" t="s">
        <v>343</v>
      </c>
      <c r="E34" s="44">
        <v>392</v>
      </c>
      <c r="F34" s="39">
        <v>1</v>
      </c>
      <c r="G34" s="39">
        <v>0</v>
      </c>
      <c r="H34" s="39">
        <v>0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0</v>
      </c>
      <c r="Q34" s="29">
        <v>100</v>
      </c>
      <c r="R34" s="29">
        <v>0</v>
      </c>
      <c r="S34" s="29">
        <v>0</v>
      </c>
      <c r="T34" s="29">
        <v>53.7</v>
      </c>
      <c r="U34" s="29">
        <v>0</v>
      </c>
      <c r="V34" s="29">
        <v>0</v>
      </c>
      <c r="W34" s="29">
        <v>53.7</v>
      </c>
      <c r="X34" s="39">
        <v>1</v>
      </c>
      <c r="Y34" s="39">
        <v>1992</v>
      </c>
      <c r="Z34" s="39" t="s">
        <v>342</v>
      </c>
      <c r="AA34" s="43"/>
      <c r="AB34" s="41">
        <v>73.3</v>
      </c>
      <c r="AC34" s="41">
        <v>24.4</v>
      </c>
      <c r="AD34" s="41">
        <v>4.8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8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46.1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8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8.6999999999999886</v>
      </c>
      <c r="CZ34" s="39">
        <v>1992</v>
      </c>
      <c r="DA34" s="39" t="s">
        <v>342</v>
      </c>
      <c r="DB34" s="41">
        <v>26.6</v>
      </c>
      <c r="DC34" s="41">
        <v>2.7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3.1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53.7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8.8000000000000007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5.1000000000000085</v>
      </c>
      <c r="FY34" s="39">
        <v>1992</v>
      </c>
      <c r="FZ34" s="39" t="s">
        <v>342</v>
      </c>
      <c r="GA34" s="41">
        <v>2.2999999999999998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0.712839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0.63144099999999992</v>
      </c>
      <c r="GD34" s="29">
        <f t="shared" ref="GD34:GD57" si="15">1/(1-GB34)</f>
        <v>3.4823670345207045</v>
      </c>
      <c r="GE34" s="29">
        <f t="shared" ref="GE34:GE57" si="16">1/(1-GC34)</f>
        <v>2.7132697885548849</v>
      </c>
      <c r="GF34" s="29">
        <f t="shared" ref="GF34:GF57" si="17">GD34-GE34</f>
        <v>0.76909724596581963</v>
      </c>
      <c r="GG34" s="29">
        <f t="shared" ref="GG34:GG57" si="18">(GD34-GE34)/GD34</f>
        <v>0.22085473424879074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6.7697858164051263</v>
      </c>
      <c r="GI34" s="39">
        <v>1992</v>
      </c>
      <c r="GJ34" s="39" t="s">
        <v>342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0.11189399999999999</v>
      </c>
      <c r="GX34" s="36">
        <v>-0.36133090000000001</v>
      </c>
      <c r="GY34" s="36">
        <v>0.55204889999999995</v>
      </c>
      <c r="GZ34" s="39">
        <v>1992</v>
      </c>
      <c r="HA34" s="39" t="s">
        <v>342</v>
      </c>
      <c r="HB34" s="42">
        <v>2</v>
      </c>
      <c r="HC34" s="42">
        <f t="shared" ref="HC34:HC55" si="20">HD34+IF(HE34&gt;=2,1,0)+IF(HF34=2,0,IF(HF34=0,2,1))+IF(HG34&gt;3,2,IF(HG34&lt;3,0,1))+IF(HH34=1,1,0)</f>
        <v>2</v>
      </c>
      <c r="HD34" s="42">
        <v>0</v>
      </c>
      <c r="HE34" s="42">
        <v>0</v>
      </c>
      <c r="HF34" s="42">
        <v>1</v>
      </c>
      <c r="HG34" s="42">
        <v>3</v>
      </c>
      <c r="HH34" s="42">
        <v>0</v>
      </c>
      <c r="HI34" s="42">
        <v>1</v>
      </c>
      <c r="HJ34" s="39">
        <v>1992</v>
      </c>
      <c r="HK34" s="39" t="s">
        <v>342</v>
      </c>
      <c r="HL34" s="104">
        <v>1</v>
      </c>
      <c r="HM34" s="29">
        <v>17.412680000000002</v>
      </c>
      <c r="HN34" s="32">
        <v>31.9430741873248</v>
      </c>
      <c r="HO34" s="32">
        <v>32.653471096629097</v>
      </c>
      <c r="HP34" s="32">
        <v>0.81900822512883198</v>
      </c>
      <c r="HQ34" s="32">
        <v>2.4201895991643401</v>
      </c>
      <c r="HR34" s="27">
        <v>1.7602830605926401</v>
      </c>
      <c r="HS34" s="27">
        <v>65.834860758811899</v>
      </c>
      <c r="HT34" s="27">
        <v>69.042063948858996</v>
      </c>
      <c r="HU34" s="27">
        <v>0.71039690930430699</v>
      </c>
      <c r="HV34" s="27">
        <v>1.6703326828554701</v>
      </c>
      <c r="HW34" s="27">
        <v>1.06463859054057</v>
      </c>
      <c r="HX34" s="27">
        <v>5.2461686264822101</v>
      </c>
      <c r="HY34" s="29">
        <v>3</v>
      </c>
      <c r="HZ34" s="39">
        <v>1992</v>
      </c>
      <c r="IA34" s="39" t="s">
        <v>342</v>
      </c>
      <c r="IB34" s="29">
        <v>68077.842000000004</v>
      </c>
      <c r="IC34" s="29">
        <v>65780</v>
      </c>
      <c r="ID34" s="29">
        <v>64360</v>
      </c>
      <c r="IE34" s="31">
        <v>78.389150910807643</v>
      </c>
      <c r="IF34" s="32">
        <v>74.109046936035156</v>
      </c>
      <c r="IG34" s="32">
        <v>4110</v>
      </c>
      <c r="IH34" s="32">
        <v>22270</v>
      </c>
      <c r="II34" s="32">
        <v>37980</v>
      </c>
      <c r="IJ34" s="31">
        <v>1422.5</v>
      </c>
      <c r="IK34" s="31">
        <v>2.2000000476837158</v>
      </c>
      <c r="IL34" s="39">
        <v>1992</v>
      </c>
      <c r="IM34" s="39" t="s">
        <v>342</v>
      </c>
      <c r="IN34" s="30">
        <v>263</v>
      </c>
      <c r="IO34" s="27">
        <v>109</v>
      </c>
      <c r="IP34" s="27">
        <v>231.42400000000001</v>
      </c>
      <c r="IQ34" s="29">
        <f t="shared" ref="IQ34:IQ57" si="21">IF(OR(IB34="",IP34=""),"",IP34*1000/IB34)</f>
        <v>3.3994027013958519</v>
      </c>
      <c r="IR34" s="46"/>
      <c r="IS34" s="46">
        <v>12541</v>
      </c>
      <c r="IT34" s="28">
        <v>24.498925571400665</v>
      </c>
      <c r="IU34" s="28"/>
      <c r="IV34" s="28">
        <v>12404.619999999995</v>
      </c>
      <c r="IW34" s="28">
        <v>12541</v>
      </c>
      <c r="IX34" s="28">
        <v>24.498925571400669</v>
      </c>
      <c r="IY34" s="28">
        <v>24.67999999999995</v>
      </c>
      <c r="IZ34" s="39">
        <v>1992</v>
      </c>
      <c r="JA34" s="39" t="s">
        <v>342</v>
      </c>
      <c r="JB34" s="29">
        <v>7.2420851993873301</v>
      </c>
      <c r="JC34" s="27">
        <v>12.067000389099121</v>
      </c>
      <c r="JD34" s="27">
        <v>6.4569997787475586</v>
      </c>
      <c r="JE34" s="27">
        <v>5.3229999542236328</v>
      </c>
      <c r="JF34" s="27">
        <v>4.5149998664855957</v>
      </c>
      <c r="JG34" s="27">
        <v>0.95300000905990601</v>
      </c>
      <c r="JH34" s="27">
        <v>0.60399997234344482</v>
      </c>
      <c r="JI34" s="27">
        <v>4.7690000534057617</v>
      </c>
      <c r="JJ34" s="32">
        <v>0.46500000357627869</v>
      </c>
      <c r="JK34" s="32">
        <v>0.28700000047683716</v>
      </c>
      <c r="JL34" s="32">
        <v>0.34999999403953552</v>
      </c>
      <c r="JM34" s="32">
        <v>2.0999999716877937E-2</v>
      </c>
      <c r="JN34" s="32">
        <v>0.10300000011920929</v>
      </c>
      <c r="JO34" s="39">
        <v>1992</v>
      </c>
      <c r="JP34" s="39" t="s">
        <v>342</v>
      </c>
      <c r="JQ34" s="32">
        <v>0.11</v>
      </c>
      <c r="JR34" s="32">
        <v>7.4999999999999997E-2</v>
      </c>
      <c r="JS34" s="32">
        <v>2E-3</v>
      </c>
      <c r="JT34" s="32">
        <v>0.27500000000000002</v>
      </c>
      <c r="JU34" s="29">
        <v>0</v>
      </c>
      <c r="JV34" s="29">
        <v>3.0000000000000001E-3</v>
      </c>
      <c r="JW34" s="27">
        <v>0.23800000548362732</v>
      </c>
      <c r="JX34" s="27">
        <v>2.9999999329447746E-2</v>
      </c>
      <c r="JY34" s="29"/>
      <c r="JZ34" s="40">
        <v>1.4999999664723873E-2</v>
      </c>
      <c r="KA34" s="27">
        <v>2E-3</v>
      </c>
      <c r="KB34" s="27">
        <v>2.0000000949949026E-3</v>
      </c>
      <c r="KC34" s="21">
        <v>2.0000000949949026E-3</v>
      </c>
      <c r="KD34" s="29">
        <v>0</v>
      </c>
      <c r="KE34" s="20">
        <v>0.34999999403953552</v>
      </c>
      <c r="KF34" s="29"/>
      <c r="KG34" s="39">
        <v>1992</v>
      </c>
      <c r="KH34" s="39" t="s">
        <v>342</v>
      </c>
      <c r="KI34" s="23">
        <v>1.702380895614624</v>
      </c>
      <c r="KJ34" s="23">
        <v>1.6875</v>
      </c>
      <c r="KK34" s="29"/>
      <c r="KL34" s="29"/>
      <c r="KM34" s="29"/>
      <c r="KN34" s="21">
        <v>124452</v>
      </c>
      <c r="KO34" s="20">
        <v>86845</v>
      </c>
      <c r="KP34" s="20">
        <v>16242</v>
      </c>
      <c r="KQ34" s="19">
        <v>13.050809860229492</v>
      </c>
      <c r="KR34" s="39">
        <v>1992</v>
      </c>
      <c r="KS34" s="39" t="s">
        <v>342</v>
      </c>
    </row>
    <row r="35" spans="1:305" s="39" customFormat="1" ht="12.75">
      <c r="A35" s="39">
        <v>1993</v>
      </c>
      <c r="B35" s="39" t="s">
        <v>342</v>
      </c>
      <c r="C35" s="39">
        <v>19</v>
      </c>
      <c r="D35" s="44" t="s">
        <v>343</v>
      </c>
      <c r="E35" s="44">
        <v>392</v>
      </c>
      <c r="F35" s="39">
        <v>1</v>
      </c>
      <c r="G35" s="39">
        <v>0</v>
      </c>
      <c r="H35" s="39">
        <v>0</v>
      </c>
      <c r="I35" s="39">
        <v>0</v>
      </c>
      <c r="J35" s="29">
        <v>73.52</v>
      </c>
      <c r="K35" s="29">
        <v>7.57</v>
      </c>
      <c r="L35" s="29">
        <v>15.13</v>
      </c>
      <c r="M35" s="18">
        <v>2</v>
      </c>
      <c r="N35" s="39">
        <v>1</v>
      </c>
      <c r="O35" s="39">
        <v>1</v>
      </c>
      <c r="P35" s="39">
        <v>1</v>
      </c>
      <c r="Q35" s="29">
        <v>77.08</v>
      </c>
      <c r="R35" s="29">
        <v>8.36</v>
      </c>
      <c r="S35" s="29">
        <v>14.55</v>
      </c>
      <c r="T35" s="29">
        <v>40.35</v>
      </c>
      <c r="U35" s="29">
        <v>3.97</v>
      </c>
      <c r="V35" s="29">
        <v>6.91</v>
      </c>
      <c r="W35" s="29">
        <v>51.24</v>
      </c>
      <c r="X35" s="39">
        <v>1</v>
      </c>
      <c r="Y35" s="39">
        <v>1993</v>
      </c>
      <c r="Z35" s="39" t="s">
        <v>342</v>
      </c>
      <c r="AA35" s="43">
        <v>34168</v>
      </c>
      <c r="AB35" s="41">
        <v>67</v>
      </c>
      <c r="AC35" s="41">
        <v>15.4</v>
      </c>
      <c r="AD35" s="41">
        <v>3.5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7.7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36.6</v>
      </c>
      <c r="AZ35" s="41">
        <v>10.1</v>
      </c>
      <c r="BA35" s="41">
        <v>8.1</v>
      </c>
      <c r="BB35" s="41">
        <v>0</v>
      </c>
      <c r="BC35" s="41">
        <v>2.6</v>
      </c>
      <c r="BD35" s="41">
        <v>0</v>
      </c>
      <c r="BE35" s="41">
        <v>0</v>
      </c>
      <c r="BF35" s="41">
        <v>0</v>
      </c>
      <c r="BG35" s="41">
        <v>8.1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7.9000000000000199</v>
      </c>
      <c r="CZ35" s="39">
        <v>1993</v>
      </c>
      <c r="DA35" s="39" t="s">
        <v>342</v>
      </c>
      <c r="DB35" s="41">
        <v>13.7</v>
      </c>
      <c r="DC35" s="41">
        <v>2.9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2.9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43.6</v>
      </c>
      <c r="DY35" s="41">
        <v>10.8</v>
      </c>
      <c r="DZ35" s="41">
        <v>6.8</v>
      </c>
      <c r="EA35" s="41">
        <v>0</v>
      </c>
      <c r="EB35" s="41">
        <v>2.5</v>
      </c>
      <c r="EC35" s="41">
        <v>0</v>
      </c>
      <c r="ED35" s="41">
        <v>0</v>
      </c>
      <c r="EE35" s="41">
        <v>0</v>
      </c>
      <c r="EF35" s="41">
        <v>10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6.8000000000000114</v>
      </c>
      <c r="FY35" s="39">
        <v>1993</v>
      </c>
      <c r="FZ35" s="39" t="s">
        <v>342</v>
      </c>
      <c r="GA35" s="41">
        <v>2.7</v>
      </c>
      <c r="GB35" s="29">
        <f t="shared" si="13"/>
        <v>0.81117499999999998</v>
      </c>
      <c r="GC35" s="29">
        <f t="shared" si="14"/>
        <v>0.76254</v>
      </c>
      <c r="GD35" s="29">
        <f t="shared" si="15"/>
        <v>5.2959089103667409</v>
      </c>
      <c r="GE35" s="29">
        <f t="shared" si="16"/>
        <v>4.2112355765181499</v>
      </c>
      <c r="GF35" s="29">
        <f t="shared" si="17"/>
        <v>1.084673333848591</v>
      </c>
      <c r="GG35" s="29">
        <f t="shared" si="18"/>
        <v>0.20481344226396023</v>
      </c>
      <c r="GH35" s="29">
        <f t="shared" si="19"/>
        <v>6.3674955830373374</v>
      </c>
      <c r="GI35" s="39">
        <v>1993</v>
      </c>
      <c r="GJ35" s="39" t="s">
        <v>342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0.10558579999999999</v>
      </c>
      <c r="GX35" s="36">
        <v>-0.34914820000000002</v>
      </c>
      <c r="GY35" s="36">
        <v>0.52739069999999999</v>
      </c>
      <c r="GZ35" s="39">
        <v>1993</v>
      </c>
      <c r="HA35" s="39" t="s">
        <v>342</v>
      </c>
      <c r="HB35" s="42">
        <v>2</v>
      </c>
      <c r="HC35" s="42">
        <f t="shared" si="20"/>
        <v>2</v>
      </c>
      <c r="HD35" s="42">
        <v>0</v>
      </c>
      <c r="HE35" s="42">
        <v>0</v>
      </c>
      <c r="HF35" s="42">
        <v>1</v>
      </c>
      <c r="HG35" s="42">
        <v>3</v>
      </c>
      <c r="HH35" s="42">
        <v>0</v>
      </c>
      <c r="HI35" s="42">
        <v>1</v>
      </c>
      <c r="HJ35" s="39">
        <v>1993</v>
      </c>
      <c r="HK35" s="39" t="s">
        <v>342</v>
      </c>
      <c r="HL35" s="104">
        <v>1</v>
      </c>
      <c r="HM35" s="29">
        <v>15.92399</v>
      </c>
      <c r="HN35" s="32">
        <v>33.733890708027701</v>
      </c>
      <c r="HO35" s="32">
        <v>31.318090068938901</v>
      </c>
      <c r="HP35" s="32">
        <v>0.17106275634193999</v>
      </c>
      <c r="HQ35" s="32">
        <v>0.60921480552136997</v>
      </c>
      <c r="HR35" s="27">
        <v>1.2430458970792799</v>
      </c>
      <c r="HS35" s="27">
        <v>71.935570887718598</v>
      </c>
      <c r="HT35" s="27">
        <v>75.433255648812803</v>
      </c>
      <c r="HU35" s="27">
        <v>-2.4158006390887299</v>
      </c>
      <c r="HV35" s="27">
        <v>-1.4092204729761699</v>
      </c>
      <c r="HW35" s="27">
        <v>-1.10512848824985</v>
      </c>
      <c r="HX35" s="27">
        <v>4.1825220363573603</v>
      </c>
      <c r="HY35" s="29">
        <v>3</v>
      </c>
      <c r="HZ35" s="39">
        <v>1993</v>
      </c>
      <c r="IA35" s="39" t="s">
        <v>342</v>
      </c>
      <c r="IB35" s="29">
        <v>68564.319000000003</v>
      </c>
      <c r="IC35" s="29">
        <v>66150</v>
      </c>
      <c r="ID35" s="29">
        <v>64500</v>
      </c>
      <c r="IE35" s="31">
        <v>78.788732863725684</v>
      </c>
      <c r="IF35" s="32">
        <v>74.118339538574219</v>
      </c>
      <c r="IG35" s="32">
        <v>3830</v>
      </c>
      <c r="IH35" s="32">
        <v>22110</v>
      </c>
      <c r="II35" s="32">
        <v>38560</v>
      </c>
      <c r="IJ35" s="31">
        <v>1656.699951171875</v>
      </c>
      <c r="IK35" s="31">
        <v>2.5</v>
      </c>
      <c r="IL35" s="39">
        <v>1993</v>
      </c>
      <c r="IM35" s="39" t="s">
        <v>342</v>
      </c>
      <c r="IN35" s="30">
        <v>252</v>
      </c>
      <c r="IO35" s="27">
        <v>64</v>
      </c>
      <c r="IP35" s="27">
        <v>116.003</v>
      </c>
      <c r="IQ35" s="29">
        <f t="shared" si="21"/>
        <v>1.6918858335047418</v>
      </c>
      <c r="IR35" s="46"/>
      <c r="IS35" s="46">
        <v>12663</v>
      </c>
      <c r="IT35" s="28">
        <v>24.342560553633216</v>
      </c>
      <c r="IU35" s="28"/>
      <c r="IV35" s="28">
        <v>12474.418999999994</v>
      </c>
      <c r="IW35" s="28">
        <v>12663</v>
      </c>
      <c r="IX35" s="28">
        <v>24.34256055363322</v>
      </c>
      <c r="IY35" s="28">
        <v>24.219999999999914</v>
      </c>
      <c r="IZ35" s="39">
        <v>1993</v>
      </c>
      <c r="JA35" s="39" t="s">
        <v>342</v>
      </c>
      <c r="JB35" s="29">
        <v>7.6203433532115596</v>
      </c>
      <c r="JC35" s="27">
        <v>12.788999557495117</v>
      </c>
      <c r="JD35" s="27">
        <v>6.8429999351501465</v>
      </c>
      <c r="JE35" s="27">
        <v>5.6440000534057617</v>
      </c>
      <c r="JF35" s="27">
        <v>4.7940001487731934</v>
      </c>
      <c r="JG35" s="27">
        <v>0.98799997568130493</v>
      </c>
      <c r="JH35" s="27">
        <v>0.63300001621246338</v>
      </c>
      <c r="JI35" s="27">
        <v>5.0469999313354492</v>
      </c>
      <c r="JJ35" s="32">
        <v>0.47600001096725464</v>
      </c>
      <c r="JK35" s="32">
        <v>0.30099999904632568</v>
      </c>
      <c r="JL35" s="32">
        <v>0.41999998688697815</v>
      </c>
      <c r="JM35" s="32">
        <v>2.3000000044703484E-2</v>
      </c>
      <c r="JN35" s="32">
        <v>0.10700000077486038</v>
      </c>
      <c r="JO35" s="39">
        <v>1993</v>
      </c>
      <c r="JP35" s="39" t="s">
        <v>342</v>
      </c>
      <c r="JQ35" s="32">
        <v>0.107</v>
      </c>
      <c r="JR35" s="32">
        <v>7.6999999999999999E-2</v>
      </c>
      <c r="JS35" s="32">
        <v>2E-3</v>
      </c>
      <c r="JT35" s="32">
        <v>0.27900000000000003</v>
      </c>
      <c r="JU35" s="29">
        <v>0</v>
      </c>
      <c r="JV35" s="29">
        <v>1.2E-2</v>
      </c>
      <c r="JW35" s="27">
        <v>0.24699999392032623</v>
      </c>
      <c r="JX35" s="27">
        <v>3.0999999493360519E-2</v>
      </c>
      <c r="JY35" s="29"/>
      <c r="JZ35" s="40">
        <v>1.8999999389052391E-2</v>
      </c>
      <c r="KA35" s="27">
        <v>2E-3</v>
      </c>
      <c r="KB35" s="27">
        <v>2.0000000949949026E-3</v>
      </c>
      <c r="KC35" s="21">
        <v>2.0000000949949026E-3</v>
      </c>
      <c r="KD35" s="29">
        <v>0</v>
      </c>
      <c r="KE35" s="20">
        <v>0.41999998688697815</v>
      </c>
      <c r="KF35" s="29"/>
      <c r="KG35" s="39">
        <v>1993</v>
      </c>
      <c r="KH35" s="39" t="s">
        <v>342</v>
      </c>
      <c r="KI35" s="23">
        <v>1.702380895614624</v>
      </c>
      <c r="KJ35" s="23">
        <v>1.6875</v>
      </c>
      <c r="KK35" s="29"/>
      <c r="KL35" s="29"/>
      <c r="KM35" s="29"/>
      <c r="KN35" s="21">
        <v>124764</v>
      </c>
      <c r="KO35" s="20">
        <v>87023</v>
      </c>
      <c r="KP35" s="20">
        <v>16900</v>
      </c>
      <c r="KQ35" s="19">
        <v>13.545570373535156</v>
      </c>
      <c r="KR35" s="39">
        <v>1993</v>
      </c>
      <c r="KS35" s="39" t="s">
        <v>342</v>
      </c>
    </row>
    <row r="36" spans="1:305" s="39" customFormat="1" ht="12.75">
      <c r="A36" s="39">
        <v>1994</v>
      </c>
      <c r="B36" s="39" t="s">
        <v>342</v>
      </c>
      <c r="C36" s="39">
        <v>19</v>
      </c>
      <c r="D36" s="44" t="s">
        <v>343</v>
      </c>
      <c r="E36" s="44">
        <v>392</v>
      </c>
      <c r="F36" s="39">
        <v>1</v>
      </c>
      <c r="G36" s="39">
        <v>0</v>
      </c>
      <c r="H36" s="39">
        <v>0</v>
      </c>
      <c r="I36" s="39">
        <v>0</v>
      </c>
      <c r="J36" s="29">
        <v>55.11</v>
      </c>
      <c r="K36" s="29">
        <v>11.04</v>
      </c>
      <c r="L36" s="29">
        <v>28.34</v>
      </c>
      <c r="M36" s="18">
        <v>2</v>
      </c>
      <c r="N36" s="39">
        <v>0</v>
      </c>
      <c r="O36" s="39">
        <v>0</v>
      </c>
      <c r="P36" s="39">
        <v>2</v>
      </c>
      <c r="Q36" s="29">
        <v>60.48</v>
      </c>
      <c r="R36" s="29">
        <v>14.53</v>
      </c>
      <c r="S36" s="29">
        <v>25</v>
      </c>
      <c r="T36" s="29">
        <v>31.58</v>
      </c>
      <c r="U36" s="29">
        <v>6.2</v>
      </c>
      <c r="V36" s="29">
        <v>13.02</v>
      </c>
      <c r="W36" s="29">
        <v>50.8</v>
      </c>
      <c r="X36" s="39">
        <v>3</v>
      </c>
      <c r="Y36" s="39">
        <v>1994</v>
      </c>
      <c r="Z36" s="39" t="s">
        <v>342</v>
      </c>
      <c r="AA36" s="43"/>
      <c r="AB36" s="41">
        <v>67</v>
      </c>
      <c r="AC36" s="41">
        <v>15.4</v>
      </c>
      <c r="AD36" s="41">
        <v>3.5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7.7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36.6</v>
      </c>
      <c r="AZ36" s="41">
        <v>10.1</v>
      </c>
      <c r="BA36" s="41">
        <v>8.1</v>
      </c>
      <c r="BB36" s="41">
        <v>0</v>
      </c>
      <c r="BC36" s="41">
        <v>2.6</v>
      </c>
      <c r="BD36" s="41">
        <v>0</v>
      </c>
      <c r="BE36" s="41">
        <v>0</v>
      </c>
      <c r="BF36" s="41">
        <v>0</v>
      </c>
      <c r="BG36" s="41">
        <v>8.1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7.9000000000000199</v>
      </c>
      <c r="CZ36" s="39">
        <v>1994</v>
      </c>
      <c r="DA36" s="39" t="s">
        <v>342</v>
      </c>
      <c r="DB36" s="41">
        <v>13.7</v>
      </c>
      <c r="DC36" s="41">
        <v>2.9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2.9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43.6</v>
      </c>
      <c r="DY36" s="41">
        <v>10.8</v>
      </c>
      <c r="DZ36" s="41">
        <v>6.8</v>
      </c>
      <c r="EA36" s="41">
        <v>0</v>
      </c>
      <c r="EB36" s="41">
        <v>2.5</v>
      </c>
      <c r="EC36" s="41">
        <v>0</v>
      </c>
      <c r="ED36" s="41">
        <v>0</v>
      </c>
      <c r="EE36" s="41">
        <v>0</v>
      </c>
      <c r="EF36" s="41">
        <v>10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6.8000000000000114</v>
      </c>
      <c r="FY36" s="39">
        <v>1994</v>
      </c>
      <c r="FZ36" s="39" t="s">
        <v>342</v>
      </c>
      <c r="GA36" s="41">
        <v>2.7</v>
      </c>
      <c r="GB36" s="29">
        <f t="shared" si="13"/>
        <v>0.81117499999999998</v>
      </c>
      <c r="GC36" s="29">
        <f t="shared" si="14"/>
        <v>0.76254</v>
      </c>
      <c r="GD36" s="29">
        <f t="shared" si="15"/>
        <v>5.2959089103667409</v>
      </c>
      <c r="GE36" s="29">
        <f t="shared" si="16"/>
        <v>4.2112355765181499</v>
      </c>
      <c r="GF36" s="29">
        <f t="shared" si="17"/>
        <v>1.084673333848591</v>
      </c>
      <c r="GG36" s="29">
        <f t="shared" si="18"/>
        <v>0.20481344226396023</v>
      </c>
      <c r="GH36" s="29">
        <f t="shared" si="19"/>
        <v>6.3674955830373374</v>
      </c>
      <c r="GI36" s="39">
        <v>1994</v>
      </c>
      <c r="GJ36" s="39" t="s">
        <v>342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0.32023960000000001</v>
      </c>
      <c r="GX36" s="36">
        <v>-0.35131440000000003</v>
      </c>
      <c r="GY36" s="36">
        <v>0.8846929</v>
      </c>
      <c r="GZ36" s="39">
        <v>1994</v>
      </c>
      <c r="HA36" s="39" t="s">
        <v>342</v>
      </c>
      <c r="HB36" s="42">
        <v>2</v>
      </c>
      <c r="HC36" s="42">
        <f t="shared" si="20"/>
        <v>2</v>
      </c>
      <c r="HD36" s="42">
        <v>0</v>
      </c>
      <c r="HE36" s="42">
        <v>0</v>
      </c>
      <c r="HF36" s="42">
        <v>1</v>
      </c>
      <c r="HG36" s="42">
        <v>3</v>
      </c>
      <c r="HH36" s="42">
        <v>0</v>
      </c>
      <c r="HI36" s="42">
        <v>1</v>
      </c>
      <c r="HJ36" s="39">
        <v>1994</v>
      </c>
      <c r="HK36" s="39" t="s">
        <v>342</v>
      </c>
      <c r="HL36" s="104">
        <v>1</v>
      </c>
      <c r="HM36" s="29">
        <v>16.014939999999999</v>
      </c>
      <c r="HN36" s="32">
        <v>34.2601563537362</v>
      </c>
      <c r="HO36" s="32">
        <v>30.499142974283401</v>
      </c>
      <c r="HP36" s="32">
        <v>0.86359985005087503</v>
      </c>
      <c r="HQ36" s="32">
        <v>0.97961224018101301</v>
      </c>
      <c r="HR36" s="27">
        <v>0.69545805786897097</v>
      </c>
      <c r="HS36" s="27">
        <v>76.805178354488604</v>
      </c>
      <c r="HT36" s="27">
        <v>80.123919930367194</v>
      </c>
      <c r="HU36" s="27">
        <v>-3.76101337945282</v>
      </c>
      <c r="HV36" s="27">
        <v>-2.7183200784307799</v>
      </c>
      <c r="HW36" s="27">
        <v>-1.94957996071638</v>
      </c>
      <c r="HX36" s="27">
        <v>4.1961880826902602</v>
      </c>
      <c r="HY36" s="29">
        <v>2.7</v>
      </c>
      <c r="HZ36" s="39">
        <v>1994</v>
      </c>
      <c r="IA36" s="39" t="s">
        <v>342</v>
      </c>
      <c r="IB36" s="29">
        <v>68903.8</v>
      </c>
      <c r="IC36" s="29">
        <v>66450</v>
      </c>
      <c r="ID36" s="29">
        <v>64530</v>
      </c>
      <c r="IE36" s="31">
        <v>79.168830571960385</v>
      </c>
      <c r="IF36" s="32">
        <v>74.143440246582031</v>
      </c>
      <c r="IG36" s="32">
        <v>3730</v>
      </c>
      <c r="IH36" s="32">
        <v>21960</v>
      </c>
      <c r="II36" s="32">
        <v>38840</v>
      </c>
      <c r="IJ36" s="31">
        <v>1920.800048828125</v>
      </c>
      <c r="IK36" s="31">
        <v>2.9000000953674316</v>
      </c>
      <c r="IL36" s="39">
        <v>1994</v>
      </c>
      <c r="IM36" s="39" t="s">
        <v>342</v>
      </c>
      <c r="IN36" s="30">
        <v>230</v>
      </c>
      <c r="IO36" s="27">
        <v>49</v>
      </c>
      <c r="IP36" s="27">
        <v>85.376999999999995</v>
      </c>
      <c r="IQ36" s="29">
        <f t="shared" si="21"/>
        <v>1.2390753485293988</v>
      </c>
      <c r="IR36" s="46"/>
      <c r="IS36" s="46">
        <v>12699</v>
      </c>
      <c r="IT36" s="28">
        <v>24.253246753246753</v>
      </c>
      <c r="IU36" s="28"/>
      <c r="IV36" s="28">
        <v>12544.217999999993</v>
      </c>
      <c r="IW36" s="28">
        <v>12699</v>
      </c>
      <c r="IX36" s="28">
        <v>24.253246753246749</v>
      </c>
      <c r="IY36" s="28">
        <v>23.759999999999991</v>
      </c>
      <c r="IZ36" s="39">
        <v>1994</v>
      </c>
      <c r="JA36" s="39" t="s">
        <v>342</v>
      </c>
      <c r="JB36" s="27">
        <v>7.9059247183119297</v>
      </c>
      <c r="JC36" s="27">
        <v>13.427000045776367</v>
      </c>
      <c r="JD36" s="27">
        <v>7.2389998435974121</v>
      </c>
      <c r="JE36" s="27">
        <v>5.8720002174377441</v>
      </c>
      <c r="JF36" s="27">
        <v>5.0999999046325684</v>
      </c>
      <c r="JG36" s="27">
        <v>1.0260000228881836</v>
      </c>
      <c r="JH36" s="27">
        <v>0.64899998903274536</v>
      </c>
      <c r="JI36" s="27">
        <v>5.2199997901916504</v>
      </c>
      <c r="JJ36" s="32">
        <v>0.49200001358985901</v>
      </c>
      <c r="JK36" s="32">
        <v>0.31600001454353333</v>
      </c>
      <c r="JL36" s="32">
        <v>0.45899999141693115</v>
      </c>
      <c r="JM36" s="32">
        <v>2.4000000208616257E-2</v>
      </c>
      <c r="JN36" s="32">
        <v>0.14100000262260437</v>
      </c>
      <c r="JO36" s="39">
        <v>1994</v>
      </c>
      <c r="JP36" s="39" t="s">
        <v>342</v>
      </c>
      <c r="JQ36" s="32">
        <v>0.108</v>
      </c>
      <c r="JR36" s="32">
        <v>8.5000000000000006E-2</v>
      </c>
      <c r="JS36" s="32">
        <v>1E-3</v>
      </c>
      <c r="JT36" s="32">
        <v>0.23200000000000001</v>
      </c>
      <c r="JU36" s="29">
        <v>1E-3</v>
      </c>
      <c r="JV36" s="32">
        <v>6.5000000000000002E-2</v>
      </c>
      <c r="JW36" s="27">
        <v>0.25099998712539673</v>
      </c>
      <c r="JX36" s="27">
        <v>3.2999999821186066E-2</v>
      </c>
      <c r="JY36" s="29"/>
      <c r="JZ36" s="40">
        <v>2.7000000700354576E-2</v>
      </c>
      <c r="KA36" s="27">
        <v>2E-3</v>
      </c>
      <c r="KB36" s="27">
        <v>2.0000000949949026E-3</v>
      </c>
      <c r="KC36" s="21">
        <v>3.0000000260770321E-3</v>
      </c>
      <c r="KD36" s="29">
        <v>0</v>
      </c>
      <c r="KE36" s="20">
        <v>0.45899999141693115</v>
      </c>
      <c r="KF36" s="29"/>
      <c r="KG36" s="39">
        <v>1994</v>
      </c>
      <c r="KH36" s="39" t="s">
        <v>342</v>
      </c>
      <c r="KI36" s="23">
        <v>1.702380895614624</v>
      </c>
      <c r="KJ36" s="23">
        <v>1.6875</v>
      </c>
      <c r="KK36" s="29"/>
      <c r="KL36" s="29"/>
      <c r="KM36" s="29"/>
      <c r="KN36" s="21">
        <v>125034</v>
      </c>
      <c r="KO36" s="20">
        <v>87034</v>
      </c>
      <c r="KP36" s="20">
        <v>17585</v>
      </c>
      <c r="KQ36" s="19">
        <v>14.064169883728027</v>
      </c>
      <c r="KR36" s="39">
        <v>1994</v>
      </c>
      <c r="KS36" s="39" t="s">
        <v>342</v>
      </c>
    </row>
    <row r="37" spans="1:305" s="39" customFormat="1" ht="12.75">
      <c r="A37" s="39">
        <v>1995</v>
      </c>
      <c r="B37" s="39" t="s">
        <v>342</v>
      </c>
      <c r="C37" s="39">
        <v>19</v>
      </c>
      <c r="D37" s="44" t="s">
        <v>343</v>
      </c>
      <c r="E37" s="44">
        <v>392</v>
      </c>
      <c r="F37" s="39">
        <v>1</v>
      </c>
      <c r="G37" s="39">
        <v>0</v>
      </c>
      <c r="H37" s="39">
        <v>0</v>
      </c>
      <c r="I37" s="39">
        <v>0</v>
      </c>
      <c r="J37" s="29">
        <v>69.52</v>
      </c>
      <c r="K37" s="29">
        <v>0</v>
      </c>
      <c r="L37" s="29">
        <v>28.57</v>
      </c>
      <c r="M37" s="18">
        <v>2</v>
      </c>
      <c r="N37" s="39">
        <v>0</v>
      </c>
      <c r="O37" s="39">
        <v>0</v>
      </c>
      <c r="P37" s="39">
        <v>0</v>
      </c>
      <c r="Q37" s="29">
        <v>72.91</v>
      </c>
      <c r="R37" s="29">
        <v>4.18</v>
      </c>
      <c r="S37" s="29">
        <v>22.91</v>
      </c>
      <c r="T37" s="29">
        <v>43.6</v>
      </c>
      <c r="U37" s="29">
        <v>2.5</v>
      </c>
      <c r="V37" s="29">
        <v>13.7</v>
      </c>
      <c r="W37" s="29">
        <v>59.8</v>
      </c>
      <c r="X37" s="39">
        <v>3</v>
      </c>
      <c r="Y37" s="39">
        <v>1995</v>
      </c>
      <c r="Z37" s="39" t="s">
        <v>342</v>
      </c>
      <c r="AA37" s="43"/>
      <c r="AB37" s="41">
        <v>67</v>
      </c>
      <c r="AC37" s="41">
        <v>15.4</v>
      </c>
      <c r="AD37" s="41">
        <v>3.5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7.7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36.6</v>
      </c>
      <c r="AZ37" s="41">
        <v>10.1</v>
      </c>
      <c r="BA37" s="41">
        <v>8.1</v>
      </c>
      <c r="BB37" s="41">
        <v>0</v>
      </c>
      <c r="BC37" s="41">
        <v>2.6</v>
      </c>
      <c r="BD37" s="41">
        <v>0</v>
      </c>
      <c r="BE37" s="41">
        <v>0</v>
      </c>
      <c r="BF37" s="41">
        <v>0</v>
      </c>
      <c r="BG37" s="41">
        <v>8.1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7.9000000000000199</v>
      </c>
      <c r="CZ37" s="39">
        <v>1995</v>
      </c>
      <c r="DA37" s="39" t="s">
        <v>342</v>
      </c>
      <c r="DB37" s="41">
        <v>13.7</v>
      </c>
      <c r="DC37" s="41">
        <v>2.9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2.9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43.6</v>
      </c>
      <c r="DY37" s="41">
        <v>10.8</v>
      </c>
      <c r="DZ37" s="41">
        <v>6.8</v>
      </c>
      <c r="EA37" s="41">
        <v>0</v>
      </c>
      <c r="EB37" s="41">
        <v>2.5</v>
      </c>
      <c r="EC37" s="41">
        <v>0</v>
      </c>
      <c r="ED37" s="41">
        <v>0</v>
      </c>
      <c r="EE37" s="41">
        <v>0</v>
      </c>
      <c r="EF37" s="41">
        <v>10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6.8000000000000114</v>
      </c>
      <c r="FY37" s="39">
        <v>1995</v>
      </c>
      <c r="FZ37" s="39" t="s">
        <v>342</v>
      </c>
      <c r="GA37" s="41">
        <v>2.7</v>
      </c>
      <c r="GB37" s="29">
        <f t="shared" si="13"/>
        <v>0.81117499999999998</v>
      </c>
      <c r="GC37" s="29">
        <f t="shared" si="14"/>
        <v>0.76254</v>
      </c>
      <c r="GD37" s="29">
        <f t="shared" si="15"/>
        <v>5.2959089103667409</v>
      </c>
      <c r="GE37" s="29">
        <f t="shared" si="16"/>
        <v>4.2112355765181499</v>
      </c>
      <c r="GF37" s="29">
        <f t="shared" si="17"/>
        <v>1.084673333848591</v>
      </c>
      <c r="GG37" s="29">
        <f t="shared" si="18"/>
        <v>0.20481344226396023</v>
      </c>
      <c r="GH37" s="29">
        <f t="shared" si="19"/>
        <v>6.3674955830373374</v>
      </c>
      <c r="GI37" s="39">
        <v>1995</v>
      </c>
      <c r="GJ37" s="39" t="s">
        <v>342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0.35723199999999999</v>
      </c>
      <c r="GX37" s="36">
        <v>-0.34975970000000001</v>
      </c>
      <c r="GY37" s="36">
        <v>0.93886519999999996</v>
      </c>
      <c r="GZ37" s="39">
        <v>1995</v>
      </c>
      <c r="HA37" s="39" t="s">
        <v>342</v>
      </c>
      <c r="HB37" s="42">
        <v>2</v>
      </c>
      <c r="HC37" s="42">
        <f t="shared" si="20"/>
        <v>2</v>
      </c>
      <c r="HD37" s="42">
        <v>0</v>
      </c>
      <c r="HE37" s="42">
        <v>0</v>
      </c>
      <c r="HF37" s="42">
        <v>1</v>
      </c>
      <c r="HG37" s="42">
        <v>3</v>
      </c>
      <c r="HH37" s="42">
        <v>0</v>
      </c>
      <c r="HI37" s="42">
        <v>1</v>
      </c>
      <c r="HJ37" s="39">
        <v>1995</v>
      </c>
      <c r="HK37" s="39" t="s">
        <v>342</v>
      </c>
      <c r="HL37" s="104">
        <v>0.93959729999999997</v>
      </c>
      <c r="HM37" s="29">
        <v>16.749700000000001</v>
      </c>
      <c r="HN37" s="32">
        <v>34.888981717218201</v>
      </c>
      <c r="HO37" s="32">
        <v>30.561412726747601</v>
      </c>
      <c r="HP37" s="32">
        <v>2.74218797745361</v>
      </c>
      <c r="HQ37" s="32">
        <v>2.1940723498951402</v>
      </c>
      <c r="HR37" s="27">
        <v>-0.12789904502044999</v>
      </c>
      <c r="HS37" s="27">
        <v>84.385585721984</v>
      </c>
      <c r="HT37" s="27">
        <v>88.151732615198199</v>
      </c>
      <c r="HU37" s="27">
        <v>-4.3275689904706196</v>
      </c>
      <c r="HV37" s="27">
        <v>-3.2226444750457399</v>
      </c>
      <c r="HW37" s="27">
        <v>-2.77985664328257</v>
      </c>
      <c r="HX37" s="27">
        <v>3.39655085482151</v>
      </c>
      <c r="HY37" s="29">
        <v>2.1</v>
      </c>
      <c r="HZ37" s="39">
        <v>1995</v>
      </c>
      <c r="IA37" s="39" t="s">
        <v>342</v>
      </c>
      <c r="IB37" s="29">
        <v>69313.2</v>
      </c>
      <c r="IC37" s="29">
        <v>66660</v>
      </c>
      <c r="ID37" s="29">
        <v>64570</v>
      </c>
      <c r="IE37" s="31">
        <v>79.432048681541573</v>
      </c>
      <c r="IF37" s="32">
        <v>73.99725341796875</v>
      </c>
      <c r="IG37" s="32">
        <v>3670</v>
      </c>
      <c r="IH37" s="32">
        <v>21670</v>
      </c>
      <c r="II37" s="32">
        <v>39230</v>
      </c>
      <c r="IJ37" s="31">
        <v>2099.199951171875</v>
      </c>
      <c r="IK37" s="31">
        <v>3.0999999046325684</v>
      </c>
      <c r="IL37" s="39">
        <v>1995</v>
      </c>
      <c r="IM37" s="39" t="s">
        <v>342</v>
      </c>
      <c r="IN37" s="30">
        <v>209</v>
      </c>
      <c r="IO37" s="27">
        <v>38</v>
      </c>
      <c r="IP37" s="27">
        <v>76.971000000000004</v>
      </c>
      <c r="IQ37" s="29">
        <f t="shared" si="21"/>
        <v>1.1104811204792162</v>
      </c>
      <c r="IR37" s="46">
        <v>12614.017</v>
      </c>
      <c r="IS37" s="46">
        <v>12614</v>
      </c>
      <c r="IT37" s="28">
        <v>23.967319019570589</v>
      </c>
      <c r="IU37" s="28">
        <v>23.3</v>
      </c>
      <c r="IV37" s="28">
        <v>12614.017</v>
      </c>
      <c r="IW37" s="28">
        <v>12614</v>
      </c>
      <c r="IX37" s="28">
        <v>23.967319019570589</v>
      </c>
      <c r="IY37" s="28">
        <v>23.3</v>
      </c>
      <c r="IZ37" s="39">
        <v>1995</v>
      </c>
      <c r="JA37" s="39" t="s">
        <v>342</v>
      </c>
      <c r="JB37" s="27">
        <v>8.4233244549755995</v>
      </c>
      <c r="JC37" s="27">
        <v>14.314000129699707</v>
      </c>
      <c r="JD37" s="27">
        <v>7.7300000190734863</v>
      </c>
      <c r="JE37" s="27">
        <v>6.2729997634887695</v>
      </c>
      <c r="JF37" s="27">
        <v>5.4980001449584961</v>
      </c>
      <c r="JG37" s="27">
        <v>1.062000036239624</v>
      </c>
      <c r="JH37" s="27">
        <v>0.68800002336502075</v>
      </c>
      <c r="JI37" s="27">
        <v>5.5669999122619629</v>
      </c>
      <c r="JJ37" s="32">
        <v>0.50599998235702515</v>
      </c>
      <c r="JK37" s="32">
        <v>0.31099998950958252</v>
      </c>
      <c r="JL37" s="32">
        <v>0.51099997758865356</v>
      </c>
      <c r="JM37" s="32">
        <v>2.500000037252903E-2</v>
      </c>
      <c r="JN37" s="32">
        <v>0.14599999785423279</v>
      </c>
      <c r="JO37" s="39">
        <v>1995</v>
      </c>
      <c r="JP37" s="39" t="s">
        <v>342</v>
      </c>
      <c r="JQ37" s="32">
        <v>0.106</v>
      </c>
      <c r="JR37" s="32">
        <v>9.5000000000000001E-2</v>
      </c>
      <c r="JS37" s="32">
        <v>1E-3</v>
      </c>
      <c r="JT37" s="32">
        <v>0.23699999999999999</v>
      </c>
      <c r="JU37" s="29">
        <v>1E-3</v>
      </c>
      <c r="JV37" s="32">
        <v>6.6000000000000003E-2</v>
      </c>
      <c r="JW37" s="27">
        <v>0.24899999797344208</v>
      </c>
      <c r="JX37" s="27">
        <v>3.2000001519918442E-2</v>
      </c>
      <c r="JY37" s="29"/>
      <c r="JZ37" s="40">
        <v>2.500000037252903E-2</v>
      </c>
      <c r="KA37" s="27">
        <v>3.0000000000000001E-3</v>
      </c>
      <c r="KB37" s="27">
        <v>3.0000000260770321E-3</v>
      </c>
      <c r="KC37" s="21">
        <v>2.0000000949949026E-3</v>
      </c>
      <c r="KD37" s="29">
        <v>0</v>
      </c>
      <c r="KE37" s="20">
        <v>0.51099997758865356</v>
      </c>
      <c r="KF37" s="29"/>
      <c r="KG37" s="39">
        <v>1995</v>
      </c>
      <c r="KH37" s="39" t="s">
        <v>342</v>
      </c>
      <c r="KI37" s="23">
        <v>1.702380895614624</v>
      </c>
      <c r="KJ37" s="23">
        <v>1.6875</v>
      </c>
      <c r="KK37" s="29"/>
      <c r="KL37" s="29"/>
      <c r="KM37" s="29"/>
      <c r="KN37" s="21">
        <v>125570</v>
      </c>
      <c r="KO37" s="20">
        <v>87260</v>
      </c>
      <c r="KP37" s="20">
        <v>18277</v>
      </c>
      <c r="KQ37" s="19">
        <v>14.555230140686035</v>
      </c>
      <c r="KR37" s="39">
        <v>1995</v>
      </c>
      <c r="KS37" s="39" t="s">
        <v>342</v>
      </c>
    </row>
    <row r="38" spans="1:305" s="39" customFormat="1" ht="12.75">
      <c r="A38" s="39">
        <v>1996</v>
      </c>
      <c r="B38" s="39" t="s">
        <v>342</v>
      </c>
      <c r="C38" s="39">
        <v>19</v>
      </c>
      <c r="D38" s="44" t="s">
        <v>343</v>
      </c>
      <c r="E38" s="44">
        <v>392</v>
      </c>
      <c r="F38" s="39">
        <v>1</v>
      </c>
      <c r="G38" s="39">
        <v>0</v>
      </c>
      <c r="H38" s="39">
        <v>0</v>
      </c>
      <c r="I38" s="39">
        <v>0</v>
      </c>
      <c r="J38" s="29">
        <v>67.760000000000005</v>
      </c>
      <c r="K38" s="29">
        <v>0</v>
      </c>
      <c r="L38" s="29">
        <v>28.19</v>
      </c>
      <c r="M38" s="18">
        <v>2</v>
      </c>
      <c r="N38" s="39">
        <v>0</v>
      </c>
      <c r="O38" s="39">
        <v>0</v>
      </c>
      <c r="P38" s="39">
        <v>2</v>
      </c>
      <c r="Q38" s="29">
        <v>76.98</v>
      </c>
      <c r="R38" s="29">
        <v>3.55</v>
      </c>
      <c r="S38" s="29">
        <v>19.47</v>
      </c>
      <c r="T38" s="29">
        <v>44.23</v>
      </c>
      <c r="U38" s="29">
        <v>2.12</v>
      </c>
      <c r="V38" s="29">
        <v>11.64</v>
      </c>
      <c r="W38" s="29">
        <v>58</v>
      </c>
      <c r="X38" s="39">
        <v>3</v>
      </c>
      <c r="Y38" s="39">
        <v>1996</v>
      </c>
      <c r="Z38" s="39" t="s">
        <v>342</v>
      </c>
      <c r="AA38" s="43">
        <v>35358</v>
      </c>
      <c r="AB38" s="41">
        <v>59</v>
      </c>
      <c r="AC38" s="41">
        <v>3.9</v>
      </c>
      <c r="AD38" s="41">
        <v>0</v>
      </c>
      <c r="AE38" s="41">
        <v>12.8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12.8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36.299999999999997</v>
      </c>
      <c r="AZ38" s="41">
        <v>0</v>
      </c>
      <c r="BA38" s="41">
        <v>0</v>
      </c>
      <c r="BB38" s="41">
        <v>28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6.2000000000000028</v>
      </c>
      <c r="CZ38" s="39">
        <v>1996</v>
      </c>
      <c r="DA38" s="39" t="s">
        <v>342</v>
      </c>
      <c r="DB38" s="41">
        <v>3</v>
      </c>
      <c r="DC38" s="41">
        <v>0</v>
      </c>
      <c r="DD38" s="41">
        <v>10.4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5.2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47.8</v>
      </c>
      <c r="DY38" s="41">
        <v>0</v>
      </c>
      <c r="DZ38" s="41">
        <v>0</v>
      </c>
      <c r="EA38" s="41">
        <v>31.2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2.3999999999999915</v>
      </c>
      <c r="FY38" s="39">
        <v>1996</v>
      </c>
      <c r="FZ38" s="39" t="s">
        <v>342</v>
      </c>
      <c r="GA38" s="41">
        <v>4.5999999999999996</v>
      </c>
      <c r="GB38" s="29">
        <f t="shared" si="13"/>
        <v>0.75554200000000005</v>
      </c>
      <c r="GC38" s="29">
        <f t="shared" si="14"/>
        <v>0.65975200000000012</v>
      </c>
      <c r="GD38" s="29">
        <f t="shared" si="15"/>
        <v>4.0906822439846522</v>
      </c>
      <c r="GE38" s="29">
        <f t="shared" si="16"/>
        <v>2.9390327055559484</v>
      </c>
      <c r="GF38" s="29">
        <f t="shared" si="17"/>
        <v>1.1516495384287038</v>
      </c>
      <c r="GG38" s="29">
        <f t="shared" si="18"/>
        <v>0.28152994286520405</v>
      </c>
      <c r="GH38" s="29">
        <f t="shared" si="19"/>
        <v>10.169070754006976</v>
      </c>
      <c r="GI38" s="39">
        <v>1996</v>
      </c>
      <c r="GJ38" s="39" t="s">
        <v>342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0.53795820000000005</v>
      </c>
      <c r="GX38" s="36">
        <v>-0.3888721</v>
      </c>
      <c r="GY38" s="36">
        <v>1.282592</v>
      </c>
      <c r="GZ38" s="39">
        <v>1996</v>
      </c>
      <c r="HA38" s="39" t="s">
        <v>342</v>
      </c>
      <c r="HB38" s="42">
        <v>2</v>
      </c>
      <c r="HC38" s="42">
        <f t="shared" si="20"/>
        <v>2</v>
      </c>
      <c r="HD38" s="42">
        <v>0</v>
      </c>
      <c r="HE38" s="42">
        <v>0</v>
      </c>
      <c r="HF38" s="42">
        <v>1</v>
      </c>
      <c r="HG38" s="42">
        <v>3</v>
      </c>
      <c r="HH38" s="42">
        <v>0</v>
      </c>
      <c r="HI38" s="42">
        <v>1</v>
      </c>
      <c r="HJ38" s="39">
        <v>1996</v>
      </c>
      <c r="HK38" s="39" t="s">
        <v>342</v>
      </c>
      <c r="HL38" s="104">
        <v>0.93959729999999997</v>
      </c>
      <c r="HM38" s="29">
        <v>18.939440000000001</v>
      </c>
      <c r="HN38" s="32">
        <v>35.342883363830197</v>
      </c>
      <c r="HO38" s="32">
        <v>30.436766688678102</v>
      </c>
      <c r="HP38" s="32">
        <v>3.0999528254620801</v>
      </c>
      <c r="HQ38" s="32">
        <v>2.5881011070706701</v>
      </c>
      <c r="HR38" s="27">
        <v>0.13660035857592601</v>
      </c>
      <c r="HS38" s="27">
        <v>91.069849026325002</v>
      </c>
      <c r="HT38" s="27">
        <v>95.0522654447402</v>
      </c>
      <c r="HU38" s="27">
        <v>-4.9061166751520302</v>
      </c>
      <c r="HV38" s="27">
        <v>-3.7851918641615301</v>
      </c>
      <c r="HW38" s="27">
        <v>-3.85742304081923</v>
      </c>
      <c r="HX38" s="27">
        <v>3.0289459878286</v>
      </c>
      <c r="HY38" s="29">
        <v>1.4347005727861499</v>
      </c>
      <c r="HZ38" s="39">
        <v>1996</v>
      </c>
      <c r="IA38" s="39" t="s">
        <v>342</v>
      </c>
      <c r="IB38" s="29">
        <v>69531</v>
      </c>
      <c r="IC38" s="29">
        <v>67110</v>
      </c>
      <c r="ID38" s="29">
        <v>64860</v>
      </c>
      <c r="IE38" s="31">
        <v>79.772148413299377</v>
      </c>
      <c r="IF38" s="32">
        <v>74.414016723632813</v>
      </c>
      <c r="IG38" s="32">
        <v>3560</v>
      </c>
      <c r="IH38" s="32">
        <v>21580</v>
      </c>
      <c r="II38" s="32">
        <v>39720</v>
      </c>
      <c r="IJ38" s="31">
        <v>2250</v>
      </c>
      <c r="IK38" s="31">
        <v>3.4000000953674316</v>
      </c>
      <c r="IL38" s="39">
        <v>1996</v>
      </c>
      <c r="IM38" s="39" t="s">
        <v>342</v>
      </c>
      <c r="IN38" s="30">
        <v>193</v>
      </c>
      <c r="IO38" s="27">
        <v>23</v>
      </c>
      <c r="IP38" s="27">
        <v>42.808999999999997</v>
      </c>
      <c r="IQ38" s="29">
        <f t="shared" si="21"/>
        <v>0.61568221368885823</v>
      </c>
      <c r="IR38" s="46"/>
      <c r="IS38" s="46">
        <v>12451</v>
      </c>
      <c r="IT38" s="28">
        <v>23.395340097707628</v>
      </c>
      <c r="IU38" s="28"/>
      <c r="IV38" s="28">
        <v>12399.021799999988</v>
      </c>
      <c r="IW38" s="28">
        <v>12451</v>
      </c>
      <c r="IX38" s="28">
        <v>23.395340097707631</v>
      </c>
      <c r="IY38" s="28">
        <v>22.860000000000014</v>
      </c>
      <c r="IZ38" s="39">
        <v>1996</v>
      </c>
      <c r="JA38" s="39" t="s">
        <v>342</v>
      </c>
      <c r="JB38" s="27">
        <v>8.5917191017293604</v>
      </c>
      <c r="JC38" s="27">
        <v>14.586000442504883</v>
      </c>
      <c r="JD38" s="27">
        <v>7.8369998931884766</v>
      </c>
      <c r="JE38" s="27">
        <v>6.4250001907348633</v>
      </c>
      <c r="JF38" s="27">
        <v>5.6539998054504395</v>
      </c>
      <c r="JG38" s="27">
        <v>1.065000057220459</v>
      </c>
      <c r="JH38" s="27">
        <v>0.67000001668930054</v>
      </c>
      <c r="JI38" s="27">
        <v>5.6869997978210449</v>
      </c>
      <c r="JJ38" s="32">
        <v>0.54900002479553223</v>
      </c>
      <c r="JK38" s="32">
        <v>0.32400000095367432</v>
      </c>
      <c r="JL38" s="32">
        <v>0.50199997425079346</v>
      </c>
      <c r="JM38" s="32">
        <v>2.7000000700354576E-2</v>
      </c>
      <c r="JN38" s="32">
        <v>0.1080000028014183</v>
      </c>
      <c r="JO38" s="39">
        <v>1996</v>
      </c>
      <c r="JP38" s="39" t="s">
        <v>342</v>
      </c>
      <c r="JQ38" s="32">
        <v>0.104</v>
      </c>
      <c r="JR38" s="32">
        <v>9.9000000000000005E-2</v>
      </c>
      <c r="JS38" s="32">
        <v>1E-3</v>
      </c>
      <c r="JT38" s="32">
        <v>0.26500000000000001</v>
      </c>
      <c r="JU38" s="29">
        <v>1E-3</v>
      </c>
      <c r="JV38" s="32">
        <v>7.8E-2</v>
      </c>
      <c r="JW38" s="27">
        <v>0.26399999856948853</v>
      </c>
      <c r="JX38" s="27">
        <v>3.2999999821186066E-2</v>
      </c>
      <c r="JY38" s="29"/>
      <c r="JZ38" s="40">
        <v>2.3000000044703484E-2</v>
      </c>
      <c r="KA38" s="27">
        <v>2E-3</v>
      </c>
      <c r="KB38" s="27">
        <v>2.0000000949949026E-3</v>
      </c>
      <c r="KC38" s="21">
        <v>2.0000000949949026E-3</v>
      </c>
      <c r="KD38" s="29">
        <v>0</v>
      </c>
      <c r="KE38" s="20">
        <v>0.50199997425079346</v>
      </c>
      <c r="KF38" s="29"/>
      <c r="KG38" s="39">
        <v>1996</v>
      </c>
      <c r="KH38" s="39" t="s">
        <v>342</v>
      </c>
      <c r="KI38" s="23">
        <v>1.702380895614624</v>
      </c>
      <c r="KJ38" s="23">
        <v>1.6875</v>
      </c>
      <c r="KK38" s="29"/>
      <c r="KL38" s="29"/>
      <c r="KM38" s="29"/>
      <c r="KN38" s="21">
        <v>125864</v>
      </c>
      <c r="KO38" s="20">
        <v>87161</v>
      </c>
      <c r="KP38" s="20">
        <v>19017</v>
      </c>
      <c r="KQ38" s="19">
        <v>15.109169960021973</v>
      </c>
      <c r="KR38" s="39">
        <v>1996</v>
      </c>
      <c r="KS38" s="39" t="s">
        <v>342</v>
      </c>
    </row>
    <row r="39" spans="1:305" s="39" customFormat="1" ht="12.75">
      <c r="A39" s="39">
        <v>1997</v>
      </c>
      <c r="B39" s="39" t="s">
        <v>342</v>
      </c>
      <c r="C39" s="39">
        <v>19</v>
      </c>
      <c r="D39" s="44" t="s">
        <v>343</v>
      </c>
      <c r="E39" s="44">
        <v>392</v>
      </c>
      <c r="F39" s="39">
        <v>1</v>
      </c>
      <c r="G39" s="39">
        <v>0</v>
      </c>
      <c r="H39" s="39">
        <v>0</v>
      </c>
      <c r="I39" s="39">
        <v>0</v>
      </c>
      <c r="J39" s="29">
        <v>100</v>
      </c>
      <c r="K39" s="29">
        <v>0</v>
      </c>
      <c r="L39" s="29">
        <v>0</v>
      </c>
      <c r="M39" s="18">
        <v>1</v>
      </c>
      <c r="N39" s="39">
        <v>1</v>
      </c>
      <c r="O39" s="39">
        <v>-1</v>
      </c>
      <c r="P39" s="39">
        <v>0</v>
      </c>
      <c r="Q39" s="29">
        <v>100</v>
      </c>
      <c r="R39" s="29">
        <v>0</v>
      </c>
      <c r="S39" s="29">
        <v>0</v>
      </c>
      <c r="T39" s="29">
        <v>47.8</v>
      </c>
      <c r="U39" s="29">
        <v>0</v>
      </c>
      <c r="V39" s="29">
        <v>0</v>
      </c>
      <c r="W39" s="29">
        <v>47.8</v>
      </c>
      <c r="X39" s="39">
        <v>4</v>
      </c>
      <c r="Y39" s="39">
        <v>1997</v>
      </c>
      <c r="Z39" s="39" t="s">
        <v>342</v>
      </c>
      <c r="AA39" s="43"/>
      <c r="AB39" s="41">
        <v>59</v>
      </c>
      <c r="AC39" s="41">
        <v>3.9</v>
      </c>
      <c r="AD39" s="41">
        <v>0</v>
      </c>
      <c r="AE39" s="41">
        <v>12.8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12.8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36.299999999999997</v>
      </c>
      <c r="AZ39" s="41">
        <v>0</v>
      </c>
      <c r="BA39" s="41">
        <v>0</v>
      </c>
      <c r="BB39" s="41">
        <v>28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6.2000000000000028</v>
      </c>
      <c r="CZ39" s="39">
        <v>1997</v>
      </c>
      <c r="DA39" s="39" t="s">
        <v>342</v>
      </c>
      <c r="DB39" s="41">
        <v>3</v>
      </c>
      <c r="DC39" s="41">
        <v>0</v>
      </c>
      <c r="DD39" s="41">
        <v>10.4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5.2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47.8</v>
      </c>
      <c r="DY39" s="41">
        <v>0</v>
      </c>
      <c r="DZ39" s="41">
        <v>0</v>
      </c>
      <c r="EA39" s="41">
        <v>31.2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2.3999999999999915</v>
      </c>
      <c r="FY39" s="39">
        <v>1997</v>
      </c>
      <c r="FZ39" s="39" t="s">
        <v>342</v>
      </c>
      <c r="GA39" s="41">
        <v>4.5999999999999996</v>
      </c>
      <c r="GB39" s="29">
        <f t="shared" si="13"/>
        <v>0.75554200000000005</v>
      </c>
      <c r="GC39" s="29">
        <f t="shared" si="14"/>
        <v>0.65975200000000012</v>
      </c>
      <c r="GD39" s="29">
        <f t="shared" si="15"/>
        <v>4.0906822439846522</v>
      </c>
      <c r="GE39" s="29">
        <f t="shared" si="16"/>
        <v>2.9390327055559484</v>
      </c>
      <c r="GF39" s="29">
        <f t="shared" si="17"/>
        <v>1.1516495384287038</v>
      </c>
      <c r="GG39" s="29">
        <f t="shared" si="18"/>
        <v>0.28152994286520405</v>
      </c>
      <c r="GH39" s="29">
        <f t="shared" si="19"/>
        <v>10.169070754006976</v>
      </c>
      <c r="GI39" s="39">
        <v>1997</v>
      </c>
      <c r="GJ39" s="39" t="s">
        <v>342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0.55571499999999996</v>
      </c>
      <c r="GX39" s="36">
        <v>-0.43286010000000003</v>
      </c>
      <c r="GY39" s="36">
        <v>1.3082180000000001</v>
      </c>
      <c r="GZ39" s="39">
        <v>1997</v>
      </c>
      <c r="HA39" s="39" t="s">
        <v>342</v>
      </c>
      <c r="HB39" s="42">
        <v>3</v>
      </c>
      <c r="HC39" s="42">
        <f t="shared" si="20"/>
        <v>2</v>
      </c>
      <c r="HD39" s="42">
        <v>0</v>
      </c>
      <c r="HE39" s="42">
        <v>0</v>
      </c>
      <c r="HF39" s="42">
        <v>1</v>
      </c>
      <c r="HG39" s="42">
        <v>3</v>
      </c>
      <c r="HH39" s="42">
        <v>0</v>
      </c>
      <c r="HI39" s="42">
        <v>1</v>
      </c>
      <c r="HJ39" s="39">
        <v>1997</v>
      </c>
      <c r="HK39" s="39" t="s">
        <v>342</v>
      </c>
      <c r="HL39" s="104">
        <v>0.93959729999999997</v>
      </c>
      <c r="HM39" s="29">
        <v>20.387609999999999</v>
      </c>
      <c r="HN39" s="32">
        <v>34.570458144592003</v>
      </c>
      <c r="HO39" s="32">
        <v>31.038703977866898</v>
      </c>
      <c r="HP39" s="32">
        <v>1.0765114664348201</v>
      </c>
      <c r="HQ39" s="32">
        <v>1.58529680763031</v>
      </c>
      <c r="HR39" s="27">
        <v>1.7478045869213099</v>
      </c>
      <c r="HS39" s="27">
        <v>100.023598571542</v>
      </c>
      <c r="HT39" s="27">
        <v>101.68450948712901</v>
      </c>
      <c r="HU39" s="27">
        <v>-3.53175416672517</v>
      </c>
      <c r="HV39" s="27">
        <v>-2.3958213398110102</v>
      </c>
      <c r="HW39" s="27">
        <v>-2.2767758687880599</v>
      </c>
      <c r="HX39" s="27">
        <v>2.3385994082125601</v>
      </c>
      <c r="HY39" s="29">
        <v>2.1578880035094201</v>
      </c>
      <c r="HZ39" s="39">
        <v>1997</v>
      </c>
      <c r="IA39" s="39" t="s">
        <v>342</v>
      </c>
      <c r="IB39" s="29">
        <v>70066.7</v>
      </c>
      <c r="IC39" s="29">
        <v>67870</v>
      </c>
      <c r="ID39" s="29">
        <v>65570</v>
      </c>
      <c r="IE39" s="31">
        <v>80.4975758829071</v>
      </c>
      <c r="IF39" s="32">
        <v>75.331451416015625</v>
      </c>
      <c r="IG39" s="32">
        <v>3500</v>
      </c>
      <c r="IH39" s="32">
        <v>21700</v>
      </c>
      <c r="II39" s="32">
        <v>40370</v>
      </c>
      <c r="IJ39" s="31">
        <v>2301.699951171875</v>
      </c>
      <c r="IK39" s="31">
        <v>3.4000000953674316</v>
      </c>
      <c r="IL39" s="39">
        <v>1997</v>
      </c>
      <c r="IM39" s="39" t="s">
        <v>342</v>
      </c>
      <c r="IN39" s="30">
        <v>178</v>
      </c>
      <c r="IO39" s="27">
        <v>47</v>
      </c>
      <c r="IP39" s="27">
        <v>110.17100000000001</v>
      </c>
      <c r="IQ39" s="29">
        <f t="shared" si="21"/>
        <v>1.5723731815541477</v>
      </c>
      <c r="IR39" s="46"/>
      <c r="IS39" s="46">
        <v>12285</v>
      </c>
      <c r="IT39" s="28">
        <v>22.787979966611019</v>
      </c>
      <c r="IU39" s="28"/>
      <c r="IV39" s="28">
        <v>12184.026599999983</v>
      </c>
      <c r="IW39" s="28">
        <v>12285</v>
      </c>
      <c r="IX39" s="28">
        <v>22.787979966611019</v>
      </c>
      <c r="IY39" s="28">
        <v>22.419999999999959</v>
      </c>
      <c r="IZ39" s="39">
        <v>1997</v>
      </c>
      <c r="JA39" s="39" t="s">
        <v>342</v>
      </c>
      <c r="JB39" s="27">
        <v>8.7173830648914592</v>
      </c>
      <c r="JC39" s="27">
        <v>14.762999534606934</v>
      </c>
      <c r="JD39" s="27">
        <v>8.069000244140625</v>
      </c>
      <c r="JE39" s="27">
        <v>6.375999927520752</v>
      </c>
      <c r="JF39" s="27">
        <v>5.9039998054504395</v>
      </c>
      <c r="JG39" s="27">
        <v>1.0529999732971191</v>
      </c>
      <c r="JH39" s="27">
        <v>0.67000001668930054</v>
      </c>
      <c r="JI39" s="27">
        <v>5.620999813079834</v>
      </c>
      <c r="JJ39" s="32">
        <v>0.54199999570846558</v>
      </c>
      <c r="JK39" s="32">
        <v>0.31700000166893005</v>
      </c>
      <c r="JL39" s="32">
        <v>0.51499998569488525</v>
      </c>
      <c r="JM39" s="32">
        <v>2.8999999165534973E-2</v>
      </c>
      <c r="JN39" s="32">
        <v>0.11100000143051147</v>
      </c>
      <c r="JO39" s="39">
        <v>1997</v>
      </c>
      <c r="JP39" s="39" t="s">
        <v>342</v>
      </c>
      <c r="JQ39" s="32">
        <v>0.10299999999999999</v>
      </c>
      <c r="JR39" s="32">
        <v>9.9000000000000005E-2</v>
      </c>
      <c r="JS39" s="32">
        <v>1E-3</v>
      </c>
      <c r="JT39" s="32">
        <v>0.255</v>
      </c>
      <c r="JU39" s="29">
        <v>1E-3</v>
      </c>
      <c r="JV39" s="32">
        <v>8.3000000000000004E-2</v>
      </c>
      <c r="JW39" s="27">
        <v>0.26199999451637268</v>
      </c>
      <c r="JX39" s="27">
        <v>3.4000001847743988E-2</v>
      </c>
      <c r="JY39" s="29"/>
      <c r="JZ39" s="40">
        <v>1.8999999389052391E-2</v>
      </c>
      <c r="KA39" s="27">
        <v>2E-3</v>
      </c>
      <c r="KB39" s="27">
        <v>2.0000000949949026E-3</v>
      </c>
      <c r="KC39" s="21">
        <v>1.0000000474974513E-3</v>
      </c>
      <c r="KD39" s="29">
        <v>0</v>
      </c>
      <c r="KE39" s="20">
        <v>0.51499998569488525</v>
      </c>
      <c r="KF39" s="29"/>
      <c r="KG39" s="39">
        <v>1997</v>
      </c>
      <c r="KH39" s="39" t="s">
        <v>342</v>
      </c>
      <c r="KI39" s="23">
        <v>1.702380895614624</v>
      </c>
      <c r="KJ39" s="23">
        <v>1.5</v>
      </c>
      <c r="KK39" s="29"/>
      <c r="KL39" s="29"/>
      <c r="KM39" s="29"/>
      <c r="KN39" s="21">
        <v>126166</v>
      </c>
      <c r="KO39" s="20">
        <v>87042</v>
      </c>
      <c r="KP39" s="20">
        <v>19758</v>
      </c>
      <c r="KQ39" s="19">
        <v>15.660320281982422</v>
      </c>
      <c r="KR39" s="39">
        <v>1997</v>
      </c>
      <c r="KS39" s="39" t="s">
        <v>342</v>
      </c>
    </row>
    <row r="40" spans="1:305" s="39" customFormat="1" ht="12.75">
      <c r="A40" s="39">
        <v>1998</v>
      </c>
      <c r="B40" s="39" t="s">
        <v>342</v>
      </c>
      <c r="C40" s="39">
        <v>19</v>
      </c>
      <c r="D40" s="44" t="s">
        <v>343</v>
      </c>
      <c r="E40" s="44">
        <v>392</v>
      </c>
      <c r="F40" s="39">
        <v>1</v>
      </c>
      <c r="G40" s="39">
        <v>0</v>
      </c>
      <c r="H40" s="39">
        <v>0</v>
      </c>
      <c r="I40" s="39">
        <v>0</v>
      </c>
      <c r="J40" s="29">
        <v>97.98</v>
      </c>
      <c r="K40" s="29">
        <v>0</v>
      </c>
      <c r="L40" s="29">
        <v>0</v>
      </c>
      <c r="M40" s="18">
        <v>1</v>
      </c>
      <c r="N40" s="39">
        <v>0</v>
      </c>
      <c r="O40" s="39">
        <v>0</v>
      </c>
      <c r="P40" s="39">
        <v>1</v>
      </c>
      <c r="Q40" s="29">
        <v>100</v>
      </c>
      <c r="R40" s="29">
        <v>0</v>
      </c>
      <c r="S40" s="29">
        <v>0</v>
      </c>
      <c r="T40" s="29">
        <v>47.8</v>
      </c>
      <c r="U40" s="29">
        <v>0</v>
      </c>
      <c r="V40" s="29">
        <v>0</v>
      </c>
      <c r="W40" s="29">
        <v>47.8</v>
      </c>
      <c r="X40" s="39">
        <v>4</v>
      </c>
      <c r="Y40" s="39">
        <v>1998</v>
      </c>
      <c r="Z40" s="39" t="s">
        <v>342</v>
      </c>
      <c r="AA40" s="43"/>
      <c r="AB40" s="41">
        <v>59</v>
      </c>
      <c r="AC40" s="41">
        <v>3.9</v>
      </c>
      <c r="AD40" s="41">
        <v>0</v>
      </c>
      <c r="AE40" s="41">
        <v>12.8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12.8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36.299999999999997</v>
      </c>
      <c r="AZ40" s="41">
        <v>0</v>
      </c>
      <c r="BA40" s="41">
        <v>0</v>
      </c>
      <c r="BB40" s="41">
        <v>28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6.2000000000000028</v>
      </c>
      <c r="CZ40" s="39">
        <v>1998</v>
      </c>
      <c r="DA40" s="39" t="s">
        <v>342</v>
      </c>
      <c r="DB40" s="41">
        <v>3</v>
      </c>
      <c r="DC40" s="41">
        <v>0</v>
      </c>
      <c r="DD40" s="41">
        <v>10.4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5.2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47.8</v>
      </c>
      <c r="DY40" s="41">
        <v>0</v>
      </c>
      <c r="DZ40" s="41">
        <v>0</v>
      </c>
      <c r="EA40" s="41">
        <v>31.2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2.3999999999999915</v>
      </c>
      <c r="FY40" s="39">
        <v>1998</v>
      </c>
      <c r="FZ40" s="39" t="s">
        <v>342</v>
      </c>
      <c r="GA40" s="41">
        <v>4.8</v>
      </c>
      <c r="GB40" s="29">
        <f t="shared" si="13"/>
        <v>0.75554200000000005</v>
      </c>
      <c r="GC40" s="29">
        <f t="shared" si="14"/>
        <v>0.65975200000000012</v>
      </c>
      <c r="GD40" s="29">
        <f t="shared" si="15"/>
        <v>4.0906822439846522</v>
      </c>
      <c r="GE40" s="29">
        <f t="shared" si="16"/>
        <v>2.9390327055559484</v>
      </c>
      <c r="GF40" s="29">
        <f t="shared" si="17"/>
        <v>1.1516495384287038</v>
      </c>
      <c r="GG40" s="29">
        <f t="shared" si="18"/>
        <v>0.28152994286520405</v>
      </c>
      <c r="GH40" s="29">
        <f t="shared" si="19"/>
        <v>10.169070754006976</v>
      </c>
      <c r="GI40" s="39">
        <v>1998</v>
      </c>
      <c r="GJ40" s="39" t="s">
        <v>342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0.8313275</v>
      </c>
      <c r="GX40" s="36">
        <v>-0.4736901</v>
      </c>
      <c r="GY40" s="36">
        <v>1.788168</v>
      </c>
      <c r="GZ40" s="39">
        <v>1998</v>
      </c>
      <c r="HA40" s="39" t="s">
        <v>342</v>
      </c>
      <c r="HB40" s="42">
        <v>3</v>
      </c>
      <c r="HC40" s="42">
        <f t="shared" si="20"/>
        <v>2</v>
      </c>
      <c r="HD40" s="42">
        <v>0</v>
      </c>
      <c r="HE40" s="42">
        <v>0</v>
      </c>
      <c r="HF40" s="42">
        <v>1</v>
      </c>
      <c r="HG40" s="42">
        <v>3</v>
      </c>
      <c r="HH40" s="42">
        <v>0</v>
      </c>
      <c r="HI40" s="42">
        <v>1</v>
      </c>
      <c r="HJ40" s="39">
        <v>1998</v>
      </c>
      <c r="HK40" s="39" t="s">
        <v>342</v>
      </c>
      <c r="HL40" s="104">
        <v>0.93959729999999997</v>
      </c>
      <c r="HM40" s="29">
        <v>19.688880000000001</v>
      </c>
      <c r="HN40" s="32">
        <v>40.198613776595501</v>
      </c>
      <c r="HO40" s="32">
        <v>30.038877671454301</v>
      </c>
      <c r="HP40" s="32">
        <v>-1.1287561355465201</v>
      </c>
      <c r="HQ40" s="32">
        <v>-1.17302030825104</v>
      </c>
      <c r="HR40" s="27">
        <v>0.66197419138596103</v>
      </c>
      <c r="HS40" s="27">
        <v>110.37355963104299</v>
      </c>
      <c r="HT40" s="27">
        <v>113.82191266295099</v>
      </c>
      <c r="HU40" s="27">
        <v>-10.159736105141199</v>
      </c>
      <c r="HV40" s="27">
        <v>-8.9022838468589907</v>
      </c>
      <c r="HW40" s="27">
        <v>-7.7327097392645197</v>
      </c>
      <c r="HX40" s="27">
        <v>1.49411003803564</v>
      </c>
      <c r="HY40" s="29">
        <v>2.85002762548184</v>
      </c>
      <c r="HZ40" s="39">
        <v>1998</v>
      </c>
      <c r="IA40" s="39" t="s">
        <v>342</v>
      </c>
      <c r="IB40" s="29">
        <v>69778.2</v>
      </c>
      <c r="IC40" s="29">
        <v>67930</v>
      </c>
      <c r="ID40" s="29">
        <v>65140</v>
      </c>
      <c r="IE40" s="31">
        <v>80.276799889556145</v>
      </c>
      <c r="IF40" s="32">
        <v>74.942466735839844</v>
      </c>
      <c r="IG40" s="32">
        <v>3430</v>
      </c>
      <c r="IH40" s="32">
        <v>20870</v>
      </c>
      <c r="II40" s="32">
        <v>40840</v>
      </c>
      <c r="IJ40" s="31">
        <v>2789.199951171875</v>
      </c>
      <c r="IK40" s="31">
        <v>4.0999999046325684</v>
      </c>
      <c r="IL40" s="39">
        <v>1998</v>
      </c>
      <c r="IM40" s="39" t="s">
        <v>342</v>
      </c>
      <c r="IN40" s="30">
        <v>145</v>
      </c>
      <c r="IO40" s="27">
        <v>26</v>
      </c>
      <c r="IP40" s="27">
        <v>101.508</v>
      </c>
      <c r="IQ40" s="29">
        <f t="shared" si="21"/>
        <v>1.454723681608296</v>
      </c>
      <c r="IR40" s="46"/>
      <c r="IS40" s="46">
        <v>12093</v>
      </c>
      <c r="IT40" s="28">
        <v>22.527943368107302</v>
      </c>
      <c r="IU40" s="28"/>
      <c r="IV40" s="28">
        <v>11969.031399999978</v>
      </c>
      <c r="IW40" s="28">
        <v>12093</v>
      </c>
      <c r="IX40" s="28">
        <v>22.527943368107302</v>
      </c>
      <c r="IY40" s="28">
        <v>21.980000000000018</v>
      </c>
      <c r="IZ40" s="39">
        <v>1998</v>
      </c>
      <c r="JA40" s="39" t="s">
        <v>342</v>
      </c>
      <c r="JB40" s="27">
        <v>9.3382114462103392</v>
      </c>
      <c r="JC40" s="27">
        <v>15.576000213623047</v>
      </c>
      <c r="JD40" s="27">
        <v>8.6929998397827148</v>
      </c>
      <c r="JE40" s="27">
        <v>6.6149997711181641</v>
      </c>
      <c r="JF40" s="27">
        <v>6.3060002326965332</v>
      </c>
      <c r="JG40" s="27">
        <v>1.1080000400543213</v>
      </c>
      <c r="JH40" s="27">
        <v>0.80199998617172241</v>
      </c>
      <c r="JI40" s="27">
        <v>5.7839999198913574</v>
      </c>
      <c r="JJ40" s="32">
        <v>0.56300002336502075</v>
      </c>
      <c r="JK40" s="32">
        <v>0.26800000667572021</v>
      </c>
      <c r="JL40" s="32">
        <v>0.59299999475479126</v>
      </c>
      <c r="JM40" s="32">
        <v>3.2000001519918442E-2</v>
      </c>
      <c r="JN40" s="32">
        <v>0.11999999731779099</v>
      </c>
      <c r="JO40" s="39">
        <v>1998</v>
      </c>
      <c r="JP40" s="39" t="s">
        <v>342</v>
      </c>
      <c r="JQ40" s="32">
        <v>0.107</v>
      </c>
      <c r="JR40" s="32">
        <v>0.10299999999999999</v>
      </c>
      <c r="JS40" s="32">
        <v>1E-3</v>
      </c>
      <c r="JT40" s="32">
        <v>0.27</v>
      </c>
      <c r="JU40" s="29">
        <v>2E-3</v>
      </c>
      <c r="JV40" s="32">
        <v>0.08</v>
      </c>
      <c r="JW40" s="27">
        <v>0.21299999952316284</v>
      </c>
      <c r="JX40" s="27">
        <v>3.4000001847743988E-2</v>
      </c>
      <c r="JY40" s="29"/>
      <c r="JZ40" s="40">
        <v>1.7999999225139618E-2</v>
      </c>
      <c r="KA40" s="27">
        <v>2E-3</v>
      </c>
      <c r="KB40" s="27">
        <v>2.0000000949949026E-3</v>
      </c>
      <c r="KC40" s="21">
        <v>1.0000000474974513E-3</v>
      </c>
      <c r="KD40" s="29">
        <v>0</v>
      </c>
      <c r="KE40" s="20">
        <v>0.59299999475479126</v>
      </c>
      <c r="KF40" s="29"/>
      <c r="KG40" s="39">
        <v>1998</v>
      </c>
      <c r="KH40" s="39" t="s">
        <v>342</v>
      </c>
      <c r="KI40" s="23">
        <v>1.702380895614624</v>
      </c>
      <c r="KJ40" s="23">
        <v>1.5</v>
      </c>
      <c r="KK40" s="29"/>
      <c r="KL40" s="29"/>
      <c r="KM40" s="29"/>
      <c r="KN40" s="21">
        <v>126486.3984375</v>
      </c>
      <c r="KO40" s="20">
        <v>86920</v>
      </c>
      <c r="KP40" s="20">
        <v>20508</v>
      </c>
      <c r="KQ40" s="19">
        <v>16.213600158691406</v>
      </c>
      <c r="KR40" s="39">
        <v>1998</v>
      </c>
      <c r="KS40" s="39" t="s">
        <v>342</v>
      </c>
    </row>
    <row r="41" spans="1:305" s="39" customFormat="1" ht="12.75">
      <c r="A41" s="39">
        <v>1999</v>
      </c>
      <c r="B41" s="39" t="s">
        <v>342</v>
      </c>
      <c r="C41" s="39">
        <v>19</v>
      </c>
      <c r="D41" s="44" t="s">
        <v>343</v>
      </c>
      <c r="E41" s="44">
        <v>392</v>
      </c>
      <c r="F41" s="39">
        <v>1</v>
      </c>
      <c r="G41" s="39">
        <v>0</v>
      </c>
      <c r="H41" s="39">
        <v>0</v>
      </c>
      <c r="I41" s="39">
        <v>0</v>
      </c>
      <c r="J41" s="29">
        <v>94.45</v>
      </c>
      <c r="K41" s="29">
        <v>1.05</v>
      </c>
      <c r="L41" s="29">
        <v>0</v>
      </c>
      <c r="M41" s="18">
        <v>1</v>
      </c>
      <c r="N41" s="39">
        <v>0</v>
      </c>
      <c r="O41" s="39">
        <v>0</v>
      </c>
      <c r="P41" s="39">
        <v>2</v>
      </c>
      <c r="Q41" s="29">
        <v>96.2</v>
      </c>
      <c r="R41" s="29">
        <v>3.8</v>
      </c>
      <c r="S41" s="29">
        <v>0</v>
      </c>
      <c r="T41" s="29">
        <v>55.18</v>
      </c>
      <c r="U41" s="29">
        <v>2.5099999999999998</v>
      </c>
      <c r="V41" s="29">
        <v>0</v>
      </c>
      <c r="W41" s="29">
        <v>57.68</v>
      </c>
      <c r="X41" s="39">
        <v>2</v>
      </c>
      <c r="Y41" s="39">
        <v>1999</v>
      </c>
      <c r="Z41" s="39" t="s">
        <v>342</v>
      </c>
      <c r="AA41" s="43"/>
      <c r="AB41" s="41">
        <v>59</v>
      </c>
      <c r="AC41" s="41">
        <v>3.9</v>
      </c>
      <c r="AD41" s="41">
        <v>0</v>
      </c>
      <c r="AE41" s="41">
        <v>12.8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12.8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36.299999999999997</v>
      </c>
      <c r="AZ41" s="41">
        <v>0</v>
      </c>
      <c r="BA41" s="41">
        <v>0</v>
      </c>
      <c r="BB41" s="41">
        <v>28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6.2000000000000028</v>
      </c>
      <c r="CZ41" s="39">
        <v>1999</v>
      </c>
      <c r="DA41" s="39" t="s">
        <v>342</v>
      </c>
      <c r="DB41" s="41">
        <v>3</v>
      </c>
      <c r="DC41" s="41">
        <v>0</v>
      </c>
      <c r="DD41" s="41">
        <v>10.4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5.2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47.8</v>
      </c>
      <c r="DY41" s="41">
        <v>0</v>
      </c>
      <c r="DZ41" s="41">
        <v>0</v>
      </c>
      <c r="EA41" s="41">
        <v>31.2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2.3999999999999915</v>
      </c>
      <c r="FY41" s="39">
        <v>1999</v>
      </c>
      <c r="FZ41" s="39" t="s">
        <v>342</v>
      </c>
      <c r="GA41" s="41">
        <v>4.5999999999999996</v>
      </c>
      <c r="GB41" s="29">
        <f t="shared" si="13"/>
        <v>0.75554200000000005</v>
      </c>
      <c r="GC41" s="29">
        <f t="shared" si="14"/>
        <v>0.65975200000000012</v>
      </c>
      <c r="GD41" s="29">
        <f t="shared" si="15"/>
        <v>4.0906822439846522</v>
      </c>
      <c r="GE41" s="29">
        <f t="shared" si="16"/>
        <v>2.9390327055559484</v>
      </c>
      <c r="GF41" s="29">
        <f t="shared" si="17"/>
        <v>1.1516495384287038</v>
      </c>
      <c r="GG41" s="29">
        <f t="shared" si="18"/>
        <v>0.28152994286520405</v>
      </c>
      <c r="GH41" s="29">
        <f t="shared" si="19"/>
        <v>10.169070754006976</v>
      </c>
      <c r="GI41" s="39">
        <v>1999</v>
      </c>
      <c r="GJ41" s="39" t="s">
        <v>342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0.73781920000000001</v>
      </c>
      <c r="GX41" s="36">
        <v>-0.4502776</v>
      </c>
      <c r="GY41" s="36">
        <v>1.582033</v>
      </c>
      <c r="GZ41" s="39">
        <v>1999</v>
      </c>
      <c r="HA41" s="39" t="s">
        <v>342</v>
      </c>
      <c r="HB41" s="42">
        <v>3</v>
      </c>
      <c r="HC41" s="42">
        <f t="shared" si="20"/>
        <v>2</v>
      </c>
      <c r="HD41" s="42">
        <v>0</v>
      </c>
      <c r="HE41" s="42">
        <v>0</v>
      </c>
      <c r="HF41" s="42">
        <v>1</v>
      </c>
      <c r="HG41" s="42">
        <v>3</v>
      </c>
      <c r="HH41" s="42">
        <v>0</v>
      </c>
      <c r="HI41" s="42">
        <v>1</v>
      </c>
      <c r="HJ41" s="39">
        <v>1999</v>
      </c>
      <c r="HK41" s="39" t="s">
        <v>342</v>
      </c>
      <c r="HL41" s="104">
        <v>0.93959729999999997</v>
      </c>
      <c r="HM41" s="29">
        <v>18.75639</v>
      </c>
      <c r="HN41" s="32">
        <v>37.1115087523767</v>
      </c>
      <c r="HO41" s="32">
        <v>30.302718712584699</v>
      </c>
      <c r="HP41" s="32">
        <v>-0.25199845723386999</v>
      </c>
      <c r="HQ41" s="32">
        <v>-1.5581473635235801</v>
      </c>
      <c r="HR41" s="27">
        <v>-0.34129692832762998</v>
      </c>
      <c r="HS41" s="27">
        <v>122.72636696341699</v>
      </c>
      <c r="HT41" s="27">
        <v>127.902868899545</v>
      </c>
      <c r="HU41" s="27">
        <v>-6.8087900397920196</v>
      </c>
      <c r="HV41" s="27">
        <v>-5.53168487052291</v>
      </c>
      <c r="HW41" s="27">
        <v>-3.9064447723542699</v>
      </c>
      <c r="HX41" s="27">
        <v>1.75377203831796</v>
      </c>
      <c r="HY41" s="29">
        <v>2.51042354203096</v>
      </c>
      <c r="HZ41" s="39">
        <v>1999</v>
      </c>
      <c r="IA41" s="39" t="s">
        <v>342</v>
      </c>
      <c r="IB41" s="29">
        <v>69260.2</v>
      </c>
      <c r="IC41" s="29">
        <v>67790</v>
      </c>
      <c r="ID41" s="29">
        <v>64620</v>
      </c>
      <c r="IE41" s="31">
        <v>79.831485280896288</v>
      </c>
      <c r="IF41" s="32">
        <v>74.483047485351563</v>
      </c>
      <c r="IG41" s="32">
        <v>3350</v>
      </c>
      <c r="IH41" s="32">
        <v>20460</v>
      </c>
      <c r="II41" s="32">
        <v>40810</v>
      </c>
      <c r="IJ41" s="31">
        <v>3169.199951171875</v>
      </c>
      <c r="IK41" s="31">
        <v>4.6999998092651367</v>
      </c>
      <c r="IL41" s="39">
        <v>1999</v>
      </c>
      <c r="IM41" s="39" t="s">
        <v>342</v>
      </c>
      <c r="IN41" s="30">
        <v>154</v>
      </c>
      <c r="IO41" s="27">
        <v>26</v>
      </c>
      <c r="IP41" s="27">
        <v>87.069000000000003</v>
      </c>
      <c r="IQ41" s="29">
        <f t="shared" si="21"/>
        <v>1.2571289138639508</v>
      </c>
      <c r="IR41" s="46"/>
      <c r="IS41" s="46">
        <v>11825</v>
      </c>
      <c r="IT41" s="28">
        <v>22.181579441005439</v>
      </c>
      <c r="IU41" s="28"/>
      <c r="IV41" s="28">
        <v>11754.036199999973</v>
      </c>
      <c r="IW41" s="28">
        <v>11825</v>
      </c>
      <c r="IX41" s="28">
        <v>22.181579441005439</v>
      </c>
      <c r="IY41" s="28">
        <v>21.539999999999964</v>
      </c>
      <c r="IZ41" s="39">
        <v>1999</v>
      </c>
      <c r="JA41" s="39" t="s">
        <v>342</v>
      </c>
      <c r="JB41" s="27">
        <v>9.8585827936919408</v>
      </c>
      <c r="JC41" s="27">
        <v>16.436000823974609</v>
      </c>
      <c r="JD41" s="27">
        <v>9.0810003280639648</v>
      </c>
      <c r="JE41" s="27">
        <v>7.0729999542236328</v>
      </c>
      <c r="JF41" s="27">
        <v>6.8569998741149902</v>
      </c>
      <c r="JG41" s="27">
        <v>1.1510000228881836</v>
      </c>
      <c r="JH41" s="27">
        <v>0.74500000476837158</v>
      </c>
      <c r="JI41" s="27">
        <v>5.9860000610351563</v>
      </c>
      <c r="JJ41" s="32">
        <v>0.62800002098083496</v>
      </c>
      <c r="JK41" s="32">
        <v>0.28200000524520874</v>
      </c>
      <c r="JL41" s="32">
        <v>0.62199997901916504</v>
      </c>
      <c r="JM41" s="32">
        <v>3.5999998450279236E-2</v>
      </c>
      <c r="JN41" s="32">
        <v>0.1289999932050705</v>
      </c>
      <c r="JO41" s="39">
        <v>1999</v>
      </c>
      <c r="JP41" s="39" t="s">
        <v>342</v>
      </c>
      <c r="JQ41" s="32">
        <v>0.111</v>
      </c>
      <c r="JR41" s="32">
        <v>0.104</v>
      </c>
      <c r="JS41" s="32">
        <v>2E-3</v>
      </c>
      <c r="JT41" s="32">
        <v>0.32500000000000001</v>
      </c>
      <c r="JU41" s="29">
        <v>1E-3</v>
      </c>
      <c r="JV41" s="32">
        <v>8.4000000000000005E-2</v>
      </c>
      <c r="JW41" s="27">
        <v>0.21299999952316284</v>
      </c>
      <c r="JX41" s="27">
        <v>3.7000000476837158E-2</v>
      </c>
      <c r="JY41" s="29"/>
      <c r="JZ41" s="40">
        <v>2.8999999165534973E-2</v>
      </c>
      <c r="KA41" s="27">
        <v>2E-3</v>
      </c>
      <c r="KB41" s="27">
        <v>2.0000000949949026E-3</v>
      </c>
      <c r="KC41" s="21">
        <v>1.0000000474974513E-3</v>
      </c>
      <c r="KD41" s="29">
        <v>0</v>
      </c>
      <c r="KE41" s="20">
        <v>0.62199997901916504</v>
      </c>
      <c r="KF41" s="29"/>
      <c r="KG41" s="39">
        <v>1999</v>
      </c>
      <c r="KH41" s="39" t="s">
        <v>342</v>
      </c>
      <c r="KI41" s="23">
        <v>1.702380895614624</v>
      </c>
      <c r="KJ41" s="23">
        <v>1.5</v>
      </c>
      <c r="KK41" s="29"/>
      <c r="KL41" s="29"/>
      <c r="KM41" s="29"/>
      <c r="KN41" s="21">
        <v>126686</v>
      </c>
      <c r="KO41" s="20">
        <v>86758</v>
      </c>
      <c r="KP41" s="20">
        <v>21186</v>
      </c>
      <c r="KQ41" s="19">
        <v>16.723239898681641</v>
      </c>
      <c r="KR41" s="39">
        <v>1999</v>
      </c>
      <c r="KS41" s="39" t="s">
        <v>342</v>
      </c>
    </row>
    <row r="42" spans="1:305" s="39" customFormat="1" ht="12.75">
      <c r="A42" s="39">
        <v>2000</v>
      </c>
      <c r="B42" s="39" t="s">
        <v>342</v>
      </c>
      <c r="C42" s="39">
        <v>19</v>
      </c>
      <c r="D42" s="44" t="s">
        <v>343</v>
      </c>
      <c r="E42" s="44">
        <v>392</v>
      </c>
      <c r="F42" s="39">
        <v>1</v>
      </c>
      <c r="G42" s="39">
        <v>0</v>
      </c>
      <c r="H42" s="39">
        <v>0</v>
      </c>
      <c r="I42" s="39">
        <v>0</v>
      </c>
      <c r="J42" s="29">
        <v>89.15</v>
      </c>
      <c r="K42" s="29">
        <v>4.3499999999999996</v>
      </c>
      <c r="L42" s="29">
        <v>0</v>
      </c>
      <c r="M42" s="18">
        <v>1</v>
      </c>
      <c r="N42" s="39">
        <v>0</v>
      </c>
      <c r="O42" s="39">
        <v>0</v>
      </c>
      <c r="P42" s="39">
        <v>2</v>
      </c>
      <c r="Q42" s="29">
        <v>86.35</v>
      </c>
      <c r="R42" s="29">
        <v>13.65</v>
      </c>
      <c r="S42" s="29">
        <v>0</v>
      </c>
      <c r="T42" s="29">
        <v>52.83</v>
      </c>
      <c r="U42" s="29">
        <v>8.4700000000000006</v>
      </c>
      <c r="V42" s="29">
        <v>0</v>
      </c>
      <c r="W42" s="29">
        <v>61.3</v>
      </c>
      <c r="X42" s="39">
        <v>3</v>
      </c>
      <c r="Y42" s="39">
        <v>2000</v>
      </c>
      <c r="Z42" s="39" t="s">
        <v>342</v>
      </c>
      <c r="AA42" s="43">
        <v>36702</v>
      </c>
      <c r="AB42" s="41">
        <v>62.5</v>
      </c>
      <c r="AC42" s="41">
        <v>5.9</v>
      </c>
      <c r="AD42" s="41">
        <v>0</v>
      </c>
      <c r="AE42" s="41">
        <v>26.7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11.8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36.200000000000003</v>
      </c>
      <c r="AZ42" s="41">
        <v>0</v>
      </c>
      <c r="BA42" s="41">
        <v>0</v>
      </c>
      <c r="BB42" s="41">
        <v>6.2</v>
      </c>
      <c r="BC42" s="41">
        <v>0</v>
      </c>
      <c r="BD42" s="41">
        <v>0</v>
      </c>
      <c r="BE42" s="41">
        <v>0</v>
      </c>
      <c r="BF42" s="41">
        <v>0</v>
      </c>
      <c r="BG42" s="41">
        <v>6.1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7.0999999999999943</v>
      </c>
      <c r="CZ42" s="39">
        <v>2000</v>
      </c>
      <c r="DA42" s="39" t="s">
        <v>342</v>
      </c>
      <c r="DB42" s="41">
        <v>4</v>
      </c>
      <c r="DC42" s="41">
        <v>0</v>
      </c>
      <c r="DD42" s="41">
        <v>26.5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4.2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48.5</v>
      </c>
      <c r="DY42" s="41">
        <v>0</v>
      </c>
      <c r="DZ42" s="41">
        <v>0</v>
      </c>
      <c r="EA42" s="41">
        <v>4.5999999999999996</v>
      </c>
      <c r="EB42" s="41">
        <v>0</v>
      </c>
      <c r="EC42" s="41">
        <v>0</v>
      </c>
      <c r="ED42" s="41">
        <v>0</v>
      </c>
      <c r="EE42" s="41">
        <v>0</v>
      </c>
      <c r="EF42" s="41">
        <v>6.5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5.7000000000000028</v>
      </c>
      <c r="FY42" s="39">
        <v>2000</v>
      </c>
      <c r="FZ42" s="39" t="s">
        <v>342</v>
      </c>
      <c r="GA42" s="41">
        <v>7.3</v>
      </c>
      <c r="GB42" s="29">
        <f t="shared" si="13"/>
        <v>0.77269699999999997</v>
      </c>
      <c r="GC42" s="29">
        <f t="shared" si="14"/>
        <v>0.68484500000000004</v>
      </c>
      <c r="GD42" s="29">
        <f t="shared" si="15"/>
        <v>4.3994139980554587</v>
      </c>
      <c r="GE42" s="29">
        <f t="shared" si="16"/>
        <v>3.1730418365566155</v>
      </c>
      <c r="GF42" s="29">
        <f t="shared" si="17"/>
        <v>1.2263721614988432</v>
      </c>
      <c r="GG42" s="29">
        <f t="shared" si="18"/>
        <v>0.27875807142517156</v>
      </c>
      <c r="GH42" s="29">
        <f t="shared" si="19"/>
        <v>10.378342834961657</v>
      </c>
      <c r="GI42" s="39">
        <v>2000</v>
      </c>
      <c r="GJ42" s="39" t="s">
        <v>342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0.92940610000000001</v>
      </c>
      <c r="GX42" s="36">
        <v>-0.49963030000000003</v>
      </c>
      <c r="GY42" s="36">
        <v>1.8718159999999999</v>
      </c>
      <c r="GZ42" s="39">
        <v>2000</v>
      </c>
      <c r="HA42" s="39" t="s">
        <v>342</v>
      </c>
      <c r="HB42" s="42">
        <v>3</v>
      </c>
      <c r="HC42" s="42">
        <f t="shared" si="20"/>
        <v>2</v>
      </c>
      <c r="HD42" s="42">
        <v>0</v>
      </c>
      <c r="HE42" s="42">
        <v>0</v>
      </c>
      <c r="HF42" s="42">
        <v>1</v>
      </c>
      <c r="HG42" s="42">
        <v>3</v>
      </c>
      <c r="HH42" s="42">
        <v>0</v>
      </c>
      <c r="HI42" s="42">
        <v>1</v>
      </c>
      <c r="HJ42" s="39">
        <v>2000</v>
      </c>
      <c r="HK42" s="39" t="s">
        <v>342</v>
      </c>
      <c r="HL42" s="104">
        <v>1</v>
      </c>
      <c r="HM42" s="29">
        <v>20.306049999999999</v>
      </c>
      <c r="HN42" s="32">
        <v>37.515830236624197</v>
      </c>
      <c r="HO42" s="32">
        <v>30.162278160133699</v>
      </c>
      <c r="HP42" s="32">
        <v>2.77954254549502</v>
      </c>
      <c r="HQ42" s="32">
        <v>1.35748591653099</v>
      </c>
      <c r="HR42" s="27">
        <v>-0.67657868359507001</v>
      </c>
      <c r="HS42" s="27">
        <v>132.26802523609001</v>
      </c>
      <c r="HT42" s="27">
        <v>136.10459590076599</v>
      </c>
      <c r="HU42" s="27">
        <v>-7.35355207649049</v>
      </c>
      <c r="HV42" s="27">
        <v>-6.0791788967659404</v>
      </c>
      <c r="HW42" s="27">
        <v>-5.0426224195787501</v>
      </c>
      <c r="HX42" s="27">
        <v>1.7653662744682901</v>
      </c>
      <c r="HY42" s="29">
        <v>2.6631520143072098</v>
      </c>
      <c r="HZ42" s="39">
        <v>2000</v>
      </c>
      <c r="IA42" s="39" t="s">
        <v>342</v>
      </c>
      <c r="IB42" s="29">
        <v>68806.7</v>
      </c>
      <c r="IC42" s="29">
        <v>67660</v>
      </c>
      <c r="ID42" s="29">
        <v>64460</v>
      </c>
      <c r="IE42" s="31">
        <v>79.655823107200746</v>
      </c>
      <c r="IF42" s="32">
        <v>74.623756408691406</v>
      </c>
      <c r="IG42" s="32">
        <v>3260</v>
      </c>
      <c r="IH42" s="32">
        <v>20130</v>
      </c>
      <c r="II42" s="32">
        <v>41070</v>
      </c>
      <c r="IJ42" s="31">
        <v>3196.699951171875</v>
      </c>
      <c r="IK42" s="31">
        <v>4.6999998092651367</v>
      </c>
      <c r="IL42" s="39">
        <v>2000</v>
      </c>
      <c r="IM42" s="39" t="s">
        <v>342</v>
      </c>
      <c r="IN42" s="30">
        <v>118</v>
      </c>
      <c r="IO42" s="27">
        <v>15</v>
      </c>
      <c r="IP42" s="27">
        <v>35.049999999999997</v>
      </c>
      <c r="IQ42" s="29">
        <f t="shared" si="21"/>
        <v>0.50939806733937254</v>
      </c>
      <c r="IR42" s="46">
        <v>11539.040999999999</v>
      </c>
      <c r="IS42" s="46">
        <v>11539</v>
      </c>
      <c r="IT42" s="28">
        <v>21.544062733383122</v>
      </c>
      <c r="IU42" s="28">
        <v>21.1</v>
      </c>
      <c r="IV42" s="28">
        <v>11539.040999999999</v>
      </c>
      <c r="IW42" s="28">
        <v>11539</v>
      </c>
      <c r="IX42" s="28">
        <v>21.544062733383122</v>
      </c>
      <c r="IY42" s="28">
        <v>21.1</v>
      </c>
      <c r="IZ42" s="39">
        <v>2000</v>
      </c>
      <c r="JA42" s="39" t="s">
        <v>342</v>
      </c>
      <c r="JB42" s="27">
        <v>10.0380888871455</v>
      </c>
      <c r="JC42" s="27">
        <v>16.777000427246094</v>
      </c>
      <c r="JD42" s="27">
        <v>9.3459997177124023</v>
      </c>
      <c r="JE42" s="27">
        <v>7.1519999504089355</v>
      </c>
      <c r="JF42" s="27">
        <v>7.3470001220703125</v>
      </c>
      <c r="JG42" s="27">
        <v>1.1720000505447388</v>
      </c>
      <c r="JH42" s="27">
        <v>0.73299998044967651</v>
      </c>
      <c r="JI42" s="27">
        <v>5.8289999961853027</v>
      </c>
      <c r="JJ42" s="32">
        <v>0.64099997282028198</v>
      </c>
      <c r="JK42" s="32">
        <v>0.27900001406669617</v>
      </c>
      <c r="JL42" s="32">
        <v>0.60000002384185791</v>
      </c>
      <c r="JM42" s="32">
        <v>3.9000000804662704E-2</v>
      </c>
      <c r="JN42" s="32">
        <v>0.13699999451637268</v>
      </c>
      <c r="JO42" s="39">
        <v>2000</v>
      </c>
      <c r="JP42" s="39" t="s">
        <v>342</v>
      </c>
      <c r="JQ42" s="32">
        <v>0.14099999999999999</v>
      </c>
      <c r="JR42" s="32">
        <v>0.105</v>
      </c>
      <c r="JS42" s="32">
        <v>2E-3</v>
      </c>
      <c r="JT42" s="32">
        <v>0.30099999999999999</v>
      </c>
      <c r="JU42" s="29">
        <v>2E-3</v>
      </c>
      <c r="JV42" s="32">
        <v>0.09</v>
      </c>
      <c r="JW42" s="27">
        <v>0.20900000631809235</v>
      </c>
      <c r="JX42" s="27">
        <v>3.9000000804662704E-2</v>
      </c>
      <c r="JY42" s="29"/>
      <c r="JZ42" s="40">
        <v>2.8999999165534973E-2</v>
      </c>
      <c r="KA42" s="27">
        <v>2E-3</v>
      </c>
      <c r="KB42" s="27">
        <v>2.0000000949949026E-3</v>
      </c>
      <c r="KC42" s="21">
        <v>1.0000000474974513E-3</v>
      </c>
      <c r="KD42" s="29">
        <v>0</v>
      </c>
      <c r="KE42" s="20">
        <v>0.60000002384185791</v>
      </c>
      <c r="KF42" s="29"/>
      <c r="KG42" s="39">
        <v>2000</v>
      </c>
      <c r="KH42" s="39" t="s">
        <v>342</v>
      </c>
      <c r="KI42" s="23">
        <v>1.702380895614624</v>
      </c>
      <c r="KJ42" s="23">
        <v>0.875</v>
      </c>
      <c r="KK42" s="29"/>
      <c r="KL42" s="29"/>
      <c r="KM42" s="29"/>
      <c r="KN42" s="21">
        <v>126926</v>
      </c>
      <c r="KO42" s="20">
        <v>86380</v>
      </c>
      <c r="KP42" s="20">
        <v>22041</v>
      </c>
      <c r="KQ42" s="19">
        <v>17.365240097045898</v>
      </c>
      <c r="KR42" s="39">
        <v>2000</v>
      </c>
      <c r="KS42" s="39" t="s">
        <v>342</v>
      </c>
    </row>
    <row r="43" spans="1:305" s="39" customFormat="1" ht="12.75">
      <c r="A43" s="39">
        <v>2001</v>
      </c>
      <c r="B43" s="39" t="s">
        <v>342</v>
      </c>
      <c r="C43" s="39">
        <v>19</v>
      </c>
      <c r="D43" s="44" t="s">
        <v>343</v>
      </c>
      <c r="E43" s="44">
        <v>392</v>
      </c>
      <c r="F43" s="39">
        <v>1</v>
      </c>
      <c r="G43" s="39">
        <v>0</v>
      </c>
      <c r="H43" s="39">
        <v>0</v>
      </c>
      <c r="I43" s="39">
        <v>0</v>
      </c>
      <c r="J43" s="29">
        <v>80.67</v>
      </c>
      <c r="K43" s="29">
        <v>5.18</v>
      </c>
      <c r="L43" s="29">
        <v>0</v>
      </c>
      <c r="M43" s="18">
        <v>1</v>
      </c>
      <c r="N43" s="39">
        <v>0</v>
      </c>
      <c r="O43" s="39">
        <v>0</v>
      </c>
      <c r="P43" s="39">
        <v>1</v>
      </c>
      <c r="Q43" s="29">
        <v>88.5</v>
      </c>
      <c r="R43" s="29">
        <v>11.5</v>
      </c>
      <c r="S43" s="29">
        <v>0</v>
      </c>
      <c r="T43" s="29">
        <v>50</v>
      </c>
      <c r="U43" s="29">
        <v>6.5</v>
      </c>
      <c r="V43" s="29">
        <v>0</v>
      </c>
      <c r="W43" s="29">
        <v>56.5</v>
      </c>
      <c r="X43" s="39">
        <v>3</v>
      </c>
      <c r="Y43" s="39">
        <v>2001</v>
      </c>
      <c r="Z43" s="39" t="s">
        <v>342</v>
      </c>
      <c r="AA43" s="43"/>
      <c r="AB43" s="41">
        <v>62.5</v>
      </c>
      <c r="AC43" s="41">
        <v>5.9</v>
      </c>
      <c r="AD43" s="41">
        <v>0</v>
      </c>
      <c r="AE43" s="41">
        <v>26.7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11.8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36.200000000000003</v>
      </c>
      <c r="AZ43" s="41">
        <v>0</v>
      </c>
      <c r="BA43" s="41">
        <v>0</v>
      </c>
      <c r="BB43" s="41">
        <v>6.2</v>
      </c>
      <c r="BC43" s="41">
        <v>0</v>
      </c>
      <c r="BD43" s="41">
        <v>0</v>
      </c>
      <c r="BE43" s="41">
        <v>0</v>
      </c>
      <c r="BF43" s="41">
        <v>0</v>
      </c>
      <c r="BG43" s="41">
        <v>6.1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7.0999999999999943</v>
      </c>
      <c r="CZ43" s="39">
        <v>2001</v>
      </c>
      <c r="DA43" s="39" t="s">
        <v>342</v>
      </c>
      <c r="DB43" s="41">
        <v>4</v>
      </c>
      <c r="DC43" s="41">
        <v>0</v>
      </c>
      <c r="DD43" s="41">
        <v>26.5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4.2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48.5</v>
      </c>
      <c r="DY43" s="41">
        <v>0</v>
      </c>
      <c r="DZ43" s="41">
        <v>0</v>
      </c>
      <c r="EA43" s="41">
        <v>4.5999999999999996</v>
      </c>
      <c r="EB43" s="41">
        <v>0</v>
      </c>
      <c r="EC43" s="41">
        <v>0</v>
      </c>
      <c r="ED43" s="41">
        <v>0</v>
      </c>
      <c r="EE43" s="41">
        <v>0</v>
      </c>
      <c r="EF43" s="41">
        <v>6.5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5.7000000000000028</v>
      </c>
      <c r="FY43" s="39">
        <v>2001</v>
      </c>
      <c r="FZ43" s="39" t="s">
        <v>342</v>
      </c>
      <c r="GA43" s="41">
        <v>7.3</v>
      </c>
      <c r="GB43" s="29">
        <f t="shared" si="13"/>
        <v>0.77269699999999997</v>
      </c>
      <c r="GC43" s="29">
        <f t="shared" si="14"/>
        <v>0.68484500000000004</v>
      </c>
      <c r="GD43" s="29">
        <f t="shared" si="15"/>
        <v>4.3994139980554587</v>
      </c>
      <c r="GE43" s="29">
        <f t="shared" si="16"/>
        <v>3.1730418365566155</v>
      </c>
      <c r="GF43" s="29">
        <f t="shared" si="17"/>
        <v>1.2263721614988432</v>
      </c>
      <c r="GG43" s="29">
        <f t="shared" si="18"/>
        <v>0.27875807142517156</v>
      </c>
      <c r="GH43" s="29">
        <f t="shared" si="19"/>
        <v>10.378342834961657</v>
      </c>
      <c r="GI43" s="39">
        <v>2001</v>
      </c>
      <c r="GJ43" s="39" t="s">
        <v>342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1.0204420000000001</v>
      </c>
      <c r="GX43" s="36">
        <v>-0.53260859999999999</v>
      </c>
      <c r="GY43" s="36">
        <v>2.0016250000000002</v>
      </c>
      <c r="GZ43" s="39">
        <v>2001</v>
      </c>
      <c r="HA43" s="39" t="s">
        <v>342</v>
      </c>
      <c r="HB43" s="42">
        <v>3</v>
      </c>
      <c r="HC43" s="42">
        <f t="shared" si="20"/>
        <v>2</v>
      </c>
      <c r="HD43" s="42">
        <v>0</v>
      </c>
      <c r="HE43" s="42">
        <v>0</v>
      </c>
      <c r="HF43" s="42">
        <v>1</v>
      </c>
      <c r="HG43" s="42">
        <v>3</v>
      </c>
      <c r="HH43" s="42">
        <v>0</v>
      </c>
      <c r="HI43" s="42">
        <v>1</v>
      </c>
      <c r="HJ43" s="39">
        <v>2001</v>
      </c>
      <c r="HK43" s="39" t="s">
        <v>342</v>
      </c>
      <c r="HL43" s="104">
        <v>1</v>
      </c>
      <c r="HM43" s="29">
        <v>20.25789</v>
      </c>
      <c r="HN43" s="32">
        <v>36.7572581001617</v>
      </c>
      <c r="HO43" s="32">
        <v>30.5296312132295</v>
      </c>
      <c r="HP43" s="32">
        <v>0.40624944499965199</v>
      </c>
      <c r="HQ43" s="32">
        <v>-0.70266904117283902</v>
      </c>
      <c r="HR43" s="27">
        <v>-0.74005550416280896</v>
      </c>
      <c r="HS43" s="27">
        <v>137.71933346717501</v>
      </c>
      <c r="HT43" s="27">
        <v>144.42911737942799</v>
      </c>
      <c r="HU43" s="27">
        <v>-6.2276268869322404</v>
      </c>
      <c r="HV43" s="27">
        <v>-5.2580568063402797</v>
      </c>
      <c r="HW43" s="27">
        <v>-3.9675493865554001</v>
      </c>
      <c r="HX43" s="27">
        <v>1.32743006869942</v>
      </c>
      <c r="HY43" s="29">
        <v>2.0167524265551902</v>
      </c>
      <c r="HZ43" s="39">
        <v>2001</v>
      </c>
      <c r="IA43" s="39" t="s">
        <v>342</v>
      </c>
      <c r="IB43" s="29">
        <v>68766.7</v>
      </c>
      <c r="IC43" s="29">
        <v>67520</v>
      </c>
      <c r="ID43" s="29">
        <v>64120</v>
      </c>
      <c r="IE43" s="31">
        <v>79.832247878429058</v>
      </c>
      <c r="IF43" s="32">
        <v>74.437828063964844</v>
      </c>
      <c r="IG43" s="32">
        <v>3130</v>
      </c>
      <c r="IH43" s="32">
        <v>19550</v>
      </c>
      <c r="II43" s="32">
        <v>41440</v>
      </c>
      <c r="IJ43" s="31">
        <v>3396.699951171875</v>
      </c>
      <c r="IK43" s="31">
        <v>5</v>
      </c>
      <c r="IL43" s="39">
        <v>2001</v>
      </c>
      <c r="IM43" s="39" t="s">
        <v>342</v>
      </c>
      <c r="IN43" s="30">
        <v>90</v>
      </c>
      <c r="IO43" s="27">
        <v>12</v>
      </c>
      <c r="IP43" s="27">
        <v>29.100999999999999</v>
      </c>
      <c r="IQ43" s="29">
        <f t="shared" si="21"/>
        <v>0.42318447737058784</v>
      </c>
      <c r="IR43" s="46"/>
      <c r="IS43" s="46">
        <v>11212</v>
      </c>
      <c r="IT43" s="28">
        <v>20.882845967591731</v>
      </c>
      <c r="IU43" s="28"/>
      <c r="IV43" s="28">
        <v>11206.530750000034</v>
      </c>
      <c r="IW43" s="28">
        <v>11212</v>
      </c>
      <c r="IX43" s="28">
        <v>20.882845967591731</v>
      </c>
      <c r="IY43" s="28">
        <v>20.680000000000064</v>
      </c>
      <c r="IZ43" s="39">
        <v>2001</v>
      </c>
      <c r="JA43" s="39" t="s">
        <v>342</v>
      </c>
      <c r="JB43" s="27">
        <v>10.3585806316849</v>
      </c>
      <c r="JC43" s="27">
        <v>17.684000015258789</v>
      </c>
      <c r="JD43" s="27">
        <v>9.805999755859375</v>
      </c>
      <c r="JE43" s="27">
        <v>7.5939998626708984</v>
      </c>
      <c r="JF43" s="27">
        <v>7.8779997825622559</v>
      </c>
      <c r="JG43" s="27">
        <v>1.2089999914169312</v>
      </c>
      <c r="JH43" s="27">
        <v>0.77499997615814209</v>
      </c>
      <c r="JI43" s="27">
        <v>6.0279998779296875</v>
      </c>
      <c r="JJ43" s="32">
        <v>0.69900000095367432</v>
      </c>
      <c r="JK43" s="32">
        <v>0.28400000929832458</v>
      </c>
      <c r="JL43" s="32">
        <v>0.61699998378753662</v>
      </c>
      <c r="JM43" s="32">
        <v>4.3999999761581421E-2</v>
      </c>
      <c r="JN43" s="32">
        <v>0.14900000393390656</v>
      </c>
      <c r="JO43" s="39">
        <v>2001</v>
      </c>
      <c r="JP43" s="39" t="s">
        <v>342</v>
      </c>
      <c r="JQ43" s="32">
        <v>0.17199999999999999</v>
      </c>
      <c r="JR43" s="32">
        <v>0.113</v>
      </c>
      <c r="JS43" s="32">
        <v>2E-3</v>
      </c>
      <c r="JT43" s="32">
        <v>0.31900000000000001</v>
      </c>
      <c r="JU43" s="29">
        <v>2E-3</v>
      </c>
      <c r="JV43" s="32">
        <v>9.1999999999999998E-2</v>
      </c>
      <c r="JW43" s="27">
        <v>0.21400000154972076</v>
      </c>
      <c r="JX43" s="27">
        <v>4.1999999433755875E-2</v>
      </c>
      <c r="JY43" s="29"/>
      <c r="JZ43" s="40">
        <v>2.6000000536441803E-2</v>
      </c>
      <c r="KA43" s="27">
        <v>2E-3</v>
      </c>
      <c r="KB43" s="27">
        <v>2.0000000949949026E-3</v>
      </c>
      <c r="KC43" s="21">
        <v>0</v>
      </c>
      <c r="KD43" s="29">
        <v>0</v>
      </c>
      <c r="KE43" s="20">
        <v>0.61699998378753662</v>
      </c>
      <c r="KF43" s="29"/>
      <c r="KG43" s="39">
        <v>2001</v>
      </c>
      <c r="KH43" s="39" t="s">
        <v>342</v>
      </c>
      <c r="KI43" s="23">
        <v>1.702380895614624</v>
      </c>
      <c r="KJ43" s="23">
        <v>0.875</v>
      </c>
      <c r="KK43" s="29"/>
      <c r="KL43" s="29"/>
      <c r="KM43" s="29"/>
      <c r="KN43" s="21">
        <v>127291</v>
      </c>
      <c r="KO43" s="20">
        <v>86139</v>
      </c>
      <c r="KP43" s="20">
        <v>22869</v>
      </c>
      <c r="KQ43" s="19">
        <v>17.965919494628906</v>
      </c>
      <c r="KR43" s="39">
        <v>2001</v>
      </c>
      <c r="KS43" s="39" t="s">
        <v>342</v>
      </c>
    </row>
    <row r="44" spans="1:305" s="39" customFormat="1" ht="12.75">
      <c r="A44" s="39">
        <v>2002</v>
      </c>
      <c r="B44" s="39" t="s">
        <v>342</v>
      </c>
      <c r="C44" s="39">
        <v>19</v>
      </c>
      <c r="D44" s="44" t="s">
        <v>343</v>
      </c>
      <c r="E44" s="44">
        <v>392</v>
      </c>
      <c r="F44" s="39">
        <v>1</v>
      </c>
      <c r="G44" s="39">
        <v>0</v>
      </c>
      <c r="H44" s="39">
        <v>0</v>
      </c>
      <c r="I44" s="39">
        <v>0</v>
      </c>
      <c r="J44" s="29">
        <v>77.78</v>
      </c>
      <c r="K44" s="29">
        <v>5.56</v>
      </c>
      <c r="L44" s="29">
        <v>0</v>
      </c>
      <c r="M44" s="18">
        <v>1</v>
      </c>
      <c r="N44" s="39">
        <v>0</v>
      </c>
      <c r="O44" s="39">
        <v>0</v>
      </c>
      <c r="P44" s="39">
        <v>0</v>
      </c>
      <c r="Q44" s="29">
        <v>88.5</v>
      </c>
      <c r="R44" s="29">
        <v>11.5</v>
      </c>
      <c r="S44" s="29">
        <v>0</v>
      </c>
      <c r="T44" s="29">
        <v>50</v>
      </c>
      <c r="U44" s="29">
        <v>6.5</v>
      </c>
      <c r="V44" s="29">
        <v>0</v>
      </c>
      <c r="W44" s="29">
        <v>56.5</v>
      </c>
      <c r="X44" s="39">
        <v>3</v>
      </c>
      <c r="Y44" s="39">
        <v>2002</v>
      </c>
      <c r="Z44" s="39" t="s">
        <v>342</v>
      </c>
      <c r="AA44" s="43"/>
      <c r="AB44" s="41">
        <v>62.5</v>
      </c>
      <c r="AC44" s="41">
        <v>5.9</v>
      </c>
      <c r="AD44" s="41">
        <v>0</v>
      </c>
      <c r="AE44" s="41">
        <v>26.7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11.8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36.200000000000003</v>
      </c>
      <c r="AZ44" s="41">
        <v>0</v>
      </c>
      <c r="BA44" s="41">
        <v>0</v>
      </c>
      <c r="BB44" s="41">
        <v>6.2</v>
      </c>
      <c r="BC44" s="41">
        <v>0</v>
      </c>
      <c r="BD44" s="41">
        <v>0</v>
      </c>
      <c r="BE44" s="41">
        <v>0</v>
      </c>
      <c r="BF44" s="41">
        <v>0</v>
      </c>
      <c r="BG44" s="41">
        <v>6.1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7.0999999999999943</v>
      </c>
      <c r="CZ44" s="39">
        <v>2002</v>
      </c>
      <c r="DA44" s="39" t="s">
        <v>342</v>
      </c>
      <c r="DB44" s="41">
        <v>4</v>
      </c>
      <c r="DC44" s="41">
        <v>0</v>
      </c>
      <c r="DD44" s="41">
        <v>26.5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4.2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48.5</v>
      </c>
      <c r="DY44" s="41">
        <v>0</v>
      </c>
      <c r="DZ44" s="41">
        <v>0</v>
      </c>
      <c r="EA44" s="41">
        <v>4.5999999999999996</v>
      </c>
      <c r="EB44" s="41">
        <v>0</v>
      </c>
      <c r="EC44" s="41">
        <v>0</v>
      </c>
      <c r="ED44" s="41">
        <v>0</v>
      </c>
      <c r="EE44" s="41">
        <v>0</v>
      </c>
      <c r="EF44" s="41">
        <v>6.5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5.7000000000000028</v>
      </c>
      <c r="FY44" s="39">
        <v>2002</v>
      </c>
      <c r="FZ44" s="39" t="s">
        <v>342</v>
      </c>
      <c r="GA44" s="41">
        <v>7.3</v>
      </c>
      <c r="GB44" s="29">
        <f t="shared" si="13"/>
        <v>0.77269699999999997</v>
      </c>
      <c r="GC44" s="29">
        <f t="shared" si="14"/>
        <v>0.68484500000000004</v>
      </c>
      <c r="GD44" s="29">
        <f t="shared" si="15"/>
        <v>4.3994139980554587</v>
      </c>
      <c r="GE44" s="29">
        <f t="shared" si="16"/>
        <v>3.1730418365566155</v>
      </c>
      <c r="GF44" s="29">
        <f t="shared" si="17"/>
        <v>1.2263721614988432</v>
      </c>
      <c r="GG44" s="29">
        <f t="shared" si="18"/>
        <v>0.27875807142517156</v>
      </c>
      <c r="GH44" s="29">
        <f t="shared" si="19"/>
        <v>10.378342834961657</v>
      </c>
      <c r="GI44" s="39">
        <v>2002</v>
      </c>
      <c r="GJ44" s="39" t="s">
        <v>342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0.9779137</v>
      </c>
      <c r="GX44" s="36">
        <v>-0.60049399999999997</v>
      </c>
      <c r="GY44" s="36">
        <v>1.997452</v>
      </c>
      <c r="GZ44" s="39">
        <v>2002</v>
      </c>
      <c r="HA44" s="39" t="s">
        <v>342</v>
      </c>
      <c r="HB44" s="42">
        <v>3</v>
      </c>
      <c r="HC44" s="42">
        <f t="shared" si="20"/>
        <v>2</v>
      </c>
      <c r="HD44" s="42">
        <v>0</v>
      </c>
      <c r="HE44" s="42">
        <v>0</v>
      </c>
      <c r="HF44" s="42">
        <v>1</v>
      </c>
      <c r="HG44" s="42">
        <v>3</v>
      </c>
      <c r="HH44" s="42">
        <v>0</v>
      </c>
      <c r="HI44" s="42">
        <v>1</v>
      </c>
      <c r="HJ44" s="39">
        <v>2002</v>
      </c>
      <c r="HK44" s="39" t="s">
        <v>342</v>
      </c>
      <c r="HL44" s="104">
        <v>1</v>
      </c>
      <c r="HM44" s="29">
        <v>21.163930000000001</v>
      </c>
      <c r="HN44" s="32">
        <v>36.9639818174265</v>
      </c>
      <c r="HO44" s="32">
        <v>29.5519231228335</v>
      </c>
      <c r="HP44" s="32">
        <v>0.118100784081379</v>
      </c>
      <c r="HQ44" s="32">
        <v>-1.3420139386812699</v>
      </c>
      <c r="HR44" s="27">
        <v>-0.92349402694230298</v>
      </c>
      <c r="HS44" s="27">
        <v>145.08996073925999</v>
      </c>
      <c r="HT44" s="27">
        <v>153.459011349619</v>
      </c>
      <c r="HU44" s="27">
        <v>-7.4120586945929903</v>
      </c>
      <c r="HV44" s="27">
        <v>-6.6265531907636301</v>
      </c>
      <c r="HW44" s="27">
        <v>-5.055115465698</v>
      </c>
      <c r="HX44" s="27">
        <v>1.2517222319468</v>
      </c>
      <c r="HY44" s="29">
        <v>2.6365916947102801</v>
      </c>
      <c r="HZ44" s="39">
        <v>2002</v>
      </c>
      <c r="IA44" s="39" t="s">
        <v>342</v>
      </c>
      <c r="IB44" s="29">
        <v>68194.5</v>
      </c>
      <c r="IC44" s="29">
        <v>66890</v>
      </c>
      <c r="ID44" s="29">
        <v>63300</v>
      </c>
      <c r="IE44" s="31">
        <v>79.567941567684869</v>
      </c>
      <c r="IF44" s="32">
        <v>73.857139587402344</v>
      </c>
      <c r="IG44" s="32">
        <v>2960</v>
      </c>
      <c r="IH44" s="32">
        <v>18790</v>
      </c>
      <c r="II44" s="32">
        <v>41550</v>
      </c>
      <c r="IJ44" s="31">
        <v>3587.5</v>
      </c>
      <c r="IK44" s="31">
        <v>5.4000000953674316</v>
      </c>
      <c r="IL44" s="39">
        <v>2002</v>
      </c>
      <c r="IM44" s="39" t="s">
        <v>342</v>
      </c>
      <c r="IN44" s="30">
        <v>74</v>
      </c>
      <c r="IO44" s="27">
        <v>7</v>
      </c>
      <c r="IP44" s="27">
        <v>12.262</v>
      </c>
      <c r="IQ44" s="29">
        <f t="shared" si="21"/>
        <v>0.17980922215134651</v>
      </c>
      <c r="IR44" s="46"/>
      <c r="IS44" s="46">
        <v>10801</v>
      </c>
      <c r="IT44" s="28">
        <v>20.260739073344588</v>
      </c>
      <c r="IU44" s="28"/>
      <c r="IV44" s="28">
        <v>10874.020499999984</v>
      </c>
      <c r="IW44" s="28">
        <v>10801</v>
      </c>
      <c r="IX44" s="28">
        <v>20.260739073344588</v>
      </c>
      <c r="IY44" s="28">
        <v>20.260000000000105</v>
      </c>
      <c r="IZ44" s="39">
        <v>2002</v>
      </c>
      <c r="JA44" s="39" t="s">
        <v>342</v>
      </c>
      <c r="JB44" s="27">
        <v>10.923655756721001</v>
      </c>
      <c r="JC44" s="27">
        <v>18.061000823974609</v>
      </c>
      <c r="JD44" s="27">
        <v>10.187999725341797</v>
      </c>
      <c r="JE44" s="27">
        <v>7.6269998550415039</v>
      </c>
      <c r="JF44" s="27">
        <v>8.3380002975463867</v>
      </c>
      <c r="JG44" s="27">
        <v>1.2369999885559082</v>
      </c>
      <c r="JH44" s="27">
        <v>0.7279999852180481</v>
      </c>
      <c r="JI44" s="27">
        <v>5.9879999160766602</v>
      </c>
      <c r="JJ44" s="32">
        <v>0.73199999332427979</v>
      </c>
      <c r="JK44" s="32">
        <v>0.2460000067949295</v>
      </c>
      <c r="JL44" s="32">
        <v>0.57800000905990601</v>
      </c>
      <c r="JM44" s="32">
        <v>5.0999999046325684E-2</v>
      </c>
      <c r="JN44" s="32">
        <v>0.16200000047683716</v>
      </c>
      <c r="JO44" s="39">
        <v>2002</v>
      </c>
      <c r="JP44" s="39" t="s">
        <v>342</v>
      </c>
      <c r="JQ44" s="32">
        <v>0.18099999999999999</v>
      </c>
      <c r="JR44" s="32">
        <v>0.11600000000000001</v>
      </c>
      <c r="JS44" s="32">
        <v>2E-3</v>
      </c>
      <c r="JT44" s="32">
        <v>0.33</v>
      </c>
      <c r="JU44" s="29">
        <v>2E-3</v>
      </c>
      <c r="JV44" s="32">
        <v>0.10199999999999999</v>
      </c>
      <c r="JW44" s="27">
        <v>0.13099999725818634</v>
      </c>
      <c r="JX44" s="27">
        <v>4.3999999761581421E-2</v>
      </c>
      <c r="JY44" s="29"/>
      <c r="JZ44" s="40">
        <v>7.0000000298023224E-2</v>
      </c>
      <c r="KA44" s="27">
        <v>2E-3</v>
      </c>
      <c r="KB44" s="27">
        <v>2.0000000949949026E-3</v>
      </c>
      <c r="KC44" s="21">
        <v>0</v>
      </c>
      <c r="KD44" s="21">
        <v>0</v>
      </c>
      <c r="KE44" s="20">
        <v>0.57800000905990601</v>
      </c>
      <c r="KF44" s="29"/>
      <c r="KG44" s="39">
        <v>2002</v>
      </c>
      <c r="KH44" s="39" t="s">
        <v>342</v>
      </c>
      <c r="KI44" s="23">
        <v>1.702380895614624</v>
      </c>
      <c r="KJ44" s="23">
        <v>0.875</v>
      </c>
      <c r="KK44" s="29"/>
      <c r="KL44" s="29"/>
      <c r="KM44" s="29"/>
      <c r="KN44" s="21">
        <v>127435</v>
      </c>
      <c r="KO44" s="20">
        <v>85706</v>
      </c>
      <c r="KP44" s="20">
        <v>23628</v>
      </c>
      <c r="KQ44" s="19">
        <v>18.541219711303711</v>
      </c>
      <c r="KR44" s="39">
        <v>2002</v>
      </c>
      <c r="KS44" s="39" t="s">
        <v>342</v>
      </c>
    </row>
    <row r="45" spans="1:305" s="39" customFormat="1" ht="12.75">
      <c r="A45" s="39">
        <v>2003</v>
      </c>
      <c r="B45" s="39" t="s">
        <v>342</v>
      </c>
      <c r="C45" s="39">
        <v>19</v>
      </c>
      <c r="D45" s="44" t="s">
        <v>343</v>
      </c>
      <c r="E45" s="44">
        <v>392</v>
      </c>
      <c r="F45" s="39">
        <v>1</v>
      </c>
      <c r="G45" s="39">
        <v>0</v>
      </c>
      <c r="H45" s="39">
        <v>0</v>
      </c>
      <c r="I45" s="39">
        <v>0</v>
      </c>
      <c r="J45" s="29">
        <v>77.78</v>
      </c>
      <c r="K45" s="29">
        <v>5.56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88.24</v>
      </c>
      <c r="R45" s="29">
        <v>11.76</v>
      </c>
      <c r="S45" s="29">
        <v>0</v>
      </c>
      <c r="T45" s="29">
        <v>50</v>
      </c>
      <c r="U45" s="29">
        <v>6.67</v>
      </c>
      <c r="V45" s="29">
        <v>0</v>
      </c>
      <c r="W45" s="29">
        <v>56.67</v>
      </c>
      <c r="X45" s="39">
        <v>3</v>
      </c>
      <c r="Y45" s="39">
        <v>2003</v>
      </c>
      <c r="Z45" s="39" t="s">
        <v>342</v>
      </c>
      <c r="AA45" s="43">
        <v>37934</v>
      </c>
      <c r="AB45" s="41">
        <v>59.9</v>
      </c>
      <c r="AC45" s="41">
        <v>3.7</v>
      </c>
      <c r="AD45" s="41">
        <v>0</v>
      </c>
      <c r="AE45" s="41">
        <v>37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8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40.5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6.5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4.2999999999999972</v>
      </c>
      <c r="CZ45" s="39">
        <v>2003</v>
      </c>
      <c r="DA45" s="39" t="s">
        <v>342</v>
      </c>
      <c r="DB45" s="41">
        <v>1.3</v>
      </c>
      <c r="DC45" s="41">
        <v>0</v>
      </c>
      <c r="DD45" s="41">
        <v>36.9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1.9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49.4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7.1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3.4000000000000057</v>
      </c>
      <c r="FY45" s="39">
        <v>2003</v>
      </c>
      <c r="FZ45" s="39" t="s">
        <v>342</v>
      </c>
      <c r="GA45" s="41">
        <v>7.1</v>
      </c>
      <c r="GB45" s="29">
        <f t="shared" si="13"/>
        <v>0.68708100000000005</v>
      </c>
      <c r="GC45" s="29">
        <f t="shared" si="14"/>
        <v>0.61423200000000011</v>
      </c>
      <c r="GD45" s="29">
        <f t="shared" si="15"/>
        <v>3.1957151850798455</v>
      </c>
      <c r="GE45" s="29">
        <f t="shared" si="16"/>
        <v>2.5922316003401016</v>
      </c>
      <c r="GF45" s="29">
        <f t="shared" si="17"/>
        <v>0.60348358473974395</v>
      </c>
      <c r="GG45" s="29">
        <f t="shared" si="18"/>
        <v>0.1888414798531759</v>
      </c>
      <c r="GH45" s="29">
        <f t="shared" si="19"/>
        <v>7.8278349497162996</v>
      </c>
      <c r="GI45" s="39">
        <v>2003</v>
      </c>
      <c r="GJ45" s="39" t="s">
        <v>342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0.88587669999999996</v>
      </c>
      <c r="GX45" s="36">
        <v>-0.71603320000000004</v>
      </c>
      <c r="GY45" s="36">
        <v>2.0310830000000002</v>
      </c>
      <c r="GZ45" s="39">
        <v>2003</v>
      </c>
      <c r="HA45" s="39" t="s">
        <v>342</v>
      </c>
      <c r="HB45" s="42">
        <v>3</v>
      </c>
      <c r="HC45" s="42">
        <f t="shared" si="20"/>
        <v>2</v>
      </c>
      <c r="HD45" s="42">
        <v>0</v>
      </c>
      <c r="HE45" s="42">
        <v>0</v>
      </c>
      <c r="HF45" s="42">
        <v>1</v>
      </c>
      <c r="HG45" s="42">
        <v>3</v>
      </c>
      <c r="HH45" s="42">
        <v>0</v>
      </c>
      <c r="HI45" s="42">
        <v>1</v>
      </c>
      <c r="HJ45" s="39">
        <v>2003</v>
      </c>
      <c r="HK45" s="39" t="s">
        <v>342</v>
      </c>
      <c r="HL45" s="104">
        <v>1</v>
      </c>
      <c r="HM45" s="29">
        <v>22.090299999999999</v>
      </c>
      <c r="HN45" s="32">
        <v>36.625675605029997</v>
      </c>
      <c r="HO45" s="32">
        <v>29.1228739019671</v>
      </c>
      <c r="HP45" s="32">
        <v>1.5282420228959199</v>
      </c>
      <c r="HQ45" s="32">
        <v>-0.113452646601862</v>
      </c>
      <c r="HR45" s="27">
        <v>-0.25654181631606499</v>
      </c>
      <c r="HS45" s="27">
        <v>152.73502679856199</v>
      </c>
      <c r="HT45" s="27">
        <v>158.26537996418901</v>
      </c>
      <c r="HU45" s="27">
        <v>-7.5028017030629401</v>
      </c>
      <c r="HV45" s="27">
        <v>-6.8436059858657599</v>
      </c>
      <c r="HW45" s="27">
        <v>-5.5859655851847201</v>
      </c>
      <c r="HX45" s="27">
        <v>0.98640275503482</v>
      </c>
      <c r="HY45" s="29">
        <v>3.12171764496432</v>
      </c>
      <c r="HZ45" s="39">
        <v>2003</v>
      </c>
      <c r="IA45" s="39" t="s">
        <v>342</v>
      </c>
      <c r="IB45" s="29">
        <v>68144.3</v>
      </c>
      <c r="IC45" s="29">
        <v>66660</v>
      </c>
      <c r="ID45" s="29">
        <v>63160</v>
      </c>
      <c r="IE45" s="31">
        <v>79.788656534669698</v>
      </c>
      <c r="IF45" s="32">
        <v>73.954376220703125</v>
      </c>
      <c r="IG45" s="32">
        <v>2930</v>
      </c>
      <c r="IH45" s="32">
        <v>18480</v>
      </c>
      <c r="II45" s="32">
        <v>41750</v>
      </c>
      <c r="IJ45" s="31">
        <v>3503.300048828125</v>
      </c>
      <c r="IK45" s="31">
        <v>5.3000001907348633</v>
      </c>
      <c r="IL45" s="39">
        <v>2003</v>
      </c>
      <c r="IM45" s="39" t="s">
        <v>342</v>
      </c>
      <c r="IN45" s="30">
        <v>47</v>
      </c>
      <c r="IO45" s="27">
        <v>4</v>
      </c>
      <c r="IP45" s="27">
        <v>6.7270000000000003</v>
      </c>
      <c r="IQ45" s="29">
        <f t="shared" si="21"/>
        <v>9.8716987334230441E-2</v>
      </c>
      <c r="IR45" s="46"/>
      <c r="IS45" s="46">
        <v>10531</v>
      </c>
      <c r="IT45" s="28">
        <v>19.739456419868791</v>
      </c>
      <c r="IU45" s="28"/>
      <c r="IV45" s="28">
        <v>10541.510249999934</v>
      </c>
      <c r="IW45" s="28">
        <v>10531</v>
      </c>
      <c r="IX45" s="28">
        <v>19.739456419868791</v>
      </c>
      <c r="IY45" s="28">
        <v>19.840000000000032</v>
      </c>
      <c r="IZ45" s="39">
        <v>2003</v>
      </c>
      <c r="JA45" s="39" t="s">
        <v>342</v>
      </c>
      <c r="JB45" s="27">
        <v>10.9773425052741</v>
      </c>
      <c r="JC45" s="27">
        <v>18.125999450683594</v>
      </c>
      <c r="JD45" s="27">
        <v>10.112000465393066</v>
      </c>
      <c r="JE45" s="27">
        <v>7.7709999084472656</v>
      </c>
      <c r="JF45" s="27">
        <v>8.4809999465942383</v>
      </c>
      <c r="JG45" s="27">
        <v>1.2510000467300415</v>
      </c>
      <c r="JH45" s="27">
        <v>0.75499999523162842</v>
      </c>
      <c r="JI45" s="27">
        <v>5.994999885559082</v>
      </c>
      <c r="JJ45" s="32">
        <v>0.73400002717971802</v>
      </c>
      <c r="JK45" s="32">
        <v>0.24300000071525574</v>
      </c>
      <c r="JL45" s="32">
        <v>0.43799999356269836</v>
      </c>
      <c r="JM45" s="32">
        <v>5.6000001728534698E-2</v>
      </c>
      <c r="JN45" s="32">
        <v>0.17299999296665192</v>
      </c>
      <c r="JO45" s="39">
        <v>2003</v>
      </c>
      <c r="JP45" s="39" t="s">
        <v>342</v>
      </c>
      <c r="JQ45" s="32">
        <v>0.185</v>
      </c>
      <c r="JR45" s="32">
        <v>0.115</v>
      </c>
      <c r="JS45" s="32">
        <v>2E-3</v>
      </c>
      <c r="JT45" s="32">
        <v>0.33400000000000002</v>
      </c>
      <c r="JU45" s="29">
        <v>2E-3</v>
      </c>
      <c r="JV45" s="32">
        <v>9.6000000000000002E-2</v>
      </c>
      <c r="JW45" s="27">
        <v>0.12399999797344208</v>
      </c>
      <c r="JX45" s="27">
        <v>4.1999999433755875E-2</v>
      </c>
      <c r="JY45" s="29"/>
      <c r="JZ45" s="40">
        <v>7.4000000953674316E-2</v>
      </c>
      <c r="KA45" s="27">
        <v>2E-3</v>
      </c>
      <c r="KB45" s="27">
        <v>2.0000000949949026E-3</v>
      </c>
      <c r="KC45" s="21">
        <v>0</v>
      </c>
      <c r="KD45" s="21">
        <v>2.0000000949949026E-3</v>
      </c>
      <c r="KE45" s="20">
        <v>0.43799999356269836</v>
      </c>
      <c r="KF45" s="29"/>
      <c r="KG45" s="39">
        <v>2003</v>
      </c>
      <c r="KH45" s="39" t="s">
        <v>342</v>
      </c>
      <c r="KI45" s="23">
        <v>1.702380895614624</v>
      </c>
      <c r="KJ45" s="23">
        <v>0.875</v>
      </c>
      <c r="KK45" s="29"/>
      <c r="KL45" s="29"/>
      <c r="KM45" s="29"/>
      <c r="KN45" s="21">
        <v>127619</v>
      </c>
      <c r="KO45" s="20">
        <v>85404</v>
      </c>
      <c r="KP45" s="20">
        <v>24311</v>
      </c>
      <c r="KQ45" s="19">
        <v>19.04966926574707</v>
      </c>
      <c r="KR45" s="39">
        <v>2003</v>
      </c>
      <c r="KS45" s="39" t="s">
        <v>342</v>
      </c>
    </row>
    <row r="46" spans="1:305" s="39" customFormat="1" ht="12.75">
      <c r="A46" s="39">
        <v>2004</v>
      </c>
      <c r="B46" s="39" t="s">
        <v>342</v>
      </c>
      <c r="C46" s="39">
        <v>19</v>
      </c>
      <c r="D46" s="44" t="s">
        <v>343</v>
      </c>
      <c r="E46" s="44">
        <v>392</v>
      </c>
      <c r="F46" s="39">
        <v>1</v>
      </c>
      <c r="G46" s="39">
        <v>0</v>
      </c>
      <c r="H46" s="39">
        <v>0</v>
      </c>
      <c r="I46" s="39">
        <v>0</v>
      </c>
      <c r="J46" s="29">
        <v>82.15</v>
      </c>
      <c r="K46" s="29">
        <v>5.56</v>
      </c>
      <c r="L46" s="29">
        <v>0</v>
      </c>
      <c r="M46" s="18">
        <v>1</v>
      </c>
      <c r="N46" s="39">
        <v>0</v>
      </c>
      <c r="O46" s="39">
        <v>0</v>
      </c>
      <c r="P46" s="39">
        <v>1</v>
      </c>
      <c r="Q46" s="29">
        <v>87.56</v>
      </c>
      <c r="R46" s="29">
        <v>12.44</v>
      </c>
      <c r="S46" s="29">
        <v>0</v>
      </c>
      <c r="T46" s="29">
        <v>49.99</v>
      </c>
      <c r="U46" s="29">
        <v>7.1</v>
      </c>
      <c r="V46" s="29">
        <v>0</v>
      </c>
      <c r="W46" s="29">
        <v>57.09</v>
      </c>
      <c r="X46" s="39">
        <v>3</v>
      </c>
      <c r="Y46" s="39">
        <v>2004</v>
      </c>
      <c r="Z46" s="39" t="s">
        <v>342</v>
      </c>
      <c r="AA46" s="43"/>
      <c r="AB46" s="41">
        <v>59.9</v>
      </c>
      <c r="AC46" s="41">
        <v>3.7</v>
      </c>
      <c r="AD46" s="41">
        <v>0</v>
      </c>
      <c r="AE46" s="41">
        <v>37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8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40.5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6.5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4.2999999999999972</v>
      </c>
      <c r="CZ46" s="39">
        <v>2004</v>
      </c>
      <c r="DA46" s="39" t="s">
        <v>342</v>
      </c>
      <c r="DB46" s="41">
        <v>1.3</v>
      </c>
      <c r="DC46" s="41">
        <v>0</v>
      </c>
      <c r="DD46" s="41">
        <v>36.9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1.9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49.4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7.1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3.4000000000000057</v>
      </c>
      <c r="FY46" s="39">
        <v>2004</v>
      </c>
      <c r="FZ46" s="39" t="s">
        <v>342</v>
      </c>
      <c r="GA46" s="41">
        <v>7.1</v>
      </c>
      <c r="GB46" s="29">
        <f t="shared" si="13"/>
        <v>0.68708100000000005</v>
      </c>
      <c r="GC46" s="29">
        <f t="shared" si="14"/>
        <v>0.61423200000000011</v>
      </c>
      <c r="GD46" s="29">
        <f t="shared" si="15"/>
        <v>3.1957151850798455</v>
      </c>
      <c r="GE46" s="29">
        <f t="shared" si="16"/>
        <v>2.5922316003401016</v>
      </c>
      <c r="GF46" s="29">
        <f t="shared" si="17"/>
        <v>0.60348358473974395</v>
      </c>
      <c r="GG46" s="29">
        <f t="shared" si="18"/>
        <v>0.1888414798531759</v>
      </c>
      <c r="GH46" s="29">
        <f t="shared" si="19"/>
        <v>7.8278349497162996</v>
      </c>
      <c r="GI46" s="39">
        <v>2004</v>
      </c>
      <c r="GJ46" s="39" t="s">
        <v>342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0.63775809999999999</v>
      </c>
      <c r="GX46" s="36">
        <v>-0.83378490000000005</v>
      </c>
      <c r="GY46" s="36">
        <v>1.758977</v>
      </c>
      <c r="GZ46" s="39">
        <v>2004</v>
      </c>
      <c r="HA46" s="39" t="s">
        <v>342</v>
      </c>
      <c r="HB46" s="42">
        <v>3</v>
      </c>
      <c r="HC46" s="42">
        <f t="shared" si="20"/>
        <v>2</v>
      </c>
      <c r="HD46" s="42">
        <v>0</v>
      </c>
      <c r="HE46" s="42">
        <v>0</v>
      </c>
      <c r="HF46" s="42">
        <v>1</v>
      </c>
      <c r="HG46" s="42">
        <v>3</v>
      </c>
      <c r="HH46" s="42">
        <v>0</v>
      </c>
      <c r="HI46" s="42">
        <v>1</v>
      </c>
      <c r="HJ46" s="39">
        <v>2004</v>
      </c>
      <c r="HK46" s="39" t="s">
        <v>342</v>
      </c>
      <c r="HL46" s="104">
        <v>1</v>
      </c>
      <c r="HM46" s="29">
        <v>24.463370000000001</v>
      </c>
      <c r="HN46" s="32">
        <v>35.2310473720608</v>
      </c>
      <c r="HO46" s="32">
        <v>29.9072591365634</v>
      </c>
      <c r="HP46" s="32">
        <v>2.2047303246392098</v>
      </c>
      <c r="HQ46" s="32">
        <v>1.0796840051471199</v>
      </c>
      <c r="HR46" s="27">
        <v>-8.5733882030280002E-3</v>
      </c>
      <c r="HS46" s="27">
        <v>157.074091278597</v>
      </c>
      <c r="HT46" s="27">
        <v>166.253886055707</v>
      </c>
      <c r="HU46" s="27">
        <v>-5.3237882354973598</v>
      </c>
      <c r="HV46" s="27">
        <v>-4.8606865521805203</v>
      </c>
      <c r="HW46" s="27">
        <v>-4.2158577929252798</v>
      </c>
      <c r="HX46" s="27">
        <v>1.48741632505176</v>
      </c>
      <c r="HY46" s="29">
        <v>3.77700553555395</v>
      </c>
      <c r="HZ46" s="39">
        <v>2004</v>
      </c>
      <c r="IA46" s="39" t="s">
        <v>342</v>
      </c>
      <c r="IB46" s="29">
        <v>68145.8</v>
      </c>
      <c r="IC46" s="29">
        <v>66420</v>
      </c>
      <c r="ID46" s="29">
        <v>63290</v>
      </c>
      <c r="IE46" s="31">
        <v>80.099910668108521</v>
      </c>
      <c r="IF46" s="32">
        <v>74.391433715820313</v>
      </c>
      <c r="IG46" s="32">
        <v>2860</v>
      </c>
      <c r="IH46" s="32">
        <v>17960</v>
      </c>
      <c r="II46" s="32">
        <v>42470</v>
      </c>
      <c r="IJ46" s="31">
        <v>3135.800048828125</v>
      </c>
      <c r="IK46" s="31">
        <v>4.6999998092651367</v>
      </c>
      <c r="IL46" s="39">
        <v>2004</v>
      </c>
      <c r="IM46" s="39" t="s">
        <v>342</v>
      </c>
      <c r="IN46" s="30">
        <v>51</v>
      </c>
      <c r="IO46" s="27">
        <v>7</v>
      </c>
      <c r="IP46" s="27">
        <v>9.7550000000000008</v>
      </c>
      <c r="IQ46" s="29">
        <f t="shared" si="21"/>
        <v>0.14314895415418116</v>
      </c>
      <c r="IR46" s="46">
        <v>10209</v>
      </c>
      <c r="IS46" s="46">
        <v>10209</v>
      </c>
      <c r="IT46" s="28">
        <v>19.064425770308123</v>
      </c>
      <c r="IU46" s="28"/>
      <c r="IV46" s="28">
        <v>10209</v>
      </c>
      <c r="IW46" s="28">
        <v>10209</v>
      </c>
      <c r="IX46" s="28">
        <v>19.064425770308119</v>
      </c>
      <c r="IY46" s="28">
        <v>19.420000000000073</v>
      </c>
      <c r="IZ46" s="39">
        <v>2004</v>
      </c>
      <c r="JA46" s="39" t="s">
        <v>342</v>
      </c>
      <c r="JB46" s="27">
        <v>11.099303529125899</v>
      </c>
      <c r="JC46" s="27">
        <v>18.186000823974609</v>
      </c>
      <c r="JD46" s="27">
        <v>10.076999664306641</v>
      </c>
      <c r="JE46" s="27">
        <v>7.880000114440918</v>
      </c>
      <c r="JF46" s="27">
        <v>8.5769996643066406</v>
      </c>
      <c r="JG46" s="27">
        <v>1.2589999437332153</v>
      </c>
      <c r="JH46" s="27">
        <v>0.74400001764297485</v>
      </c>
      <c r="JI46" s="27">
        <v>6.0300002098083496</v>
      </c>
      <c r="JJ46" s="32">
        <v>0.77899998426437378</v>
      </c>
      <c r="JK46" s="32">
        <v>0.22800000011920929</v>
      </c>
      <c r="JL46" s="32">
        <v>0.32499998807907104</v>
      </c>
      <c r="JM46" s="32">
        <v>6.1000000685453415E-2</v>
      </c>
      <c r="JN46" s="32">
        <v>0.18199999630451202</v>
      </c>
      <c r="JO46" s="39">
        <v>2004</v>
      </c>
      <c r="JP46" s="39" t="s">
        <v>342</v>
      </c>
      <c r="JQ46" s="32">
        <v>0.22500000000000001</v>
      </c>
      <c r="JR46" s="32">
        <v>0.11600000000000001</v>
      </c>
      <c r="JS46" s="32">
        <v>2E-3</v>
      </c>
      <c r="JT46" s="32">
        <v>0.33100000000000002</v>
      </c>
      <c r="JU46" s="29">
        <v>2E-3</v>
      </c>
      <c r="JV46" s="32">
        <v>0.10299999999999999</v>
      </c>
      <c r="JW46" s="27">
        <v>0.11299999803304672</v>
      </c>
      <c r="JX46" s="27">
        <v>3.7000000476837158E-2</v>
      </c>
      <c r="JY46" s="29"/>
      <c r="JZ46" s="40">
        <v>7.5999997556209564E-2</v>
      </c>
      <c r="KA46" s="27">
        <v>2E-3</v>
      </c>
      <c r="KB46" s="27">
        <v>2.0000000949949026E-3</v>
      </c>
      <c r="KC46" s="21">
        <v>0</v>
      </c>
      <c r="KD46" s="21">
        <v>1.0000000474974513E-3</v>
      </c>
      <c r="KE46" s="20">
        <v>0.32499998807907104</v>
      </c>
      <c r="KF46" s="29"/>
      <c r="KG46" s="39">
        <v>2004</v>
      </c>
      <c r="KH46" s="39" t="s">
        <v>342</v>
      </c>
      <c r="KI46" s="23">
        <v>1.702380895614624</v>
      </c>
      <c r="KJ46" s="23">
        <v>0.875</v>
      </c>
      <c r="KK46" s="29"/>
      <c r="KL46" s="29"/>
      <c r="KM46" s="29"/>
      <c r="KN46" s="21">
        <v>127687</v>
      </c>
      <c r="KO46" s="20">
        <v>85077</v>
      </c>
      <c r="KP46" s="20">
        <v>24876</v>
      </c>
      <c r="KQ46" s="19">
        <v>19.482009887695313</v>
      </c>
      <c r="KR46" s="39">
        <v>2004</v>
      </c>
      <c r="KS46" s="39" t="s">
        <v>342</v>
      </c>
    </row>
    <row r="47" spans="1:305" s="39" customFormat="1" ht="12.75">
      <c r="A47" s="39">
        <v>2005</v>
      </c>
      <c r="B47" s="39" t="s">
        <v>342</v>
      </c>
      <c r="C47" s="39">
        <v>19</v>
      </c>
      <c r="D47" s="44" t="s">
        <v>343</v>
      </c>
      <c r="E47" s="44">
        <v>392</v>
      </c>
      <c r="F47" s="39">
        <v>1</v>
      </c>
      <c r="G47" s="39">
        <v>0</v>
      </c>
      <c r="H47" s="39">
        <v>0</v>
      </c>
      <c r="I47" s="39">
        <v>0</v>
      </c>
      <c r="J47" s="29">
        <v>94.44</v>
      </c>
      <c r="K47" s="29">
        <v>5.56</v>
      </c>
      <c r="L47" s="29">
        <v>0</v>
      </c>
      <c r="M47" s="18">
        <v>1</v>
      </c>
      <c r="N47" s="39">
        <v>0</v>
      </c>
      <c r="O47" s="39">
        <v>0</v>
      </c>
      <c r="P47" s="39">
        <v>1</v>
      </c>
      <c r="Q47" s="29">
        <v>87.95</v>
      </c>
      <c r="R47" s="29">
        <v>12.05</v>
      </c>
      <c r="S47" s="29">
        <v>0</v>
      </c>
      <c r="T47" s="29">
        <v>51.49</v>
      </c>
      <c r="U47" s="29">
        <v>7</v>
      </c>
      <c r="V47" s="29">
        <v>0</v>
      </c>
      <c r="W47" s="29">
        <v>58.49</v>
      </c>
      <c r="X47" s="39">
        <v>2</v>
      </c>
      <c r="Y47" s="39">
        <v>2005</v>
      </c>
      <c r="Z47" s="39" t="s">
        <v>342</v>
      </c>
      <c r="AA47" s="43">
        <v>38606</v>
      </c>
      <c r="AB47" s="41">
        <v>67.5</v>
      </c>
      <c r="AC47" s="41">
        <v>3</v>
      </c>
      <c r="AD47" s="41">
        <v>0</v>
      </c>
      <c r="AE47" s="41">
        <v>34.4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7.3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44.2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5.9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5.1999999999999886</v>
      </c>
      <c r="CZ47" s="39">
        <v>2005</v>
      </c>
      <c r="DA47" s="39" t="s">
        <v>342</v>
      </c>
      <c r="DB47" s="41">
        <v>1.5</v>
      </c>
      <c r="DC47" s="41">
        <v>0</v>
      </c>
      <c r="DD47" s="41">
        <v>23.5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1.9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61.7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6.5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4.9000000000000057</v>
      </c>
      <c r="FY47" s="39">
        <v>2005</v>
      </c>
      <c r="FZ47" s="39" t="s">
        <v>342</v>
      </c>
      <c r="GA47" s="41">
        <v>9</v>
      </c>
      <c r="GB47" s="29">
        <f t="shared" si="13"/>
        <v>0.67659000000000002</v>
      </c>
      <c r="GC47" s="29">
        <f t="shared" si="14"/>
        <v>0.55927499999999997</v>
      </c>
      <c r="GD47" s="29">
        <f t="shared" si="15"/>
        <v>3.0920503385795124</v>
      </c>
      <c r="GE47" s="29">
        <f t="shared" si="16"/>
        <v>2.2689885983322933</v>
      </c>
      <c r="GF47" s="29">
        <f t="shared" si="17"/>
        <v>0.82306174024721912</v>
      </c>
      <c r="GG47" s="29">
        <f t="shared" si="18"/>
        <v>0.26618639741335309</v>
      </c>
      <c r="GH47" s="29">
        <f t="shared" si="19"/>
        <v>15.113404646207286</v>
      </c>
      <c r="GI47" s="39">
        <v>2005</v>
      </c>
      <c r="GJ47" s="39" t="s">
        <v>342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0.56471720000000003</v>
      </c>
      <c r="GX47" s="36">
        <v>-1.0706519999999999</v>
      </c>
      <c r="GY47" s="36">
        <v>1.843124</v>
      </c>
      <c r="GZ47" s="39">
        <v>2005</v>
      </c>
      <c r="HA47" s="39" t="s">
        <v>342</v>
      </c>
      <c r="HB47" s="42">
        <v>3</v>
      </c>
      <c r="HC47" s="42">
        <f t="shared" si="20"/>
        <v>2</v>
      </c>
      <c r="HD47" s="42">
        <v>0</v>
      </c>
      <c r="HE47" s="42">
        <v>0</v>
      </c>
      <c r="HF47" s="42">
        <v>1</v>
      </c>
      <c r="HG47" s="42">
        <v>3</v>
      </c>
      <c r="HH47" s="42">
        <v>0</v>
      </c>
      <c r="HI47" s="42">
        <v>1</v>
      </c>
      <c r="HJ47" s="39">
        <v>2005</v>
      </c>
      <c r="HK47" s="39" t="s">
        <v>342</v>
      </c>
      <c r="HL47" s="104">
        <v>1</v>
      </c>
      <c r="HM47" s="29">
        <v>27.217580000000002</v>
      </c>
      <c r="HN47" s="32">
        <v>35.071034883437903</v>
      </c>
      <c r="HO47" s="32">
        <v>30.661027421589999</v>
      </c>
      <c r="HP47" s="32">
        <v>1.6627320048918499</v>
      </c>
      <c r="HQ47" s="32">
        <v>0.607986517341359</v>
      </c>
      <c r="HR47" s="27">
        <v>-0.282946068764449</v>
      </c>
      <c r="HS47" s="27">
        <v>156.690368988476</v>
      </c>
      <c r="HT47" s="27">
        <v>169.548344895333</v>
      </c>
      <c r="HU47" s="27">
        <v>-4.4100074618479299</v>
      </c>
      <c r="HV47" s="27">
        <v>-4.2695469030850699</v>
      </c>
      <c r="HW47" s="27">
        <v>-4.0121927860678701</v>
      </c>
      <c r="HX47" s="27">
        <v>1.37173349214192</v>
      </c>
      <c r="HY47" s="29">
        <v>3.5818376167061001</v>
      </c>
      <c r="HZ47" s="39">
        <v>2005</v>
      </c>
      <c r="IA47" s="39" t="s">
        <v>342</v>
      </c>
      <c r="IB47" s="29">
        <v>68424.7</v>
      </c>
      <c r="IC47" s="29">
        <v>66510</v>
      </c>
      <c r="ID47" s="29">
        <v>63560</v>
      </c>
      <c r="IE47" s="31">
        <v>81.050792447466307</v>
      </c>
      <c r="IF47" s="32">
        <v>75.288429260253906</v>
      </c>
      <c r="IG47" s="32">
        <v>2820</v>
      </c>
      <c r="IH47" s="32">
        <v>17750</v>
      </c>
      <c r="II47" s="32">
        <v>42990</v>
      </c>
      <c r="IJ47" s="31">
        <v>2941.699951171875</v>
      </c>
      <c r="IK47" s="31">
        <v>4.4000000953674316</v>
      </c>
      <c r="IL47" s="39">
        <v>2005</v>
      </c>
      <c r="IM47" s="39" t="s">
        <v>342</v>
      </c>
      <c r="IN47" s="30">
        <v>50</v>
      </c>
      <c r="IO47" s="27">
        <v>4</v>
      </c>
      <c r="IP47" s="27">
        <v>5.6289999999999996</v>
      </c>
      <c r="IQ47" s="29">
        <f t="shared" si="21"/>
        <v>8.2265614609928872E-2</v>
      </c>
      <c r="IR47" s="46">
        <v>10138</v>
      </c>
      <c r="IS47" s="46">
        <v>10138</v>
      </c>
      <c r="IT47" s="28">
        <v>18.798442425366215</v>
      </c>
      <c r="IU47" s="28">
        <v>19</v>
      </c>
      <c r="IV47" s="28">
        <v>10138</v>
      </c>
      <c r="IW47" s="28">
        <v>10138</v>
      </c>
      <c r="IX47" s="28">
        <v>18.798442425366218</v>
      </c>
      <c r="IY47" s="28">
        <v>19</v>
      </c>
      <c r="IZ47" s="39">
        <v>2005</v>
      </c>
      <c r="JA47" s="39" t="s">
        <v>342</v>
      </c>
      <c r="JB47" s="27">
        <v>10.39627742767334</v>
      </c>
      <c r="JC47" s="27">
        <v>18.603000640869141</v>
      </c>
      <c r="JD47" s="27">
        <v>10.343000411987305</v>
      </c>
      <c r="JE47" s="27">
        <v>8.1730003356933594</v>
      </c>
      <c r="JF47" s="27">
        <v>8.8999996185302734</v>
      </c>
      <c r="JG47" s="27">
        <v>1.281999945640564</v>
      </c>
      <c r="JH47" s="27">
        <v>0.7160000205039978</v>
      </c>
      <c r="JI47" s="27">
        <v>6.2560000419616699</v>
      </c>
      <c r="JJ47" s="32">
        <v>0.81199997663497925</v>
      </c>
      <c r="JK47" s="32">
        <v>8.6999997496604919E-2</v>
      </c>
      <c r="JL47" s="32">
        <v>0.28299999237060547</v>
      </c>
      <c r="JM47" s="32">
        <v>8.5000000894069672E-2</v>
      </c>
      <c r="JN47" s="32">
        <v>0.18299999833106995</v>
      </c>
      <c r="JO47" s="39">
        <v>2005</v>
      </c>
      <c r="JP47" s="39" t="s">
        <v>342</v>
      </c>
      <c r="JQ47" s="32">
        <v>0.23100000000000001</v>
      </c>
      <c r="JR47" s="32">
        <v>0.115</v>
      </c>
      <c r="JS47" s="32">
        <v>2E-3</v>
      </c>
      <c r="JT47" s="32">
        <v>0.32</v>
      </c>
      <c r="JU47" s="29">
        <v>2.1000000000000001E-2</v>
      </c>
      <c r="JV47" s="32">
        <v>0.123</v>
      </c>
      <c r="JW47" s="27">
        <v>4.1000001132488251E-2</v>
      </c>
      <c r="JX47" s="27">
        <v>4.0000001899898052E-3</v>
      </c>
      <c r="JY47" s="29"/>
      <c r="JZ47" s="40">
        <v>3.5000000149011612E-2</v>
      </c>
      <c r="KA47" s="27">
        <v>1E-3</v>
      </c>
      <c r="KB47" s="27">
        <v>4.0000001899898052E-3</v>
      </c>
      <c r="KC47" s="21">
        <v>4.0000001899898052E-3</v>
      </c>
      <c r="KD47" s="21">
        <v>0</v>
      </c>
      <c r="KE47" s="20">
        <v>0.28299999237060547</v>
      </c>
      <c r="KF47" s="29"/>
      <c r="KG47" s="39">
        <v>2005</v>
      </c>
      <c r="KH47" s="39" t="s">
        <v>342</v>
      </c>
      <c r="KI47" s="23">
        <v>1.702380895614624</v>
      </c>
      <c r="KJ47" s="23">
        <v>0.875</v>
      </c>
      <c r="KK47" s="29"/>
      <c r="KL47" s="29"/>
      <c r="KM47" s="29"/>
      <c r="KN47" s="21">
        <v>127768</v>
      </c>
      <c r="KO47" s="20">
        <v>84422</v>
      </c>
      <c r="KP47" s="20">
        <v>25761</v>
      </c>
      <c r="KQ47" s="19">
        <v>20.162319183349609</v>
      </c>
      <c r="KR47" s="39">
        <v>2005</v>
      </c>
      <c r="KS47" s="39" t="s">
        <v>342</v>
      </c>
    </row>
    <row r="48" spans="1:305" s="39" customFormat="1" ht="12.75">
      <c r="A48" s="39">
        <v>2006</v>
      </c>
      <c r="B48" s="39" t="s">
        <v>342</v>
      </c>
      <c r="C48" s="39">
        <v>19</v>
      </c>
      <c r="D48" s="44" t="s">
        <v>343</v>
      </c>
      <c r="E48" s="44">
        <v>392</v>
      </c>
      <c r="F48" s="39">
        <v>1</v>
      </c>
      <c r="G48" s="39">
        <v>0</v>
      </c>
      <c r="H48" s="39">
        <v>0</v>
      </c>
      <c r="I48" s="39">
        <v>0</v>
      </c>
      <c r="J48" s="29">
        <v>92.97</v>
      </c>
      <c r="K48" s="29">
        <v>5.56</v>
      </c>
      <c r="L48" s="29">
        <v>0</v>
      </c>
      <c r="M48" s="18">
        <v>1</v>
      </c>
      <c r="N48" s="39">
        <v>0</v>
      </c>
      <c r="O48" s="39">
        <v>0</v>
      </c>
      <c r="P48" s="39">
        <v>1</v>
      </c>
      <c r="Q48" s="29">
        <v>90.47</v>
      </c>
      <c r="R48" s="29">
        <v>9.5299999999999994</v>
      </c>
      <c r="S48" s="29">
        <v>0</v>
      </c>
      <c r="T48" s="29">
        <v>61.7</v>
      </c>
      <c r="U48" s="29">
        <v>6.5</v>
      </c>
      <c r="V48" s="29">
        <v>0</v>
      </c>
      <c r="W48" s="29">
        <v>68.2</v>
      </c>
      <c r="X48" s="39">
        <v>3</v>
      </c>
      <c r="Y48" s="39">
        <v>2006</v>
      </c>
      <c r="Z48" s="39" t="s">
        <v>342</v>
      </c>
      <c r="AA48" s="43"/>
      <c r="AB48" s="41">
        <v>67.5</v>
      </c>
      <c r="AC48" s="41">
        <v>3</v>
      </c>
      <c r="AD48" s="41">
        <v>0</v>
      </c>
      <c r="AE48" s="41">
        <v>34.4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7.3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44.2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5.9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5.1999999999999886</v>
      </c>
      <c r="CZ48" s="39">
        <v>2006</v>
      </c>
      <c r="DA48" s="39" t="s">
        <v>342</v>
      </c>
      <c r="DB48" s="41">
        <v>1.5</v>
      </c>
      <c r="DC48" s="41">
        <v>0</v>
      </c>
      <c r="DD48" s="41">
        <v>23.5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1.9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61.7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6.5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4.9000000000000057</v>
      </c>
      <c r="FY48" s="39">
        <v>2006</v>
      </c>
      <c r="FZ48" s="39" t="s">
        <v>342</v>
      </c>
      <c r="GA48" s="41">
        <v>9.4</v>
      </c>
      <c r="GB48" s="29">
        <f t="shared" si="13"/>
        <v>0.67659000000000002</v>
      </c>
      <c r="GC48" s="29">
        <f t="shared" si="14"/>
        <v>0.55927499999999997</v>
      </c>
      <c r="GD48" s="29">
        <f t="shared" si="15"/>
        <v>3.0920503385795124</v>
      </c>
      <c r="GE48" s="29">
        <f t="shared" si="16"/>
        <v>2.2689885983322933</v>
      </c>
      <c r="GF48" s="29">
        <f t="shared" si="17"/>
        <v>0.82306174024721912</v>
      </c>
      <c r="GG48" s="29">
        <f t="shared" si="18"/>
        <v>0.26618639741335309</v>
      </c>
      <c r="GH48" s="29">
        <f t="shared" si="19"/>
        <v>15.113404646207286</v>
      </c>
      <c r="GI48" s="39">
        <v>2006</v>
      </c>
      <c r="GJ48" s="39" t="s">
        <v>342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0.30877300000000002</v>
      </c>
      <c r="GX48" s="36">
        <v>-1.208537</v>
      </c>
      <c r="GY48" s="36">
        <v>1.62158</v>
      </c>
      <c r="GZ48" s="39">
        <v>2006</v>
      </c>
      <c r="HA48" s="39" t="s">
        <v>342</v>
      </c>
      <c r="HB48" s="42">
        <v>3</v>
      </c>
      <c r="HC48" s="42">
        <f t="shared" si="20"/>
        <v>2</v>
      </c>
      <c r="HD48" s="42">
        <v>0</v>
      </c>
      <c r="HE48" s="42">
        <v>0</v>
      </c>
      <c r="HF48" s="42">
        <v>1</v>
      </c>
      <c r="HG48" s="42">
        <v>3</v>
      </c>
      <c r="HH48" s="42">
        <v>0</v>
      </c>
      <c r="HI48" s="42">
        <v>1</v>
      </c>
      <c r="HJ48" s="39">
        <v>2006</v>
      </c>
      <c r="HK48" s="39" t="s">
        <v>342</v>
      </c>
      <c r="HL48" s="104">
        <v>1</v>
      </c>
      <c r="HM48" s="29">
        <v>31.086469999999998</v>
      </c>
      <c r="HN48" s="32">
        <v>34.565950253919397</v>
      </c>
      <c r="HO48" s="32">
        <v>31.595139269932002</v>
      </c>
      <c r="HP48" s="32">
        <v>1.42002552974221</v>
      </c>
      <c r="HQ48" s="32">
        <v>0.52406555665557297</v>
      </c>
      <c r="HR48" s="27">
        <v>0.24935511607910099</v>
      </c>
      <c r="HS48" s="27">
        <v>154.547741163685</v>
      </c>
      <c r="HT48" s="27">
        <v>166.76403585080701</v>
      </c>
      <c r="HU48" s="27">
        <v>-2.9708109839874299</v>
      </c>
      <c r="HV48" s="27">
        <v>-3.0163811587351002</v>
      </c>
      <c r="HW48" s="27">
        <v>-3.09891937850416</v>
      </c>
      <c r="HX48" s="27">
        <v>1.73422078447519</v>
      </c>
      <c r="HY48" s="29">
        <v>3.8806662684573001</v>
      </c>
      <c r="HZ48" s="39">
        <v>2006</v>
      </c>
      <c r="IA48" s="39" t="s">
        <v>342</v>
      </c>
      <c r="IB48" s="29">
        <v>68552.800000000003</v>
      </c>
      <c r="IC48" s="29">
        <v>66640</v>
      </c>
      <c r="ID48" s="29">
        <v>63890</v>
      </c>
      <c r="IE48" s="31">
        <v>81.873641466618892</v>
      </c>
      <c r="IF48" s="32">
        <v>76.303878784179688</v>
      </c>
      <c r="IG48" s="32">
        <v>2720</v>
      </c>
      <c r="IH48" s="32">
        <v>17890</v>
      </c>
      <c r="II48" s="32">
        <v>43280</v>
      </c>
      <c r="IJ48" s="31">
        <v>2750.800048828125</v>
      </c>
      <c r="IK48" s="31">
        <v>4.0999999046325684</v>
      </c>
      <c r="IL48" s="39">
        <v>2006</v>
      </c>
      <c r="IM48" s="39" t="s">
        <v>342</v>
      </c>
      <c r="IN48" s="30">
        <v>46</v>
      </c>
      <c r="IO48" s="27">
        <v>6</v>
      </c>
      <c r="IP48" s="27">
        <v>7.9139999999999997</v>
      </c>
      <c r="IQ48" s="29">
        <f t="shared" si="21"/>
        <v>0.11544386224924437</v>
      </c>
      <c r="IR48" s="46">
        <v>10041</v>
      </c>
      <c r="IS48" s="46">
        <v>10041</v>
      </c>
      <c r="IT48" s="28">
        <v>18.349780701754387</v>
      </c>
      <c r="IU48" s="28">
        <v>18</v>
      </c>
      <c r="IV48" s="28">
        <v>10041</v>
      </c>
      <c r="IW48" s="28">
        <v>10041</v>
      </c>
      <c r="IX48" s="28">
        <v>18.349780701754391</v>
      </c>
      <c r="IY48" s="28">
        <v>18</v>
      </c>
      <c r="IZ48" s="39">
        <v>2006</v>
      </c>
      <c r="JA48" s="39" t="s">
        <v>342</v>
      </c>
      <c r="JB48" s="27">
        <v>10.590956687927246</v>
      </c>
      <c r="JC48" s="27">
        <v>18.566999435424805</v>
      </c>
      <c r="JD48" s="27">
        <v>10.446000099182129</v>
      </c>
      <c r="JE48" s="27">
        <v>8.0380001068115234</v>
      </c>
      <c r="JF48" s="27">
        <v>8.9879999160766602</v>
      </c>
      <c r="JG48" s="27">
        <v>1.2860000133514404</v>
      </c>
      <c r="JH48" s="27">
        <v>0.77399998903274536</v>
      </c>
      <c r="JI48" s="27">
        <v>6.119999885559082</v>
      </c>
      <c r="JJ48" s="32">
        <v>0.79699999094009399</v>
      </c>
      <c r="JK48" s="32">
        <v>8.2999996840953827E-2</v>
      </c>
      <c r="JL48" s="32">
        <v>0.26199999451637268</v>
      </c>
      <c r="JM48" s="32">
        <v>7.1000002324581146E-2</v>
      </c>
      <c r="JN48" s="32">
        <v>0.18400000035762787</v>
      </c>
      <c r="JO48" s="39">
        <v>2006</v>
      </c>
      <c r="JP48" s="39" t="s">
        <v>342</v>
      </c>
      <c r="JQ48" s="32">
        <v>0.26800000000000002</v>
      </c>
      <c r="JR48" s="32">
        <v>0.122</v>
      </c>
      <c r="JS48" s="32">
        <v>2E-3</v>
      </c>
      <c r="JT48" s="32">
        <v>0.32700000000000001</v>
      </c>
      <c r="JU48" s="29">
        <v>1.4999999999999999E-2</v>
      </c>
      <c r="JV48" s="32">
        <v>6.3E-2</v>
      </c>
      <c r="JW48" s="27">
        <v>3.9999999105930328E-2</v>
      </c>
      <c r="JX48" s="27">
        <v>4.0000001899898052E-3</v>
      </c>
      <c r="JY48" s="29"/>
      <c r="JZ48" s="40">
        <v>3.2000001519918442E-2</v>
      </c>
      <c r="KA48" s="27">
        <v>1E-3</v>
      </c>
      <c r="KB48" s="27">
        <v>4.0000001899898052E-3</v>
      </c>
      <c r="KC48" s="21">
        <v>4.0000001899898052E-3</v>
      </c>
      <c r="KD48" s="21">
        <v>0</v>
      </c>
      <c r="KE48" s="20">
        <v>0.26199999451637268</v>
      </c>
      <c r="KF48" s="29"/>
      <c r="KG48" s="39">
        <v>2006</v>
      </c>
      <c r="KH48" s="39" t="s">
        <v>342</v>
      </c>
      <c r="KI48" s="23">
        <v>1.702380895614624</v>
      </c>
      <c r="KJ48" s="23">
        <v>0.875</v>
      </c>
      <c r="KK48" s="29"/>
      <c r="KL48" s="29"/>
      <c r="KM48" s="29"/>
      <c r="KN48" s="21">
        <v>127770</v>
      </c>
      <c r="KO48" s="20">
        <v>83731</v>
      </c>
      <c r="KP48" s="20">
        <v>26604</v>
      </c>
      <c r="KQ48" s="19">
        <v>20.82179069519043</v>
      </c>
      <c r="KR48" s="39">
        <v>2006</v>
      </c>
      <c r="KS48" s="39" t="s">
        <v>342</v>
      </c>
    </row>
    <row r="49" spans="1:305" s="39" customFormat="1" ht="12.75">
      <c r="A49" s="39">
        <v>2007</v>
      </c>
      <c r="B49" s="39" t="s">
        <v>342</v>
      </c>
      <c r="C49" s="39">
        <v>19</v>
      </c>
      <c r="D49" s="44" t="s">
        <v>343</v>
      </c>
      <c r="E49" s="44">
        <v>392</v>
      </c>
      <c r="F49" s="39">
        <v>1</v>
      </c>
      <c r="G49" s="39">
        <v>0</v>
      </c>
      <c r="H49" s="39">
        <v>0</v>
      </c>
      <c r="I49" s="39">
        <v>0</v>
      </c>
      <c r="J49" s="29">
        <v>86.96</v>
      </c>
      <c r="K49" s="29">
        <v>5.56</v>
      </c>
      <c r="L49" s="29">
        <v>0</v>
      </c>
      <c r="M49" s="18">
        <v>1</v>
      </c>
      <c r="N49" s="39">
        <v>0</v>
      </c>
      <c r="O49" s="39">
        <v>0</v>
      </c>
      <c r="P49" s="39">
        <v>1</v>
      </c>
      <c r="Q49" s="29">
        <v>90.47</v>
      </c>
      <c r="R49" s="29">
        <v>9.5299999999999994</v>
      </c>
      <c r="S49" s="29">
        <v>0</v>
      </c>
      <c r="T49" s="29">
        <v>61.7</v>
      </c>
      <c r="U49" s="29">
        <v>6.5</v>
      </c>
      <c r="V49" s="29">
        <v>0</v>
      </c>
      <c r="W49" s="29">
        <v>68.2</v>
      </c>
      <c r="X49" s="39">
        <v>3</v>
      </c>
      <c r="Y49" s="39">
        <v>2007</v>
      </c>
      <c r="Z49" s="39" t="s">
        <v>342</v>
      </c>
      <c r="AA49" s="43"/>
      <c r="AB49" s="41">
        <v>67.5</v>
      </c>
      <c r="AC49" s="41">
        <v>3</v>
      </c>
      <c r="AD49" s="41">
        <v>0</v>
      </c>
      <c r="AE49" s="41">
        <v>34.4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7.3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44.2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5.9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5.1999999999999886</v>
      </c>
      <c r="CZ49" s="39">
        <v>2007</v>
      </c>
      <c r="DA49" s="39" t="s">
        <v>342</v>
      </c>
      <c r="DB49" s="41">
        <v>1.5</v>
      </c>
      <c r="DC49" s="41">
        <v>0</v>
      </c>
      <c r="DD49" s="41">
        <v>23.5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1.9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61.7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6.5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4.9000000000000057</v>
      </c>
      <c r="FY49" s="39">
        <v>2007</v>
      </c>
      <c r="FZ49" s="39" t="s">
        <v>342</v>
      </c>
      <c r="GA49" s="41">
        <v>9.4</v>
      </c>
      <c r="GB49" s="29">
        <f t="shared" si="13"/>
        <v>0.67659000000000002</v>
      </c>
      <c r="GC49" s="29">
        <f t="shared" si="14"/>
        <v>0.55927499999999997</v>
      </c>
      <c r="GD49" s="29">
        <f t="shared" si="15"/>
        <v>3.0920503385795124</v>
      </c>
      <c r="GE49" s="29">
        <f t="shared" si="16"/>
        <v>2.2689885983322933</v>
      </c>
      <c r="GF49" s="29">
        <f t="shared" si="17"/>
        <v>0.82306174024721912</v>
      </c>
      <c r="GG49" s="29">
        <f t="shared" si="18"/>
        <v>0.26618639741335309</v>
      </c>
      <c r="GH49" s="29">
        <f t="shared" si="19"/>
        <v>15.113404646207286</v>
      </c>
      <c r="GI49" s="39">
        <v>2007</v>
      </c>
      <c r="GJ49" s="39" t="s">
        <v>342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0.3522187</v>
      </c>
      <c r="GX49" s="36">
        <v>-1.338765</v>
      </c>
      <c r="GY49" s="36">
        <v>1.801099</v>
      </c>
      <c r="GZ49" s="39">
        <v>2007</v>
      </c>
      <c r="HA49" s="39" t="s">
        <v>342</v>
      </c>
      <c r="HB49" s="42">
        <v>3</v>
      </c>
      <c r="HC49" s="42">
        <f t="shared" si="20"/>
        <v>2</v>
      </c>
      <c r="HD49" s="42">
        <v>0</v>
      </c>
      <c r="HE49" s="42">
        <v>0</v>
      </c>
      <c r="HF49" s="42">
        <v>1</v>
      </c>
      <c r="HG49" s="42">
        <v>3</v>
      </c>
      <c r="HH49" s="42">
        <v>0</v>
      </c>
      <c r="HI49" s="42">
        <v>1</v>
      </c>
      <c r="HJ49" s="39">
        <v>2007</v>
      </c>
      <c r="HK49" s="39" t="s">
        <v>342</v>
      </c>
      <c r="HL49" s="104">
        <v>1</v>
      </c>
      <c r="HM49" s="29">
        <v>33.802759999999999</v>
      </c>
      <c r="HN49" s="32">
        <v>34.568082464857703</v>
      </c>
      <c r="HO49" s="32">
        <v>31.811730670018498</v>
      </c>
      <c r="HP49" s="32">
        <v>1.6542624338019101</v>
      </c>
      <c r="HQ49" s="32">
        <v>0.91265615281818602</v>
      </c>
      <c r="HR49" s="27">
        <v>6.0039454498653E-2</v>
      </c>
      <c r="HS49" s="27">
        <v>154.35789634641199</v>
      </c>
      <c r="HT49" s="27">
        <v>162.403397188545</v>
      </c>
      <c r="HU49" s="27">
        <v>-2.7563517948391998</v>
      </c>
      <c r="HV49" s="27">
        <v>-2.74361877062181</v>
      </c>
      <c r="HW49" s="27">
        <v>-3.2944355213348402</v>
      </c>
      <c r="HX49" s="27">
        <v>1.6739409871227799</v>
      </c>
      <c r="HY49" s="29">
        <v>4.7121419464827197</v>
      </c>
      <c r="HZ49" s="39">
        <v>2007</v>
      </c>
      <c r="IA49" s="39" t="s">
        <v>342</v>
      </c>
      <c r="IB49" s="29">
        <v>68651.3</v>
      </c>
      <c r="IC49" s="29">
        <v>66840</v>
      </c>
      <c r="ID49" s="29">
        <v>64270</v>
      </c>
      <c r="IE49" s="31">
        <v>82.698460500638447</v>
      </c>
      <c r="IF49" s="32">
        <v>77.419746398925781</v>
      </c>
      <c r="IG49" s="32">
        <v>2720</v>
      </c>
      <c r="IH49" s="32">
        <v>17870</v>
      </c>
      <c r="II49" s="32">
        <v>43680</v>
      </c>
      <c r="IJ49" s="31">
        <v>2568.300048828125</v>
      </c>
      <c r="IK49" s="31">
        <v>3.7999999523162842</v>
      </c>
      <c r="IL49" s="39">
        <v>2007</v>
      </c>
      <c r="IM49" s="39" t="s">
        <v>342</v>
      </c>
      <c r="IN49" s="30">
        <v>54</v>
      </c>
      <c r="IO49" s="27">
        <v>21</v>
      </c>
      <c r="IP49" s="27">
        <v>33.235999999999997</v>
      </c>
      <c r="IQ49" s="29">
        <f t="shared" si="21"/>
        <v>0.48412775868774516</v>
      </c>
      <c r="IR49" s="46">
        <v>10080</v>
      </c>
      <c r="IS49" s="46">
        <v>10080</v>
      </c>
      <c r="IT49" s="28">
        <v>18.250950570342205</v>
      </c>
      <c r="IU49" s="28">
        <v>17.8</v>
      </c>
      <c r="IV49" s="28">
        <v>10080</v>
      </c>
      <c r="IW49" s="28">
        <v>10080</v>
      </c>
      <c r="IX49" s="28">
        <v>18.250950570342209</v>
      </c>
      <c r="IY49" s="28">
        <v>17.8</v>
      </c>
      <c r="IZ49" s="39">
        <v>2007</v>
      </c>
      <c r="JA49" s="39" t="s">
        <v>342</v>
      </c>
      <c r="JB49" s="27">
        <v>10.789594650268555</v>
      </c>
      <c r="JC49" s="27">
        <v>18.971000671386719</v>
      </c>
      <c r="JD49" s="27">
        <v>10.657999992370605</v>
      </c>
      <c r="JE49" s="27">
        <v>8.2329998016357422</v>
      </c>
      <c r="JF49" s="27">
        <v>9.194000244140625</v>
      </c>
      <c r="JG49" s="27">
        <v>1.2979999780654907</v>
      </c>
      <c r="JH49" s="27">
        <v>0.81199997663497925</v>
      </c>
      <c r="JI49" s="27">
        <v>6.2740001678466797</v>
      </c>
      <c r="JJ49" s="32">
        <v>0.80099999904632568</v>
      </c>
      <c r="JK49" s="32">
        <v>8.1000000238418579E-2</v>
      </c>
      <c r="JL49" s="32">
        <v>0.2460000067949295</v>
      </c>
      <c r="JM49" s="32">
        <v>7.4000000953674316E-2</v>
      </c>
      <c r="JN49" s="32">
        <v>0.19200000166893005</v>
      </c>
      <c r="JO49" s="39">
        <v>2007</v>
      </c>
      <c r="JP49" s="39" t="s">
        <v>342</v>
      </c>
      <c r="JQ49" s="32">
        <v>0.3</v>
      </c>
      <c r="JR49" s="32">
        <v>0.13200000000000001</v>
      </c>
      <c r="JS49" s="32">
        <v>2E-3</v>
      </c>
      <c r="JT49" s="32">
        <v>0.32900000000000001</v>
      </c>
      <c r="JU49" s="29">
        <v>1.9E-2</v>
      </c>
      <c r="JV49" s="32">
        <v>0.02</v>
      </c>
      <c r="JW49" s="27">
        <v>4.1000001132488251E-2</v>
      </c>
      <c r="JX49" s="27">
        <v>3.0000000260770321E-3</v>
      </c>
      <c r="JY49" s="29"/>
      <c r="JZ49" s="40">
        <v>2.8999999165534973E-2</v>
      </c>
      <c r="KA49" s="27">
        <v>1E-3</v>
      </c>
      <c r="KB49" s="27">
        <v>4.0000001899898052E-3</v>
      </c>
      <c r="KC49" s="21">
        <v>4.0000001899898052E-3</v>
      </c>
      <c r="KD49" s="21">
        <v>0</v>
      </c>
      <c r="KE49" s="20">
        <v>0.2460000067949295</v>
      </c>
      <c r="KF49" s="29"/>
      <c r="KG49" s="39">
        <v>2007</v>
      </c>
      <c r="KH49" s="39" t="s">
        <v>342</v>
      </c>
      <c r="KI49" s="23">
        <v>1.3690476417541504</v>
      </c>
      <c r="KJ49" s="23">
        <v>0.875</v>
      </c>
      <c r="KK49" s="29"/>
      <c r="KL49" s="29"/>
      <c r="KM49" s="29"/>
      <c r="KN49" s="21">
        <v>127771</v>
      </c>
      <c r="KO49" s="20">
        <v>83015</v>
      </c>
      <c r="KP49" s="20">
        <v>27464</v>
      </c>
      <c r="KQ49" s="19">
        <v>21.494710922241211</v>
      </c>
      <c r="KR49" s="39">
        <v>2007</v>
      </c>
      <c r="KS49" s="39" t="s">
        <v>342</v>
      </c>
    </row>
    <row r="50" spans="1:305" s="39" customFormat="1" ht="12.75">
      <c r="A50" s="39">
        <v>2008</v>
      </c>
      <c r="B50" s="39" t="s">
        <v>342</v>
      </c>
      <c r="C50" s="39">
        <v>19</v>
      </c>
      <c r="D50" s="44" t="s">
        <v>343</v>
      </c>
      <c r="E50" s="44">
        <v>392</v>
      </c>
      <c r="F50" s="39">
        <v>1</v>
      </c>
      <c r="G50" s="39">
        <v>0</v>
      </c>
      <c r="H50" s="39">
        <v>0</v>
      </c>
      <c r="I50" s="39">
        <v>0</v>
      </c>
      <c r="J50" s="29">
        <v>87.14</v>
      </c>
      <c r="K50" s="29">
        <v>5.56</v>
      </c>
      <c r="L50" s="29">
        <v>0</v>
      </c>
      <c r="M50" s="18">
        <v>1</v>
      </c>
      <c r="N50" s="39">
        <v>0</v>
      </c>
      <c r="O50" s="39">
        <v>0</v>
      </c>
      <c r="P50" s="39">
        <v>1</v>
      </c>
      <c r="Q50" s="29">
        <v>90.47</v>
      </c>
      <c r="R50" s="29">
        <v>9.5299999999999994</v>
      </c>
      <c r="S50" s="29">
        <v>0</v>
      </c>
      <c r="T50" s="29">
        <v>61.7</v>
      </c>
      <c r="U50" s="29">
        <v>6.5</v>
      </c>
      <c r="V50" s="29">
        <v>0</v>
      </c>
      <c r="W50" s="29">
        <v>68.2</v>
      </c>
      <c r="X50" s="39">
        <v>3</v>
      </c>
      <c r="Y50" s="39">
        <v>2008</v>
      </c>
      <c r="Z50" s="39" t="s">
        <v>342</v>
      </c>
      <c r="AA50" s="43"/>
      <c r="AB50" s="41">
        <v>67.5</v>
      </c>
      <c r="AC50" s="41">
        <v>3</v>
      </c>
      <c r="AD50" s="41">
        <v>0</v>
      </c>
      <c r="AE50" s="41">
        <v>34.4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7.3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44.2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5.9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5.1999999999999886</v>
      </c>
      <c r="CZ50" s="39">
        <v>2008</v>
      </c>
      <c r="DA50" s="39" t="s">
        <v>342</v>
      </c>
      <c r="DB50" s="41">
        <v>1.5</v>
      </c>
      <c r="DC50" s="41">
        <v>0</v>
      </c>
      <c r="DD50" s="41">
        <v>23.5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1.9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61.7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6.5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4.9000000000000057</v>
      </c>
      <c r="FY50" s="39">
        <v>2008</v>
      </c>
      <c r="FZ50" s="39" t="s">
        <v>342</v>
      </c>
      <c r="GA50" s="41">
        <v>9.4</v>
      </c>
      <c r="GB50" s="29">
        <f t="shared" si="13"/>
        <v>0.67659000000000002</v>
      </c>
      <c r="GC50" s="29">
        <f t="shared" si="14"/>
        <v>0.55927499999999997</v>
      </c>
      <c r="GD50" s="29">
        <f t="shared" si="15"/>
        <v>3.0920503385795124</v>
      </c>
      <c r="GE50" s="29">
        <f t="shared" si="16"/>
        <v>2.2689885983322933</v>
      </c>
      <c r="GF50" s="29">
        <f t="shared" si="17"/>
        <v>0.82306174024721912</v>
      </c>
      <c r="GG50" s="29">
        <f t="shared" si="18"/>
        <v>0.26618639741335309</v>
      </c>
      <c r="GH50" s="29">
        <f t="shared" si="19"/>
        <v>15.113404646207286</v>
      </c>
      <c r="GI50" s="39">
        <v>2008</v>
      </c>
      <c r="GJ50" s="39" t="s">
        <v>342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0.33556649999999999</v>
      </c>
      <c r="GX50" s="36">
        <v>-1.453797</v>
      </c>
      <c r="GY50" s="36">
        <v>1.9269810000000001</v>
      </c>
      <c r="GZ50" s="39">
        <v>2008</v>
      </c>
      <c r="HA50" s="39" t="s">
        <v>342</v>
      </c>
      <c r="HB50" s="42">
        <v>3</v>
      </c>
      <c r="HC50" s="42">
        <f t="shared" si="20"/>
        <v>2</v>
      </c>
      <c r="HD50" s="42">
        <v>0</v>
      </c>
      <c r="HE50" s="42">
        <v>0</v>
      </c>
      <c r="HF50" s="42">
        <v>1</v>
      </c>
      <c r="HG50" s="42">
        <v>3</v>
      </c>
      <c r="HH50" s="42">
        <v>0</v>
      </c>
      <c r="HI50" s="42">
        <v>1</v>
      </c>
      <c r="HJ50" s="39">
        <v>2008</v>
      </c>
      <c r="HK50" s="39" t="s">
        <v>342</v>
      </c>
      <c r="HL50" s="104">
        <v>1</v>
      </c>
      <c r="HM50" s="29">
        <v>35.228319999999997</v>
      </c>
      <c r="HN50" s="32">
        <v>35.618465005287</v>
      </c>
      <c r="HO50" s="32">
        <v>31.499020194893301</v>
      </c>
      <c r="HP50" s="32">
        <v>-1.09349881386908</v>
      </c>
      <c r="HQ50" s="32">
        <v>-2.06370913183537</v>
      </c>
      <c r="HR50" s="27">
        <v>1.3800788616492601</v>
      </c>
      <c r="HS50" s="27">
        <v>159.109820558547</v>
      </c>
      <c r="HT50" s="27">
        <v>171.12685824329299</v>
      </c>
      <c r="HU50" s="27">
        <v>-4.1194448103936896</v>
      </c>
      <c r="HV50" s="27">
        <v>-3.7932015890433899</v>
      </c>
      <c r="HW50" s="27">
        <v>-3.7521519055012398</v>
      </c>
      <c r="HX50" s="27">
        <v>1.4857591246314099</v>
      </c>
      <c r="HY50" s="29">
        <v>2.83047843779373</v>
      </c>
      <c r="HZ50" s="39">
        <v>2008</v>
      </c>
      <c r="IA50" s="39" t="s">
        <v>342</v>
      </c>
      <c r="IB50" s="29">
        <v>68426</v>
      </c>
      <c r="IC50" s="29">
        <v>66740</v>
      </c>
      <c r="ID50" s="29">
        <v>64090</v>
      </c>
      <c r="IE50" s="31">
        <v>83.142162818955043</v>
      </c>
      <c r="IF50" s="32">
        <v>77.873626708984375</v>
      </c>
      <c r="IG50" s="32">
        <v>2680</v>
      </c>
      <c r="IH50" s="32">
        <v>17460</v>
      </c>
      <c r="II50" s="32">
        <v>43950</v>
      </c>
      <c r="IJ50" s="31">
        <v>2658</v>
      </c>
      <c r="IK50" s="31">
        <v>4</v>
      </c>
      <c r="IL50" s="39">
        <v>2008</v>
      </c>
      <c r="IM50" s="39" t="s">
        <v>342</v>
      </c>
      <c r="IN50" s="30">
        <v>52</v>
      </c>
      <c r="IO50" s="27">
        <v>8</v>
      </c>
      <c r="IP50" s="27">
        <v>11.205</v>
      </c>
      <c r="IQ50" s="29">
        <f t="shared" si="21"/>
        <v>0.16375354397451261</v>
      </c>
      <c r="IR50" s="46">
        <v>10065.045</v>
      </c>
      <c r="IS50" s="59">
        <v>10065</v>
      </c>
      <c r="IT50" s="28">
        <v>18.220492396813903</v>
      </c>
      <c r="IU50" s="28">
        <v>17.600000000000001</v>
      </c>
      <c r="IV50" s="28">
        <v>10065.045</v>
      </c>
      <c r="IW50" s="28">
        <v>10065</v>
      </c>
      <c r="IX50" s="28">
        <v>18.220492396813899</v>
      </c>
      <c r="IY50" s="28">
        <v>17.600000000000001</v>
      </c>
      <c r="IZ50" s="39">
        <v>2008</v>
      </c>
      <c r="JA50" s="39" t="s">
        <v>342</v>
      </c>
      <c r="JB50" s="27">
        <v>11.246232986450195</v>
      </c>
      <c r="JC50" s="27">
        <v>20.174999237060547</v>
      </c>
      <c r="JD50" s="27">
        <v>11.277999877929688</v>
      </c>
      <c r="JE50" s="27">
        <v>8.7880001068115234</v>
      </c>
      <c r="JF50" s="27">
        <v>9.8149995803833008</v>
      </c>
      <c r="JG50" s="27">
        <v>1.3539999723434448</v>
      </c>
      <c r="JH50" s="27">
        <v>0.88200002908706665</v>
      </c>
      <c r="JI50" s="27">
        <v>6.6319999694824219</v>
      </c>
      <c r="JJ50" s="32">
        <v>0.87900000810623169</v>
      </c>
      <c r="JK50" s="32">
        <v>0.1080000028014183</v>
      </c>
      <c r="JL50" s="32">
        <v>0.2199999988079071</v>
      </c>
      <c r="JM50" s="32">
        <v>8.1000000238418579E-2</v>
      </c>
      <c r="JN50" s="32">
        <v>0.20399999618530273</v>
      </c>
      <c r="JO50" s="39">
        <v>2008</v>
      </c>
      <c r="JP50" s="39" t="s">
        <v>342</v>
      </c>
      <c r="JQ50" s="32">
        <v>0.317</v>
      </c>
      <c r="JR50" s="32">
        <v>0.14399999999999999</v>
      </c>
      <c r="JS50" s="32">
        <v>3.0000000000000001E-3</v>
      </c>
      <c r="JT50" s="32">
        <v>0.318</v>
      </c>
      <c r="JU50" s="29">
        <v>7.4999999999999997E-2</v>
      </c>
      <c r="JV50" s="32">
        <v>2.3E-2</v>
      </c>
      <c r="JW50" s="27">
        <v>5.0999999046325684E-2</v>
      </c>
      <c r="JX50" s="27">
        <v>6.0000000521540642E-3</v>
      </c>
      <c r="JY50" s="29"/>
      <c r="JZ50" s="40">
        <v>4.3000001460313797E-2</v>
      </c>
      <c r="KA50" s="41"/>
      <c r="KB50" s="29">
        <v>4.999999888241291E-3</v>
      </c>
      <c r="KC50" s="21">
        <v>4.0000001899898052E-3</v>
      </c>
      <c r="KD50" s="29">
        <v>0</v>
      </c>
      <c r="KE50" s="20">
        <v>0.2199999988079071</v>
      </c>
      <c r="KF50" s="29"/>
      <c r="KG50" s="39">
        <v>2008</v>
      </c>
      <c r="KH50" s="39" t="s">
        <v>342</v>
      </c>
      <c r="KI50" s="23">
        <v>1.3690476417541504</v>
      </c>
      <c r="KJ50" s="23">
        <v>0.875</v>
      </c>
      <c r="KK50" s="22">
        <v>34.5</v>
      </c>
      <c r="KL50" s="22">
        <v>32.9</v>
      </c>
      <c r="KM50" s="22">
        <v>30.4</v>
      </c>
      <c r="KN50" s="21">
        <v>127692</v>
      </c>
      <c r="KO50" s="20">
        <v>82300</v>
      </c>
      <c r="KP50" s="20">
        <v>28216</v>
      </c>
      <c r="KQ50" s="19">
        <v>22.096920013427734</v>
      </c>
      <c r="KR50" s="39">
        <v>2008</v>
      </c>
      <c r="KS50" s="39" t="s">
        <v>342</v>
      </c>
    </row>
    <row r="51" spans="1:305" s="39" customFormat="1" ht="12.75">
      <c r="A51" s="39">
        <v>2009</v>
      </c>
      <c r="B51" s="39" t="s">
        <v>342</v>
      </c>
      <c r="C51" s="39">
        <v>19</v>
      </c>
      <c r="D51" s="44" t="s">
        <v>343</v>
      </c>
      <c r="E51" s="44">
        <v>392</v>
      </c>
      <c r="F51" s="39">
        <v>1</v>
      </c>
      <c r="G51" s="39">
        <v>0</v>
      </c>
      <c r="H51" s="39">
        <v>0</v>
      </c>
      <c r="I51" s="39">
        <v>0</v>
      </c>
      <c r="J51" s="29">
        <v>68.39</v>
      </c>
      <c r="K51" s="29">
        <v>29.98</v>
      </c>
      <c r="L51" s="29">
        <v>1.63</v>
      </c>
      <c r="M51" s="18">
        <v>2</v>
      </c>
      <c r="N51" s="39">
        <v>1</v>
      </c>
      <c r="O51" s="39">
        <v>1</v>
      </c>
      <c r="P51" s="39">
        <v>1</v>
      </c>
      <c r="Q51" s="29">
        <v>64.209999999999994</v>
      </c>
      <c r="R51" s="29">
        <v>35.119999999999997</v>
      </c>
      <c r="S51" s="29">
        <v>0.66</v>
      </c>
      <c r="T51" s="29">
        <v>43.79</v>
      </c>
      <c r="U51" s="29">
        <v>23.41</v>
      </c>
      <c r="V51" s="29">
        <v>0.44</v>
      </c>
      <c r="W51" s="29">
        <v>67.64</v>
      </c>
      <c r="X51" s="39">
        <v>3</v>
      </c>
      <c r="Y51" s="39">
        <v>2009</v>
      </c>
      <c r="Z51" s="39" t="s">
        <v>342</v>
      </c>
      <c r="AA51" s="43">
        <v>40055</v>
      </c>
      <c r="AB51" s="41">
        <v>69.3</v>
      </c>
      <c r="AC51" s="41">
        <v>2.9</v>
      </c>
      <c r="AD51" s="41">
        <v>0</v>
      </c>
      <c r="AE51" s="41">
        <v>45.5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5.3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34.200000000000003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5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2.2000000000000002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4.8999999999999915</v>
      </c>
      <c r="CZ51" s="39">
        <v>2009</v>
      </c>
      <c r="DA51" s="39" t="s">
        <v>342</v>
      </c>
      <c r="DB51" s="41">
        <v>1.5</v>
      </c>
      <c r="DC51" s="41">
        <v>0</v>
      </c>
      <c r="DD51" s="41">
        <v>64.2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1.9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24.8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4.4000000000000004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1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2.1999999999999886</v>
      </c>
      <c r="FY51" s="39">
        <v>2009</v>
      </c>
      <c r="FZ51" s="39" t="s">
        <v>342</v>
      </c>
      <c r="GA51" s="41">
        <v>11.3</v>
      </c>
      <c r="GB51" s="29">
        <f t="shared" si="13"/>
        <v>0.66937699999999989</v>
      </c>
      <c r="GC51" s="29">
        <f t="shared" si="14"/>
        <v>0.52371000000000001</v>
      </c>
      <c r="GD51" s="29">
        <f t="shared" si="15"/>
        <v>3.0245929654016801</v>
      </c>
      <c r="GE51" s="29">
        <f t="shared" si="16"/>
        <v>2.0995611917109325</v>
      </c>
      <c r="GF51" s="29">
        <f t="shared" si="17"/>
        <v>0.92503177369074763</v>
      </c>
      <c r="GG51" s="29">
        <f t="shared" si="18"/>
        <v>0.30583678011295617</v>
      </c>
      <c r="GH51" s="29">
        <f t="shared" si="19"/>
        <v>15.056061902104418</v>
      </c>
      <c r="GI51" s="39">
        <v>2009</v>
      </c>
      <c r="GJ51" s="39" t="s">
        <v>342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0.26557609999999998</v>
      </c>
      <c r="GX51" s="36">
        <v>-1.538519</v>
      </c>
      <c r="GY51" s="36">
        <v>1.901098</v>
      </c>
      <c r="GZ51" s="39">
        <v>2009</v>
      </c>
      <c r="HA51" s="39" t="s">
        <v>342</v>
      </c>
      <c r="HB51" s="42">
        <v>3</v>
      </c>
      <c r="HC51" s="42">
        <f t="shared" si="20"/>
        <v>2</v>
      </c>
      <c r="HD51" s="42">
        <v>0</v>
      </c>
      <c r="HE51" s="42">
        <v>0</v>
      </c>
      <c r="HF51" s="42">
        <v>1</v>
      </c>
      <c r="HG51" s="42">
        <v>3</v>
      </c>
      <c r="HH51" s="42">
        <v>0</v>
      </c>
      <c r="HI51" s="42">
        <v>1</v>
      </c>
      <c r="HJ51" s="39">
        <v>2009</v>
      </c>
      <c r="HK51" s="39" t="s">
        <v>342</v>
      </c>
      <c r="HL51" s="104">
        <v>1</v>
      </c>
      <c r="HM51" s="29">
        <v>25.024840000000001</v>
      </c>
      <c r="HN51" s="32">
        <v>40.227999487641597</v>
      </c>
      <c r="HO51" s="32">
        <v>30.451555675768599</v>
      </c>
      <c r="HP51" s="32">
        <v>-5.4170807691028902</v>
      </c>
      <c r="HQ51" s="32">
        <v>-5.9945751598088002</v>
      </c>
      <c r="HR51" s="27">
        <v>-1.3528367295172199</v>
      </c>
      <c r="HS51" s="27">
        <v>176.96506197841001</v>
      </c>
      <c r="HT51" s="27">
        <v>188.73931896136199</v>
      </c>
      <c r="HU51" s="27">
        <v>-9.7764438118729409</v>
      </c>
      <c r="HV51" s="27">
        <v>-9.2837789332853298</v>
      </c>
      <c r="HW51" s="27">
        <v>-6.7424915099273903</v>
      </c>
      <c r="HX51" s="27">
        <v>1.3411490768712</v>
      </c>
      <c r="HY51" s="29">
        <v>2.7859343390795002</v>
      </c>
      <c r="HZ51" s="39">
        <v>2009</v>
      </c>
      <c r="IA51" s="39" t="s">
        <v>342</v>
      </c>
      <c r="IB51" s="29">
        <v>68128</v>
      </c>
      <c r="IC51" s="29">
        <v>66500</v>
      </c>
      <c r="ID51" s="29">
        <v>63140</v>
      </c>
      <c r="IE51" s="31">
        <v>83.599818389309505</v>
      </c>
      <c r="IF51" s="32">
        <v>77.479049682617188</v>
      </c>
      <c r="IG51" s="32">
        <v>2620</v>
      </c>
      <c r="IH51" s="32">
        <v>16910</v>
      </c>
      <c r="II51" s="32">
        <v>43610</v>
      </c>
      <c r="IJ51" s="31">
        <v>3367</v>
      </c>
      <c r="IK51" s="31">
        <v>5.0999999046325684</v>
      </c>
      <c r="IL51" s="39">
        <v>2009</v>
      </c>
      <c r="IM51" s="39" t="s">
        <v>342</v>
      </c>
      <c r="IN51" s="30">
        <v>92</v>
      </c>
      <c r="IO51" s="27">
        <v>21</v>
      </c>
      <c r="IP51" s="27">
        <v>7.492</v>
      </c>
      <c r="IQ51" s="29">
        <f t="shared" si="21"/>
        <v>0.10996946923438233</v>
      </c>
      <c r="IR51" s="29">
        <v>10078</v>
      </c>
      <c r="IS51" s="46">
        <v>10078</v>
      </c>
      <c r="IT51" s="28">
        <v>18.457875457875456</v>
      </c>
      <c r="IU51" s="28">
        <v>17.899999999999999</v>
      </c>
      <c r="IV51" s="28">
        <v>10078</v>
      </c>
      <c r="IW51" s="28">
        <v>10078</v>
      </c>
      <c r="IX51" s="28">
        <v>18.45787545787546</v>
      </c>
      <c r="IY51" s="28">
        <v>17.899999999999999</v>
      </c>
      <c r="IZ51" s="39">
        <v>2009</v>
      </c>
      <c r="JA51" s="39" t="s">
        <v>342</v>
      </c>
      <c r="JB51" s="27">
        <v>12.668513298034668</v>
      </c>
      <c r="JC51" s="27">
        <v>22.48900032043457</v>
      </c>
      <c r="JD51" s="27">
        <v>12.369000434875488</v>
      </c>
      <c r="JE51" s="27">
        <v>9.8159999847412109</v>
      </c>
      <c r="JF51" s="27">
        <v>10.888999938964844</v>
      </c>
      <c r="JG51" s="27">
        <v>1.4249999523162842</v>
      </c>
      <c r="JH51" s="27">
        <v>0.99299997091293335</v>
      </c>
      <c r="JI51" s="27">
        <v>7.2069997787475586</v>
      </c>
      <c r="JJ51" s="32">
        <v>0.96399998664855957</v>
      </c>
      <c r="JK51" s="32">
        <v>0.30399999022483826</v>
      </c>
      <c r="JL51" s="32">
        <v>0.35699999332427979</v>
      </c>
      <c r="JM51" s="32">
        <v>9.6000000834465027E-2</v>
      </c>
      <c r="JN51" s="32">
        <v>0.25400000810623169</v>
      </c>
      <c r="JO51" s="39">
        <v>2009</v>
      </c>
      <c r="JP51" s="39" t="s">
        <v>342</v>
      </c>
      <c r="JQ51" s="32">
        <v>0.34200000000000003</v>
      </c>
      <c r="JR51" s="32">
        <v>0.161</v>
      </c>
      <c r="JS51" s="32">
        <v>5.0000000000000001E-3</v>
      </c>
      <c r="JT51" s="32">
        <v>0.35499999999999998</v>
      </c>
      <c r="JU51" s="29">
        <v>7.4999999999999997E-2</v>
      </c>
      <c r="JV51" s="32">
        <v>2.5999999999999999E-2</v>
      </c>
      <c r="JW51" s="27">
        <v>5.9000000357627869E-2</v>
      </c>
      <c r="JX51" s="27">
        <v>1.0999999940395355E-2</v>
      </c>
      <c r="JY51" s="29"/>
      <c r="JZ51" s="40">
        <v>0.18700000643730164</v>
      </c>
      <c r="KA51" s="41"/>
      <c r="KB51" s="29">
        <v>4.999999888241291E-3</v>
      </c>
      <c r="KC51" s="21">
        <v>4.1999999433755875E-2</v>
      </c>
      <c r="KD51" s="29">
        <v>0</v>
      </c>
      <c r="KE51" s="20">
        <v>0.35699999332427979</v>
      </c>
      <c r="KF51" s="29"/>
      <c r="KG51" s="39">
        <v>2009</v>
      </c>
      <c r="KH51" s="39" t="s">
        <v>342</v>
      </c>
      <c r="KI51" s="23">
        <v>1.3690476417541504</v>
      </c>
      <c r="KJ51" s="23">
        <v>0.875</v>
      </c>
      <c r="KK51" s="29"/>
      <c r="KL51" s="29"/>
      <c r="KM51" s="29"/>
      <c r="KN51" s="21">
        <v>127510</v>
      </c>
      <c r="KO51" s="20">
        <v>81493</v>
      </c>
      <c r="KP51" s="20">
        <v>29005</v>
      </c>
      <c r="KQ51" s="19">
        <v>22.74724006652832</v>
      </c>
      <c r="KR51" s="39">
        <v>2009</v>
      </c>
      <c r="KS51" s="39" t="s">
        <v>342</v>
      </c>
    </row>
    <row r="52" spans="1:305" s="39" customFormat="1" ht="12.75">
      <c r="A52" s="39">
        <v>2010</v>
      </c>
      <c r="B52" s="39" t="s">
        <v>342</v>
      </c>
      <c r="C52" s="39">
        <v>19</v>
      </c>
      <c r="D52" s="44" t="s">
        <v>343</v>
      </c>
      <c r="E52" s="44">
        <v>392</v>
      </c>
      <c r="F52" s="39">
        <v>1</v>
      </c>
      <c r="G52" s="39">
        <v>0</v>
      </c>
      <c r="H52" s="39">
        <v>0</v>
      </c>
      <c r="I52" s="39">
        <v>0</v>
      </c>
      <c r="J52" s="29">
        <v>5.57</v>
      </c>
      <c r="K52" s="29">
        <v>90.58</v>
      </c>
      <c r="L52" s="29">
        <v>2.2400000000000002</v>
      </c>
      <c r="M52" s="18">
        <v>2</v>
      </c>
      <c r="N52" s="39">
        <v>0</v>
      </c>
      <c r="O52" s="39">
        <v>0</v>
      </c>
      <c r="P52" s="39">
        <v>2</v>
      </c>
      <c r="Q52" s="29">
        <v>0.92</v>
      </c>
      <c r="R52" s="29">
        <v>98.17</v>
      </c>
      <c r="S52" s="29">
        <v>0.91</v>
      </c>
      <c r="T52" s="29">
        <v>0.6</v>
      </c>
      <c r="U52" s="29">
        <v>64.2</v>
      </c>
      <c r="V52" s="29">
        <v>0.6</v>
      </c>
      <c r="W52" s="29">
        <v>65.400000000000006</v>
      </c>
      <c r="X52" s="39">
        <v>3</v>
      </c>
      <c r="Y52" s="39">
        <v>2010</v>
      </c>
      <c r="Z52" s="39" t="s">
        <v>342</v>
      </c>
      <c r="AA52" s="43"/>
      <c r="AB52" s="41">
        <v>69.3</v>
      </c>
      <c r="AC52" s="41">
        <v>2.9</v>
      </c>
      <c r="AD52" s="41">
        <v>0</v>
      </c>
      <c r="AE52" s="41">
        <v>45.5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5.3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34.200000000000003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5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2.2000000000000002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4.8999999999999915</v>
      </c>
      <c r="CZ52" s="39">
        <v>2010</v>
      </c>
      <c r="DA52" s="39" t="s">
        <v>342</v>
      </c>
      <c r="DB52" s="41">
        <v>1.5</v>
      </c>
      <c r="DC52" s="41">
        <v>0</v>
      </c>
      <c r="DD52" s="41">
        <v>64.2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1.9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24.8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4.4000000000000004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1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2.1999999999999886</v>
      </c>
      <c r="FY52" s="39">
        <v>2010</v>
      </c>
      <c r="FZ52" s="39" t="s">
        <v>342</v>
      </c>
      <c r="GA52" s="41">
        <v>11.3</v>
      </c>
      <c r="GB52" s="29">
        <f t="shared" si="13"/>
        <v>0.66937699999999989</v>
      </c>
      <c r="GC52" s="29">
        <f t="shared" si="14"/>
        <v>0.52371000000000001</v>
      </c>
      <c r="GD52" s="29">
        <f t="shared" si="15"/>
        <v>3.0245929654016801</v>
      </c>
      <c r="GE52" s="29">
        <f t="shared" si="16"/>
        <v>2.0995611917109325</v>
      </c>
      <c r="GF52" s="29">
        <f t="shared" si="17"/>
        <v>0.92503177369074763</v>
      </c>
      <c r="GG52" s="29">
        <f t="shared" si="18"/>
        <v>0.30583678011295617</v>
      </c>
      <c r="GH52" s="29">
        <f t="shared" si="19"/>
        <v>15.056061902104418</v>
      </c>
      <c r="GI52" s="39">
        <v>2010</v>
      </c>
      <c r="GJ52" s="39" t="s">
        <v>342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0.12066789999999999</v>
      </c>
      <c r="GX52" s="36">
        <v>-1.6540820000000001</v>
      </c>
      <c r="GY52" s="36">
        <v>1.8131250000000001</v>
      </c>
      <c r="GZ52" s="39">
        <v>2010</v>
      </c>
      <c r="HA52" s="39" t="s">
        <v>342</v>
      </c>
      <c r="HB52" s="42">
        <v>3</v>
      </c>
      <c r="HC52" s="42">
        <f t="shared" si="20"/>
        <v>2</v>
      </c>
      <c r="HD52" s="42">
        <v>0</v>
      </c>
      <c r="HE52" s="42">
        <v>0</v>
      </c>
      <c r="HF52" s="42">
        <v>1</v>
      </c>
      <c r="HG52" s="42">
        <v>3</v>
      </c>
      <c r="HH52" s="42">
        <v>0</v>
      </c>
      <c r="HI52" s="42">
        <v>1</v>
      </c>
      <c r="HJ52" s="39">
        <v>2010</v>
      </c>
      <c r="HK52" s="39" t="s">
        <v>342</v>
      </c>
      <c r="HL52" s="104">
        <v>1</v>
      </c>
      <c r="HM52" s="29">
        <v>29.190169999999998</v>
      </c>
      <c r="HN52" s="32">
        <v>39.279764926432101</v>
      </c>
      <c r="HO52" s="32">
        <v>30.133680354309199</v>
      </c>
      <c r="HP52" s="32">
        <v>4.1922670175716199</v>
      </c>
      <c r="HQ52" s="32">
        <v>2.2171349563871598</v>
      </c>
      <c r="HR52" s="27">
        <v>-0.71997942915915603</v>
      </c>
      <c r="HS52" s="27">
        <v>181.360157008838</v>
      </c>
      <c r="HT52" s="27">
        <v>193.20240912261301</v>
      </c>
      <c r="HU52" s="27">
        <v>-9.1460845721229305</v>
      </c>
      <c r="HV52" s="27">
        <v>-8.5714114406999808</v>
      </c>
      <c r="HW52" s="27">
        <v>-7.6653755869511304</v>
      </c>
      <c r="HX52" s="27">
        <v>1.168549669835</v>
      </c>
      <c r="HY52" s="29">
        <v>3.8670163435444</v>
      </c>
      <c r="HZ52" s="39">
        <v>2010</v>
      </c>
      <c r="IA52" s="39" t="s">
        <v>342</v>
      </c>
      <c r="IB52" s="29">
        <v>67831</v>
      </c>
      <c r="IC52" s="29">
        <v>66320</v>
      </c>
      <c r="ID52" s="29">
        <v>62980</v>
      </c>
      <c r="IE52" s="31">
        <v>82.987912303024373</v>
      </c>
      <c r="IF52" s="32">
        <v>77.053886413574219</v>
      </c>
      <c r="IG52" s="32">
        <v>2520</v>
      </c>
      <c r="IH52" s="32">
        <v>16440</v>
      </c>
      <c r="II52" s="32">
        <v>44020</v>
      </c>
      <c r="IJ52" s="31">
        <v>3347</v>
      </c>
      <c r="IK52" s="31">
        <v>5</v>
      </c>
      <c r="IL52" s="39">
        <v>2010</v>
      </c>
      <c r="IM52" s="39" t="s">
        <v>342</v>
      </c>
      <c r="IN52" s="30">
        <v>85</v>
      </c>
      <c r="IO52" s="27">
        <v>21</v>
      </c>
      <c r="IP52" s="27">
        <v>23.244</v>
      </c>
      <c r="IQ52" s="29">
        <f t="shared" si="21"/>
        <v>0.34267517801595143</v>
      </c>
      <c r="IR52" s="46">
        <v>10144</v>
      </c>
      <c r="IS52" s="46">
        <v>10054</v>
      </c>
      <c r="IT52" s="28">
        <v>18.403807431814023</v>
      </c>
      <c r="IU52" s="28">
        <v>17.600000000000001</v>
      </c>
      <c r="IV52" s="28">
        <v>10144</v>
      </c>
      <c r="IW52" s="28">
        <v>10054</v>
      </c>
      <c r="IX52" s="28">
        <v>18.40380743181402</v>
      </c>
      <c r="IY52" s="28">
        <v>17.600000000000001</v>
      </c>
      <c r="IZ52" s="39">
        <v>2010</v>
      </c>
      <c r="JA52" s="39" t="s">
        <v>342</v>
      </c>
      <c r="JB52" s="27">
        <v>12.81934642791748</v>
      </c>
      <c r="JC52" s="27">
        <v>22.677999496459961</v>
      </c>
      <c r="JD52" s="27">
        <v>12.590999603271484</v>
      </c>
      <c r="JE52" s="27">
        <v>9.7910003662109375</v>
      </c>
      <c r="JF52" s="27">
        <v>10.788000106811523</v>
      </c>
      <c r="JG52" s="27">
        <v>1.4179999828338623</v>
      </c>
      <c r="JH52" s="27">
        <v>0.94800001382827759</v>
      </c>
      <c r="JI52" s="27">
        <v>7.310999870300293</v>
      </c>
      <c r="JJ52" s="32">
        <v>1.2769999504089355</v>
      </c>
      <c r="JK52" s="32">
        <v>0.29600000381469727</v>
      </c>
      <c r="JL52" s="32">
        <v>0.26899999380111694</v>
      </c>
      <c r="JM52" s="32">
        <v>0.10700000077486038</v>
      </c>
      <c r="JN52" s="32">
        <v>0.26399999856948853</v>
      </c>
      <c r="JO52" s="39">
        <v>2010</v>
      </c>
      <c r="JP52" s="39" t="s">
        <v>342</v>
      </c>
      <c r="JQ52" s="32">
        <v>0.63700000000000001</v>
      </c>
      <c r="JR52" s="32">
        <v>0.183</v>
      </c>
      <c r="JS52" s="32">
        <v>6.0000000000000001E-3</v>
      </c>
      <c r="JT52" s="32">
        <v>0.35599999999999998</v>
      </c>
      <c r="JU52" s="29">
        <v>7.1999999999999995E-2</v>
      </c>
      <c r="JV52" s="32">
        <v>2.1999999999999999E-2</v>
      </c>
      <c r="JW52" s="27">
        <v>5.7999998331069946E-2</v>
      </c>
      <c r="JX52" s="27">
        <v>3.4000001847743988E-2</v>
      </c>
      <c r="JY52" s="29"/>
      <c r="JZ52" s="40">
        <v>0.125</v>
      </c>
      <c r="KA52" s="41"/>
      <c r="KB52" s="29">
        <v>4.999999888241291E-3</v>
      </c>
      <c r="KC52" s="21">
        <v>7.5000002980232239E-2</v>
      </c>
      <c r="KD52" s="29">
        <v>0</v>
      </c>
      <c r="KE52" s="20">
        <v>0.26899999380111694</v>
      </c>
      <c r="KF52" s="29"/>
      <c r="KG52" s="39">
        <v>2010</v>
      </c>
      <c r="KH52" s="39" t="s">
        <v>342</v>
      </c>
      <c r="KI52" s="23">
        <v>1.3690476417541504</v>
      </c>
      <c r="KJ52" s="23">
        <v>0.875</v>
      </c>
      <c r="KK52" s="29"/>
      <c r="KL52" s="29"/>
      <c r="KM52" s="29"/>
      <c r="KN52" s="21">
        <v>128057</v>
      </c>
      <c r="KO52" s="20">
        <v>81735</v>
      </c>
      <c r="KP52" s="20">
        <v>29484</v>
      </c>
      <c r="KQ52" s="19">
        <v>23.024120330810547</v>
      </c>
      <c r="KR52" s="39">
        <v>2010</v>
      </c>
      <c r="KS52" s="39" t="s">
        <v>342</v>
      </c>
    </row>
    <row r="53" spans="1:305" s="39" customFormat="1" ht="12.75">
      <c r="A53" s="39">
        <v>2011</v>
      </c>
      <c r="B53" s="39" t="s">
        <v>342</v>
      </c>
      <c r="C53" s="39">
        <v>19</v>
      </c>
      <c r="D53" s="44" t="s">
        <v>343</v>
      </c>
      <c r="E53" s="44">
        <v>392</v>
      </c>
      <c r="F53" s="39">
        <v>1</v>
      </c>
      <c r="G53" s="39">
        <v>0</v>
      </c>
      <c r="H53" s="39">
        <v>0</v>
      </c>
      <c r="I53" s="39">
        <v>0</v>
      </c>
      <c r="J53" s="29">
        <v>5.56</v>
      </c>
      <c r="K53" s="29">
        <v>87.21</v>
      </c>
      <c r="L53" s="29">
        <v>0</v>
      </c>
      <c r="M53" s="18">
        <v>1</v>
      </c>
      <c r="N53" s="39">
        <v>1</v>
      </c>
      <c r="O53" s="39">
        <v>-1</v>
      </c>
      <c r="P53" s="39">
        <v>1</v>
      </c>
      <c r="Q53" s="29">
        <v>0.93</v>
      </c>
      <c r="R53" s="29">
        <v>99.07</v>
      </c>
      <c r="S53" s="29">
        <v>0</v>
      </c>
      <c r="T53" s="29">
        <v>0.6</v>
      </c>
      <c r="U53" s="29">
        <v>64.2</v>
      </c>
      <c r="V53" s="29">
        <v>0</v>
      </c>
      <c r="W53" s="29">
        <v>64.8</v>
      </c>
      <c r="X53" s="39">
        <v>3</v>
      </c>
      <c r="Y53" s="39">
        <v>2011</v>
      </c>
      <c r="Z53" s="39" t="s">
        <v>342</v>
      </c>
      <c r="AA53" s="43"/>
      <c r="AB53" s="41">
        <v>69.3</v>
      </c>
      <c r="AC53" s="41">
        <v>2.9</v>
      </c>
      <c r="AD53" s="41">
        <v>0</v>
      </c>
      <c r="AE53" s="41">
        <v>45.5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5.3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34.200000000000003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5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2.2000000000000002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4.8999999999999915</v>
      </c>
      <c r="CZ53" s="39">
        <v>2011</v>
      </c>
      <c r="DA53" s="39" t="s">
        <v>342</v>
      </c>
      <c r="DB53" s="41">
        <v>1.5</v>
      </c>
      <c r="DC53" s="41">
        <v>0</v>
      </c>
      <c r="DD53" s="41">
        <v>64.2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1.9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24.8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4.4000000000000004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1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2.1999999999999886</v>
      </c>
      <c r="FY53" s="39">
        <v>2011</v>
      </c>
      <c r="FZ53" s="39" t="s">
        <v>342</v>
      </c>
      <c r="GA53" s="41">
        <v>10.8</v>
      </c>
      <c r="GB53" s="29">
        <f t="shared" si="13"/>
        <v>0.66937699999999989</v>
      </c>
      <c r="GC53" s="29">
        <f t="shared" si="14"/>
        <v>0.52371000000000001</v>
      </c>
      <c r="GD53" s="29">
        <f t="shared" si="15"/>
        <v>3.0245929654016801</v>
      </c>
      <c r="GE53" s="29">
        <f t="shared" si="16"/>
        <v>2.0995611917109325</v>
      </c>
      <c r="GF53" s="29">
        <f t="shared" si="17"/>
        <v>0.92503177369074763</v>
      </c>
      <c r="GG53" s="29">
        <f t="shared" si="18"/>
        <v>0.30583678011295617</v>
      </c>
      <c r="GH53" s="29">
        <f t="shared" si="19"/>
        <v>15.056061902104418</v>
      </c>
      <c r="GI53" s="39">
        <v>2011</v>
      </c>
      <c r="GJ53" s="39" t="s">
        <v>342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-8.8280000000000008E-3</v>
      </c>
      <c r="GX53" s="36">
        <v>-1.750378</v>
      </c>
      <c r="GY53" s="36">
        <v>1.739787</v>
      </c>
      <c r="GZ53" s="39">
        <v>2011</v>
      </c>
      <c r="HA53" s="39" t="s">
        <v>342</v>
      </c>
      <c r="HB53" s="42">
        <v>3</v>
      </c>
      <c r="HC53" s="42">
        <f t="shared" si="20"/>
        <v>2</v>
      </c>
      <c r="HD53" s="42">
        <v>0</v>
      </c>
      <c r="HE53" s="42">
        <v>0</v>
      </c>
      <c r="HF53" s="42">
        <v>1</v>
      </c>
      <c r="HG53" s="42">
        <v>3</v>
      </c>
      <c r="HH53" s="42">
        <v>0</v>
      </c>
      <c r="HI53" s="42">
        <v>1</v>
      </c>
      <c r="HJ53" s="39">
        <v>2011</v>
      </c>
      <c r="HK53" s="39" t="s">
        <v>342</v>
      </c>
      <c r="HL53" s="104">
        <v>1</v>
      </c>
      <c r="HM53" s="29">
        <v>31.201049999999999</v>
      </c>
      <c r="HN53" s="32">
        <v>40.188890709053702</v>
      </c>
      <c r="HO53" s="32">
        <v>31.100871271050501</v>
      </c>
      <c r="HP53" s="32">
        <v>-0.115461941256502</v>
      </c>
      <c r="HQ53" s="32">
        <v>-1.78783421337693</v>
      </c>
      <c r="HR53" s="27">
        <v>-0.267633600966939</v>
      </c>
      <c r="HS53" s="27">
        <v>196.86510306598299</v>
      </c>
      <c r="HT53" s="27">
        <v>209.39971145124201</v>
      </c>
      <c r="HU53" s="27">
        <v>-9.0880194380032098</v>
      </c>
      <c r="HV53" s="27">
        <v>-8.3403929724455406</v>
      </c>
      <c r="HW53" s="27">
        <v>-7.1845682830828004</v>
      </c>
      <c r="HX53" s="27">
        <v>1.1170456898174299</v>
      </c>
      <c r="HY53" s="29">
        <v>2.0886518117500801</v>
      </c>
      <c r="HZ53" s="39">
        <v>2011</v>
      </c>
      <c r="IA53" s="39" t="s">
        <v>342</v>
      </c>
      <c r="IB53" s="29">
        <v>67377</v>
      </c>
      <c r="IC53" s="29">
        <v>65910</v>
      </c>
      <c r="ID53" s="29">
        <v>62890</v>
      </c>
      <c r="IE53" s="31">
        <v>82.832765763882904</v>
      </c>
      <c r="IF53" s="32">
        <v>77.315528869628906</v>
      </c>
      <c r="IG53" s="32">
        <v>2230</v>
      </c>
      <c r="IH53" s="32">
        <v>15570</v>
      </c>
      <c r="II53" s="32">
        <v>45090</v>
      </c>
      <c r="IJ53" s="31">
        <v>3019</v>
      </c>
      <c r="IK53" s="31">
        <v>4.5999999046325684</v>
      </c>
      <c r="IL53" s="39">
        <v>2011</v>
      </c>
      <c r="IM53" s="39" t="s">
        <v>342</v>
      </c>
      <c r="IN53" s="30">
        <v>57</v>
      </c>
      <c r="IO53" s="27">
        <v>9</v>
      </c>
      <c r="IP53" s="27">
        <v>4.3780000000000001</v>
      </c>
      <c r="IQ53" s="29">
        <f t="shared" si="21"/>
        <v>6.4977663000727257E-2</v>
      </c>
      <c r="IR53" s="46">
        <v>9961</v>
      </c>
      <c r="IS53" s="46">
        <v>9961</v>
      </c>
      <c r="IT53" s="28">
        <v>18.995041952707858</v>
      </c>
      <c r="IU53" s="28">
        <v>17.8</v>
      </c>
      <c r="IV53" s="28">
        <v>9961</v>
      </c>
      <c r="IW53" s="28">
        <v>9961</v>
      </c>
      <c r="IX53" s="28">
        <v>18.995041952707862</v>
      </c>
      <c r="IY53" s="28">
        <v>17.8</v>
      </c>
      <c r="IZ53" s="39">
        <v>2011</v>
      </c>
      <c r="JA53" s="39" t="s">
        <v>342</v>
      </c>
      <c r="JB53" s="27">
        <v>13.188192367553711</v>
      </c>
      <c r="JC53" s="27">
        <v>23.795999526977539</v>
      </c>
      <c r="JD53" s="27">
        <v>13.003999710083008</v>
      </c>
      <c r="JE53" s="27">
        <v>10.467000007629395</v>
      </c>
      <c r="JF53" s="27">
        <v>11.031000137329102</v>
      </c>
      <c r="JG53" s="27">
        <v>1.4420000314712524</v>
      </c>
      <c r="JH53" s="27">
        <v>0.99599999189376831</v>
      </c>
      <c r="JI53" s="27">
        <v>7.689000129699707</v>
      </c>
      <c r="JJ53" s="32">
        <v>1.3530000448226929</v>
      </c>
      <c r="JK53" s="32">
        <v>0.32499998807907104</v>
      </c>
      <c r="JL53" s="32">
        <v>0.26499998569488525</v>
      </c>
      <c r="JM53" s="32">
        <v>0.11599999666213989</v>
      </c>
      <c r="JN53" s="32">
        <v>0.57999998331069946</v>
      </c>
      <c r="JO53" s="39">
        <v>2011</v>
      </c>
      <c r="JP53" s="39" t="s">
        <v>342</v>
      </c>
      <c r="JQ53" s="32">
        <v>0.68</v>
      </c>
      <c r="JR53" s="32">
        <v>0.193</v>
      </c>
      <c r="JS53" s="32">
        <v>6.0000000000000001E-3</v>
      </c>
      <c r="JT53" s="32">
        <v>0.39100000000000001</v>
      </c>
      <c r="JU53" s="29">
        <v>5.8999999999999997E-2</v>
      </c>
      <c r="JV53" s="32">
        <v>2.3E-2</v>
      </c>
      <c r="JW53" s="27">
        <v>6.4999997615814209E-2</v>
      </c>
      <c r="JX53" s="27">
        <v>5.000000074505806E-2</v>
      </c>
      <c r="JY53" s="29"/>
      <c r="JZ53" s="40">
        <v>0.11299999803304672</v>
      </c>
      <c r="KA53" s="41"/>
      <c r="KB53" s="29">
        <v>4.999999888241291E-3</v>
      </c>
      <c r="KC53" s="21">
        <v>9.0999998152256012E-2</v>
      </c>
      <c r="KD53" s="29">
        <v>0</v>
      </c>
      <c r="KE53" s="20">
        <v>0.26499998569488525</v>
      </c>
      <c r="KF53" s="29"/>
      <c r="KG53" s="39">
        <v>2011</v>
      </c>
      <c r="KH53" s="39" t="s">
        <v>342</v>
      </c>
      <c r="KI53" s="23">
        <v>1.3690476417541504</v>
      </c>
      <c r="KJ53" s="23">
        <v>0.875</v>
      </c>
      <c r="KK53" s="29"/>
      <c r="KL53" s="29"/>
      <c r="KM53" s="29"/>
      <c r="KN53" s="21">
        <v>127799</v>
      </c>
      <c r="KO53" s="20">
        <v>81342</v>
      </c>
      <c r="KP53" s="20">
        <v>29752</v>
      </c>
      <c r="KQ53" s="19">
        <v>23.280309677124023</v>
      </c>
      <c r="KR53" s="39">
        <v>2011</v>
      </c>
      <c r="KS53" s="39" t="s">
        <v>342</v>
      </c>
    </row>
    <row r="54" spans="1:305" s="39" customFormat="1" ht="12.75">
      <c r="A54" s="39">
        <v>2012</v>
      </c>
      <c r="B54" s="39" t="s">
        <v>342</v>
      </c>
      <c r="C54" s="39">
        <v>19</v>
      </c>
      <c r="D54" s="44" t="s">
        <v>343</v>
      </c>
      <c r="E54" s="44">
        <v>392</v>
      </c>
      <c r="F54" s="39">
        <v>1</v>
      </c>
      <c r="G54" s="39">
        <v>0</v>
      </c>
      <c r="H54" s="39">
        <v>0</v>
      </c>
      <c r="I54" s="39">
        <v>0</v>
      </c>
      <c r="J54" s="29">
        <v>6.44</v>
      </c>
      <c r="K54" s="29">
        <v>90.6</v>
      </c>
      <c r="L54" s="29">
        <v>0</v>
      </c>
      <c r="M54" s="18">
        <v>1</v>
      </c>
      <c r="N54" s="39">
        <v>0</v>
      </c>
      <c r="O54" s="39">
        <v>0</v>
      </c>
      <c r="P54" s="39">
        <v>1</v>
      </c>
      <c r="Q54" s="29">
        <v>2.39</v>
      </c>
      <c r="R54" s="29">
        <v>97.61</v>
      </c>
      <c r="S54" s="29">
        <v>0</v>
      </c>
      <c r="T54" s="29">
        <v>1.6</v>
      </c>
      <c r="U54" s="29">
        <v>63.25</v>
      </c>
      <c r="V54" s="29">
        <v>0</v>
      </c>
      <c r="W54" s="29">
        <v>64.849999999999994</v>
      </c>
      <c r="X54" s="39">
        <v>3</v>
      </c>
      <c r="Y54" s="39">
        <v>2012</v>
      </c>
      <c r="Z54" s="39" t="s">
        <v>342</v>
      </c>
      <c r="AA54" s="43">
        <v>41259</v>
      </c>
      <c r="AB54" s="41">
        <v>59.3</v>
      </c>
      <c r="AC54" s="41">
        <v>0</v>
      </c>
      <c r="AD54" s="41">
        <v>0</v>
      </c>
      <c r="AE54" s="41">
        <v>20.3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7.2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37.200000000000003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8.6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6.2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5.3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14.9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0.29999999999999716</v>
      </c>
      <c r="CZ54" s="39">
        <v>2012</v>
      </c>
      <c r="DA54" s="39" t="s">
        <v>342</v>
      </c>
      <c r="DB54" s="41">
        <v>0</v>
      </c>
      <c r="DC54" s="41">
        <v>0</v>
      </c>
      <c r="DD54" s="41">
        <v>11.9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1.7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61.3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6.5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3.8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1.9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11.3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1.6000000000000085</v>
      </c>
      <c r="FY54" s="39">
        <v>2012</v>
      </c>
      <c r="FZ54" s="39" t="s">
        <v>342</v>
      </c>
      <c r="GA54" s="41">
        <v>7.9</v>
      </c>
      <c r="GB54" s="29">
        <f t="shared" si="13"/>
        <v>0.77897299999999992</v>
      </c>
      <c r="GC54" s="29">
        <f t="shared" si="14"/>
        <v>0.59098200000000001</v>
      </c>
      <c r="GD54" s="29">
        <f t="shared" si="15"/>
        <v>4.5243341311242498</v>
      </c>
      <c r="GE54" s="29">
        <f t="shared" si="16"/>
        <v>2.4448801764225534</v>
      </c>
      <c r="GF54" s="29">
        <f t="shared" si="17"/>
        <v>2.0794539547016964</v>
      </c>
      <c r="GG54" s="29">
        <f t="shared" si="18"/>
        <v>0.45961546924585206</v>
      </c>
      <c r="GH54" s="29">
        <f t="shared" si="19"/>
        <v>18.924983487443253</v>
      </c>
      <c r="GI54" s="39">
        <v>2012</v>
      </c>
      <c r="GJ54" s="39" t="s">
        <v>342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9.3860700000000005E-2</v>
      </c>
      <c r="GX54" s="36">
        <v>-1.8902920000000001</v>
      </c>
      <c r="GY54" s="36">
        <v>2.0416439999999998</v>
      </c>
      <c r="GZ54" s="39">
        <v>2012</v>
      </c>
      <c r="HA54" s="39" t="s">
        <v>342</v>
      </c>
      <c r="HB54" s="42">
        <v>3</v>
      </c>
      <c r="HC54" s="42">
        <f t="shared" si="20"/>
        <v>2</v>
      </c>
      <c r="HD54" s="42">
        <v>0</v>
      </c>
      <c r="HE54" s="42">
        <v>0</v>
      </c>
      <c r="HF54" s="42">
        <v>1</v>
      </c>
      <c r="HG54" s="42">
        <v>3</v>
      </c>
      <c r="HH54" s="42">
        <v>0</v>
      </c>
      <c r="HI54" s="42">
        <v>1</v>
      </c>
      <c r="HJ54" s="39">
        <v>2012</v>
      </c>
      <c r="HK54" s="39" t="s">
        <v>342</v>
      </c>
      <c r="HL54" s="104">
        <v>1</v>
      </c>
      <c r="HM54" s="29">
        <v>31.37659</v>
      </c>
      <c r="HN54" s="32">
        <v>40.172928083478702</v>
      </c>
      <c r="HO54" s="32">
        <v>31.870392025815601</v>
      </c>
      <c r="HP54" s="32">
        <v>1.49502854276738</v>
      </c>
      <c r="HQ54" s="32">
        <v>0.72214868078192596</v>
      </c>
      <c r="HR54" s="27">
        <v>-5.1939058171739001E-2</v>
      </c>
      <c r="HS54" s="27">
        <v>205.69976555548601</v>
      </c>
      <c r="HT54" s="27">
        <v>215.363698441103</v>
      </c>
      <c r="HU54" s="27">
        <v>-8.3025360576631808</v>
      </c>
      <c r="HV54" s="27">
        <v>-7.4643221676540996</v>
      </c>
      <c r="HW54" s="27">
        <v>-6.7456645665481796</v>
      </c>
      <c r="HX54" s="27">
        <v>0.848876726112052</v>
      </c>
      <c r="HY54" s="33">
        <v>0.993005715097667</v>
      </c>
      <c r="HZ54" s="39">
        <v>2012</v>
      </c>
      <c r="IA54" s="39" t="s">
        <v>342</v>
      </c>
      <c r="IB54" s="29">
        <v>67216</v>
      </c>
      <c r="IC54" s="29">
        <v>65550</v>
      </c>
      <c r="ID54" s="29">
        <v>62700</v>
      </c>
      <c r="IE54" s="31">
        <v>83.836607421265981</v>
      </c>
      <c r="IF54" s="32">
        <v>78.203933715820313</v>
      </c>
      <c r="IG54" s="32">
        <v>2400</v>
      </c>
      <c r="IH54" s="32">
        <v>16260</v>
      </c>
      <c r="II54" s="32">
        <v>44040</v>
      </c>
      <c r="IJ54" s="31">
        <v>2848</v>
      </c>
      <c r="IK54" s="31">
        <v>4.3000001907348633</v>
      </c>
      <c r="IL54" s="39">
        <v>2012</v>
      </c>
      <c r="IM54" s="39" t="s">
        <v>342</v>
      </c>
      <c r="IN54" s="30">
        <v>79</v>
      </c>
      <c r="IO54" s="27">
        <v>12</v>
      </c>
      <c r="IP54" s="27">
        <v>3.839</v>
      </c>
      <c r="IQ54" s="29">
        <f t="shared" si="21"/>
        <v>5.7114377529159724E-2</v>
      </c>
      <c r="IR54" s="46">
        <v>9892</v>
      </c>
      <c r="IS54" s="46">
        <v>9892</v>
      </c>
      <c r="IT54" s="28">
        <v>17.972383720930232</v>
      </c>
      <c r="IU54" s="28">
        <v>17.5</v>
      </c>
      <c r="IV54" s="28">
        <v>9892</v>
      </c>
      <c r="IW54" s="28">
        <v>9892</v>
      </c>
      <c r="IX54" s="28">
        <v>17.972383720930232</v>
      </c>
      <c r="IY54" s="28">
        <v>17.5</v>
      </c>
      <c r="IZ54" s="39">
        <v>2012</v>
      </c>
      <c r="JA54" s="39" t="s">
        <v>342</v>
      </c>
      <c r="JB54" s="27">
        <v>13.199544906616211</v>
      </c>
      <c r="JC54" s="29">
        <v>23.603000640869141</v>
      </c>
      <c r="JD54" s="29">
        <v>12.88700008392334</v>
      </c>
      <c r="JE54" s="29">
        <v>10.515999794006348</v>
      </c>
      <c r="JF54" s="29">
        <v>11.260000228881836</v>
      </c>
      <c r="JG54" s="29">
        <v>1.4259999990463257</v>
      </c>
      <c r="JH54" s="29">
        <v>1.0269999504089355</v>
      </c>
      <c r="JI54" s="29">
        <v>7.7199997901916504</v>
      </c>
      <c r="JJ54" s="29">
        <v>1.3059999942779541</v>
      </c>
      <c r="JK54" s="29">
        <v>0.20000000298023224</v>
      </c>
      <c r="JL54" s="29">
        <v>0.24799999594688416</v>
      </c>
      <c r="JM54" s="29">
        <v>0.11999999731779099</v>
      </c>
      <c r="JN54" s="29">
        <v>0.29600000381469727</v>
      </c>
      <c r="JO54" s="39">
        <v>2012</v>
      </c>
      <c r="JP54" s="39" t="s">
        <v>342</v>
      </c>
      <c r="JQ54" s="29">
        <v>0.61599999999999999</v>
      </c>
      <c r="JR54" s="29">
        <v>0.187</v>
      </c>
      <c r="JS54" s="29">
        <v>6.0000000000000001E-3</v>
      </c>
      <c r="JT54" s="29">
        <v>0.41</v>
      </c>
      <c r="JU54" s="29">
        <v>6.4000000000000001E-2</v>
      </c>
      <c r="JV54" s="29">
        <v>2.1999999999999999E-2</v>
      </c>
      <c r="JW54" s="29">
        <v>7.1000002324581146E-2</v>
      </c>
      <c r="JX54" s="29">
        <v>1.4000000432133675E-2</v>
      </c>
      <c r="JY54" s="29"/>
      <c r="JZ54" s="29">
        <v>8.6999997496604919E-2</v>
      </c>
      <c r="KA54" s="41"/>
      <c r="KB54" s="29">
        <v>6.0000000521540642E-3</v>
      </c>
      <c r="KC54" s="29">
        <v>2.0999999716877937E-2</v>
      </c>
      <c r="KD54" s="29">
        <v>0</v>
      </c>
      <c r="KE54" s="29">
        <v>0.24799999594688416</v>
      </c>
      <c r="KF54" s="29"/>
      <c r="KG54" s="39">
        <v>2012</v>
      </c>
      <c r="KH54" s="39" t="s">
        <v>342</v>
      </c>
      <c r="KI54" s="23">
        <v>1.3690476417541504</v>
      </c>
      <c r="KJ54" s="23">
        <v>0.875</v>
      </c>
      <c r="KK54" s="29"/>
      <c r="KL54" s="29"/>
      <c r="KM54" s="29"/>
      <c r="KN54" s="21">
        <v>127515</v>
      </c>
      <c r="KO54" s="20">
        <v>80175</v>
      </c>
      <c r="KP54" s="20">
        <v>30793</v>
      </c>
      <c r="KQ54" s="19">
        <v>24.148529052734375</v>
      </c>
      <c r="KR54" s="39">
        <v>2012</v>
      </c>
      <c r="KS54" s="39" t="s">
        <v>342</v>
      </c>
    </row>
    <row r="55" spans="1:305" s="18" customFormat="1" ht="12.75">
      <c r="A55" s="18">
        <v>2013</v>
      </c>
      <c r="B55" s="18" t="s">
        <v>342</v>
      </c>
      <c r="C55" s="18">
        <v>19</v>
      </c>
      <c r="D55" s="38" t="s">
        <v>343</v>
      </c>
      <c r="E55" s="38">
        <v>392</v>
      </c>
      <c r="F55" s="18">
        <v>1</v>
      </c>
      <c r="G55" s="18">
        <v>0</v>
      </c>
      <c r="H55" s="18">
        <v>0</v>
      </c>
      <c r="I55" s="18">
        <v>0</v>
      </c>
      <c r="J55" s="25">
        <v>94.74</v>
      </c>
      <c r="K55" s="25">
        <v>5.26</v>
      </c>
      <c r="L55" s="25">
        <v>0</v>
      </c>
      <c r="M55" s="18">
        <v>1</v>
      </c>
      <c r="N55" s="18">
        <v>0</v>
      </c>
      <c r="O55" s="18">
        <v>0</v>
      </c>
      <c r="P55" s="18">
        <v>0</v>
      </c>
      <c r="Q55" s="25">
        <v>90.41</v>
      </c>
      <c r="R55" s="25">
        <v>9.59</v>
      </c>
      <c r="S55" s="25">
        <v>0</v>
      </c>
      <c r="T55" s="25">
        <v>61.3</v>
      </c>
      <c r="U55" s="25">
        <v>6.5</v>
      </c>
      <c r="V55" s="25">
        <v>0</v>
      </c>
      <c r="W55" s="25">
        <v>67.8</v>
      </c>
      <c r="X55" s="18">
        <v>3</v>
      </c>
      <c r="Y55" s="18">
        <v>2013</v>
      </c>
      <c r="Z55" s="18" t="s">
        <v>342</v>
      </c>
      <c r="AA55" s="37"/>
      <c r="AB55" s="26">
        <v>59.3</v>
      </c>
      <c r="AC55" s="26">
        <v>0</v>
      </c>
      <c r="AD55" s="26">
        <v>0</v>
      </c>
      <c r="AE55" s="26">
        <v>20.3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7.2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37.200000000000003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8.6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6.2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5.3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14.9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0.29999999999999716</v>
      </c>
      <c r="CZ55" s="18">
        <v>2013</v>
      </c>
      <c r="DA55" s="18" t="s">
        <v>342</v>
      </c>
      <c r="DB55" s="26">
        <v>0</v>
      </c>
      <c r="DC55" s="26">
        <v>0</v>
      </c>
      <c r="DD55" s="26">
        <v>11.9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1.7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61.3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6.5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3.8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1.9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11.3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1.6000000000000085</v>
      </c>
      <c r="FY55" s="18">
        <v>2013</v>
      </c>
      <c r="FZ55" s="18" t="s">
        <v>342</v>
      </c>
      <c r="GA55" s="26">
        <v>8.1</v>
      </c>
      <c r="GB55" s="25">
        <f t="shared" si="13"/>
        <v>0.77897299999999992</v>
      </c>
      <c r="GC55" s="25">
        <f t="shared" si="14"/>
        <v>0.59098200000000001</v>
      </c>
      <c r="GD55" s="25">
        <f t="shared" si="15"/>
        <v>4.5243341311242498</v>
      </c>
      <c r="GE55" s="25">
        <f t="shared" si="16"/>
        <v>2.4448801764225534</v>
      </c>
      <c r="GF55" s="25">
        <f t="shared" si="17"/>
        <v>2.0794539547016964</v>
      </c>
      <c r="GG55" s="25">
        <f t="shared" si="18"/>
        <v>0.45961546924585206</v>
      </c>
      <c r="GH55" s="25">
        <f t="shared" si="19"/>
        <v>18.924983487443253</v>
      </c>
      <c r="GI55" s="18">
        <v>2013</v>
      </c>
      <c r="GJ55" s="18" t="s">
        <v>342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4.4158700000000002E-2</v>
      </c>
      <c r="GX55" s="36">
        <v>-2.024394</v>
      </c>
      <c r="GY55" s="36">
        <v>2.1717360000000001</v>
      </c>
      <c r="GZ55" s="18">
        <v>2013</v>
      </c>
      <c r="HA55" s="18" t="s">
        <v>342</v>
      </c>
      <c r="HB55" s="35">
        <v>3</v>
      </c>
      <c r="HC55" s="35">
        <f t="shared" si="20"/>
        <v>2</v>
      </c>
      <c r="HD55" s="35">
        <v>0</v>
      </c>
      <c r="HE55" s="35">
        <v>0</v>
      </c>
      <c r="HF55" s="35">
        <v>1</v>
      </c>
      <c r="HG55" s="35">
        <v>3</v>
      </c>
      <c r="HH55" s="35">
        <v>0</v>
      </c>
      <c r="HI55" s="35">
        <v>1</v>
      </c>
      <c r="HJ55" s="18">
        <v>2013</v>
      </c>
      <c r="HK55" s="18" t="s">
        <v>342</v>
      </c>
      <c r="HL55" s="104">
        <v>1</v>
      </c>
      <c r="HM55" s="25">
        <v>35.142290000000003</v>
      </c>
      <c r="HN55" s="32">
        <v>40.3126294901083</v>
      </c>
      <c r="HO55" s="32">
        <v>32.670862353194899</v>
      </c>
      <c r="HP55" s="32">
        <v>2.00048957213358</v>
      </c>
      <c r="HQ55" s="32">
        <v>1.66040619269701</v>
      </c>
      <c r="HR55" s="27">
        <v>0.34644032565390298</v>
      </c>
      <c r="HS55" s="27">
        <v>208.616441977004</v>
      </c>
      <c r="HT55" s="27">
        <v>221.466913029772</v>
      </c>
      <c r="HU55" s="27">
        <v>-7.6417671369134696</v>
      </c>
      <c r="HV55" s="27">
        <v>-6.9806856653394398</v>
      </c>
      <c r="HW55" s="27">
        <v>-6.8751063784282298</v>
      </c>
      <c r="HX55" s="27">
        <v>0.70849730503795705</v>
      </c>
      <c r="HY55" s="33">
        <v>0.89386039175239895</v>
      </c>
      <c r="HZ55" s="18">
        <v>2013</v>
      </c>
      <c r="IA55" s="18" t="s">
        <v>342</v>
      </c>
      <c r="IB55" s="29">
        <v>67411</v>
      </c>
      <c r="IC55" s="29">
        <v>65770</v>
      </c>
      <c r="ID55" s="29">
        <v>63110</v>
      </c>
      <c r="IE55" s="31">
        <v>85.321739570676385</v>
      </c>
      <c r="IF55" s="32">
        <v>79.875961303710938</v>
      </c>
      <c r="IG55" s="32">
        <v>2330</v>
      </c>
      <c r="IH55" s="32">
        <v>16290</v>
      </c>
      <c r="II55" s="32">
        <v>44490</v>
      </c>
      <c r="IJ55" s="31">
        <v>2668</v>
      </c>
      <c r="IK55" s="31">
        <v>4</v>
      </c>
      <c r="IL55" s="18">
        <v>2013</v>
      </c>
      <c r="IM55" s="18" t="s">
        <v>342</v>
      </c>
      <c r="IN55" s="30">
        <v>71</v>
      </c>
      <c r="IO55" s="27">
        <v>13</v>
      </c>
      <c r="IP55" s="27">
        <v>7.0350000000000001</v>
      </c>
      <c r="IQ55" s="29">
        <f t="shared" si="21"/>
        <v>0.10435982258088443</v>
      </c>
      <c r="IR55" s="46">
        <v>9875</v>
      </c>
      <c r="IS55" s="46">
        <v>9875</v>
      </c>
      <c r="IT55" s="28">
        <v>17.783180262920943</v>
      </c>
      <c r="IU55" s="28">
        <v>17.100000000000001</v>
      </c>
      <c r="IV55" s="28">
        <v>9875</v>
      </c>
      <c r="IW55" s="28">
        <v>9875</v>
      </c>
      <c r="IX55" s="28">
        <v>17.78318026292094</v>
      </c>
      <c r="IY55" s="28">
        <v>17.100000000000001</v>
      </c>
      <c r="IZ55" s="18">
        <v>2013</v>
      </c>
      <c r="JA55" s="18" t="s">
        <v>342</v>
      </c>
      <c r="JB55" s="27">
        <v>13.096958160400391</v>
      </c>
      <c r="JC55" s="25">
        <v>23.722999572753906</v>
      </c>
      <c r="JD55" s="25">
        <v>12.85200023651123</v>
      </c>
      <c r="JE55" s="25">
        <v>10.687000274658203</v>
      </c>
      <c r="JF55" s="25">
        <v>11.354999542236328</v>
      </c>
      <c r="JG55" s="25">
        <v>1.4040000438690186</v>
      </c>
      <c r="JH55" s="25">
        <v>1.0449999570846558</v>
      </c>
      <c r="JI55" s="25">
        <v>7.8410000801086426</v>
      </c>
      <c r="JJ55" s="25">
        <v>1.2610000371932983</v>
      </c>
      <c r="JK55" s="25">
        <v>0.18400000035762787</v>
      </c>
      <c r="JL55" s="25">
        <v>0.22300000488758087</v>
      </c>
      <c r="JM55" s="25">
        <v>0.12200000137090683</v>
      </c>
      <c r="JN55" s="25">
        <v>0.28799998760223389</v>
      </c>
      <c r="JO55" s="18">
        <v>2013</v>
      </c>
      <c r="JP55" s="18" t="s">
        <v>342</v>
      </c>
      <c r="JQ55" s="25">
        <v>0.60299999999999998</v>
      </c>
      <c r="JR55" s="25">
        <v>0.192</v>
      </c>
      <c r="JS55" s="25">
        <v>5.0000000000000001E-3</v>
      </c>
      <c r="JT55" s="25">
        <v>0.36599999999999999</v>
      </c>
      <c r="JU55" s="25">
        <v>7.0000000000000007E-2</v>
      </c>
      <c r="JV55" s="25">
        <v>2.5000000000000001E-2</v>
      </c>
      <c r="JW55" s="25">
        <v>7.1000002324581146E-2</v>
      </c>
      <c r="JX55" s="25">
        <v>9.9999997764825821E-3</v>
      </c>
      <c r="JY55" s="25"/>
      <c r="JZ55" s="25">
        <v>7.0000000298023224E-2</v>
      </c>
      <c r="KA55" s="26"/>
      <c r="KB55" s="25">
        <v>4.999999888241291E-3</v>
      </c>
      <c r="KC55" s="25">
        <v>2.8000000864267349E-2</v>
      </c>
      <c r="KD55" s="25">
        <v>0</v>
      </c>
      <c r="KE55" s="25">
        <v>0.22300000488758087</v>
      </c>
      <c r="KF55" s="25"/>
      <c r="KG55" s="18">
        <v>2013</v>
      </c>
      <c r="KH55" s="18" t="s">
        <v>342</v>
      </c>
      <c r="KI55" s="23">
        <v>1.3690476417541504</v>
      </c>
      <c r="KJ55" s="23">
        <v>0.875</v>
      </c>
      <c r="KK55" s="25"/>
      <c r="KL55" s="25"/>
      <c r="KM55" s="25"/>
      <c r="KN55" s="21">
        <v>127298</v>
      </c>
      <c r="KO55" s="20">
        <v>79010</v>
      </c>
      <c r="KP55" s="20">
        <v>31898</v>
      </c>
      <c r="KQ55" s="19">
        <v>25.0577392578125</v>
      </c>
      <c r="KR55" s="18">
        <v>2013</v>
      </c>
      <c r="KS55" s="18" t="s">
        <v>342</v>
      </c>
    </row>
    <row r="56" spans="1:305" s="18" customFormat="1" ht="12.75">
      <c r="A56" s="18">
        <v>2014</v>
      </c>
      <c r="B56" s="18" t="s">
        <v>342</v>
      </c>
      <c r="C56" s="18">
        <v>19</v>
      </c>
      <c r="D56" s="38" t="s">
        <v>343</v>
      </c>
      <c r="E56" s="38">
        <v>392</v>
      </c>
      <c r="F56" s="18">
        <v>1</v>
      </c>
      <c r="G56" s="18">
        <v>0</v>
      </c>
      <c r="H56" s="18">
        <v>0</v>
      </c>
      <c r="I56" s="18">
        <v>0</v>
      </c>
      <c r="J56" s="25">
        <v>94.74</v>
      </c>
      <c r="K56" s="25">
        <v>5.26</v>
      </c>
      <c r="L56" s="25">
        <v>0</v>
      </c>
      <c r="M56" s="18">
        <v>1</v>
      </c>
      <c r="N56" s="18">
        <v>0</v>
      </c>
      <c r="O56" s="18">
        <v>0</v>
      </c>
      <c r="P56" s="18">
        <v>1</v>
      </c>
      <c r="Q56" s="25">
        <v>90.39</v>
      </c>
      <c r="R56" s="25">
        <v>9.61</v>
      </c>
      <c r="S56" s="25">
        <v>0</v>
      </c>
      <c r="T56" s="25">
        <v>61.3</v>
      </c>
      <c r="U56" s="25">
        <v>6.52</v>
      </c>
      <c r="V56" s="25">
        <v>0</v>
      </c>
      <c r="W56" s="25">
        <v>67.819999999999993</v>
      </c>
      <c r="X56" s="18">
        <v>3</v>
      </c>
      <c r="Y56" s="18">
        <v>2014</v>
      </c>
      <c r="Z56" s="18" t="s">
        <v>342</v>
      </c>
      <c r="AA56" s="37">
        <v>41987</v>
      </c>
      <c r="AB56" s="26">
        <v>52.7</v>
      </c>
      <c r="AC56" s="26">
        <v>0</v>
      </c>
      <c r="AD56" s="26">
        <v>0</v>
      </c>
      <c r="AE56" s="26">
        <v>20.9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12.6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42.4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6.1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11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2.1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4.9000000000000057</v>
      </c>
      <c r="CZ56" s="18">
        <v>2014</v>
      </c>
      <c r="DA56" s="18" t="s">
        <v>342</v>
      </c>
      <c r="DB56" s="26">
        <v>0</v>
      </c>
      <c r="DC56" s="26">
        <v>0</v>
      </c>
      <c r="DD56" s="26">
        <v>15.4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4.4000000000000004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61.1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7.4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8.6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0.4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2.6999999999999886</v>
      </c>
      <c r="FY56" s="18">
        <v>2014</v>
      </c>
      <c r="FZ56" s="18" t="s">
        <v>342</v>
      </c>
      <c r="GA56" s="26">
        <v>8.1</v>
      </c>
      <c r="GB56" s="25">
        <f t="shared" si="13"/>
        <v>0.74440499999999998</v>
      </c>
      <c r="GC56" s="25">
        <f t="shared" si="14"/>
        <v>0.58813899999999997</v>
      </c>
      <c r="GD56" s="25">
        <f t="shared" si="15"/>
        <v>3.9124396017136482</v>
      </c>
      <c r="GE56" s="25">
        <f t="shared" si="16"/>
        <v>2.4280036225814046</v>
      </c>
      <c r="GF56" s="25">
        <f t="shared" si="17"/>
        <v>1.4844359791322437</v>
      </c>
      <c r="GG56" s="25">
        <f t="shared" si="18"/>
        <v>0.37941441408630583</v>
      </c>
      <c r="GH56" s="25">
        <f t="shared" si="19"/>
        <v>15.124814048443703</v>
      </c>
      <c r="GI56" s="18">
        <v>2014</v>
      </c>
      <c r="GJ56" s="18" t="s">
        <v>342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-1.19002E-2</v>
      </c>
      <c r="GX56" s="36">
        <v>-2.0906210000000001</v>
      </c>
      <c r="GY56" s="36">
        <v>2.05409</v>
      </c>
      <c r="GZ56" s="18">
        <v>2014</v>
      </c>
      <c r="HA56" s="18" t="s">
        <v>342</v>
      </c>
      <c r="HB56" s="35">
        <v>3</v>
      </c>
      <c r="HC56" s="35">
        <v>2</v>
      </c>
      <c r="HD56" s="35">
        <v>0</v>
      </c>
      <c r="HE56" s="35">
        <v>0</v>
      </c>
      <c r="HF56" s="35">
        <v>1</v>
      </c>
      <c r="HG56" s="35">
        <v>3</v>
      </c>
      <c r="HH56" s="35">
        <v>0</v>
      </c>
      <c r="HI56" s="35">
        <v>1</v>
      </c>
      <c r="HJ56" s="18">
        <v>2014</v>
      </c>
      <c r="HK56" s="18" t="s">
        <v>342</v>
      </c>
      <c r="HL56" s="104">
        <v>1</v>
      </c>
      <c r="HM56" s="25">
        <v>38.540260000000004</v>
      </c>
      <c r="HN56" s="32">
        <v>39.757527769234102</v>
      </c>
      <c r="HO56" s="32">
        <v>34.372632363762399</v>
      </c>
      <c r="HP56" s="32">
        <v>0.33568444129445901</v>
      </c>
      <c r="HQ56" s="32">
        <v>2.0912186702254201</v>
      </c>
      <c r="HR56" s="27">
        <v>2.7619540825133799</v>
      </c>
      <c r="HS56" s="27">
        <v>214.61430159354299</v>
      </c>
      <c r="HT56" s="27">
        <v>227.66650500632301</v>
      </c>
      <c r="HU56" s="27">
        <v>-5.3848954054717</v>
      </c>
      <c r="HV56" s="27">
        <v>-4.8600344949756504</v>
      </c>
      <c r="HW56" s="27">
        <v>-4.6224451611640003</v>
      </c>
      <c r="HX56" s="27">
        <v>0.55113753066378102</v>
      </c>
      <c r="HY56" s="33">
        <v>0.79504738714632806</v>
      </c>
      <c r="HZ56" s="18">
        <v>2014</v>
      </c>
      <c r="IA56" s="18" t="s">
        <v>342</v>
      </c>
      <c r="IB56" s="29">
        <v>67524</v>
      </c>
      <c r="IC56" s="29">
        <v>65870</v>
      </c>
      <c r="ID56" s="29">
        <v>63510</v>
      </c>
      <c r="IE56" s="31">
        <v>86.392879642259473</v>
      </c>
      <c r="IF56" s="32"/>
      <c r="IG56" s="32">
        <v>2300</v>
      </c>
      <c r="IH56" s="32">
        <v>16370</v>
      </c>
      <c r="II56" s="32">
        <v>44840</v>
      </c>
      <c r="IJ56" s="31">
        <v>2380</v>
      </c>
      <c r="IK56" s="31">
        <v>3.5999999046325684</v>
      </c>
      <c r="IL56" s="18">
        <v>2014</v>
      </c>
      <c r="IM56" s="18" t="s">
        <v>342</v>
      </c>
      <c r="IN56" s="30"/>
      <c r="IO56" s="27"/>
      <c r="IP56" s="27"/>
      <c r="IQ56" s="29" t="str">
        <f t="shared" si="21"/>
        <v/>
      </c>
      <c r="IR56" s="46"/>
      <c r="IS56" s="46"/>
      <c r="IT56" s="28"/>
      <c r="IU56" s="28"/>
      <c r="IV56" s="28"/>
      <c r="IW56" s="28"/>
      <c r="IX56" s="28"/>
      <c r="IY56" s="28"/>
      <c r="IZ56" s="18">
        <v>2014</v>
      </c>
      <c r="JA56" s="18" t="s">
        <v>342</v>
      </c>
      <c r="JB56" s="27">
        <v>12.783717155456543</v>
      </c>
      <c r="JC56" s="25"/>
      <c r="JD56" s="25"/>
      <c r="JE56" s="25"/>
      <c r="JF56" s="25"/>
      <c r="JG56" s="25"/>
      <c r="JH56" s="25"/>
      <c r="JI56" s="25"/>
      <c r="JJ56" s="25"/>
      <c r="JK56" s="25">
        <v>0.1679999977350235</v>
      </c>
      <c r="JL56" s="25">
        <v>0.19599999487400055</v>
      </c>
      <c r="JM56" s="25"/>
      <c r="JN56" s="25"/>
      <c r="JO56" s="18">
        <v>2014</v>
      </c>
      <c r="JP56" s="18" t="s">
        <v>342</v>
      </c>
      <c r="JQ56" s="25"/>
      <c r="JR56" s="26"/>
      <c r="JS56" s="26"/>
      <c r="JT56" s="25"/>
      <c r="JU56" s="26"/>
      <c r="JV56" s="26"/>
      <c r="JW56" s="25">
        <v>7.1000002324581146E-2</v>
      </c>
      <c r="JX56" s="25">
        <v>1.2000000104308128E-2</v>
      </c>
      <c r="JY56" s="25"/>
      <c r="JZ56" s="25">
        <v>5.9999998658895493E-2</v>
      </c>
      <c r="KA56" s="26"/>
      <c r="KB56" s="25">
        <v>4.999999888241291E-3</v>
      </c>
      <c r="KC56" s="25">
        <v>2.0999999716877937E-2</v>
      </c>
      <c r="KD56" s="25">
        <v>0</v>
      </c>
      <c r="KE56" s="25">
        <v>0.19599999487400055</v>
      </c>
      <c r="KF56" s="25"/>
      <c r="KG56" s="18">
        <v>2014</v>
      </c>
      <c r="KH56" s="18" t="s">
        <v>342</v>
      </c>
      <c r="KI56" s="23"/>
      <c r="KJ56" s="23"/>
      <c r="KK56" s="25"/>
      <c r="KL56" s="25"/>
      <c r="KM56" s="25"/>
      <c r="KN56" s="21"/>
      <c r="KO56" s="20"/>
      <c r="KP56" s="20"/>
      <c r="KQ56" s="19"/>
      <c r="KR56" s="18">
        <v>2014</v>
      </c>
      <c r="KS56" s="18" t="s">
        <v>342</v>
      </c>
    </row>
    <row r="57" spans="1:305" s="1" customFormat="1" ht="12.75">
      <c r="A57" s="1">
        <v>2015</v>
      </c>
      <c r="B57" s="1" t="s">
        <v>342</v>
      </c>
      <c r="C57" s="1">
        <v>19</v>
      </c>
      <c r="D57" s="17" t="s">
        <v>343</v>
      </c>
      <c r="E57" s="17">
        <v>392</v>
      </c>
      <c r="F57" s="1">
        <v>1</v>
      </c>
      <c r="G57" s="1">
        <v>0</v>
      </c>
      <c r="H57" s="1">
        <v>0</v>
      </c>
      <c r="I57" s="1">
        <v>0</v>
      </c>
      <c r="J57" s="106">
        <v>94.798846431146359</v>
      </c>
      <c r="K57" s="106">
        <v>5.2011535688536403</v>
      </c>
      <c r="L57" s="106">
        <v>0</v>
      </c>
      <c r="M57" s="1">
        <v>1</v>
      </c>
      <c r="N57" s="1">
        <v>0</v>
      </c>
      <c r="O57" s="1">
        <v>0</v>
      </c>
      <c r="P57" s="1">
        <v>0</v>
      </c>
      <c r="Q57" s="107">
        <v>89.197080291970806</v>
      </c>
      <c r="R57" s="107">
        <v>10.802919708029197</v>
      </c>
      <c r="S57" s="107">
        <v>0</v>
      </c>
      <c r="T57" s="106">
        <v>61.099999999999994</v>
      </c>
      <c r="U57" s="106">
        <v>7.4</v>
      </c>
      <c r="V57" s="106">
        <v>0</v>
      </c>
      <c r="W57" s="106">
        <v>68.5</v>
      </c>
      <c r="X57" s="1">
        <v>3</v>
      </c>
      <c r="Y57" s="1">
        <v>2015</v>
      </c>
      <c r="Z57" s="1" t="s">
        <v>342</v>
      </c>
      <c r="AA57" s="16"/>
      <c r="AB57" s="6">
        <v>52.7</v>
      </c>
      <c r="AC57" s="6">
        <v>0</v>
      </c>
      <c r="AD57" s="6">
        <v>0</v>
      </c>
      <c r="AE57" s="6">
        <v>20.9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12.6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42.4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6.1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11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2.1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4.9000000000000057</v>
      </c>
      <c r="CZ57" s="1">
        <v>2015</v>
      </c>
      <c r="DA57" s="1" t="s">
        <v>342</v>
      </c>
      <c r="DB57" s="6">
        <v>0</v>
      </c>
      <c r="DC57" s="6">
        <v>0</v>
      </c>
      <c r="DD57" s="6">
        <v>15.4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4.4000000000000004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61.1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7.4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8.6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0.4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2.6999999999999886</v>
      </c>
      <c r="FY57" s="1">
        <v>2015</v>
      </c>
      <c r="FZ57" s="1" t="s">
        <v>342</v>
      </c>
      <c r="GA57" s="6">
        <v>9.5</v>
      </c>
      <c r="GB57" s="5">
        <f t="shared" si="13"/>
        <v>0.74440499999999998</v>
      </c>
      <c r="GC57" s="5">
        <f t="shared" si="14"/>
        <v>0.58813899999999997</v>
      </c>
      <c r="GD57" s="5">
        <f t="shared" si="15"/>
        <v>3.9124396017136482</v>
      </c>
      <c r="GE57" s="5">
        <f t="shared" si="16"/>
        <v>2.4280036225814046</v>
      </c>
      <c r="GF57" s="5">
        <f t="shared" si="17"/>
        <v>1.4844359791322437</v>
      </c>
      <c r="GG57" s="5">
        <f t="shared" si="18"/>
        <v>0.37941441408630583</v>
      </c>
      <c r="GH57" s="5">
        <f t="shared" si="19"/>
        <v>15.124814048443703</v>
      </c>
      <c r="GI57" s="1">
        <v>2015</v>
      </c>
      <c r="GJ57" s="1" t="s">
        <v>342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-9.4008099999999997E-2</v>
      </c>
      <c r="GX57" s="15">
        <v>-2.0634890000000001</v>
      </c>
      <c r="GY57" s="15">
        <v>1.963338</v>
      </c>
      <c r="GZ57" s="1">
        <v>2015</v>
      </c>
      <c r="HA57" s="1" t="s">
        <v>342</v>
      </c>
      <c r="HB57" s="14">
        <v>3</v>
      </c>
      <c r="HC57" s="14">
        <v>2</v>
      </c>
      <c r="HD57" s="14">
        <v>0</v>
      </c>
      <c r="HE57" s="14">
        <v>0</v>
      </c>
      <c r="HF57" s="14">
        <v>1</v>
      </c>
      <c r="HG57" s="14">
        <v>3</v>
      </c>
      <c r="HH57" s="14">
        <v>0</v>
      </c>
      <c r="HI57" s="14">
        <v>1</v>
      </c>
      <c r="HJ57" s="1">
        <v>2015</v>
      </c>
      <c r="HK57" s="1" t="s">
        <v>342</v>
      </c>
      <c r="HL57" s="13">
        <v>1</v>
      </c>
      <c r="HM57" s="5"/>
      <c r="HN57" s="11">
        <v>38.965823806872201</v>
      </c>
      <c r="HO57" s="11">
        <v>35.448780714239803</v>
      </c>
      <c r="HP57" s="11">
        <v>1.07426345664833</v>
      </c>
      <c r="HQ57" s="11">
        <v>3.16444681505476</v>
      </c>
      <c r="HR57" s="7">
        <v>0.78951789013941698</v>
      </c>
      <c r="HS57" s="7">
        <v>219.27440548108299</v>
      </c>
      <c r="HT57" s="7"/>
      <c r="HU57" s="7">
        <v>-3.5170430926324401</v>
      </c>
      <c r="HV57" s="7">
        <v>-3.12064997376187</v>
      </c>
      <c r="HW57" s="7">
        <v>-3.0410757834836799</v>
      </c>
      <c r="HX57" s="7">
        <v>0.358458391445511</v>
      </c>
      <c r="HY57" s="5">
        <v>3.0644684454807201</v>
      </c>
      <c r="HZ57" s="1">
        <v>2015</v>
      </c>
      <c r="IA57" s="1" t="s">
        <v>342</v>
      </c>
      <c r="IB57" s="5">
        <v>67605.232000000004</v>
      </c>
      <c r="IC57" s="5">
        <v>65980</v>
      </c>
      <c r="ID57" s="5">
        <v>63760</v>
      </c>
      <c r="IE57" s="10">
        <v>87.436134689700822</v>
      </c>
      <c r="IF57" s="5"/>
      <c r="IG57" s="5">
        <v>2280</v>
      </c>
      <c r="IH57" s="5">
        <v>16260</v>
      </c>
      <c r="II57" s="5">
        <v>45220</v>
      </c>
      <c r="IJ57" s="10">
        <v>2233</v>
      </c>
      <c r="IK57" s="10">
        <v>3.4000000953674316</v>
      </c>
      <c r="IL57" s="1">
        <v>2015</v>
      </c>
      <c r="IM57" s="1" t="s">
        <v>342</v>
      </c>
      <c r="IN57" s="5"/>
      <c r="IO57" s="5"/>
      <c r="IP57" s="5"/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342</v>
      </c>
      <c r="JB57" s="7">
        <v>12.546414375305176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342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342</v>
      </c>
      <c r="KI57" s="5"/>
      <c r="KJ57" s="5"/>
      <c r="KK57" s="5"/>
      <c r="KL57" s="5"/>
      <c r="KM57" s="5"/>
      <c r="KN57" s="6"/>
      <c r="KO57" s="6"/>
      <c r="KP57" s="6"/>
      <c r="KQ57" s="5"/>
      <c r="KR57" s="1">
        <v>2015</v>
      </c>
      <c r="KS57" s="1" t="s">
        <v>342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ACF4E-756C-4B5E-96D2-853E807F0464}">
  <dimension ref="A1:KS24"/>
  <sheetViews>
    <sheetView workbookViewId="0">
      <selection activeCell="B29" sqref="B29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1993</v>
      </c>
      <c r="B2" s="39" t="s">
        <v>340</v>
      </c>
      <c r="C2" s="39">
        <v>20</v>
      </c>
      <c r="D2" s="44" t="s">
        <v>341</v>
      </c>
      <c r="E2" s="44">
        <v>428</v>
      </c>
      <c r="F2" s="39">
        <v>0</v>
      </c>
      <c r="G2" s="39">
        <v>1</v>
      </c>
      <c r="H2" s="39">
        <v>0</v>
      </c>
      <c r="I2" s="39">
        <v>0</v>
      </c>
      <c r="J2" s="29">
        <v>80</v>
      </c>
      <c r="K2" s="29">
        <v>0</v>
      </c>
      <c r="L2" s="29">
        <v>20</v>
      </c>
      <c r="M2" s="18">
        <v>2</v>
      </c>
      <c r="N2" s="39">
        <v>1</v>
      </c>
      <c r="P2" s="39">
        <v>0</v>
      </c>
      <c r="Q2" s="29">
        <v>75</v>
      </c>
      <c r="R2" s="29">
        <v>0</v>
      </c>
      <c r="S2" s="29">
        <v>25</v>
      </c>
      <c r="T2" s="29">
        <v>36</v>
      </c>
      <c r="U2" s="29">
        <v>0</v>
      </c>
      <c r="V2" s="29">
        <v>12</v>
      </c>
      <c r="W2" s="29">
        <v>48</v>
      </c>
      <c r="X2" s="39">
        <v>5</v>
      </c>
      <c r="Y2" s="39">
        <v>1993</v>
      </c>
      <c r="Z2" s="39" t="s">
        <v>340</v>
      </c>
      <c r="AA2" s="43">
        <v>34126</v>
      </c>
      <c r="AB2" s="41">
        <v>91.2</v>
      </c>
      <c r="AC2" s="41">
        <v>4.8</v>
      </c>
      <c r="AD2" s="41">
        <v>12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10.7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2.6</v>
      </c>
      <c r="BD2" s="41">
        <v>0</v>
      </c>
      <c r="BE2" s="41">
        <v>0</v>
      </c>
      <c r="BF2" s="41">
        <v>0</v>
      </c>
      <c r="BG2" s="41">
        <v>5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32.4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5.8</v>
      </c>
      <c r="CF2" s="41">
        <v>0</v>
      </c>
      <c r="CG2" s="41">
        <v>0</v>
      </c>
      <c r="CH2" s="41">
        <v>0</v>
      </c>
      <c r="CI2" s="41">
        <v>5.4</v>
      </c>
      <c r="CJ2" s="41">
        <v>13.4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24" si="0">IF(100-SUM(AC2:CX2)&gt;=0,100-SUM(AC2:CX2),0)</f>
        <v>7.8999999999999915</v>
      </c>
      <c r="CZ2" s="39">
        <v>1993</v>
      </c>
      <c r="DA2" s="39" t="s">
        <v>340</v>
      </c>
      <c r="DB2" s="41">
        <v>5</v>
      </c>
      <c r="DC2" s="41">
        <v>13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12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6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36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7</v>
      </c>
      <c r="FE2" s="41">
        <v>0</v>
      </c>
      <c r="FF2" s="41">
        <v>0</v>
      </c>
      <c r="FG2" s="41">
        <v>0</v>
      </c>
      <c r="FH2" s="41">
        <v>6</v>
      </c>
      <c r="FI2" s="41">
        <v>15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24" si="1">IF(100-SUM(DB2:FW2)&gt;=0,100-SUM(DB2:FW2),0)</f>
        <v>0</v>
      </c>
      <c r="FY2" s="39">
        <v>1993</v>
      </c>
      <c r="FZ2" s="39" t="s">
        <v>340</v>
      </c>
      <c r="GA2" s="41">
        <v>15</v>
      </c>
      <c r="GB2" s="29">
        <f t="shared" ref="GB2:GB24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0.83945899999999996</v>
      </c>
      <c r="GC2" s="29">
        <f t="shared" ref="GC2:GC24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0.80200000000000005</v>
      </c>
      <c r="GD2" s="29">
        <f t="shared" ref="GD2:GD24" si="4">1/(1-GB2)</f>
        <v>6.2289384020281409</v>
      </c>
      <c r="GE2" s="29">
        <f t="shared" ref="GE2:GE24" si="5">1/(1-GC2)</f>
        <v>5.0505050505050519</v>
      </c>
      <c r="GF2" s="29">
        <f t="shared" ref="GF2:GF24" si="6">GD2-GE2</f>
        <v>1.1784333515230889</v>
      </c>
      <c r="GG2" s="29">
        <f t="shared" ref="GG2:GG24" si="7">(GD2-GE2)/GD2</f>
        <v>0.18918686868686826</v>
      </c>
      <c r="GH2" s="29">
        <f t="shared" ref="GH2:GH24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3.7289408683968164</v>
      </c>
      <c r="GI2" s="39">
        <v>1993</v>
      </c>
      <c r="GJ2" s="39" t="s">
        <v>340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1993</v>
      </c>
      <c r="HA2" s="39" t="s">
        <v>340</v>
      </c>
      <c r="HB2" s="42"/>
      <c r="HC2" s="42">
        <f t="shared" ref="HC2:HC22" si="9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</v>
      </c>
      <c r="HH2" s="42">
        <v>0</v>
      </c>
      <c r="HI2" s="42">
        <v>0</v>
      </c>
      <c r="HJ2" s="39">
        <v>1993</v>
      </c>
      <c r="HK2" s="39" t="s">
        <v>340</v>
      </c>
      <c r="HL2" s="29"/>
      <c r="HM2" s="29">
        <v>111.0665</v>
      </c>
      <c r="HN2" s="25"/>
      <c r="HO2" s="29"/>
      <c r="HP2" s="31">
        <v>-11.399973166668516</v>
      </c>
      <c r="HQ2" s="31">
        <v>46.036769998971636</v>
      </c>
      <c r="HR2" s="29"/>
      <c r="HS2" s="29"/>
      <c r="HT2" s="29"/>
      <c r="HU2" s="29"/>
      <c r="HV2" s="29"/>
      <c r="HW2" s="29"/>
      <c r="HX2" s="29"/>
      <c r="HY2" s="29">
        <v>17.8</v>
      </c>
      <c r="HZ2" s="39">
        <v>1993</v>
      </c>
      <c r="IA2" s="39" t="s">
        <v>340</v>
      </c>
      <c r="IB2" s="29">
        <v>1245.4739999999999</v>
      </c>
      <c r="IC2" s="29"/>
      <c r="ID2" s="29"/>
      <c r="IE2" s="31">
        <v>74.563413592653774</v>
      </c>
      <c r="IF2" s="29"/>
      <c r="IG2" s="31">
        <v>185.30099999999999</v>
      </c>
      <c r="IH2" s="31">
        <v>496.06400000000002</v>
      </c>
      <c r="II2" s="31">
        <v>663.625</v>
      </c>
      <c r="IJ2" s="31">
        <v>83</v>
      </c>
      <c r="IK2" s="31">
        <v>6.6999998092651367</v>
      </c>
      <c r="IL2" s="39">
        <v>1993</v>
      </c>
      <c r="IM2" s="39" t="s">
        <v>340</v>
      </c>
      <c r="IN2" s="29"/>
      <c r="IO2" s="29"/>
      <c r="IP2" s="29" t="s">
        <v>317</v>
      </c>
      <c r="IQ2" s="29" t="str">
        <f t="shared" ref="IQ2:IQ24" si="10">IF(OR(IB2="",IP2=""),"",IP2*1000/IB2)</f>
        <v/>
      </c>
      <c r="IR2" s="29"/>
      <c r="IS2" s="29"/>
      <c r="IT2" s="29"/>
      <c r="IU2" s="58"/>
      <c r="IV2" s="58"/>
      <c r="IW2" s="58"/>
      <c r="IX2" s="58"/>
      <c r="IY2" s="58"/>
      <c r="IZ2" s="39">
        <v>1993</v>
      </c>
      <c r="JA2" s="39" t="s">
        <v>340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1993</v>
      </c>
      <c r="JP2" s="39" t="s">
        <v>340</v>
      </c>
      <c r="JQ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39">
        <v>1993</v>
      </c>
      <c r="KH2" s="39" t="s">
        <v>340</v>
      </c>
      <c r="KI2" s="29"/>
      <c r="KJ2" s="29"/>
      <c r="KK2" s="29"/>
      <c r="KL2" s="29"/>
      <c r="KM2" s="29"/>
      <c r="KN2" s="78">
        <v>2563.29</v>
      </c>
      <c r="KO2" s="77">
        <v>1686.3330000000001</v>
      </c>
      <c r="KP2" s="77">
        <v>332.57499999999999</v>
      </c>
      <c r="KQ2" s="71">
        <v>12.974536630658257</v>
      </c>
      <c r="KR2" s="39">
        <v>1993</v>
      </c>
      <c r="KS2" s="39" t="s">
        <v>340</v>
      </c>
    </row>
    <row r="3" spans="1:305" s="39" customFormat="1" ht="12.75">
      <c r="A3" s="39">
        <v>1994</v>
      </c>
      <c r="B3" s="39" t="s">
        <v>340</v>
      </c>
      <c r="C3" s="39">
        <v>20</v>
      </c>
      <c r="D3" s="44" t="s">
        <v>341</v>
      </c>
      <c r="E3" s="44">
        <v>428</v>
      </c>
      <c r="F3" s="39">
        <v>0</v>
      </c>
      <c r="G3" s="39">
        <v>1</v>
      </c>
      <c r="H3" s="39">
        <v>0</v>
      </c>
      <c r="I3" s="39">
        <v>0</v>
      </c>
      <c r="J3" s="29">
        <v>75.349999999999994</v>
      </c>
      <c r="K3" s="29">
        <v>0</v>
      </c>
      <c r="L3" s="29">
        <v>16.2</v>
      </c>
      <c r="M3" s="18">
        <v>2</v>
      </c>
      <c r="N3" s="39">
        <v>0</v>
      </c>
      <c r="O3" s="39">
        <v>0</v>
      </c>
      <c r="P3" s="39">
        <v>1</v>
      </c>
      <c r="Q3" s="29">
        <v>82.4</v>
      </c>
      <c r="R3" s="29">
        <v>0</v>
      </c>
      <c r="S3" s="29">
        <v>17.600000000000001</v>
      </c>
      <c r="T3" s="29">
        <v>36</v>
      </c>
      <c r="U3" s="29">
        <v>0</v>
      </c>
      <c r="V3" s="29">
        <v>8.4499999999999993</v>
      </c>
      <c r="W3" s="29">
        <v>44.45</v>
      </c>
      <c r="X3" s="39">
        <v>5</v>
      </c>
      <c r="Y3" s="39">
        <v>1994</v>
      </c>
      <c r="Z3" s="39" t="s">
        <v>340</v>
      </c>
      <c r="AA3" s="43"/>
      <c r="AB3" s="41">
        <v>91.2</v>
      </c>
      <c r="AC3" s="41">
        <v>4.8</v>
      </c>
      <c r="AD3" s="41">
        <v>12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10.7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2.6</v>
      </c>
      <c r="BD3" s="41">
        <v>0</v>
      </c>
      <c r="BE3" s="41">
        <v>0</v>
      </c>
      <c r="BF3" s="41">
        <v>0</v>
      </c>
      <c r="BG3" s="41">
        <v>5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32.4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5.8</v>
      </c>
      <c r="CF3" s="41">
        <v>0</v>
      </c>
      <c r="CG3" s="41">
        <v>0</v>
      </c>
      <c r="CH3" s="41">
        <v>0</v>
      </c>
      <c r="CI3" s="41">
        <v>5.4</v>
      </c>
      <c r="CJ3" s="41">
        <v>13.4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7.8999999999999915</v>
      </c>
      <c r="CZ3" s="39">
        <v>1994</v>
      </c>
      <c r="DA3" s="39" t="s">
        <v>340</v>
      </c>
      <c r="DB3" s="41">
        <v>5</v>
      </c>
      <c r="DC3" s="41">
        <v>13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12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6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36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7</v>
      </c>
      <c r="FE3" s="41">
        <v>0</v>
      </c>
      <c r="FF3" s="41">
        <v>0</v>
      </c>
      <c r="FG3" s="41">
        <v>0</v>
      </c>
      <c r="FH3" s="41">
        <v>6</v>
      </c>
      <c r="FI3" s="41">
        <v>15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1994</v>
      </c>
      <c r="FZ3" s="39" t="s">
        <v>340</v>
      </c>
      <c r="GA3" s="41">
        <v>15</v>
      </c>
      <c r="GB3" s="29">
        <f t="shared" si="2"/>
        <v>0.83945899999999996</v>
      </c>
      <c r="GC3" s="29">
        <f t="shared" si="3"/>
        <v>0.80200000000000005</v>
      </c>
      <c r="GD3" s="29">
        <f t="shared" si="4"/>
        <v>6.2289384020281409</v>
      </c>
      <c r="GE3" s="29">
        <f t="shared" si="5"/>
        <v>5.0505050505050519</v>
      </c>
      <c r="GF3" s="29">
        <f t="shared" si="6"/>
        <v>1.1784333515230889</v>
      </c>
      <c r="GG3" s="29">
        <f t="shared" si="7"/>
        <v>0.18918686868686826</v>
      </c>
      <c r="GH3" s="29">
        <f t="shared" si="8"/>
        <v>3.7289408683968164</v>
      </c>
      <c r="GI3" s="39">
        <v>1994</v>
      </c>
      <c r="GJ3" s="39" t="s">
        <v>340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1994</v>
      </c>
      <c r="HA3" s="39" t="s">
        <v>340</v>
      </c>
      <c r="HB3" s="42"/>
      <c r="HC3" s="42">
        <f t="shared" si="9"/>
        <v>0</v>
      </c>
      <c r="HD3" s="42">
        <v>0</v>
      </c>
      <c r="HE3" s="42">
        <v>0</v>
      </c>
      <c r="HF3" s="42">
        <v>2</v>
      </c>
      <c r="HG3" s="42">
        <v>1</v>
      </c>
      <c r="HH3" s="42">
        <v>0</v>
      </c>
      <c r="HI3" s="42">
        <v>0</v>
      </c>
      <c r="HJ3" s="39">
        <v>1994</v>
      </c>
      <c r="HK3" s="39" t="s">
        <v>340</v>
      </c>
      <c r="HL3" s="29"/>
      <c r="HM3" s="29">
        <v>77.778040000000004</v>
      </c>
      <c r="HN3" s="25"/>
      <c r="HO3" s="29"/>
      <c r="HP3" s="31">
        <v>2.2000405915428587</v>
      </c>
      <c r="HQ3" s="31">
        <v>39.23220167909426</v>
      </c>
      <c r="HR3" s="29"/>
      <c r="HS3" s="29"/>
      <c r="HT3" s="29">
        <v>11.30847</v>
      </c>
      <c r="HU3" s="29"/>
      <c r="HV3" s="29"/>
      <c r="HW3" s="29"/>
      <c r="HX3" s="29"/>
      <c r="HY3" s="29">
        <v>5</v>
      </c>
      <c r="HZ3" s="39">
        <v>1994</v>
      </c>
      <c r="IA3" s="39" t="s">
        <v>340</v>
      </c>
      <c r="IB3" s="29">
        <v>1201.3789999999999</v>
      </c>
      <c r="IC3" s="29"/>
      <c r="ID3" s="29"/>
      <c r="IE3" s="31">
        <v>73.856942845808021</v>
      </c>
      <c r="IF3" s="29"/>
      <c r="IG3" s="31">
        <v>164.94900000000001</v>
      </c>
      <c r="IH3" s="31">
        <v>408.71</v>
      </c>
      <c r="II3" s="31">
        <v>622.87800000000004</v>
      </c>
      <c r="IJ3" s="31">
        <v>156.60000610351563</v>
      </c>
      <c r="IK3" s="31">
        <v>13.100000381469727</v>
      </c>
      <c r="IL3" s="39">
        <v>1994</v>
      </c>
      <c r="IM3" s="39" t="s">
        <v>340</v>
      </c>
      <c r="IN3" s="29"/>
      <c r="IO3" s="29"/>
      <c r="IP3" s="29" t="s">
        <v>317</v>
      </c>
      <c r="IQ3" s="29" t="str">
        <f t="shared" si="10"/>
        <v/>
      </c>
      <c r="IR3" s="29"/>
      <c r="IS3" s="29"/>
      <c r="IT3" s="29"/>
      <c r="IU3" s="58"/>
      <c r="IV3" s="58"/>
      <c r="IW3" s="58"/>
      <c r="IX3" s="58"/>
      <c r="IY3" s="58"/>
      <c r="IZ3" s="39">
        <v>1994</v>
      </c>
      <c r="JA3" s="39" t="s">
        <v>340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1994</v>
      </c>
      <c r="JP3" s="39" t="s">
        <v>340</v>
      </c>
      <c r="JQ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39">
        <v>1994</v>
      </c>
      <c r="KH3" s="39" t="s">
        <v>340</v>
      </c>
      <c r="KI3" s="29"/>
      <c r="KJ3" s="29"/>
      <c r="KK3" s="29"/>
      <c r="KL3" s="29"/>
      <c r="KM3" s="29"/>
      <c r="KN3" s="78">
        <v>2520.7420000000002</v>
      </c>
      <c r="KO3" s="77">
        <v>1656.02</v>
      </c>
      <c r="KP3" s="77">
        <v>335.61900000000003</v>
      </c>
      <c r="KQ3" s="71">
        <v>13.314293965824348</v>
      </c>
      <c r="KR3" s="39">
        <v>1994</v>
      </c>
      <c r="KS3" s="39" t="s">
        <v>340</v>
      </c>
    </row>
    <row r="4" spans="1:305" s="39" customFormat="1" ht="12.75">
      <c r="A4" s="39">
        <v>1995</v>
      </c>
      <c r="B4" s="39" t="s">
        <v>340</v>
      </c>
      <c r="C4" s="39">
        <v>20</v>
      </c>
      <c r="D4" s="44" t="s">
        <v>341</v>
      </c>
      <c r="E4" s="44">
        <v>428</v>
      </c>
      <c r="F4" s="39">
        <v>0</v>
      </c>
      <c r="G4" s="39">
        <v>1</v>
      </c>
      <c r="H4" s="39">
        <v>0</v>
      </c>
      <c r="I4" s="39">
        <v>0</v>
      </c>
      <c r="J4" s="29">
        <v>64.040000000000006</v>
      </c>
      <c r="K4" s="29">
        <v>0.19</v>
      </c>
      <c r="L4" s="29">
        <v>7.87</v>
      </c>
      <c r="M4" s="18">
        <v>2</v>
      </c>
      <c r="N4" s="39">
        <v>0</v>
      </c>
      <c r="O4" s="39">
        <v>0</v>
      </c>
      <c r="P4" s="39">
        <v>1</v>
      </c>
      <c r="Q4" s="29">
        <v>98.6</v>
      </c>
      <c r="R4" s="29">
        <v>0.33</v>
      </c>
      <c r="S4" s="29">
        <v>1.07</v>
      </c>
      <c r="T4" s="29">
        <v>36.090000000000003</v>
      </c>
      <c r="U4" s="29">
        <v>0.24</v>
      </c>
      <c r="V4" s="29">
        <v>0.78</v>
      </c>
      <c r="W4" s="29">
        <v>37.119999999999997</v>
      </c>
      <c r="X4" s="39">
        <v>5</v>
      </c>
      <c r="Y4" s="39">
        <v>1995</v>
      </c>
      <c r="Z4" s="39" t="s">
        <v>340</v>
      </c>
      <c r="AA4" s="43">
        <v>34973</v>
      </c>
      <c r="AB4" s="41">
        <v>72.7</v>
      </c>
      <c r="AC4" s="41">
        <v>15.2</v>
      </c>
      <c r="AD4" s="41">
        <v>0</v>
      </c>
      <c r="AE4" s="41">
        <v>5.6</v>
      </c>
      <c r="AF4" s="41">
        <v>4.5999999999999996</v>
      </c>
      <c r="AG4" s="41">
        <v>0</v>
      </c>
      <c r="AH4" s="41">
        <v>0</v>
      </c>
      <c r="AI4" s="41">
        <v>0</v>
      </c>
      <c r="AJ4" s="41">
        <v>0</v>
      </c>
      <c r="AK4" s="41">
        <v>7.2</v>
      </c>
      <c r="AL4" s="41">
        <v>0</v>
      </c>
      <c r="AM4" s="41">
        <v>0</v>
      </c>
      <c r="AN4" s="41">
        <v>0</v>
      </c>
      <c r="AO4" s="41">
        <v>0</v>
      </c>
      <c r="AP4" s="41">
        <v>5.6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6.4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14.7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11.6</v>
      </c>
      <c r="CJ4" s="41">
        <v>0</v>
      </c>
      <c r="CK4" s="41">
        <v>15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6.4</v>
      </c>
      <c r="CW4" s="41">
        <v>0</v>
      </c>
      <c r="CX4" s="41">
        <v>0</v>
      </c>
      <c r="CY4" s="41">
        <f t="shared" si="0"/>
        <v>7.7000000000000028</v>
      </c>
      <c r="CZ4" s="39">
        <v>1995</v>
      </c>
      <c r="DA4" s="39" t="s">
        <v>340</v>
      </c>
      <c r="DB4" s="41">
        <v>18</v>
      </c>
      <c r="DC4" s="41">
        <v>0</v>
      </c>
      <c r="DD4" s="41">
        <v>6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8</v>
      </c>
      <c r="DK4" s="41">
        <v>0</v>
      </c>
      <c r="DL4" s="41">
        <v>0</v>
      </c>
      <c r="DM4" s="41">
        <v>0</v>
      </c>
      <c r="DN4" s="41">
        <v>0</v>
      </c>
      <c r="DO4" s="41">
        <v>5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8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17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14</v>
      </c>
      <c r="FI4" s="41">
        <v>0</v>
      </c>
      <c r="FJ4" s="41">
        <v>16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8</v>
      </c>
      <c r="FV4" s="41">
        <v>0</v>
      </c>
      <c r="FW4" s="41">
        <v>0</v>
      </c>
      <c r="FX4" s="41">
        <f t="shared" si="1"/>
        <v>0</v>
      </c>
      <c r="FY4" s="39">
        <v>1995</v>
      </c>
      <c r="FZ4" s="39" t="s">
        <v>340</v>
      </c>
      <c r="GA4" s="41">
        <v>15</v>
      </c>
      <c r="GB4" s="29">
        <f t="shared" si="2"/>
        <v>0.897567</v>
      </c>
      <c r="GC4" s="29">
        <f t="shared" si="3"/>
        <v>0.86819999999999997</v>
      </c>
      <c r="GD4" s="29">
        <f t="shared" si="4"/>
        <v>9.7624788886394036</v>
      </c>
      <c r="GE4" s="29">
        <f t="shared" si="5"/>
        <v>7.5872534142640351</v>
      </c>
      <c r="GF4" s="29">
        <f t="shared" si="6"/>
        <v>2.1752254743753685</v>
      </c>
      <c r="GG4" s="29">
        <f t="shared" si="7"/>
        <v>0.22281487101669212</v>
      </c>
      <c r="GH4" s="29">
        <f t="shared" si="8"/>
        <v>4.8646685395821168</v>
      </c>
      <c r="GI4" s="39">
        <v>1995</v>
      </c>
      <c r="GJ4" s="39" t="s">
        <v>340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1995</v>
      </c>
      <c r="HA4" s="39" t="s">
        <v>340</v>
      </c>
      <c r="HB4" s="42"/>
      <c r="HC4" s="42">
        <f t="shared" si="9"/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0</v>
      </c>
      <c r="HJ4" s="39">
        <v>1995</v>
      </c>
      <c r="HK4" s="39" t="s">
        <v>340</v>
      </c>
      <c r="HL4" s="29"/>
      <c r="HM4" s="29">
        <v>73.919309999999996</v>
      </c>
      <c r="HN4" s="67">
        <v>35.6</v>
      </c>
      <c r="HO4" s="79">
        <v>34.200000000000003</v>
      </c>
      <c r="HP4" s="31">
        <v>-0.90002860500196391</v>
      </c>
      <c r="HQ4" s="31">
        <v>14.044231898554898</v>
      </c>
      <c r="HR4" s="29"/>
      <c r="HS4" s="67">
        <v>13.9</v>
      </c>
      <c r="HT4" s="67">
        <v>13.9</v>
      </c>
      <c r="HU4" s="82">
        <v>-1.4</v>
      </c>
      <c r="HV4" s="67">
        <v>-0.59999999999999987</v>
      </c>
      <c r="HW4" s="29"/>
      <c r="HX4" s="29"/>
      <c r="HY4" s="29">
        <v>-0.4</v>
      </c>
      <c r="HZ4" s="39">
        <v>1995</v>
      </c>
      <c r="IA4" s="39" t="s">
        <v>340</v>
      </c>
      <c r="IB4" s="29">
        <v>1098.8599999999999</v>
      </c>
      <c r="IC4" s="29"/>
      <c r="ID4" s="29"/>
      <c r="IE4" s="31">
        <v>72.546164901390071</v>
      </c>
      <c r="IF4" s="29"/>
      <c r="IG4" s="31">
        <v>135.84</v>
      </c>
      <c r="IH4" s="31">
        <v>379.2</v>
      </c>
      <c r="II4" s="31">
        <v>564.41</v>
      </c>
      <c r="IJ4" s="31">
        <v>162.89999389648438</v>
      </c>
      <c r="IK4" s="31">
        <v>14.899999618530273</v>
      </c>
      <c r="IL4" s="39">
        <v>1995</v>
      </c>
      <c r="IM4" s="39" t="s">
        <v>340</v>
      </c>
      <c r="IN4" s="29"/>
      <c r="IO4" s="29"/>
      <c r="IP4" s="29" t="s">
        <v>317</v>
      </c>
      <c r="IQ4" s="29" t="str">
        <f t="shared" si="10"/>
        <v/>
      </c>
      <c r="IR4" s="59">
        <v>225</v>
      </c>
      <c r="IS4" s="59">
        <v>225</v>
      </c>
      <c r="IT4" s="28">
        <v>27.399227747042556</v>
      </c>
      <c r="IU4" s="58"/>
      <c r="IV4" s="58">
        <v>225</v>
      </c>
      <c r="IW4" s="58">
        <v>225</v>
      </c>
      <c r="IX4" s="58">
        <v>27.399227747042559</v>
      </c>
      <c r="IY4" s="58"/>
      <c r="IZ4" s="39">
        <v>1995</v>
      </c>
      <c r="JA4" s="39" t="s">
        <v>340</v>
      </c>
      <c r="JB4" s="31">
        <v>11.621907999999999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1995</v>
      </c>
      <c r="JP4" s="39" t="s">
        <v>340</v>
      </c>
      <c r="JQ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39">
        <v>1995</v>
      </c>
      <c r="KH4" s="39" t="s">
        <v>340</v>
      </c>
      <c r="KI4" s="29"/>
      <c r="KJ4" s="29"/>
      <c r="KK4" s="29"/>
      <c r="KL4" s="29"/>
      <c r="KM4" s="29"/>
      <c r="KN4" s="78">
        <v>2485.06</v>
      </c>
      <c r="KO4" s="77">
        <v>1633.0609999999999</v>
      </c>
      <c r="KP4" s="77">
        <v>338.10899999999998</v>
      </c>
      <c r="KQ4" s="71">
        <v>13.605667468793509</v>
      </c>
      <c r="KR4" s="39">
        <v>1995</v>
      </c>
      <c r="KS4" s="39" t="s">
        <v>340</v>
      </c>
    </row>
    <row r="5" spans="1:305" s="39" customFormat="1" ht="12.75">
      <c r="A5" s="39">
        <v>1996</v>
      </c>
      <c r="B5" s="39" t="s">
        <v>340</v>
      </c>
      <c r="C5" s="39">
        <v>20</v>
      </c>
      <c r="D5" s="44" t="s">
        <v>341</v>
      </c>
      <c r="E5" s="44">
        <v>428</v>
      </c>
      <c r="F5" s="39">
        <v>0</v>
      </c>
      <c r="G5" s="39">
        <v>1</v>
      </c>
      <c r="H5" s="39">
        <v>0</v>
      </c>
      <c r="I5" s="39">
        <v>0</v>
      </c>
      <c r="J5" s="29">
        <v>56.25</v>
      </c>
      <c r="K5" s="29">
        <v>6.25</v>
      </c>
      <c r="L5" s="29">
        <v>31.25</v>
      </c>
      <c r="M5" s="18">
        <v>2</v>
      </c>
      <c r="N5" s="39">
        <v>0</v>
      </c>
      <c r="O5" s="39">
        <v>0</v>
      </c>
      <c r="P5" s="39">
        <v>0</v>
      </c>
      <c r="Q5" s="29">
        <v>53.42</v>
      </c>
      <c r="R5" s="29">
        <v>10.96</v>
      </c>
      <c r="S5" s="29">
        <v>35.619999999999997</v>
      </c>
      <c r="T5" s="29">
        <v>39</v>
      </c>
      <c r="U5" s="29">
        <v>8</v>
      </c>
      <c r="V5" s="29">
        <v>26</v>
      </c>
      <c r="W5" s="29">
        <v>73</v>
      </c>
      <c r="X5" s="39">
        <v>3</v>
      </c>
      <c r="Y5" s="39">
        <v>1996</v>
      </c>
      <c r="Z5" s="39" t="s">
        <v>340</v>
      </c>
      <c r="AA5" s="43"/>
      <c r="AB5" s="41">
        <v>72.7</v>
      </c>
      <c r="AC5" s="41">
        <v>15.2</v>
      </c>
      <c r="AD5" s="41">
        <v>0</v>
      </c>
      <c r="AE5" s="41">
        <v>5.6</v>
      </c>
      <c r="AF5" s="41">
        <v>4.5999999999999996</v>
      </c>
      <c r="AG5" s="41">
        <v>0</v>
      </c>
      <c r="AH5" s="41">
        <v>0</v>
      </c>
      <c r="AI5" s="41">
        <v>0</v>
      </c>
      <c r="AJ5" s="41">
        <v>0</v>
      </c>
      <c r="AK5" s="41">
        <v>7.2</v>
      </c>
      <c r="AL5" s="41">
        <v>0</v>
      </c>
      <c r="AM5" s="41">
        <v>0</v>
      </c>
      <c r="AN5" s="41">
        <v>0</v>
      </c>
      <c r="AO5" s="41">
        <v>0</v>
      </c>
      <c r="AP5" s="41">
        <v>5.6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6.4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14.7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11.6</v>
      </c>
      <c r="CJ5" s="41">
        <v>0</v>
      </c>
      <c r="CK5" s="41">
        <v>15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6.4</v>
      </c>
      <c r="CW5" s="41">
        <v>0</v>
      </c>
      <c r="CX5" s="41">
        <v>0</v>
      </c>
      <c r="CY5" s="41">
        <f t="shared" si="0"/>
        <v>7.7000000000000028</v>
      </c>
      <c r="CZ5" s="39">
        <v>1996</v>
      </c>
      <c r="DA5" s="39" t="s">
        <v>340</v>
      </c>
      <c r="DB5" s="41">
        <v>18</v>
      </c>
      <c r="DC5" s="41">
        <v>0</v>
      </c>
      <c r="DD5" s="41">
        <v>6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8</v>
      </c>
      <c r="DK5" s="41">
        <v>0</v>
      </c>
      <c r="DL5" s="41">
        <v>0</v>
      </c>
      <c r="DM5" s="41">
        <v>0</v>
      </c>
      <c r="DN5" s="41">
        <v>0</v>
      </c>
      <c r="DO5" s="41">
        <v>5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8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17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14</v>
      </c>
      <c r="FI5" s="41">
        <v>0</v>
      </c>
      <c r="FJ5" s="41">
        <v>16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8</v>
      </c>
      <c r="FV5" s="41">
        <v>0</v>
      </c>
      <c r="FW5" s="41">
        <v>0</v>
      </c>
      <c r="FX5" s="41">
        <f t="shared" si="1"/>
        <v>0</v>
      </c>
      <c r="FY5" s="39">
        <v>1996</v>
      </c>
      <c r="FZ5" s="39" t="s">
        <v>340</v>
      </c>
      <c r="GA5" s="41">
        <v>9</v>
      </c>
      <c r="GB5" s="29">
        <f t="shared" si="2"/>
        <v>0.897567</v>
      </c>
      <c r="GC5" s="29">
        <f t="shared" si="3"/>
        <v>0.86819999999999997</v>
      </c>
      <c r="GD5" s="29">
        <f t="shared" si="4"/>
        <v>9.7624788886394036</v>
      </c>
      <c r="GE5" s="29">
        <f t="shared" si="5"/>
        <v>7.5872534142640351</v>
      </c>
      <c r="GF5" s="29">
        <f t="shared" si="6"/>
        <v>2.1752254743753685</v>
      </c>
      <c r="GG5" s="29">
        <f t="shared" si="7"/>
        <v>0.22281487101669212</v>
      </c>
      <c r="GH5" s="29">
        <f t="shared" si="8"/>
        <v>4.8646685395821168</v>
      </c>
      <c r="GI5" s="39">
        <v>1996</v>
      </c>
      <c r="GJ5" s="39" t="s">
        <v>340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1996</v>
      </c>
      <c r="HA5" s="39" t="s">
        <v>340</v>
      </c>
      <c r="HB5" s="42"/>
      <c r="HC5" s="42">
        <f t="shared" si="9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1</v>
      </c>
      <c r="HJ5" s="39">
        <v>1996</v>
      </c>
      <c r="HK5" s="39" t="s">
        <v>340</v>
      </c>
      <c r="HL5" s="104">
        <v>0.87919460000000005</v>
      </c>
      <c r="HM5" s="29">
        <v>89.96754</v>
      </c>
      <c r="HN5" s="67">
        <v>35.4</v>
      </c>
      <c r="HO5" s="79">
        <v>35</v>
      </c>
      <c r="HP5" s="31">
        <v>2.3590219611239007</v>
      </c>
      <c r="HQ5" s="31">
        <v>15.258943530107445</v>
      </c>
      <c r="HR5" s="29"/>
      <c r="HS5" s="67">
        <v>13.3</v>
      </c>
      <c r="HT5" s="67">
        <v>13.3</v>
      </c>
      <c r="HU5" s="82">
        <v>-0.4</v>
      </c>
      <c r="HV5" s="67">
        <v>0.9</v>
      </c>
      <c r="HW5" s="29"/>
      <c r="HX5" s="29"/>
      <c r="HY5" s="29">
        <v>-5</v>
      </c>
      <c r="HZ5" s="39">
        <v>1996</v>
      </c>
      <c r="IA5" s="39" t="s">
        <v>340</v>
      </c>
      <c r="IB5" s="29">
        <v>1117.53</v>
      </c>
      <c r="IC5" s="29"/>
      <c r="ID5" s="29"/>
      <c r="IE5" s="31">
        <v>67.288362161609399</v>
      </c>
      <c r="IF5" s="29"/>
      <c r="IG5" s="31">
        <v>136.59</v>
      </c>
      <c r="IH5" s="31">
        <v>381.3</v>
      </c>
      <c r="II5" s="31">
        <v>567.55999999999995</v>
      </c>
      <c r="IJ5" s="31">
        <v>176.39999389648438</v>
      </c>
      <c r="IK5" s="31">
        <v>15.899999618530273</v>
      </c>
      <c r="IL5" s="39">
        <v>1996</v>
      </c>
      <c r="IM5" s="39" t="s">
        <v>340</v>
      </c>
      <c r="IN5" s="29"/>
      <c r="IO5" s="29"/>
      <c r="IP5" s="29" t="s">
        <v>317</v>
      </c>
      <c r="IQ5" s="29" t="str">
        <f t="shared" si="10"/>
        <v/>
      </c>
      <c r="IR5" s="68"/>
      <c r="IS5" s="59" t="s">
        <v>1</v>
      </c>
      <c r="IT5" s="28" t="s">
        <v>1</v>
      </c>
      <c r="IU5" s="58"/>
      <c r="IV5" s="58">
        <v>220.20175000000017</v>
      </c>
      <c r="IW5" s="58">
        <v>218.80214499999965</v>
      </c>
      <c r="IX5" s="58">
        <v>26.503348407286694</v>
      </c>
      <c r="IY5" s="58"/>
      <c r="IZ5" s="39">
        <v>1996</v>
      </c>
      <c r="JA5" s="39" t="s">
        <v>340</v>
      </c>
      <c r="JB5" s="31">
        <v>12.248911400000001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1996</v>
      </c>
      <c r="JP5" s="39" t="s">
        <v>340</v>
      </c>
      <c r="JQ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39">
        <v>1996</v>
      </c>
      <c r="KH5" s="39" t="s">
        <v>340</v>
      </c>
      <c r="KI5" s="29"/>
      <c r="KJ5" s="29"/>
      <c r="KK5" s="29"/>
      <c r="KL5" s="29"/>
      <c r="KM5" s="29"/>
      <c r="KN5" s="78">
        <v>2457.2199999999998</v>
      </c>
      <c r="KO5" s="77">
        <v>1617.558</v>
      </c>
      <c r="KP5" s="77">
        <v>342.22</v>
      </c>
      <c r="KQ5" s="71">
        <v>13.927120892716161</v>
      </c>
      <c r="KR5" s="39">
        <v>1996</v>
      </c>
      <c r="KS5" s="39" t="s">
        <v>340</v>
      </c>
    </row>
    <row r="6" spans="1:305" s="39" customFormat="1" ht="12.75">
      <c r="A6" s="39">
        <v>1997</v>
      </c>
      <c r="B6" s="39" t="s">
        <v>340</v>
      </c>
      <c r="C6" s="39">
        <v>20</v>
      </c>
      <c r="D6" s="44" t="s">
        <v>341</v>
      </c>
      <c r="E6" s="44">
        <v>428</v>
      </c>
      <c r="F6" s="39">
        <v>0</v>
      </c>
      <c r="G6" s="39">
        <v>1</v>
      </c>
      <c r="H6" s="39">
        <v>0</v>
      </c>
      <c r="I6" s="39">
        <v>0</v>
      </c>
      <c r="J6" s="105">
        <v>54.52</v>
      </c>
      <c r="K6" s="105">
        <v>14.41</v>
      </c>
      <c r="L6" s="105">
        <v>25.28</v>
      </c>
      <c r="M6" s="38">
        <v>2</v>
      </c>
      <c r="N6" s="38">
        <v>0</v>
      </c>
      <c r="O6" s="38">
        <v>0</v>
      </c>
      <c r="P6" s="38">
        <v>2</v>
      </c>
      <c r="Q6" s="105">
        <v>59.23</v>
      </c>
      <c r="R6" s="105">
        <v>12.15</v>
      </c>
      <c r="S6" s="105">
        <v>28.63</v>
      </c>
      <c r="T6" s="105">
        <v>39</v>
      </c>
      <c r="U6" s="105">
        <v>8</v>
      </c>
      <c r="V6" s="105">
        <v>18.940000000000001</v>
      </c>
      <c r="W6" s="105">
        <v>65.94</v>
      </c>
      <c r="X6" s="39">
        <v>3</v>
      </c>
      <c r="Y6" s="39">
        <v>1997</v>
      </c>
      <c r="Z6" s="39" t="s">
        <v>340</v>
      </c>
      <c r="AA6" s="43"/>
      <c r="AB6" s="41">
        <v>72.7</v>
      </c>
      <c r="AC6" s="41">
        <v>15.2</v>
      </c>
      <c r="AD6" s="41">
        <v>0</v>
      </c>
      <c r="AE6" s="41">
        <v>5.6</v>
      </c>
      <c r="AF6" s="41">
        <v>4.5999999999999996</v>
      </c>
      <c r="AG6" s="41">
        <v>0</v>
      </c>
      <c r="AH6" s="41">
        <v>0</v>
      </c>
      <c r="AI6" s="41">
        <v>0</v>
      </c>
      <c r="AJ6" s="41">
        <v>0</v>
      </c>
      <c r="AK6" s="41">
        <v>7.2</v>
      </c>
      <c r="AL6" s="41">
        <v>0</v>
      </c>
      <c r="AM6" s="41">
        <v>0</v>
      </c>
      <c r="AN6" s="41">
        <v>0</v>
      </c>
      <c r="AO6" s="41">
        <v>0</v>
      </c>
      <c r="AP6" s="41">
        <v>5.6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6.4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14.7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11.6</v>
      </c>
      <c r="CJ6" s="41">
        <v>0</v>
      </c>
      <c r="CK6" s="41">
        <v>15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6.4</v>
      </c>
      <c r="CW6" s="41">
        <v>0</v>
      </c>
      <c r="CX6" s="41">
        <v>0</v>
      </c>
      <c r="CY6" s="41">
        <f t="shared" si="0"/>
        <v>7.7000000000000028</v>
      </c>
      <c r="CZ6" s="39">
        <v>1997</v>
      </c>
      <c r="DA6" s="39" t="s">
        <v>340</v>
      </c>
      <c r="DB6" s="41">
        <v>18</v>
      </c>
      <c r="DC6" s="41">
        <v>0</v>
      </c>
      <c r="DD6" s="41">
        <v>6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8</v>
      </c>
      <c r="DK6" s="41">
        <v>0</v>
      </c>
      <c r="DL6" s="41">
        <v>0</v>
      </c>
      <c r="DM6" s="41">
        <v>0</v>
      </c>
      <c r="DN6" s="41">
        <v>0</v>
      </c>
      <c r="DO6" s="41">
        <v>5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8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17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14</v>
      </c>
      <c r="FI6" s="41">
        <v>0</v>
      </c>
      <c r="FJ6" s="41">
        <v>16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8</v>
      </c>
      <c r="FV6" s="41">
        <v>0</v>
      </c>
      <c r="FW6" s="41">
        <v>0</v>
      </c>
      <c r="FX6" s="41">
        <f t="shared" si="1"/>
        <v>0</v>
      </c>
      <c r="FY6" s="39">
        <v>1997</v>
      </c>
      <c r="FZ6" s="39" t="s">
        <v>340</v>
      </c>
      <c r="GA6" s="41">
        <v>9</v>
      </c>
      <c r="GB6" s="29">
        <f t="shared" si="2"/>
        <v>0.897567</v>
      </c>
      <c r="GC6" s="29">
        <f t="shared" si="3"/>
        <v>0.86819999999999997</v>
      </c>
      <c r="GD6" s="29">
        <f t="shared" si="4"/>
        <v>9.7624788886394036</v>
      </c>
      <c r="GE6" s="29">
        <f t="shared" si="5"/>
        <v>7.5872534142640351</v>
      </c>
      <c r="GF6" s="29">
        <f t="shared" si="6"/>
        <v>2.1752254743753685</v>
      </c>
      <c r="GG6" s="29">
        <f t="shared" si="7"/>
        <v>0.22281487101669212</v>
      </c>
      <c r="GH6" s="29">
        <f t="shared" si="8"/>
        <v>4.8646685395821168</v>
      </c>
      <c r="GI6" s="39">
        <v>1997</v>
      </c>
      <c r="GJ6" s="39" t="s">
        <v>340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1997</v>
      </c>
      <c r="HA6" s="39" t="s">
        <v>340</v>
      </c>
      <c r="HB6" s="42"/>
      <c r="HC6" s="42">
        <f t="shared" si="9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1</v>
      </c>
      <c r="HJ6" s="39">
        <v>1997</v>
      </c>
      <c r="HK6" s="39" t="s">
        <v>340</v>
      </c>
      <c r="HL6" s="104">
        <v>0.93959729999999997</v>
      </c>
      <c r="HM6" s="29">
        <v>88.510679999999994</v>
      </c>
      <c r="HN6" s="67">
        <v>35.1</v>
      </c>
      <c r="HO6" s="79">
        <v>36.5</v>
      </c>
      <c r="HP6" s="31">
        <v>8.9741547993520214</v>
      </c>
      <c r="HQ6" s="31">
        <v>15.305047102154063</v>
      </c>
      <c r="HR6" s="34">
        <v>8.0737807984587278</v>
      </c>
      <c r="HS6" s="67">
        <v>10.6</v>
      </c>
      <c r="HT6" s="67">
        <v>10.7</v>
      </c>
      <c r="HU6" s="82">
        <v>1.4</v>
      </c>
      <c r="HV6" s="67">
        <v>2.2999999999999998</v>
      </c>
      <c r="HW6" s="29"/>
      <c r="HX6" s="29"/>
      <c r="HY6" s="29">
        <v>-5.5</v>
      </c>
      <c r="HZ6" s="39">
        <v>1997</v>
      </c>
      <c r="IA6" s="39" t="s">
        <v>340</v>
      </c>
      <c r="IB6" s="29">
        <v>1161.17</v>
      </c>
      <c r="IC6" s="29"/>
      <c r="ID6" s="29"/>
      <c r="IE6" s="31">
        <v>69.087476306877406</v>
      </c>
      <c r="IF6" s="29"/>
      <c r="IG6" s="31">
        <v>142.66999999999999</v>
      </c>
      <c r="IH6" s="31">
        <v>398.28</v>
      </c>
      <c r="II6" s="31">
        <v>592.82000000000005</v>
      </c>
      <c r="IJ6" s="31">
        <v>178.39999389648438</v>
      </c>
      <c r="IK6" s="31">
        <v>15.399999618530273</v>
      </c>
      <c r="IL6" s="39">
        <v>1997</v>
      </c>
      <c r="IM6" s="39" t="s">
        <v>340</v>
      </c>
      <c r="IN6" s="29"/>
      <c r="IO6" s="29"/>
      <c r="IP6" s="27">
        <v>0.11</v>
      </c>
      <c r="IQ6" s="29">
        <f t="shared" si="10"/>
        <v>9.4732037513886855E-2</v>
      </c>
      <c r="IR6" s="68"/>
      <c r="IS6" s="59" t="s">
        <v>1</v>
      </c>
      <c r="IT6" s="28" t="s">
        <v>1</v>
      </c>
      <c r="IU6" s="58"/>
      <c r="IV6" s="58">
        <v>215.40350000000035</v>
      </c>
      <c r="IW6" s="58">
        <v>212.60428999999931</v>
      </c>
      <c r="IX6" s="58">
        <v>25.607469067530928</v>
      </c>
      <c r="IY6" s="58"/>
      <c r="IZ6" s="39">
        <v>1997</v>
      </c>
      <c r="JA6" s="39" t="s">
        <v>340</v>
      </c>
      <c r="JB6" s="31">
        <v>12.011968599999999</v>
      </c>
      <c r="JC6" s="81">
        <v>14.3</v>
      </c>
      <c r="JD6" s="81">
        <v>11</v>
      </c>
      <c r="JE6" s="81">
        <v>3.3</v>
      </c>
      <c r="JF6" s="81">
        <v>8</v>
      </c>
      <c r="JG6" s="81">
        <v>0.4</v>
      </c>
      <c r="JH6" s="81">
        <v>1.2</v>
      </c>
      <c r="JI6" s="81">
        <v>2.6</v>
      </c>
      <c r="JJ6" s="79">
        <v>1.5</v>
      </c>
      <c r="JK6" s="29"/>
      <c r="JL6" s="79">
        <v>0.4</v>
      </c>
      <c r="JM6" s="79">
        <v>0.1</v>
      </c>
      <c r="JN6" s="79">
        <v>0.1</v>
      </c>
      <c r="JO6" s="39">
        <v>1997</v>
      </c>
      <c r="JP6" s="39" t="s">
        <v>340</v>
      </c>
      <c r="JQ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39">
        <v>1997</v>
      </c>
      <c r="KH6" s="39" t="s">
        <v>340</v>
      </c>
      <c r="KI6" s="29"/>
      <c r="KJ6" s="29"/>
      <c r="KK6" s="29"/>
      <c r="KL6" s="29"/>
      <c r="KM6" s="29"/>
      <c r="KN6" s="78">
        <v>2432.85</v>
      </c>
      <c r="KO6" s="77">
        <v>1606.4929999999999</v>
      </c>
      <c r="KP6" s="77">
        <v>347.02499999999998</v>
      </c>
      <c r="KQ6" s="71">
        <v>14.2641346568839</v>
      </c>
      <c r="KR6" s="39">
        <v>1997</v>
      </c>
      <c r="KS6" s="39" t="s">
        <v>340</v>
      </c>
    </row>
    <row r="7" spans="1:305" s="39" customFormat="1" ht="12.75">
      <c r="A7" s="39">
        <v>1998</v>
      </c>
      <c r="B7" s="39" t="s">
        <v>340</v>
      </c>
      <c r="C7" s="39">
        <v>20</v>
      </c>
      <c r="D7" s="44" t="s">
        <v>341</v>
      </c>
      <c r="E7" s="44">
        <v>428</v>
      </c>
      <c r="F7" s="39">
        <v>0</v>
      </c>
      <c r="G7" s="39">
        <v>1</v>
      </c>
      <c r="H7" s="39">
        <v>0</v>
      </c>
      <c r="I7" s="39">
        <v>0</v>
      </c>
      <c r="J7" s="105">
        <v>65.84</v>
      </c>
      <c r="K7" s="105">
        <v>25.25</v>
      </c>
      <c r="L7" s="105">
        <v>8.91</v>
      </c>
      <c r="M7" s="38">
        <v>2</v>
      </c>
      <c r="N7" s="38">
        <v>0</v>
      </c>
      <c r="O7" s="38">
        <v>0</v>
      </c>
      <c r="P7" s="38">
        <v>2</v>
      </c>
      <c r="Q7" s="105">
        <v>76.94</v>
      </c>
      <c r="R7" s="105">
        <v>14.09</v>
      </c>
      <c r="S7" s="105">
        <v>8.9700000000000006</v>
      </c>
      <c r="T7" s="105">
        <v>39.200000000000003</v>
      </c>
      <c r="U7" s="105">
        <v>7.21</v>
      </c>
      <c r="V7" s="105">
        <v>5.57</v>
      </c>
      <c r="W7" s="105">
        <v>51.98</v>
      </c>
      <c r="X7" s="39">
        <v>5</v>
      </c>
      <c r="Y7" s="39">
        <v>1998</v>
      </c>
      <c r="Z7" s="39" t="s">
        <v>340</v>
      </c>
      <c r="AA7" s="43">
        <v>36071</v>
      </c>
      <c r="AB7" s="41">
        <v>71</v>
      </c>
      <c r="AC7" s="41">
        <v>0</v>
      </c>
      <c r="AD7" s="41">
        <v>0</v>
      </c>
      <c r="AE7" s="41">
        <v>14.2</v>
      </c>
      <c r="AF7" s="41">
        <v>0</v>
      </c>
      <c r="AG7" s="41">
        <v>12.9</v>
      </c>
      <c r="AH7" s="41">
        <v>7.3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2.5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21.3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18.2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14.7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2.2999999999999998</v>
      </c>
      <c r="CX7" s="41">
        <v>0</v>
      </c>
      <c r="CY7" s="41">
        <f t="shared" si="0"/>
        <v>6.5999999999999943</v>
      </c>
      <c r="CZ7" s="39">
        <v>1998</v>
      </c>
      <c r="DA7" s="39" t="s">
        <v>340</v>
      </c>
      <c r="DB7" s="41">
        <v>0</v>
      </c>
      <c r="DC7" s="41">
        <v>0</v>
      </c>
      <c r="DD7" s="41">
        <v>16</v>
      </c>
      <c r="DE7" s="41">
        <v>0</v>
      </c>
      <c r="DF7" s="41">
        <v>14</v>
      </c>
      <c r="DG7" s="41">
        <v>8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24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21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17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1998</v>
      </c>
      <c r="FZ7" s="39" t="s">
        <v>340</v>
      </c>
      <c r="GA7" s="41">
        <v>9</v>
      </c>
      <c r="GB7" s="29">
        <f t="shared" si="2"/>
        <v>0.85660999999999998</v>
      </c>
      <c r="GC7" s="29">
        <f t="shared" si="3"/>
        <v>0.81779999999999997</v>
      </c>
      <c r="GD7" s="29">
        <f t="shared" si="4"/>
        <v>6.9739870283841263</v>
      </c>
      <c r="GE7" s="29">
        <f t="shared" si="5"/>
        <v>5.4884742041712391</v>
      </c>
      <c r="GF7" s="29">
        <f t="shared" si="6"/>
        <v>1.4855128242128872</v>
      </c>
      <c r="GG7" s="29">
        <f t="shared" si="7"/>
        <v>0.21300768386388594</v>
      </c>
      <c r="GH7" s="29">
        <f t="shared" si="8"/>
        <v>4.2953463189829062</v>
      </c>
      <c r="GI7" s="39">
        <v>1998</v>
      </c>
      <c r="GJ7" s="39" t="s">
        <v>340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1998</v>
      </c>
      <c r="HA7" s="39" t="s">
        <v>340</v>
      </c>
      <c r="HB7" s="42"/>
      <c r="HC7" s="42">
        <f t="shared" si="9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1</v>
      </c>
      <c r="HJ7" s="39">
        <v>1998</v>
      </c>
      <c r="HK7" s="39" t="s">
        <v>340</v>
      </c>
      <c r="HL7" s="104">
        <v>0.93959729999999997</v>
      </c>
      <c r="HM7" s="29">
        <v>90.477050000000006</v>
      </c>
      <c r="HN7" s="67">
        <v>37.9</v>
      </c>
      <c r="HO7" s="79">
        <v>37.9</v>
      </c>
      <c r="HP7" s="31">
        <v>6.5217290126323917</v>
      </c>
      <c r="HQ7" s="31">
        <v>11.639526002387782</v>
      </c>
      <c r="HR7" s="34">
        <v>4.2948632613925497</v>
      </c>
      <c r="HS7" s="67">
        <v>9</v>
      </c>
      <c r="HT7" s="67">
        <v>9</v>
      </c>
      <c r="HU7" s="82">
        <v>0</v>
      </c>
      <c r="HV7" s="67">
        <v>0.6</v>
      </c>
      <c r="HW7" s="29"/>
      <c r="HX7" s="29"/>
      <c r="HY7" s="29">
        <v>-9.3000000000000007</v>
      </c>
      <c r="HZ7" s="39">
        <v>1998</v>
      </c>
      <c r="IA7" s="39" t="s">
        <v>340</v>
      </c>
      <c r="IB7" s="29">
        <v>1139.1500000000001</v>
      </c>
      <c r="IC7" s="32">
        <v>1152.8</v>
      </c>
      <c r="ID7" s="29">
        <v>986.0999755859375</v>
      </c>
      <c r="IE7" s="31">
        <v>72.279804518289225</v>
      </c>
      <c r="IF7" s="29"/>
      <c r="IG7" s="31">
        <v>142.15</v>
      </c>
      <c r="IH7" s="31">
        <v>396.80999999999995</v>
      </c>
      <c r="II7" s="31">
        <v>590.63</v>
      </c>
      <c r="IJ7" s="31">
        <v>160</v>
      </c>
      <c r="IK7" s="31">
        <v>14</v>
      </c>
      <c r="IL7" s="39">
        <v>1998</v>
      </c>
      <c r="IM7" s="39" t="s">
        <v>340</v>
      </c>
      <c r="IN7" s="29"/>
      <c r="IO7" s="29"/>
      <c r="IP7" s="27">
        <v>1.6E-2</v>
      </c>
      <c r="IQ7" s="29">
        <f t="shared" si="10"/>
        <v>1.404556028617829E-2</v>
      </c>
      <c r="IR7" s="68"/>
      <c r="IS7" s="59" t="s">
        <v>1</v>
      </c>
      <c r="IT7" s="28" t="s">
        <v>1</v>
      </c>
      <c r="IU7" s="58"/>
      <c r="IV7" s="58">
        <v>210.60525000000052</v>
      </c>
      <c r="IW7" s="58">
        <v>206.40643500000078</v>
      </c>
      <c r="IX7" s="58">
        <v>24.711589727775163</v>
      </c>
      <c r="IY7" s="58"/>
      <c r="IZ7" s="39">
        <v>1998</v>
      </c>
      <c r="JA7" s="39" t="s">
        <v>340</v>
      </c>
      <c r="JB7" s="31">
        <v>12.587907299999999</v>
      </c>
      <c r="JC7" s="81">
        <v>14.8</v>
      </c>
      <c r="JD7" s="81">
        <v>11.7</v>
      </c>
      <c r="JE7" s="81">
        <v>3.1</v>
      </c>
      <c r="JF7" s="81">
        <v>8.4</v>
      </c>
      <c r="JG7" s="81">
        <v>0.5</v>
      </c>
      <c r="JH7" s="81">
        <v>1.2</v>
      </c>
      <c r="JI7" s="81">
        <v>2.5</v>
      </c>
      <c r="JJ7" s="79">
        <v>1.5</v>
      </c>
      <c r="JK7" s="29"/>
      <c r="JL7" s="79">
        <v>0.5</v>
      </c>
      <c r="JM7" s="79">
        <v>0.1</v>
      </c>
      <c r="JN7" s="79">
        <v>0.1</v>
      </c>
      <c r="JO7" s="39">
        <v>1998</v>
      </c>
      <c r="JP7" s="39" t="s">
        <v>340</v>
      </c>
      <c r="JQ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39">
        <v>1998</v>
      </c>
      <c r="KH7" s="39" t="s">
        <v>340</v>
      </c>
      <c r="KI7" s="29"/>
      <c r="KJ7" s="29"/>
      <c r="KK7" s="29"/>
      <c r="KL7" s="29"/>
      <c r="KM7" s="29"/>
      <c r="KN7" s="78">
        <v>2410.02</v>
      </c>
      <c r="KO7" s="77">
        <v>1600.587</v>
      </c>
      <c r="KP7" s="77">
        <v>350.56400000000002</v>
      </c>
      <c r="KQ7" s="71">
        <v>14.546103351839404</v>
      </c>
      <c r="KR7" s="39">
        <v>1998</v>
      </c>
      <c r="KS7" s="39" t="s">
        <v>340</v>
      </c>
    </row>
    <row r="8" spans="1:305" s="39" customFormat="1" ht="12.75">
      <c r="A8" s="39">
        <v>1999</v>
      </c>
      <c r="B8" s="39" t="s">
        <v>340</v>
      </c>
      <c r="C8" s="39">
        <v>20</v>
      </c>
      <c r="D8" s="44" t="s">
        <v>341</v>
      </c>
      <c r="E8" s="44">
        <v>428</v>
      </c>
      <c r="F8" s="39">
        <v>0</v>
      </c>
      <c r="G8" s="39">
        <v>1</v>
      </c>
      <c r="H8" s="39">
        <v>0</v>
      </c>
      <c r="I8" s="39">
        <v>0</v>
      </c>
      <c r="J8" s="105">
        <v>89.88</v>
      </c>
      <c r="K8" s="105">
        <v>0</v>
      </c>
      <c r="L8" s="105">
        <v>10.119999999999999</v>
      </c>
      <c r="M8" s="38">
        <v>2</v>
      </c>
      <c r="N8" s="38">
        <v>0</v>
      </c>
      <c r="O8" s="38">
        <v>0</v>
      </c>
      <c r="P8" s="38">
        <v>2</v>
      </c>
      <c r="Q8" s="105">
        <v>82.98</v>
      </c>
      <c r="R8" s="105">
        <v>0</v>
      </c>
      <c r="S8" s="105">
        <v>17.02</v>
      </c>
      <c r="T8" s="105">
        <v>50.72</v>
      </c>
      <c r="U8" s="105">
        <v>0</v>
      </c>
      <c r="V8" s="105">
        <v>10.51</v>
      </c>
      <c r="W8" s="105">
        <v>61.23</v>
      </c>
      <c r="X8" s="39">
        <v>2</v>
      </c>
      <c r="Y8" s="39">
        <v>1999</v>
      </c>
      <c r="Z8" s="39" t="s">
        <v>340</v>
      </c>
      <c r="AA8" s="43"/>
      <c r="AB8" s="41">
        <v>71</v>
      </c>
      <c r="AC8" s="41">
        <v>0</v>
      </c>
      <c r="AD8" s="41">
        <v>0</v>
      </c>
      <c r="AE8" s="41">
        <v>14.2</v>
      </c>
      <c r="AF8" s="41">
        <v>0</v>
      </c>
      <c r="AG8" s="41">
        <v>12.9</v>
      </c>
      <c r="AH8" s="41">
        <v>7.3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2.5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21.3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18.2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14.7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2.2999999999999998</v>
      </c>
      <c r="CX8" s="41">
        <v>0</v>
      </c>
      <c r="CY8" s="41">
        <f t="shared" si="0"/>
        <v>6.5999999999999943</v>
      </c>
      <c r="CZ8" s="39">
        <v>1999</v>
      </c>
      <c r="DA8" s="39" t="s">
        <v>340</v>
      </c>
      <c r="DB8" s="41">
        <v>0</v>
      </c>
      <c r="DC8" s="41">
        <v>0</v>
      </c>
      <c r="DD8" s="41">
        <v>16</v>
      </c>
      <c r="DE8" s="41">
        <v>0</v>
      </c>
      <c r="DF8" s="41">
        <v>14</v>
      </c>
      <c r="DG8" s="41">
        <v>8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24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21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17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1999</v>
      </c>
      <c r="FZ8" s="39" t="s">
        <v>340</v>
      </c>
      <c r="GA8" s="41">
        <v>17</v>
      </c>
      <c r="GB8" s="29">
        <f t="shared" si="2"/>
        <v>0.85660999999999998</v>
      </c>
      <c r="GC8" s="29">
        <f t="shared" si="3"/>
        <v>0.81779999999999997</v>
      </c>
      <c r="GD8" s="29">
        <f t="shared" si="4"/>
        <v>6.9739870283841263</v>
      </c>
      <c r="GE8" s="29">
        <f t="shared" si="5"/>
        <v>5.4884742041712391</v>
      </c>
      <c r="GF8" s="29">
        <f t="shared" si="6"/>
        <v>1.4855128242128872</v>
      </c>
      <c r="GG8" s="29">
        <f t="shared" si="7"/>
        <v>0.21300768386388594</v>
      </c>
      <c r="GH8" s="29">
        <f t="shared" si="8"/>
        <v>4.2953463189829062</v>
      </c>
      <c r="GI8" s="39">
        <v>1999</v>
      </c>
      <c r="GJ8" s="39" t="s">
        <v>340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1999</v>
      </c>
      <c r="HA8" s="39" t="s">
        <v>340</v>
      </c>
      <c r="HB8" s="42"/>
      <c r="HC8" s="42">
        <f t="shared" si="9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1</v>
      </c>
      <c r="HJ8" s="39">
        <v>1999</v>
      </c>
      <c r="HK8" s="39" t="s">
        <v>340</v>
      </c>
      <c r="HL8" s="104">
        <v>0.93959729999999997</v>
      </c>
      <c r="HM8" s="29">
        <v>79.903769999999994</v>
      </c>
      <c r="HN8" s="67">
        <v>40.799999999999997</v>
      </c>
      <c r="HO8" s="79">
        <v>37.1</v>
      </c>
      <c r="HP8" s="31">
        <v>2.6189219514070743</v>
      </c>
      <c r="HQ8" s="31">
        <v>4.1541223220972654</v>
      </c>
      <c r="HR8" s="34">
        <v>2.114392365397407</v>
      </c>
      <c r="HS8" s="67">
        <v>12.1</v>
      </c>
      <c r="HT8" s="67">
        <v>12.1</v>
      </c>
      <c r="HU8" s="82">
        <v>-3.7</v>
      </c>
      <c r="HV8" s="67">
        <v>-3.1</v>
      </c>
      <c r="HW8" s="29"/>
      <c r="HX8" s="29"/>
      <c r="HY8" s="29">
        <v>-8.8000000000000007</v>
      </c>
      <c r="HZ8" s="39">
        <v>1999</v>
      </c>
      <c r="IA8" s="39" t="s">
        <v>340</v>
      </c>
      <c r="IB8" s="29">
        <v>1119.69</v>
      </c>
      <c r="IC8" s="32">
        <v>1127.2</v>
      </c>
      <c r="ID8" s="29">
        <v>971.79998779296875</v>
      </c>
      <c r="IE8" s="31">
        <v>71.170764225874635</v>
      </c>
      <c r="IF8" s="29"/>
      <c r="IG8" s="31">
        <v>139.6</v>
      </c>
      <c r="IH8" s="31">
        <v>389.69</v>
      </c>
      <c r="II8" s="31">
        <v>580.04</v>
      </c>
      <c r="IJ8" s="31">
        <v>158</v>
      </c>
      <c r="IK8" s="31">
        <v>14.100000381469727</v>
      </c>
      <c r="IL8" s="39">
        <v>1999</v>
      </c>
      <c r="IM8" s="39" t="s">
        <v>340</v>
      </c>
      <c r="IN8" s="29"/>
      <c r="IO8" s="29"/>
      <c r="IP8" s="27">
        <v>26.692</v>
      </c>
      <c r="IQ8" s="29">
        <f t="shared" si="10"/>
        <v>23.838741080120389</v>
      </c>
      <c r="IR8" s="68"/>
      <c r="IS8" s="59" t="s">
        <v>1</v>
      </c>
      <c r="IT8" s="28" t="s">
        <v>1</v>
      </c>
      <c r="IU8" s="58"/>
      <c r="IV8" s="58">
        <v>205.8070000000007</v>
      </c>
      <c r="IW8" s="58">
        <v>200.20858000000044</v>
      </c>
      <c r="IX8" s="58">
        <v>23.81571038801917</v>
      </c>
      <c r="IY8" s="58"/>
      <c r="IZ8" s="39">
        <v>1999</v>
      </c>
      <c r="JA8" s="39" t="s">
        <v>340</v>
      </c>
      <c r="JB8" s="31">
        <v>14.4553764</v>
      </c>
      <c r="JC8" s="81">
        <v>16.3</v>
      </c>
      <c r="JD8" s="81">
        <v>12.9</v>
      </c>
      <c r="JE8" s="81">
        <v>3.4</v>
      </c>
      <c r="JF8" s="81">
        <v>9.3000000000000007</v>
      </c>
      <c r="JG8" s="81">
        <v>0.5</v>
      </c>
      <c r="JH8" s="81">
        <v>1.3</v>
      </c>
      <c r="JI8" s="81">
        <v>2.7</v>
      </c>
      <c r="JJ8" s="79">
        <v>1.6</v>
      </c>
      <c r="JK8" s="29"/>
      <c r="JL8" s="79">
        <v>0.8</v>
      </c>
      <c r="JM8" s="79">
        <v>0.1</v>
      </c>
      <c r="JN8" s="79">
        <v>0.1</v>
      </c>
      <c r="JO8" s="39">
        <v>1999</v>
      </c>
      <c r="JP8" s="39" t="s">
        <v>340</v>
      </c>
      <c r="JQ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39">
        <v>1999</v>
      </c>
      <c r="KH8" s="39" t="s">
        <v>340</v>
      </c>
      <c r="KI8" s="29"/>
      <c r="KJ8" s="29"/>
      <c r="KK8" s="29"/>
      <c r="KL8" s="29"/>
      <c r="KM8" s="29"/>
      <c r="KN8" s="78">
        <v>2390.5</v>
      </c>
      <c r="KO8" s="77">
        <v>1599.954</v>
      </c>
      <c r="KP8" s="77">
        <v>352.45600000000002</v>
      </c>
      <c r="KQ8" s="71">
        <v>14.744028445931814</v>
      </c>
      <c r="KR8" s="39">
        <v>1999</v>
      </c>
      <c r="KS8" s="39" t="s">
        <v>340</v>
      </c>
    </row>
    <row r="9" spans="1:305" s="39" customFormat="1" ht="12.75">
      <c r="A9" s="39">
        <v>2000</v>
      </c>
      <c r="B9" s="39" t="s">
        <v>340</v>
      </c>
      <c r="C9" s="39">
        <v>20</v>
      </c>
      <c r="D9" s="44" t="s">
        <v>341</v>
      </c>
      <c r="E9" s="44">
        <v>428</v>
      </c>
      <c r="F9" s="39">
        <v>0</v>
      </c>
      <c r="G9" s="39">
        <v>1</v>
      </c>
      <c r="H9" s="39">
        <v>0</v>
      </c>
      <c r="I9" s="39">
        <v>0</v>
      </c>
      <c r="J9" s="105">
        <v>91.18</v>
      </c>
      <c r="K9" s="105">
        <v>0</v>
      </c>
      <c r="L9" s="105">
        <v>8.82</v>
      </c>
      <c r="M9" s="38">
        <v>2</v>
      </c>
      <c r="N9" s="38">
        <v>0</v>
      </c>
      <c r="O9" s="38">
        <v>0</v>
      </c>
      <c r="P9" s="38">
        <v>1</v>
      </c>
      <c r="Q9" s="105">
        <v>92.44</v>
      </c>
      <c r="R9" s="105">
        <v>0</v>
      </c>
      <c r="S9" s="105">
        <v>7.56</v>
      </c>
      <c r="T9" s="105">
        <v>62</v>
      </c>
      <c r="U9" s="105">
        <v>0</v>
      </c>
      <c r="V9" s="105">
        <v>5.29</v>
      </c>
      <c r="W9" s="105">
        <v>67.290000000000006</v>
      </c>
      <c r="X9" s="39">
        <v>3</v>
      </c>
      <c r="Y9" s="39">
        <v>2000</v>
      </c>
      <c r="Z9" s="39" t="s">
        <v>340</v>
      </c>
      <c r="AA9" s="43"/>
      <c r="AB9" s="41">
        <v>71</v>
      </c>
      <c r="AC9" s="41">
        <v>0</v>
      </c>
      <c r="AD9" s="41">
        <v>0</v>
      </c>
      <c r="AE9" s="41">
        <v>14.2</v>
      </c>
      <c r="AF9" s="41">
        <v>0</v>
      </c>
      <c r="AG9" s="41">
        <v>12.9</v>
      </c>
      <c r="AH9" s="41">
        <v>7.3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2.5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21.3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18.2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14.7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2.2999999999999998</v>
      </c>
      <c r="CX9" s="41">
        <v>0</v>
      </c>
      <c r="CY9" s="41">
        <f t="shared" si="0"/>
        <v>6.5999999999999943</v>
      </c>
      <c r="CZ9" s="39">
        <v>2000</v>
      </c>
      <c r="DA9" s="39" t="s">
        <v>340</v>
      </c>
      <c r="DB9" s="41">
        <v>0</v>
      </c>
      <c r="DC9" s="41">
        <v>0</v>
      </c>
      <c r="DD9" s="41">
        <v>16</v>
      </c>
      <c r="DE9" s="41">
        <v>0</v>
      </c>
      <c r="DF9" s="41">
        <v>14</v>
      </c>
      <c r="DG9" s="41">
        <v>8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24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21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17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2000</v>
      </c>
      <c r="FZ9" s="39" t="s">
        <v>340</v>
      </c>
      <c r="GA9" s="41">
        <v>17</v>
      </c>
      <c r="GB9" s="29">
        <f t="shared" si="2"/>
        <v>0.85660999999999998</v>
      </c>
      <c r="GC9" s="29">
        <f t="shared" si="3"/>
        <v>0.81779999999999997</v>
      </c>
      <c r="GD9" s="29">
        <f t="shared" si="4"/>
        <v>6.9739870283841263</v>
      </c>
      <c r="GE9" s="29">
        <f t="shared" si="5"/>
        <v>5.4884742041712391</v>
      </c>
      <c r="GF9" s="29">
        <f t="shared" si="6"/>
        <v>1.4855128242128872</v>
      </c>
      <c r="GG9" s="29">
        <f t="shared" si="7"/>
        <v>0.21300768386388594</v>
      </c>
      <c r="GH9" s="29">
        <f t="shared" si="8"/>
        <v>4.2953463189829062</v>
      </c>
      <c r="GI9" s="39">
        <v>2000</v>
      </c>
      <c r="GJ9" s="39" t="s">
        <v>340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2000</v>
      </c>
      <c r="HA9" s="39" t="s">
        <v>340</v>
      </c>
      <c r="HB9" s="42"/>
      <c r="HC9" s="42">
        <f t="shared" si="9"/>
        <v>0</v>
      </c>
      <c r="HD9" s="42">
        <v>0</v>
      </c>
      <c r="HE9" s="42">
        <v>0</v>
      </c>
      <c r="HF9" s="42">
        <v>2</v>
      </c>
      <c r="HG9" s="42">
        <v>1</v>
      </c>
      <c r="HH9" s="42">
        <v>0</v>
      </c>
      <c r="HI9" s="42">
        <v>1</v>
      </c>
      <c r="HJ9" s="39">
        <v>2000</v>
      </c>
      <c r="HK9" s="39" t="s">
        <v>340</v>
      </c>
      <c r="HL9" s="104">
        <v>0.93959729999999997</v>
      </c>
      <c r="HM9" s="29">
        <v>81.783699999999996</v>
      </c>
      <c r="HN9" s="67">
        <v>37.299999999999997</v>
      </c>
      <c r="HO9" s="79">
        <v>34.5</v>
      </c>
      <c r="HP9" s="31">
        <v>5.4068944610306886</v>
      </c>
      <c r="HQ9" s="31">
        <v>9.2179211846693363</v>
      </c>
      <c r="HR9" s="34">
        <v>2.6332105034767608</v>
      </c>
      <c r="HS9" s="67">
        <v>12.1</v>
      </c>
      <c r="HT9" s="67">
        <v>12.1</v>
      </c>
      <c r="HU9" s="82">
        <v>-2.7</v>
      </c>
      <c r="HV9" s="67">
        <v>-1.8000000000000003</v>
      </c>
      <c r="HW9" s="29"/>
      <c r="HX9" s="29"/>
      <c r="HY9" s="29">
        <v>-4.8</v>
      </c>
      <c r="HZ9" s="39">
        <v>2000</v>
      </c>
      <c r="IA9" s="39" t="s">
        <v>340</v>
      </c>
      <c r="IB9" s="29">
        <v>1087.46</v>
      </c>
      <c r="IC9" s="32">
        <v>1097.5999999999999</v>
      </c>
      <c r="ID9" s="29">
        <v>941.5999755859375</v>
      </c>
      <c r="IE9" s="31">
        <v>69.982637000813781</v>
      </c>
      <c r="IF9" s="29"/>
      <c r="IG9" s="31">
        <v>134.97</v>
      </c>
      <c r="IH9" s="31">
        <v>376.52</v>
      </c>
      <c r="II9" s="31">
        <v>560.39</v>
      </c>
      <c r="IJ9" s="31">
        <v>158</v>
      </c>
      <c r="IK9" s="31">
        <v>14.300000190734863</v>
      </c>
      <c r="IL9" s="39">
        <v>2000</v>
      </c>
      <c r="IM9" s="39" t="s">
        <v>340</v>
      </c>
      <c r="IN9" s="29"/>
      <c r="IO9" s="29"/>
      <c r="IP9" s="27">
        <v>0</v>
      </c>
      <c r="IQ9" s="29">
        <f t="shared" si="10"/>
        <v>0</v>
      </c>
      <c r="IR9" s="68"/>
      <c r="IS9" s="59" t="s">
        <v>1</v>
      </c>
      <c r="IT9" s="28" t="s">
        <v>1</v>
      </c>
      <c r="IU9" s="58"/>
      <c r="IV9" s="58">
        <v>201.00875000000087</v>
      </c>
      <c r="IW9" s="58">
        <v>194.01072500000009</v>
      </c>
      <c r="IX9" s="58">
        <v>22.919831048263404</v>
      </c>
      <c r="IY9" s="58"/>
      <c r="IZ9" s="39">
        <v>2000</v>
      </c>
      <c r="JA9" s="39" t="s">
        <v>340</v>
      </c>
      <c r="JB9" s="31">
        <v>12.222110300000001</v>
      </c>
      <c r="JC9" s="81">
        <v>15</v>
      </c>
      <c r="JD9" s="81">
        <v>11.7</v>
      </c>
      <c r="JE9" s="81">
        <v>3.2</v>
      </c>
      <c r="JF9" s="81">
        <v>8.3000000000000007</v>
      </c>
      <c r="JG9" s="81">
        <v>0.5</v>
      </c>
      <c r="JH9" s="81">
        <v>1.2</v>
      </c>
      <c r="JI9" s="81">
        <v>2.6</v>
      </c>
      <c r="JJ9" s="79">
        <v>1.5</v>
      </c>
      <c r="JK9" s="29"/>
      <c r="JL9" s="79">
        <v>0.7</v>
      </c>
      <c r="JM9" s="79">
        <v>0.1</v>
      </c>
      <c r="JN9" s="79">
        <v>0.1</v>
      </c>
      <c r="JO9" s="39">
        <v>2000</v>
      </c>
      <c r="JP9" s="39" t="s">
        <v>340</v>
      </c>
      <c r="JQ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39">
        <v>2000</v>
      </c>
      <c r="KH9" s="39" t="s">
        <v>340</v>
      </c>
      <c r="KI9" s="29"/>
      <c r="KJ9" s="29"/>
      <c r="KK9" s="29"/>
      <c r="KL9" s="29"/>
      <c r="KM9" s="29"/>
      <c r="KN9" s="78">
        <v>2367.61</v>
      </c>
      <c r="KO9" s="77">
        <v>1594.923</v>
      </c>
      <c r="KP9" s="77">
        <v>354.21899999999999</v>
      </c>
      <c r="KQ9" s="71">
        <v>14.961036657219726</v>
      </c>
      <c r="KR9" s="39">
        <v>2000</v>
      </c>
      <c r="KS9" s="39" t="s">
        <v>340</v>
      </c>
    </row>
    <row r="10" spans="1:305" s="39" customFormat="1" ht="12.75">
      <c r="A10" s="39">
        <v>2001</v>
      </c>
      <c r="B10" s="39" t="s">
        <v>340</v>
      </c>
      <c r="C10" s="39">
        <v>20</v>
      </c>
      <c r="D10" s="44" t="s">
        <v>341</v>
      </c>
      <c r="E10" s="44">
        <v>428</v>
      </c>
      <c r="F10" s="39">
        <v>0</v>
      </c>
      <c r="G10" s="39">
        <v>1</v>
      </c>
      <c r="H10" s="39">
        <v>0</v>
      </c>
      <c r="I10" s="39">
        <v>0</v>
      </c>
      <c r="J10" s="105">
        <v>86.67</v>
      </c>
      <c r="K10" s="105">
        <v>0</v>
      </c>
      <c r="L10" s="105">
        <v>13.33</v>
      </c>
      <c r="M10" s="38">
        <v>2</v>
      </c>
      <c r="N10" s="38">
        <v>0</v>
      </c>
      <c r="O10" s="38">
        <v>0</v>
      </c>
      <c r="P10" s="38">
        <v>0</v>
      </c>
      <c r="Q10" s="105">
        <v>88.57</v>
      </c>
      <c r="R10" s="105">
        <v>0</v>
      </c>
      <c r="S10" s="105">
        <v>11.43</v>
      </c>
      <c r="T10" s="105">
        <v>62</v>
      </c>
      <c r="U10" s="105">
        <v>0</v>
      </c>
      <c r="V10" s="105">
        <v>8</v>
      </c>
      <c r="W10" s="105">
        <v>70</v>
      </c>
      <c r="X10" s="39">
        <v>3</v>
      </c>
      <c r="Y10" s="39">
        <v>2001</v>
      </c>
      <c r="Z10" s="39" t="s">
        <v>340</v>
      </c>
      <c r="AA10" s="43"/>
      <c r="AB10" s="41">
        <v>71</v>
      </c>
      <c r="AC10" s="41">
        <v>0</v>
      </c>
      <c r="AD10" s="41">
        <v>0</v>
      </c>
      <c r="AE10" s="41">
        <v>14.2</v>
      </c>
      <c r="AF10" s="41">
        <v>0</v>
      </c>
      <c r="AG10" s="41">
        <v>12.9</v>
      </c>
      <c r="AH10" s="41">
        <v>7.3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2.5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21.3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18.2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14.7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2.2999999999999998</v>
      </c>
      <c r="CX10" s="41">
        <v>0</v>
      </c>
      <c r="CY10" s="41">
        <f t="shared" si="0"/>
        <v>6.5999999999999943</v>
      </c>
      <c r="CZ10" s="39">
        <v>2001</v>
      </c>
      <c r="DA10" s="39" t="s">
        <v>340</v>
      </c>
      <c r="DB10" s="41">
        <v>0</v>
      </c>
      <c r="DC10" s="41">
        <v>0</v>
      </c>
      <c r="DD10" s="41">
        <v>16</v>
      </c>
      <c r="DE10" s="41">
        <v>0</v>
      </c>
      <c r="DF10" s="41">
        <v>14</v>
      </c>
      <c r="DG10" s="41">
        <v>8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24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21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17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2001</v>
      </c>
      <c r="FZ10" s="39" t="s">
        <v>340</v>
      </c>
      <c r="GA10" s="41">
        <v>17</v>
      </c>
      <c r="GB10" s="29">
        <f t="shared" si="2"/>
        <v>0.85660999999999998</v>
      </c>
      <c r="GC10" s="29">
        <f t="shared" si="3"/>
        <v>0.81779999999999997</v>
      </c>
      <c r="GD10" s="29">
        <f t="shared" si="4"/>
        <v>6.9739870283841263</v>
      </c>
      <c r="GE10" s="29">
        <f t="shared" si="5"/>
        <v>5.4884742041712391</v>
      </c>
      <c r="GF10" s="29">
        <f t="shared" si="6"/>
        <v>1.4855128242128872</v>
      </c>
      <c r="GG10" s="29">
        <f t="shared" si="7"/>
        <v>0.21300768386388594</v>
      </c>
      <c r="GH10" s="29">
        <f t="shared" si="8"/>
        <v>4.2953463189829062</v>
      </c>
      <c r="GI10" s="39">
        <v>2001</v>
      </c>
      <c r="GJ10" s="39" t="s">
        <v>340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2001</v>
      </c>
      <c r="HA10" s="39" t="s">
        <v>340</v>
      </c>
      <c r="HB10" s="42"/>
      <c r="HC10" s="42">
        <f t="shared" si="9"/>
        <v>0</v>
      </c>
      <c r="HD10" s="42">
        <v>0</v>
      </c>
      <c r="HE10" s="42">
        <v>0</v>
      </c>
      <c r="HF10" s="42">
        <v>2</v>
      </c>
      <c r="HG10" s="42">
        <v>1</v>
      </c>
      <c r="HH10" s="42">
        <v>0</v>
      </c>
      <c r="HI10" s="42">
        <v>1</v>
      </c>
      <c r="HJ10" s="39">
        <v>2001</v>
      </c>
      <c r="HK10" s="39" t="s">
        <v>340</v>
      </c>
      <c r="HL10" s="104">
        <v>0.93959729999999997</v>
      </c>
      <c r="HM10" s="29">
        <v>86.524439999999998</v>
      </c>
      <c r="HN10" s="67">
        <v>34.799999999999997</v>
      </c>
      <c r="HO10" s="79">
        <v>32.799999999999997</v>
      </c>
      <c r="HP10" s="31">
        <v>6.4613125076242284</v>
      </c>
      <c r="HQ10" s="31">
        <v>8.902250853613495</v>
      </c>
      <c r="HR10" s="34">
        <v>2.526388787528802</v>
      </c>
      <c r="HS10" s="67">
        <v>13.9</v>
      </c>
      <c r="HT10" s="67">
        <v>13.9</v>
      </c>
      <c r="HU10" s="82">
        <v>-2</v>
      </c>
      <c r="HV10" s="67">
        <v>-1.1000000000000001</v>
      </c>
      <c r="HW10" s="29"/>
      <c r="HX10" s="29">
        <v>7.57</v>
      </c>
      <c r="HY10" s="29">
        <v>-7.7</v>
      </c>
      <c r="HZ10" s="39">
        <v>2001</v>
      </c>
      <c r="IA10" s="39" t="s">
        <v>340</v>
      </c>
      <c r="IB10" s="29">
        <v>1094.3900000000001</v>
      </c>
      <c r="IC10" s="32">
        <v>1083.5999999999999</v>
      </c>
      <c r="ID10" s="29">
        <v>933.79998779296875</v>
      </c>
      <c r="IE10" s="31">
        <v>68.182601918713317</v>
      </c>
      <c r="IF10" s="29"/>
      <c r="IG10" s="31">
        <v>141.5</v>
      </c>
      <c r="IH10" s="31">
        <v>401.33</v>
      </c>
      <c r="II10" s="31">
        <v>550.74</v>
      </c>
      <c r="IJ10" s="31">
        <v>148</v>
      </c>
      <c r="IK10" s="31">
        <v>13.5</v>
      </c>
      <c r="IL10" s="39">
        <v>2001</v>
      </c>
      <c r="IM10" s="39" t="s">
        <v>340</v>
      </c>
      <c r="IN10" s="29"/>
      <c r="IO10" s="29"/>
      <c r="IP10" s="27">
        <v>6.0000000000000001E-3</v>
      </c>
      <c r="IQ10" s="29">
        <f t="shared" si="10"/>
        <v>5.4825062363508432E-3</v>
      </c>
      <c r="IR10" s="68"/>
      <c r="IS10" s="59" t="s">
        <v>1</v>
      </c>
      <c r="IT10" s="28" t="s">
        <v>1</v>
      </c>
      <c r="IU10" s="58"/>
      <c r="IV10" s="58">
        <v>196.21049999999923</v>
      </c>
      <c r="IW10" s="58">
        <v>187.81286999999975</v>
      </c>
      <c r="IX10" s="58">
        <v>22.023951708507639</v>
      </c>
      <c r="IY10" s="58"/>
      <c r="IZ10" s="39">
        <v>2001</v>
      </c>
      <c r="JA10" s="39" t="s">
        <v>340</v>
      </c>
      <c r="JB10" s="31">
        <v>11.1283733</v>
      </c>
      <c r="JC10" s="81">
        <v>14.1</v>
      </c>
      <c r="JD10" s="81">
        <v>10.7</v>
      </c>
      <c r="JE10" s="81">
        <v>3.5</v>
      </c>
      <c r="JF10" s="81">
        <v>7.6</v>
      </c>
      <c r="JG10" s="81">
        <v>0.4</v>
      </c>
      <c r="JH10" s="81">
        <v>1.1000000000000001</v>
      </c>
      <c r="JI10" s="81">
        <v>2.9</v>
      </c>
      <c r="JJ10" s="79">
        <v>1.4</v>
      </c>
      <c r="JK10" s="29"/>
      <c r="JL10" s="79">
        <v>0.5</v>
      </c>
      <c r="JM10" s="79">
        <v>0.1</v>
      </c>
      <c r="JN10" s="79">
        <v>0.1</v>
      </c>
      <c r="JO10" s="39">
        <v>2001</v>
      </c>
      <c r="JP10" s="39" t="s">
        <v>340</v>
      </c>
      <c r="JQ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39">
        <v>2001</v>
      </c>
      <c r="KH10" s="39" t="s">
        <v>340</v>
      </c>
      <c r="KI10" s="29"/>
      <c r="KJ10" s="29"/>
      <c r="KK10" s="29"/>
      <c r="KL10" s="29"/>
      <c r="KM10" s="29"/>
      <c r="KN10" s="78">
        <v>2337.6999999999998</v>
      </c>
      <c r="KO10" s="77">
        <v>1582.327</v>
      </c>
      <c r="KP10" s="77">
        <v>356.52800000000002</v>
      </c>
      <c r="KQ10" s="71">
        <v>15.251229841297004</v>
      </c>
      <c r="KR10" s="39">
        <v>2001</v>
      </c>
      <c r="KS10" s="39" t="s">
        <v>340</v>
      </c>
    </row>
    <row r="11" spans="1:305" s="39" customFormat="1" ht="12.75">
      <c r="A11" s="39">
        <v>2002</v>
      </c>
      <c r="B11" s="39" t="s">
        <v>340</v>
      </c>
      <c r="C11" s="39">
        <v>20</v>
      </c>
      <c r="D11" s="44" t="s">
        <v>341</v>
      </c>
      <c r="E11" s="44">
        <v>428</v>
      </c>
      <c r="F11" s="39">
        <v>0</v>
      </c>
      <c r="G11" s="39">
        <v>1</v>
      </c>
      <c r="H11" s="39">
        <v>0</v>
      </c>
      <c r="I11" s="39">
        <v>0</v>
      </c>
      <c r="J11" s="25">
        <v>82.68</v>
      </c>
      <c r="K11" s="25">
        <v>6.07</v>
      </c>
      <c r="L11" s="25">
        <v>11.25</v>
      </c>
      <c r="M11" s="38">
        <v>2</v>
      </c>
      <c r="N11" s="38">
        <v>0</v>
      </c>
      <c r="O11" s="38">
        <v>0</v>
      </c>
      <c r="P11" s="38">
        <v>1</v>
      </c>
      <c r="Q11" s="25">
        <v>84.11</v>
      </c>
      <c r="R11" s="25">
        <v>6.25</v>
      </c>
      <c r="S11" s="25">
        <v>9.64</v>
      </c>
      <c r="T11" s="25">
        <v>57.47</v>
      </c>
      <c r="U11" s="25">
        <v>3.44</v>
      </c>
      <c r="V11" s="25">
        <v>6.75</v>
      </c>
      <c r="W11" s="25">
        <v>67.66</v>
      </c>
      <c r="X11" s="39">
        <v>3</v>
      </c>
      <c r="Y11" s="39">
        <v>2002</v>
      </c>
      <c r="Z11" s="39" t="s">
        <v>340</v>
      </c>
      <c r="AA11" s="43">
        <v>37534</v>
      </c>
      <c r="AB11" s="41">
        <v>71.5</v>
      </c>
      <c r="AC11" s="41">
        <v>0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4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9.5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16.600000000000001</v>
      </c>
      <c r="BE11" s="41">
        <v>0</v>
      </c>
      <c r="BF11" s="41">
        <v>0</v>
      </c>
      <c r="BG11" s="41">
        <v>0</v>
      </c>
      <c r="BH11" s="41">
        <v>9.6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4.9000000000000004</v>
      </c>
      <c r="BO11" s="41">
        <v>24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19.100000000000001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5.4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6.9000000000000057</v>
      </c>
      <c r="CZ11" s="39">
        <v>2002</v>
      </c>
      <c r="DA11" s="39" t="s">
        <v>340</v>
      </c>
      <c r="DB11" s="41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12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20</v>
      </c>
      <c r="ED11" s="41">
        <v>0</v>
      </c>
      <c r="EE11" s="41">
        <v>0</v>
      </c>
      <c r="EF11" s="41">
        <v>0</v>
      </c>
      <c r="EG11" s="41">
        <v>10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26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25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7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2002</v>
      </c>
      <c r="FZ11" s="39" t="s">
        <v>340</v>
      </c>
      <c r="GA11" s="41">
        <v>21</v>
      </c>
      <c r="GB11" s="29">
        <f t="shared" si="2"/>
        <v>0.85320499999999999</v>
      </c>
      <c r="GC11" s="29">
        <f t="shared" si="3"/>
        <v>0.80059999999999998</v>
      </c>
      <c r="GD11" s="29">
        <f t="shared" si="4"/>
        <v>6.8122211246977074</v>
      </c>
      <c r="GE11" s="29">
        <f t="shared" si="5"/>
        <v>5.0150451354062184</v>
      </c>
      <c r="GF11" s="29">
        <f t="shared" si="6"/>
        <v>1.7971759892914889</v>
      </c>
      <c r="GG11" s="29">
        <f t="shared" si="7"/>
        <v>0.2638164493480441</v>
      </c>
      <c r="GH11" s="29">
        <f t="shared" si="8"/>
        <v>7.0480493755364675</v>
      </c>
      <c r="GI11" s="39">
        <v>2002</v>
      </c>
      <c r="GJ11" s="39" t="s">
        <v>340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1.9919960000000001</v>
      </c>
      <c r="GX11" s="36">
        <v>1.138082</v>
      </c>
      <c r="GY11" s="36">
        <v>1.90696</v>
      </c>
      <c r="GZ11" s="39">
        <v>2002</v>
      </c>
      <c r="HA11" s="39" t="s">
        <v>340</v>
      </c>
      <c r="HB11" s="42"/>
      <c r="HC11" s="42">
        <f t="shared" si="9"/>
        <v>0</v>
      </c>
      <c r="HD11" s="42">
        <v>0</v>
      </c>
      <c r="HE11" s="42">
        <v>0</v>
      </c>
      <c r="HF11" s="42">
        <v>2</v>
      </c>
      <c r="HG11" s="42">
        <v>1</v>
      </c>
      <c r="HH11" s="42">
        <v>0</v>
      </c>
      <c r="HI11" s="42">
        <v>1</v>
      </c>
      <c r="HJ11" s="39">
        <v>2002</v>
      </c>
      <c r="HK11" s="39" t="s">
        <v>340</v>
      </c>
      <c r="HL11" s="104">
        <v>0.93959729999999997</v>
      </c>
      <c r="HM11" s="29">
        <v>83.373540000000006</v>
      </c>
      <c r="HN11" s="67">
        <v>35.200000000000003</v>
      </c>
      <c r="HO11" s="79">
        <v>32.9</v>
      </c>
      <c r="HP11" s="31">
        <v>7.1030020283667739</v>
      </c>
      <c r="HQ11" s="31">
        <v>12.559181353651155</v>
      </c>
      <c r="HR11" s="34">
        <v>1.9633547600455898</v>
      </c>
      <c r="HS11" s="67">
        <v>13.1</v>
      </c>
      <c r="HT11" s="67">
        <v>13.2</v>
      </c>
      <c r="HU11" s="82">
        <v>-2.2000000000000002</v>
      </c>
      <c r="HV11" s="67">
        <v>-1.5000000000000002</v>
      </c>
      <c r="HW11" s="29"/>
      <c r="HX11" s="29">
        <v>5.41</v>
      </c>
      <c r="HY11" s="29">
        <v>-6.7</v>
      </c>
      <c r="HZ11" s="39">
        <v>2002</v>
      </c>
      <c r="IA11" s="39" t="s">
        <v>340</v>
      </c>
      <c r="IB11" s="29">
        <v>1096.1500000000001</v>
      </c>
      <c r="IC11" s="32">
        <v>1103.5999999999999</v>
      </c>
      <c r="ID11" s="29">
        <v>951</v>
      </c>
      <c r="IE11" s="31">
        <v>69.163327175735489</v>
      </c>
      <c r="IF11" s="29"/>
      <c r="IG11" s="31">
        <v>141.15</v>
      </c>
      <c r="IH11" s="31">
        <v>404.4</v>
      </c>
      <c r="II11" s="31">
        <v>567.37</v>
      </c>
      <c r="IJ11" s="31">
        <v>136</v>
      </c>
      <c r="IK11" s="31">
        <v>12.5</v>
      </c>
      <c r="IL11" s="39">
        <v>2002</v>
      </c>
      <c r="IM11" s="39" t="s">
        <v>340</v>
      </c>
      <c r="IN11" s="29"/>
      <c r="IO11" s="29"/>
      <c r="IP11" s="27">
        <v>3.0550000000000002</v>
      </c>
      <c r="IQ11" s="29">
        <f t="shared" si="10"/>
        <v>2.7870273229028872</v>
      </c>
      <c r="IR11" s="68"/>
      <c r="IS11" s="59" t="s">
        <v>1</v>
      </c>
      <c r="IT11" s="28" t="s">
        <v>1</v>
      </c>
      <c r="IU11" s="28">
        <v>18</v>
      </c>
      <c r="IV11" s="28">
        <v>191.4122499999994</v>
      </c>
      <c r="IW11" s="28">
        <v>181.6150149999994</v>
      </c>
      <c r="IX11" s="28">
        <v>21.128072368751646</v>
      </c>
      <c r="IY11" s="28">
        <v>18</v>
      </c>
      <c r="IZ11" s="39">
        <v>2002</v>
      </c>
      <c r="JA11" s="39" t="s">
        <v>340</v>
      </c>
      <c r="JB11" s="31">
        <v>9.8953799</v>
      </c>
      <c r="JC11" s="81">
        <v>13.3</v>
      </c>
      <c r="JD11" s="81">
        <v>10.1</v>
      </c>
      <c r="JE11" s="81">
        <v>3.2</v>
      </c>
      <c r="JF11" s="81">
        <v>7.2</v>
      </c>
      <c r="JG11" s="81">
        <v>0.4</v>
      </c>
      <c r="JH11" s="81">
        <v>1</v>
      </c>
      <c r="JI11" s="81">
        <v>2.7</v>
      </c>
      <c r="JJ11" s="79">
        <v>1.3</v>
      </c>
      <c r="JK11" s="29"/>
      <c r="JL11" s="79">
        <v>0.5</v>
      </c>
      <c r="JM11" s="79">
        <v>0.1</v>
      </c>
      <c r="JN11" s="79">
        <v>0.1</v>
      </c>
      <c r="JO11" s="39">
        <v>2002</v>
      </c>
      <c r="JP11" s="39" t="s">
        <v>340</v>
      </c>
      <c r="JQ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39">
        <v>2002</v>
      </c>
      <c r="KH11" s="39" t="s">
        <v>340</v>
      </c>
      <c r="KI11" s="29"/>
      <c r="KJ11" s="29"/>
      <c r="KK11" s="29"/>
      <c r="KL11" s="29"/>
      <c r="KM11" s="29"/>
      <c r="KN11" s="78">
        <v>2310.38</v>
      </c>
      <c r="KO11" s="77">
        <v>1570.5029999999999</v>
      </c>
      <c r="KP11" s="77">
        <v>361.06099999999998</v>
      </c>
      <c r="KQ11" s="71">
        <v>15.627775517447345</v>
      </c>
      <c r="KR11" s="39">
        <v>2002</v>
      </c>
      <c r="KS11" s="39" t="s">
        <v>340</v>
      </c>
    </row>
    <row r="12" spans="1:305" s="39" customFormat="1" ht="12.75">
      <c r="A12" s="39">
        <v>2003</v>
      </c>
      <c r="B12" s="39" t="s">
        <v>340</v>
      </c>
      <c r="C12" s="39">
        <v>20</v>
      </c>
      <c r="D12" s="44" t="s">
        <v>341</v>
      </c>
      <c r="E12" s="44">
        <v>428</v>
      </c>
      <c r="F12" s="39">
        <v>0</v>
      </c>
      <c r="G12" s="39">
        <v>1</v>
      </c>
      <c r="H12" s="39">
        <v>0</v>
      </c>
      <c r="I12" s="39">
        <v>0</v>
      </c>
      <c r="J12" s="25">
        <v>61.11</v>
      </c>
      <c r="K12" s="25">
        <v>38.89</v>
      </c>
      <c r="L12" s="25">
        <v>0</v>
      </c>
      <c r="M12" s="38">
        <v>2</v>
      </c>
      <c r="N12" s="38">
        <v>0</v>
      </c>
      <c r="O12" s="38">
        <v>0</v>
      </c>
      <c r="P12" s="38">
        <v>0</v>
      </c>
      <c r="Q12" s="25">
        <v>60</v>
      </c>
      <c r="R12" s="25">
        <v>40</v>
      </c>
      <c r="S12" s="25">
        <v>0</v>
      </c>
      <c r="T12" s="25">
        <v>33</v>
      </c>
      <c r="U12" s="25">
        <v>22</v>
      </c>
      <c r="V12" s="25">
        <v>0</v>
      </c>
      <c r="W12" s="25">
        <v>55</v>
      </c>
      <c r="X12" s="39">
        <v>2</v>
      </c>
      <c r="Y12" s="39">
        <v>2003</v>
      </c>
      <c r="Z12" s="39" t="s">
        <v>340</v>
      </c>
      <c r="AA12" s="43"/>
      <c r="AB12" s="41">
        <v>71.5</v>
      </c>
      <c r="AC12" s="41">
        <v>0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4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9.5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16.600000000000001</v>
      </c>
      <c r="BE12" s="41">
        <v>0</v>
      </c>
      <c r="BF12" s="41">
        <v>0</v>
      </c>
      <c r="BG12" s="41">
        <v>0</v>
      </c>
      <c r="BH12" s="41">
        <v>9.6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4.9000000000000004</v>
      </c>
      <c r="BO12" s="41">
        <v>24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19.100000000000001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5.4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6.9000000000000057</v>
      </c>
      <c r="CZ12" s="39">
        <v>2003</v>
      </c>
      <c r="DA12" s="39" t="s">
        <v>340</v>
      </c>
      <c r="DB12" s="41">
        <v>0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12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20</v>
      </c>
      <c r="ED12" s="41">
        <v>0</v>
      </c>
      <c r="EE12" s="41">
        <v>0</v>
      </c>
      <c r="EF12" s="41">
        <v>0</v>
      </c>
      <c r="EG12" s="41">
        <v>10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26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25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7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2003</v>
      </c>
      <c r="FZ12" s="39" t="s">
        <v>340</v>
      </c>
      <c r="GA12" s="41">
        <v>21</v>
      </c>
      <c r="GB12" s="29">
        <f t="shared" si="2"/>
        <v>0.85320499999999999</v>
      </c>
      <c r="GC12" s="29">
        <f t="shared" si="3"/>
        <v>0.80059999999999998</v>
      </c>
      <c r="GD12" s="29">
        <f t="shared" si="4"/>
        <v>6.8122211246977074</v>
      </c>
      <c r="GE12" s="29">
        <f t="shared" si="5"/>
        <v>5.0150451354062184</v>
      </c>
      <c r="GF12" s="29">
        <f t="shared" si="6"/>
        <v>1.7971759892914889</v>
      </c>
      <c r="GG12" s="29">
        <f t="shared" si="7"/>
        <v>0.2638164493480441</v>
      </c>
      <c r="GH12" s="29">
        <f t="shared" si="8"/>
        <v>7.0480493755364675</v>
      </c>
      <c r="GI12" s="39">
        <v>2003</v>
      </c>
      <c r="GJ12" s="39" t="s">
        <v>340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1.8713820000000001</v>
      </c>
      <c r="GX12" s="36">
        <v>1.0955269999999999</v>
      </c>
      <c r="GY12" s="36">
        <v>1.8751359999999999</v>
      </c>
      <c r="GZ12" s="39">
        <v>2003</v>
      </c>
      <c r="HA12" s="39" t="s">
        <v>340</v>
      </c>
      <c r="HB12" s="42"/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</v>
      </c>
      <c r="HH12" s="42">
        <v>0</v>
      </c>
      <c r="HI12" s="42">
        <v>1</v>
      </c>
      <c r="HJ12" s="39">
        <v>2003</v>
      </c>
      <c r="HK12" s="39" t="s">
        <v>340</v>
      </c>
      <c r="HL12" s="104">
        <v>1</v>
      </c>
      <c r="HM12" s="29">
        <v>84.878829999999994</v>
      </c>
      <c r="HN12" s="67">
        <v>33.5</v>
      </c>
      <c r="HO12" s="79">
        <v>31.9</v>
      </c>
      <c r="HP12" s="31">
        <v>8.4307002982118036</v>
      </c>
      <c r="HQ12" s="31">
        <v>13.761975932023745</v>
      </c>
      <c r="HR12" s="34">
        <v>2.9396044300983135</v>
      </c>
      <c r="HS12" s="67">
        <v>13.9</v>
      </c>
      <c r="HT12" s="67">
        <v>13.9</v>
      </c>
      <c r="HU12" s="82">
        <v>-1.6</v>
      </c>
      <c r="HV12" s="67">
        <v>-0.90000000000000013</v>
      </c>
      <c r="HW12" s="29"/>
      <c r="HX12" s="29">
        <v>4.9000000000000004</v>
      </c>
      <c r="HY12" s="29">
        <v>-8.1999999999999993</v>
      </c>
      <c r="HZ12" s="39">
        <v>2003</v>
      </c>
      <c r="IA12" s="39" t="s">
        <v>340</v>
      </c>
      <c r="IB12" s="29">
        <v>1093.17</v>
      </c>
      <c r="IC12" s="32">
        <v>1084.7</v>
      </c>
      <c r="ID12" s="29">
        <v>953.9000244140625</v>
      </c>
      <c r="IE12" s="31">
        <v>69.796109908736256</v>
      </c>
      <c r="IF12" s="29"/>
      <c r="IG12" s="31">
        <v>124.87</v>
      </c>
      <c r="IH12" s="31">
        <v>418.16999999999996</v>
      </c>
      <c r="II12" s="31">
        <v>579.52</v>
      </c>
      <c r="IJ12" s="31">
        <v>127</v>
      </c>
      <c r="IK12" s="31">
        <v>11.600000381469727</v>
      </c>
      <c r="IL12" s="39">
        <v>2003</v>
      </c>
      <c r="IM12" s="39" t="s">
        <v>340</v>
      </c>
      <c r="IN12" s="29"/>
      <c r="IO12" s="29"/>
      <c r="IP12" s="27">
        <v>0</v>
      </c>
      <c r="IQ12" s="29">
        <f t="shared" si="10"/>
        <v>0</v>
      </c>
      <c r="IR12" s="59">
        <v>186.614</v>
      </c>
      <c r="IS12" s="59">
        <v>175.41716</v>
      </c>
      <c r="IT12" s="28">
        <v>20.232193028995873</v>
      </c>
      <c r="IU12" s="28"/>
      <c r="IV12" s="28">
        <v>186.614</v>
      </c>
      <c r="IW12" s="28">
        <v>175.41716</v>
      </c>
      <c r="IX12" s="28">
        <v>20.232193028995869</v>
      </c>
      <c r="IY12" s="28">
        <v>17</v>
      </c>
      <c r="IZ12" s="39">
        <v>2003</v>
      </c>
      <c r="JA12" s="39" t="s">
        <v>340</v>
      </c>
      <c r="JB12" s="31">
        <v>8.9946769</v>
      </c>
      <c r="JC12" s="81">
        <v>12.6</v>
      </c>
      <c r="JD12" s="81">
        <v>9.3000000000000007</v>
      </c>
      <c r="JE12" s="81">
        <v>3.4</v>
      </c>
      <c r="JF12" s="81">
        <v>6.4</v>
      </c>
      <c r="JG12" s="81">
        <v>0.3</v>
      </c>
      <c r="JH12" s="81">
        <v>0.9</v>
      </c>
      <c r="JI12" s="81">
        <v>3</v>
      </c>
      <c r="JJ12" s="79">
        <v>1.3</v>
      </c>
      <c r="JK12" s="29"/>
      <c r="JL12" s="79">
        <v>0.5</v>
      </c>
      <c r="JM12" s="79">
        <v>0.1</v>
      </c>
      <c r="JN12" s="79">
        <v>0.1</v>
      </c>
      <c r="JO12" s="39">
        <v>2003</v>
      </c>
      <c r="JP12" s="39" t="s">
        <v>340</v>
      </c>
      <c r="JQ12" s="29"/>
      <c r="JW12" s="79">
        <v>3.5999999999999997E-2</v>
      </c>
      <c r="JX12" s="79">
        <v>2.5999999999999999E-2</v>
      </c>
      <c r="JY12" s="29"/>
      <c r="JZ12" s="79">
        <v>1.2E-2</v>
      </c>
      <c r="KA12" s="29"/>
      <c r="KB12" s="29"/>
      <c r="KC12" s="79">
        <v>4.2000000000000003E-2</v>
      </c>
      <c r="KD12" s="29"/>
      <c r="KE12" s="79">
        <v>0.35199999999999998</v>
      </c>
      <c r="KF12" s="29"/>
      <c r="KG12" s="39">
        <v>2003</v>
      </c>
      <c r="KH12" s="39" t="s">
        <v>340</v>
      </c>
      <c r="KI12" s="29"/>
      <c r="KJ12" s="29"/>
      <c r="KK12" s="29"/>
      <c r="KL12" s="29"/>
      <c r="KM12" s="29"/>
      <c r="KN12" s="78">
        <v>2288.09</v>
      </c>
      <c r="KO12" s="77">
        <v>1560.0039999999999</v>
      </c>
      <c r="KP12" s="77">
        <v>366.96899999999999</v>
      </c>
      <c r="KQ12" s="71">
        <v>16.038224020908267</v>
      </c>
      <c r="KR12" s="39">
        <v>2003</v>
      </c>
      <c r="KS12" s="39" t="s">
        <v>340</v>
      </c>
    </row>
    <row r="13" spans="1:305" s="39" customFormat="1" ht="12.75">
      <c r="A13" s="39">
        <v>2004</v>
      </c>
      <c r="B13" s="39" t="s">
        <v>340</v>
      </c>
      <c r="C13" s="39">
        <v>20</v>
      </c>
      <c r="D13" s="44" t="s">
        <v>341</v>
      </c>
      <c r="E13" s="44">
        <v>428</v>
      </c>
      <c r="F13" s="39">
        <v>0</v>
      </c>
      <c r="G13" s="39">
        <v>1</v>
      </c>
      <c r="H13" s="39">
        <v>1</v>
      </c>
      <c r="I13" s="39">
        <v>0</v>
      </c>
      <c r="J13" s="25">
        <v>37.159999999999997</v>
      </c>
      <c r="K13" s="25">
        <v>54.71</v>
      </c>
      <c r="L13" s="25">
        <v>0</v>
      </c>
      <c r="M13" s="38">
        <v>2</v>
      </c>
      <c r="N13" s="38">
        <v>0</v>
      </c>
      <c r="O13" s="38">
        <v>0</v>
      </c>
      <c r="P13" s="38">
        <v>2</v>
      </c>
      <c r="Q13" s="25">
        <v>51.56</v>
      </c>
      <c r="R13" s="25">
        <v>48.44</v>
      </c>
      <c r="S13" s="25">
        <v>0</v>
      </c>
      <c r="T13" s="25">
        <v>24.55</v>
      </c>
      <c r="U13" s="25">
        <v>22</v>
      </c>
      <c r="V13" s="25">
        <v>0</v>
      </c>
      <c r="W13" s="25">
        <v>46.55</v>
      </c>
      <c r="X13" s="39">
        <v>5</v>
      </c>
      <c r="Y13" s="39">
        <v>2004</v>
      </c>
      <c r="Z13" s="39" t="s">
        <v>340</v>
      </c>
      <c r="AA13" s="43"/>
      <c r="AB13" s="41">
        <v>71.5</v>
      </c>
      <c r="AC13" s="41">
        <v>0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4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9.5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16.600000000000001</v>
      </c>
      <c r="BE13" s="41">
        <v>0</v>
      </c>
      <c r="BF13" s="41">
        <v>0</v>
      </c>
      <c r="BG13" s="41">
        <v>0</v>
      </c>
      <c r="BH13" s="41">
        <v>9.6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4.9000000000000004</v>
      </c>
      <c r="BO13" s="41">
        <v>24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19.100000000000001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5.4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6.9000000000000057</v>
      </c>
      <c r="CZ13" s="39">
        <v>2004</v>
      </c>
      <c r="DA13" s="39" t="s">
        <v>340</v>
      </c>
      <c r="DB13" s="41">
        <v>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12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20</v>
      </c>
      <c r="ED13" s="41">
        <v>0</v>
      </c>
      <c r="EE13" s="41">
        <v>0</v>
      </c>
      <c r="EF13" s="41">
        <v>0</v>
      </c>
      <c r="EG13" s="41">
        <v>10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26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25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7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2004</v>
      </c>
      <c r="FZ13" s="39" t="s">
        <v>340</v>
      </c>
      <c r="GA13" s="41">
        <v>21</v>
      </c>
      <c r="GB13" s="29">
        <f t="shared" si="2"/>
        <v>0.85320499999999999</v>
      </c>
      <c r="GC13" s="29">
        <f t="shared" si="3"/>
        <v>0.80059999999999998</v>
      </c>
      <c r="GD13" s="29">
        <f t="shared" si="4"/>
        <v>6.8122211246977074</v>
      </c>
      <c r="GE13" s="29">
        <f t="shared" si="5"/>
        <v>5.0150451354062184</v>
      </c>
      <c r="GF13" s="29">
        <f t="shared" si="6"/>
        <v>1.7971759892914889</v>
      </c>
      <c r="GG13" s="29">
        <f t="shared" si="7"/>
        <v>0.2638164493480441</v>
      </c>
      <c r="GH13" s="29">
        <f t="shared" si="8"/>
        <v>7.0480493755364675</v>
      </c>
      <c r="GI13" s="39">
        <v>2004</v>
      </c>
      <c r="GJ13" s="39" t="s">
        <v>340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2.0751400000000002</v>
      </c>
      <c r="GX13" s="36">
        <v>1.0639369999999999</v>
      </c>
      <c r="GY13" s="36">
        <v>2.1107149999999999</v>
      </c>
      <c r="GZ13" s="39">
        <v>2004</v>
      </c>
      <c r="HA13" s="39" t="s">
        <v>340</v>
      </c>
      <c r="HB13" s="42"/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</v>
      </c>
      <c r="HH13" s="42">
        <v>0</v>
      </c>
      <c r="HI13" s="42">
        <v>1</v>
      </c>
      <c r="HJ13" s="39">
        <v>2004</v>
      </c>
      <c r="HK13" s="39" t="s">
        <v>340</v>
      </c>
      <c r="HL13" s="104">
        <v>1</v>
      </c>
      <c r="HM13" s="29">
        <v>93.803439999999995</v>
      </c>
      <c r="HN13" s="67">
        <v>34.799999999999997</v>
      </c>
      <c r="HO13" s="79">
        <v>33.799999999999997</v>
      </c>
      <c r="HP13" s="31">
        <v>8.3355713030210978</v>
      </c>
      <c r="HQ13" s="31">
        <v>15.661413325098266</v>
      </c>
      <c r="HR13" s="34">
        <v>6.1870282057758743</v>
      </c>
      <c r="HS13" s="67">
        <v>14.3</v>
      </c>
      <c r="HT13" s="67">
        <v>14.3</v>
      </c>
      <c r="HU13" s="82">
        <v>-1</v>
      </c>
      <c r="HV13" s="67">
        <v>-0.30000000000000004</v>
      </c>
      <c r="HW13" s="29"/>
      <c r="HX13" s="29">
        <v>4.8600000000000003</v>
      </c>
      <c r="HY13" s="29">
        <v>-12.9</v>
      </c>
      <c r="HZ13" s="39">
        <v>2004</v>
      </c>
      <c r="IA13" s="39" t="s">
        <v>340</v>
      </c>
      <c r="IB13" s="29">
        <v>1096.77</v>
      </c>
      <c r="IC13" s="32">
        <v>1087.9000000000001</v>
      </c>
      <c r="ID13" s="29">
        <v>960.5999755859375</v>
      </c>
      <c r="IE13" s="31">
        <v>70.074820320973544</v>
      </c>
      <c r="IF13" s="29"/>
      <c r="IG13" s="31">
        <v>103.44</v>
      </c>
      <c r="IH13" s="31">
        <v>413.55999999999995</v>
      </c>
      <c r="II13" s="31">
        <v>603.79999999999995</v>
      </c>
      <c r="IJ13" s="31">
        <v>128</v>
      </c>
      <c r="IK13" s="31">
        <v>11.699999809265137</v>
      </c>
      <c r="IL13" s="39">
        <v>2004</v>
      </c>
      <c r="IM13" s="39" t="s">
        <v>340</v>
      </c>
      <c r="IN13" s="29"/>
      <c r="IO13" s="29"/>
      <c r="IP13" s="27">
        <v>0</v>
      </c>
      <c r="IQ13" s="29">
        <f t="shared" si="10"/>
        <v>0</v>
      </c>
      <c r="IR13" s="59"/>
      <c r="IS13" s="29">
        <v>171.2</v>
      </c>
      <c r="IT13" s="29">
        <v>20</v>
      </c>
      <c r="IU13" s="28"/>
      <c r="IV13" s="28">
        <v>182.11966666666558</v>
      </c>
      <c r="IW13" s="28">
        <v>171.2</v>
      </c>
      <c r="IX13" s="28">
        <v>20</v>
      </c>
      <c r="IY13" s="28">
        <v>16</v>
      </c>
      <c r="IZ13" s="39">
        <v>2004</v>
      </c>
      <c r="JA13" s="39" t="s">
        <v>340</v>
      </c>
      <c r="JB13" s="31">
        <v>9.0701827000000002</v>
      </c>
      <c r="JC13" s="81">
        <v>12</v>
      </c>
      <c r="JD13" s="81">
        <v>8.6999999999999993</v>
      </c>
      <c r="JE13" s="81">
        <v>3.3</v>
      </c>
      <c r="JF13" s="81">
        <v>5.8</v>
      </c>
      <c r="JG13" s="81">
        <v>0.3</v>
      </c>
      <c r="JH13" s="81">
        <v>0.9</v>
      </c>
      <c r="JI13" s="81">
        <v>3</v>
      </c>
      <c r="JJ13" s="79">
        <v>1.2</v>
      </c>
      <c r="JK13" s="29"/>
      <c r="JL13" s="79">
        <v>0.5</v>
      </c>
      <c r="JM13" s="79">
        <v>0.1</v>
      </c>
      <c r="JN13" s="79">
        <v>0.2</v>
      </c>
      <c r="JO13" s="39">
        <v>2004</v>
      </c>
      <c r="JP13" s="39" t="s">
        <v>340</v>
      </c>
      <c r="JQ13" s="29"/>
      <c r="JW13" s="79">
        <v>4.7E-2</v>
      </c>
      <c r="JX13" s="79">
        <v>3.5999999999999997E-2</v>
      </c>
      <c r="JY13" s="29"/>
      <c r="JZ13" s="79">
        <v>1.7000000000000001E-2</v>
      </c>
      <c r="KA13" s="29"/>
      <c r="KB13" s="29"/>
      <c r="KC13" s="79">
        <v>2.4E-2</v>
      </c>
      <c r="KD13" s="29"/>
      <c r="KE13" s="79">
        <v>0.36099999999999999</v>
      </c>
      <c r="KF13" s="29"/>
      <c r="KG13" s="39">
        <v>2004</v>
      </c>
      <c r="KH13" s="39" t="s">
        <v>340</v>
      </c>
      <c r="KI13" s="29"/>
      <c r="KJ13" s="29"/>
      <c r="KK13" s="29"/>
      <c r="KL13" s="29"/>
      <c r="KM13" s="29"/>
      <c r="KN13" s="78">
        <v>2263</v>
      </c>
      <c r="KO13" s="77">
        <v>1546.3779999999999</v>
      </c>
      <c r="KP13" s="77">
        <v>372.04500000000002</v>
      </c>
      <c r="KQ13" s="71">
        <v>16.4403446752099</v>
      </c>
      <c r="KR13" s="39">
        <v>2004</v>
      </c>
      <c r="KS13" s="39" t="s">
        <v>340</v>
      </c>
    </row>
    <row r="14" spans="1:305" s="39" customFormat="1" ht="12.75">
      <c r="A14" s="39">
        <v>2005</v>
      </c>
      <c r="B14" s="39" t="s">
        <v>340</v>
      </c>
      <c r="C14" s="39">
        <v>20</v>
      </c>
      <c r="D14" s="44" t="s">
        <v>341</v>
      </c>
      <c r="E14" s="44">
        <v>428</v>
      </c>
      <c r="F14" s="39">
        <v>0</v>
      </c>
      <c r="G14" s="39">
        <v>1</v>
      </c>
      <c r="H14" s="39">
        <v>1</v>
      </c>
      <c r="I14" s="39">
        <v>0</v>
      </c>
      <c r="J14" s="25">
        <v>66.67</v>
      </c>
      <c r="K14" s="25">
        <v>33.33</v>
      </c>
      <c r="L14" s="25">
        <v>0</v>
      </c>
      <c r="M14" s="38">
        <v>2</v>
      </c>
      <c r="N14" s="38">
        <v>0</v>
      </c>
      <c r="O14" s="38">
        <v>0</v>
      </c>
      <c r="P14" s="38">
        <v>0</v>
      </c>
      <c r="Q14" s="25">
        <v>67.650000000000006</v>
      </c>
      <c r="R14" s="25">
        <v>32.35</v>
      </c>
      <c r="S14" s="25">
        <v>0</v>
      </c>
      <c r="T14" s="25">
        <v>46</v>
      </c>
      <c r="U14" s="25">
        <v>22</v>
      </c>
      <c r="V14" s="25">
        <v>0</v>
      </c>
      <c r="W14" s="25">
        <v>68</v>
      </c>
      <c r="X14" s="39">
        <v>3</v>
      </c>
      <c r="Y14" s="39">
        <v>2005</v>
      </c>
      <c r="Z14" s="39" t="s">
        <v>340</v>
      </c>
      <c r="AA14" s="43"/>
      <c r="AB14" s="41">
        <v>71.5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4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9.5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16.600000000000001</v>
      </c>
      <c r="BE14" s="41">
        <v>0</v>
      </c>
      <c r="BF14" s="41">
        <v>0</v>
      </c>
      <c r="BG14" s="41">
        <v>0</v>
      </c>
      <c r="BH14" s="41">
        <v>9.6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4.9000000000000004</v>
      </c>
      <c r="BO14" s="41">
        <v>24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19.100000000000001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5.4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6.9000000000000057</v>
      </c>
      <c r="CZ14" s="39">
        <v>2005</v>
      </c>
      <c r="DA14" s="39" t="s">
        <v>340</v>
      </c>
      <c r="DB14" s="41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12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20</v>
      </c>
      <c r="ED14" s="41">
        <v>0</v>
      </c>
      <c r="EE14" s="41">
        <v>0</v>
      </c>
      <c r="EF14" s="41">
        <v>0</v>
      </c>
      <c r="EG14" s="41">
        <v>10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26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25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7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2005</v>
      </c>
      <c r="FZ14" s="39" t="s">
        <v>340</v>
      </c>
      <c r="GA14" s="41">
        <v>21</v>
      </c>
      <c r="GB14" s="29">
        <f t="shared" si="2"/>
        <v>0.85320499999999999</v>
      </c>
      <c r="GC14" s="29">
        <f t="shared" si="3"/>
        <v>0.80059999999999998</v>
      </c>
      <c r="GD14" s="29">
        <f t="shared" si="4"/>
        <v>6.8122211246977074</v>
      </c>
      <c r="GE14" s="29">
        <f t="shared" si="5"/>
        <v>5.0150451354062184</v>
      </c>
      <c r="GF14" s="29">
        <f t="shared" si="6"/>
        <v>1.7971759892914889</v>
      </c>
      <c r="GG14" s="29">
        <f t="shared" si="7"/>
        <v>0.2638164493480441</v>
      </c>
      <c r="GH14" s="29">
        <f t="shared" si="8"/>
        <v>7.0480493755364675</v>
      </c>
      <c r="GI14" s="39">
        <v>2005</v>
      </c>
      <c r="GJ14" s="39" t="s">
        <v>340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1.8543080000000001</v>
      </c>
      <c r="GX14" s="36">
        <v>0.92221609999999998</v>
      </c>
      <c r="GY14" s="36">
        <v>1.843124</v>
      </c>
      <c r="GZ14" s="39">
        <v>2005</v>
      </c>
      <c r="HA14" s="39" t="s">
        <v>340</v>
      </c>
      <c r="HB14" s="42"/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</v>
      </c>
      <c r="HH14" s="42">
        <v>0</v>
      </c>
      <c r="HI14" s="42">
        <v>1</v>
      </c>
      <c r="HJ14" s="39">
        <v>2005</v>
      </c>
      <c r="HK14" s="39" t="s">
        <v>340</v>
      </c>
      <c r="HL14" s="104">
        <v>1</v>
      </c>
      <c r="HM14" s="29">
        <v>100.9482</v>
      </c>
      <c r="HN14" s="67">
        <v>34.299999999999997</v>
      </c>
      <c r="HO14" s="79">
        <v>33.9</v>
      </c>
      <c r="HP14" s="31">
        <v>10.697037889036778</v>
      </c>
      <c r="HQ14" s="31">
        <v>23.065999440659681</v>
      </c>
      <c r="HR14" s="34">
        <v>6.8903542932482225</v>
      </c>
      <c r="HS14" s="67">
        <v>11.7</v>
      </c>
      <c r="HT14" s="67">
        <v>11.8</v>
      </c>
      <c r="HU14" s="82">
        <v>-0.4</v>
      </c>
      <c r="HV14" s="67">
        <v>9.9999999999999978E-2</v>
      </c>
      <c r="HW14" s="29"/>
      <c r="HX14" s="29">
        <v>3.88</v>
      </c>
      <c r="HY14" s="29">
        <v>-12.6</v>
      </c>
      <c r="HZ14" s="39">
        <v>2005</v>
      </c>
      <c r="IA14" s="39" t="s">
        <v>340</v>
      </c>
      <c r="IB14" s="29">
        <v>1087.07</v>
      </c>
      <c r="IC14" s="32">
        <v>1080.8</v>
      </c>
      <c r="ID14" s="29">
        <v>972.29998779296875</v>
      </c>
      <c r="IE14" s="31">
        <v>70.925090760473836</v>
      </c>
      <c r="IF14" s="29"/>
      <c r="IG14" s="31">
        <v>92.39</v>
      </c>
      <c r="IH14" s="31">
        <v>410.75</v>
      </c>
      <c r="II14" s="31">
        <v>624.35</v>
      </c>
      <c r="IJ14" s="31">
        <v>108</v>
      </c>
      <c r="IK14" s="31">
        <v>10</v>
      </c>
      <c r="IL14" s="39">
        <v>2005</v>
      </c>
      <c r="IM14" s="39" t="s">
        <v>340</v>
      </c>
      <c r="IN14" s="30">
        <v>0</v>
      </c>
      <c r="IO14" s="27">
        <v>0</v>
      </c>
      <c r="IP14" s="27">
        <v>0</v>
      </c>
      <c r="IQ14" s="29">
        <f t="shared" si="10"/>
        <v>0</v>
      </c>
      <c r="IR14" s="68"/>
      <c r="IS14" s="29">
        <v>166.2</v>
      </c>
      <c r="IT14" s="29">
        <v>18.8</v>
      </c>
      <c r="IU14" s="28">
        <v>15</v>
      </c>
      <c r="IV14" s="28">
        <v>177.62533333333158</v>
      </c>
      <c r="IW14" s="28">
        <v>166.2</v>
      </c>
      <c r="IX14" s="28">
        <v>18.8</v>
      </c>
      <c r="IY14" s="28">
        <v>15</v>
      </c>
      <c r="IZ14" s="39">
        <v>2005</v>
      </c>
      <c r="JA14" s="39" t="s">
        <v>340</v>
      </c>
      <c r="JB14" s="31">
        <v>8.4401013999999996</v>
      </c>
      <c r="JC14" s="81">
        <v>11.7</v>
      </c>
      <c r="JD14" s="81">
        <v>8.1</v>
      </c>
      <c r="JE14" s="81">
        <v>3.7</v>
      </c>
      <c r="JF14" s="81">
        <v>5.4</v>
      </c>
      <c r="JG14" s="81">
        <v>0.3</v>
      </c>
      <c r="JH14" s="81">
        <v>0.8</v>
      </c>
      <c r="JI14" s="81">
        <v>3.3</v>
      </c>
      <c r="JJ14" s="79">
        <v>1.2</v>
      </c>
      <c r="JK14" s="29"/>
      <c r="JL14" s="79">
        <v>0.5</v>
      </c>
      <c r="JM14" s="79">
        <v>0.1</v>
      </c>
      <c r="JN14" s="79">
        <v>0.1</v>
      </c>
      <c r="JO14" s="39">
        <v>2005</v>
      </c>
      <c r="JP14" s="39" t="s">
        <v>340</v>
      </c>
      <c r="JQ14" s="29"/>
      <c r="JW14" s="79">
        <v>5.8000000000000003E-2</v>
      </c>
      <c r="JX14" s="79">
        <v>0.107</v>
      </c>
      <c r="JY14" s="29"/>
      <c r="JZ14" s="79">
        <v>2.1000000000000001E-2</v>
      </c>
      <c r="KA14" s="29"/>
      <c r="KB14" s="29"/>
      <c r="KC14" s="79">
        <v>2.4E-2</v>
      </c>
      <c r="KD14" s="80">
        <v>2E-3</v>
      </c>
      <c r="KE14" s="79">
        <v>0.29599999999999999</v>
      </c>
      <c r="KF14" s="29"/>
      <c r="KG14" s="39">
        <v>2005</v>
      </c>
      <c r="KH14" s="39" t="s">
        <v>340</v>
      </c>
      <c r="KI14" s="29"/>
      <c r="KJ14" s="29"/>
      <c r="KK14" s="29"/>
      <c r="KL14" s="29"/>
      <c r="KM14" s="29"/>
      <c r="KN14" s="78">
        <v>2238.75</v>
      </c>
      <c r="KO14" s="77">
        <v>1532.09</v>
      </c>
      <c r="KP14" s="77">
        <v>376.54</v>
      </c>
      <c r="KQ14" s="71">
        <v>16.81920714684534</v>
      </c>
      <c r="KR14" s="39">
        <v>2005</v>
      </c>
      <c r="KS14" s="39" t="s">
        <v>340</v>
      </c>
    </row>
    <row r="15" spans="1:305" s="39" customFormat="1" ht="12.75">
      <c r="A15" s="39">
        <v>2006</v>
      </c>
      <c r="B15" s="39" t="s">
        <v>340</v>
      </c>
      <c r="C15" s="39">
        <v>20</v>
      </c>
      <c r="D15" s="44" t="s">
        <v>341</v>
      </c>
      <c r="E15" s="44">
        <v>428</v>
      </c>
      <c r="F15" s="39">
        <v>0</v>
      </c>
      <c r="G15" s="39">
        <v>1</v>
      </c>
      <c r="H15" s="39">
        <v>1</v>
      </c>
      <c r="I15" s="39">
        <v>0</v>
      </c>
      <c r="J15" s="25">
        <v>54.43</v>
      </c>
      <c r="K15" s="25">
        <v>45.57</v>
      </c>
      <c r="L15" s="25">
        <v>0</v>
      </c>
      <c r="M15" s="38">
        <v>2</v>
      </c>
      <c r="N15" s="38">
        <v>0</v>
      </c>
      <c r="O15" s="38">
        <v>0</v>
      </c>
      <c r="P15" s="38">
        <v>2</v>
      </c>
      <c r="Q15" s="25">
        <v>53.68</v>
      </c>
      <c r="R15" s="25">
        <v>46.32</v>
      </c>
      <c r="S15" s="25">
        <v>0</v>
      </c>
      <c r="T15" s="25">
        <v>28.57</v>
      </c>
      <c r="U15" s="25">
        <v>22.9</v>
      </c>
      <c r="V15" s="25">
        <v>0</v>
      </c>
      <c r="W15" s="25">
        <v>51.47</v>
      </c>
      <c r="X15" s="39">
        <v>5</v>
      </c>
      <c r="Y15" s="39">
        <v>2006</v>
      </c>
      <c r="Z15" s="39" t="s">
        <v>340</v>
      </c>
      <c r="AA15" s="43">
        <v>38997</v>
      </c>
      <c r="AB15" s="41">
        <v>62.3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3.5</v>
      </c>
      <c r="AJ15" s="41">
        <v>14.4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16.7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19.600000000000001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16.399999999999999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6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6.9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8.6</v>
      </c>
      <c r="CY15" s="41">
        <f t="shared" si="0"/>
        <v>7.9000000000000057</v>
      </c>
      <c r="CZ15" s="39">
        <v>2006</v>
      </c>
      <c r="DA15" s="39" t="s">
        <v>340</v>
      </c>
      <c r="DB15" s="41">
        <v>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17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18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23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18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6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8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10</v>
      </c>
      <c r="FX15" s="41">
        <f t="shared" si="1"/>
        <v>0</v>
      </c>
      <c r="FY15" s="39">
        <v>2006</v>
      </c>
      <c r="FZ15" s="39" t="s">
        <v>340</v>
      </c>
      <c r="GA15" s="41">
        <v>19</v>
      </c>
      <c r="GB15" s="29">
        <f t="shared" si="2"/>
        <v>0.86908099999999999</v>
      </c>
      <c r="GC15" s="29">
        <f t="shared" si="3"/>
        <v>0.83340000000000003</v>
      </c>
      <c r="GD15" s="29">
        <f t="shared" si="4"/>
        <v>7.6383107112031094</v>
      </c>
      <c r="GE15" s="29">
        <f t="shared" si="5"/>
        <v>6.002400960384155</v>
      </c>
      <c r="GF15" s="29">
        <f t="shared" si="6"/>
        <v>1.6359097508189544</v>
      </c>
      <c r="GG15" s="29">
        <f t="shared" si="7"/>
        <v>0.2141716686674667</v>
      </c>
      <c r="GH15" s="29">
        <f t="shared" si="8"/>
        <v>4.35832536646818</v>
      </c>
      <c r="GI15" s="39">
        <v>2006</v>
      </c>
      <c r="GJ15" s="39" t="s">
        <v>340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2.1375120000000001</v>
      </c>
      <c r="GX15" s="36">
        <v>0.84374190000000004</v>
      </c>
      <c r="GY15" s="36">
        <v>2.3638050000000002</v>
      </c>
      <c r="GZ15" s="39">
        <v>2006</v>
      </c>
      <c r="HA15" s="39" t="s">
        <v>340</v>
      </c>
      <c r="HB15" s="42"/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</v>
      </c>
      <c r="HH15" s="42">
        <v>0</v>
      </c>
      <c r="HI15" s="42">
        <v>1</v>
      </c>
      <c r="HJ15" s="39">
        <v>2006</v>
      </c>
      <c r="HK15" s="39" t="s">
        <v>340</v>
      </c>
      <c r="HL15" s="104">
        <v>1</v>
      </c>
      <c r="HM15" s="29">
        <v>100.7882</v>
      </c>
      <c r="HN15" s="67">
        <v>36.1</v>
      </c>
      <c r="HO15" s="79">
        <v>35.5</v>
      </c>
      <c r="HP15" s="31">
        <v>11.88937993066088</v>
      </c>
      <c r="HQ15" s="31">
        <v>25.774587912390984</v>
      </c>
      <c r="HR15" s="34">
        <v>6.571057572320683</v>
      </c>
      <c r="HS15" s="67">
        <v>9.9</v>
      </c>
      <c r="HT15" s="67">
        <v>9.9</v>
      </c>
      <c r="HU15" s="82">
        <v>-0.6</v>
      </c>
      <c r="HV15" s="67">
        <v>-0.19999999999999996</v>
      </c>
      <c r="HW15" s="29"/>
      <c r="HX15" s="29">
        <v>4.13</v>
      </c>
      <c r="HY15" s="29">
        <v>-22.5</v>
      </c>
      <c r="HZ15" s="39">
        <v>2006</v>
      </c>
      <c r="IA15" s="39" t="s">
        <v>340</v>
      </c>
      <c r="IB15" s="29">
        <v>1114.9000000000001</v>
      </c>
      <c r="IC15" s="32">
        <v>1108.9000000000001</v>
      </c>
      <c r="ID15" s="29">
        <v>1030.9000244140625</v>
      </c>
      <c r="IE15" s="31">
        <v>70.953403520680908</v>
      </c>
      <c r="IF15" s="29"/>
      <c r="IG15" s="31">
        <v>105.74</v>
      </c>
      <c r="IH15" s="31">
        <v>439.04</v>
      </c>
      <c r="II15" s="31">
        <v>639.61</v>
      </c>
      <c r="IJ15" s="31">
        <v>78</v>
      </c>
      <c r="IK15" s="31">
        <v>7</v>
      </c>
      <c r="IL15" s="39">
        <v>2006</v>
      </c>
      <c r="IM15" s="39" t="s">
        <v>340</v>
      </c>
      <c r="IN15" s="30">
        <v>0</v>
      </c>
      <c r="IO15" s="27">
        <v>0</v>
      </c>
      <c r="IP15" s="27">
        <v>0</v>
      </c>
      <c r="IQ15" s="29">
        <f t="shared" si="10"/>
        <v>0</v>
      </c>
      <c r="IR15" s="59">
        <v>173.131</v>
      </c>
      <c r="IS15" s="59">
        <v>162.74313999999998</v>
      </c>
      <c r="IT15" s="28">
        <v>16.932127139364301</v>
      </c>
      <c r="IU15" s="28"/>
      <c r="IV15" s="28">
        <v>173.131</v>
      </c>
      <c r="IW15" s="28">
        <v>162.74314000000001</v>
      </c>
      <c r="IX15" s="28">
        <v>16.932127139364301</v>
      </c>
      <c r="IY15" s="28">
        <v>18.25</v>
      </c>
      <c r="IZ15" s="39">
        <v>2006</v>
      </c>
      <c r="JA15" s="39" t="s">
        <v>340</v>
      </c>
      <c r="JB15" s="31">
        <v>8.0038078000000006</v>
      </c>
      <c r="JC15" s="81">
        <v>11.6</v>
      </c>
      <c r="JD15" s="81">
        <v>7.7</v>
      </c>
      <c r="JE15" s="81">
        <v>3.9</v>
      </c>
      <c r="JF15" s="81">
        <v>5.0999999999999996</v>
      </c>
      <c r="JG15" s="81">
        <v>0.2</v>
      </c>
      <c r="JH15" s="81">
        <v>0.8</v>
      </c>
      <c r="JI15" s="81">
        <v>3.7</v>
      </c>
      <c r="JJ15" s="79">
        <v>1.1000000000000001</v>
      </c>
      <c r="JK15" s="29"/>
      <c r="JL15" s="79">
        <v>0.5</v>
      </c>
      <c r="JM15" s="79">
        <v>0.1</v>
      </c>
      <c r="JN15" s="79">
        <v>0.1</v>
      </c>
      <c r="JO15" s="39">
        <v>2006</v>
      </c>
      <c r="JP15" s="39" t="s">
        <v>340</v>
      </c>
      <c r="JQ15" s="29"/>
      <c r="JW15" s="79">
        <v>6.5000000000000002E-2</v>
      </c>
      <c r="JX15" s="79">
        <v>0.106</v>
      </c>
      <c r="JY15" s="29"/>
      <c r="JZ15" s="79">
        <v>5.0999999999999997E-2</v>
      </c>
      <c r="KA15" s="79">
        <v>0</v>
      </c>
      <c r="KB15" s="79">
        <v>0</v>
      </c>
      <c r="KC15" s="79">
        <v>1.2999999999999999E-2</v>
      </c>
      <c r="KD15" s="80">
        <v>3.0000000000000001E-3</v>
      </c>
      <c r="KE15" s="79">
        <v>0.27</v>
      </c>
      <c r="KF15" s="29"/>
      <c r="KG15" s="39">
        <v>2006</v>
      </c>
      <c r="KH15" s="39" t="s">
        <v>340</v>
      </c>
      <c r="KI15" s="29"/>
      <c r="KJ15" s="29"/>
      <c r="KK15" s="29"/>
      <c r="KL15" s="29"/>
      <c r="KM15" s="29"/>
      <c r="KN15" s="78">
        <v>2218.66</v>
      </c>
      <c r="KO15" s="77">
        <v>1518.181</v>
      </c>
      <c r="KP15" s="77">
        <v>381.47899999999998</v>
      </c>
      <c r="KQ15" s="71">
        <v>17.19411716982323</v>
      </c>
      <c r="KR15" s="39">
        <v>2006</v>
      </c>
      <c r="KS15" s="39" t="s">
        <v>340</v>
      </c>
    </row>
    <row r="16" spans="1:305" s="39" customFormat="1" ht="12.75">
      <c r="A16" s="39">
        <v>2007</v>
      </c>
      <c r="B16" s="39" t="s">
        <v>340</v>
      </c>
      <c r="C16" s="39">
        <v>20</v>
      </c>
      <c r="D16" s="44" t="s">
        <v>341</v>
      </c>
      <c r="E16" s="44">
        <v>428</v>
      </c>
      <c r="F16" s="39">
        <v>0</v>
      </c>
      <c r="G16" s="39">
        <v>1</v>
      </c>
      <c r="H16" s="39">
        <v>1</v>
      </c>
      <c r="I16" s="39">
        <v>0</v>
      </c>
      <c r="J16" s="25">
        <v>50.09</v>
      </c>
      <c r="K16" s="25">
        <v>49.91</v>
      </c>
      <c r="L16" s="25">
        <v>0</v>
      </c>
      <c r="M16" s="38">
        <v>2</v>
      </c>
      <c r="N16" s="38">
        <v>0</v>
      </c>
      <c r="O16" s="38">
        <v>0</v>
      </c>
      <c r="P16" s="38">
        <v>1</v>
      </c>
      <c r="Q16" s="25">
        <v>52.54</v>
      </c>
      <c r="R16" s="25">
        <v>47.46</v>
      </c>
      <c r="S16" s="25">
        <v>0</v>
      </c>
      <c r="T16" s="25">
        <v>31</v>
      </c>
      <c r="U16" s="25">
        <v>28</v>
      </c>
      <c r="V16" s="25">
        <v>0</v>
      </c>
      <c r="W16" s="25">
        <v>59</v>
      </c>
      <c r="X16" s="39">
        <v>3</v>
      </c>
      <c r="Y16" s="39">
        <v>2007</v>
      </c>
      <c r="Z16" s="39" t="s">
        <v>340</v>
      </c>
      <c r="AA16" s="43"/>
      <c r="AB16" s="41">
        <v>62.3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3.5</v>
      </c>
      <c r="AJ16" s="41">
        <v>14.4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16.7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19.600000000000001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16.399999999999999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6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6.9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8.6</v>
      </c>
      <c r="CY16" s="41">
        <f t="shared" si="0"/>
        <v>7.9000000000000057</v>
      </c>
      <c r="CZ16" s="39">
        <v>2007</v>
      </c>
      <c r="DA16" s="39" t="s">
        <v>340</v>
      </c>
      <c r="DB16" s="41">
        <v>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17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18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23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18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6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8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10</v>
      </c>
      <c r="FX16" s="41">
        <f t="shared" si="1"/>
        <v>0</v>
      </c>
      <c r="FY16" s="39">
        <v>2007</v>
      </c>
      <c r="FZ16" s="39" t="s">
        <v>340</v>
      </c>
      <c r="GA16" s="41">
        <v>20</v>
      </c>
      <c r="GB16" s="29">
        <f t="shared" si="2"/>
        <v>0.86908099999999999</v>
      </c>
      <c r="GC16" s="29">
        <f t="shared" si="3"/>
        <v>0.83340000000000003</v>
      </c>
      <c r="GD16" s="29">
        <f t="shared" si="4"/>
        <v>7.6383107112031094</v>
      </c>
      <c r="GE16" s="29">
        <f t="shared" si="5"/>
        <v>6.002400960384155</v>
      </c>
      <c r="GF16" s="29">
        <f t="shared" si="6"/>
        <v>1.6359097508189544</v>
      </c>
      <c r="GG16" s="29">
        <f t="shared" si="7"/>
        <v>0.2141716686674667</v>
      </c>
      <c r="GH16" s="29">
        <f t="shared" si="8"/>
        <v>4.35832536646818</v>
      </c>
      <c r="GI16" s="39">
        <v>2007</v>
      </c>
      <c r="GJ16" s="39" t="s">
        <v>340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1.883912</v>
      </c>
      <c r="GX16" s="36">
        <v>0.75402179999999996</v>
      </c>
      <c r="GY16" s="36">
        <v>2.0374059999999998</v>
      </c>
      <c r="GZ16" s="39">
        <v>2007</v>
      </c>
      <c r="HA16" s="39" t="s">
        <v>340</v>
      </c>
      <c r="HB16" s="42"/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1</v>
      </c>
      <c r="HJ16" s="39">
        <v>2007</v>
      </c>
      <c r="HK16" s="39" t="s">
        <v>340</v>
      </c>
      <c r="HL16" s="104">
        <v>1</v>
      </c>
      <c r="HM16" s="29">
        <v>96.091589999999997</v>
      </c>
      <c r="HN16" s="67">
        <v>34</v>
      </c>
      <c r="HO16" s="79">
        <v>33.299999999999997</v>
      </c>
      <c r="HP16" s="31">
        <v>9.9493751266108745</v>
      </c>
      <c r="HQ16" s="31">
        <v>32.102648483849123</v>
      </c>
      <c r="HR16" s="34">
        <v>10.081206547601468</v>
      </c>
      <c r="HS16" s="67">
        <v>8.4</v>
      </c>
      <c r="HT16" s="67">
        <v>8.4</v>
      </c>
      <c r="HU16" s="82">
        <v>-0.6</v>
      </c>
      <c r="HV16" s="67">
        <v>-0.19999999999999996</v>
      </c>
      <c r="HW16" s="29"/>
      <c r="HX16" s="29">
        <v>5.28</v>
      </c>
      <c r="HY16" s="29">
        <v>-22.4</v>
      </c>
      <c r="HZ16" s="39">
        <v>2007</v>
      </c>
      <c r="IA16" s="39" t="s">
        <v>340</v>
      </c>
      <c r="IB16" s="29">
        <v>1135.18</v>
      </c>
      <c r="IC16" s="32">
        <v>1125.5</v>
      </c>
      <c r="ID16" s="29">
        <v>1057.4000244140625</v>
      </c>
      <c r="IE16" s="31">
        <v>73.436566522700531</v>
      </c>
      <c r="IF16" s="29"/>
      <c r="IG16" s="31">
        <v>86.6</v>
      </c>
      <c r="IH16" s="31">
        <v>441.79999999999995</v>
      </c>
      <c r="II16" s="31">
        <v>690.86</v>
      </c>
      <c r="IJ16" s="31">
        <v>68</v>
      </c>
      <c r="IK16" s="31">
        <v>6.0999999046325684</v>
      </c>
      <c r="IL16" s="39">
        <v>2007</v>
      </c>
      <c r="IM16" s="39" t="s">
        <v>340</v>
      </c>
      <c r="IN16" s="30">
        <v>0</v>
      </c>
      <c r="IO16" s="27">
        <v>0</v>
      </c>
      <c r="IP16" s="27">
        <v>0</v>
      </c>
      <c r="IQ16" s="29">
        <f t="shared" si="10"/>
        <v>0</v>
      </c>
      <c r="IR16" s="59">
        <v>166.22200000000001</v>
      </c>
      <c r="IS16" s="59">
        <v>156.24868000000001</v>
      </c>
      <c r="IT16" s="28">
        <v>16.597480348417253</v>
      </c>
      <c r="IU16" s="28">
        <v>21.5</v>
      </c>
      <c r="IV16" s="28">
        <v>166.22200000000001</v>
      </c>
      <c r="IW16" s="28">
        <v>156.24868000000001</v>
      </c>
      <c r="IX16" s="28">
        <v>16.59748034841725</v>
      </c>
      <c r="IY16" s="28">
        <v>21.5</v>
      </c>
      <c r="IZ16" s="39">
        <v>2007</v>
      </c>
      <c r="JA16" s="39" t="s">
        <v>340</v>
      </c>
      <c r="JB16" s="31">
        <v>7.0287239000000001</v>
      </c>
      <c r="JC16" s="81">
        <v>10.3</v>
      </c>
      <c r="JD16" s="81">
        <v>6.8</v>
      </c>
      <c r="JE16" s="81">
        <v>3.5</v>
      </c>
      <c r="JF16" s="81">
        <v>4.5</v>
      </c>
      <c r="JG16" s="81">
        <v>0.2</v>
      </c>
      <c r="JH16" s="81">
        <v>0.7</v>
      </c>
      <c r="JI16" s="81">
        <v>3.3</v>
      </c>
      <c r="JJ16" s="79">
        <v>1.1000000000000001</v>
      </c>
      <c r="JK16" s="29"/>
      <c r="JL16" s="79">
        <v>0.4</v>
      </c>
      <c r="JM16" s="79">
        <v>0.1</v>
      </c>
      <c r="JN16" s="79">
        <v>0.1</v>
      </c>
      <c r="JO16" s="39">
        <v>2007</v>
      </c>
      <c r="JP16" s="39" t="s">
        <v>340</v>
      </c>
      <c r="JQ16" s="29"/>
      <c r="JW16" s="79">
        <v>5.8999999999999997E-2</v>
      </c>
      <c r="JX16" s="79">
        <v>4.3999999999999997E-2</v>
      </c>
      <c r="JY16" s="29"/>
      <c r="JZ16" s="79">
        <v>3.6999999999999998E-2</v>
      </c>
      <c r="KA16" s="79">
        <v>0</v>
      </c>
      <c r="KB16" s="79">
        <v>0</v>
      </c>
      <c r="KC16" s="79">
        <v>1.2E-2</v>
      </c>
      <c r="KD16" s="80">
        <v>8.0000000000000002E-3</v>
      </c>
      <c r="KE16" s="79">
        <v>0.26700000000000002</v>
      </c>
      <c r="KF16" s="29"/>
      <c r="KG16" s="39">
        <v>2007</v>
      </c>
      <c r="KH16" s="39" t="s">
        <v>340</v>
      </c>
      <c r="KI16" s="29"/>
      <c r="KJ16" s="29"/>
      <c r="KK16" s="29"/>
      <c r="KL16" s="29"/>
      <c r="KM16" s="29"/>
      <c r="KN16" s="78">
        <v>2201.0300000000002</v>
      </c>
      <c r="KO16" s="77">
        <v>1504.9359999999999</v>
      </c>
      <c r="KP16" s="77">
        <v>384.947</v>
      </c>
      <c r="KQ16" s="71">
        <v>17.48940268874118</v>
      </c>
      <c r="KR16" s="39">
        <v>2007</v>
      </c>
      <c r="KS16" s="39" t="s">
        <v>340</v>
      </c>
    </row>
    <row r="17" spans="1:305" s="39" customFormat="1" ht="12.75">
      <c r="A17" s="39">
        <v>2008</v>
      </c>
      <c r="B17" s="39" t="s">
        <v>340</v>
      </c>
      <c r="C17" s="39">
        <v>20</v>
      </c>
      <c r="D17" s="44" t="s">
        <v>341</v>
      </c>
      <c r="E17" s="44">
        <v>428</v>
      </c>
      <c r="F17" s="39">
        <v>0</v>
      </c>
      <c r="G17" s="39">
        <v>1</v>
      </c>
      <c r="H17" s="39">
        <v>1</v>
      </c>
      <c r="I17" s="39">
        <v>0</v>
      </c>
      <c r="J17" s="25">
        <v>52.63</v>
      </c>
      <c r="K17" s="25">
        <v>47.37</v>
      </c>
      <c r="L17" s="25">
        <v>0</v>
      </c>
      <c r="M17" s="38">
        <v>2</v>
      </c>
      <c r="N17" s="38">
        <v>0</v>
      </c>
      <c r="O17" s="38">
        <v>0</v>
      </c>
      <c r="P17" s="38">
        <v>0</v>
      </c>
      <c r="Q17" s="25">
        <v>52.54</v>
      </c>
      <c r="R17" s="25">
        <v>47.46</v>
      </c>
      <c r="S17" s="25">
        <v>0</v>
      </c>
      <c r="T17" s="25">
        <v>31</v>
      </c>
      <c r="U17" s="25">
        <v>28</v>
      </c>
      <c r="V17" s="25">
        <v>0</v>
      </c>
      <c r="W17" s="25">
        <v>59</v>
      </c>
      <c r="X17" s="39">
        <v>3</v>
      </c>
      <c r="Y17" s="39">
        <v>2008</v>
      </c>
      <c r="Z17" s="39" t="s">
        <v>340</v>
      </c>
      <c r="AA17" s="43"/>
      <c r="AB17" s="41">
        <v>62.3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3.5</v>
      </c>
      <c r="AJ17" s="41">
        <v>14.4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16.7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19.600000000000001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16.399999999999999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6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6.9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8.6</v>
      </c>
      <c r="CY17" s="41">
        <f t="shared" si="0"/>
        <v>7.9000000000000057</v>
      </c>
      <c r="CZ17" s="39">
        <v>2008</v>
      </c>
      <c r="DA17" s="39" t="s">
        <v>340</v>
      </c>
      <c r="DB17" s="41">
        <v>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17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18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23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18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6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8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10</v>
      </c>
      <c r="FX17" s="41">
        <f t="shared" si="1"/>
        <v>0</v>
      </c>
      <c r="FY17" s="39">
        <v>2008</v>
      </c>
      <c r="FZ17" s="39" t="s">
        <v>340</v>
      </c>
      <c r="GA17" s="41">
        <v>20</v>
      </c>
      <c r="GB17" s="29">
        <f t="shared" si="2"/>
        <v>0.86908099999999999</v>
      </c>
      <c r="GC17" s="29">
        <f t="shared" si="3"/>
        <v>0.83340000000000003</v>
      </c>
      <c r="GD17" s="29">
        <f t="shared" si="4"/>
        <v>7.6383107112031094</v>
      </c>
      <c r="GE17" s="29">
        <f t="shared" si="5"/>
        <v>6.002400960384155</v>
      </c>
      <c r="GF17" s="29">
        <f t="shared" si="6"/>
        <v>1.6359097508189544</v>
      </c>
      <c r="GG17" s="29">
        <f t="shared" si="7"/>
        <v>0.2141716686674667</v>
      </c>
      <c r="GH17" s="29">
        <f t="shared" si="8"/>
        <v>4.35832536646818</v>
      </c>
      <c r="GI17" s="39">
        <v>2008</v>
      </c>
      <c r="GJ17" s="39" t="s">
        <v>340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1.6438870000000001</v>
      </c>
      <c r="GX17" s="36">
        <v>0.76487510000000003</v>
      </c>
      <c r="GY17" s="36">
        <v>1.6738029999999999</v>
      </c>
      <c r="GZ17" s="39">
        <v>2008</v>
      </c>
      <c r="HA17" s="39" t="s">
        <v>340</v>
      </c>
      <c r="HB17" s="42"/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1</v>
      </c>
      <c r="HJ17" s="39">
        <v>2008</v>
      </c>
      <c r="HK17" s="39" t="s">
        <v>340</v>
      </c>
      <c r="HL17" s="104">
        <v>1</v>
      </c>
      <c r="HM17" s="29">
        <v>92.140960000000007</v>
      </c>
      <c r="HN17" s="67">
        <v>37.5</v>
      </c>
      <c r="HO17" s="79">
        <v>33.200000000000003</v>
      </c>
      <c r="HP17" s="31">
        <v>-3.6089199902561973</v>
      </c>
      <c r="HQ17" s="31">
        <v>7.7869565390596023</v>
      </c>
      <c r="HR17" s="34">
        <v>15.253451406892211</v>
      </c>
      <c r="HS17" s="67">
        <v>18.7</v>
      </c>
      <c r="HT17" s="67">
        <v>18.7</v>
      </c>
      <c r="HU17" s="82">
        <v>-4.3</v>
      </c>
      <c r="HV17" s="67">
        <v>-3.6999999999999997</v>
      </c>
      <c r="HW17" s="29"/>
      <c r="HX17" s="29">
        <v>6.43</v>
      </c>
      <c r="HY17" s="29">
        <v>-13.1</v>
      </c>
      <c r="HZ17" s="39">
        <v>2008</v>
      </c>
      <c r="IA17" s="39" t="s">
        <v>340</v>
      </c>
      <c r="IB17" s="29">
        <v>1145.3699999999999</v>
      </c>
      <c r="IC17" s="32">
        <v>1143.4000000000001</v>
      </c>
      <c r="ID17" s="29">
        <v>1054.9000244140625</v>
      </c>
      <c r="IE17" s="31">
        <v>75.430450198546666</v>
      </c>
      <c r="IF17" s="29"/>
      <c r="IG17" s="31">
        <v>79.72</v>
      </c>
      <c r="IH17" s="31">
        <v>437.73</v>
      </c>
      <c r="II17" s="31">
        <v>689.39</v>
      </c>
      <c r="IJ17" s="31">
        <v>88</v>
      </c>
      <c r="IK17" s="31">
        <v>7.6999998092651367</v>
      </c>
      <c r="IL17" s="39">
        <v>2008</v>
      </c>
      <c r="IM17" s="39" t="s">
        <v>340</v>
      </c>
      <c r="IN17" s="30">
        <v>14</v>
      </c>
      <c r="IO17" s="27">
        <v>1</v>
      </c>
      <c r="IP17" s="27">
        <v>3.254</v>
      </c>
      <c r="IQ17" s="29">
        <f t="shared" si="10"/>
        <v>2.8410033438976052</v>
      </c>
      <c r="IR17" s="59">
        <v>152</v>
      </c>
      <c r="IS17" s="59">
        <v>142.88</v>
      </c>
      <c r="IT17" s="28">
        <v>15.090035380472091</v>
      </c>
      <c r="IU17" s="28"/>
      <c r="IV17" s="28">
        <v>152</v>
      </c>
      <c r="IW17" s="28">
        <v>142.88</v>
      </c>
      <c r="IX17" s="28">
        <v>15.09003538047209</v>
      </c>
      <c r="IY17" s="28">
        <v>21.084660363274338</v>
      </c>
      <c r="IZ17" s="39">
        <v>2008</v>
      </c>
      <c r="JA17" s="39" t="s">
        <v>340</v>
      </c>
      <c r="JB17" s="31">
        <v>8.0878428000000007</v>
      </c>
      <c r="JC17" s="81">
        <v>11.9</v>
      </c>
      <c r="JD17" s="81">
        <v>8.1</v>
      </c>
      <c r="JE17" s="81">
        <v>3.8</v>
      </c>
      <c r="JF17" s="81">
        <v>5.0999999999999996</v>
      </c>
      <c r="JG17" s="81">
        <v>0.2</v>
      </c>
      <c r="JH17" s="81">
        <v>0.9</v>
      </c>
      <c r="JI17" s="81">
        <v>3.6</v>
      </c>
      <c r="JJ17" s="79">
        <v>1.3</v>
      </c>
      <c r="JK17" s="29"/>
      <c r="JL17" s="79">
        <v>0.5</v>
      </c>
      <c r="JM17" s="79">
        <v>0.2</v>
      </c>
      <c r="JN17" s="79">
        <v>0.1</v>
      </c>
      <c r="JO17" s="39">
        <v>2008</v>
      </c>
      <c r="JP17" s="39" t="s">
        <v>340</v>
      </c>
      <c r="JQ17" s="29"/>
      <c r="JW17" s="79">
        <v>5.0999999999999997E-2</v>
      </c>
      <c r="JX17" s="79">
        <v>2.7E-2</v>
      </c>
      <c r="JY17" s="29"/>
      <c r="JZ17" s="79">
        <v>2.4E-2</v>
      </c>
      <c r="KA17" s="79">
        <v>0</v>
      </c>
      <c r="KB17" s="79">
        <v>0</v>
      </c>
      <c r="KC17" s="79">
        <v>1.7000000000000001E-2</v>
      </c>
      <c r="KD17" s="80">
        <v>5.0000000000000001E-3</v>
      </c>
      <c r="KE17" s="79">
        <v>0.32900000000000001</v>
      </c>
      <c r="KF17" s="29"/>
      <c r="KG17" s="39">
        <v>2008</v>
      </c>
      <c r="KH17" s="39" t="s">
        <v>340</v>
      </c>
      <c r="KI17" s="29"/>
      <c r="KJ17" s="29"/>
      <c r="KK17" s="29"/>
      <c r="KL17" s="29"/>
      <c r="KM17" s="29"/>
      <c r="KN17" s="78">
        <v>2177.73</v>
      </c>
      <c r="KO17" s="77">
        <v>1485.921</v>
      </c>
      <c r="KP17" s="77">
        <v>385.57299999999998</v>
      </c>
      <c r="KQ17" s="71">
        <v>17.705271085028905</v>
      </c>
      <c r="KR17" s="39">
        <v>2008</v>
      </c>
      <c r="KS17" s="39" t="s">
        <v>340</v>
      </c>
    </row>
    <row r="18" spans="1:305" s="39" customFormat="1" ht="12.75">
      <c r="A18" s="39">
        <v>2009</v>
      </c>
      <c r="B18" s="39" t="s">
        <v>340</v>
      </c>
      <c r="C18" s="39">
        <v>20</v>
      </c>
      <c r="D18" s="44" t="s">
        <v>341</v>
      </c>
      <c r="E18" s="44">
        <v>428</v>
      </c>
      <c r="F18" s="39">
        <v>0</v>
      </c>
      <c r="G18" s="39">
        <v>1</v>
      </c>
      <c r="H18" s="39">
        <v>1</v>
      </c>
      <c r="I18" s="39">
        <v>0</v>
      </c>
      <c r="J18" s="25">
        <v>69.36</v>
      </c>
      <c r="K18" s="25">
        <v>30.64</v>
      </c>
      <c r="L18" s="25">
        <v>0</v>
      </c>
      <c r="M18" s="38">
        <v>2</v>
      </c>
      <c r="N18" s="38">
        <v>0</v>
      </c>
      <c r="O18" s="38">
        <v>0</v>
      </c>
      <c r="P18" s="38">
        <v>1</v>
      </c>
      <c r="Q18" s="25">
        <v>69.19</v>
      </c>
      <c r="R18" s="25">
        <v>30.81</v>
      </c>
      <c r="S18" s="25">
        <v>0</v>
      </c>
      <c r="T18" s="25">
        <v>45.55</v>
      </c>
      <c r="U18" s="25">
        <v>19.920000000000002</v>
      </c>
      <c r="V18" s="25">
        <v>0</v>
      </c>
      <c r="W18" s="25">
        <v>65.47</v>
      </c>
      <c r="X18" s="39">
        <v>3</v>
      </c>
      <c r="Y18" s="39">
        <v>2009</v>
      </c>
      <c r="Z18" s="39" t="s">
        <v>340</v>
      </c>
      <c r="AA18" s="43"/>
      <c r="AB18" s="41">
        <v>62.3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3.5</v>
      </c>
      <c r="AJ18" s="41">
        <v>14.4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16.7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19.600000000000001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16.399999999999999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6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6.9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8.6</v>
      </c>
      <c r="CY18" s="41">
        <f t="shared" si="0"/>
        <v>7.9000000000000057</v>
      </c>
      <c r="CZ18" s="39">
        <v>2009</v>
      </c>
      <c r="DA18" s="39" t="s">
        <v>340</v>
      </c>
      <c r="DB18" s="41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17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18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23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18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6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8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10</v>
      </c>
      <c r="FX18" s="41">
        <f t="shared" si="1"/>
        <v>0</v>
      </c>
      <c r="FY18" s="39">
        <v>2009</v>
      </c>
      <c r="FZ18" s="39" t="s">
        <v>340</v>
      </c>
      <c r="GA18" s="41">
        <v>22</v>
      </c>
      <c r="GB18" s="29">
        <f t="shared" si="2"/>
        <v>0.86908099999999999</v>
      </c>
      <c r="GC18" s="29">
        <f t="shared" si="3"/>
        <v>0.83340000000000003</v>
      </c>
      <c r="GD18" s="29">
        <f t="shared" si="4"/>
        <v>7.6383107112031094</v>
      </c>
      <c r="GE18" s="29">
        <f t="shared" si="5"/>
        <v>6.002400960384155</v>
      </c>
      <c r="GF18" s="29">
        <f t="shared" si="6"/>
        <v>1.6359097508189544</v>
      </c>
      <c r="GG18" s="29">
        <f t="shared" si="7"/>
        <v>0.2141716686674667</v>
      </c>
      <c r="GH18" s="29">
        <f t="shared" si="8"/>
        <v>4.35832536646818</v>
      </c>
      <c r="GI18" s="39">
        <v>2009</v>
      </c>
      <c r="GJ18" s="39" t="s">
        <v>340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1.6726559999999999</v>
      </c>
      <c r="GX18" s="36">
        <v>0.80532559999999997</v>
      </c>
      <c r="GY18" s="36">
        <v>1.619885</v>
      </c>
      <c r="GZ18" s="39">
        <v>2009</v>
      </c>
      <c r="HA18" s="39" t="s">
        <v>340</v>
      </c>
      <c r="HB18" s="42"/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1</v>
      </c>
      <c r="HJ18" s="39">
        <v>2009</v>
      </c>
      <c r="HK18" s="39" t="s">
        <v>340</v>
      </c>
      <c r="HL18" s="104">
        <v>1</v>
      </c>
      <c r="HM18" s="29">
        <v>86.910259999999994</v>
      </c>
      <c r="HN18" s="67">
        <v>43.7</v>
      </c>
      <c r="HO18" s="79">
        <v>34.6</v>
      </c>
      <c r="HP18" s="31">
        <v>-14.332240073590569</v>
      </c>
      <c r="HQ18" s="31">
        <v>-22.687345695742806</v>
      </c>
      <c r="HR18" s="34">
        <v>3.2588420309210164</v>
      </c>
      <c r="HS18" s="67">
        <v>36.6</v>
      </c>
      <c r="HT18" s="67">
        <v>36.6</v>
      </c>
      <c r="HU18" s="82">
        <v>-9.1</v>
      </c>
      <c r="HV18" s="67">
        <v>-7.6</v>
      </c>
      <c r="HW18" s="29"/>
      <c r="HX18" s="29">
        <v>12.36</v>
      </c>
      <c r="HY18" s="29">
        <v>8.6</v>
      </c>
      <c r="HZ18" s="39">
        <v>2009</v>
      </c>
      <c r="IA18" s="39" t="s">
        <v>340</v>
      </c>
      <c r="IB18" s="29">
        <v>1103.28</v>
      </c>
      <c r="IC18" s="32">
        <v>1101.4000000000001</v>
      </c>
      <c r="ID18" s="29">
        <v>908.5</v>
      </c>
      <c r="IE18" s="31">
        <v>77.081486835437403</v>
      </c>
      <c r="IF18" s="29"/>
      <c r="IG18" s="31">
        <v>76.33</v>
      </c>
      <c r="IH18" s="31">
        <v>332.25</v>
      </c>
      <c r="II18" s="31">
        <v>612.91999999999996</v>
      </c>
      <c r="IJ18" s="31">
        <v>193</v>
      </c>
      <c r="IK18" s="31">
        <v>17.5</v>
      </c>
      <c r="IL18" s="39">
        <v>2009</v>
      </c>
      <c r="IM18" s="39" t="s">
        <v>340</v>
      </c>
      <c r="IN18" s="30">
        <v>2</v>
      </c>
      <c r="IO18" s="27">
        <v>0</v>
      </c>
      <c r="IP18" s="27">
        <v>5.8000000000000003E-2</v>
      </c>
      <c r="IQ18" s="29">
        <f t="shared" si="10"/>
        <v>5.257051700384309E-2</v>
      </c>
      <c r="IR18" s="83"/>
      <c r="IS18" s="59" t="s">
        <v>1</v>
      </c>
      <c r="IT18" s="28" t="s">
        <v>1</v>
      </c>
      <c r="IU18" s="28">
        <v>20.669320726548889</v>
      </c>
      <c r="IV18" s="28">
        <v>136.04899999999907</v>
      </c>
      <c r="IW18" s="28">
        <v>127.88606000000073</v>
      </c>
      <c r="IX18" s="28">
        <v>15.042070458827254</v>
      </c>
      <c r="IY18" s="28">
        <v>20.669320726548889</v>
      </c>
      <c r="IZ18" s="39">
        <v>2009</v>
      </c>
      <c r="JA18" s="39" t="s">
        <v>340</v>
      </c>
      <c r="JB18" s="31">
        <v>12.9520535</v>
      </c>
      <c r="JC18" s="81">
        <v>16.600000000000001</v>
      </c>
      <c r="JD18" s="81">
        <v>12.5</v>
      </c>
      <c r="JE18" s="81">
        <v>4.0999999999999996</v>
      </c>
      <c r="JF18" s="81">
        <v>7.5</v>
      </c>
      <c r="JG18" s="81">
        <v>0.3</v>
      </c>
      <c r="JH18" s="81">
        <v>1.3</v>
      </c>
      <c r="JI18" s="81">
        <v>4</v>
      </c>
      <c r="JJ18" s="79">
        <v>1.7</v>
      </c>
      <c r="JK18" s="29"/>
      <c r="JL18" s="79">
        <v>1.6</v>
      </c>
      <c r="JM18" s="79">
        <v>0.1</v>
      </c>
      <c r="JN18" s="79">
        <v>0.1</v>
      </c>
      <c r="JO18" s="39">
        <v>2009</v>
      </c>
      <c r="JP18" s="39" t="s">
        <v>340</v>
      </c>
      <c r="JQ18" s="29"/>
      <c r="JW18" s="79">
        <v>4.3999999999999997E-2</v>
      </c>
      <c r="JX18" s="79">
        <v>0.14699999999999999</v>
      </c>
      <c r="JY18" s="29"/>
      <c r="JZ18" s="79">
        <v>3.4000000000000002E-2</v>
      </c>
      <c r="KA18" s="79"/>
      <c r="KB18" s="79"/>
      <c r="KC18" s="79">
        <v>8.6999999999999994E-2</v>
      </c>
      <c r="KD18" s="80">
        <v>1E-3</v>
      </c>
      <c r="KE18" s="79">
        <v>1.016</v>
      </c>
      <c r="KF18" s="29"/>
      <c r="KG18" s="39">
        <v>2009</v>
      </c>
      <c r="KH18" s="39" t="s">
        <v>340</v>
      </c>
      <c r="KI18" s="29"/>
      <c r="KJ18" s="29"/>
      <c r="KK18" s="29"/>
      <c r="KL18" s="29"/>
      <c r="KM18" s="29"/>
      <c r="KN18" s="78">
        <v>2141.9899999999998</v>
      </c>
      <c r="KO18" s="77">
        <v>1454.4069999999999</v>
      </c>
      <c r="KP18" s="77">
        <v>384.82400000000001</v>
      </c>
      <c r="KQ18" s="71">
        <v>17.965723462761265</v>
      </c>
      <c r="KR18" s="39">
        <v>2009</v>
      </c>
      <c r="KS18" s="39" t="s">
        <v>340</v>
      </c>
    </row>
    <row r="19" spans="1:305" s="39" customFormat="1" ht="12.75">
      <c r="A19" s="39">
        <v>2010</v>
      </c>
      <c r="B19" s="39" t="s">
        <v>340</v>
      </c>
      <c r="C19" s="39">
        <v>20</v>
      </c>
      <c r="D19" s="44" t="s">
        <v>341</v>
      </c>
      <c r="E19" s="44">
        <v>428</v>
      </c>
      <c r="F19" s="39">
        <v>0</v>
      </c>
      <c r="G19" s="39">
        <v>1</v>
      </c>
      <c r="H19" s="39">
        <v>1</v>
      </c>
      <c r="I19" s="39">
        <v>0</v>
      </c>
      <c r="J19" s="25">
        <v>58.4</v>
      </c>
      <c r="K19" s="25">
        <v>33.42</v>
      </c>
      <c r="L19" s="25">
        <v>0</v>
      </c>
      <c r="M19" s="38">
        <v>3</v>
      </c>
      <c r="N19" s="38">
        <v>1</v>
      </c>
      <c r="O19" s="38">
        <v>1</v>
      </c>
      <c r="P19" s="38">
        <v>2</v>
      </c>
      <c r="Q19" s="25">
        <v>62.36</v>
      </c>
      <c r="R19" s="25">
        <v>37.64</v>
      </c>
      <c r="S19" s="25">
        <v>0</v>
      </c>
      <c r="T19" s="25">
        <v>32.25</v>
      </c>
      <c r="U19" s="25">
        <v>18.66</v>
      </c>
      <c r="V19" s="25">
        <v>0</v>
      </c>
      <c r="W19" s="25">
        <v>50.91</v>
      </c>
      <c r="X19" s="39">
        <v>5</v>
      </c>
      <c r="Y19" s="39">
        <v>2010</v>
      </c>
      <c r="Z19" s="39" t="s">
        <v>340</v>
      </c>
      <c r="AA19" s="43">
        <v>40453</v>
      </c>
      <c r="AB19" s="41">
        <v>63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26.6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20.100000000000001</v>
      </c>
      <c r="AX19" s="41">
        <v>0</v>
      </c>
      <c r="AY19" s="41">
        <v>0</v>
      </c>
      <c r="AZ19" s="41">
        <v>31.9</v>
      </c>
      <c r="BA19" s="41">
        <v>7.8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7.8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5.8000000000000114</v>
      </c>
      <c r="CZ19" s="39">
        <v>2010</v>
      </c>
      <c r="DA19" s="39" t="s">
        <v>340</v>
      </c>
      <c r="DB19" s="41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29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22</v>
      </c>
      <c r="DW19" s="41">
        <v>0</v>
      </c>
      <c r="DX19" s="41">
        <v>0</v>
      </c>
      <c r="DY19" s="41">
        <v>33</v>
      </c>
      <c r="DZ19" s="41">
        <v>8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8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2010</v>
      </c>
      <c r="FZ19" s="39" t="s">
        <v>340</v>
      </c>
      <c r="GA19" s="41">
        <v>20</v>
      </c>
      <c r="GB19" s="29">
        <f t="shared" si="2"/>
        <v>0.77491399999999988</v>
      </c>
      <c r="GC19" s="29">
        <f t="shared" si="3"/>
        <v>0.74580000000000002</v>
      </c>
      <c r="GD19" s="29">
        <f t="shared" si="4"/>
        <v>4.4427463280701573</v>
      </c>
      <c r="GE19" s="29">
        <f t="shared" si="5"/>
        <v>3.9339103068450041</v>
      </c>
      <c r="GF19" s="29">
        <f t="shared" si="6"/>
        <v>0.50883602122515326</v>
      </c>
      <c r="GG19" s="29">
        <f t="shared" si="7"/>
        <v>0.1145318646734849</v>
      </c>
      <c r="GH19" s="29">
        <f t="shared" si="8"/>
        <v>2.3086792761230384</v>
      </c>
      <c r="GI19" s="39">
        <v>2010</v>
      </c>
      <c r="GJ19" s="39" t="s">
        <v>340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1.8022199999999999</v>
      </c>
      <c r="GX19" s="36">
        <v>0.76695990000000003</v>
      </c>
      <c r="GY19" s="36">
        <v>1.8131250000000001</v>
      </c>
      <c r="GZ19" s="39">
        <v>2010</v>
      </c>
      <c r="HA19" s="39" t="s">
        <v>340</v>
      </c>
      <c r="HB19" s="42"/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1</v>
      </c>
      <c r="HJ19" s="39">
        <v>2010</v>
      </c>
      <c r="HK19" s="39" t="s">
        <v>340</v>
      </c>
      <c r="HL19" s="104">
        <v>1</v>
      </c>
      <c r="HM19" s="29">
        <v>108.8887</v>
      </c>
      <c r="HN19" s="67">
        <v>45</v>
      </c>
      <c r="HO19" s="79">
        <v>36.299999999999997</v>
      </c>
      <c r="HP19" s="31">
        <v>-3.78965525379148</v>
      </c>
      <c r="HQ19" s="31">
        <v>-4.7205043504957587</v>
      </c>
      <c r="HR19" s="34">
        <v>-1.2237886436583381</v>
      </c>
      <c r="HS19" s="67">
        <v>47.4</v>
      </c>
      <c r="HT19" s="67">
        <v>47.5</v>
      </c>
      <c r="HU19" s="82">
        <v>-8.6999999999999993</v>
      </c>
      <c r="HV19" s="67">
        <v>-6.9999999999999991</v>
      </c>
      <c r="HW19" s="29"/>
      <c r="HX19" s="29">
        <v>10.34</v>
      </c>
      <c r="HY19" s="29">
        <v>3</v>
      </c>
      <c r="HZ19" s="39">
        <v>2010</v>
      </c>
      <c r="IA19" s="39" t="s">
        <v>340</v>
      </c>
      <c r="IB19" s="29">
        <v>1059.04</v>
      </c>
      <c r="IC19" s="32">
        <v>1056.5</v>
      </c>
      <c r="ID19" s="29">
        <v>850.70001220703125</v>
      </c>
      <c r="IE19" s="31">
        <v>75.857720706789777</v>
      </c>
      <c r="IF19" s="29"/>
      <c r="IG19" s="31">
        <v>66.17</v>
      </c>
      <c r="IH19" s="31">
        <v>313.52999999999997</v>
      </c>
      <c r="II19" s="31">
        <v>580.53</v>
      </c>
      <c r="IJ19" s="31">
        <v>206</v>
      </c>
      <c r="IK19" s="31">
        <v>19.5</v>
      </c>
      <c r="IL19" s="39">
        <v>2010</v>
      </c>
      <c r="IM19" s="39" t="s">
        <v>340</v>
      </c>
      <c r="IN19" s="30">
        <v>0</v>
      </c>
      <c r="IO19" s="27">
        <v>0</v>
      </c>
      <c r="IP19" s="27">
        <v>0</v>
      </c>
      <c r="IQ19" s="29">
        <f t="shared" si="10"/>
        <v>0</v>
      </c>
      <c r="IR19" s="59">
        <v>120.098</v>
      </c>
      <c r="IS19" s="59">
        <v>112.89211999999999</v>
      </c>
      <c r="IT19" s="28">
        <v>14.994105537182399</v>
      </c>
      <c r="IU19" s="28">
        <v>18.399999999999999</v>
      </c>
      <c r="IV19" s="28">
        <v>120.098</v>
      </c>
      <c r="IW19" s="28">
        <v>112.89212000000001</v>
      </c>
      <c r="IX19" s="28">
        <v>14.994105537182399</v>
      </c>
      <c r="IY19" s="28">
        <v>18.399999999999999</v>
      </c>
      <c r="IZ19" s="39">
        <v>2010</v>
      </c>
      <c r="JA19" s="39" t="s">
        <v>340</v>
      </c>
      <c r="JB19" s="31">
        <v>13.2220753</v>
      </c>
      <c r="JC19" s="81">
        <v>18</v>
      </c>
      <c r="JD19" s="81">
        <v>13.6</v>
      </c>
      <c r="JE19" s="81">
        <v>4.4000000000000004</v>
      </c>
      <c r="JF19" s="81">
        <v>9.1999999999999993</v>
      </c>
      <c r="JG19" s="81">
        <v>0.3</v>
      </c>
      <c r="JH19" s="81">
        <v>1.4</v>
      </c>
      <c r="JI19" s="81">
        <v>3.9</v>
      </c>
      <c r="JJ19" s="79">
        <v>1.5</v>
      </c>
      <c r="JK19" s="29"/>
      <c r="JL19" s="79">
        <v>1.3</v>
      </c>
      <c r="JM19" s="79">
        <v>0.1</v>
      </c>
      <c r="JN19" s="79">
        <v>0.2</v>
      </c>
      <c r="JO19" s="39">
        <v>2010</v>
      </c>
      <c r="JP19" s="39" t="s">
        <v>340</v>
      </c>
      <c r="JQ19" s="29"/>
      <c r="JW19" s="79">
        <v>4.1000000000000002E-2</v>
      </c>
      <c r="JX19" s="79">
        <v>0.25</v>
      </c>
      <c r="JY19" s="29"/>
      <c r="JZ19" s="79">
        <v>5.2999999999999999E-2</v>
      </c>
      <c r="KA19" s="79"/>
      <c r="KB19" s="79"/>
      <c r="KC19" s="79">
        <v>0.21199999999999999</v>
      </c>
      <c r="KD19" s="80">
        <v>3.0000000000000001E-3</v>
      </c>
      <c r="KE19" s="79">
        <v>0.7</v>
      </c>
      <c r="KF19" s="29"/>
      <c r="KG19" s="39">
        <v>2010</v>
      </c>
      <c r="KH19" s="39" t="s">
        <v>340</v>
      </c>
      <c r="KI19" s="29"/>
      <c r="KJ19" s="29"/>
      <c r="KK19" s="29"/>
      <c r="KL19" s="29"/>
      <c r="KM19" s="29"/>
      <c r="KN19" s="78">
        <v>2097.29</v>
      </c>
      <c r="KO19" s="77">
        <v>1417.4780000000001</v>
      </c>
      <c r="KP19" s="77">
        <v>382.65899999999999</v>
      </c>
      <c r="KQ19" s="71">
        <v>18.245402400240309</v>
      </c>
      <c r="KR19" s="39">
        <v>2010</v>
      </c>
      <c r="KS19" s="39" t="s">
        <v>340</v>
      </c>
    </row>
    <row r="20" spans="1:305" s="39" customFormat="1" ht="12.75">
      <c r="A20" s="39">
        <v>2011</v>
      </c>
      <c r="B20" s="39" t="s">
        <v>340</v>
      </c>
      <c r="C20" s="39">
        <v>20</v>
      </c>
      <c r="D20" s="44" t="s">
        <v>341</v>
      </c>
      <c r="E20" s="44">
        <v>428</v>
      </c>
      <c r="F20" s="39">
        <v>0</v>
      </c>
      <c r="G20" s="39">
        <v>1</v>
      </c>
      <c r="H20" s="39">
        <v>1</v>
      </c>
      <c r="I20" s="39">
        <v>0</v>
      </c>
      <c r="J20" s="25">
        <v>65.13</v>
      </c>
      <c r="K20" s="25">
        <v>34.869999999999997</v>
      </c>
      <c r="L20" s="25">
        <v>0</v>
      </c>
      <c r="M20" s="38">
        <v>3</v>
      </c>
      <c r="N20" s="38">
        <v>0</v>
      </c>
      <c r="O20" s="38">
        <v>0</v>
      </c>
      <c r="P20" s="38">
        <v>1</v>
      </c>
      <c r="Q20" s="25">
        <v>67.45</v>
      </c>
      <c r="R20" s="25">
        <v>32.549999999999997</v>
      </c>
      <c r="S20" s="25">
        <v>0</v>
      </c>
      <c r="T20" s="25">
        <v>37.28</v>
      </c>
      <c r="U20" s="25">
        <v>17.899999999999999</v>
      </c>
      <c r="V20" s="25">
        <v>0</v>
      </c>
      <c r="W20" s="25">
        <v>55.19</v>
      </c>
      <c r="X20" s="39">
        <v>2</v>
      </c>
      <c r="Y20" s="39">
        <v>2011</v>
      </c>
      <c r="Z20" s="39" t="s">
        <v>340</v>
      </c>
      <c r="AA20" s="43">
        <v>40803</v>
      </c>
      <c r="AB20" s="41">
        <v>59.4</v>
      </c>
      <c r="AC20" s="41">
        <v>0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28.6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12.3</v>
      </c>
      <c r="AX20" s="41">
        <v>0</v>
      </c>
      <c r="AY20" s="41">
        <v>0</v>
      </c>
      <c r="AZ20" s="41">
        <v>19</v>
      </c>
      <c r="BA20" s="41">
        <v>0</v>
      </c>
      <c r="BB20" s="41">
        <v>21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14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5.0999999999999943</v>
      </c>
      <c r="CZ20" s="39">
        <v>2011</v>
      </c>
      <c r="DA20" s="39" t="s">
        <v>340</v>
      </c>
      <c r="DB20" s="41">
        <v>0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31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13</v>
      </c>
      <c r="DW20" s="41">
        <v>0</v>
      </c>
      <c r="DX20" s="41">
        <v>0</v>
      </c>
      <c r="DY20" s="41">
        <v>20</v>
      </c>
      <c r="DZ20" s="41">
        <v>0</v>
      </c>
      <c r="EA20" s="41">
        <v>22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14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2011</v>
      </c>
      <c r="FZ20" s="39" t="s">
        <v>340</v>
      </c>
      <c r="GA20" s="41">
        <v>23</v>
      </c>
      <c r="GB20" s="29">
        <f t="shared" si="2"/>
        <v>0.80327499999999996</v>
      </c>
      <c r="GC20" s="29">
        <f t="shared" si="3"/>
        <v>0.77900000000000003</v>
      </c>
      <c r="GD20" s="29">
        <f t="shared" si="4"/>
        <v>5.0832380226204084</v>
      </c>
      <c r="GE20" s="29">
        <f t="shared" si="5"/>
        <v>4.5248868778280551</v>
      </c>
      <c r="GF20" s="29">
        <f t="shared" si="6"/>
        <v>0.55835114479235326</v>
      </c>
      <c r="GG20" s="29">
        <f t="shared" si="7"/>
        <v>0.10984162895927571</v>
      </c>
      <c r="GH20" s="29">
        <f t="shared" si="8"/>
        <v>2.0310096011589893</v>
      </c>
      <c r="GI20" s="39">
        <v>2011</v>
      </c>
      <c r="GJ20" s="39" t="s">
        <v>340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1.7867569999999999</v>
      </c>
      <c r="GX20" s="36">
        <v>0.75693820000000001</v>
      </c>
      <c r="GY20" s="36">
        <v>1.8337699999999999</v>
      </c>
      <c r="GZ20" s="39">
        <v>2011</v>
      </c>
      <c r="HA20" s="39" t="s">
        <v>340</v>
      </c>
      <c r="HB20" s="42"/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1</v>
      </c>
      <c r="HJ20" s="39">
        <v>2011</v>
      </c>
      <c r="HK20" s="39" t="s">
        <v>340</v>
      </c>
      <c r="HL20" s="104">
        <v>1</v>
      </c>
      <c r="HM20" s="29">
        <v>120.95910000000001</v>
      </c>
      <c r="HN20" s="67">
        <v>39</v>
      </c>
      <c r="HO20" s="79">
        <v>35.700000000000003</v>
      </c>
      <c r="HP20" s="31">
        <v>6.3815233461256327</v>
      </c>
      <c r="HQ20" s="31">
        <v>13.183720707240767</v>
      </c>
      <c r="HR20" s="34">
        <v>4.2224732397396565</v>
      </c>
      <c r="HS20" s="67">
        <v>42.7</v>
      </c>
      <c r="HT20" s="67">
        <v>42.8</v>
      </c>
      <c r="HU20" s="82">
        <v>-3.3</v>
      </c>
      <c r="HV20" s="67">
        <v>-1.4999999999999998</v>
      </c>
      <c r="HW20" s="29"/>
      <c r="HX20" s="29">
        <v>5.91</v>
      </c>
      <c r="HY20" s="29">
        <v>-2.2000000000000002</v>
      </c>
      <c r="HZ20" s="39">
        <v>2011</v>
      </c>
      <c r="IA20" s="39" t="s">
        <v>340</v>
      </c>
      <c r="IB20" s="29">
        <v>1030.69</v>
      </c>
      <c r="IC20" s="32">
        <v>1028.2</v>
      </c>
      <c r="ID20" s="29">
        <v>861.5999755859375</v>
      </c>
      <c r="IE20" s="31">
        <v>74.712976144956031</v>
      </c>
      <c r="IF20" s="29"/>
      <c r="IG20" s="31">
        <v>68.569999999999993</v>
      </c>
      <c r="IH20" s="31">
        <v>324.41999999999996</v>
      </c>
      <c r="II20" s="31">
        <v>583.79999999999995</v>
      </c>
      <c r="IJ20" s="31">
        <v>167</v>
      </c>
      <c r="IK20" s="31">
        <v>16.200000762939453</v>
      </c>
      <c r="IL20" s="39">
        <v>2011</v>
      </c>
      <c r="IM20" s="39" t="s">
        <v>340</v>
      </c>
      <c r="IN20" s="30">
        <v>0</v>
      </c>
      <c r="IO20" s="27">
        <v>0</v>
      </c>
      <c r="IP20" s="27">
        <v>0</v>
      </c>
      <c r="IQ20" s="29">
        <f t="shared" si="10"/>
        <v>0</v>
      </c>
      <c r="IR20" s="59">
        <v>110.28400000000001</v>
      </c>
      <c r="IS20" s="59">
        <v>103.66696</v>
      </c>
      <c r="IT20" s="28">
        <v>13.571460738878852</v>
      </c>
      <c r="IU20" s="28">
        <v>16</v>
      </c>
      <c r="IV20" s="28">
        <v>110.28400000000001</v>
      </c>
      <c r="IW20" s="28">
        <v>103.66696</v>
      </c>
      <c r="IX20" s="28">
        <v>13.57146073887885</v>
      </c>
      <c r="IY20" s="28">
        <v>16</v>
      </c>
      <c r="IZ20" s="39">
        <v>2011</v>
      </c>
      <c r="JA20" s="39" t="s">
        <v>340</v>
      </c>
      <c r="JB20" s="31">
        <v>11.1742443</v>
      </c>
      <c r="JC20" s="81">
        <v>15.1</v>
      </c>
      <c r="JD20" s="81">
        <v>11</v>
      </c>
      <c r="JE20" s="81">
        <v>4</v>
      </c>
      <c r="JF20" s="81">
        <v>7.9</v>
      </c>
      <c r="JG20" s="81">
        <v>0.3</v>
      </c>
      <c r="JH20" s="81">
        <v>1.3</v>
      </c>
      <c r="JI20" s="81">
        <v>3.4</v>
      </c>
      <c r="JJ20" s="79">
        <v>1.1000000000000001</v>
      </c>
      <c r="JK20" s="29"/>
      <c r="JL20" s="79">
        <v>0.7</v>
      </c>
      <c r="JM20" s="79">
        <v>0.1</v>
      </c>
      <c r="JN20" s="79">
        <v>0.3</v>
      </c>
      <c r="JO20" s="39">
        <v>2011</v>
      </c>
      <c r="JP20" s="39" t="s">
        <v>340</v>
      </c>
      <c r="JQ20" s="29"/>
      <c r="JW20" s="79">
        <v>4.8000000000000001E-2</v>
      </c>
      <c r="JX20" s="79">
        <v>0.13800000000000001</v>
      </c>
      <c r="JY20" s="29"/>
      <c r="JZ20" s="79">
        <v>5.8000000000000003E-2</v>
      </c>
      <c r="KA20" s="79"/>
      <c r="KB20" s="79"/>
      <c r="KC20" s="79">
        <v>0.129</v>
      </c>
      <c r="KD20" s="80">
        <v>3.0000000000000001E-3</v>
      </c>
      <c r="KE20" s="79">
        <v>0.31900000000000001</v>
      </c>
      <c r="KF20" s="29"/>
      <c r="KG20" s="39">
        <v>2011</v>
      </c>
      <c r="KH20" s="39" t="s">
        <v>340</v>
      </c>
      <c r="KI20" s="29"/>
      <c r="KJ20" s="29"/>
      <c r="KK20" s="29"/>
      <c r="KL20" s="29"/>
      <c r="KM20" s="29"/>
      <c r="KN20" s="78">
        <v>2058.83</v>
      </c>
      <c r="KO20" s="77">
        <v>1386.0139999999999</v>
      </c>
      <c r="KP20" s="77">
        <v>380.34300000000002</v>
      </c>
      <c r="KQ20" s="71">
        <v>18.47374479680207</v>
      </c>
      <c r="KR20" s="39">
        <v>2011</v>
      </c>
      <c r="KS20" s="39" t="s">
        <v>340</v>
      </c>
    </row>
    <row r="21" spans="1:305" s="39" customFormat="1" ht="12.75">
      <c r="A21" s="39">
        <v>2012</v>
      </c>
      <c r="B21" s="39" t="s">
        <v>340</v>
      </c>
      <c r="C21" s="39">
        <v>20</v>
      </c>
      <c r="D21" s="44" t="s">
        <v>341</v>
      </c>
      <c r="E21" s="44">
        <v>428</v>
      </c>
      <c r="F21" s="39">
        <v>0</v>
      </c>
      <c r="G21" s="39">
        <v>1</v>
      </c>
      <c r="H21" s="39">
        <v>1</v>
      </c>
      <c r="I21" s="39">
        <v>0</v>
      </c>
      <c r="J21" s="25">
        <v>100</v>
      </c>
      <c r="K21" s="25">
        <v>0</v>
      </c>
      <c r="L21" s="25">
        <v>0</v>
      </c>
      <c r="M21" s="38">
        <v>1</v>
      </c>
      <c r="N21" s="38">
        <v>1</v>
      </c>
      <c r="O21" s="38">
        <v>-2</v>
      </c>
      <c r="P21" s="38">
        <v>0</v>
      </c>
      <c r="Q21" s="25">
        <v>100</v>
      </c>
      <c r="R21" s="25">
        <v>0</v>
      </c>
      <c r="S21" s="25">
        <v>0</v>
      </c>
      <c r="T21" s="25">
        <v>56</v>
      </c>
      <c r="U21" s="25">
        <v>0</v>
      </c>
      <c r="V21" s="25">
        <v>0</v>
      </c>
      <c r="W21" s="25">
        <v>56</v>
      </c>
      <c r="X21" s="39">
        <v>2</v>
      </c>
      <c r="Y21" s="39">
        <v>2012</v>
      </c>
      <c r="Z21" s="39" t="s">
        <v>340</v>
      </c>
      <c r="AA21" s="43"/>
      <c r="AB21" s="41">
        <v>59.4</v>
      </c>
      <c r="AC21" s="41">
        <v>0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28.6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12.3</v>
      </c>
      <c r="AX21" s="41">
        <v>0</v>
      </c>
      <c r="AY21" s="41">
        <v>0</v>
      </c>
      <c r="AZ21" s="41">
        <v>19</v>
      </c>
      <c r="BA21" s="41">
        <v>0</v>
      </c>
      <c r="BB21" s="41">
        <v>21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14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5.0999999999999943</v>
      </c>
      <c r="CZ21" s="39">
        <v>2012</v>
      </c>
      <c r="DA21" s="39" t="s">
        <v>340</v>
      </c>
      <c r="DB21" s="41">
        <v>0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31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13</v>
      </c>
      <c r="DW21" s="41">
        <v>0</v>
      </c>
      <c r="DX21" s="41">
        <v>0</v>
      </c>
      <c r="DY21" s="41">
        <v>20</v>
      </c>
      <c r="DZ21" s="41">
        <v>0</v>
      </c>
      <c r="EA21" s="41">
        <v>22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14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2012</v>
      </c>
      <c r="FZ21" s="39" t="s">
        <v>340</v>
      </c>
      <c r="GA21" s="41">
        <v>23</v>
      </c>
      <c r="GB21" s="29">
        <f t="shared" si="2"/>
        <v>0.80327499999999996</v>
      </c>
      <c r="GC21" s="29">
        <f t="shared" si="3"/>
        <v>0.77900000000000003</v>
      </c>
      <c r="GD21" s="29">
        <f t="shared" si="4"/>
        <v>5.0832380226204084</v>
      </c>
      <c r="GE21" s="29">
        <f t="shared" si="5"/>
        <v>4.5248868778280551</v>
      </c>
      <c r="GF21" s="29">
        <f t="shared" si="6"/>
        <v>0.55835114479235326</v>
      </c>
      <c r="GG21" s="29">
        <f t="shared" si="7"/>
        <v>0.10984162895927571</v>
      </c>
      <c r="GH21" s="29">
        <f t="shared" si="8"/>
        <v>2.0310096011589893</v>
      </c>
      <c r="GI21" s="39">
        <v>2012</v>
      </c>
      <c r="GJ21" s="39" t="s">
        <v>340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1.628144</v>
      </c>
      <c r="GX21" s="36">
        <v>0.82363819999999999</v>
      </c>
      <c r="GY21" s="36">
        <v>1.4714670000000001</v>
      </c>
      <c r="GZ21" s="39">
        <v>2012</v>
      </c>
      <c r="HA21" s="39" t="s">
        <v>340</v>
      </c>
      <c r="HB21" s="42"/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1</v>
      </c>
      <c r="HJ21" s="39">
        <v>2012</v>
      </c>
      <c r="HK21" s="39" t="s">
        <v>340</v>
      </c>
      <c r="HL21" s="104">
        <v>1</v>
      </c>
      <c r="HM21" s="29">
        <v>127.5033</v>
      </c>
      <c r="HN21" s="67">
        <v>37.299999999999997</v>
      </c>
      <c r="HO21" s="79">
        <v>36.299999999999997</v>
      </c>
      <c r="HP21" s="31">
        <v>4.0052739172198244</v>
      </c>
      <c r="HQ21" s="31">
        <v>7.7962306602649107</v>
      </c>
      <c r="HR21" s="34">
        <v>2.2854734723369177</v>
      </c>
      <c r="HS21" s="67">
        <v>41.2</v>
      </c>
      <c r="HT21" s="67">
        <v>41.4</v>
      </c>
      <c r="HU21" s="82">
        <v>-1</v>
      </c>
      <c r="HV21" s="67">
        <v>0.60000000000000009</v>
      </c>
      <c r="HW21" s="29"/>
      <c r="HX21" s="29">
        <v>4.57</v>
      </c>
      <c r="HY21" s="29">
        <v>-2.5</v>
      </c>
      <c r="HZ21" s="39">
        <v>2012</v>
      </c>
      <c r="IA21" s="39" t="s">
        <v>340</v>
      </c>
      <c r="IB21" s="29">
        <v>1033.76</v>
      </c>
      <c r="IC21" s="32">
        <v>1030.7</v>
      </c>
      <c r="ID21" s="29">
        <v>875.5999755859375</v>
      </c>
      <c r="IE21" s="31">
        <v>74.363606716815283</v>
      </c>
      <c r="IF21" s="29"/>
      <c r="IG21" s="31">
        <v>67.97</v>
      </c>
      <c r="IH21" s="31">
        <v>335.07</v>
      </c>
      <c r="II21" s="31">
        <v>591.85</v>
      </c>
      <c r="IJ21" s="31">
        <v>155</v>
      </c>
      <c r="IK21" s="31">
        <v>15</v>
      </c>
      <c r="IL21" s="39">
        <v>2012</v>
      </c>
      <c r="IM21" s="39" t="s">
        <v>340</v>
      </c>
      <c r="IN21" s="30">
        <v>1</v>
      </c>
      <c r="IO21" s="27">
        <v>0</v>
      </c>
      <c r="IP21" s="27">
        <v>0.56000000000000005</v>
      </c>
      <c r="IQ21" s="29">
        <f t="shared" si="10"/>
        <v>0.54171180931744312</v>
      </c>
      <c r="IR21" s="59">
        <v>108.35899999999999</v>
      </c>
      <c r="IS21" s="59">
        <v>101.85745999999999</v>
      </c>
      <c r="IT21" s="28">
        <v>13.124270068290167</v>
      </c>
      <c r="IU21" s="28">
        <v>15.5</v>
      </c>
      <c r="IV21" s="28">
        <v>108.35899999999999</v>
      </c>
      <c r="IW21" s="28">
        <v>101.85746</v>
      </c>
      <c r="IX21" s="28">
        <v>13.124270068290169</v>
      </c>
      <c r="IY21" s="28">
        <v>15.5</v>
      </c>
      <c r="IZ21" s="39">
        <v>2012</v>
      </c>
      <c r="JA21" s="39" t="s">
        <v>340</v>
      </c>
      <c r="JB21" s="31">
        <v>10.2715894</v>
      </c>
      <c r="JC21" s="81">
        <v>14.1</v>
      </c>
      <c r="JD21" s="81">
        <v>10.3</v>
      </c>
      <c r="JE21" s="81">
        <v>3.8</v>
      </c>
      <c r="JF21" s="81">
        <v>7.6</v>
      </c>
      <c r="JG21" s="81">
        <v>0.2</v>
      </c>
      <c r="JH21" s="81">
        <v>1.2</v>
      </c>
      <c r="JI21" s="81">
        <v>3.3</v>
      </c>
      <c r="JJ21" s="79">
        <v>1</v>
      </c>
      <c r="JK21" s="29"/>
      <c r="JL21" s="79">
        <v>0.5</v>
      </c>
      <c r="JM21" s="79">
        <v>0.1</v>
      </c>
      <c r="JN21" s="79">
        <v>0.2</v>
      </c>
      <c r="JO21" s="39">
        <v>2012</v>
      </c>
      <c r="JP21" s="39" t="s">
        <v>340</v>
      </c>
      <c r="JQ21" s="29"/>
      <c r="JW21" s="79">
        <v>4.8000000000000001E-2</v>
      </c>
      <c r="JX21" s="79">
        <v>8.2000000000000003E-2</v>
      </c>
      <c r="JY21" s="29"/>
      <c r="JZ21" s="79">
        <v>3.4000000000000002E-2</v>
      </c>
      <c r="KA21" s="79">
        <v>0</v>
      </c>
      <c r="KB21" s="79">
        <v>0</v>
      </c>
      <c r="KC21" s="79">
        <v>6.7000000000000004E-2</v>
      </c>
      <c r="KD21" s="80">
        <v>2E-3</v>
      </c>
      <c r="KE21" s="79">
        <v>0.26600000000000001</v>
      </c>
      <c r="KF21" s="29"/>
      <c r="KG21" s="39">
        <v>2012</v>
      </c>
      <c r="KH21" s="39" t="s">
        <v>340</v>
      </c>
      <c r="KI21" s="23">
        <v>2.6865079402923584</v>
      </c>
      <c r="KJ21" s="23">
        <v>0.875</v>
      </c>
      <c r="KK21" s="29"/>
      <c r="KL21" s="29"/>
      <c r="KM21" s="29"/>
      <c r="KN21" s="78">
        <v>2033.65</v>
      </c>
      <c r="KO21" s="77">
        <v>1362.415</v>
      </c>
      <c r="KP21" s="77">
        <v>379.66500000000002</v>
      </c>
      <c r="KQ21" s="71">
        <v>18.669141691048114</v>
      </c>
      <c r="KR21" s="39">
        <v>2012</v>
      </c>
      <c r="KS21" s="39" t="s">
        <v>340</v>
      </c>
    </row>
    <row r="22" spans="1:305" s="18" customFormat="1" ht="12.75">
      <c r="A22" s="18">
        <v>2013</v>
      </c>
      <c r="B22" s="18" t="s">
        <v>340</v>
      </c>
      <c r="C22" s="18">
        <v>20</v>
      </c>
      <c r="D22" s="38" t="s">
        <v>341</v>
      </c>
      <c r="E22" s="38">
        <v>428</v>
      </c>
      <c r="F22" s="18">
        <v>0</v>
      </c>
      <c r="G22" s="18">
        <v>1</v>
      </c>
      <c r="H22" s="18">
        <v>1</v>
      </c>
      <c r="I22" s="18">
        <v>0</v>
      </c>
      <c r="J22" s="25">
        <v>100</v>
      </c>
      <c r="K22" s="25">
        <v>0</v>
      </c>
      <c r="L22" s="25">
        <v>0</v>
      </c>
      <c r="M22" s="38">
        <v>1</v>
      </c>
      <c r="N22" s="38">
        <v>0</v>
      </c>
      <c r="O22" s="38">
        <v>0</v>
      </c>
      <c r="P22" s="38">
        <v>0</v>
      </c>
      <c r="Q22" s="25">
        <v>100</v>
      </c>
      <c r="R22" s="25">
        <v>0</v>
      </c>
      <c r="S22" s="25">
        <v>0</v>
      </c>
      <c r="T22" s="25">
        <v>56</v>
      </c>
      <c r="U22" s="25">
        <v>0</v>
      </c>
      <c r="V22" s="25">
        <v>0</v>
      </c>
      <c r="W22" s="25">
        <v>56</v>
      </c>
      <c r="X22" s="18">
        <v>2</v>
      </c>
      <c r="Y22" s="18">
        <v>2013</v>
      </c>
      <c r="Z22" s="18" t="s">
        <v>340</v>
      </c>
      <c r="AA22" s="37"/>
      <c r="AB22" s="26">
        <v>59.4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28.6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12.3</v>
      </c>
      <c r="AX22" s="26">
        <v>0</v>
      </c>
      <c r="AY22" s="26">
        <v>0</v>
      </c>
      <c r="AZ22" s="26">
        <v>19</v>
      </c>
      <c r="BA22" s="26">
        <v>0</v>
      </c>
      <c r="BB22" s="26">
        <v>21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14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f t="shared" si="0"/>
        <v>5.0999999999999943</v>
      </c>
      <c r="CZ22" s="18">
        <v>2013</v>
      </c>
      <c r="DA22" s="18" t="s">
        <v>340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31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13</v>
      </c>
      <c r="DW22" s="26">
        <v>0</v>
      </c>
      <c r="DX22" s="26">
        <v>0</v>
      </c>
      <c r="DY22" s="26">
        <v>20</v>
      </c>
      <c r="DZ22" s="26">
        <v>0</v>
      </c>
      <c r="EA22" s="26">
        <v>22</v>
      </c>
      <c r="EB22" s="26">
        <v>0</v>
      </c>
      <c r="EC22" s="26">
        <v>0</v>
      </c>
      <c r="ED22" s="26">
        <v>0</v>
      </c>
      <c r="EE22" s="41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14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f t="shared" si="1"/>
        <v>0</v>
      </c>
      <c r="FY22" s="18">
        <v>2013</v>
      </c>
      <c r="FZ22" s="18" t="s">
        <v>340</v>
      </c>
      <c r="GA22" s="26">
        <v>23</v>
      </c>
      <c r="GB22" s="25">
        <f t="shared" si="2"/>
        <v>0.80327499999999996</v>
      </c>
      <c r="GC22" s="25">
        <f t="shared" si="3"/>
        <v>0.77900000000000003</v>
      </c>
      <c r="GD22" s="25">
        <f t="shared" si="4"/>
        <v>5.0832380226204084</v>
      </c>
      <c r="GE22" s="25">
        <f t="shared" si="5"/>
        <v>4.5248868778280551</v>
      </c>
      <c r="GF22" s="25">
        <f t="shared" si="6"/>
        <v>0.55835114479235326</v>
      </c>
      <c r="GG22" s="25">
        <f t="shared" si="7"/>
        <v>0.10984162895927571</v>
      </c>
      <c r="GH22" s="25">
        <f t="shared" si="8"/>
        <v>2.0310096011589893</v>
      </c>
      <c r="GI22" s="18">
        <v>2013</v>
      </c>
      <c r="GJ22" s="18" t="s">
        <v>340</v>
      </c>
      <c r="GK22" s="25"/>
      <c r="GL22" s="25"/>
      <c r="GM22" s="25"/>
      <c r="GN22" s="26"/>
      <c r="GO22" s="25"/>
      <c r="GP22" s="25"/>
      <c r="GQ22" s="25"/>
      <c r="GR22" s="26"/>
      <c r="GS22" s="26"/>
      <c r="GT22" s="26"/>
      <c r="GU22" s="26"/>
      <c r="GV22" s="25"/>
      <c r="GW22" s="36">
        <v>1.757355</v>
      </c>
      <c r="GX22" s="36">
        <v>0.87539849999999997</v>
      </c>
      <c r="GY22" s="36">
        <v>1.568549</v>
      </c>
      <c r="GZ22" s="18">
        <v>2013</v>
      </c>
      <c r="HA22" s="18" t="s">
        <v>340</v>
      </c>
      <c r="HB22" s="35"/>
      <c r="HC22" s="35">
        <f t="shared" si="9"/>
        <v>0</v>
      </c>
      <c r="HD22" s="35">
        <v>0</v>
      </c>
      <c r="HE22" s="35">
        <v>0</v>
      </c>
      <c r="HF22" s="35">
        <v>2</v>
      </c>
      <c r="HG22" s="35">
        <v>1</v>
      </c>
      <c r="HH22" s="35">
        <v>0</v>
      </c>
      <c r="HI22" s="35">
        <v>1</v>
      </c>
      <c r="HJ22" s="18">
        <v>2013</v>
      </c>
      <c r="HK22" s="18" t="s">
        <v>340</v>
      </c>
      <c r="HL22" s="104">
        <v>1</v>
      </c>
      <c r="HM22" s="25">
        <v>123.9391</v>
      </c>
      <c r="HN22" s="67">
        <v>36.9</v>
      </c>
      <c r="HO22" s="79">
        <v>35.9</v>
      </c>
      <c r="HP22" s="31">
        <v>2.6265562883875901</v>
      </c>
      <c r="HQ22" s="31">
        <v>4.1164034267265066</v>
      </c>
      <c r="HR22" s="34">
        <v>1.0932328673590064E-2</v>
      </c>
      <c r="HS22" s="67">
        <v>39</v>
      </c>
      <c r="HT22" s="67">
        <v>39.1</v>
      </c>
      <c r="HU22" s="82">
        <v>-1</v>
      </c>
      <c r="HV22" s="67">
        <v>0.5</v>
      </c>
      <c r="HW22" s="25"/>
      <c r="HX22" s="25">
        <v>3.34</v>
      </c>
      <c r="HY22" s="25">
        <v>-0.8</v>
      </c>
      <c r="HZ22" s="18">
        <v>2013</v>
      </c>
      <c r="IA22" s="18" t="s">
        <v>340</v>
      </c>
      <c r="IB22" s="29">
        <v>1017.31</v>
      </c>
      <c r="IC22" s="32">
        <v>1014.3</v>
      </c>
      <c r="ID22" s="29">
        <v>893.9000244140625</v>
      </c>
      <c r="IE22" s="31">
        <v>75.87702719068713</v>
      </c>
      <c r="IF22" s="25"/>
      <c r="IG22" s="31">
        <v>67.77</v>
      </c>
      <c r="IH22" s="31">
        <v>339.8</v>
      </c>
      <c r="II22" s="31">
        <v>607.4</v>
      </c>
      <c r="IJ22" s="31">
        <v>120</v>
      </c>
      <c r="IK22" s="31">
        <v>11.899999618530273</v>
      </c>
      <c r="IL22" s="18">
        <v>2013</v>
      </c>
      <c r="IM22" s="18" t="s">
        <v>340</v>
      </c>
      <c r="IN22" s="30">
        <v>0</v>
      </c>
      <c r="IO22" s="27">
        <v>0</v>
      </c>
      <c r="IP22" s="27">
        <v>0</v>
      </c>
      <c r="IQ22" s="29">
        <f t="shared" si="10"/>
        <v>0</v>
      </c>
      <c r="IR22" s="25"/>
      <c r="IS22" s="25"/>
      <c r="IT22" s="25"/>
      <c r="IU22" s="28">
        <v>15</v>
      </c>
      <c r="IV22" s="28"/>
      <c r="IW22" s="28"/>
      <c r="IX22" s="28"/>
      <c r="IY22" s="28">
        <v>15</v>
      </c>
      <c r="IZ22" s="18">
        <v>2013</v>
      </c>
      <c r="JA22" s="18" t="s">
        <v>340</v>
      </c>
      <c r="JB22" s="31">
        <v>10.3591564</v>
      </c>
      <c r="JC22" s="81">
        <v>14.4</v>
      </c>
      <c r="JD22" s="81">
        <v>10.5</v>
      </c>
      <c r="JE22" s="81">
        <v>3.9</v>
      </c>
      <c r="JF22" s="81">
        <v>7.5</v>
      </c>
      <c r="JG22" s="81">
        <v>0.2</v>
      </c>
      <c r="JH22" s="81">
        <v>1.2</v>
      </c>
      <c r="JI22" s="81">
        <v>3.4</v>
      </c>
      <c r="JJ22" s="79">
        <v>1.2</v>
      </c>
      <c r="JK22" s="25"/>
      <c r="JL22" s="79">
        <v>0.6</v>
      </c>
      <c r="JM22" s="79">
        <v>0.1</v>
      </c>
      <c r="JN22" s="79">
        <v>0.1</v>
      </c>
      <c r="JO22" s="18">
        <v>2013</v>
      </c>
      <c r="JP22" s="18" t="s">
        <v>340</v>
      </c>
      <c r="JQ22" s="25"/>
      <c r="JW22" s="79">
        <v>4.3999999999999997E-2</v>
      </c>
      <c r="JX22" s="79">
        <v>0.11799999999999999</v>
      </c>
      <c r="JY22" s="25"/>
      <c r="JZ22" s="79">
        <v>1.7000000000000001E-2</v>
      </c>
      <c r="KA22" s="79">
        <v>0</v>
      </c>
      <c r="KB22" s="79">
        <v>0</v>
      </c>
      <c r="KC22" s="79">
        <v>5.7000000000000002E-2</v>
      </c>
      <c r="KD22" s="80">
        <v>1E-3</v>
      </c>
      <c r="KE22" s="79">
        <v>0.314</v>
      </c>
      <c r="KF22" s="25"/>
      <c r="KG22" s="18">
        <v>2013</v>
      </c>
      <c r="KH22" s="18" t="s">
        <v>340</v>
      </c>
      <c r="KI22" s="23">
        <v>2.6865079402923584</v>
      </c>
      <c r="KJ22" s="23">
        <v>0.875</v>
      </c>
      <c r="KK22" s="25"/>
      <c r="KL22" s="25"/>
      <c r="KM22" s="25"/>
      <c r="KN22" s="78">
        <v>2012.81</v>
      </c>
      <c r="KO22" s="77">
        <v>1338.597</v>
      </c>
      <c r="KP22" s="77">
        <v>380.7</v>
      </c>
      <c r="KQ22" s="71">
        <v>18.913856747532058</v>
      </c>
      <c r="KR22" s="18">
        <v>2013</v>
      </c>
      <c r="KS22" s="18" t="s">
        <v>340</v>
      </c>
    </row>
    <row r="23" spans="1:305" s="18" customFormat="1" ht="12.75">
      <c r="A23" s="18">
        <v>2014</v>
      </c>
      <c r="B23" s="18" t="s">
        <v>340</v>
      </c>
      <c r="C23" s="18">
        <v>20</v>
      </c>
      <c r="D23" s="38" t="s">
        <v>341</v>
      </c>
      <c r="E23" s="38">
        <v>428</v>
      </c>
      <c r="F23" s="18">
        <v>0</v>
      </c>
      <c r="G23" s="18">
        <v>1</v>
      </c>
      <c r="H23" s="18">
        <v>1</v>
      </c>
      <c r="I23" s="18">
        <v>1</v>
      </c>
      <c r="J23" s="25">
        <v>77.040493752822528</v>
      </c>
      <c r="K23" s="25">
        <v>22.95950624717748</v>
      </c>
      <c r="L23" s="25">
        <v>0</v>
      </c>
      <c r="M23" s="38">
        <v>1</v>
      </c>
      <c r="N23" s="38">
        <v>0</v>
      </c>
      <c r="O23" s="38">
        <v>0</v>
      </c>
      <c r="P23" s="38">
        <v>2</v>
      </c>
      <c r="Q23" s="25">
        <v>78.400000000000006</v>
      </c>
      <c r="R23" s="25">
        <v>21.6</v>
      </c>
      <c r="S23" s="25">
        <v>0</v>
      </c>
      <c r="T23" s="25">
        <v>48.78</v>
      </c>
      <c r="U23" s="25">
        <v>13.5</v>
      </c>
      <c r="V23" s="25">
        <v>0</v>
      </c>
      <c r="W23" s="25">
        <v>62.28</v>
      </c>
      <c r="X23" s="18">
        <v>2</v>
      </c>
      <c r="Y23" s="18">
        <v>2014</v>
      </c>
      <c r="Z23" s="18" t="s">
        <v>340</v>
      </c>
      <c r="AA23" s="37">
        <v>41915</v>
      </c>
      <c r="AB23" s="26">
        <v>59.4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23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19.5</v>
      </c>
      <c r="AX23" s="26">
        <v>0</v>
      </c>
      <c r="AY23" s="26">
        <v>0</v>
      </c>
      <c r="AZ23" s="26">
        <v>21.9</v>
      </c>
      <c r="BA23" s="26">
        <v>0</v>
      </c>
      <c r="BB23" s="26">
        <v>0</v>
      </c>
      <c r="BC23" s="26">
        <v>0</v>
      </c>
      <c r="BD23" s="26">
        <v>0</v>
      </c>
      <c r="BE23" s="26">
        <v>6.9</v>
      </c>
      <c r="BF23" s="26">
        <v>6.7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16.600000000000001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f t="shared" si="0"/>
        <v>5.3999999999999773</v>
      </c>
      <c r="CZ23" s="18">
        <v>2014</v>
      </c>
      <c r="DA23" s="18" t="s">
        <v>340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24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21</v>
      </c>
      <c r="DW23" s="26">
        <v>0</v>
      </c>
      <c r="DX23" s="26">
        <v>0</v>
      </c>
      <c r="DY23" s="26">
        <v>23</v>
      </c>
      <c r="DZ23" s="26">
        <v>0</v>
      </c>
      <c r="EA23" s="26">
        <v>0</v>
      </c>
      <c r="EB23" s="26">
        <v>0</v>
      </c>
      <c r="EC23" s="26">
        <v>0</v>
      </c>
      <c r="ED23" s="26">
        <v>7</v>
      </c>
      <c r="EE23" s="41">
        <v>8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0</v>
      </c>
      <c r="EO23" s="26">
        <v>0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17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f t="shared" si="1"/>
        <v>0</v>
      </c>
      <c r="FY23" s="18">
        <v>2014</v>
      </c>
      <c r="FZ23" s="18" t="s">
        <v>340</v>
      </c>
      <c r="GA23" s="26">
        <v>18</v>
      </c>
      <c r="GB23" s="25">
        <f t="shared" si="2"/>
        <v>0.83355800000000002</v>
      </c>
      <c r="GC23" s="25">
        <f t="shared" si="3"/>
        <v>0.8165</v>
      </c>
      <c r="GD23" s="25">
        <f t="shared" si="4"/>
        <v>6.0080989173405754</v>
      </c>
      <c r="GE23" s="25">
        <f t="shared" si="5"/>
        <v>5.4495912806539515</v>
      </c>
      <c r="GF23" s="25">
        <f t="shared" si="6"/>
        <v>0.55850763668662395</v>
      </c>
      <c r="GG23" s="25">
        <f t="shared" si="7"/>
        <v>9.2959128065395052E-2</v>
      </c>
      <c r="GH23" s="25">
        <f t="shared" si="8"/>
        <v>1.5198684153570667</v>
      </c>
      <c r="GI23" s="18">
        <v>2014</v>
      </c>
      <c r="GJ23" s="18" t="s">
        <v>340</v>
      </c>
      <c r="GK23" s="25"/>
      <c r="GL23" s="25"/>
      <c r="GM23" s="25"/>
      <c r="GN23" s="26"/>
      <c r="GO23" s="25"/>
      <c r="GP23" s="25"/>
      <c r="GQ23" s="25"/>
      <c r="GR23" s="26"/>
      <c r="GS23" s="26"/>
      <c r="GT23" s="26"/>
      <c r="GU23" s="26"/>
      <c r="GV23" s="25"/>
      <c r="GW23" s="36">
        <v>1.578681</v>
      </c>
      <c r="GX23" s="36">
        <v>0.97317450000000005</v>
      </c>
      <c r="GY23" s="36">
        <v>1.326757</v>
      </c>
      <c r="GZ23" s="18">
        <v>2014</v>
      </c>
      <c r="HA23" s="18" t="s">
        <v>340</v>
      </c>
      <c r="HB23" s="35"/>
      <c r="HC23" s="35">
        <v>0</v>
      </c>
      <c r="HD23" s="35">
        <v>0</v>
      </c>
      <c r="HE23" s="35">
        <v>0</v>
      </c>
      <c r="HF23" s="35">
        <v>2</v>
      </c>
      <c r="HG23" s="35">
        <v>1</v>
      </c>
      <c r="HH23" s="35">
        <v>0</v>
      </c>
      <c r="HI23" s="35">
        <v>1</v>
      </c>
      <c r="HJ23" s="18">
        <v>2014</v>
      </c>
      <c r="HK23" s="18" t="s">
        <v>340</v>
      </c>
      <c r="HL23" s="104">
        <v>1</v>
      </c>
      <c r="HM23" s="25">
        <v>121.2567</v>
      </c>
      <c r="HN23" s="67">
        <v>37.5</v>
      </c>
      <c r="HO23" s="79">
        <v>35.9</v>
      </c>
      <c r="HP23" s="31">
        <v>2.1199232725146402</v>
      </c>
      <c r="HQ23" s="31">
        <v>3.7067545666273674</v>
      </c>
      <c r="HR23" s="34">
        <v>0.69034529034861691</v>
      </c>
      <c r="HS23" s="67">
        <v>40.9</v>
      </c>
      <c r="HT23" s="67">
        <v>40.799999999999997</v>
      </c>
      <c r="HU23" s="82">
        <v>-1.6</v>
      </c>
      <c r="HV23" s="67">
        <v>-0.20000000000000018</v>
      </c>
      <c r="HW23" s="25"/>
      <c r="HX23" s="25">
        <v>2.5099999999999998</v>
      </c>
      <c r="HY23" s="25"/>
      <c r="HZ23" s="18">
        <v>2014</v>
      </c>
      <c r="IA23" s="18" t="s">
        <v>340</v>
      </c>
      <c r="IB23" s="29">
        <v>996.18</v>
      </c>
      <c r="IC23" s="29">
        <v>992.3</v>
      </c>
      <c r="ID23" s="29">
        <v>884.70001220703125</v>
      </c>
      <c r="IE23" s="31">
        <v>75.998227995431037</v>
      </c>
      <c r="IF23" s="25"/>
      <c r="IG23" s="31">
        <v>65.17</v>
      </c>
      <c r="IH23" s="31">
        <v>328.15999999999997</v>
      </c>
      <c r="II23" s="31">
        <v>603.32000000000005</v>
      </c>
      <c r="IJ23" s="31">
        <v>108</v>
      </c>
      <c r="IK23" s="31">
        <v>10.800000190734863</v>
      </c>
      <c r="IL23" s="18">
        <v>2014</v>
      </c>
      <c r="IM23" s="18" t="s">
        <v>340</v>
      </c>
      <c r="IN23" s="30">
        <v>0</v>
      </c>
      <c r="IO23" s="27">
        <v>0</v>
      </c>
      <c r="IP23" s="27"/>
      <c r="IQ23" s="29" t="str">
        <f t="shared" si="10"/>
        <v/>
      </c>
      <c r="IR23" s="25"/>
      <c r="IS23" s="25"/>
      <c r="IT23" s="25"/>
      <c r="IU23" s="28"/>
      <c r="IV23" s="28"/>
      <c r="IW23" s="28"/>
      <c r="IX23" s="28"/>
      <c r="IY23" s="28"/>
      <c r="IZ23" s="18">
        <v>2014</v>
      </c>
      <c r="JA23" s="18" t="s">
        <v>340</v>
      </c>
      <c r="JB23" s="31">
        <v>10.218629200000001</v>
      </c>
      <c r="JC23" s="81">
        <v>14.3</v>
      </c>
      <c r="JD23" s="81">
        <v>10.3</v>
      </c>
      <c r="JE23" s="81">
        <v>4</v>
      </c>
      <c r="JF23" s="81">
        <v>7.2</v>
      </c>
      <c r="JG23" s="81">
        <v>0.2</v>
      </c>
      <c r="JH23" s="81">
        <v>1.3</v>
      </c>
      <c r="JI23" s="81">
        <v>3.5</v>
      </c>
      <c r="JJ23" s="79">
        <v>1.3</v>
      </c>
      <c r="JK23" s="25"/>
      <c r="JL23" s="79">
        <v>0.6</v>
      </c>
      <c r="JM23" s="79">
        <v>0.1</v>
      </c>
      <c r="JN23" s="79">
        <v>0.1</v>
      </c>
      <c r="JO23" s="18">
        <v>2014</v>
      </c>
      <c r="JP23" s="18" t="s">
        <v>340</v>
      </c>
      <c r="JQ23" s="25"/>
      <c r="JW23" s="79">
        <v>4.5999999999999999E-2</v>
      </c>
      <c r="JX23" s="79">
        <v>8.8999999999999996E-2</v>
      </c>
      <c r="JY23" s="25"/>
      <c r="JZ23" s="79">
        <v>2.4E-2</v>
      </c>
      <c r="KA23" s="79">
        <v>0</v>
      </c>
      <c r="KB23" s="79">
        <v>0</v>
      </c>
      <c r="KC23" s="79">
        <v>3.3000000000000002E-2</v>
      </c>
      <c r="KD23" s="80">
        <v>1E-3</v>
      </c>
      <c r="KE23" s="79">
        <v>0.35699999999999998</v>
      </c>
      <c r="KF23" s="25"/>
      <c r="KG23" s="18">
        <v>2014</v>
      </c>
      <c r="KH23" s="18" t="s">
        <v>340</v>
      </c>
      <c r="KI23" s="23"/>
      <c r="KJ23" s="23"/>
      <c r="KK23" s="25"/>
      <c r="KL23" s="25"/>
      <c r="KM23" s="25"/>
      <c r="KN23" s="78">
        <v>1994.25</v>
      </c>
      <c r="KO23" s="77">
        <v>1314.385</v>
      </c>
      <c r="KP23" s="77">
        <v>383.34500000000003</v>
      </c>
      <c r="KQ23" s="71">
        <v>19.222514729848314</v>
      </c>
      <c r="KR23" s="18">
        <v>2014</v>
      </c>
      <c r="KS23" s="18" t="s">
        <v>340</v>
      </c>
    </row>
    <row r="24" spans="1:305" s="1" customFormat="1" ht="12.75">
      <c r="A24" s="1">
        <v>2015</v>
      </c>
      <c r="B24" s="1" t="s">
        <v>340</v>
      </c>
      <c r="C24" s="1">
        <v>20</v>
      </c>
      <c r="D24" s="17" t="s">
        <v>341</v>
      </c>
      <c r="E24" s="17">
        <v>428</v>
      </c>
      <c r="F24" s="1">
        <v>0</v>
      </c>
      <c r="G24" s="1">
        <v>1</v>
      </c>
      <c r="H24" s="1">
        <v>1</v>
      </c>
      <c r="I24" s="1">
        <v>1</v>
      </c>
      <c r="J24" s="90">
        <v>63.849164534096047</v>
      </c>
      <c r="K24" s="90">
        <v>36.15083546590396</v>
      </c>
      <c r="L24" s="90">
        <v>0</v>
      </c>
      <c r="M24" s="17">
        <v>1</v>
      </c>
      <c r="N24" s="17">
        <v>0</v>
      </c>
      <c r="O24" s="17">
        <v>0</v>
      </c>
      <c r="P24" s="17">
        <v>0</v>
      </c>
      <c r="Q24" s="64">
        <v>65.573770491803273</v>
      </c>
      <c r="R24" s="64">
        <v>34.42622950819672</v>
      </c>
      <c r="S24" s="64">
        <v>0</v>
      </c>
      <c r="T24" s="63">
        <v>40</v>
      </c>
      <c r="U24" s="63">
        <v>21</v>
      </c>
      <c r="V24" s="63">
        <v>0</v>
      </c>
      <c r="W24" s="63">
        <v>61</v>
      </c>
      <c r="X24" s="1">
        <v>2</v>
      </c>
      <c r="Y24" s="1">
        <v>2015</v>
      </c>
      <c r="Z24" s="1" t="s">
        <v>340</v>
      </c>
      <c r="AA24" s="16"/>
      <c r="AB24" s="6">
        <v>59.4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23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19.5</v>
      </c>
      <c r="AX24" s="6">
        <v>0</v>
      </c>
      <c r="AY24" s="6">
        <v>0</v>
      </c>
      <c r="AZ24" s="6">
        <v>21.9</v>
      </c>
      <c r="BA24" s="6">
        <v>0</v>
      </c>
      <c r="BB24" s="6">
        <v>0</v>
      </c>
      <c r="BC24" s="6">
        <v>0</v>
      </c>
      <c r="BD24" s="6">
        <v>0</v>
      </c>
      <c r="BE24" s="6">
        <v>6.9</v>
      </c>
      <c r="BF24" s="6">
        <v>6.7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16.600000000000001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f t="shared" si="0"/>
        <v>5.3999999999999773</v>
      </c>
      <c r="CZ24" s="1">
        <v>2015</v>
      </c>
      <c r="DA24" s="1" t="s">
        <v>340</v>
      </c>
      <c r="DB24" s="6">
        <v>0</v>
      </c>
      <c r="DC24" s="6">
        <v>0</v>
      </c>
      <c r="DD24" s="6">
        <v>0</v>
      </c>
      <c r="DE24" s="6">
        <v>0</v>
      </c>
      <c r="DF24" s="6">
        <v>0</v>
      </c>
      <c r="DG24" s="6">
        <v>0</v>
      </c>
      <c r="DH24" s="6">
        <v>0</v>
      </c>
      <c r="DI24" s="6">
        <v>24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21</v>
      </c>
      <c r="DW24" s="6">
        <v>0</v>
      </c>
      <c r="DX24" s="6">
        <v>0</v>
      </c>
      <c r="DY24" s="6">
        <v>23</v>
      </c>
      <c r="DZ24" s="6">
        <v>0</v>
      </c>
      <c r="EA24" s="6">
        <v>0</v>
      </c>
      <c r="EB24" s="6">
        <v>0</v>
      </c>
      <c r="EC24" s="6">
        <v>0</v>
      </c>
      <c r="ED24" s="6">
        <v>7</v>
      </c>
      <c r="EE24" s="6">
        <v>8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17</v>
      </c>
      <c r="FM24" s="6">
        <v>0</v>
      </c>
      <c r="FN24" s="6">
        <v>0</v>
      </c>
      <c r="FO24" s="6">
        <v>0</v>
      </c>
      <c r="FP24" s="6">
        <v>0</v>
      </c>
      <c r="FQ24" s="6">
        <v>0</v>
      </c>
      <c r="FR24" s="6">
        <v>0</v>
      </c>
      <c r="FS24" s="6">
        <v>0</v>
      </c>
      <c r="FT24" s="6">
        <v>0</v>
      </c>
      <c r="FU24" s="6">
        <v>0</v>
      </c>
      <c r="FV24" s="6">
        <v>0</v>
      </c>
      <c r="FW24" s="6">
        <v>0</v>
      </c>
      <c r="FX24" s="6">
        <f t="shared" si="1"/>
        <v>0</v>
      </c>
      <c r="FY24" s="1">
        <v>2015</v>
      </c>
      <c r="FZ24" s="1" t="s">
        <v>340</v>
      </c>
      <c r="GA24" s="6">
        <v>18</v>
      </c>
      <c r="GB24" s="5">
        <f t="shared" si="2"/>
        <v>0.83355800000000002</v>
      </c>
      <c r="GC24" s="5">
        <f t="shared" si="3"/>
        <v>0.8165</v>
      </c>
      <c r="GD24" s="5">
        <f t="shared" si="4"/>
        <v>6.0080989173405754</v>
      </c>
      <c r="GE24" s="5">
        <f t="shared" si="5"/>
        <v>5.4495912806539515</v>
      </c>
      <c r="GF24" s="5">
        <f t="shared" si="6"/>
        <v>0.55850763668662395</v>
      </c>
      <c r="GG24" s="5">
        <f t="shared" si="7"/>
        <v>9.2959128065395052E-2</v>
      </c>
      <c r="GH24" s="5">
        <f t="shared" si="8"/>
        <v>1.5198684153570667</v>
      </c>
      <c r="GI24" s="1">
        <v>2015</v>
      </c>
      <c r="GJ24" s="1" t="s">
        <v>340</v>
      </c>
      <c r="GK24" s="5"/>
      <c r="GL24" s="5"/>
      <c r="GM24" s="5"/>
      <c r="GN24" s="6"/>
      <c r="GO24" s="5"/>
      <c r="GP24" s="5"/>
      <c r="GQ24" s="5"/>
      <c r="GR24" s="6"/>
      <c r="GS24" s="6"/>
      <c r="GT24" s="6"/>
      <c r="GU24" s="6"/>
      <c r="GV24" s="5"/>
      <c r="GW24" s="15">
        <v>1.4960059999999999</v>
      </c>
      <c r="GX24" s="15">
        <v>1.0666389999999999</v>
      </c>
      <c r="GY24" s="15">
        <v>1.1358349999999999</v>
      </c>
      <c r="GZ24" s="1">
        <v>2015</v>
      </c>
      <c r="HA24" s="1" t="s">
        <v>340</v>
      </c>
      <c r="HB24" s="14"/>
      <c r="HC24" s="14">
        <v>0</v>
      </c>
      <c r="HD24" s="14">
        <v>0</v>
      </c>
      <c r="HE24" s="14">
        <v>0</v>
      </c>
      <c r="HF24" s="14">
        <v>2</v>
      </c>
      <c r="HG24" s="14">
        <v>1</v>
      </c>
      <c r="HH24" s="14">
        <v>0</v>
      </c>
      <c r="HI24" s="14">
        <v>1</v>
      </c>
      <c r="HJ24" s="1">
        <v>2015</v>
      </c>
      <c r="HK24" s="1" t="s">
        <v>340</v>
      </c>
      <c r="HL24" s="61">
        <v>1</v>
      </c>
      <c r="HM24" s="5"/>
      <c r="HN24" s="66">
        <v>37</v>
      </c>
      <c r="HO24" s="74">
        <v>35.799999999999997</v>
      </c>
      <c r="HP24" s="60">
        <v>2.7121179924211418</v>
      </c>
      <c r="HQ24" s="60">
        <v>3.1192726549490715</v>
      </c>
      <c r="HR24" s="61">
        <v>0.21294896733515145</v>
      </c>
      <c r="HS24" s="66">
        <v>36.5</v>
      </c>
      <c r="HT24" s="66"/>
      <c r="HU24" s="76">
        <v>-1.3</v>
      </c>
      <c r="HV24" s="66">
        <v>0</v>
      </c>
      <c r="HW24" s="5"/>
      <c r="HX24" s="5">
        <v>0.96</v>
      </c>
      <c r="HY24" s="5"/>
      <c r="HZ24" s="1">
        <v>2015</v>
      </c>
      <c r="IA24" s="1" t="s">
        <v>340</v>
      </c>
      <c r="IB24" s="5">
        <v>996.91</v>
      </c>
      <c r="IC24" s="5">
        <v>994.2</v>
      </c>
      <c r="ID24" s="5">
        <v>896.0999755859375</v>
      </c>
      <c r="IE24" s="60">
        <v>75.790578863879304</v>
      </c>
      <c r="IF24" s="5"/>
      <c r="IG24" s="60">
        <v>71.61</v>
      </c>
      <c r="IH24" s="60">
        <v>328.07</v>
      </c>
      <c r="II24" s="60">
        <v>606.79999999999995</v>
      </c>
      <c r="IJ24" s="60">
        <v>98</v>
      </c>
      <c r="IK24" s="60">
        <v>9.8999996185302734</v>
      </c>
      <c r="IL24" s="1">
        <v>2015</v>
      </c>
      <c r="IM24" s="1" t="s">
        <v>340</v>
      </c>
      <c r="IN24" s="5">
        <v>250</v>
      </c>
      <c r="IO24" s="5">
        <v>23</v>
      </c>
      <c r="IP24" s="5">
        <v>22.02</v>
      </c>
      <c r="IQ24" s="5">
        <f t="shared" si="10"/>
        <v>22.088252700845615</v>
      </c>
      <c r="IR24" s="5"/>
      <c r="IS24" s="5"/>
      <c r="IT24" s="5"/>
      <c r="IU24" s="8"/>
      <c r="IV24" s="8"/>
      <c r="IW24" s="8"/>
      <c r="IX24" s="8"/>
      <c r="IY24" s="8"/>
      <c r="IZ24" s="1">
        <v>2015</v>
      </c>
      <c r="JA24" s="1" t="s">
        <v>340</v>
      </c>
      <c r="JB24" s="60">
        <v>9.9856908000000004</v>
      </c>
      <c r="JC24" s="5">
        <v>14.6</v>
      </c>
      <c r="JD24" s="5">
        <v>10.6</v>
      </c>
      <c r="JE24" s="5">
        <v>4.0999999999999996</v>
      </c>
      <c r="JF24" s="5">
        <v>7.2</v>
      </c>
      <c r="JG24" s="5">
        <v>0.2</v>
      </c>
      <c r="JH24" s="5">
        <v>1.4</v>
      </c>
      <c r="JI24" s="5">
        <v>3.6</v>
      </c>
      <c r="JJ24" s="5">
        <v>1.6</v>
      </c>
      <c r="JK24" s="5"/>
      <c r="JL24" s="5">
        <v>0.6</v>
      </c>
      <c r="JM24" s="5">
        <v>0.1</v>
      </c>
      <c r="JN24" s="5">
        <v>0.1</v>
      </c>
      <c r="JO24" s="1">
        <v>2015</v>
      </c>
      <c r="JP24" s="1" t="s">
        <v>340</v>
      </c>
      <c r="JQ24" s="5"/>
      <c r="JW24" s="74">
        <v>0.04</v>
      </c>
      <c r="JX24" s="74">
        <v>0.06</v>
      </c>
      <c r="JY24" s="5"/>
      <c r="JZ24" s="74">
        <v>2.5999999999999999E-2</v>
      </c>
      <c r="KA24" s="74"/>
      <c r="KB24" s="74">
        <v>0</v>
      </c>
      <c r="KC24" s="74">
        <v>1.6E-2</v>
      </c>
      <c r="KD24" s="75">
        <v>2E-3</v>
      </c>
      <c r="KE24" s="74">
        <v>0.41099999999999998</v>
      </c>
      <c r="KF24" s="5"/>
      <c r="KG24" s="1">
        <v>2015</v>
      </c>
      <c r="KH24" s="1" t="s">
        <v>340</v>
      </c>
      <c r="KI24" s="5"/>
      <c r="KJ24" s="5"/>
      <c r="KK24" s="5"/>
      <c r="KL24" s="5"/>
      <c r="KM24" s="5"/>
      <c r="KN24" s="73">
        <v>1977.31</v>
      </c>
      <c r="KO24" s="73">
        <v>1292.7059999999999</v>
      </c>
      <c r="KP24" s="73">
        <v>385.83100000000002</v>
      </c>
      <c r="KQ24" s="72">
        <v>19.512924124188924</v>
      </c>
      <c r="KR24" s="1">
        <v>2015</v>
      </c>
      <c r="KS24" s="1" t="s">
        <v>340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538C-EAD7-4D03-AFAF-221418B089D9}">
  <dimension ref="A1:KS25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1992</v>
      </c>
      <c r="B2" s="39" t="s">
        <v>338</v>
      </c>
      <c r="C2" s="39">
        <v>21</v>
      </c>
      <c r="D2" s="44" t="s">
        <v>339</v>
      </c>
      <c r="E2" s="44">
        <v>440</v>
      </c>
      <c r="F2" s="39">
        <v>0</v>
      </c>
      <c r="G2" s="39">
        <v>1</v>
      </c>
      <c r="H2" s="39">
        <v>0</v>
      </c>
      <c r="I2" s="39">
        <v>0</v>
      </c>
      <c r="J2" s="29">
        <v>0</v>
      </c>
      <c r="K2" s="29">
        <v>0</v>
      </c>
      <c r="L2" s="29">
        <v>100</v>
      </c>
      <c r="M2" s="18">
        <v>5</v>
      </c>
      <c r="N2" s="39">
        <v>1</v>
      </c>
      <c r="P2" s="39">
        <v>0</v>
      </c>
      <c r="Q2" s="29">
        <v>0</v>
      </c>
      <c r="R2" s="29">
        <v>0</v>
      </c>
      <c r="S2" s="29">
        <v>100</v>
      </c>
      <c r="T2" s="29">
        <v>0</v>
      </c>
      <c r="U2" s="29">
        <v>0</v>
      </c>
      <c r="V2" s="29">
        <v>51.8</v>
      </c>
      <c r="W2" s="29">
        <v>51.8</v>
      </c>
      <c r="X2" s="39">
        <v>1</v>
      </c>
      <c r="Y2" s="39">
        <v>1992</v>
      </c>
      <c r="Z2" s="39" t="s">
        <v>338</v>
      </c>
      <c r="AA2" s="43">
        <v>33923</v>
      </c>
      <c r="AB2" s="41">
        <v>64.8</v>
      </c>
      <c r="AC2" s="41">
        <v>0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6.1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44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12.6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2.5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2.1</v>
      </c>
      <c r="CF2" s="41">
        <v>0</v>
      </c>
      <c r="CG2" s="41">
        <v>0</v>
      </c>
      <c r="CH2" s="41">
        <v>0</v>
      </c>
      <c r="CI2" s="41">
        <v>0</v>
      </c>
      <c r="CJ2" s="41">
        <v>2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21.2</v>
      </c>
      <c r="CW2" s="41">
        <v>3.6</v>
      </c>
      <c r="CX2" s="41">
        <v>0</v>
      </c>
      <c r="CY2" s="41">
        <f t="shared" ref="CY2:CY25" si="0">IF(100-SUM(AC2:CX2)&gt;=0,100-SUM(AC2:CX2),0)</f>
        <v>5.9000000000000057</v>
      </c>
      <c r="CZ2" s="39">
        <v>1992</v>
      </c>
      <c r="DA2" s="39" t="s">
        <v>338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5.7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51.8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12.8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1.4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2.8</v>
      </c>
      <c r="FE2" s="41">
        <v>0</v>
      </c>
      <c r="FF2" s="41">
        <v>0</v>
      </c>
      <c r="FG2" s="41">
        <v>0</v>
      </c>
      <c r="FH2" s="41">
        <v>0</v>
      </c>
      <c r="FI2" s="41">
        <v>2.8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21.3</v>
      </c>
      <c r="FV2" s="41">
        <v>0.7</v>
      </c>
      <c r="FW2" s="41">
        <v>0</v>
      </c>
      <c r="FX2" s="41">
        <f t="shared" ref="FX2:FX25" si="1">IF(100-SUM(DB2:FW2)&gt;=0,100-SUM(DB2:FW2),0)</f>
        <v>0.70000000000000284</v>
      </c>
      <c r="FY2" s="39">
        <v>1992</v>
      </c>
      <c r="FZ2" s="39" t="s">
        <v>338</v>
      </c>
      <c r="GA2" s="41">
        <v>8.1</v>
      </c>
      <c r="GB2" s="29">
        <f t="shared" ref="GB2:GB25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0.739097</v>
      </c>
      <c r="GC2" s="29">
        <f t="shared" ref="GC2:GC25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0.66486100000000004</v>
      </c>
      <c r="GD2" s="29">
        <f t="shared" ref="GD2:GD25" si="4">1/(1-GB2)</f>
        <v>3.8328420907387035</v>
      </c>
      <c r="GE2" s="29">
        <f t="shared" ref="GE2:GE25" si="5">1/(1-GC2)</f>
        <v>2.983836557368734</v>
      </c>
      <c r="GF2" s="29">
        <f t="shared" ref="GF2:GF25" si="6">GD2-GE2</f>
        <v>0.84900553336996953</v>
      </c>
      <c r="GG2" s="29">
        <f t="shared" ref="GG2:GG25" si="7">(GD2-GE2)/GD2</f>
        <v>0.22150809067282518</v>
      </c>
      <c r="GH2" s="29">
        <f t="shared" ref="GH2:GH25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5.9916608715780955</v>
      </c>
      <c r="GI2" s="39">
        <v>1992</v>
      </c>
      <c r="GJ2" s="39" t="s">
        <v>338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1992</v>
      </c>
      <c r="HA2" s="39" t="s">
        <v>338</v>
      </c>
      <c r="HB2" s="42"/>
      <c r="HC2" s="42">
        <f t="shared" ref="HC2:HC23" si="9">HD2+IF(HE2&gt;=2,1,0)+IF(HF2=2,0,IF(HF2=0,2,1))+IF(HG2&gt;3,2,IF(HG2&lt;3,0,1))+IF(HH2=1,1,0)</f>
        <v>1</v>
      </c>
      <c r="HD2" s="42">
        <v>0</v>
      </c>
      <c r="HE2" s="42">
        <v>1</v>
      </c>
      <c r="HF2" s="42">
        <v>1</v>
      </c>
      <c r="HG2" s="42">
        <v>1</v>
      </c>
      <c r="HH2" s="42">
        <v>0</v>
      </c>
      <c r="HI2" s="42">
        <v>1</v>
      </c>
      <c r="HJ2" s="39">
        <v>1992</v>
      </c>
      <c r="HK2" s="39" t="s">
        <v>338</v>
      </c>
      <c r="HL2" s="29"/>
      <c r="HM2" s="29">
        <v>32.97166</v>
      </c>
      <c r="HN2" s="25"/>
      <c r="HO2" s="29"/>
      <c r="HP2" s="100">
        <v>-21.258323595422254</v>
      </c>
      <c r="HQ2" s="100">
        <v>721.24821343496922</v>
      </c>
      <c r="HR2" s="29"/>
      <c r="HS2" s="29"/>
      <c r="HT2" s="29"/>
      <c r="HU2" s="29"/>
      <c r="HV2" s="29"/>
      <c r="HW2" s="29"/>
      <c r="HX2" s="29"/>
      <c r="HY2" s="29"/>
      <c r="HZ2" s="39">
        <v>1992</v>
      </c>
      <c r="IA2" s="39" t="s">
        <v>338</v>
      </c>
      <c r="IB2" s="29"/>
      <c r="IC2" s="29"/>
      <c r="ID2" s="29"/>
      <c r="IE2" s="29"/>
      <c r="IF2" s="29"/>
      <c r="IG2" s="100">
        <v>256.21100000000001</v>
      </c>
      <c r="IH2" s="100">
        <v>1017.961</v>
      </c>
      <c r="II2" s="100">
        <v>814.27</v>
      </c>
      <c r="IJ2" s="100">
        <v>23.700000762939453</v>
      </c>
      <c r="IK2" s="100">
        <v>1.3999999761581421</v>
      </c>
      <c r="IL2" s="39">
        <v>1992</v>
      </c>
      <c r="IM2" s="39" t="s">
        <v>338</v>
      </c>
      <c r="IN2" s="29"/>
      <c r="IO2" s="29"/>
      <c r="IP2" s="29" t="s">
        <v>317</v>
      </c>
      <c r="IQ2" s="29" t="str">
        <f t="shared" ref="IQ2:IQ25" si="10">IF(OR(IB2="",IP2=""),"",IP2*1000/IB2)</f>
        <v/>
      </c>
      <c r="IR2" s="29"/>
      <c r="IS2" s="29"/>
      <c r="IT2" s="29"/>
      <c r="IU2" s="58"/>
      <c r="IV2" s="58"/>
      <c r="IW2" s="58"/>
      <c r="IX2" s="58"/>
      <c r="IY2" s="58"/>
      <c r="IZ2" s="39">
        <v>1992</v>
      </c>
      <c r="JA2" s="39" t="s">
        <v>338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1992</v>
      </c>
      <c r="JP2" s="39" t="s">
        <v>338</v>
      </c>
      <c r="JQ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39">
        <v>1992</v>
      </c>
      <c r="KH2" s="39" t="s">
        <v>338</v>
      </c>
      <c r="KI2" s="29"/>
      <c r="KJ2" s="29"/>
      <c r="KK2" s="29"/>
      <c r="KL2" s="29"/>
      <c r="KM2" s="29"/>
      <c r="KN2" s="99">
        <v>3700.2</v>
      </c>
      <c r="KO2" s="98">
        <v>2448.1439999999998</v>
      </c>
      <c r="KP2" s="98">
        <v>422.51799999999997</v>
      </c>
      <c r="KQ2" s="97">
        <v>11.418788173612239</v>
      </c>
      <c r="KR2" s="39">
        <v>1992</v>
      </c>
      <c r="KS2" s="39" t="s">
        <v>338</v>
      </c>
    </row>
    <row r="3" spans="1:305" s="39" customFormat="1" ht="12.75">
      <c r="A3" s="39">
        <v>1993</v>
      </c>
      <c r="B3" s="39" t="s">
        <v>338</v>
      </c>
      <c r="C3" s="39">
        <v>21</v>
      </c>
      <c r="D3" s="44" t="s">
        <v>339</v>
      </c>
      <c r="E3" s="44">
        <v>440</v>
      </c>
      <c r="F3" s="39">
        <v>0</v>
      </c>
      <c r="G3" s="39">
        <v>1</v>
      </c>
      <c r="H3" s="39">
        <v>0</v>
      </c>
      <c r="I3" s="39">
        <v>0</v>
      </c>
      <c r="J3" s="29">
        <v>0</v>
      </c>
      <c r="K3" s="29">
        <v>0</v>
      </c>
      <c r="L3" s="29">
        <v>100</v>
      </c>
      <c r="M3" s="18">
        <v>5</v>
      </c>
      <c r="N3" s="39">
        <v>0</v>
      </c>
      <c r="O3" s="39">
        <v>0</v>
      </c>
      <c r="P3" s="39">
        <v>1</v>
      </c>
      <c r="Q3" s="29">
        <v>0</v>
      </c>
      <c r="R3" s="29">
        <v>0</v>
      </c>
      <c r="S3" s="29">
        <v>100</v>
      </c>
      <c r="T3" s="29">
        <v>0</v>
      </c>
      <c r="U3" s="29">
        <v>0</v>
      </c>
      <c r="V3" s="29">
        <v>51.8</v>
      </c>
      <c r="W3" s="29">
        <v>51.8</v>
      </c>
      <c r="X3" s="39">
        <v>1</v>
      </c>
      <c r="Y3" s="39">
        <v>1993</v>
      </c>
      <c r="Z3" s="39" t="s">
        <v>338</v>
      </c>
      <c r="AA3" s="43"/>
      <c r="AB3" s="41">
        <v>64.8</v>
      </c>
      <c r="AC3" s="41">
        <v>0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6.1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44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12.6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2.5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2.1</v>
      </c>
      <c r="CF3" s="41">
        <v>0</v>
      </c>
      <c r="CG3" s="41">
        <v>0</v>
      </c>
      <c r="CH3" s="41">
        <v>0</v>
      </c>
      <c r="CI3" s="41">
        <v>0</v>
      </c>
      <c r="CJ3" s="41">
        <v>2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21.2</v>
      </c>
      <c r="CW3" s="41">
        <v>3.6</v>
      </c>
      <c r="CX3" s="41">
        <v>0</v>
      </c>
      <c r="CY3" s="41">
        <f t="shared" si="0"/>
        <v>5.9000000000000057</v>
      </c>
      <c r="CZ3" s="39">
        <v>1993</v>
      </c>
      <c r="DA3" s="39" t="s">
        <v>338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5.7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51.8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12.8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1.4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2.8</v>
      </c>
      <c r="FE3" s="41">
        <v>0</v>
      </c>
      <c r="FF3" s="41">
        <v>0</v>
      </c>
      <c r="FG3" s="41">
        <v>0</v>
      </c>
      <c r="FH3" s="41">
        <v>0</v>
      </c>
      <c r="FI3" s="41">
        <v>2.8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21.3</v>
      </c>
      <c r="FV3" s="41">
        <v>0.7</v>
      </c>
      <c r="FW3" s="41">
        <v>0</v>
      </c>
      <c r="FX3" s="41">
        <f t="shared" si="1"/>
        <v>0.70000000000000284</v>
      </c>
      <c r="FY3" s="39">
        <v>1993</v>
      </c>
      <c r="FZ3" s="39" t="s">
        <v>338</v>
      </c>
      <c r="GA3" s="41">
        <v>7.1</v>
      </c>
      <c r="GB3" s="29">
        <f t="shared" si="2"/>
        <v>0.739097</v>
      </c>
      <c r="GC3" s="29">
        <f t="shared" si="3"/>
        <v>0.66486100000000004</v>
      </c>
      <c r="GD3" s="29">
        <f t="shared" si="4"/>
        <v>3.8328420907387035</v>
      </c>
      <c r="GE3" s="29">
        <f t="shared" si="5"/>
        <v>2.983836557368734</v>
      </c>
      <c r="GF3" s="29">
        <f t="shared" si="6"/>
        <v>0.84900553336996953</v>
      </c>
      <c r="GG3" s="29">
        <f t="shared" si="7"/>
        <v>0.22150809067282518</v>
      </c>
      <c r="GH3" s="29">
        <f t="shared" si="8"/>
        <v>5.9916608715780955</v>
      </c>
      <c r="GI3" s="39">
        <v>1993</v>
      </c>
      <c r="GJ3" s="39" t="s">
        <v>338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1993</v>
      </c>
      <c r="HA3" s="39" t="s">
        <v>338</v>
      </c>
      <c r="HB3" s="42"/>
      <c r="HC3" s="42">
        <f t="shared" si="9"/>
        <v>1</v>
      </c>
      <c r="HD3" s="42">
        <v>0</v>
      </c>
      <c r="HE3" s="42">
        <v>1</v>
      </c>
      <c r="HF3" s="42">
        <v>1</v>
      </c>
      <c r="HG3" s="42">
        <v>1</v>
      </c>
      <c r="HH3" s="42">
        <v>0</v>
      </c>
      <c r="HI3" s="42">
        <v>1</v>
      </c>
      <c r="HJ3" s="39">
        <v>1993</v>
      </c>
      <c r="HK3" s="39" t="s">
        <v>338</v>
      </c>
      <c r="HL3" s="29"/>
      <c r="HM3" s="29">
        <v>132.1223</v>
      </c>
      <c r="HN3" s="25"/>
      <c r="HO3" s="29"/>
      <c r="HP3" s="100">
        <v>-16.227525419082951</v>
      </c>
      <c r="HQ3" s="100">
        <v>240.29083033607918</v>
      </c>
      <c r="HR3" s="29"/>
      <c r="HS3" s="29"/>
      <c r="HT3" s="29"/>
      <c r="HU3" s="29"/>
      <c r="HV3" s="29"/>
      <c r="HW3" s="29"/>
      <c r="HX3" s="29"/>
      <c r="HY3" s="29">
        <v>-3.1</v>
      </c>
      <c r="HZ3" s="39">
        <v>1993</v>
      </c>
      <c r="IA3" s="39" t="s">
        <v>338</v>
      </c>
      <c r="IB3" s="29"/>
      <c r="IC3" s="29"/>
      <c r="ID3" s="29"/>
      <c r="IE3" s="29"/>
      <c r="IF3" s="29"/>
      <c r="IG3" s="100">
        <v>282.26799999999997</v>
      </c>
      <c r="IH3" s="100">
        <v>849.81600000000003</v>
      </c>
      <c r="II3" s="100">
        <v>821.51599999999996</v>
      </c>
      <c r="IJ3" s="100">
        <v>80.800003051757813</v>
      </c>
      <c r="IK3" s="100">
        <v>4.8000001907348633</v>
      </c>
      <c r="IL3" s="39">
        <v>1993</v>
      </c>
      <c r="IM3" s="39" t="s">
        <v>338</v>
      </c>
      <c r="IN3" s="29"/>
      <c r="IO3" s="29"/>
      <c r="IP3" s="29" t="s">
        <v>317</v>
      </c>
      <c r="IQ3" s="29" t="str">
        <f t="shared" si="10"/>
        <v/>
      </c>
      <c r="IR3" s="29"/>
      <c r="IS3" s="29"/>
      <c r="IT3" s="29"/>
      <c r="IU3" s="58"/>
      <c r="IV3" s="58"/>
      <c r="IW3" s="58"/>
      <c r="IX3" s="58"/>
      <c r="IY3" s="58"/>
      <c r="IZ3" s="39">
        <v>1993</v>
      </c>
      <c r="JA3" s="39" t="s">
        <v>338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1993</v>
      </c>
      <c r="JP3" s="39" t="s">
        <v>338</v>
      </c>
      <c r="JQ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39">
        <v>1993</v>
      </c>
      <c r="KH3" s="39" t="s">
        <v>338</v>
      </c>
      <c r="KI3" s="29"/>
      <c r="KJ3" s="29"/>
      <c r="KK3" s="29"/>
      <c r="KL3" s="29"/>
      <c r="KM3" s="29"/>
      <c r="KN3" s="99">
        <v>3682.9</v>
      </c>
      <c r="KO3" s="98">
        <v>2430.0700000000002</v>
      </c>
      <c r="KP3" s="98">
        <v>432.31799999999998</v>
      </c>
      <c r="KQ3" s="97">
        <v>11.738521273996035</v>
      </c>
      <c r="KR3" s="39">
        <v>1993</v>
      </c>
      <c r="KS3" s="39" t="s">
        <v>338</v>
      </c>
    </row>
    <row r="4" spans="1:305" s="39" customFormat="1" ht="12.75">
      <c r="A4" s="39">
        <v>1994</v>
      </c>
      <c r="B4" s="39" t="s">
        <v>338</v>
      </c>
      <c r="C4" s="39">
        <v>21</v>
      </c>
      <c r="D4" s="44" t="s">
        <v>339</v>
      </c>
      <c r="E4" s="44">
        <v>440</v>
      </c>
      <c r="F4" s="39">
        <v>0</v>
      </c>
      <c r="G4" s="39">
        <v>1</v>
      </c>
      <c r="H4" s="39">
        <v>0</v>
      </c>
      <c r="I4" s="39">
        <v>0</v>
      </c>
      <c r="J4" s="29">
        <v>0</v>
      </c>
      <c r="K4" s="29">
        <v>0</v>
      </c>
      <c r="L4" s="29">
        <v>100</v>
      </c>
      <c r="M4" s="18">
        <v>5</v>
      </c>
      <c r="N4" s="39">
        <v>0</v>
      </c>
      <c r="O4" s="39">
        <v>0</v>
      </c>
      <c r="P4" s="39">
        <v>0</v>
      </c>
      <c r="Q4" s="29">
        <v>0</v>
      </c>
      <c r="R4" s="29">
        <v>0</v>
      </c>
      <c r="S4" s="29">
        <v>100</v>
      </c>
      <c r="T4" s="29">
        <v>0</v>
      </c>
      <c r="U4" s="29">
        <v>0</v>
      </c>
      <c r="V4" s="29">
        <v>51.8</v>
      </c>
      <c r="W4" s="29">
        <v>51.8</v>
      </c>
      <c r="X4" s="39">
        <v>1</v>
      </c>
      <c r="Y4" s="39">
        <v>1994</v>
      </c>
      <c r="Z4" s="39" t="s">
        <v>338</v>
      </c>
      <c r="AA4" s="43"/>
      <c r="AB4" s="41">
        <v>64.8</v>
      </c>
      <c r="AC4" s="41">
        <v>0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6.1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44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12.6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2.5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2.1</v>
      </c>
      <c r="CF4" s="41">
        <v>0</v>
      </c>
      <c r="CG4" s="41">
        <v>0</v>
      </c>
      <c r="CH4" s="41">
        <v>0</v>
      </c>
      <c r="CI4" s="41">
        <v>0</v>
      </c>
      <c r="CJ4" s="41">
        <v>2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21.2</v>
      </c>
      <c r="CW4" s="41">
        <v>3.6</v>
      </c>
      <c r="CX4" s="41">
        <v>0</v>
      </c>
      <c r="CY4" s="41">
        <f t="shared" si="0"/>
        <v>5.9000000000000057</v>
      </c>
      <c r="CZ4" s="39">
        <v>1994</v>
      </c>
      <c r="DA4" s="39" t="s">
        <v>338</v>
      </c>
      <c r="DB4" s="41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5.7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51.8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12.8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1.4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2.8</v>
      </c>
      <c r="FE4" s="41">
        <v>0</v>
      </c>
      <c r="FF4" s="41">
        <v>0</v>
      </c>
      <c r="FG4" s="41">
        <v>0</v>
      </c>
      <c r="FH4" s="41">
        <v>0</v>
      </c>
      <c r="FI4" s="41">
        <v>2.8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21.3</v>
      </c>
      <c r="FV4" s="41">
        <v>0.7</v>
      </c>
      <c r="FW4" s="41">
        <v>0</v>
      </c>
      <c r="FX4" s="41">
        <f t="shared" si="1"/>
        <v>0.70000000000000284</v>
      </c>
      <c r="FY4" s="39">
        <v>1994</v>
      </c>
      <c r="FZ4" s="39" t="s">
        <v>338</v>
      </c>
      <c r="GA4" s="41">
        <v>7.1</v>
      </c>
      <c r="GB4" s="29">
        <f t="shared" si="2"/>
        <v>0.739097</v>
      </c>
      <c r="GC4" s="29">
        <f t="shared" si="3"/>
        <v>0.66486100000000004</v>
      </c>
      <c r="GD4" s="29">
        <f t="shared" si="4"/>
        <v>3.8328420907387035</v>
      </c>
      <c r="GE4" s="29">
        <f t="shared" si="5"/>
        <v>2.983836557368734</v>
      </c>
      <c r="GF4" s="29">
        <f t="shared" si="6"/>
        <v>0.84900553336996953</v>
      </c>
      <c r="GG4" s="29">
        <f t="shared" si="7"/>
        <v>0.22150809067282518</v>
      </c>
      <c r="GH4" s="29">
        <f t="shared" si="8"/>
        <v>5.9916608715780955</v>
      </c>
      <c r="GI4" s="39">
        <v>1994</v>
      </c>
      <c r="GJ4" s="39" t="s">
        <v>338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1994</v>
      </c>
      <c r="HA4" s="39" t="s">
        <v>338</v>
      </c>
      <c r="HB4" s="42"/>
      <c r="HC4" s="42">
        <f t="shared" si="9"/>
        <v>1</v>
      </c>
      <c r="HD4" s="42">
        <v>0</v>
      </c>
      <c r="HE4" s="42">
        <v>1</v>
      </c>
      <c r="HF4" s="42">
        <v>1</v>
      </c>
      <c r="HG4" s="42">
        <v>1</v>
      </c>
      <c r="HH4" s="42">
        <v>0</v>
      </c>
      <c r="HI4" s="42">
        <v>1</v>
      </c>
      <c r="HJ4" s="39">
        <v>1994</v>
      </c>
      <c r="HK4" s="39" t="s">
        <v>338</v>
      </c>
      <c r="HL4" s="29"/>
      <c r="HM4" s="29">
        <v>89.242350000000002</v>
      </c>
      <c r="HN4" s="25"/>
      <c r="HO4" s="29"/>
      <c r="HP4" s="100">
        <v>-9.7659984560090436</v>
      </c>
      <c r="HQ4" s="100">
        <v>45.857436725045176</v>
      </c>
      <c r="HR4" s="29"/>
      <c r="HS4" s="29"/>
      <c r="HT4" s="29">
        <v>7.6490330000000002</v>
      </c>
      <c r="HU4" s="29"/>
      <c r="HV4" s="29"/>
      <c r="HW4" s="29"/>
      <c r="HX4" s="29"/>
      <c r="HY4" s="29">
        <v>-2.1</v>
      </c>
      <c r="HZ4" s="39">
        <v>1994</v>
      </c>
      <c r="IA4" s="39" t="s">
        <v>338</v>
      </c>
      <c r="IB4" s="29"/>
      <c r="IC4" s="29"/>
      <c r="ID4" s="29"/>
      <c r="IE4" s="29"/>
      <c r="IF4" s="29"/>
      <c r="IG4" s="100">
        <v>275.71899999999999</v>
      </c>
      <c r="IH4" s="100">
        <v>697.59999999999991</v>
      </c>
      <c r="II4" s="100">
        <v>823.06899999999996</v>
      </c>
      <c r="IJ4" s="100">
        <v>66.199996948242188</v>
      </c>
      <c r="IK4" s="100">
        <v>4.1999998092651367</v>
      </c>
      <c r="IL4" s="39">
        <v>1994</v>
      </c>
      <c r="IM4" s="39" t="s">
        <v>338</v>
      </c>
      <c r="IN4" s="29"/>
      <c r="IO4" s="29"/>
      <c r="IP4" s="29" t="s">
        <v>317</v>
      </c>
      <c r="IQ4" s="29" t="str">
        <f t="shared" si="10"/>
        <v/>
      </c>
      <c r="IR4" s="29"/>
      <c r="IS4" s="29"/>
      <c r="IT4" s="29"/>
      <c r="IU4" s="58"/>
      <c r="IV4" s="58"/>
      <c r="IW4" s="58"/>
      <c r="IX4" s="58"/>
      <c r="IY4" s="58"/>
      <c r="IZ4" s="39">
        <v>1994</v>
      </c>
      <c r="JA4" s="39" t="s">
        <v>338</v>
      </c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1994</v>
      </c>
      <c r="JP4" s="39" t="s">
        <v>338</v>
      </c>
      <c r="JQ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39">
        <v>1994</v>
      </c>
      <c r="KH4" s="39" t="s">
        <v>338</v>
      </c>
      <c r="KI4" s="29"/>
      <c r="KJ4" s="29"/>
      <c r="KK4" s="29"/>
      <c r="KL4" s="29"/>
      <c r="KM4" s="29"/>
      <c r="KN4" s="99">
        <v>3657.2</v>
      </c>
      <c r="KO4" s="98">
        <v>2410.8359999999998</v>
      </c>
      <c r="KP4" s="98">
        <v>440.315</v>
      </c>
      <c r="KQ4" s="97">
        <v>12.039675161325606</v>
      </c>
      <c r="KR4" s="39">
        <v>1994</v>
      </c>
      <c r="KS4" s="39" t="s">
        <v>338</v>
      </c>
    </row>
    <row r="5" spans="1:305" s="39" customFormat="1" ht="12.75">
      <c r="A5" s="39">
        <v>1995</v>
      </c>
      <c r="B5" s="39" t="s">
        <v>338</v>
      </c>
      <c r="C5" s="39">
        <v>21</v>
      </c>
      <c r="D5" s="44" t="s">
        <v>339</v>
      </c>
      <c r="E5" s="44">
        <v>440</v>
      </c>
      <c r="F5" s="39">
        <v>0</v>
      </c>
      <c r="G5" s="39">
        <v>1</v>
      </c>
      <c r="H5" s="39">
        <v>0</v>
      </c>
      <c r="I5" s="39">
        <v>0</v>
      </c>
      <c r="J5" s="29">
        <v>0</v>
      </c>
      <c r="K5" s="29">
        <v>0</v>
      </c>
      <c r="L5" s="29">
        <v>100</v>
      </c>
      <c r="M5" s="18">
        <v>5</v>
      </c>
      <c r="N5" s="39">
        <v>0</v>
      </c>
      <c r="O5" s="39">
        <v>0</v>
      </c>
      <c r="P5" s="39">
        <v>0</v>
      </c>
      <c r="Q5" s="29">
        <v>0</v>
      </c>
      <c r="R5" s="29">
        <v>0</v>
      </c>
      <c r="S5" s="29">
        <v>100</v>
      </c>
      <c r="T5" s="29">
        <v>0</v>
      </c>
      <c r="U5" s="29">
        <v>0</v>
      </c>
      <c r="V5" s="29">
        <v>51.8</v>
      </c>
      <c r="W5" s="29">
        <v>51.8</v>
      </c>
      <c r="X5" s="39">
        <v>1</v>
      </c>
      <c r="Y5" s="39">
        <v>1995</v>
      </c>
      <c r="Z5" s="39" t="s">
        <v>338</v>
      </c>
      <c r="AA5" s="43"/>
      <c r="AB5" s="41">
        <v>64.8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6.1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44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12.6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2.5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2.1</v>
      </c>
      <c r="CF5" s="41">
        <v>0</v>
      </c>
      <c r="CG5" s="41">
        <v>0</v>
      </c>
      <c r="CH5" s="41">
        <v>0</v>
      </c>
      <c r="CI5" s="41">
        <v>0</v>
      </c>
      <c r="CJ5" s="41">
        <v>2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21.2</v>
      </c>
      <c r="CW5" s="41">
        <v>3.6</v>
      </c>
      <c r="CX5" s="41">
        <v>0</v>
      </c>
      <c r="CY5" s="41">
        <f t="shared" si="0"/>
        <v>5.9000000000000057</v>
      </c>
      <c r="CZ5" s="39">
        <v>1995</v>
      </c>
      <c r="DA5" s="39" t="s">
        <v>338</v>
      </c>
      <c r="DB5" s="41">
        <v>0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5.7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51.8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12.8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1.4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2.8</v>
      </c>
      <c r="FE5" s="41">
        <v>0</v>
      </c>
      <c r="FF5" s="41">
        <v>0</v>
      </c>
      <c r="FG5" s="41">
        <v>0</v>
      </c>
      <c r="FH5" s="41">
        <v>0</v>
      </c>
      <c r="FI5" s="41">
        <v>2.8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21.3</v>
      </c>
      <c r="FV5" s="41">
        <v>0.7</v>
      </c>
      <c r="FW5" s="41">
        <v>0</v>
      </c>
      <c r="FX5" s="41">
        <f t="shared" si="1"/>
        <v>0.70000000000000284</v>
      </c>
      <c r="FY5" s="39">
        <v>1995</v>
      </c>
      <c r="FZ5" s="39" t="s">
        <v>338</v>
      </c>
      <c r="GA5" s="41">
        <v>7.1</v>
      </c>
      <c r="GB5" s="29">
        <f t="shared" si="2"/>
        <v>0.739097</v>
      </c>
      <c r="GC5" s="29">
        <f t="shared" si="3"/>
        <v>0.66486100000000004</v>
      </c>
      <c r="GD5" s="29">
        <f t="shared" si="4"/>
        <v>3.8328420907387035</v>
      </c>
      <c r="GE5" s="29">
        <f t="shared" si="5"/>
        <v>2.983836557368734</v>
      </c>
      <c r="GF5" s="29">
        <f t="shared" si="6"/>
        <v>0.84900553336996953</v>
      </c>
      <c r="GG5" s="29">
        <f t="shared" si="7"/>
        <v>0.22150809067282518</v>
      </c>
      <c r="GH5" s="29">
        <f t="shared" si="8"/>
        <v>5.9916608715780955</v>
      </c>
      <c r="GI5" s="39">
        <v>1995</v>
      </c>
      <c r="GJ5" s="39" t="s">
        <v>338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1995</v>
      </c>
      <c r="HA5" s="39" t="s">
        <v>338</v>
      </c>
      <c r="HB5" s="42"/>
      <c r="HC5" s="42">
        <f t="shared" si="9"/>
        <v>1</v>
      </c>
      <c r="HD5" s="42">
        <v>0</v>
      </c>
      <c r="HE5" s="42">
        <v>1</v>
      </c>
      <c r="HF5" s="42">
        <v>1</v>
      </c>
      <c r="HG5" s="42">
        <v>1</v>
      </c>
      <c r="HH5" s="42">
        <v>0</v>
      </c>
      <c r="HI5" s="42">
        <v>1</v>
      </c>
      <c r="HJ5" s="39">
        <v>1995</v>
      </c>
      <c r="HK5" s="39" t="s">
        <v>338</v>
      </c>
      <c r="HL5" s="29"/>
      <c r="HM5" s="29">
        <v>84.916889999999995</v>
      </c>
      <c r="HN5" s="67">
        <v>34.6</v>
      </c>
      <c r="HO5" s="79">
        <v>33</v>
      </c>
      <c r="HP5" s="100">
        <v>3.2901073684806761</v>
      </c>
      <c r="HQ5" s="100">
        <v>51.250988596562991</v>
      </c>
      <c r="HR5" s="29"/>
      <c r="HS5" s="67">
        <v>11.5</v>
      </c>
      <c r="HT5" s="67">
        <v>11.5</v>
      </c>
      <c r="HU5" s="82">
        <v>-1.5</v>
      </c>
      <c r="HV5" s="67">
        <v>-1.2</v>
      </c>
      <c r="HW5" s="29"/>
      <c r="HX5" s="29"/>
      <c r="HY5" s="29">
        <v>-9.1</v>
      </c>
      <c r="HZ5" s="39">
        <v>1995</v>
      </c>
      <c r="IA5" s="39" t="s">
        <v>338</v>
      </c>
      <c r="IB5" s="29">
        <v>1591.28</v>
      </c>
      <c r="IC5" s="29"/>
      <c r="ID5" s="29"/>
      <c r="IE5" s="100">
        <v>66.551153190024678</v>
      </c>
      <c r="IF5" s="29"/>
      <c r="IG5" s="100">
        <v>275.93</v>
      </c>
      <c r="IH5" s="100">
        <v>647.03</v>
      </c>
      <c r="II5" s="100">
        <v>816.34</v>
      </c>
      <c r="IJ5" s="100">
        <v>108.09999847412109</v>
      </c>
      <c r="IK5" s="100">
        <v>6.8000001907348633</v>
      </c>
      <c r="IL5" s="39">
        <v>1995</v>
      </c>
      <c r="IM5" s="39" t="s">
        <v>338</v>
      </c>
      <c r="IN5" s="29"/>
      <c r="IO5" s="29"/>
      <c r="IP5" s="29" t="s">
        <v>317</v>
      </c>
      <c r="IQ5" s="29" t="str">
        <f t="shared" si="10"/>
        <v/>
      </c>
      <c r="IR5" s="59">
        <v>500</v>
      </c>
      <c r="IS5" s="59">
        <v>500</v>
      </c>
      <c r="IT5" s="28">
        <v>31.34676255808516</v>
      </c>
      <c r="IU5" s="58" t="s">
        <v>1</v>
      </c>
      <c r="IV5" s="58">
        <v>500</v>
      </c>
      <c r="IW5" s="58">
        <v>500</v>
      </c>
      <c r="IX5" s="58">
        <v>31.34676255808516</v>
      </c>
      <c r="IY5" s="58"/>
      <c r="IZ5" s="39">
        <v>1995</v>
      </c>
      <c r="JA5" s="39" t="s">
        <v>338</v>
      </c>
      <c r="JB5" s="100">
        <v>8.1725487999999995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1995</v>
      </c>
      <c r="JP5" s="39" t="s">
        <v>338</v>
      </c>
      <c r="JQ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39">
        <v>1995</v>
      </c>
      <c r="KH5" s="39" t="s">
        <v>338</v>
      </c>
      <c r="KI5" s="29"/>
      <c r="KJ5" s="29"/>
      <c r="KK5" s="29"/>
      <c r="KL5" s="29"/>
      <c r="KM5" s="29"/>
      <c r="KN5" s="99">
        <v>3629.1</v>
      </c>
      <c r="KO5" s="98">
        <v>2391.0630000000001</v>
      </c>
      <c r="KP5" s="98">
        <v>447.85300000000001</v>
      </c>
      <c r="KQ5" s="97">
        <v>12.340607864208758</v>
      </c>
      <c r="KR5" s="39">
        <v>1995</v>
      </c>
      <c r="KS5" s="39" t="s">
        <v>338</v>
      </c>
    </row>
    <row r="6" spans="1:305" s="39" customFormat="1" ht="12.75">
      <c r="A6" s="39">
        <v>1996</v>
      </c>
      <c r="B6" s="39" t="s">
        <v>338</v>
      </c>
      <c r="C6" s="39">
        <v>21</v>
      </c>
      <c r="D6" s="44" t="s">
        <v>339</v>
      </c>
      <c r="E6" s="44">
        <v>440</v>
      </c>
      <c r="F6" s="39">
        <v>0</v>
      </c>
      <c r="G6" s="39">
        <v>1</v>
      </c>
      <c r="H6" s="39">
        <v>0</v>
      </c>
      <c r="I6" s="39">
        <v>0</v>
      </c>
      <c r="J6" s="29">
        <v>7.31</v>
      </c>
      <c r="K6" s="29">
        <v>1.69</v>
      </c>
      <c r="L6" s="29">
        <v>90.44</v>
      </c>
      <c r="M6" s="18">
        <v>4</v>
      </c>
      <c r="N6" s="39">
        <v>1</v>
      </c>
      <c r="O6" s="39">
        <v>-1</v>
      </c>
      <c r="P6" s="39">
        <v>2</v>
      </c>
      <c r="Q6" s="29">
        <v>8.02</v>
      </c>
      <c r="R6" s="29">
        <v>1.55</v>
      </c>
      <c r="S6" s="29">
        <v>90.44</v>
      </c>
      <c r="T6" s="29">
        <v>5.8</v>
      </c>
      <c r="U6" s="29">
        <v>1.1200000000000001</v>
      </c>
      <c r="V6" s="29">
        <v>46.85</v>
      </c>
      <c r="W6" s="29">
        <v>53.76</v>
      </c>
      <c r="X6" s="39">
        <v>1</v>
      </c>
      <c r="Y6" s="39">
        <v>1996</v>
      </c>
      <c r="Z6" s="39" t="s">
        <v>338</v>
      </c>
      <c r="AA6" s="43">
        <v>35380</v>
      </c>
      <c r="AB6" s="41">
        <v>38.200000000000003</v>
      </c>
      <c r="AC6" s="41">
        <v>0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6.9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10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10.4</v>
      </c>
      <c r="BH6" s="41">
        <v>3.2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8.6999999999999993</v>
      </c>
      <c r="BO6" s="41">
        <v>31.3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3.1</v>
      </c>
      <c r="CF6" s="41">
        <v>2.6</v>
      </c>
      <c r="CG6" s="41">
        <v>0</v>
      </c>
      <c r="CH6" s="41">
        <v>0</v>
      </c>
      <c r="CI6" s="41">
        <v>4</v>
      </c>
      <c r="CJ6" s="41">
        <v>0</v>
      </c>
      <c r="CK6" s="41">
        <v>2.2000000000000002</v>
      </c>
      <c r="CL6" s="41">
        <v>0</v>
      </c>
      <c r="CM6" s="41">
        <v>0</v>
      </c>
      <c r="CN6" s="41">
        <v>0</v>
      </c>
      <c r="CO6" s="41">
        <v>3.9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13.700000000000003</v>
      </c>
      <c r="CZ6" s="39">
        <v>1996</v>
      </c>
      <c r="DA6" s="39" t="s">
        <v>338</v>
      </c>
      <c r="DB6" s="41">
        <v>0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8.8000000000000007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8.8000000000000007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11.7</v>
      </c>
      <c r="EG6" s="41">
        <v>0.7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9.5</v>
      </c>
      <c r="EN6" s="41">
        <v>51.1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0.7</v>
      </c>
      <c r="FE6" s="41">
        <v>0</v>
      </c>
      <c r="FF6" s="41">
        <v>0</v>
      </c>
      <c r="FG6" s="41">
        <v>0</v>
      </c>
      <c r="FH6" s="41">
        <v>0.7</v>
      </c>
      <c r="FI6" s="41">
        <v>0</v>
      </c>
      <c r="FJ6" s="41">
        <v>2.2000000000000002</v>
      </c>
      <c r="FK6" s="41">
        <v>0</v>
      </c>
      <c r="FL6" s="41">
        <v>0</v>
      </c>
      <c r="FM6" s="41">
        <v>0</v>
      </c>
      <c r="FN6" s="41">
        <v>0.7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5.0999999999999943</v>
      </c>
      <c r="FY6" s="39">
        <v>1996</v>
      </c>
      <c r="FZ6" s="39" t="s">
        <v>338</v>
      </c>
      <c r="GA6" s="41">
        <v>7.1</v>
      </c>
      <c r="GB6" s="29">
        <f t="shared" si="2"/>
        <v>0.86261900000000002</v>
      </c>
      <c r="GC6" s="29">
        <f t="shared" si="3"/>
        <v>0.69999699999999998</v>
      </c>
      <c r="GD6" s="29">
        <f t="shared" si="4"/>
        <v>7.2790269396787046</v>
      </c>
      <c r="GE6" s="29">
        <f t="shared" si="5"/>
        <v>3.3333000003333297</v>
      </c>
      <c r="GF6" s="29">
        <f t="shared" si="6"/>
        <v>3.9457269393453749</v>
      </c>
      <c r="GG6" s="29">
        <f t="shared" si="7"/>
        <v>0.54206791265420684</v>
      </c>
      <c r="GH6" s="29">
        <f t="shared" si="8"/>
        <v>14.82093114483702</v>
      </c>
      <c r="GI6" s="39">
        <v>1996</v>
      </c>
      <c r="GJ6" s="39" t="s">
        <v>338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1996</v>
      </c>
      <c r="HA6" s="39" t="s">
        <v>338</v>
      </c>
      <c r="HB6" s="42"/>
      <c r="HC6" s="42">
        <f t="shared" si="9"/>
        <v>1</v>
      </c>
      <c r="HD6" s="42">
        <v>0</v>
      </c>
      <c r="HE6" s="42">
        <v>1</v>
      </c>
      <c r="HF6" s="42">
        <v>1</v>
      </c>
      <c r="HG6" s="42">
        <v>1</v>
      </c>
      <c r="HH6" s="42">
        <v>0</v>
      </c>
      <c r="HI6" s="42">
        <v>1</v>
      </c>
      <c r="HJ6" s="39">
        <v>1996</v>
      </c>
      <c r="HK6" s="39" t="s">
        <v>338</v>
      </c>
      <c r="HL6" s="102">
        <v>0.93959729999999997</v>
      </c>
      <c r="HM6" s="29">
        <v>93.174350000000004</v>
      </c>
      <c r="HN6" s="67">
        <v>36.6</v>
      </c>
      <c r="HO6" s="79">
        <v>33.299999999999997</v>
      </c>
      <c r="HP6" s="100">
        <v>5.149974458573169</v>
      </c>
      <c r="HQ6" s="100">
        <v>25.109311188185245</v>
      </c>
      <c r="HR6" s="101">
        <v>24.696471095387224</v>
      </c>
      <c r="HS6" s="67">
        <v>13.9</v>
      </c>
      <c r="HT6" s="67">
        <v>13.9</v>
      </c>
      <c r="HU6" s="82">
        <v>-3.2</v>
      </c>
      <c r="HV6" s="67">
        <v>-2.4000000000000004</v>
      </c>
      <c r="HW6" s="29"/>
      <c r="HX6" s="29"/>
      <c r="HY6" s="29">
        <v>-8.6</v>
      </c>
      <c r="HZ6" s="39">
        <v>1996</v>
      </c>
      <c r="IA6" s="39" t="s">
        <v>338</v>
      </c>
      <c r="IB6" s="29">
        <v>1621.73</v>
      </c>
      <c r="IC6" s="29"/>
      <c r="ID6" s="29"/>
      <c r="IE6" s="100">
        <v>68.397469800146609</v>
      </c>
      <c r="IF6" s="29"/>
      <c r="IG6" s="100">
        <v>308.45</v>
      </c>
      <c r="IH6" s="100">
        <v>643.09</v>
      </c>
      <c r="II6" s="100">
        <v>802.34</v>
      </c>
      <c r="IJ6" s="100">
        <v>124.69999694824219</v>
      </c>
      <c r="IK6" s="100">
        <v>7.6999998092651367</v>
      </c>
      <c r="IL6" s="39">
        <v>1996</v>
      </c>
      <c r="IM6" s="39" t="s">
        <v>338</v>
      </c>
      <c r="IN6" s="29"/>
      <c r="IO6" s="29"/>
      <c r="IP6" s="29" t="s">
        <v>317</v>
      </c>
      <c r="IQ6" s="29" t="str">
        <f t="shared" si="10"/>
        <v/>
      </c>
      <c r="IR6" s="68" t="s">
        <v>1</v>
      </c>
      <c r="IS6" s="46"/>
      <c r="IT6" s="28"/>
      <c r="IU6" s="58" t="s">
        <v>1</v>
      </c>
      <c r="IV6" s="58">
        <v>452</v>
      </c>
      <c r="IW6" s="58">
        <v>447.4066666666622</v>
      </c>
      <c r="IX6" s="58">
        <v>28.927046657285246</v>
      </c>
      <c r="IY6" s="58"/>
      <c r="IZ6" s="39">
        <v>1996</v>
      </c>
      <c r="JA6" s="39" t="s">
        <v>338</v>
      </c>
      <c r="JB6" s="100">
        <v>8.5808845999999992</v>
      </c>
      <c r="JC6" s="81">
        <v>12.8</v>
      </c>
      <c r="JD6" s="81">
        <v>8.1999999999999993</v>
      </c>
      <c r="JE6" s="81">
        <v>4.5999999999999996</v>
      </c>
      <c r="JF6" s="81">
        <v>5.6</v>
      </c>
      <c r="JG6" s="81">
        <v>0.4</v>
      </c>
      <c r="JH6" s="81">
        <v>1.2</v>
      </c>
      <c r="JI6" s="81">
        <v>3.9</v>
      </c>
      <c r="JJ6" s="79">
        <v>0.9</v>
      </c>
      <c r="JK6" s="29"/>
      <c r="JL6" s="79">
        <v>0.2</v>
      </c>
      <c r="JM6" s="79">
        <v>0</v>
      </c>
      <c r="JN6" s="79">
        <v>0.5</v>
      </c>
      <c r="JO6" s="39">
        <v>1996</v>
      </c>
      <c r="JP6" s="39" t="s">
        <v>338</v>
      </c>
      <c r="JQ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39">
        <v>1996</v>
      </c>
      <c r="KH6" s="39" t="s">
        <v>338</v>
      </c>
      <c r="KI6" s="29"/>
      <c r="KJ6" s="29"/>
      <c r="KK6" s="29"/>
      <c r="KL6" s="29"/>
      <c r="KM6" s="29"/>
      <c r="KN6" s="99">
        <v>3601.6</v>
      </c>
      <c r="KO6" s="98">
        <v>2371.038</v>
      </c>
      <c r="KP6" s="98">
        <v>455.99299999999999</v>
      </c>
      <c r="KQ6" s="97">
        <v>12.660845179920036</v>
      </c>
      <c r="KR6" s="39">
        <v>1996</v>
      </c>
      <c r="KS6" s="39" t="s">
        <v>338</v>
      </c>
    </row>
    <row r="7" spans="1:305" s="39" customFormat="1" ht="12.75">
      <c r="A7" s="39">
        <v>1997</v>
      </c>
      <c r="B7" s="39" t="s">
        <v>338</v>
      </c>
      <c r="C7" s="39">
        <v>21</v>
      </c>
      <c r="D7" s="44" t="s">
        <v>339</v>
      </c>
      <c r="E7" s="44">
        <v>440</v>
      </c>
      <c r="F7" s="39">
        <v>0</v>
      </c>
      <c r="G7" s="39">
        <v>1</v>
      </c>
      <c r="H7" s="39">
        <v>0</v>
      </c>
      <c r="I7" s="39">
        <v>0</v>
      </c>
      <c r="J7" s="29">
        <v>76.47</v>
      </c>
      <c r="K7" s="29">
        <v>17.649999999999999</v>
      </c>
      <c r="L7" s="29">
        <v>0</v>
      </c>
      <c r="M7" s="18">
        <v>1</v>
      </c>
      <c r="N7" s="39">
        <v>1</v>
      </c>
      <c r="O7" s="39">
        <v>-3</v>
      </c>
      <c r="P7" s="39">
        <v>0</v>
      </c>
      <c r="Q7" s="29">
        <v>83.82</v>
      </c>
      <c r="R7" s="29">
        <v>16.18</v>
      </c>
      <c r="S7" s="29">
        <v>0</v>
      </c>
      <c r="T7" s="29">
        <v>60.6</v>
      </c>
      <c r="U7" s="29">
        <v>11.7</v>
      </c>
      <c r="V7" s="29">
        <v>0</v>
      </c>
      <c r="W7" s="29">
        <v>72.3</v>
      </c>
      <c r="X7" s="39">
        <v>3</v>
      </c>
      <c r="Y7" s="39">
        <v>1997</v>
      </c>
      <c r="Z7" s="39" t="s">
        <v>338</v>
      </c>
      <c r="AA7" s="43"/>
      <c r="AB7" s="41">
        <v>38.200000000000003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6.9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10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10.4</v>
      </c>
      <c r="BH7" s="41">
        <v>3.2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8.6999999999999993</v>
      </c>
      <c r="BO7" s="41">
        <v>31.3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3.1</v>
      </c>
      <c r="CF7" s="41">
        <v>2.6</v>
      </c>
      <c r="CG7" s="41">
        <v>0</v>
      </c>
      <c r="CH7" s="41">
        <v>0</v>
      </c>
      <c r="CI7" s="41">
        <v>4</v>
      </c>
      <c r="CJ7" s="41">
        <v>0</v>
      </c>
      <c r="CK7" s="41">
        <v>2.2000000000000002</v>
      </c>
      <c r="CL7" s="41">
        <v>0</v>
      </c>
      <c r="CM7" s="41">
        <v>0</v>
      </c>
      <c r="CN7" s="41">
        <v>0</v>
      </c>
      <c r="CO7" s="41">
        <v>3.9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13.700000000000003</v>
      </c>
      <c r="CZ7" s="39">
        <v>1997</v>
      </c>
      <c r="DA7" s="39" t="s">
        <v>338</v>
      </c>
      <c r="DB7" s="41">
        <v>0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8.8000000000000007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8.8000000000000007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11.7</v>
      </c>
      <c r="EG7" s="41">
        <v>0.7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9.5</v>
      </c>
      <c r="EN7" s="41">
        <v>51.1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0.7</v>
      </c>
      <c r="FE7" s="41">
        <v>0</v>
      </c>
      <c r="FF7" s="41">
        <v>0</v>
      </c>
      <c r="FG7" s="41">
        <v>0</v>
      </c>
      <c r="FH7" s="41">
        <v>0.7</v>
      </c>
      <c r="FI7" s="41">
        <v>0</v>
      </c>
      <c r="FJ7" s="41">
        <v>2.2000000000000002</v>
      </c>
      <c r="FK7" s="41">
        <v>0</v>
      </c>
      <c r="FL7" s="41">
        <v>0</v>
      </c>
      <c r="FM7" s="41">
        <v>0</v>
      </c>
      <c r="FN7" s="41">
        <v>0.7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5.0999999999999943</v>
      </c>
      <c r="FY7" s="39">
        <v>1997</v>
      </c>
      <c r="FZ7" s="39" t="s">
        <v>338</v>
      </c>
      <c r="GA7" s="41">
        <v>17.5</v>
      </c>
      <c r="GB7" s="29">
        <f t="shared" si="2"/>
        <v>0.86261900000000002</v>
      </c>
      <c r="GC7" s="29">
        <f t="shared" si="3"/>
        <v>0.69999699999999998</v>
      </c>
      <c r="GD7" s="29">
        <f t="shared" si="4"/>
        <v>7.2790269396787046</v>
      </c>
      <c r="GE7" s="29">
        <f t="shared" si="5"/>
        <v>3.3333000003333297</v>
      </c>
      <c r="GF7" s="29">
        <f t="shared" si="6"/>
        <v>3.9457269393453749</v>
      </c>
      <c r="GG7" s="29">
        <f t="shared" si="7"/>
        <v>0.54206791265420684</v>
      </c>
      <c r="GH7" s="29">
        <f t="shared" si="8"/>
        <v>14.82093114483702</v>
      </c>
      <c r="GI7" s="39">
        <v>1997</v>
      </c>
      <c r="GJ7" s="39" t="s">
        <v>338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1997</v>
      </c>
      <c r="HA7" s="39" t="s">
        <v>338</v>
      </c>
      <c r="HB7" s="42"/>
      <c r="HC7" s="42">
        <f t="shared" si="9"/>
        <v>1</v>
      </c>
      <c r="HD7" s="42">
        <v>0</v>
      </c>
      <c r="HE7" s="42">
        <v>1</v>
      </c>
      <c r="HF7" s="42">
        <v>1</v>
      </c>
      <c r="HG7" s="42">
        <v>1</v>
      </c>
      <c r="HH7" s="42">
        <v>0</v>
      </c>
      <c r="HI7" s="42">
        <v>1</v>
      </c>
      <c r="HJ7" s="39">
        <v>1997</v>
      </c>
      <c r="HK7" s="39" t="s">
        <v>338</v>
      </c>
      <c r="HL7" s="102">
        <v>1</v>
      </c>
      <c r="HM7" s="29">
        <v>100.0094</v>
      </c>
      <c r="HN7" s="67">
        <v>50.3</v>
      </c>
      <c r="HO7" s="79">
        <v>38.5</v>
      </c>
      <c r="HP7" s="100">
        <v>8.2931915595657841</v>
      </c>
      <c r="HQ7" s="100">
        <v>20.693421452211467</v>
      </c>
      <c r="HR7" s="101">
        <v>10.316048253417236</v>
      </c>
      <c r="HS7" s="67">
        <v>15.4</v>
      </c>
      <c r="HT7" s="67">
        <v>15.4</v>
      </c>
      <c r="HU7" s="82">
        <v>-11.8</v>
      </c>
      <c r="HV7" s="67">
        <v>-11.100000000000001</v>
      </c>
      <c r="HW7" s="29"/>
      <c r="HX7" s="29"/>
      <c r="HY7" s="29">
        <v>-9.6999999999999993</v>
      </c>
      <c r="HZ7" s="39">
        <v>1997</v>
      </c>
      <c r="IA7" s="39" t="s">
        <v>338</v>
      </c>
      <c r="IB7" s="29">
        <v>1610.75</v>
      </c>
      <c r="IC7" s="29"/>
      <c r="ID7" s="29"/>
      <c r="IE7" s="100">
        <v>68.477630569825706</v>
      </c>
      <c r="IF7" s="29"/>
      <c r="IG7" s="100">
        <v>310.33</v>
      </c>
      <c r="IH7" s="100">
        <v>647.01</v>
      </c>
      <c r="II7" s="100">
        <v>807.23</v>
      </c>
      <c r="IJ7" s="100">
        <v>104.59999847412109</v>
      </c>
      <c r="IK7" s="100">
        <v>6.5</v>
      </c>
      <c r="IL7" s="39">
        <v>1997</v>
      </c>
      <c r="IM7" s="39" t="s">
        <v>338</v>
      </c>
      <c r="IN7" s="29"/>
      <c r="IO7" s="29"/>
      <c r="IP7" s="29" t="s">
        <v>317</v>
      </c>
      <c r="IQ7" s="29" t="str">
        <f t="shared" si="10"/>
        <v/>
      </c>
      <c r="IR7" s="68" t="s">
        <v>1</v>
      </c>
      <c r="IS7" s="46"/>
      <c r="IT7" s="28"/>
      <c r="IU7" s="58" t="s">
        <v>1</v>
      </c>
      <c r="IV7" s="58">
        <v>404</v>
      </c>
      <c r="IW7" s="58">
        <v>394.81333333332441</v>
      </c>
      <c r="IX7" s="58">
        <v>26.507330756485317</v>
      </c>
      <c r="IY7" s="58"/>
      <c r="IZ7" s="39">
        <v>1997</v>
      </c>
      <c r="JA7" s="39" t="s">
        <v>338</v>
      </c>
      <c r="JB7" s="100">
        <v>9.6447219999999998</v>
      </c>
      <c r="JC7" s="81">
        <v>13.3</v>
      </c>
      <c r="JD7" s="81">
        <v>8.3000000000000007</v>
      </c>
      <c r="JE7" s="81">
        <v>5</v>
      </c>
      <c r="JF7" s="81">
        <v>5.8</v>
      </c>
      <c r="JG7" s="81">
        <v>0.5</v>
      </c>
      <c r="JH7" s="81">
        <v>1</v>
      </c>
      <c r="JI7" s="81">
        <v>4.2</v>
      </c>
      <c r="JJ7" s="79">
        <v>1</v>
      </c>
      <c r="JK7" s="29"/>
      <c r="JL7" s="79">
        <v>0.2</v>
      </c>
      <c r="JM7" s="79">
        <v>0</v>
      </c>
      <c r="JN7" s="79">
        <v>0.6</v>
      </c>
      <c r="JO7" s="39">
        <v>1997</v>
      </c>
      <c r="JP7" s="39" t="s">
        <v>338</v>
      </c>
      <c r="JQ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39">
        <v>1997</v>
      </c>
      <c r="KH7" s="39" t="s">
        <v>338</v>
      </c>
      <c r="KI7" s="29"/>
      <c r="KJ7" s="29"/>
      <c r="KK7" s="29"/>
      <c r="KL7" s="29"/>
      <c r="KM7" s="29"/>
      <c r="KN7" s="99">
        <v>3575.2</v>
      </c>
      <c r="KO7" s="98">
        <v>2352.2280000000001</v>
      </c>
      <c r="KP7" s="98">
        <v>464.44</v>
      </c>
      <c r="KQ7" s="97">
        <v>12.990601924367867</v>
      </c>
      <c r="KR7" s="39">
        <v>1997</v>
      </c>
      <c r="KS7" s="39" t="s">
        <v>338</v>
      </c>
    </row>
    <row r="8" spans="1:305" s="39" customFormat="1" ht="12.75">
      <c r="A8" s="39">
        <v>1998</v>
      </c>
      <c r="B8" s="39" t="s">
        <v>338</v>
      </c>
      <c r="C8" s="39">
        <v>21</v>
      </c>
      <c r="D8" s="44" t="s">
        <v>339</v>
      </c>
      <c r="E8" s="44">
        <v>440</v>
      </c>
      <c r="F8" s="39">
        <v>0</v>
      </c>
      <c r="G8" s="39">
        <v>1</v>
      </c>
      <c r="H8" s="39">
        <v>0</v>
      </c>
      <c r="I8" s="39">
        <v>0</v>
      </c>
      <c r="J8" s="29">
        <v>68.900000000000006</v>
      </c>
      <c r="K8" s="29">
        <v>14.31</v>
      </c>
      <c r="L8" s="29">
        <v>0</v>
      </c>
      <c r="M8" s="18">
        <v>1</v>
      </c>
      <c r="N8" s="39">
        <v>0</v>
      </c>
      <c r="O8" s="39">
        <v>0</v>
      </c>
      <c r="P8" s="39">
        <v>0</v>
      </c>
      <c r="Q8" s="29">
        <v>83.82</v>
      </c>
      <c r="R8" s="29">
        <v>16.18</v>
      </c>
      <c r="S8" s="29">
        <v>0</v>
      </c>
      <c r="T8" s="29">
        <v>60.6</v>
      </c>
      <c r="U8" s="29">
        <v>11.7</v>
      </c>
      <c r="V8" s="29">
        <v>0</v>
      </c>
      <c r="W8" s="29">
        <v>72.3</v>
      </c>
      <c r="X8" s="39">
        <v>3</v>
      </c>
      <c r="Y8" s="39">
        <v>1998</v>
      </c>
      <c r="Z8" s="39" t="s">
        <v>338</v>
      </c>
      <c r="AA8" s="43"/>
      <c r="AB8" s="41">
        <v>38.200000000000003</v>
      </c>
      <c r="AC8" s="41">
        <v>0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6.9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10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10.4</v>
      </c>
      <c r="BH8" s="41">
        <v>3.2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8.6999999999999993</v>
      </c>
      <c r="BO8" s="41">
        <v>31.3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3.1</v>
      </c>
      <c r="CF8" s="41">
        <v>2.6</v>
      </c>
      <c r="CG8" s="41">
        <v>0</v>
      </c>
      <c r="CH8" s="41">
        <v>0</v>
      </c>
      <c r="CI8" s="41">
        <v>4</v>
      </c>
      <c r="CJ8" s="41">
        <v>0</v>
      </c>
      <c r="CK8" s="41">
        <v>2.2000000000000002</v>
      </c>
      <c r="CL8" s="41">
        <v>0</v>
      </c>
      <c r="CM8" s="41">
        <v>0</v>
      </c>
      <c r="CN8" s="41">
        <v>0</v>
      </c>
      <c r="CO8" s="41">
        <v>3.9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13.700000000000003</v>
      </c>
      <c r="CZ8" s="39">
        <v>1998</v>
      </c>
      <c r="DA8" s="39" t="s">
        <v>338</v>
      </c>
      <c r="DB8" s="41">
        <v>0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8.8000000000000007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8.8000000000000007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11.7</v>
      </c>
      <c r="EG8" s="41">
        <v>0.7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9.5</v>
      </c>
      <c r="EN8" s="41">
        <v>51.1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0.7</v>
      </c>
      <c r="FE8" s="41">
        <v>0</v>
      </c>
      <c r="FF8" s="41">
        <v>0</v>
      </c>
      <c r="FG8" s="41">
        <v>0</v>
      </c>
      <c r="FH8" s="41">
        <v>0.7</v>
      </c>
      <c r="FI8" s="41">
        <v>0</v>
      </c>
      <c r="FJ8" s="41">
        <v>2.2000000000000002</v>
      </c>
      <c r="FK8" s="41">
        <v>0</v>
      </c>
      <c r="FL8" s="41">
        <v>0</v>
      </c>
      <c r="FM8" s="41">
        <v>0</v>
      </c>
      <c r="FN8" s="41">
        <v>0.7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5.0999999999999943</v>
      </c>
      <c r="FY8" s="39">
        <v>1998</v>
      </c>
      <c r="FZ8" s="39" t="s">
        <v>338</v>
      </c>
      <c r="GA8" s="41">
        <v>17.5</v>
      </c>
      <c r="GB8" s="29">
        <f t="shared" si="2"/>
        <v>0.86261900000000002</v>
      </c>
      <c r="GC8" s="29">
        <f t="shared" si="3"/>
        <v>0.69999699999999998</v>
      </c>
      <c r="GD8" s="29">
        <f t="shared" si="4"/>
        <v>7.2790269396787046</v>
      </c>
      <c r="GE8" s="29">
        <f t="shared" si="5"/>
        <v>3.3333000003333297</v>
      </c>
      <c r="GF8" s="29">
        <f t="shared" si="6"/>
        <v>3.9457269393453749</v>
      </c>
      <c r="GG8" s="29">
        <f t="shared" si="7"/>
        <v>0.54206791265420684</v>
      </c>
      <c r="GH8" s="29">
        <f t="shared" si="8"/>
        <v>14.82093114483702</v>
      </c>
      <c r="GI8" s="39">
        <v>1998</v>
      </c>
      <c r="GJ8" s="39" t="s">
        <v>338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1998</v>
      </c>
      <c r="HA8" s="39" t="s">
        <v>338</v>
      </c>
      <c r="HB8" s="42"/>
      <c r="HC8" s="42">
        <f t="shared" si="9"/>
        <v>1</v>
      </c>
      <c r="HD8" s="42">
        <v>0</v>
      </c>
      <c r="HE8" s="42">
        <v>1</v>
      </c>
      <c r="HF8" s="42">
        <v>1</v>
      </c>
      <c r="HG8" s="42">
        <v>1</v>
      </c>
      <c r="HH8" s="42">
        <v>0</v>
      </c>
      <c r="HI8" s="42">
        <v>1</v>
      </c>
      <c r="HJ8" s="39">
        <v>1998</v>
      </c>
      <c r="HK8" s="39" t="s">
        <v>338</v>
      </c>
      <c r="HL8" s="102">
        <v>1</v>
      </c>
      <c r="HM8" s="29">
        <v>89.651809999999998</v>
      </c>
      <c r="HN8" s="67">
        <v>41.2</v>
      </c>
      <c r="HO8" s="79">
        <v>38.1</v>
      </c>
      <c r="HP8" s="100">
        <v>7.4672081247617825</v>
      </c>
      <c r="HQ8" s="100">
        <v>11.067744538285325</v>
      </c>
      <c r="HR8" s="101">
        <v>5.3692947174370289</v>
      </c>
      <c r="HS8" s="67">
        <v>16.5</v>
      </c>
      <c r="HT8" s="67">
        <v>16.5</v>
      </c>
      <c r="HU8" s="82">
        <v>-3</v>
      </c>
      <c r="HV8" s="67">
        <v>-1.9</v>
      </c>
      <c r="HW8" s="29"/>
      <c r="HX8" s="29"/>
      <c r="HY8" s="29">
        <v>-11.5</v>
      </c>
      <c r="HZ8" s="39">
        <v>1998</v>
      </c>
      <c r="IA8" s="39" t="s">
        <v>338</v>
      </c>
      <c r="IB8" s="29">
        <v>1721.4</v>
      </c>
      <c r="IC8" s="29"/>
      <c r="ID8" s="29"/>
      <c r="IE8" s="100">
        <v>73.687166430089221</v>
      </c>
      <c r="IF8" s="29"/>
      <c r="IG8" s="100">
        <v>278.77</v>
      </c>
      <c r="IH8" s="100">
        <v>651.93000000000006</v>
      </c>
      <c r="II8" s="100">
        <v>821.77</v>
      </c>
      <c r="IJ8" s="100">
        <v>227</v>
      </c>
      <c r="IK8" s="100">
        <v>13.199999809265137</v>
      </c>
      <c r="IL8" s="39">
        <v>1998</v>
      </c>
      <c r="IM8" s="39" t="s">
        <v>338</v>
      </c>
      <c r="IN8" s="29"/>
      <c r="IO8" s="29"/>
      <c r="IP8" s="29" t="s">
        <v>317</v>
      </c>
      <c r="IQ8" s="29" t="str">
        <f t="shared" si="10"/>
        <v/>
      </c>
      <c r="IR8" s="68" t="s">
        <v>1</v>
      </c>
      <c r="IS8" s="46"/>
      <c r="IT8" s="28"/>
      <c r="IU8" s="58">
        <v>7.5</v>
      </c>
      <c r="IV8" s="58">
        <v>356</v>
      </c>
      <c r="IW8" s="58">
        <v>342.22000000000116</v>
      </c>
      <c r="IX8" s="58">
        <v>24.087614855684478</v>
      </c>
      <c r="IY8" s="58">
        <v>7.5</v>
      </c>
      <c r="IZ8" s="39">
        <v>1998</v>
      </c>
      <c r="JA8" s="39" t="s">
        <v>338</v>
      </c>
      <c r="JB8" s="100">
        <v>10.839305299999999</v>
      </c>
      <c r="JC8" s="81">
        <v>14.7</v>
      </c>
      <c r="JD8" s="81">
        <v>9.1</v>
      </c>
      <c r="JE8" s="81">
        <v>5.6</v>
      </c>
      <c r="JF8" s="81">
        <v>6.2</v>
      </c>
      <c r="JG8" s="81">
        <v>0.6</v>
      </c>
      <c r="JH8" s="81">
        <v>1.1000000000000001</v>
      </c>
      <c r="JI8" s="81">
        <v>4.8</v>
      </c>
      <c r="JJ8" s="79">
        <v>1.3</v>
      </c>
      <c r="JK8" s="29"/>
      <c r="JL8" s="79">
        <v>0.2</v>
      </c>
      <c r="JM8" s="79">
        <v>0</v>
      </c>
      <c r="JN8" s="79">
        <v>0.5</v>
      </c>
      <c r="JO8" s="39">
        <v>1998</v>
      </c>
      <c r="JP8" s="39" t="s">
        <v>338</v>
      </c>
      <c r="JQ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39">
        <v>1998</v>
      </c>
      <c r="KH8" s="39" t="s">
        <v>338</v>
      </c>
      <c r="KI8" s="29"/>
      <c r="KJ8" s="29"/>
      <c r="KK8" s="29"/>
      <c r="KL8" s="29"/>
      <c r="KM8" s="29"/>
      <c r="KN8" s="99">
        <v>3549.3</v>
      </c>
      <c r="KO8" s="98">
        <v>2336.0920000000001</v>
      </c>
      <c r="KP8" s="98">
        <v>473.02699999999999</v>
      </c>
      <c r="KQ8" s="97">
        <v>13.327332150001409</v>
      </c>
      <c r="KR8" s="39">
        <v>1998</v>
      </c>
      <c r="KS8" s="39" t="s">
        <v>338</v>
      </c>
    </row>
    <row r="9" spans="1:305" s="39" customFormat="1" ht="12.75">
      <c r="A9" s="39">
        <v>1999</v>
      </c>
      <c r="B9" s="39" t="s">
        <v>338</v>
      </c>
      <c r="C9" s="39">
        <v>21</v>
      </c>
      <c r="D9" s="44" t="s">
        <v>339</v>
      </c>
      <c r="E9" s="44">
        <v>440</v>
      </c>
      <c r="F9" s="39">
        <v>0</v>
      </c>
      <c r="G9" s="39">
        <v>1</v>
      </c>
      <c r="H9" s="39">
        <v>0</v>
      </c>
      <c r="I9" s="39">
        <v>0</v>
      </c>
      <c r="J9" s="29">
        <v>59.47</v>
      </c>
      <c r="K9" s="29">
        <v>13.93</v>
      </c>
      <c r="L9" s="29">
        <v>0</v>
      </c>
      <c r="M9" s="18">
        <v>1</v>
      </c>
      <c r="N9" s="39">
        <v>0</v>
      </c>
      <c r="O9" s="39">
        <v>0</v>
      </c>
      <c r="P9" s="39">
        <v>2</v>
      </c>
      <c r="Q9" s="29">
        <v>83.82</v>
      </c>
      <c r="R9" s="29">
        <v>16.18</v>
      </c>
      <c r="S9" s="29">
        <v>0</v>
      </c>
      <c r="T9" s="29">
        <v>60.6</v>
      </c>
      <c r="U9" s="29">
        <v>11.7</v>
      </c>
      <c r="V9" s="29">
        <v>0</v>
      </c>
      <c r="W9" s="29">
        <v>72.3</v>
      </c>
      <c r="X9" s="39">
        <v>3</v>
      </c>
      <c r="Y9" s="39">
        <v>1999</v>
      </c>
      <c r="Z9" s="39" t="s">
        <v>338</v>
      </c>
      <c r="AA9" s="43"/>
      <c r="AB9" s="41">
        <v>38.200000000000003</v>
      </c>
      <c r="AC9" s="41">
        <v>0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6.9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10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10.4</v>
      </c>
      <c r="BH9" s="41">
        <v>3.2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8.6999999999999993</v>
      </c>
      <c r="BO9" s="41">
        <v>31.3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3.1</v>
      </c>
      <c r="CF9" s="41">
        <v>2.6</v>
      </c>
      <c r="CG9" s="41">
        <v>0</v>
      </c>
      <c r="CH9" s="41">
        <v>0</v>
      </c>
      <c r="CI9" s="41">
        <v>4</v>
      </c>
      <c r="CJ9" s="41">
        <v>0</v>
      </c>
      <c r="CK9" s="41">
        <v>2.2000000000000002</v>
      </c>
      <c r="CL9" s="41">
        <v>0</v>
      </c>
      <c r="CM9" s="41">
        <v>0</v>
      </c>
      <c r="CN9" s="41">
        <v>0</v>
      </c>
      <c r="CO9" s="41">
        <v>3.9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13.700000000000003</v>
      </c>
      <c r="CZ9" s="39">
        <v>1999</v>
      </c>
      <c r="DA9" s="39" t="s">
        <v>338</v>
      </c>
      <c r="DB9" s="41">
        <v>0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8.8000000000000007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8.8000000000000007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11.7</v>
      </c>
      <c r="EG9" s="41">
        <v>0.7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9.5</v>
      </c>
      <c r="EN9" s="41">
        <v>51.1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0.7</v>
      </c>
      <c r="FE9" s="41">
        <v>0</v>
      </c>
      <c r="FF9" s="41">
        <v>0</v>
      </c>
      <c r="FG9" s="41">
        <v>0</v>
      </c>
      <c r="FH9" s="41">
        <v>0.7</v>
      </c>
      <c r="FI9" s="41">
        <v>0</v>
      </c>
      <c r="FJ9" s="41">
        <v>2.2000000000000002</v>
      </c>
      <c r="FK9" s="41">
        <v>0</v>
      </c>
      <c r="FL9" s="41">
        <v>0</v>
      </c>
      <c r="FM9" s="41">
        <v>0</v>
      </c>
      <c r="FN9" s="41">
        <v>0.7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5.0999999999999943</v>
      </c>
      <c r="FY9" s="39">
        <v>1999</v>
      </c>
      <c r="FZ9" s="39" t="s">
        <v>338</v>
      </c>
      <c r="GA9" s="41">
        <v>17.5</v>
      </c>
      <c r="GB9" s="29">
        <f t="shared" si="2"/>
        <v>0.86261900000000002</v>
      </c>
      <c r="GC9" s="29">
        <f t="shared" si="3"/>
        <v>0.69999699999999998</v>
      </c>
      <c r="GD9" s="29">
        <f t="shared" si="4"/>
        <v>7.2790269396787046</v>
      </c>
      <c r="GE9" s="29">
        <f t="shared" si="5"/>
        <v>3.3333000003333297</v>
      </c>
      <c r="GF9" s="29">
        <f t="shared" si="6"/>
        <v>3.9457269393453749</v>
      </c>
      <c r="GG9" s="29">
        <f t="shared" si="7"/>
        <v>0.54206791265420684</v>
      </c>
      <c r="GH9" s="29">
        <f t="shared" si="8"/>
        <v>14.82093114483702</v>
      </c>
      <c r="GI9" s="39">
        <v>1999</v>
      </c>
      <c r="GJ9" s="39" t="s">
        <v>338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1999</v>
      </c>
      <c r="HA9" s="39" t="s">
        <v>338</v>
      </c>
      <c r="HB9" s="42"/>
      <c r="HC9" s="42">
        <f t="shared" si="9"/>
        <v>1</v>
      </c>
      <c r="HD9" s="42">
        <v>0</v>
      </c>
      <c r="HE9" s="42">
        <v>1</v>
      </c>
      <c r="HF9" s="42">
        <v>1</v>
      </c>
      <c r="HG9" s="42">
        <v>1</v>
      </c>
      <c r="HH9" s="42">
        <v>0</v>
      </c>
      <c r="HI9" s="42">
        <v>1</v>
      </c>
      <c r="HJ9" s="39">
        <v>1999</v>
      </c>
      <c r="HK9" s="39" t="s">
        <v>338</v>
      </c>
      <c r="HL9" s="102">
        <v>1</v>
      </c>
      <c r="HM9" s="29">
        <v>74.812669999999997</v>
      </c>
      <c r="HN9" s="67">
        <v>40.799999999999997</v>
      </c>
      <c r="HO9" s="79">
        <v>38</v>
      </c>
      <c r="HP9" s="100">
        <v>-1.1346387562342102</v>
      </c>
      <c r="HQ9" s="100">
        <v>-2.379672491698642</v>
      </c>
      <c r="HR9" s="101">
        <v>1.4434683564089852</v>
      </c>
      <c r="HS9" s="67">
        <v>22.7</v>
      </c>
      <c r="HT9" s="67">
        <v>22.7</v>
      </c>
      <c r="HU9" s="82">
        <v>-2.8</v>
      </c>
      <c r="HV9" s="67">
        <v>-1.2999999999999998</v>
      </c>
      <c r="HW9" s="29"/>
      <c r="HX9" s="29"/>
      <c r="HY9" s="29">
        <v>-10.9</v>
      </c>
      <c r="HZ9" s="39">
        <v>1999</v>
      </c>
      <c r="IA9" s="39" t="s">
        <v>338</v>
      </c>
      <c r="IB9" s="29">
        <v>1710.49</v>
      </c>
      <c r="IC9" s="29"/>
      <c r="ID9" s="29"/>
      <c r="IE9" s="100">
        <v>73.590795783379775</v>
      </c>
      <c r="IF9" s="29"/>
      <c r="IG9" s="100">
        <v>271.89999999999998</v>
      </c>
      <c r="IH9" s="100">
        <v>637.56999999999994</v>
      </c>
      <c r="II9" s="100">
        <v>804.4</v>
      </c>
      <c r="IJ9" s="100">
        <v>249</v>
      </c>
      <c r="IK9" s="100">
        <v>14.600000381469727</v>
      </c>
      <c r="IL9" s="39">
        <v>1999</v>
      </c>
      <c r="IM9" s="39" t="s">
        <v>338</v>
      </c>
      <c r="IN9" s="29"/>
      <c r="IO9" s="29"/>
      <c r="IP9" s="29" t="s">
        <v>317</v>
      </c>
      <c r="IQ9" s="29" t="str">
        <f t="shared" si="10"/>
        <v/>
      </c>
      <c r="IR9" s="68" t="s">
        <v>1</v>
      </c>
      <c r="IS9" s="46"/>
      <c r="IT9" s="28"/>
      <c r="IU9" s="58" t="s">
        <v>1</v>
      </c>
      <c r="IV9" s="58">
        <v>308</v>
      </c>
      <c r="IW9" s="58">
        <v>289.62666666666337</v>
      </c>
      <c r="IX9" s="58">
        <v>21.667898954884549</v>
      </c>
      <c r="IY9" s="58">
        <v>9.375</v>
      </c>
      <c r="IZ9" s="39">
        <v>1999</v>
      </c>
      <c r="JA9" s="39" t="s">
        <v>338</v>
      </c>
      <c r="JB9" s="100">
        <v>12.203117000000001</v>
      </c>
      <c r="JC9" s="81">
        <v>15.8</v>
      </c>
      <c r="JD9" s="81">
        <v>10.199999999999999</v>
      </c>
      <c r="JE9" s="81">
        <v>5.5</v>
      </c>
      <c r="JF9" s="81">
        <v>7</v>
      </c>
      <c r="JG9" s="81">
        <v>0.6</v>
      </c>
      <c r="JH9" s="81">
        <v>1.2</v>
      </c>
      <c r="JI9" s="81">
        <v>4.8</v>
      </c>
      <c r="JJ9" s="79">
        <v>1.4</v>
      </c>
      <c r="JK9" s="29"/>
      <c r="JL9" s="79">
        <v>0.3</v>
      </c>
      <c r="JM9" s="79">
        <v>0</v>
      </c>
      <c r="JN9" s="79">
        <v>0.5</v>
      </c>
      <c r="JO9" s="39">
        <v>1999</v>
      </c>
      <c r="JP9" s="39" t="s">
        <v>338</v>
      </c>
      <c r="JQ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39">
        <v>1999</v>
      </c>
      <c r="KH9" s="39" t="s">
        <v>338</v>
      </c>
      <c r="KI9" s="29"/>
      <c r="KJ9" s="29"/>
      <c r="KK9" s="29"/>
      <c r="KL9" s="29"/>
      <c r="KM9" s="29"/>
      <c r="KN9" s="99">
        <v>3524.2</v>
      </c>
      <c r="KO9" s="98">
        <v>2324.326</v>
      </c>
      <c r="KP9" s="98">
        <v>479.77499999999998</v>
      </c>
      <c r="KQ9" s="97">
        <v>13.61372793825549</v>
      </c>
      <c r="KR9" s="39">
        <v>1999</v>
      </c>
      <c r="KS9" s="39" t="s">
        <v>338</v>
      </c>
    </row>
    <row r="10" spans="1:305" s="39" customFormat="1" ht="12.75">
      <c r="A10" s="39">
        <v>2000</v>
      </c>
      <c r="B10" s="39" t="s">
        <v>338</v>
      </c>
      <c r="C10" s="39">
        <v>21</v>
      </c>
      <c r="D10" s="44" t="s">
        <v>339</v>
      </c>
      <c r="E10" s="44">
        <v>440</v>
      </c>
      <c r="F10" s="39">
        <v>0</v>
      </c>
      <c r="G10" s="39">
        <v>1</v>
      </c>
      <c r="H10" s="39">
        <v>0</v>
      </c>
      <c r="I10" s="39">
        <v>0</v>
      </c>
      <c r="J10" s="29">
        <v>50</v>
      </c>
      <c r="K10" s="29">
        <v>19.440000000000001</v>
      </c>
      <c r="L10" s="29">
        <v>0</v>
      </c>
      <c r="M10" s="18">
        <v>1</v>
      </c>
      <c r="N10" s="39">
        <v>0</v>
      </c>
      <c r="O10" s="39">
        <v>0</v>
      </c>
      <c r="P10" s="39">
        <v>1</v>
      </c>
      <c r="Q10" s="29">
        <v>78.45</v>
      </c>
      <c r="R10" s="29">
        <v>21.55</v>
      </c>
      <c r="S10" s="29">
        <v>0</v>
      </c>
      <c r="T10" s="29">
        <v>53.89</v>
      </c>
      <c r="U10" s="29">
        <v>13.18</v>
      </c>
      <c r="V10" s="29">
        <v>0</v>
      </c>
      <c r="W10" s="29">
        <v>67.069999999999993</v>
      </c>
      <c r="X10" s="39">
        <v>3</v>
      </c>
      <c r="Y10" s="39">
        <v>2000</v>
      </c>
      <c r="Z10" s="39" t="s">
        <v>338</v>
      </c>
      <c r="AA10" s="43">
        <v>36807</v>
      </c>
      <c r="AB10" s="41">
        <v>58.6</v>
      </c>
      <c r="AC10" s="41">
        <v>31.1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4.0999999999999996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3.1</v>
      </c>
      <c r="BH10" s="41">
        <v>4.2</v>
      </c>
      <c r="BI10" s="41">
        <v>2</v>
      </c>
      <c r="BJ10" s="41">
        <v>0</v>
      </c>
      <c r="BK10" s="41">
        <v>0</v>
      </c>
      <c r="BL10" s="41">
        <v>0</v>
      </c>
      <c r="BM10" s="41">
        <v>0</v>
      </c>
      <c r="BN10" s="41">
        <v>2.9</v>
      </c>
      <c r="BO10" s="41">
        <v>8.6</v>
      </c>
      <c r="BP10" s="41">
        <v>17.3</v>
      </c>
      <c r="BQ10" s="41">
        <v>0</v>
      </c>
      <c r="BR10" s="41">
        <v>19.7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2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4.9999999999999858</v>
      </c>
      <c r="CZ10" s="39">
        <v>2000</v>
      </c>
      <c r="DA10" s="39" t="s">
        <v>338</v>
      </c>
      <c r="DB10" s="41">
        <v>36.200000000000003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2.8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1.4</v>
      </c>
      <c r="EG10" s="41">
        <v>0.7</v>
      </c>
      <c r="EH10" s="41">
        <v>0.7</v>
      </c>
      <c r="EI10" s="41">
        <v>0</v>
      </c>
      <c r="EJ10" s="41">
        <v>0</v>
      </c>
      <c r="EK10" s="41">
        <v>0</v>
      </c>
      <c r="EL10" s="41">
        <v>0</v>
      </c>
      <c r="EM10" s="41">
        <v>1.4</v>
      </c>
      <c r="EN10" s="41">
        <v>6.4</v>
      </c>
      <c r="EO10" s="41">
        <v>23.4</v>
      </c>
      <c r="EP10" s="41">
        <v>0</v>
      </c>
      <c r="EQ10" s="41">
        <v>19.899999999999999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1.4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5.6999999999999886</v>
      </c>
      <c r="FY10" s="39">
        <v>2000</v>
      </c>
      <c r="FZ10" s="39" t="s">
        <v>338</v>
      </c>
      <c r="GA10" s="41">
        <v>10.6</v>
      </c>
      <c r="GB10" s="29">
        <f t="shared" si="2"/>
        <v>0.82109799999999999</v>
      </c>
      <c r="GC10" s="29">
        <f t="shared" si="3"/>
        <v>0.76903299999999997</v>
      </c>
      <c r="GD10" s="29">
        <f t="shared" si="4"/>
        <v>5.5896524354115655</v>
      </c>
      <c r="GE10" s="29">
        <f t="shared" si="5"/>
        <v>4.3296228465538364</v>
      </c>
      <c r="GF10" s="29">
        <f t="shared" si="6"/>
        <v>1.2600295888577291</v>
      </c>
      <c r="GG10" s="29">
        <f t="shared" si="7"/>
        <v>0.22542181350582546</v>
      </c>
      <c r="GH10" s="29">
        <f t="shared" si="8"/>
        <v>6.6794460848187098</v>
      </c>
      <c r="GI10" s="39">
        <v>2000</v>
      </c>
      <c r="GJ10" s="39" t="s">
        <v>338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2000</v>
      </c>
      <c r="HA10" s="39" t="s">
        <v>338</v>
      </c>
      <c r="HB10" s="42"/>
      <c r="HC10" s="42">
        <f t="shared" si="9"/>
        <v>1</v>
      </c>
      <c r="HD10" s="42">
        <v>0</v>
      </c>
      <c r="HE10" s="42">
        <v>1</v>
      </c>
      <c r="HF10" s="42">
        <v>1</v>
      </c>
      <c r="HG10" s="42">
        <v>1</v>
      </c>
      <c r="HH10" s="42">
        <v>0</v>
      </c>
      <c r="HI10" s="42">
        <v>1</v>
      </c>
      <c r="HJ10" s="39">
        <v>2000</v>
      </c>
      <c r="HK10" s="39" t="s">
        <v>338</v>
      </c>
      <c r="HL10" s="102">
        <v>1</v>
      </c>
      <c r="HM10" s="29">
        <v>83.274289999999993</v>
      </c>
      <c r="HN10" s="67">
        <v>39.4</v>
      </c>
      <c r="HO10" s="79">
        <v>36.200000000000003</v>
      </c>
      <c r="HP10" s="100">
        <v>3.8316560486812108</v>
      </c>
      <c r="HQ10" s="100">
        <v>5.1612324654973776</v>
      </c>
      <c r="HR10" s="101">
        <v>1.0941831162140261</v>
      </c>
      <c r="HS10" s="67">
        <v>23.5</v>
      </c>
      <c r="HT10" s="67">
        <v>23.5</v>
      </c>
      <c r="HU10" s="82">
        <v>-3.2</v>
      </c>
      <c r="HV10" s="67">
        <v>-1.5000000000000002</v>
      </c>
      <c r="HW10" s="29"/>
      <c r="HX10" s="29"/>
      <c r="HY10" s="29">
        <v>-5.9</v>
      </c>
      <c r="HZ10" s="39">
        <v>2000</v>
      </c>
      <c r="IA10" s="39" t="s">
        <v>338</v>
      </c>
      <c r="IB10" s="29">
        <v>1676.75</v>
      </c>
      <c r="IC10" s="29"/>
      <c r="ID10" s="29"/>
      <c r="IE10" s="100">
        <v>72.353451627504967</v>
      </c>
      <c r="IF10" s="29"/>
      <c r="IG10" s="100">
        <v>260.31</v>
      </c>
      <c r="IH10" s="100">
        <v>610.39</v>
      </c>
      <c r="II10" s="100">
        <v>770.12</v>
      </c>
      <c r="IJ10" s="100">
        <v>274</v>
      </c>
      <c r="IK10" s="100">
        <v>16.399999618530273</v>
      </c>
      <c r="IL10" s="39">
        <v>2000</v>
      </c>
      <c r="IM10" s="39" t="s">
        <v>338</v>
      </c>
      <c r="IN10" s="27">
        <v>56</v>
      </c>
      <c r="IO10" s="27">
        <v>3</v>
      </c>
      <c r="IP10" s="27">
        <v>10.394</v>
      </c>
      <c r="IQ10" s="29">
        <f t="shared" si="10"/>
        <v>6.1988966751155505</v>
      </c>
      <c r="IR10" s="68" t="s">
        <v>1</v>
      </c>
      <c r="IS10" s="46"/>
      <c r="IT10" s="28"/>
      <c r="IU10" s="58" t="s">
        <v>1</v>
      </c>
      <c r="IV10" s="58">
        <v>260</v>
      </c>
      <c r="IW10" s="58">
        <v>237.03333333332557</v>
      </c>
      <c r="IX10" s="58">
        <v>19.24818305408462</v>
      </c>
      <c r="IY10" s="58">
        <v>11.25</v>
      </c>
      <c r="IZ10" s="39">
        <v>2000</v>
      </c>
      <c r="JA10" s="39" t="s">
        <v>338</v>
      </c>
      <c r="JB10" s="100">
        <v>11.4820417</v>
      </c>
      <c r="JC10" s="81">
        <v>15.2</v>
      </c>
      <c r="JD10" s="81">
        <v>9.9</v>
      </c>
      <c r="JE10" s="81">
        <v>5.3</v>
      </c>
      <c r="JF10" s="81">
        <v>6.6</v>
      </c>
      <c r="JG10" s="81">
        <v>0.6</v>
      </c>
      <c r="JH10" s="81">
        <v>1.3</v>
      </c>
      <c r="JI10" s="81">
        <v>4.5</v>
      </c>
      <c r="JJ10" s="79">
        <v>1.3</v>
      </c>
      <c r="JK10" s="29"/>
      <c r="JL10" s="79">
        <v>0.3</v>
      </c>
      <c r="JM10" s="79">
        <v>0</v>
      </c>
      <c r="JN10" s="79">
        <v>0.5</v>
      </c>
      <c r="JO10" s="39">
        <v>2000</v>
      </c>
      <c r="JP10" s="39" t="s">
        <v>338</v>
      </c>
      <c r="JQ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39">
        <v>2000</v>
      </c>
      <c r="KH10" s="39" t="s">
        <v>338</v>
      </c>
      <c r="KI10" s="29"/>
      <c r="KJ10" s="29"/>
      <c r="KK10" s="29"/>
      <c r="KL10" s="29"/>
      <c r="KM10" s="29"/>
      <c r="KN10" s="99">
        <v>3499.5</v>
      </c>
      <c r="KO10" s="98">
        <v>2317.4430000000002</v>
      </c>
      <c r="KP10" s="98">
        <v>483.64600000000002</v>
      </c>
      <c r="KQ10" s="97">
        <v>13.820431490212886</v>
      </c>
      <c r="KR10" s="39">
        <v>2000</v>
      </c>
      <c r="KS10" s="39" t="s">
        <v>338</v>
      </c>
    </row>
    <row r="11" spans="1:305" s="39" customFormat="1" ht="12.75">
      <c r="A11" s="39">
        <v>2001</v>
      </c>
      <c r="B11" s="39" t="s">
        <v>338</v>
      </c>
      <c r="C11" s="39">
        <v>21</v>
      </c>
      <c r="D11" s="44" t="s">
        <v>339</v>
      </c>
      <c r="E11" s="44">
        <v>440</v>
      </c>
      <c r="F11" s="39">
        <v>0</v>
      </c>
      <c r="G11" s="39">
        <v>1</v>
      </c>
      <c r="H11" s="39">
        <v>0</v>
      </c>
      <c r="I11" s="39">
        <v>0</v>
      </c>
      <c r="J11" s="29">
        <v>25.34</v>
      </c>
      <c r="K11" s="29">
        <v>42.86</v>
      </c>
      <c r="L11" s="29">
        <v>14.09</v>
      </c>
      <c r="M11" s="18">
        <v>2</v>
      </c>
      <c r="N11" s="39">
        <v>1</v>
      </c>
      <c r="O11" s="39">
        <v>1</v>
      </c>
      <c r="P11" s="39">
        <v>1</v>
      </c>
      <c r="Q11" s="29">
        <v>27.39</v>
      </c>
      <c r="R11" s="29">
        <v>41.5</v>
      </c>
      <c r="S11" s="29">
        <v>31.11</v>
      </c>
      <c r="T11" s="29">
        <v>11.86</v>
      </c>
      <c r="U11" s="29">
        <v>19.899999999999999</v>
      </c>
      <c r="V11" s="29">
        <v>16.77</v>
      </c>
      <c r="W11" s="29">
        <v>48.53</v>
      </c>
      <c r="X11" s="39">
        <v>5</v>
      </c>
      <c r="Y11" s="39">
        <v>2001</v>
      </c>
      <c r="Z11" s="39" t="s">
        <v>338</v>
      </c>
      <c r="AA11" s="43"/>
      <c r="AB11" s="41">
        <v>58.6</v>
      </c>
      <c r="AC11" s="41">
        <v>31.1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4.0999999999999996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3.1</v>
      </c>
      <c r="BH11" s="41">
        <v>4.2</v>
      </c>
      <c r="BI11" s="41">
        <v>2</v>
      </c>
      <c r="BJ11" s="41">
        <v>0</v>
      </c>
      <c r="BK11" s="41">
        <v>0</v>
      </c>
      <c r="BL11" s="41">
        <v>0</v>
      </c>
      <c r="BM11" s="41">
        <v>0</v>
      </c>
      <c r="BN11" s="41">
        <v>2.9</v>
      </c>
      <c r="BO11" s="41">
        <v>8.6</v>
      </c>
      <c r="BP11" s="41">
        <v>17.3</v>
      </c>
      <c r="BQ11" s="41">
        <v>0</v>
      </c>
      <c r="BR11" s="41">
        <v>19.7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2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4.9999999999999858</v>
      </c>
      <c r="CZ11" s="39">
        <v>2001</v>
      </c>
      <c r="DA11" s="39" t="s">
        <v>338</v>
      </c>
      <c r="DB11" s="41">
        <v>36.200000000000003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2.8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1.4</v>
      </c>
      <c r="EG11" s="41">
        <v>0.7</v>
      </c>
      <c r="EH11" s="41">
        <v>0.7</v>
      </c>
      <c r="EI11" s="41">
        <v>0</v>
      </c>
      <c r="EJ11" s="41">
        <v>0</v>
      </c>
      <c r="EK11" s="41">
        <v>0</v>
      </c>
      <c r="EL11" s="41">
        <v>0</v>
      </c>
      <c r="EM11" s="41">
        <v>1.4</v>
      </c>
      <c r="EN11" s="41">
        <v>6.4</v>
      </c>
      <c r="EO11" s="41">
        <v>23.4</v>
      </c>
      <c r="EP11" s="41">
        <v>0</v>
      </c>
      <c r="EQ11" s="41">
        <v>19.899999999999999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1.4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5.6999999999999886</v>
      </c>
      <c r="FY11" s="39">
        <v>2001</v>
      </c>
      <c r="FZ11" s="39" t="s">
        <v>338</v>
      </c>
      <c r="GA11" s="41">
        <v>10.6</v>
      </c>
      <c r="GB11" s="29">
        <f t="shared" si="2"/>
        <v>0.82109799999999999</v>
      </c>
      <c r="GC11" s="29">
        <f t="shared" si="3"/>
        <v>0.76903299999999997</v>
      </c>
      <c r="GD11" s="29">
        <f t="shared" si="4"/>
        <v>5.5896524354115655</v>
      </c>
      <c r="GE11" s="29">
        <f t="shared" si="5"/>
        <v>4.3296228465538364</v>
      </c>
      <c r="GF11" s="29">
        <f t="shared" si="6"/>
        <v>1.2600295888577291</v>
      </c>
      <c r="GG11" s="29">
        <f t="shared" si="7"/>
        <v>0.22542181350582546</v>
      </c>
      <c r="GH11" s="29">
        <f t="shared" si="8"/>
        <v>6.6794460848187098</v>
      </c>
      <c r="GI11" s="39">
        <v>2001</v>
      </c>
      <c r="GJ11" s="39" t="s">
        <v>338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103">
        <v>4.4720200000000002E-2</v>
      </c>
      <c r="GX11" s="103">
        <v>-0.64018569999999997</v>
      </c>
      <c r="GY11" s="103">
        <v>0.67552860000000003</v>
      </c>
      <c r="GZ11" s="39">
        <v>2001</v>
      </c>
      <c r="HA11" s="39" t="s">
        <v>338</v>
      </c>
      <c r="HB11" s="42"/>
      <c r="HC11" s="42">
        <f t="shared" si="9"/>
        <v>1</v>
      </c>
      <c r="HD11" s="42">
        <v>0</v>
      </c>
      <c r="HE11" s="42">
        <v>1</v>
      </c>
      <c r="HF11" s="42">
        <v>1</v>
      </c>
      <c r="HG11" s="42">
        <v>1</v>
      </c>
      <c r="HH11" s="42">
        <v>0</v>
      </c>
      <c r="HI11" s="42">
        <v>1</v>
      </c>
      <c r="HJ11" s="39">
        <v>2001</v>
      </c>
      <c r="HK11" s="39" t="s">
        <v>338</v>
      </c>
      <c r="HL11" s="102">
        <v>1</v>
      </c>
      <c r="HM11" s="29">
        <v>93.550179999999997</v>
      </c>
      <c r="HN11" s="67">
        <v>37.1</v>
      </c>
      <c r="HO11" s="79">
        <v>33.6</v>
      </c>
      <c r="HP11" s="100">
        <v>6.524433877145313</v>
      </c>
      <c r="HQ11" s="100">
        <v>6.1813949243651791</v>
      </c>
      <c r="HR11" s="101">
        <v>1.5494940672941482</v>
      </c>
      <c r="HS11" s="67">
        <v>22.9</v>
      </c>
      <c r="HT11" s="67">
        <v>22.9</v>
      </c>
      <c r="HU11" s="82">
        <v>-3.5</v>
      </c>
      <c r="HV11" s="67">
        <v>-2</v>
      </c>
      <c r="HW11" s="29"/>
      <c r="HX11" s="101">
        <v>8.15</v>
      </c>
      <c r="HY11" s="29">
        <v>-4.7</v>
      </c>
      <c r="HZ11" s="39">
        <v>2001</v>
      </c>
      <c r="IA11" s="39" t="s">
        <v>338</v>
      </c>
      <c r="IB11" s="29">
        <v>1640.9</v>
      </c>
      <c r="IC11" s="29"/>
      <c r="ID11" s="29"/>
      <c r="IE11" s="100">
        <v>71.123397729720679</v>
      </c>
      <c r="IF11" s="29"/>
      <c r="IG11" s="100">
        <v>231.35</v>
      </c>
      <c r="IH11" s="100">
        <v>584.93000000000006</v>
      </c>
      <c r="II11" s="100">
        <v>758.7</v>
      </c>
      <c r="IJ11" s="100">
        <v>284</v>
      </c>
      <c r="IK11" s="100">
        <v>17.399999618530273</v>
      </c>
      <c r="IL11" s="39">
        <v>2001</v>
      </c>
      <c r="IM11" s="39" t="s">
        <v>338</v>
      </c>
      <c r="IN11" s="27">
        <v>34</v>
      </c>
      <c r="IO11" s="27">
        <v>2</v>
      </c>
      <c r="IP11" s="27">
        <v>2.1669999999999998</v>
      </c>
      <c r="IQ11" s="29">
        <f t="shared" si="10"/>
        <v>1.3206167347187519</v>
      </c>
      <c r="IR11" s="59">
        <v>212</v>
      </c>
      <c r="IS11" s="59">
        <v>184.44</v>
      </c>
      <c r="IT11" s="28">
        <v>16.82846715328467</v>
      </c>
      <c r="IU11" s="58" t="s">
        <v>1</v>
      </c>
      <c r="IV11" s="58">
        <v>212</v>
      </c>
      <c r="IW11" s="58">
        <v>184.44</v>
      </c>
      <c r="IX11" s="58">
        <v>16.82846715328467</v>
      </c>
      <c r="IY11" s="58">
        <v>13.125</v>
      </c>
      <c r="IZ11" s="39">
        <v>2001</v>
      </c>
      <c r="JA11" s="39" t="s">
        <v>338</v>
      </c>
      <c r="JB11" s="100">
        <v>11.2857638</v>
      </c>
      <c r="JC11" s="81">
        <v>14.2</v>
      </c>
      <c r="JD11" s="81">
        <v>9.1</v>
      </c>
      <c r="JE11" s="81">
        <v>5.0999999999999996</v>
      </c>
      <c r="JF11" s="81">
        <v>6.1</v>
      </c>
      <c r="JG11" s="81">
        <v>0.6</v>
      </c>
      <c r="JH11" s="81">
        <v>1.3</v>
      </c>
      <c r="JI11" s="81">
        <v>4.3</v>
      </c>
      <c r="JJ11" s="79">
        <v>1.2</v>
      </c>
      <c r="JK11" s="29"/>
      <c r="JL11" s="79">
        <v>0.3</v>
      </c>
      <c r="JM11" s="79">
        <v>0</v>
      </c>
      <c r="JN11" s="79">
        <v>0.5</v>
      </c>
      <c r="JO11" s="39">
        <v>2001</v>
      </c>
      <c r="JP11" s="39" t="s">
        <v>338</v>
      </c>
      <c r="JQ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39">
        <v>2001</v>
      </c>
      <c r="KH11" s="39" t="s">
        <v>338</v>
      </c>
      <c r="KI11" s="29"/>
      <c r="KJ11" s="29"/>
      <c r="KK11" s="29"/>
      <c r="KL11" s="29"/>
      <c r="KM11" s="29"/>
      <c r="KN11" s="99">
        <v>3470.82</v>
      </c>
      <c r="KO11" s="98">
        <v>2307.1170000000002</v>
      </c>
      <c r="KP11" s="98">
        <v>492.53500000000003</v>
      </c>
      <c r="KQ11" s="97">
        <v>14.190738787952126</v>
      </c>
      <c r="KR11" s="39">
        <v>2001</v>
      </c>
      <c r="KS11" s="39" t="s">
        <v>338</v>
      </c>
    </row>
    <row r="12" spans="1:305" s="39" customFormat="1" ht="12.75">
      <c r="A12" s="39">
        <v>2002</v>
      </c>
      <c r="B12" s="39" t="s">
        <v>338</v>
      </c>
      <c r="C12" s="39">
        <v>21</v>
      </c>
      <c r="D12" s="44" t="s">
        <v>339</v>
      </c>
      <c r="E12" s="44">
        <v>440</v>
      </c>
      <c r="F12" s="39">
        <v>0</v>
      </c>
      <c r="G12" s="39">
        <v>1</v>
      </c>
      <c r="H12" s="39">
        <v>0</v>
      </c>
      <c r="I12" s="39">
        <v>0</v>
      </c>
      <c r="J12" s="29">
        <v>0</v>
      </c>
      <c r="K12" s="29">
        <v>42.86</v>
      </c>
      <c r="L12" s="29">
        <v>28.57</v>
      </c>
      <c r="M12" s="18">
        <v>3</v>
      </c>
      <c r="N12" s="39">
        <v>1</v>
      </c>
      <c r="O12" s="39">
        <v>1</v>
      </c>
      <c r="P12" s="39">
        <v>0</v>
      </c>
      <c r="Q12" s="29">
        <v>0</v>
      </c>
      <c r="R12" s="29">
        <v>36.92</v>
      </c>
      <c r="S12" s="29">
        <v>63.08</v>
      </c>
      <c r="T12" s="29">
        <v>0</v>
      </c>
      <c r="U12" s="29">
        <v>19.899999999999999</v>
      </c>
      <c r="V12" s="29">
        <v>34</v>
      </c>
      <c r="W12" s="29">
        <v>53.9</v>
      </c>
      <c r="X12" s="39">
        <v>2</v>
      </c>
      <c r="Y12" s="39">
        <v>2002</v>
      </c>
      <c r="Z12" s="39" t="s">
        <v>338</v>
      </c>
      <c r="AA12" s="43"/>
      <c r="AB12" s="41">
        <v>58.6</v>
      </c>
      <c r="AC12" s="41">
        <v>31.1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4.0999999999999996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3.1</v>
      </c>
      <c r="BH12" s="41">
        <v>4.2</v>
      </c>
      <c r="BI12" s="41">
        <v>2</v>
      </c>
      <c r="BJ12" s="41">
        <v>0</v>
      </c>
      <c r="BK12" s="41">
        <v>0</v>
      </c>
      <c r="BL12" s="41">
        <v>0</v>
      </c>
      <c r="BM12" s="41">
        <v>0</v>
      </c>
      <c r="BN12" s="41">
        <v>2.9</v>
      </c>
      <c r="BO12" s="41">
        <v>8.6</v>
      </c>
      <c r="BP12" s="41">
        <v>17.3</v>
      </c>
      <c r="BQ12" s="41">
        <v>0</v>
      </c>
      <c r="BR12" s="41">
        <v>19.7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2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4.9999999999999858</v>
      </c>
      <c r="CZ12" s="39">
        <v>2002</v>
      </c>
      <c r="DA12" s="39" t="s">
        <v>338</v>
      </c>
      <c r="DB12" s="41">
        <v>36.200000000000003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2.8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1.4</v>
      </c>
      <c r="EG12" s="41">
        <v>0.7</v>
      </c>
      <c r="EH12" s="41">
        <v>0.7</v>
      </c>
      <c r="EI12" s="41">
        <v>0</v>
      </c>
      <c r="EJ12" s="41">
        <v>0</v>
      </c>
      <c r="EK12" s="41">
        <v>0</v>
      </c>
      <c r="EL12" s="41">
        <v>0</v>
      </c>
      <c r="EM12" s="41">
        <v>1.4</v>
      </c>
      <c r="EN12" s="41">
        <v>6.4</v>
      </c>
      <c r="EO12" s="41">
        <v>23.4</v>
      </c>
      <c r="EP12" s="41">
        <v>0</v>
      </c>
      <c r="EQ12" s="41">
        <v>19.899999999999999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1.4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5.6999999999999886</v>
      </c>
      <c r="FY12" s="39">
        <v>2002</v>
      </c>
      <c r="FZ12" s="39" t="s">
        <v>338</v>
      </c>
      <c r="GA12" s="41">
        <v>10.6</v>
      </c>
      <c r="GB12" s="29">
        <f t="shared" si="2"/>
        <v>0.82109799999999999</v>
      </c>
      <c r="GC12" s="29">
        <f t="shared" si="3"/>
        <v>0.76903299999999997</v>
      </c>
      <c r="GD12" s="29">
        <f t="shared" si="4"/>
        <v>5.5896524354115655</v>
      </c>
      <c r="GE12" s="29">
        <f t="shared" si="5"/>
        <v>4.3296228465538364</v>
      </c>
      <c r="GF12" s="29">
        <f t="shared" si="6"/>
        <v>1.2600295888577291</v>
      </c>
      <c r="GG12" s="29">
        <f t="shared" si="7"/>
        <v>0.22542181350582546</v>
      </c>
      <c r="GH12" s="29">
        <f t="shared" si="8"/>
        <v>6.6794460848187098</v>
      </c>
      <c r="GI12" s="39">
        <v>2002</v>
      </c>
      <c r="GJ12" s="39" t="s">
        <v>338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103">
        <v>-6.7203000000000002E-3</v>
      </c>
      <c r="GX12" s="103">
        <v>-0.62614559999999997</v>
      </c>
      <c r="GY12" s="103">
        <v>0.56330590000000003</v>
      </c>
      <c r="GZ12" s="39">
        <v>2002</v>
      </c>
      <c r="HA12" s="39" t="s">
        <v>338</v>
      </c>
      <c r="HB12" s="42"/>
      <c r="HC12" s="42">
        <f t="shared" si="9"/>
        <v>1</v>
      </c>
      <c r="HD12" s="42">
        <v>0</v>
      </c>
      <c r="HE12" s="42">
        <v>1</v>
      </c>
      <c r="HF12" s="42">
        <v>1</v>
      </c>
      <c r="HG12" s="42">
        <v>1</v>
      </c>
      <c r="HH12" s="42">
        <v>0</v>
      </c>
      <c r="HI12" s="42">
        <v>1</v>
      </c>
      <c r="HJ12" s="39">
        <v>2002</v>
      </c>
      <c r="HK12" s="39" t="s">
        <v>338</v>
      </c>
      <c r="HL12" s="102">
        <v>1</v>
      </c>
      <c r="HM12" s="29">
        <v>100.3599</v>
      </c>
      <c r="HN12" s="67">
        <v>35.1</v>
      </c>
      <c r="HO12" s="79">
        <v>33.299999999999997</v>
      </c>
      <c r="HP12" s="100">
        <v>6.7607126259031673</v>
      </c>
      <c r="HQ12" s="100">
        <v>7.0988663230598945</v>
      </c>
      <c r="HR12" s="101">
        <v>0.33575897049860259</v>
      </c>
      <c r="HS12" s="67">
        <v>22.1</v>
      </c>
      <c r="HT12" s="67">
        <v>22.1</v>
      </c>
      <c r="HU12" s="82">
        <v>-1.9</v>
      </c>
      <c r="HV12" s="67">
        <v>-0.59999999999999987</v>
      </c>
      <c r="HW12" s="29"/>
      <c r="HX12" s="101">
        <v>6.06</v>
      </c>
      <c r="HY12" s="29">
        <v>-5.0999999999999996</v>
      </c>
      <c r="HZ12" s="39">
        <v>2002</v>
      </c>
      <c r="IA12" s="39" t="s">
        <v>338</v>
      </c>
      <c r="IB12" s="29">
        <v>1634.93</v>
      </c>
      <c r="IC12" s="29"/>
      <c r="ID12" s="29"/>
      <c r="IE12" s="100">
        <v>71.197023445073171</v>
      </c>
      <c r="IF12" s="29"/>
      <c r="IG12" s="100">
        <v>246.51</v>
      </c>
      <c r="IH12" s="100">
        <v>624.30000000000007</v>
      </c>
      <c r="II12" s="100">
        <v>770.6</v>
      </c>
      <c r="IJ12" s="100">
        <v>224</v>
      </c>
      <c r="IK12" s="100">
        <v>13.800000190734863</v>
      </c>
      <c r="IL12" s="39">
        <v>2002</v>
      </c>
      <c r="IM12" s="39" t="s">
        <v>338</v>
      </c>
      <c r="IN12" s="27">
        <v>0</v>
      </c>
      <c r="IO12" s="27">
        <v>0</v>
      </c>
      <c r="IP12" s="27">
        <v>3.0550000000000002</v>
      </c>
      <c r="IQ12" s="29">
        <f t="shared" si="10"/>
        <v>1.8685815294844428</v>
      </c>
      <c r="IR12" s="68" t="s">
        <v>1</v>
      </c>
      <c r="IS12" s="46"/>
      <c r="IT12" s="28"/>
      <c r="IU12" s="28">
        <v>15</v>
      </c>
      <c r="IV12" s="28">
        <v>197</v>
      </c>
      <c r="IW12" s="28">
        <v>171.38999999999942</v>
      </c>
      <c r="IX12" s="28">
        <v>15.213443470149741</v>
      </c>
      <c r="IY12" s="28">
        <v>15</v>
      </c>
      <c r="IZ12" s="39">
        <v>2002</v>
      </c>
      <c r="JA12" s="39" t="s">
        <v>338</v>
      </c>
      <c r="JB12" s="100">
        <v>9.9892976000000004</v>
      </c>
      <c r="JC12" s="81">
        <v>13.6</v>
      </c>
      <c r="JD12" s="81">
        <v>8.6999999999999993</v>
      </c>
      <c r="JE12" s="81">
        <v>4.9000000000000004</v>
      </c>
      <c r="JF12" s="81">
        <v>5.8</v>
      </c>
      <c r="JG12" s="81">
        <v>0.6</v>
      </c>
      <c r="JH12" s="81">
        <v>1.2</v>
      </c>
      <c r="JI12" s="81">
        <v>4.0999999999999996</v>
      </c>
      <c r="JJ12" s="79">
        <v>1.1000000000000001</v>
      </c>
      <c r="JK12" s="29"/>
      <c r="JL12" s="79">
        <v>0.3</v>
      </c>
      <c r="JM12" s="79">
        <v>0</v>
      </c>
      <c r="JN12" s="79">
        <v>0.5</v>
      </c>
      <c r="JO12" s="39">
        <v>2002</v>
      </c>
      <c r="JP12" s="39" t="s">
        <v>338</v>
      </c>
      <c r="JQ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39">
        <v>2002</v>
      </c>
      <c r="KH12" s="39" t="s">
        <v>338</v>
      </c>
      <c r="KI12" s="29"/>
      <c r="KJ12" s="29"/>
      <c r="KK12" s="29"/>
      <c r="KL12" s="29"/>
      <c r="KM12" s="29"/>
      <c r="KN12" s="99">
        <v>3443.07</v>
      </c>
      <c r="KO12" s="98">
        <v>2296.346</v>
      </c>
      <c r="KP12" s="98">
        <v>506.29599999999999</v>
      </c>
      <c r="KQ12" s="97">
        <v>14.704783812121159</v>
      </c>
      <c r="KR12" s="39">
        <v>2002</v>
      </c>
      <c r="KS12" s="39" t="s">
        <v>338</v>
      </c>
    </row>
    <row r="13" spans="1:305" s="39" customFormat="1" ht="12.75">
      <c r="A13" s="39">
        <v>2003</v>
      </c>
      <c r="B13" s="39" t="s">
        <v>338</v>
      </c>
      <c r="C13" s="39">
        <v>21</v>
      </c>
      <c r="D13" s="44" t="s">
        <v>339</v>
      </c>
      <c r="E13" s="44">
        <v>440</v>
      </c>
      <c r="F13" s="39">
        <v>0</v>
      </c>
      <c r="G13" s="39">
        <v>1</v>
      </c>
      <c r="H13" s="39">
        <v>0</v>
      </c>
      <c r="I13" s="39">
        <v>0</v>
      </c>
      <c r="J13" s="29">
        <v>0</v>
      </c>
      <c r="K13" s="29">
        <v>36.97</v>
      </c>
      <c r="L13" s="29">
        <v>34.46</v>
      </c>
      <c r="M13" s="18">
        <v>3</v>
      </c>
      <c r="N13" s="39">
        <v>0</v>
      </c>
      <c r="O13" s="39">
        <v>0</v>
      </c>
      <c r="P13" s="39">
        <v>0</v>
      </c>
      <c r="Q13" s="29">
        <v>0</v>
      </c>
      <c r="R13" s="29">
        <v>36.92</v>
      </c>
      <c r="S13" s="29">
        <v>63.08</v>
      </c>
      <c r="T13" s="29">
        <v>0</v>
      </c>
      <c r="U13" s="29">
        <v>19.899999999999999</v>
      </c>
      <c r="V13" s="29">
        <v>34</v>
      </c>
      <c r="W13" s="29">
        <v>53.9</v>
      </c>
      <c r="X13" s="39">
        <v>2</v>
      </c>
      <c r="Y13" s="39">
        <v>2003</v>
      </c>
      <c r="Z13" s="39" t="s">
        <v>338</v>
      </c>
      <c r="AA13" s="43"/>
      <c r="AB13" s="41">
        <v>58.6</v>
      </c>
      <c r="AC13" s="41">
        <v>31.1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4.0999999999999996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3.1</v>
      </c>
      <c r="BH13" s="41">
        <v>4.2</v>
      </c>
      <c r="BI13" s="41">
        <v>2</v>
      </c>
      <c r="BJ13" s="41">
        <v>0</v>
      </c>
      <c r="BK13" s="41">
        <v>0</v>
      </c>
      <c r="BL13" s="41">
        <v>0</v>
      </c>
      <c r="BM13" s="41">
        <v>0</v>
      </c>
      <c r="BN13" s="41">
        <v>2.9</v>
      </c>
      <c r="BO13" s="41">
        <v>8.6</v>
      </c>
      <c r="BP13" s="41">
        <v>17.3</v>
      </c>
      <c r="BQ13" s="41">
        <v>0</v>
      </c>
      <c r="BR13" s="41">
        <v>19.7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2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4.9999999999999858</v>
      </c>
      <c r="CZ13" s="39">
        <v>2003</v>
      </c>
      <c r="DA13" s="39" t="s">
        <v>338</v>
      </c>
      <c r="DB13" s="41">
        <v>36.200000000000003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2.8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1.4</v>
      </c>
      <c r="EG13" s="41">
        <v>0.7</v>
      </c>
      <c r="EH13" s="41">
        <v>0.7</v>
      </c>
      <c r="EI13" s="41">
        <v>0</v>
      </c>
      <c r="EJ13" s="41">
        <v>0</v>
      </c>
      <c r="EK13" s="41">
        <v>0</v>
      </c>
      <c r="EL13" s="41">
        <v>0</v>
      </c>
      <c r="EM13" s="41">
        <v>1.4</v>
      </c>
      <c r="EN13" s="41">
        <v>6.4</v>
      </c>
      <c r="EO13" s="41">
        <v>23.4</v>
      </c>
      <c r="EP13" s="41">
        <v>0</v>
      </c>
      <c r="EQ13" s="41">
        <v>19.899999999999999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1.4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5.6999999999999886</v>
      </c>
      <c r="FY13" s="39">
        <v>2003</v>
      </c>
      <c r="FZ13" s="39" t="s">
        <v>338</v>
      </c>
      <c r="GA13" s="41">
        <v>10.6</v>
      </c>
      <c r="GB13" s="29">
        <f t="shared" si="2"/>
        <v>0.82109799999999999</v>
      </c>
      <c r="GC13" s="29">
        <f t="shared" si="3"/>
        <v>0.76903299999999997</v>
      </c>
      <c r="GD13" s="29">
        <f t="shared" si="4"/>
        <v>5.5896524354115655</v>
      </c>
      <c r="GE13" s="29">
        <f t="shared" si="5"/>
        <v>4.3296228465538364</v>
      </c>
      <c r="GF13" s="29">
        <f t="shared" si="6"/>
        <v>1.2600295888577291</v>
      </c>
      <c r="GG13" s="29">
        <f t="shared" si="7"/>
        <v>0.22542181350582546</v>
      </c>
      <c r="GH13" s="29">
        <f t="shared" si="8"/>
        <v>6.6794460848187098</v>
      </c>
      <c r="GI13" s="39">
        <v>2003</v>
      </c>
      <c r="GJ13" s="39" t="s">
        <v>338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103">
        <v>-0.1084167</v>
      </c>
      <c r="GX13" s="103">
        <v>-0.59870460000000003</v>
      </c>
      <c r="GY13" s="103">
        <v>0.38706279999999998</v>
      </c>
      <c r="GZ13" s="39">
        <v>2003</v>
      </c>
      <c r="HA13" s="39" t="s">
        <v>338</v>
      </c>
      <c r="HB13" s="42"/>
      <c r="HC13" s="42">
        <f t="shared" si="9"/>
        <v>1</v>
      </c>
      <c r="HD13" s="42">
        <v>0</v>
      </c>
      <c r="HE13" s="42">
        <v>1</v>
      </c>
      <c r="HF13" s="42">
        <v>1</v>
      </c>
      <c r="HG13" s="42">
        <v>1</v>
      </c>
      <c r="HH13" s="42">
        <v>0</v>
      </c>
      <c r="HI13" s="42">
        <v>1</v>
      </c>
      <c r="HJ13" s="39">
        <v>2003</v>
      </c>
      <c r="HK13" s="39" t="s">
        <v>338</v>
      </c>
      <c r="HL13" s="102">
        <v>1</v>
      </c>
      <c r="HM13" s="29">
        <v>98.125950000000003</v>
      </c>
      <c r="HN13" s="67">
        <v>33.6</v>
      </c>
      <c r="HO13" s="79">
        <v>32.299999999999997</v>
      </c>
      <c r="HP13" s="100">
        <v>10.538597512599935</v>
      </c>
      <c r="HQ13" s="100">
        <v>9.6453993081250644</v>
      </c>
      <c r="HR13" s="101">
        <v>-1.0765494207228414</v>
      </c>
      <c r="HS13" s="67">
        <v>20.399999999999999</v>
      </c>
      <c r="HT13" s="67">
        <v>20.399999999999999</v>
      </c>
      <c r="HU13" s="82">
        <v>-1.3</v>
      </c>
      <c r="HV13" s="67">
        <v>-0.10000000000000009</v>
      </c>
      <c r="HW13" s="29"/>
      <c r="HX13" s="101">
        <v>5.32</v>
      </c>
      <c r="HY13" s="29">
        <v>-6.7</v>
      </c>
      <c r="HZ13" s="39">
        <v>2003</v>
      </c>
      <c r="IA13" s="39" t="s">
        <v>338</v>
      </c>
      <c r="IB13" s="29">
        <v>1646.98</v>
      </c>
      <c r="IC13" s="29"/>
      <c r="ID13" s="29"/>
      <c r="IE13" s="100">
        <v>72.081968741342507</v>
      </c>
      <c r="IF13" s="29"/>
      <c r="IG13" s="100">
        <v>251.84</v>
      </c>
      <c r="IH13" s="100">
        <v>648.29</v>
      </c>
      <c r="II13" s="100">
        <v>777.35</v>
      </c>
      <c r="IJ13" s="100">
        <v>204</v>
      </c>
      <c r="IK13" s="100">
        <v>12.399999618530273</v>
      </c>
      <c r="IL13" s="39">
        <v>2003</v>
      </c>
      <c r="IM13" s="39" t="s">
        <v>338</v>
      </c>
      <c r="IN13" s="27">
        <v>0</v>
      </c>
      <c r="IO13" s="27">
        <v>0</v>
      </c>
      <c r="IP13" s="27">
        <v>0</v>
      </c>
      <c r="IQ13" s="29">
        <f t="shared" si="10"/>
        <v>0</v>
      </c>
      <c r="IR13" s="59">
        <v>182</v>
      </c>
      <c r="IS13" s="59">
        <v>158.34</v>
      </c>
      <c r="IT13" s="28">
        <v>13.59841978701477</v>
      </c>
      <c r="IU13" s="28">
        <v>14.958261765716248</v>
      </c>
      <c r="IV13" s="28">
        <v>182</v>
      </c>
      <c r="IW13" s="28">
        <v>158.34</v>
      </c>
      <c r="IX13" s="28">
        <v>13.59841978701477</v>
      </c>
      <c r="IY13" s="28">
        <v>14.95826176571625</v>
      </c>
      <c r="IZ13" s="39">
        <v>2003</v>
      </c>
      <c r="JA13" s="39" t="s">
        <v>338</v>
      </c>
      <c r="JB13" s="100">
        <v>9.7738966000000005</v>
      </c>
      <c r="JC13" s="81">
        <v>13</v>
      </c>
      <c r="JD13" s="81">
        <v>8.4</v>
      </c>
      <c r="JE13" s="81">
        <v>4.5999999999999996</v>
      </c>
      <c r="JF13" s="81">
        <v>5.6</v>
      </c>
      <c r="JG13" s="81">
        <v>0.6</v>
      </c>
      <c r="JH13" s="81">
        <v>1.2</v>
      </c>
      <c r="JI13" s="81">
        <v>3.9</v>
      </c>
      <c r="JJ13" s="79">
        <v>1</v>
      </c>
      <c r="JK13" s="29"/>
      <c r="JL13" s="79">
        <v>0.3</v>
      </c>
      <c r="JM13" s="79">
        <v>0</v>
      </c>
      <c r="JN13" s="79">
        <v>0.4</v>
      </c>
      <c r="JO13" s="39">
        <v>2003</v>
      </c>
      <c r="JP13" s="39" t="s">
        <v>338</v>
      </c>
      <c r="JQ13" s="29"/>
      <c r="JW13" s="79">
        <v>4.2000000000000003E-2</v>
      </c>
      <c r="JX13" s="79">
        <v>6.7000000000000004E-2</v>
      </c>
      <c r="JY13" s="29"/>
      <c r="JZ13" s="79">
        <v>0.04</v>
      </c>
      <c r="KA13" s="29"/>
      <c r="KB13" s="29"/>
      <c r="KC13" s="79">
        <v>4.2999999999999997E-2</v>
      </c>
      <c r="KD13" s="80">
        <v>0</v>
      </c>
      <c r="KE13" s="79">
        <v>0.113</v>
      </c>
      <c r="KF13" s="79">
        <v>4.2000000000000003E-2</v>
      </c>
      <c r="KG13" s="39">
        <v>2003</v>
      </c>
      <c r="KH13" s="39" t="s">
        <v>338</v>
      </c>
      <c r="KI13" s="29"/>
      <c r="KJ13" s="29"/>
      <c r="KK13" s="29"/>
      <c r="KL13" s="29"/>
      <c r="KM13" s="29"/>
      <c r="KN13" s="99">
        <v>3415.21</v>
      </c>
      <c r="KO13" s="98">
        <v>2284.8710000000001</v>
      </c>
      <c r="KP13" s="98">
        <v>518.16800000000001</v>
      </c>
      <c r="KQ13" s="97">
        <v>15.172361289642511</v>
      </c>
      <c r="KR13" s="39">
        <v>2003</v>
      </c>
      <c r="KS13" s="39" t="s">
        <v>338</v>
      </c>
    </row>
    <row r="14" spans="1:305" s="39" customFormat="1" ht="12.75">
      <c r="A14" s="39">
        <v>2004</v>
      </c>
      <c r="B14" s="39" t="s">
        <v>338</v>
      </c>
      <c r="C14" s="39">
        <v>21</v>
      </c>
      <c r="D14" s="44" t="s">
        <v>339</v>
      </c>
      <c r="E14" s="44">
        <v>440</v>
      </c>
      <c r="F14" s="39">
        <v>0</v>
      </c>
      <c r="G14" s="39">
        <v>1</v>
      </c>
      <c r="H14" s="39">
        <v>1</v>
      </c>
      <c r="I14" s="39">
        <v>0</v>
      </c>
      <c r="J14" s="29">
        <v>0</v>
      </c>
      <c r="K14" s="29">
        <v>34.659999999999997</v>
      </c>
      <c r="L14" s="29">
        <v>42.54</v>
      </c>
      <c r="M14" s="18">
        <v>3</v>
      </c>
      <c r="N14" s="39">
        <v>0</v>
      </c>
      <c r="O14" s="39">
        <v>0</v>
      </c>
      <c r="P14" s="39">
        <v>1</v>
      </c>
      <c r="Q14" s="29">
        <v>0</v>
      </c>
      <c r="R14" s="29">
        <v>35.78</v>
      </c>
      <c r="S14" s="29">
        <v>64.22</v>
      </c>
      <c r="T14" s="29">
        <v>0</v>
      </c>
      <c r="U14" s="29">
        <v>19.3</v>
      </c>
      <c r="V14" s="29">
        <v>34.74</v>
      </c>
      <c r="W14" s="29">
        <v>54.04</v>
      </c>
      <c r="X14" s="39">
        <v>2</v>
      </c>
      <c r="Y14" s="39">
        <v>2004</v>
      </c>
      <c r="Z14" s="39" t="s">
        <v>338</v>
      </c>
      <c r="AA14" s="43">
        <v>38270</v>
      </c>
      <c r="AB14" s="41">
        <v>45.9</v>
      </c>
      <c r="AC14" s="41">
        <v>20.7</v>
      </c>
      <c r="AD14" s="41">
        <v>28.6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6.6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2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14.6</v>
      </c>
      <c r="BP14" s="41">
        <v>0</v>
      </c>
      <c r="BQ14" s="41">
        <v>9.1</v>
      </c>
      <c r="BR14" s="41">
        <v>0</v>
      </c>
      <c r="BS14" s="41">
        <v>11.4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3.8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3.2000000000000028</v>
      </c>
      <c r="CZ14" s="39">
        <v>2004</v>
      </c>
      <c r="DA14" s="39" t="s">
        <v>338</v>
      </c>
      <c r="DB14" s="41">
        <v>22</v>
      </c>
      <c r="DC14" s="41">
        <v>27.7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7.1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17.7</v>
      </c>
      <c r="EO14" s="41">
        <v>0</v>
      </c>
      <c r="EP14" s="41">
        <v>12.8</v>
      </c>
      <c r="EQ14" s="41">
        <v>0</v>
      </c>
      <c r="ER14" s="41">
        <v>7.8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1.4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3.5</v>
      </c>
      <c r="FY14" s="39">
        <v>2004</v>
      </c>
      <c r="FZ14" s="39" t="s">
        <v>338</v>
      </c>
      <c r="GA14" s="41">
        <v>22</v>
      </c>
      <c r="GB14" s="29">
        <f t="shared" si="2"/>
        <v>0.82656200000000002</v>
      </c>
      <c r="GC14" s="29">
        <f t="shared" si="3"/>
        <v>0.81583700000000003</v>
      </c>
      <c r="GD14" s="29">
        <f t="shared" si="4"/>
        <v>5.7657491437862527</v>
      </c>
      <c r="GE14" s="29">
        <f t="shared" si="5"/>
        <v>5.4299723614406812</v>
      </c>
      <c r="GF14" s="29">
        <f t="shared" si="6"/>
        <v>0.33577678234557151</v>
      </c>
      <c r="GG14" s="29">
        <f t="shared" si="7"/>
        <v>5.8236453576451228E-2</v>
      </c>
      <c r="GH14" s="29">
        <f t="shared" si="8"/>
        <v>4.9381170500505567</v>
      </c>
      <c r="GI14" s="39">
        <v>2004</v>
      </c>
      <c r="GJ14" s="39" t="s">
        <v>338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103">
        <v>9.9094699999999994E-2</v>
      </c>
      <c r="GX14" s="103">
        <v>-0.49257499999999999</v>
      </c>
      <c r="GY14" s="103">
        <v>0.62054310000000001</v>
      </c>
      <c r="GZ14" s="39">
        <v>2004</v>
      </c>
      <c r="HA14" s="39" t="s">
        <v>338</v>
      </c>
      <c r="HB14" s="42"/>
      <c r="HC14" s="42">
        <f t="shared" si="9"/>
        <v>1</v>
      </c>
      <c r="HD14" s="42">
        <v>0</v>
      </c>
      <c r="HE14" s="42">
        <v>1</v>
      </c>
      <c r="HF14" s="42">
        <v>1</v>
      </c>
      <c r="HG14" s="42">
        <v>1</v>
      </c>
      <c r="HH14" s="42">
        <v>0</v>
      </c>
      <c r="HI14" s="42">
        <v>1</v>
      </c>
      <c r="HJ14" s="39">
        <v>2004</v>
      </c>
      <c r="HK14" s="39" t="s">
        <v>338</v>
      </c>
      <c r="HL14" s="102">
        <v>1</v>
      </c>
      <c r="HM14" s="29">
        <v>101.815</v>
      </c>
      <c r="HN14" s="67">
        <v>34</v>
      </c>
      <c r="HO14" s="79">
        <v>32.6</v>
      </c>
      <c r="HP14" s="100">
        <v>6.5500797397613866</v>
      </c>
      <c r="HQ14" s="100">
        <v>9.4144157115705838</v>
      </c>
      <c r="HR14" s="101">
        <v>1.1544758998191611</v>
      </c>
      <c r="HS14" s="67">
        <v>18.7</v>
      </c>
      <c r="HT14" s="67">
        <v>18.7</v>
      </c>
      <c r="HU14" s="82">
        <v>-1.4</v>
      </c>
      <c r="HV14" s="67">
        <v>-0.49999999999999989</v>
      </c>
      <c r="HW14" s="29"/>
      <c r="HX14" s="101">
        <v>4.5</v>
      </c>
      <c r="HY14" s="29">
        <v>-7.6</v>
      </c>
      <c r="HZ14" s="39">
        <v>2004</v>
      </c>
      <c r="IA14" s="39" t="s">
        <v>338</v>
      </c>
      <c r="IB14" s="29">
        <v>1598.33</v>
      </c>
      <c r="IC14" s="29"/>
      <c r="ID14" s="29"/>
      <c r="IE14" s="100">
        <v>70.623568378485373</v>
      </c>
      <c r="IF14" s="29"/>
      <c r="IG14" s="100">
        <v>220.39</v>
      </c>
      <c r="IH14" s="100">
        <v>636.86</v>
      </c>
      <c r="II14" s="100">
        <v>794.94</v>
      </c>
      <c r="IJ14" s="100">
        <v>173</v>
      </c>
      <c r="IK14" s="100">
        <v>10.899999618530273</v>
      </c>
      <c r="IL14" s="39">
        <v>2004</v>
      </c>
      <c r="IM14" s="39" t="s">
        <v>338</v>
      </c>
      <c r="IN14" s="27">
        <v>0</v>
      </c>
      <c r="IO14" s="27">
        <v>0</v>
      </c>
      <c r="IP14" s="27">
        <v>0</v>
      </c>
      <c r="IQ14" s="29">
        <f t="shared" si="10"/>
        <v>0</v>
      </c>
      <c r="IR14" s="68" t="s">
        <v>1</v>
      </c>
      <c r="IS14" s="46"/>
      <c r="IT14" s="28"/>
      <c r="IU14" s="28" t="s">
        <v>1</v>
      </c>
      <c r="IV14" s="28">
        <v>171.33333333333212</v>
      </c>
      <c r="IW14" s="28">
        <v>148.89333333333343</v>
      </c>
      <c r="IX14" s="28">
        <v>12.718735205618486</v>
      </c>
      <c r="IY14" s="28">
        <v>13.990608726180426</v>
      </c>
      <c r="IZ14" s="39">
        <v>2004</v>
      </c>
      <c r="JA14" s="39" t="s">
        <v>338</v>
      </c>
      <c r="JB14" s="100">
        <v>9.7499578000000007</v>
      </c>
      <c r="JC14" s="81">
        <v>13</v>
      </c>
      <c r="JD14" s="81">
        <v>8.5</v>
      </c>
      <c r="JE14" s="81">
        <v>4.5</v>
      </c>
      <c r="JF14" s="81">
        <v>5.5</v>
      </c>
      <c r="JG14" s="81">
        <v>0.5</v>
      </c>
      <c r="JH14" s="81">
        <v>1.3</v>
      </c>
      <c r="JI14" s="81">
        <v>3.7</v>
      </c>
      <c r="JJ14" s="79">
        <v>1.1000000000000001</v>
      </c>
      <c r="JK14" s="29"/>
      <c r="JL14" s="79">
        <v>0.3</v>
      </c>
      <c r="JM14" s="79">
        <v>0</v>
      </c>
      <c r="JN14" s="79">
        <v>0.3</v>
      </c>
      <c r="JO14" s="39">
        <v>2004</v>
      </c>
      <c r="JP14" s="39" t="s">
        <v>338</v>
      </c>
      <c r="JQ14" s="29"/>
      <c r="JW14" s="79">
        <v>4.2000000000000003E-2</v>
      </c>
      <c r="JX14" s="79">
        <v>6.0999999999999999E-2</v>
      </c>
      <c r="JY14" s="29"/>
      <c r="JZ14" s="79">
        <v>4.1000000000000002E-2</v>
      </c>
      <c r="KA14" s="29"/>
      <c r="KB14" s="29"/>
      <c r="KC14" s="79">
        <v>5.0999999999999997E-2</v>
      </c>
      <c r="KD14" s="80">
        <v>0</v>
      </c>
      <c r="KE14" s="79">
        <v>7.3999999999999996E-2</v>
      </c>
      <c r="KF14" s="79">
        <v>3.5999999999999997E-2</v>
      </c>
      <c r="KG14" s="39">
        <v>2004</v>
      </c>
      <c r="KH14" s="39" t="s">
        <v>338</v>
      </c>
      <c r="KI14" s="29"/>
      <c r="KJ14" s="29"/>
      <c r="KK14" s="29"/>
      <c r="KL14" s="29"/>
      <c r="KM14" s="29"/>
      <c r="KN14" s="99">
        <v>3377.08</v>
      </c>
      <c r="KO14" s="98">
        <v>2263.1680000000001</v>
      </c>
      <c r="KP14" s="98">
        <v>527.63199999999995</v>
      </c>
      <c r="KQ14" s="97">
        <v>15.62391178177597</v>
      </c>
      <c r="KR14" s="39">
        <v>2004</v>
      </c>
      <c r="KS14" s="39" t="s">
        <v>338</v>
      </c>
    </row>
    <row r="15" spans="1:305" s="39" customFormat="1" ht="12.75">
      <c r="A15" s="39">
        <v>2005</v>
      </c>
      <c r="B15" s="39" t="s">
        <v>338</v>
      </c>
      <c r="C15" s="39">
        <v>21</v>
      </c>
      <c r="D15" s="44" t="s">
        <v>339</v>
      </c>
      <c r="E15" s="44">
        <v>440</v>
      </c>
      <c r="F15" s="39">
        <v>0</v>
      </c>
      <c r="G15" s="39">
        <v>1</v>
      </c>
      <c r="H15" s="39">
        <v>1</v>
      </c>
      <c r="I15" s="39">
        <v>0</v>
      </c>
      <c r="J15" s="29">
        <v>0</v>
      </c>
      <c r="K15" s="29">
        <v>14.29</v>
      </c>
      <c r="L15" s="29">
        <v>85.71</v>
      </c>
      <c r="M15" s="18">
        <v>4</v>
      </c>
      <c r="N15" s="39">
        <v>1</v>
      </c>
      <c r="O15" s="39">
        <v>1</v>
      </c>
      <c r="P15" s="39">
        <v>0</v>
      </c>
      <c r="Q15" s="29">
        <v>0</v>
      </c>
      <c r="R15" s="29">
        <v>13.73</v>
      </c>
      <c r="S15" s="29">
        <v>86.27</v>
      </c>
      <c r="T15" s="29">
        <v>0</v>
      </c>
      <c r="U15" s="29">
        <v>7.8</v>
      </c>
      <c r="V15" s="29">
        <v>49</v>
      </c>
      <c r="W15" s="29">
        <v>56.8</v>
      </c>
      <c r="X15" s="39">
        <v>2</v>
      </c>
      <c r="Y15" s="39">
        <v>2005</v>
      </c>
      <c r="Z15" s="39" t="s">
        <v>338</v>
      </c>
      <c r="AA15" s="43"/>
      <c r="AB15" s="41">
        <v>45.9</v>
      </c>
      <c r="AC15" s="41">
        <v>20.7</v>
      </c>
      <c r="AD15" s="41">
        <v>28.6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6.6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2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14.6</v>
      </c>
      <c r="BP15" s="41">
        <v>0</v>
      </c>
      <c r="BQ15" s="41">
        <v>9.1</v>
      </c>
      <c r="BR15" s="41">
        <v>0</v>
      </c>
      <c r="BS15" s="41">
        <v>11.4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3.8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3.2000000000000028</v>
      </c>
      <c r="CZ15" s="39">
        <v>2005</v>
      </c>
      <c r="DA15" s="39" t="s">
        <v>338</v>
      </c>
      <c r="DB15" s="41">
        <v>22</v>
      </c>
      <c r="DC15" s="41">
        <v>27.7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7.1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17.7</v>
      </c>
      <c r="EO15" s="41">
        <v>0</v>
      </c>
      <c r="EP15" s="41">
        <v>12.8</v>
      </c>
      <c r="EQ15" s="41">
        <v>0</v>
      </c>
      <c r="ER15" s="41">
        <v>7.8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1.4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3.5</v>
      </c>
      <c r="FY15" s="39">
        <v>2005</v>
      </c>
      <c r="FZ15" s="39" t="s">
        <v>338</v>
      </c>
      <c r="GA15" s="41">
        <v>22</v>
      </c>
      <c r="GB15" s="29">
        <f t="shared" si="2"/>
        <v>0.82656200000000002</v>
      </c>
      <c r="GC15" s="29">
        <f t="shared" si="3"/>
        <v>0.81583700000000003</v>
      </c>
      <c r="GD15" s="29">
        <f t="shared" si="4"/>
        <v>5.7657491437862527</v>
      </c>
      <c r="GE15" s="29">
        <f t="shared" si="5"/>
        <v>5.4299723614406812</v>
      </c>
      <c r="GF15" s="29">
        <f t="shared" si="6"/>
        <v>0.33577678234557151</v>
      </c>
      <c r="GG15" s="29">
        <f t="shared" si="7"/>
        <v>5.8236453576451228E-2</v>
      </c>
      <c r="GH15" s="29">
        <f t="shared" si="8"/>
        <v>4.9381170500505567</v>
      </c>
      <c r="GI15" s="39">
        <v>2005</v>
      </c>
      <c r="GJ15" s="39" t="s">
        <v>338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103">
        <v>0.16740050000000001</v>
      </c>
      <c r="GX15" s="103">
        <v>-0.379274</v>
      </c>
      <c r="GY15" s="103">
        <v>0.60506760000000004</v>
      </c>
      <c r="GZ15" s="39">
        <v>2005</v>
      </c>
      <c r="HA15" s="39" t="s">
        <v>338</v>
      </c>
      <c r="HB15" s="42"/>
      <c r="HC15" s="42">
        <f t="shared" si="9"/>
        <v>1</v>
      </c>
      <c r="HD15" s="42">
        <v>0</v>
      </c>
      <c r="HE15" s="42">
        <v>1</v>
      </c>
      <c r="HF15" s="42">
        <v>1</v>
      </c>
      <c r="HG15" s="42">
        <v>1</v>
      </c>
      <c r="HH15" s="42">
        <v>0</v>
      </c>
      <c r="HI15" s="42">
        <v>1</v>
      </c>
      <c r="HJ15" s="39">
        <v>2005</v>
      </c>
      <c r="HK15" s="39" t="s">
        <v>338</v>
      </c>
      <c r="HL15" s="102">
        <v>1</v>
      </c>
      <c r="HM15" s="29">
        <v>115.01609999999999</v>
      </c>
      <c r="HN15" s="67">
        <v>34.1</v>
      </c>
      <c r="HO15" s="79">
        <v>33.700000000000003</v>
      </c>
      <c r="HP15" s="100">
        <v>7.7273873836427782</v>
      </c>
      <c r="HQ15" s="100">
        <v>15.158857576495308</v>
      </c>
      <c r="HR15" s="101">
        <v>2.6717602199293253</v>
      </c>
      <c r="HS15" s="67">
        <v>17.600000000000001</v>
      </c>
      <c r="HT15" s="67">
        <v>17.600000000000001</v>
      </c>
      <c r="HU15" s="82">
        <v>-0.3</v>
      </c>
      <c r="HV15" s="67">
        <v>0.5</v>
      </c>
      <c r="HW15" s="29"/>
      <c r="HX15" s="101">
        <v>3.7</v>
      </c>
      <c r="HY15" s="29">
        <v>-7.1</v>
      </c>
      <c r="HZ15" s="39">
        <v>2005</v>
      </c>
      <c r="IA15" s="39" t="s">
        <v>338</v>
      </c>
      <c r="IB15" s="29">
        <v>1567.75</v>
      </c>
      <c r="IC15" s="29"/>
      <c r="ID15" s="29"/>
      <c r="IE15" s="100">
        <v>70.311897342611672</v>
      </c>
      <c r="IF15" s="29"/>
      <c r="IG15" s="100">
        <v>199.71</v>
      </c>
      <c r="IH15" s="100">
        <v>672.76</v>
      </c>
      <c r="II15" s="100">
        <v>802.64</v>
      </c>
      <c r="IJ15" s="100">
        <v>130</v>
      </c>
      <c r="IK15" s="100">
        <v>8.3000001907348633</v>
      </c>
      <c r="IL15" s="39">
        <v>2005</v>
      </c>
      <c r="IM15" s="39" t="s">
        <v>338</v>
      </c>
      <c r="IN15" s="27">
        <v>1</v>
      </c>
      <c r="IO15" s="27">
        <v>0</v>
      </c>
      <c r="IP15" s="27">
        <v>0.83399999999999996</v>
      </c>
      <c r="IQ15" s="29">
        <f t="shared" si="10"/>
        <v>0.53197257215755067</v>
      </c>
      <c r="IR15" s="68" t="s">
        <v>1</v>
      </c>
      <c r="IS15" s="46"/>
      <c r="IT15" s="28"/>
      <c r="IU15" s="28" t="s">
        <v>1</v>
      </c>
      <c r="IV15" s="28">
        <v>160.66666666666788</v>
      </c>
      <c r="IW15" s="28">
        <v>139.44666666666672</v>
      </c>
      <c r="IX15" s="28">
        <v>11.839050624222182</v>
      </c>
      <c r="IY15" s="28">
        <v>13.022955686644536</v>
      </c>
      <c r="IZ15" s="39">
        <v>2005</v>
      </c>
      <c r="JA15" s="39" t="s">
        <v>338</v>
      </c>
      <c r="JB15" s="100">
        <v>9.3217663999999996</v>
      </c>
      <c r="JC15" s="81">
        <v>12.8</v>
      </c>
      <c r="JD15" s="81">
        <v>8.3000000000000007</v>
      </c>
      <c r="JE15" s="81">
        <v>4.4000000000000004</v>
      </c>
      <c r="JF15" s="81">
        <v>5.4</v>
      </c>
      <c r="JG15" s="81">
        <v>0.5</v>
      </c>
      <c r="JH15" s="81">
        <v>1.3</v>
      </c>
      <c r="JI15" s="81">
        <v>3.9</v>
      </c>
      <c r="JJ15" s="79">
        <v>1.1000000000000001</v>
      </c>
      <c r="JK15" s="29"/>
      <c r="JL15" s="79">
        <v>0.4</v>
      </c>
      <c r="JM15" s="79">
        <v>0</v>
      </c>
      <c r="JN15" s="79">
        <v>0.2</v>
      </c>
      <c r="JO15" s="39">
        <v>2005</v>
      </c>
      <c r="JP15" s="39" t="s">
        <v>338</v>
      </c>
      <c r="JQ15" s="29"/>
      <c r="JW15" s="79">
        <v>7.0999999999999994E-2</v>
      </c>
      <c r="JX15" s="79">
        <v>5.0999999999999997E-2</v>
      </c>
      <c r="JY15" s="29"/>
      <c r="JZ15" s="79">
        <v>4.2999999999999997E-2</v>
      </c>
      <c r="KA15" s="79">
        <v>0</v>
      </c>
      <c r="KB15" s="79">
        <v>0</v>
      </c>
      <c r="KC15" s="79">
        <v>0.05</v>
      </c>
      <c r="KD15" s="80">
        <v>0</v>
      </c>
      <c r="KE15" s="79">
        <v>0.104</v>
      </c>
      <c r="KF15" s="79">
        <v>1.7999999999999999E-2</v>
      </c>
      <c r="KG15" s="39">
        <v>2005</v>
      </c>
      <c r="KH15" s="39" t="s">
        <v>338</v>
      </c>
      <c r="KI15" s="29"/>
      <c r="KJ15" s="29"/>
      <c r="KK15" s="29"/>
      <c r="KL15" s="29"/>
      <c r="KM15" s="29"/>
      <c r="KN15" s="99">
        <v>3322.5</v>
      </c>
      <c r="KO15" s="98">
        <v>2229.7080000000001</v>
      </c>
      <c r="KP15" s="98">
        <v>533.53099999999995</v>
      </c>
      <c r="KQ15" s="97">
        <v>16.058118886380733</v>
      </c>
      <c r="KR15" s="39">
        <v>2005</v>
      </c>
      <c r="KS15" s="39" t="s">
        <v>338</v>
      </c>
    </row>
    <row r="16" spans="1:305" s="39" customFormat="1" ht="12.75">
      <c r="A16" s="39">
        <v>2006</v>
      </c>
      <c r="B16" s="39" t="s">
        <v>338</v>
      </c>
      <c r="C16" s="39">
        <v>21</v>
      </c>
      <c r="D16" s="44" t="s">
        <v>339</v>
      </c>
      <c r="E16" s="44">
        <v>440</v>
      </c>
      <c r="F16" s="39">
        <v>0</v>
      </c>
      <c r="G16" s="39">
        <v>1</v>
      </c>
      <c r="H16" s="39">
        <v>1</v>
      </c>
      <c r="I16" s="39">
        <v>0</v>
      </c>
      <c r="J16" s="29">
        <v>6.54</v>
      </c>
      <c r="K16" s="29">
        <v>6.22</v>
      </c>
      <c r="L16" s="29">
        <v>87.24</v>
      </c>
      <c r="M16" s="18">
        <v>4</v>
      </c>
      <c r="N16" s="39">
        <v>0</v>
      </c>
      <c r="O16" s="39">
        <v>0</v>
      </c>
      <c r="P16" s="39">
        <v>1</v>
      </c>
      <c r="Q16" s="29">
        <v>12.51</v>
      </c>
      <c r="R16" s="29">
        <v>7.45</v>
      </c>
      <c r="S16" s="29">
        <v>80.040000000000006</v>
      </c>
      <c r="T16" s="29">
        <v>5.86</v>
      </c>
      <c r="U16" s="29">
        <v>4.2300000000000004</v>
      </c>
      <c r="V16" s="29">
        <v>42.14</v>
      </c>
      <c r="W16" s="29">
        <v>52.22</v>
      </c>
      <c r="X16" s="39">
        <v>2</v>
      </c>
      <c r="Y16" s="39">
        <v>2006</v>
      </c>
      <c r="Z16" s="39" t="s">
        <v>338</v>
      </c>
      <c r="AA16" s="43"/>
      <c r="AB16" s="41">
        <v>45.9</v>
      </c>
      <c r="AC16" s="41">
        <v>20.7</v>
      </c>
      <c r="AD16" s="41">
        <v>28.6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6.6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2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14.6</v>
      </c>
      <c r="BP16" s="41">
        <v>0</v>
      </c>
      <c r="BQ16" s="41">
        <v>9.1</v>
      </c>
      <c r="BR16" s="41">
        <v>0</v>
      </c>
      <c r="BS16" s="41">
        <v>11.4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3.8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3.2000000000000028</v>
      </c>
      <c r="CZ16" s="39">
        <v>2006</v>
      </c>
      <c r="DA16" s="39" t="s">
        <v>338</v>
      </c>
      <c r="DB16" s="41">
        <v>22</v>
      </c>
      <c r="DC16" s="41">
        <v>27.7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7.1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17.7</v>
      </c>
      <c r="EO16" s="41">
        <v>0</v>
      </c>
      <c r="EP16" s="41">
        <v>12.8</v>
      </c>
      <c r="EQ16" s="41">
        <v>0</v>
      </c>
      <c r="ER16" s="41">
        <v>7.8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1.4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3.5</v>
      </c>
      <c r="FY16" s="39">
        <v>2006</v>
      </c>
      <c r="FZ16" s="39" t="s">
        <v>338</v>
      </c>
      <c r="GA16" s="41">
        <v>24.8</v>
      </c>
      <c r="GB16" s="29">
        <f t="shared" si="2"/>
        <v>0.82656200000000002</v>
      </c>
      <c r="GC16" s="29">
        <f t="shared" si="3"/>
        <v>0.81583700000000003</v>
      </c>
      <c r="GD16" s="29">
        <f t="shared" si="4"/>
        <v>5.7657491437862527</v>
      </c>
      <c r="GE16" s="29">
        <f t="shared" si="5"/>
        <v>5.4299723614406812</v>
      </c>
      <c r="GF16" s="29">
        <f t="shared" si="6"/>
        <v>0.33577678234557151</v>
      </c>
      <c r="GG16" s="29">
        <f t="shared" si="7"/>
        <v>5.8236453576451228E-2</v>
      </c>
      <c r="GH16" s="29">
        <f t="shared" si="8"/>
        <v>4.9381170500505567</v>
      </c>
      <c r="GI16" s="39">
        <v>2006</v>
      </c>
      <c r="GJ16" s="39" t="s">
        <v>338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103">
        <v>0.15832019999999999</v>
      </c>
      <c r="GX16" s="103">
        <v>-0.1683964</v>
      </c>
      <c r="GY16" s="103">
        <v>0.39724169999999998</v>
      </c>
      <c r="GZ16" s="39">
        <v>2006</v>
      </c>
      <c r="HA16" s="39" t="s">
        <v>338</v>
      </c>
      <c r="HB16" s="42"/>
      <c r="HC16" s="42">
        <f t="shared" si="9"/>
        <v>1</v>
      </c>
      <c r="HD16" s="42">
        <v>0</v>
      </c>
      <c r="HE16" s="42">
        <v>1</v>
      </c>
      <c r="HF16" s="42">
        <v>1</v>
      </c>
      <c r="HG16" s="42">
        <v>1</v>
      </c>
      <c r="HH16" s="42">
        <v>0</v>
      </c>
      <c r="HI16" s="42">
        <v>1</v>
      </c>
      <c r="HJ16" s="39">
        <v>2006</v>
      </c>
      <c r="HK16" s="39" t="s">
        <v>338</v>
      </c>
      <c r="HL16" s="102">
        <v>1</v>
      </c>
      <c r="HM16" s="29">
        <v>121.5943</v>
      </c>
      <c r="HN16" s="67">
        <v>34.299999999999997</v>
      </c>
      <c r="HO16" s="79">
        <v>34</v>
      </c>
      <c r="HP16" s="100">
        <v>7.4064505195753867</v>
      </c>
      <c r="HQ16" s="100">
        <v>14.649932031415531</v>
      </c>
      <c r="HR16" s="101">
        <v>3.7567230173204393</v>
      </c>
      <c r="HS16" s="67">
        <v>17.2</v>
      </c>
      <c r="HT16" s="67">
        <v>17.2</v>
      </c>
      <c r="HU16" s="82">
        <v>-0.3</v>
      </c>
      <c r="HV16" s="67">
        <v>0.39999999999999997</v>
      </c>
      <c r="HW16" s="29"/>
      <c r="HX16" s="101">
        <v>4.08</v>
      </c>
      <c r="HY16" s="29">
        <v>-10.6</v>
      </c>
      <c r="HZ16" s="39">
        <v>2006</v>
      </c>
      <c r="IA16" s="39" t="s">
        <v>338</v>
      </c>
      <c r="IB16" s="29">
        <v>1519.24</v>
      </c>
      <c r="IC16" s="29"/>
      <c r="ID16" s="29"/>
      <c r="IE16" s="100">
        <v>69.101405188654795</v>
      </c>
      <c r="IF16" s="29"/>
      <c r="IG16" s="100">
        <v>195.24</v>
      </c>
      <c r="IH16" s="100">
        <v>678.73</v>
      </c>
      <c r="II16" s="100">
        <v>787.26</v>
      </c>
      <c r="IJ16" s="100">
        <v>88</v>
      </c>
      <c r="IK16" s="100">
        <v>5.8000001907348633</v>
      </c>
      <c r="IL16" s="39">
        <v>2006</v>
      </c>
      <c r="IM16" s="39" t="s">
        <v>338</v>
      </c>
      <c r="IN16" s="27">
        <v>0</v>
      </c>
      <c r="IO16" s="27">
        <v>0</v>
      </c>
      <c r="IP16" s="27">
        <v>0</v>
      </c>
      <c r="IQ16" s="29">
        <f t="shared" si="10"/>
        <v>0</v>
      </c>
      <c r="IR16" s="59">
        <v>150</v>
      </c>
      <c r="IS16" s="59">
        <v>130</v>
      </c>
      <c r="IT16" s="28">
        <v>10.959366042825829</v>
      </c>
      <c r="IU16" s="28">
        <v>12.055302647108412</v>
      </c>
      <c r="IV16" s="28">
        <v>150</v>
      </c>
      <c r="IW16" s="28">
        <v>130</v>
      </c>
      <c r="IX16" s="28">
        <v>10.959366042825829</v>
      </c>
      <c r="IY16" s="28">
        <v>12.055302647108411</v>
      </c>
      <c r="IZ16" s="39">
        <v>2006</v>
      </c>
      <c r="JA16" s="39" t="s">
        <v>338</v>
      </c>
      <c r="JB16" s="100">
        <v>9.1717823999999997</v>
      </c>
      <c r="JC16" s="81">
        <v>12.9</v>
      </c>
      <c r="JD16" s="81">
        <v>8.3000000000000007</v>
      </c>
      <c r="JE16" s="81">
        <v>4.5999999999999996</v>
      </c>
      <c r="JF16" s="81">
        <v>5.2</v>
      </c>
      <c r="JG16" s="81">
        <v>0.5</v>
      </c>
      <c r="JH16" s="81">
        <v>1.3</v>
      </c>
      <c r="JI16" s="81">
        <v>4.0999999999999996</v>
      </c>
      <c r="JJ16" s="79">
        <v>1.1000000000000001</v>
      </c>
      <c r="JK16" s="29"/>
      <c r="JL16" s="79">
        <v>0.4</v>
      </c>
      <c r="JM16" s="79">
        <v>0</v>
      </c>
      <c r="JN16" s="79">
        <v>0.2</v>
      </c>
      <c r="JO16" s="39">
        <v>2006</v>
      </c>
      <c r="JP16" s="39" t="s">
        <v>338</v>
      </c>
      <c r="JQ16" s="29"/>
      <c r="JW16" s="79">
        <v>8.3000000000000004E-2</v>
      </c>
      <c r="JX16" s="79">
        <v>7.2999999999999995E-2</v>
      </c>
      <c r="JY16" s="29"/>
      <c r="JZ16" s="79">
        <v>5.5E-2</v>
      </c>
      <c r="KA16" s="79">
        <v>5.0000000000000001E-3</v>
      </c>
      <c r="KB16" s="79">
        <v>5.0000000000000001E-3</v>
      </c>
      <c r="KC16" s="79">
        <v>4.7E-2</v>
      </c>
      <c r="KD16" s="80">
        <v>0</v>
      </c>
      <c r="KE16" s="79">
        <v>0.11799999999999999</v>
      </c>
      <c r="KF16" s="79">
        <v>5.0000000000000001E-3</v>
      </c>
      <c r="KG16" s="39">
        <v>2006</v>
      </c>
      <c r="KH16" s="39" t="s">
        <v>338</v>
      </c>
      <c r="KI16" s="29"/>
      <c r="KJ16" s="29"/>
      <c r="KK16" s="29"/>
      <c r="KL16" s="29"/>
      <c r="KM16" s="29"/>
      <c r="KN16" s="99">
        <v>3269.91</v>
      </c>
      <c r="KO16" s="98">
        <v>2198.5659999999998</v>
      </c>
      <c r="KP16" s="98">
        <v>538.50699999999995</v>
      </c>
      <c r="KQ16" s="97">
        <v>16.468557238578434</v>
      </c>
      <c r="KR16" s="39">
        <v>2006</v>
      </c>
      <c r="KS16" s="39" t="s">
        <v>338</v>
      </c>
    </row>
    <row r="17" spans="1:305" s="39" customFormat="1" ht="12.75">
      <c r="A17" s="39">
        <v>2007</v>
      </c>
      <c r="B17" s="39" t="s">
        <v>338</v>
      </c>
      <c r="C17" s="39">
        <v>21</v>
      </c>
      <c r="D17" s="44" t="s">
        <v>339</v>
      </c>
      <c r="E17" s="44">
        <v>440</v>
      </c>
      <c r="F17" s="39">
        <v>0</v>
      </c>
      <c r="G17" s="39">
        <v>1</v>
      </c>
      <c r="H17" s="39">
        <v>1</v>
      </c>
      <c r="I17" s="39">
        <v>0</v>
      </c>
      <c r="J17" s="29">
        <v>14.29</v>
      </c>
      <c r="K17" s="29">
        <v>0</v>
      </c>
      <c r="L17" s="29">
        <v>85.71</v>
      </c>
      <c r="M17" s="18">
        <v>4</v>
      </c>
      <c r="N17" s="39">
        <v>0</v>
      </c>
      <c r="O17" s="39">
        <v>0</v>
      </c>
      <c r="P17" s="39">
        <v>0</v>
      </c>
      <c r="Q17" s="29">
        <v>27.35</v>
      </c>
      <c r="R17" s="29">
        <v>0</v>
      </c>
      <c r="S17" s="29">
        <v>72.650000000000006</v>
      </c>
      <c r="T17" s="29">
        <v>12.8</v>
      </c>
      <c r="U17" s="29">
        <v>0</v>
      </c>
      <c r="V17" s="29">
        <v>34</v>
      </c>
      <c r="W17" s="29">
        <v>46.8</v>
      </c>
      <c r="X17" s="39">
        <v>5</v>
      </c>
      <c r="Y17" s="39">
        <v>2007</v>
      </c>
      <c r="Z17" s="39" t="s">
        <v>338</v>
      </c>
      <c r="AA17" s="43"/>
      <c r="AB17" s="41">
        <v>45.9</v>
      </c>
      <c r="AC17" s="41">
        <v>20.7</v>
      </c>
      <c r="AD17" s="41">
        <v>28.6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6.6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2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14.6</v>
      </c>
      <c r="BP17" s="41">
        <v>0</v>
      </c>
      <c r="BQ17" s="41">
        <v>9.1</v>
      </c>
      <c r="BR17" s="41">
        <v>0</v>
      </c>
      <c r="BS17" s="41">
        <v>11.4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3.8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3.2000000000000028</v>
      </c>
      <c r="CZ17" s="39">
        <v>2007</v>
      </c>
      <c r="DA17" s="39" t="s">
        <v>338</v>
      </c>
      <c r="DB17" s="41">
        <v>22</v>
      </c>
      <c r="DC17" s="41">
        <v>27.7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7.1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17.7</v>
      </c>
      <c r="EO17" s="41">
        <v>0</v>
      </c>
      <c r="EP17" s="41">
        <v>12.8</v>
      </c>
      <c r="EQ17" s="41">
        <v>0</v>
      </c>
      <c r="ER17" s="41">
        <v>7.8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1.4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3.5</v>
      </c>
      <c r="FY17" s="39">
        <v>2007</v>
      </c>
      <c r="FZ17" s="39" t="s">
        <v>338</v>
      </c>
      <c r="GA17" s="41">
        <v>22.7</v>
      </c>
      <c r="GB17" s="29">
        <f t="shared" si="2"/>
        <v>0.82656200000000002</v>
      </c>
      <c r="GC17" s="29">
        <f t="shared" si="3"/>
        <v>0.81583700000000003</v>
      </c>
      <c r="GD17" s="29">
        <f t="shared" si="4"/>
        <v>5.7657491437862527</v>
      </c>
      <c r="GE17" s="29">
        <f t="shared" si="5"/>
        <v>5.4299723614406812</v>
      </c>
      <c r="GF17" s="29">
        <f t="shared" si="6"/>
        <v>0.33577678234557151</v>
      </c>
      <c r="GG17" s="29">
        <f t="shared" si="7"/>
        <v>5.8236453576451228E-2</v>
      </c>
      <c r="GH17" s="29">
        <f t="shared" si="8"/>
        <v>4.9381170500505567</v>
      </c>
      <c r="GI17" s="39">
        <v>2007</v>
      </c>
      <c r="GJ17" s="39" t="s">
        <v>338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103">
        <v>0.28439429999999999</v>
      </c>
      <c r="GX17" s="103">
        <v>4.6104300000000001E-2</v>
      </c>
      <c r="GY17" s="103">
        <v>0.37256240000000002</v>
      </c>
      <c r="GZ17" s="39">
        <v>2007</v>
      </c>
      <c r="HA17" s="39" t="s">
        <v>338</v>
      </c>
      <c r="HB17" s="42"/>
      <c r="HC17" s="42">
        <f t="shared" si="9"/>
        <v>1</v>
      </c>
      <c r="HD17" s="42">
        <v>0</v>
      </c>
      <c r="HE17" s="42">
        <v>1</v>
      </c>
      <c r="HF17" s="42">
        <v>1</v>
      </c>
      <c r="HG17" s="42">
        <v>1</v>
      </c>
      <c r="HH17" s="42">
        <v>0</v>
      </c>
      <c r="HI17" s="42">
        <v>1</v>
      </c>
      <c r="HJ17" s="39">
        <v>2007</v>
      </c>
      <c r="HK17" s="39" t="s">
        <v>338</v>
      </c>
      <c r="HL17" s="102">
        <v>1</v>
      </c>
      <c r="HM17" s="29">
        <v>113.9131</v>
      </c>
      <c r="HN17" s="67">
        <v>35.299999999999997</v>
      </c>
      <c r="HO17" s="79">
        <v>34.4</v>
      </c>
      <c r="HP17" s="100">
        <v>11.086962799861098</v>
      </c>
      <c r="HQ17" s="100">
        <v>20.604854484247383</v>
      </c>
      <c r="HR17" s="101">
        <v>5.8181493164934039</v>
      </c>
      <c r="HS17" s="67">
        <v>15.9</v>
      </c>
      <c r="HT17" s="67">
        <v>15.9</v>
      </c>
      <c r="HU17" s="82">
        <v>-0.8</v>
      </c>
      <c r="HV17" s="67">
        <v>-0.10000000000000009</v>
      </c>
      <c r="HW17" s="29"/>
      <c r="HX17" s="101">
        <v>4.55</v>
      </c>
      <c r="HY17" s="29">
        <v>-14.4</v>
      </c>
      <c r="HZ17" s="39">
        <v>2007</v>
      </c>
      <c r="IA17" s="39" t="s">
        <v>338</v>
      </c>
      <c r="IB17" s="29">
        <v>1518.24</v>
      </c>
      <c r="IC17" s="29"/>
      <c r="ID17" s="29"/>
      <c r="IE17" s="100">
        <v>69.687351541898749</v>
      </c>
      <c r="IF17" s="29"/>
      <c r="IG17" s="100">
        <v>146.52000000000001</v>
      </c>
      <c r="IH17" s="100">
        <v>685.18</v>
      </c>
      <c r="II17" s="100">
        <v>856.11</v>
      </c>
      <c r="IJ17" s="100">
        <v>64</v>
      </c>
      <c r="IK17" s="100">
        <v>4.3000001907348633</v>
      </c>
      <c r="IL17" s="39">
        <v>2007</v>
      </c>
      <c r="IM17" s="39" t="s">
        <v>338</v>
      </c>
      <c r="IN17" s="27">
        <v>161</v>
      </c>
      <c r="IO17" s="27">
        <v>7</v>
      </c>
      <c r="IP17" s="27">
        <v>9.5589999999999993</v>
      </c>
      <c r="IQ17" s="29">
        <f t="shared" si="10"/>
        <v>6.2961060174939405</v>
      </c>
      <c r="IR17" s="68" t="s">
        <v>1</v>
      </c>
      <c r="IS17" s="59">
        <v>115</v>
      </c>
      <c r="IT17" s="28">
        <v>9.2734456898637205</v>
      </c>
      <c r="IU17" s="28">
        <v>10.200790258850093</v>
      </c>
      <c r="IV17" s="28">
        <v>135.10000000000218</v>
      </c>
      <c r="IW17" s="28">
        <v>115</v>
      </c>
      <c r="IX17" s="28">
        <v>9.2734456898637205</v>
      </c>
      <c r="IY17" s="28">
        <v>10.200790258850089</v>
      </c>
      <c r="IZ17" s="39">
        <v>2007</v>
      </c>
      <c r="JA17" s="39" t="s">
        <v>338</v>
      </c>
      <c r="JB17" s="100">
        <v>9.6592845999999994</v>
      </c>
      <c r="JC17" s="81">
        <v>13.9</v>
      </c>
      <c r="JD17" s="81">
        <v>9.3000000000000007</v>
      </c>
      <c r="JE17" s="81">
        <v>4.5</v>
      </c>
      <c r="JF17" s="81">
        <v>5.9</v>
      </c>
      <c r="JG17" s="81">
        <v>0.5</v>
      </c>
      <c r="JH17" s="81">
        <v>1.4</v>
      </c>
      <c r="JI17" s="81">
        <v>4.3</v>
      </c>
      <c r="JJ17" s="79">
        <v>1.2</v>
      </c>
      <c r="JK17" s="29"/>
      <c r="JL17" s="79">
        <v>0.4</v>
      </c>
      <c r="JM17" s="79">
        <v>0</v>
      </c>
      <c r="JN17" s="79">
        <v>0.2</v>
      </c>
      <c r="JO17" s="39">
        <v>2007</v>
      </c>
      <c r="JP17" s="39" t="s">
        <v>338</v>
      </c>
      <c r="JQ17" s="29"/>
      <c r="JW17" s="79">
        <v>8.2000000000000003E-2</v>
      </c>
      <c r="JX17" s="79">
        <v>8.5999999999999993E-2</v>
      </c>
      <c r="JY17" s="29"/>
      <c r="JZ17" s="79">
        <v>6.0999999999999999E-2</v>
      </c>
      <c r="KA17" s="79">
        <v>4.9000000000000002E-2</v>
      </c>
      <c r="KB17" s="79">
        <v>4.9000000000000002E-2</v>
      </c>
      <c r="KC17" s="79">
        <v>1.9E-2</v>
      </c>
      <c r="KD17" s="80" t="s">
        <v>335</v>
      </c>
      <c r="KE17" s="79">
        <v>0.112</v>
      </c>
      <c r="KF17" s="29"/>
      <c r="KG17" s="39">
        <v>2007</v>
      </c>
      <c r="KH17" s="39" t="s">
        <v>338</v>
      </c>
      <c r="KI17" s="29"/>
      <c r="KJ17" s="29"/>
      <c r="KK17" s="29"/>
      <c r="KL17" s="29"/>
      <c r="KM17" s="29"/>
      <c r="KN17" s="99">
        <v>3231.29</v>
      </c>
      <c r="KO17" s="98">
        <v>2178.645</v>
      </c>
      <c r="KP17" s="98">
        <v>543.50599999999997</v>
      </c>
      <c r="KQ17" s="97">
        <v>16.820093523020216</v>
      </c>
      <c r="KR17" s="39">
        <v>2007</v>
      </c>
      <c r="KS17" s="39" t="s">
        <v>338</v>
      </c>
    </row>
    <row r="18" spans="1:305" s="39" customFormat="1" ht="12.75">
      <c r="A18" s="39">
        <v>2008</v>
      </c>
      <c r="B18" s="39" t="s">
        <v>338</v>
      </c>
      <c r="C18" s="39">
        <v>21</v>
      </c>
      <c r="D18" s="44" t="s">
        <v>339</v>
      </c>
      <c r="E18" s="44">
        <v>440</v>
      </c>
      <c r="F18" s="39">
        <v>0</v>
      </c>
      <c r="G18" s="39">
        <v>1</v>
      </c>
      <c r="H18" s="39">
        <v>1</v>
      </c>
      <c r="I18" s="39">
        <v>0</v>
      </c>
      <c r="J18" s="29">
        <v>14.52</v>
      </c>
      <c r="K18" s="29">
        <v>10.79</v>
      </c>
      <c r="L18" s="29">
        <v>74.69</v>
      </c>
      <c r="M18" s="18">
        <v>4</v>
      </c>
      <c r="N18" s="39">
        <v>0</v>
      </c>
      <c r="O18" s="39">
        <v>0</v>
      </c>
      <c r="P18" s="39">
        <v>2</v>
      </c>
      <c r="Q18" s="29">
        <v>23.97</v>
      </c>
      <c r="R18" s="29">
        <v>13.08</v>
      </c>
      <c r="S18" s="29">
        <v>62.95</v>
      </c>
      <c r="T18" s="29">
        <v>12.92</v>
      </c>
      <c r="U18" s="29">
        <v>7.14</v>
      </c>
      <c r="V18" s="29">
        <v>33.909999999999997</v>
      </c>
      <c r="W18" s="29">
        <v>53.97</v>
      </c>
      <c r="X18" s="39">
        <v>2</v>
      </c>
      <c r="Y18" s="39">
        <v>2008</v>
      </c>
      <c r="Z18" s="39" t="s">
        <v>338</v>
      </c>
      <c r="AA18" s="43">
        <v>39733</v>
      </c>
      <c r="AB18" s="41">
        <v>48.6</v>
      </c>
      <c r="AC18" s="41">
        <v>11.7</v>
      </c>
      <c r="AD18" s="41">
        <v>9</v>
      </c>
      <c r="AE18" s="41">
        <v>3.2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3.7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19.7</v>
      </c>
      <c r="BP18" s="41">
        <v>0</v>
      </c>
      <c r="BQ18" s="41">
        <v>5.3</v>
      </c>
      <c r="BR18" s="41">
        <v>3.6</v>
      </c>
      <c r="BS18" s="41">
        <v>12.7</v>
      </c>
      <c r="BT18" s="41">
        <v>5.7</v>
      </c>
      <c r="BU18" s="41">
        <v>0</v>
      </c>
      <c r="BV18" s="41">
        <v>0</v>
      </c>
      <c r="BW18" s="41">
        <v>15.1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4.8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5.5000000000000142</v>
      </c>
      <c r="CZ18" s="39">
        <v>2008</v>
      </c>
      <c r="DA18" s="39" t="s">
        <v>338</v>
      </c>
      <c r="DB18" s="41">
        <v>17.7</v>
      </c>
      <c r="DC18" s="41">
        <v>7.1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2.1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31.9</v>
      </c>
      <c r="EO18" s="41">
        <v>0</v>
      </c>
      <c r="EP18" s="41">
        <v>5.7</v>
      </c>
      <c r="EQ18" s="41">
        <v>0.7</v>
      </c>
      <c r="ER18" s="41">
        <v>10.6</v>
      </c>
      <c r="ES18" s="41">
        <v>7.8</v>
      </c>
      <c r="ET18" s="41">
        <v>0</v>
      </c>
      <c r="EU18" s="41">
        <v>0</v>
      </c>
      <c r="EV18" s="41">
        <v>11.4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2.1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2.9000000000000057</v>
      </c>
      <c r="FY18" s="39">
        <v>2008</v>
      </c>
      <c r="FZ18" s="39" t="s">
        <v>338</v>
      </c>
      <c r="GA18" s="41">
        <v>17.7</v>
      </c>
      <c r="GB18" s="29">
        <f t="shared" si="2"/>
        <v>0.88842100000000002</v>
      </c>
      <c r="GC18" s="29">
        <f t="shared" si="3"/>
        <v>0.82737300000000003</v>
      </c>
      <c r="GD18" s="29">
        <f t="shared" si="4"/>
        <v>8.9622599234623017</v>
      </c>
      <c r="GE18" s="29">
        <f t="shared" si="5"/>
        <v>5.7928365782872904</v>
      </c>
      <c r="GF18" s="29">
        <f t="shared" si="6"/>
        <v>3.1694233451750113</v>
      </c>
      <c r="GG18" s="29">
        <f t="shared" si="7"/>
        <v>0.35364108743128253</v>
      </c>
      <c r="GH18" s="29">
        <f t="shared" si="8"/>
        <v>10.945775440780794</v>
      </c>
      <c r="GI18" s="39">
        <v>2008</v>
      </c>
      <c r="GJ18" s="39" t="s">
        <v>338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103">
        <v>0.65640679999999996</v>
      </c>
      <c r="GX18" s="103">
        <v>0.2047293</v>
      </c>
      <c r="GY18" s="103">
        <v>0.76749880000000004</v>
      </c>
      <c r="GZ18" s="39">
        <v>2008</v>
      </c>
      <c r="HA18" s="39" t="s">
        <v>338</v>
      </c>
      <c r="HB18" s="42"/>
      <c r="HC18" s="42">
        <f t="shared" si="9"/>
        <v>1</v>
      </c>
      <c r="HD18" s="42">
        <v>0</v>
      </c>
      <c r="HE18" s="42">
        <v>1</v>
      </c>
      <c r="HF18" s="42">
        <v>1</v>
      </c>
      <c r="HG18" s="42">
        <v>1</v>
      </c>
      <c r="HH18" s="42">
        <v>0</v>
      </c>
      <c r="HI18" s="42">
        <v>1</v>
      </c>
      <c r="HJ18" s="39">
        <v>2008</v>
      </c>
      <c r="HK18" s="39" t="s">
        <v>338</v>
      </c>
      <c r="HL18" s="102">
        <v>0.93959729999999997</v>
      </c>
      <c r="HM18" s="29">
        <v>125.8494</v>
      </c>
      <c r="HN18" s="67">
        <v>38.1</v>
      </c>
      <c r="HO18" s="79">
        <v>35</v>
      </c>
      <c r="HP18" s="100">
        <v>2.6280823574654733</v>
      </c>
      <c r="HQ18" s="100">
        <v>12.587937051017434</v>
      </c>
      <c r="HR18" s="101">
        <v>11.091521410841708</v>
      </c>
      <c r="HS18" s="67">
        <v>14.6</v>
      </c>
      <c r="HT18" s="67">
        <v>14.6</v>
      </c>
      <c r="HU18" s="82">
        <v>-3.1</v>
      </c>
      <c r="HV18" s="67">
        <v>-2.4000000000000004</v>
      </c>
      <c r="HW18" s="29"/>
      <c r="HX18" s="101">
        <v>5.61</v>
      </c>
      <c r="HY18" s="29">
        <v>-12.9</v>
      </c>
      <c r="HZ18" s="39">
        <v>2008</v>
      </c>
      <c r="IA18" s="39" t="s">
        <v>338</v>
      </c>
      <c r="IB18" s="29">
        <v>1517.02</v>
      </c>
      <c r="IC18" s="29"/>
      <c r="ID18" s="29"/>
      <c r="IE18" s="100">
        <v>70.175097744249598</v>
      </c>
      <c r="IF18" s="29"/>
      <c r="IG18" s="100">
        <v>114.6</v>
      </c>
      <c r="IH18" s="100">
        <v>677.61</v>
      </c>
      <c r="II18" s="100">
        <v>876.96</v>
      </c>
      <c r="IJ18" s="100">
        <v>88</v>
      </c>
      <c r="IK18" s="100">
        <v>5.8000001907348633</v>
      </c>
      <c r="IL18" s="39">
        <v>2008</v>
      </c>
      <c r="IM18" s="39" t="s">
        <v>338</v>
      </c>
      <c r="IN18" s="27">
        <v>112</v>
      </c>
      <c r="IO18" s="27">
        <v>8</v>
      </c>
      <c r="IP18" s="27">
        <v>31.600999999999999</v>
      </c>
      <c r="IQ18" s="29">
        <f t="shared" si="10"/>
        <v>20.830971246259114</v>
      </c>
      <c r="IR18" s="59">
        <v>120.2</v>
      </c>
      <c r="IS18" s="59">
        <v>111.7</v>
      </c>
      <c r="IT18" s="28">
        <v>9.6326319420489828</v>
      </c>
      <c r="IU18" s="28">
        <v>10.595895136253882</v>
      </c>
      <c r="IV18" s="28">
        <v>120.2</v>
      </c>
      <c r="IW18" s="28">
        <v>111.7</v>
      </c>
      <c r="IX18" s="28">
        <v>9.6326319420489828</v>
      </c>
      <c r="IY18" s="28">
        <v>10.59589513625388</v>
      </c>
      <c r="IZ18" s="39">
        <v>2008</v>
      </c>
      <c r="JA18" s="39" t="s">
        <v>338</v>
      </c>
      <c r="JB18" s="100">
        <v>11.488921700000001</v>
      </c>
      <c r="JC18" s="81">
        <v>15.5</v>
      </c>
      <c r="JD18" s="81">
        <v>10.6</v>
      </c>
      <c r="JE18" s="81">
        <v>4.9000000000000004</v>
      </c>
      <c r="JF18" s="81">
        <v>6.3</v>
      </c>
      <c r="JG18" s="81">
        <v>0.5</v>
      </c>
      <c r="JH18" s="81">
        <v>1.6</v>
      </c>
      <c r="JI18" s="81">
        <v>4.5999999999999996</v>
      </c>
      <c r="JJ18" s="79">
        <v>1.8</v>
      </c>
      <c r="JK18" s="29"/>
      <c r="JL18" s="79">
        <v>0.4</v>
      </c>
      <c r="JM18" s="79">
        <v>0</v>
      </c>
      <c r="JN18" s="79">
        <v>0.2</v>
      </c>
      <c r="JO18" s="39">
        <v>2008</v>
      </c>
      <c r="JP18" s="39" t="s">
        <v>338</v>
      </c>
      <c r="JQ18" s="29"/>
      <c r="JW18" s="79">
        <v>7.6999999999999999E-2</v>
      </c>
      <c r="JX18" s="79">
        <v>6.5000000000000002E-2</v>
      </c>
      <c r="JY18" s="29"/>
      <c r="JZ18" s="79">
        <v>4.4999999999999998E-2</v>
      </c>
      <c r="KA18" s="79">
        <v>3.5999999999999997E-2</v>
      </c>
      <c r="KB18" s="79">
        <v>3.5999999999999997E-2</v>
      </c>
      <c r="KC18" s="79">
        <v>1.4999999999999999E-2</v>
      </c>
      <c r="KD18" s="80" t="s">
        <v>335</v>
      </c>
      <c r="KE18" s="79">
        <v>0.152</v>
      </c>
      <c r="KF18" s="29"/>
      <c r="KG18" s="39">
        <v>2008</v>
      </c>
      <c r="KH18" s="39" t="s">
        <v>338</v>
      </c>
      <c r="KI18" s="29"/>
      <c r="KJ18" s="29"/>
      <c r="KK18" s="29"/>
      <c r="KL18" s="29"/>
      <c r="KM18" s="29"/>
      <c r="KN18" s="99">
        <v>3198.23</v>
      </c>
      <c r="KO18" s="98">
        <v>2161.7640000000001</v>
      </c>
      <c r="KP18" s="98">
        <v>546.84299999999996</v>
      </c>
      <c r="KQ18" s="97">
        <v>17.098301247877732</v>
      </c>
      <c r="KR18" s="39">
        <v>2008</v>
      </c>
      <c r="KS18" s="39" t="s">
        <v>338</v>
      </c>
    </row>
    <row r="19" spans="1:305" s="39" customFormat="1" ht="12.75">
      <c r="A19" s="39">
        <v>2009</v>
      </c>
      <c r="B19" s="39" t="s">
        <v>338</v>
      </c>
      <c r="C19" s="39">
        <v>21</v>
      </c>
      <c r="D19" s="44" t="s">
        <v>339</v>
      </c>
      <c r="E19" s="44">
        <v>440</v>
      </c>
      <c r="F19" s="39">
        <v>0</v>
      </c>
      <c r="G19" s="39">
        <v>1</v>
      </c>
      <c r="H19" s="39">
        <v>1</v>
      </c>
      <c r="I19" s="39">
        <v>0</v>
      </c>
      <c r="J19" s="29">
        <v>96.75</v>
      </c>
      <c r="K19" s="29">
        <v>0</v>
      </c>
      <c r="L19" s="29">
        <v>0</v>
      </c>
      <c r="M19" s="18">
        <v>1</v>
      </c>
      <c r="N19" s="39">
        <v>1</v>
      </c>
      <c r="O19" s="39">
        <v>-3</v>
      </c>
      <c r="P19" s="39">
        <v>0</v>
      </c>
      <c r="Q19" s="29">
        <v>100</v>
      </c>
      <c r="R19" s="29">
        <v>0</v>
      </c>
      <c r="S19" s="29">
        <v>0</v>
      </c>
      <c r="T19" s="29">
        <v>56.8</v>
      </c>
      <c r="U19" s="29">
        <v>0</v>
      </c>
      <c r="V19" s="29">
        <v>0</v>
      </c>
      <c r="W19" s="29">
        <v>56.8</v>
      </c>
      <c r="X19" s="39">
        <v>3</v>
      </c>
      <c r="Y19" s="39">
        <v>2009</v>
      </c>
      <c r="Z19" s="39" t="s">
        <v>338</v>
      </c>
      <c r="AA19" s="43"/>
      <c r="AB19" s="41">
        <v>48.6</v>
      </c>
      <c r="AC19" s="41">
        <v>11.7</v>
      </c>
      <c r="AD19" s="41">
        <v>9</v>
      </c>
      <c r="AE19" s="41">
        <v>3.2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3.7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19.7</v>
      </c>
      <c r="BP19" s="41">
        <v>0</v>
      </c>
      <c r="BQ19" s="41">
        <v>5.3</v>
      </c>
      <c r="BR19" s="41">
        <v>3.6</v>
      </c>
      <c r="BS19" s="41">
        <v>12.7</v>
      </c>
      <c r="BT19" s="41">
        <v>5.7</v>
      </c>
      <c r="BU19" s="41">
        <v>0</v>
      </c>
      <c r="BV19" s="41">
        <v>0</v>
      </c>
      <c r="BW19" s="41">
        <v>15.1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4.8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5.5000000000000142</v>
      </c>
      <c r="CZ19" s="39">
        <v>2009</v>
      </c>
      <c r="DA19" s="39" t="s">
        <v>338</v>
      </c>
      <c r="DB19" s="41">
        <v>17.7</v>
      </c>
      <c r="DC19" s="41">
        <v>7.1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2.1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31.9</v>
      </c>
      <c r="EO19" s="41">
        <v>0</v>
      </c>
      <c r="EP19" s="41">
        <v>5.7</v>
      </c>
      <c r="EQ19" s="41">
        <v>0.7</v>
      </c>
      <c r="ER19" s="41">
        <v>10.6</v>
      </c>
      <c r="ES19" s="41">
        <v>7.8</v>
      </c>
      <c r="ET19" s="41">
        <v>0</v>
      </c>
      <c r="EU19" s="41">
        <v>0</v>
      </c>
      <c r="EV19" s="41">
        <v>11.4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2.1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2.9000000000000057</v>
      </c>
      <c r="FY19" s="39">
        <v>2009</v>
      </c>
      <c r="FZ19" s="39" t="s">
        <v>338</v>
      </c>
      <c r="GA19" s="41">
        <v>19.100000000000001</v>
      </c>
      <c r="GB19" s="29">
        <f t="shared" si="2"/>
        <v>0.88842100000000002</v>
      </c>
      <c r="GC19" s="29">
        <f t="shared" si="3"/>
        <v>0.82737300000000003</v>
      </c>
      <c r="GD19" s="29">
        <f t="shared" si="4"/>
        <v>8.9622599234623017</v>
      </c>
      <c r="GE19" s="29">
        <f t="shared" si="5"/>
        <v>5.7928365782872904</v>
      </c>
      <c r="GF19" s="29">
        <f t="shared" si="6"/>
        <v>3.1694233451750113</v>
      </c>
      <c r="GG19" s="29">
        <f t="shared" si="7"/>
        <v>0.35364108743128253</v>
      </c>
      <c r="GH19" s="29">
        <f t="shared" si="8"/>
        <v>10.945775440780794</v>
      </c>
      <c r="GI19" s="39">
        <v>2009</v>
      </c>
      <c r="GJ19" s="39" t="s">
        <v>338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103">
        <v>0.44605299999999998</v>
      </c>
      <c r="GX19" s="103">
        <v>0.39468059999999999</v>
      </c>
      <c r="GY19" s="103">
        <v>0.2544864</v>
      </c>
      <c r="GZ19" s="39">
        <v>2009</v>
      </c>
      <c r="HA19" s="39" t="s">
        <v>338</v>
      </c>
      <c r="HB19" s="42"/>
      <c r="HC19" s="42">
        <f t="shared" si="9"/>
        <v>1</v>
      </c>
      <c r="HD19" s="42">
        <v>0</v>
      </c>
      <c r="HE19" s="42">
        <v>1</v>
      </c>
      <c r="HF19" s="42">
        <v>1</v>
      </c>
      <c r="HG19" s="42">
        <v>1</v>
      </c>
      <c r="HH19" s="42">
        <v>0</v>
      </c>
      <c r="HI19" s="42">
        <v>1</v>
      </c>
      <c r="HJ19" s="39">
        <v>2009</v>
      </c>
      <c r="HK19" s="39" t="s">
        <v>338</v>
      </c>
      <c r="HL19" s="102">
        <v>0.87919460000000005</v>
      </c>
      <c r="HM19" s="29">
        <v>105.5586</v>
      </c>
      <c r="HN19" s="67">
        <v>44.9</v>
      </c>
      <c r="HO19" s="79">
        <v>35.799999999999997</v>
      </c>
      <c r="HP19" s="100">
        <v>-14.814172950076227</v>
      </c>
      <c r="HQ19" s="100">
        <v>-17.621148338587773</v>
      </c>
      <c r="HR19" s="101">
        <v>4.1614793905893066</v>
      </c>
      <c r="HS19" s="67">
        <v>28</v>
      </c>
      <c r="HT19" s="67">
        <v>29</v>
      </c>
      <c r="HU19" s="82">
        <v>-9.1</v>
      </c>
      <c r="HV19" s="67">
        <v>-7.8999999999999995</v>
      </c>
      <c r="HW19" s="29"/>
      <c r="HX19" s="101">
        <v>14</v>
      </c>
      <c r="HY19" s="29">
        <v>3.7</v>
      </c>
      <c r="HZ19" s="39">
        <v>2009</v>
      </c>
      <c r="IA19" s="39" t="s">
        <v>338</v>
      </c>
      <c r="IB19" s="29">
        <v>1529.32</v>
      </c>
      <c r="IC19" s="29"/>
      <c r="ID19" s="29"/>
      <c r="IE19" s="100">
        <v>71.438948362176205</v>
      </c>
      <c r="IF19" s="29"/>
      <c r="IG19" s="100">
        <v>118.05</v>
      </c>
      <c r="IH19" s="100">
        <v>561.43000000000006</v>
      </c>
      <c r="II19" s="100">
        <v>845.34</v>
      </c>
      <c r="IJ19" s="100">
        <v>211</v>
      </c>
      <c r="IK19" s="100">
        <v>13.800000190734863</v>
      </c>
      <c r="IL19" s="39">
        <v>2009</v>
      </c>
      <c r="IM19" s="39" t="s">
        <v>338</v>
      </c>
      <c r="IN19" s="29"/>
      <c r="IO19" s="27"/>
      <c r="IP19" s="27"/>
      <c r="IQ19" s="29" t="str">
        <f t="shared" si="10"/>
        <v/>
      </c>
      <c r="IR19" s="29"/>
      <c r="IS19" s="59">
        <v>115.4</v>
      </c>
      <c r="IT19" s="28">
        <v>10.37769784172662</v>
      </c>
      <c r="IU19" s="28">
        <v>11.415467625899282</v>
      </c>
      <c r="IV19" s="28"/>
      <c r="IW19" s="28">
        <v>115.4</v>
      </c>
      <c r="IX19" s="28">
        <v>10.37769784172662</v>
      </c>
      <c r="IY19" s="28">
        <v>11.41546762589928</v>
      </c>
      <c r="IZ19" s="39">
        <v>2009</v>
      </c>
      <c r="JA19" s="39" t="s">
        <v>338</v>
      </c>
      <c r="JB19" s="100">
        <v>16.167770900000001</v>
      </c>
      <c r="JC19" s="81">
        <v>20.399999999999999</v>
      </c>
      <c r="JD19" s="81">
        <v>14.6</v>
      </c>
      <c r="JE19" s="81">
        <v>5.8</v>
      </c>
      <c r="JF19" s="81">
        <v>8.3000000000000007</v>
      </c>
      <c r="JG19" s="81">
        <v>0.6</v>
      </c>
      <c r="JH19" s="81">
        <v>2</v>
      </c>
      <c r="JI19" s="81">
        <v>5.4</v>
      </c>
      <c r="JJ19" s="79">
        <v>2.8</v>
      </c>
      <c r="JK19" s="29"/>
      <c r="JL19" s="79">
        <v>0.9</v>
      </c>
      <c r="JM19" s="79">
        <v>0</v>
      </c>
      <c r="JN19" s="79">
        <v>0.4</v>
      </c>
      <c r="JO19" s="39">
        <v>2009</v>
      </c>
      <c r="JP19" s="39" t="s">
        <v>338</v>
      </c>
      <c r="JQ19" s="29"/>
      <c r="JW19" s="79">
        <v>9.9000000000000005E-2</v>
      </c>
      <c r="JX19" s="79">
        <v>8.2000000000000003E-2</v>
      </c>
      <c r="JY19" s="29"/>
      <c r="JZ19" s="79">
        <v>8.2000000000000003E-2</v>
      </c>
      <c r="KA19" s="79">
        <v>3.7999999999999999E-2</v>
      </c>
      <c r="KB19" s="79">
        <v>1.2999999999999999E-2</v>
      </c>
      <c r="KC19" s="79">
        <v>1.9E-2</v>
      </c>
      <c r="KD19" s="80" t="s">
        <v>335</v>
      </c>
      <c r="KE19" s="79">
        <v>0.60399999999999998</v>
      </c>
      <c r="KF19" s="29"/>
      <c r="KG19" s="39">
        <v>2009</v>
      </c>
      <c r="KH19" s="39" t="s">
        <v>338</v>
      </c>
      <c r="KI19" s="29"/>
      <c r="KJ19" s="29"/>
      <c r="KK19" s="29"/>
      <c r="KL19" s="29"/>
      <c r="KM19" s="29"/>
      <c r="KN19" s="99">
        <v>3162.92</v>
      </c>
      <c r="KO19" s="98">
        <v>2140.7370000000001</v>
      </c>
      <c r="KP19" s="98">
        <v>546.32299999999998</v>
      </c>
      <c r="KQ19" s="97">
        <v>17.272741643797502</v>
      </c>
      <c r="KR19" s="39">
        <v>2009</v>
      </c>
      <c r="KS19" s="39" t="s">
        <v>338</v>
      </c>
    </row>
    <row r="20" spans="1:305" s="39" customFormat="1" ht="12.75">
      <c r="A20" s="39">
        <v>2010</v>
      </c>
      <c r="B20" s="39" t="s">
        <v>338</v>
      </c>
      <c r="C20" s="39">
        <v>21</v>
      </c>
      <c r="D20" s="44" t="s">
        <v>339</v>
      </c>
      <c r="E20" s="44">
        <v>440</v>
      </c>
      <c r="F20" s="39">
        <v>0</v>
      </c>
      <c r="G20" s="39">
        <v>1</v>
      </c>
      <c r="H20" s="39">
        <v>1</v>
      </c>
      <c r="I20" s="39">
        <v>0</v>
      </c>
      <c r="J20" s="29">
        <v>93.33</v>
      </c>
      <c r="K20" s="29">
        <v>0</v>
      </c>
      <c r="L20" s="29">
        <v>0</v>
      </c>
      <c r="M20" s="18">
        <v>1</v>
      </c>
      <c r="N20" s="39">
        <v>0</v>
      </c>
      <c r="O20" s="39">
        <v>0</v>
      </c>
      <c r="P20" s="39">
        <v>0</v>
      </c>
      <c r="Q20" s="29">
        <v>100</v>
      </c>
      <c r="R20" s="29">
        <v>0</v>
      </c>
      <c r="S20" s="29">
        <v>0</v>
      </c>
      <c r="T20" s="29">
        <v>56.8</v>
      </c>
      <c r="U20" s="29">
        <v>0</v>
      </c>
      <c r="V20" s="29">
        <v>0</v>
      </c>
      <c r="W20" s="29">
        <v>56.8</v>
      </c>
      <c r="X20" s="39">
        <v>3</v>
      </c>
      <c r="Y20" s="39">
        <v>2010</v>
      </c>
      <c r="Z20" s="39" t="s">
        <v>338</v>
      </c>
      <c r="AA20" s="43"/>
      <c r="AB20" s="41">
        <v>48.6</v>
      </c>
      <c r="AC20" s="41">
        <v>11.7</v>
      </c>
      <c r="AD20" s="41">
        <v>9</v>
      </c>
      <c r="AE20" s="41">
        <v>3.2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3.7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19.7</v>
      </c>
      <c r="BP20" s="41">
        <v>0</v>
      </c>
      <c r="BQ20" s="41">
        <v>5.3</v>
      </c>
      <c r="BR20" s="41">
        <v>3.6</v>
      </c>
      <c r="BS20" s="41">
        <v>12.7</v>
      </c>
      <c r="BT20" s="41">
        <v>5.7</v>
      </c>
      <c r="BU20" s="41">
        <v>0</v>
      </c>
      <c r="BV20" s="41">
        <v>0</v>
      </c>
      <c r="BW20" s="41">
        <v>15.1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4.8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5.5000000000000142</v>
      </c>
      <c r="CZ20" s="39">
        <v>2010</v>
      </c>
      <c r="DA20" s="39" t="s">
        <v>338</v>
      </c>
      <c r="DB20" s="41">
        <v>17.7</v>
      </c>
      <c r="DC20" s="41">
        <v>7.1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2.1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31.9</v>
      </c>
      <c r="EO20" s="41">
        <v>0</v>
      </c>
      <c r="EP20" s="41">
        <v>5.7</v>
      </c>
      <c r="EQ20" s="41">
        <v>0.7</v>
      </c>
      <c r="ER20" s="41">
        <v>10.6</v>
      </c>
      <c r="ES20" s="41">
        <v>7.8</v>
      </c>
      <c r="ET20" s="41">
        <v>0</v>
      </c>
      <c r="EU20" s="41">
        <v>0</v>
      </c>
      <c r="EV20" s="41">
        <v>11.4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2.1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2.9000000000000057</v>
      </c>
      <c r="FY20" s="39">
        <v>2010</v>
      </c>
      <c r="FZ20" s="39" t="s">
        <v>338</v>
      </c>
      <c r="GA20" s="41">
        <v>19.100000000000001</v>
      </c>
      <c r="GB20" s="29">
        <f t="shared" si="2"/>
        <v>0.88842100000000002</v>
      </c>
      <c r="GC20" s="29">
        <f t="shared" si="3"/>
        <v>0.82737300000000003</v>
      </c>
      <c r="GD20" s="29">
        <f t="shared" si="4"/>
        <v>8.9622599234623017</v>
      </c>
      <c r="GE20" s="29">
        <f t="shared" si="5"/>
        <v>5.7928365782872904</v>
      </c>
      <c r="GF20" s="29">
        <f t="shared" si="6"/>
        <v>3.1694233451750113</v>
      </c>
      <c r="GG20" s="29">
        <f t="shared" si="7"/>
        <v>0.35364108743128253</v>
      </c>
      <c r="GH20" s="29">
        <f t="shared" si="8"/>
        <v>10.945775440780794</v>
      </c>
      <c r="GI20" s="39">
        <v>2010</v>
      </c>
      <c r="GJ20" s="39" t="s">
        <v>338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103">
        <v>0.25327549999999999</v>
      </c>
      <c r="GX20" s="103">
        <v>0.40604119999999999</v>
      </c>
      <c r="GY20" s="103">
        <v>-4.10511E-2</v>
      </c>
      <c r="GZ20" s="39">
        <v>2010</v>
      </c>
      <c r="HA20" s="39" t="s">
        <v>338</v>
      </c>
      <c r="HB20" s="42"/>
      <c r="HC20" s="42">
        <f t="shared" si="9"/>
        <v>1</v>
      </c>
      <c r="HD20" s="42">
        <v>0</v>
      </c>
      <c r="HE20" s="42">
        <v>1</v>
      </c>
      <c r="HF20" s="42">
        <v>1</v>
      </c>
      <c r="HG20" s="42">
        <v>1</v>
      </c>
      <c r="HH20" s="42">
        <v>0</v>
      </c>
      <c r="HI20" s="42">
        <v>1</v>
      </c>
      <c r="HJ20" s="39">
        <v>2010</v>
      </c>
      <c r="HK20" s="39" t="s">
        <v>338</v>
      </c>
      <c r="HL20" s="102">
        <v>0.81879190000000002</v>
      </c>
      <c r="HM20" s="29">
        <v>132.56180000000001</v>
      </c>
      <c r="HN20" s="67">
        <v>42.3</v>
      </c>
      <c r="HO20" s="79">
        <v>35.4</v>
      </c>
      <c r="HP20" s="100">
        <v>1.6398269911628063</v>
      </c>
      <c r="HQ20" s="100">
        <v>4.0573502997235664</v>
      </c>
      <c r="HR20" s="101">
        <v>1.1906282507127628</v>
      </c>
      <c r="HS20" s="67">
        <v>36.200000000000003</v>
      </c>
      <c r="HT20" s="67">
        <v>36.200000000000003</v>
      </c>
      <c r="HU20" s="82">
        <v>-6.9</v>
      </c>
      <c r="HV20" s="67">
        <v>-5.1000000000000005</v>
      </c>
      <c r="HW20" s="29"/>
      <c r="HX20" s="101">
        <v>5.57</v>
      </c>
      <c r="HY20" s="29">
        <v>0.1</v>
      </c>
      <c r="HZ20" s="39">
        <v>2010</v>
      </c>
      <c r="IA20" s="39" t="s">
        <v>338</v>
      </c>
      <c r="IB20" s="29">
        <v>1517.76</v>
      </c>
      <c r="IC20" s="29"/>
      <c r="ID20" s="29"/>
      <c r="IE20" s="100">
        <v>72.621728813997251</v>
      </c>
      <c r="IF20" s="29"/>
      <c r="IG20" s="100">
        <v>110.01</v>
      </c>
      <c r="IH20" s="100">
        <v>497.74</v>
      </c>
      <c r="II20" s="100">
        <v>830.66</v>
      </c>
      <c r="IJ20" s="100">
        <v>270</v>
      </c>
      <c r="IK20" s="100">
        <v>17.799999237060547</v>
      </c>
      <c r="IL20" s="39">
        <v>2010</v>
      </c>
      <c r="IM20" s="39" t="s">
        <v>338</v>
      </c>
      <c r="IN20" s="29"/>
      <c r="IO20" s="27"/>
      <c r="IP20" s="27"/>
      <c r="IQ20" s="29" t="str">
        <f t="shared" si="10"/>
        <v/>
      </c>
      <c r="IR20" s="29"/>
      <c r="IS20" s="59">
        <v>112.6</v>
      </c>
      <c r="IT20" s="28">
        <v>10.04639543183441</v>
      </c>
      <c r="IU20" s="28">
        <v>11.051034975017847</v>
      </c>
      <c r="IV20" s="28"/>
      <c r="IW20" s="28">
        <v>112.6</v>
      </c>
      <c r="IX20" s="28">
        <v>10.04639543183441</v>
      </c>
      <c r="IY20" s="28">
        <v>11.051034975017849</v>
      </c>
      <c r="IZ20" s="39">
        <v>2010</v>
      </c>
      <c r="JA20" s="39" t="s">
        <v>338</v>
      </c>
      <c r="JB20" s="100">
        <v>14.3036557</v>
      </c>
      <c r="JC20" s="81">
        <v>18.2</v>
      </c>
      <c r="JD20" s="81">
        <v>12.7</v>
      </c>
      <c r="JE20" s="81">
        <v>5.5</v>
      </c>
      <c r="JF20" s="81">
        <v>7.3</v>
      </c>
      <c r="JG20" s="81">
        <v>0.6</v>
      </c>
      <c r="JH20" s="81">
        <v>1.8</v>
      </c>
      <c r="JI20" s="81">
        <v>4.8</v>
      </c>
      <c r="JJ20" s="79">
        <v>2.2000000000000002</v>
      </c>
      <c r="JK20" s="29"/>
      <c r="JL20" s="79">
        <v>0.8</v>
      </c>
      <c r="JM20" s="79">
        <v>0</v>
      </c>
      <c r="JN20" s="79">
        <v>0.7</v>
      </c>
      <c r="JO20" s="39">
        <v>2010</v>
      </c>
      <c r="JP20" s="39" t="s">
        <v>338</v>
      </c>
      <c r="JQ20" s="29"/>
      <c r="JW20" s="79">
        <v>0.08</v>
      </c>
      <c r="JX20" s="79">
        <v>7.1999999999999995E-2</v>
      </c>
      <c r="JY20" s="29"/>
      <c r="JZ20" s="79">
        <v>8.6999999999999994E-2</v>
      </c>
      <c r="KA20" s="79">
        <v>4.9000000000000002E-2</v>
      </c>
      <c r="KB20" s="79">
        <v>1.6E-2</v>
      </c>
      <c r="KC20" s="79">
        <v>4.7E-2</v>
      </c>
      <c r="KD20" s="80" t="s">
        <v>335</v>
      </c>
      <c r="KE20" s="79">
        <v>0.47299999999999998</v>
      </c>
      <c r="KF20" s="29"/>
      <c r="KG20" s="39">
        <v>2010</v>
      </c>
      <c r="KH20" s="39" t="s">
        <v>338</v>
      </c>
      <c r="KI20" s="29"/>
      <c r="KJ20" s="29"/>
      <c r="KK20" s="29"/>
      <c r="KL20" s="29"/>
      <c r="KM20" s="29"/>
      <c r="KN20" s="99">
        <v>3097.28</v>
      </c>
      <c r="KO20" s="98">
        <v>2089.953</v>
      </c>
      <c r="KP20" s="98">
        <v>545.10199999999998</v>
      </c>
      <c r="KQ20" s="97">
        <v>17.59937751833867</v>
      </c>
      <c r="KR20" s="39">
        <v>2010</v>
      </c>
      <c r="KS20" s="39" t="s">
        <v>338</v>
      </c>
    </row>
    <row r="21" spans="1:305" s="39" customFormat="1" ht="12.75">
      <c r="A21" s="39">
        <v>2011</v>
      </c>
      <c r="B21" s="39" t="s">
        <v>338</v>
      </c>
      <c r="C21" s="39">
        <v>21</v>
      </c>
      <c r="D21" s="44" t="s">
        <v>339</v>
      </c>
      <c r="E21" s="44">
        <v>440</v>
      </c>
      <c r="F21" s="39">
        <v>0</v>
      </c>
      <c r="G21" s="39">
        <v>1</v>
      </c>
      <c r="H21" s="39">
        <v>1</v>
      </c>
      <c r="I21" s="39">
        <v>0</v>
      </c>
      <c r="J21" s="29">
        <v>93.33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0</v>
      </c>
      <c r="Q21" s="29">
        <v>100</v>
      </c>
      <c r="R21" s="29">
        <v>0</v>
      </c>
      <c r="S21" s="29">
        <v>0</v>
      </c>
      <c r="T21" s="29">
        <v>56.8</v>
      </c>
      <c r="U21" s="29">
        <v>0</v>
      </c>
      <c r="V21" s="29">
        <v>0</v>
      </c>
      <c r="W21" s="29">
        <v>56.8</v>
      </c>
      <c r="X21" s="39">
        <v>3</v>
      </c>
      <c r="Y21" s="39">
        <v>2011</v>
      </c>
      <c r="Z21" s="39" t="s">
        <v>338</v>
      </c>
      <c r="AA21" s="43"/>
      <c r="AB21" s="41">
        <v>48.6</v>
      </c>
      <c r="AC21" s="41">
        <v>11.7</v>
      </c>
      <c r="AD21" s="41">
        <v>9</v>
      </c>
      <c r="AE21" s="41">
        <v>3.2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3.7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19.7</v>
      </c>
      <c r="BP21" s="41">
        <v>0</v>
      </c>
      <c r="BQ21" s="41">
        <v>5.3</v>
      </c>
      <c r="BR21" s="41">
        <v>3.6</v>
      </c>
      <c r="BS21" s="41">
        <v>12.7</v>
      </c>
      <c r="BT21" s="41">
        <v>5.7</v>
      </c>
      <c r="BU21" s="41">
        <v>0</v>
      </c>
      <c r="BV21" s="41">
        <v>0</v>
      </c>
      <c r="BW21" s="41">
        <v>15.1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4.8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5.5000000000000142</v>
      </c>
      <c r="CZ21" s="39">
        <v>2011</v>
      </c>
      <c r="DA21" s="39" t="s">
        <v>338</v>
      </c>
      <c r="DB21" s="41">
        <v>17.7</v>
      </c>
      <c r="DC21" s="41">
        <v>7.1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2.1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31.9</v>
      </c>
      <c r="EO21" s="41">
        <v>0</v>
      </c>
      <c r="EP21" s="41">
        <v>5.7</v>
      </c>
      <c r="EQ21" s="41">
        <v>0.7</v>
      </c>
      <c r="ER21" s="41">
        <v>10.6</v>
      </c>
      <c r="ES21" s="41">
        <v>7.8</v>
      </c>
      <c r="ET21" s="41">
        <v>0</v>
      </c>
      <c r="EU21" s="41">
        <v>0</v>
      </c>
      <c r="EV21" s="41">
        <v>11.4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2.1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2.9000000000000057</v>
      </c>
      <c r="FY21" s="39">
        <v>2011</v>
      </c>
      <c r="FZ21" s="39" t="s">
        <v>338</v>
      </c>
      <c r="GA21" s="41">
        <v>19.100000000000001</v>
      </c>
      <c r="GB21" s="29">
        <f t="shared" si="2"/>
        <v>0.88842100000000002</v>
      </c>
      <c r="GC21" s="29">
        <f t="shared" si="3"/>
        <v>0.82737300000000003</v>
      </c>
      <c r="GD21" s="29">
        <f t="shared" si="4"/>
        <v>8.9622599234623017</v>
      </c>
      <c r="GE21" s="29">
        <f t="shared" si="5"/>
        <v>5.7928365782872904</v>
      </c>
      <c r="GF21" s="29">
        <f t="shared" si="6"/>
        <v>3.1694233451750113</v>
      </c>
      <c r="GG21" s="29">
        <f t="shared" si="7"/>
        <v>0.35364108743128253</v>
      </c>
      <c r="GH21" s="29">
        <f t="shared" si="8"/>
        <v>10.945775440780794</v>
      </c>
      <c r="GI21" s="39">
        <v>2011</v>
      </c>
      <c r="GJ21" s="39" t="s">
        <v>338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103">
        <v>7.3797399999999999E-2</v>
      </c>
      <c r="GX21" s="103">
        <v>0.41634690000000002</v>
      </c>
      <c r="GY21" s="103">
        <v>-0.30983139999999998</v>
      </c>
      <c r="GZ21" s="39">
        <v>2011</v>
      </c>
      <c r="HA21" s="39" t="s">
        <v>338</v>
      </c>
      <c r="HB21" s="42"/>
      <c r="HC21" s="42">
        <f t="shared" si="9"/>
        <v>1</v>
      </c>
      <c r="HD21" s="42">
        <v>0</v>
      </c>
      <c r="HE21" s="42">
        <v>1</v>
      </c>
      <c r="HF21" s="42">
        <v>1</v>
      </c>
      <c r="HG21" s="42">
        <v>1</v>
      </c>
      <c r="HH21" s="42">
        <v>0</v>
      </c>
      <c r="HI21" s="42">
        <v>1</v>
      </c>
      <c r="HJ21" s="39">
        <v>2011</v>
      </c>
      <c r="HK21" s="39" t="s">
        <v>338</v>
      </c>
      <c r="HL21" s="102">
        <v>0.75838910000000004</v>
      </c>
      <c r="HM21" s="29">
        <v>152.6009</v>
      </c>
      <c r="HN21" s="67">
        <v>42.5</v>
      </c>
      <c r="HO21" s="79">
        <v>33.5</v>
      </c>
      <c r="HP21" s="100">
        <v>6.0493455393707478</v>
      </c>
      <c r="HQ21" s="100">
        <v>11.587339078610199</v>
      </c>
      <c r="HR21" s="101">
        <v>4.1240274108516104</v>
      </c>
      <c r="HS21" s="67">
        <v>37.200000000000003</v>
      </c>
      <c r="HT21" s="67">
        <v>37.200000000000003</v>
      </c>
      <c r="HU21" s="82">
        <v>-8.9</v>
      </c>
      <c r="HV21" s="67">
        <v>-7.1000000000000005</v>
      </c>
      <c r="HW21" s="29"/>
      <c r="HX21" s="101">
        <v>5.16</v>
      </c>
      <c r="HY21" s="29">
        <v>-3.7</v>
      </c>
      <c r="HZ21" s="39">
        <v>2011</v>
      </c>
      <c r="IA21" s="39" t="s">
        <v>338</v>
      </c>
      <c r="IB21" s="29">
        <v>1481.6</v>
      </c>
      <c r="IC21" s="29"/>
      <c r="ID21" s="29"/>
      <c r="IE21" s="100">
        <v>72.821820987881864</v>
      </c>
      <c r="IF21" s="29"/>
      <c r="IG21" s="100">
        <v>106.23</v>
      </c>
      <c r="IH21" s="100">
        <v>502.34000000000003</v>
      </c>
      <c r="II21" s="100">
        <v>838.92</v>
      </c>
      <c r="IJ21" s="100">
        <v>228</v>
      </c>
      <c r="IK21" s="100">
        <v>15.399999618530273</v>
      </c>
      <c r="IL21" s="39">
        <v>2011</v>
      </c>
      <c r="IM21" s="39" t="s">
        <v>338</v>
      </c>
      <c r="IN21" s="29"/>
      <c r="IO21" s="27"/>
      <c r="IP21" s="27"/>
      <c r="IQ21" s="29" t="str">
        <f t="shared" si="10"/>
        <v/>
      </c>
      <c r="IR21" s="29"/>
      <c r="IS21" s="59">
        <v>108.9</v>
      </c>
      <c r="IT21" s="28">
        <v>9.597250374548338</v>
      </c>
      <c r="IU21" s="28">
        <v>10.556975412003172</v>
      </c>
      <c r="IV21" s="28"/>
      <c r="IW21" s="28">
        <v>108.9</v>
      </c>
      <c r="IX21" s="28">
        <v>9.597250374548338</v>
      </c>
      <c r="IY21" s="28">
        <v>10.556975412003171</v>
      </c>
      <c r="IZ21" s="39">
        <v>2011</v>
      </c>
      <c r="JA21" s="39" t="s">
        <v>338</v>
      </c>
      <c r="JB21" s="100">
        <v>12.480192000000001</v>
      </c>
      <c r="JC21" s="81">
        <v>16.2</v>
      </c>
      <c r="JD21" s="81">
        <v>11</v>
      </c>
      <c r="JE21" s="81">
        <v>5.2</v>
      </c>
      <c r="JF21" s="81">
        <v>6.6</v>
      </c>
      <c r="JG21" s="81">
        <v>0.5</v>
      </c>
      <c r="JH21" s="81">
        <v>1.6</v>
      </c>
      <c r="JI21" s="81">
        <v>4.5</v>
      </c>
      <c r="JJ21" s="79">
        <v>1.7</v>
      </c>
      <c r="JK21" s="29"/>
      <c r="JL21" s="79">
        <v>0.6</v>
      </c>
      <c r="JM21" s="79">
        <v>0</v>
      </c>
      <c r="JN21" s="79">
        <v>0.8</v>
      </c>
      <c r="JO21" s="39">
        <v>2011</v>
      </c>
      <c r="JP21" s="39" t="s">
        <v>338</v>
      </c>
      <c r="JQ21" s="29"/>
      <c r="JW21" s="79">
        <v>0.08</v>
      </c>
      <c r="JX21" s="79">
        <v>2.1999999999999999E-2</v>
      </c>
      <c r="JY21" s="29"/>
      <c r="JZ21" s="79">
        <v>9.6000000000000002E-2</v>
      </c>
      <c r="KA21" s="79">
        <v>4.1000000000000002E-2</v>
      </c>
      <c r="KB21" s="79">
        <v>1.4E-2</v>
      </c>
      <c r="KC21" s="79">
        <v>4.7E-2</v>
      </c>
      <c r="KD21" s="80" t="s">
        <v>335</v>
      </c>
      <c r="KE21" s="79">
        <v>0.29099999999999998</v>
      </c>
      <c r="KF21" s="29"/>
      <c r="KG21" s="39">
        <v>2011</v>
      </c>
      <c r="KH21" s="39" t="s">
        <v>338</v>
      </c>
      <c r="KI21" s="29"/>
      <c r="KJ21" s="29"/>
      <c r="KK21" s="29"/>
      <c r="KL21" s="29"/>
      <c r="KM21" s="29"/>
      <c r="KN21" s="99">
        <v>3028.12</v>
      </c>
      <c r="KO21" s="98">
        <v>2034.5550000000001</v>
      </c>
      <c r="KP21" s="98">
        <v>544.32000000000005</v>
      </c>
      <c r="KQ21" s="97">
        <v>17.975509557084926</v>
      </c>
      <c r="KR21" s="39">
        <v>2011</v>
      </c>
      <c r="KS21" s="39" t="s">
        <v>338</v>
      </c>
    </row>
    <row r="22" spans="1:305" s="39" customFormat="1" ht="12.75">
      <c r="A22" s="39">
        <v>2012</v>
      </c>
      <c r="B22" s="39" t="s">
        <v>338</v>
      </c>
      <c r="C22" s="39">
        <v>21</v>
      </c>
      <c r="D22" s="44" t="s">
        <v>339</v>
      </c>
      <c r="E22" s="44">
        <v>440</v>
      </c>
      <c r="F22" s="39">
        <v>0</v>
      </c>
      <c r="G22" s="39">
        <v>1</v>
      </c>
      <c r="H22" s="39">
        <v>1</v>
      </c>
      <c r="I22" s="39">
        <v>0</v>
      </c>
      <c r="J22" s="29">
        <v>88.96</v>
      </c>
      <c r="K22" s="29">
        <v>0.36</v>
      </c>
      <c r="L22" s="29">
        <v>4.37</v>
      </c>
      <c r="M22" s="18">
        <v>2</v>
      </c>
      <c r="N22" s="39">
        <v>1</v>
      </c>
      <c r="O22" s="39">
        <v>1</v>
      </c>
      <c r="P22" s="39">
        <v>1</v>
      </c>
      <c r="Q22" s="29">
        <v>95.24</v>
      </c>
      <c r="R22" s="29">
        <v>0.52</v>
      </c>
      <c r="S22" s="29">
        <v>4.24</v>
      </c>
      <c r="T22" s="29">
        <v>54.12</v>
      </c>
      <c r="U22" s="29">
        <v>0.31</v>
      </c>
      <c r="V22" s="29">
        <v>2.56</v>
      </c>
      <c r="W22" s="29">
        <v>56.99</v>
      </c>
      <c r="X22" s="39">
        <v>3</v>
      </c>
      <c r="Y22" s="39">
        <v>2012</v>
      </c>
      <c r="Z22" s="39" t="s">
        <v>338</v>
      </c>
      <c r="AA22" s="43">
        <v>41210</v>
      </c>
      <c r="AB22" s="41">
        <v>52.9</v>
      </c>
      <c r="AC22" s="41">
        <v>19.2</v>
      </c>
      <c r="AD22" s="41">
        <v>20.7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4.0999999999999996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15.7</v>
      </c>
      <c r="BP22" s="41">
        <v>2.2000000000000002</v>
      </c>
      <c r="BQ22" s="41">
        <v>0</v>
      </c>
      <c r="BR22" s="41">
        <v>0</v>
      </c>
      <c r="BS22" s="41">
        <v>7.6</v>
      </c>
      <c r="BT22" s="41">
        <v>9</v>
      </c>
      <c r="BU22" s="41">
        <v>0</v>
      </c>
      <c r="BV22" s="41">
        <v>0</v>
      </c>
      <c r="BW22" s="41">
        <v>0</v>
      </c>
      <c r="BX22" s="41">
        <v>8.3000000000000007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6.1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7.1000000000000085</v>
      </c>
      <c r="CZ22" s="39">
        <v>2012</v>
      </c>
      <c r="DA22" s="39" t="s">
        <v>338</v>
      </c>
      <c r="DB22" s="41">
        <v>26.2</v>
      </c>
      <c r="DC22" s="41">
        <v>20.6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0.7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23.4</v>
      </c>
      <c r="EO22" s="41">
        <v>0</v>
      </c>
      <c r="EP22" s="41">
        <v>0</v>
      </c>
      <c r="EQ22" s="41">
        <v>0</v>
      </c>
      <c r="ER22" s="41">
        <v>7.8</v>
      </c>
      <c r="ES22" s="41">
        <v>7.1</v>
      </c>
      <c r="ET22" s="41">
        <v>0</v>
      </c>
      <c r="EU22" s="41">
        <v>0</v>
      </c>
      <c r="EV22" s="41">
        <v>0</v>
      </c>
      <c r="EW22" s="41">
        <v>5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5.7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3.5</v>
      </c>
      <c r="FY22" s="39">
        <v>2012</v>
      </c>
      <c r="FZ22" s="39" t="s">
        <v>338</v>
      </c>
      <c r="GA22" s="41">
        <v>24.5</v>
      </c>
      <c r="GB22" s="29">
        <f t="shared" si="2"/>
        <v>0.86898699999999995</v>
      </c>
      <c r="GC22" s="29">
        <f t="shared" si="3"/>
        <v>0.817241</v>
      </c>
      <c r="GD22" s="29">
        <f t="shared" si="4"/>
        <v>7.6328303298145963</v>
      </c>
      <c r="GE22" s="29">
        <f t="shared" si="5"/>
        <v>5.4716867568765419</v>
      </c>
      <c r="GF22" s="29">
        <f t="shared" si="6"/>
        <v>2.1611435729380544</v>
      </c>
      <c r="GG22" s="29">
        <f t="shared" si="7"/>
        <v>0.2831379029213334</v>
      </c>
      <c r="GH22" s="29">
        <f t="shared" si="8"/>
        <v>8.3486525858967209</v>
      </c>
      <c r="GI22" s="39">
        <v>2012</v>
      </c>
      <c r="GJ22" s="39" t="s">
        <v>338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103">
        <v>0.44430710000000001</v>
      </c>
      <c r="GX22" s="103">
        <v>0.46661449999999999</v>
      </c>
      <c r="GY22" s="103">
        <v>0.15732450000000001</v>
      </c>
      <c r="GZ22" s="39">
        <v>2012</v>
      </c>
      <c r="HA22" s="39" t="s">
        <v>338</v>
      </c>
      <c r="HB22" s="42"/>
      <c r="HC22" s="42">
        <f t="shared" si="9"/>
        <v>1</v>
      </c>
      <c r="HD22" s="42">
        <v>0</v>
      </c>
      <c r="HE22" s="42">
        <v>1</v>
      </c>
      <c r="HF22" s="42">
        <v>1</v>
      </c>
      <c r="HG22" s="42">
        <v>1</v>
      </c>
      <c r="HH22" s="42">
        <v>0</v>
      </c>
      <c r="HI22" s="42">
        <v>1</v>
      </c>
      <c r="HJ22" s="39">
        <v>2012</v>
      </c>
      <c r="HK22" s="39" t="s">
        <v>338</v>
      </c>
      <c r="HL22" s="102">
        <v>0.69798640000000001</v>
      </c>
      <c r="HM22" s="29">
        <v>162.453</v>
      </c>
      <c r="HN22" s="67">
        <v>36.1</v>
      </c>
      <c r="HO22" s="79">
        <v>33</v>
      </c>
      <c r="HP22" s="100">
        <v>3.8349232837030911</v>
      </c>
      <c r="HQ22" s="100">
        <v>6.6280057246416675</v>
      </c>
      <c r="HR22" s="101">
        <v>3.1640472788673861</v>
      </c>
      <c r="HS22" s="67">
        <v>39.799999999999997</v>
      </c>
      <c r="HT22" s="67">
        <v>39.799999999999997</v>
      </c>
      <c r="HU22" s="82">
        <v>-3.1</v>
      </c>
      <c r="HV22" s="67">
        <v>-1.1000000000000001</v>
      </c>
      <c r="HW22" s="29"/>
      <c r="HX22" s="101">
        <v>4.83</v>
      </c>
      <c r="HY22" s="29">
        <v>-0.2</v>
      </c>
      <c r="HZ22" s="39">
        <v>2012</v>
      </c>
      <c r="IA22" s="39" t="s">
        <v>338</v>
      </c>
      <c r="IB22" s="29">
        <v>1473</v>
      </c>
      <c r="IC22" s="29"/>
      <c r="ID22" s="29"/>
      <c r="IE22" s="100">
        <v>73.477731458595315</v>
      </c>
      <c r="IF22" s="29"/>
      <c r="IG22" s="100">
        <v>112.04</v>
      </c>
      <c r="IH22" s="100">
        <v>519.78</v>
      </c>
      <c r="II22" s="100">
        <v>843.24</v>
      </c>
      <c r="IJ22" s="100">
        <v>197</v>
      </c>
      <c r="IK22" s="100">
        <v>13.399999618530273</v>
      </c>
      <c r="IL22" s="39">
        <v>2012</v>
      </c>
      <c r="IM22" s="39" t="s">
        <v>338</v>
      </c>
      <c r="IN22" s="27">
        <v>193</v>
      </c>
      <c r="IO22" s="27">
        <v>6</v>
      </c>
      <c r="IP22" s="27">
        <v>3.08</v>
      </c>
      <c r="IQ22" s="29">
        <f t="shared" si="10"/>
        <v>2.090970807875085</v>
      </c>
      <c r="IR22" s="29"/>
      <c r="IS22" s="59">
        <v>102.5</v>
      </c>
      <c r="IT22" s="28">
        <v>8.9864983342100651</v>
      </c>
      <c r="IU22" s="28">
        <v>9.8851481676310726</v>
      </c>
      <c r="IV22" s="28"/>
      <c r="IW22" s="28">
        <v>102.5</v>
      </c>
      <c r="IX22" s="28">
        <v>8.9864983342100651</v>
      </c>
      <c r="IY22" s="28">
        <v>9.8851481676310726</v>
      </c>
      <c r="IZ22" s="39">
        <v>2012</v>
      </c>
      <c r="JA22" s="39" t="s">
        <v>338</v>
      </c>
      <c r="JB22" s="100">
        <v>11.959907899999999</v>
      </c>
      <c r="JC22" s="81">
        <v>15.4</v>
      </c>
      <c r="JD22" s="81">
        <v>10.6</v>
      </c>
      <c r="JE22" s="81">
        <v>4.8</v>
      </c>
      <c r="JF22" s="81">
        <v>6.8</v>
      </c>
      <c r="JG22" s="81">
        <v>0.5</v>
      </c>
      <c r="JH22" s="81">
        <v>1.5</v>
      </c>
      <c r="JI22" s="81">
        <v>4.2</v>
      </c>
      <c r="JJ22" s="79">
        <v>1.4</v>
      </c>
      <c r="JK22" s="29"/>
      <c r="JL22" s="79">
        <v>0.4</v>
      </c>
      <c r="JM22" s="79">
        <v>0</v>
      </c>
      <c r="JN22" s="79">
        <v>0.7</v>
      </c>
      <c r="JO22" s="39">
        <v>2012</v>
      </c>
      <c r="JP22" s="39" t="s">
        <v>338</v>
      </c>
      <c r="JQ22" s="29"/>
      <c r="JW22" s="79">
        <v>5.7000000000000002E-2</v>
      </c>
      <c r="JX22" s="79">
        <v>1.7999999999999999E-2</v>
      </c>
      <c r="JY22" s="29"/>
      <c r="JZ22" s="79">
        <v>0.10299999999999999</v>
      </c>
      <c r="KA22" s="79">
        <v>4.4999999999999998E-2</v>
      </c>
      <c r="KB22" s="79">
        <v>1.4999999999999999E-2</v>
      </c>
      <c r="KC22" s="79">
        <v>3.9E-2</v>
      </c>
      <c r="KD22" s="80">
        <v>6.0000000000000001E-3</v>
      </c>
      <c r="KE22" s="79">
        <v>0.23400000000000001</v>
      </c>
      <c r="KF22" s="29"/>
      <c r="KG22" s="39">
        <v>2012</v>
      </c>
      <c r="KH22" s="39" t="s">
        <v>338</v>
      </c>
      <c r="KI22" s="29"/>
      <c r="KJ22" s="29"/>
      <c r="KK22" s="29"/>
      <c r="KL22" s="29"/>
      <c r="KM22" s="29"/>
      <c r="KN22" s="99">
        <v>2987.77</v>
      </c>
      <c r="KO22" s="98">
        <v>2004.6890000000001</v>
      </c>
      <c r="KP22" s="98">
        <v>542.76599999999996</v>
      </c>
      <c r="KQ22" s="97">
        <v>18.166257777539769</v>
      </c>
      <c r="KR22" s="39">
        <v>2012</v>
      </c>
      <c r="KS22" s="39" t="s">
        <v>338</v>
      </c>
    </row>
    <row r="23" spans="1:305" s="18" customFormat="1" ht="12.75">
      <c r="A23" s="18">
        <v>2013</v>
      </c>
      <c r="B23" s="18" t="s">
        <v>338</v>
      </c>
      <c r="C23" s="18">
        <v>21</v>
      </c>
      <c r="D23" s="38" t="s">
        <v>339</v>
      </c>
      <c r="E23" s="38">
        <v>440</v>
      </c>
      <c r="F23" s="18">
        <v>0</v>
      </c>
      <c r="G23" s="18">
        <v>1</v>
      </c>
      <c r="H23" s="18">
        <v>1</v>
      </c>
      <c r="I23" s="18">
        <v>0</v>
      </c>
      <c r="J23" s="25">
        <v>13.33</v>
      </c>
      <c r="K23" s="25">
        <v>6.67</v>
      </c>
      <c r="L23" s="25">
        <v>80</v>
      </c>
      <c r="M23" s="18">
        <v>4</v>
      </c>
      <c r="N23" s="18">
        <v>1</v>
      </c>
      <c r="O23" s="18">
        <v>2</v>
      </c>
      <c r="P23" s="18">
        <v>0</v>
      </c>
      <c r="Q23" s="25">
        <v>12.94</v>
      </c>
      <c r="R23" s="25">
        <v>9.4499999999999993</v>
      </c>
      <c r="S23" s="25">
        <v>77.61</v>
      </c>
      <c r="T23" s="25">
        <v>7.8</v>
      </c>
      <c r="U23" s="25">
        <v>5.7</v>
      </c>
      <c r="V23" s="25">
        <v>46.8</v>
      </c>
      <c r="W23" s="25">
        <v>60.3</v>
      </c>
      <c r="X23" s="18">
        <v>3</v>
      </c>
      <c r="Y23" s="18">
        <v>2013</v>
      </c>
      <c r="Z23" s="18" t="s">
        <v>338</v>
      </c>
      <c r="AA23" s="37"/>
      <c r="AB23" s="26">
        <v>52.9</v>
      </c>
      <c r="AC23" s="26">
        <v>19.2</v>
      </c>
      <c r="AD23" s="26">
        <v>20.7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41">
        <v>0</v>
      </c>
      <c r="AV23" s="26">
        <v>0</v>
      </c>
      <c r="AW23" s="26">
        <v>4.0999999999999996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15.7</v>
      </c>
      <c r="BP23" s="26">
        <v>2.2000000000000002</v>
      </c>
      <c r="BQ23" s="26">
        <v>0</v>
      </c>
      <c r="BR23" s="26">
        <v>0</v>
      </c>
      <c r="BS23" s="26">
        <v>7.6</v>
      </c>
      <c r="BT23" s="26">
        <v>9</v>
      </c>
      <c r="BU23" s="26">
        <v>0</v>
      </c>
      <c r="BV23" s="26">
        <v>0</v>
      </c>
      <c r="BW23" s="26">
        <v>0</v>
      </c>
      <c r="BX23" s="26">
        <v>8.3000000000000007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6.1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f t="shared" si="0"/>
        <v>7.1000000000000085</v>
      </c>
      <c r="CZ23" s="18">
        <v>2013</v>
      </c>
      <c r="DA23" s="18" t="s">
        <v>338</v>
      </c>
      <c r="DB23" s="26">
        <v>26.2</v>
      </c>
      <c r="DC23" s="26">
        <v>20.6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0.7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0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23.4</v>
      </c>
      <c r="EO23" s="26">
        <v>0</v>
      </c>
      <c r="EP23" s="26">
        <v>0</v>
      </c>
      <c r="EQ23" s="26">
        <v>0</v>
      </c>
      <c r="ER23" s="26">
        <v>7.8</v>
      </c>
      <c r="ES23" s="26">
        <v>7.1</v>
      </c>
      <c r="ET23" s="26">
        <v>0</v>
      </c>
      <c r="EU23" s="26">
        <v>0</v>
      </c>
      <c r="EV23" s="26">
        <v>0</v>
      </c>
      <c r="EW23" s="26">
        <v>5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5.7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f t="shared" si="1"/>
        <v>3.5</v>
      </c>
      <c r="FY23" s="18">
        <v>2013</v>
      </c>
      <c r="FZ23" s="18" t="s">
        <v>338</v>
      </c>
      <c r="GA23" s="26">
        <v>24.1</v>
      </c>
      <c r="GB23" s="25">
        <f t="shared" si="2"/>
        <v>0.86898699999999995</v>
      </c>
      <c r="GC23" s="25">
        <f t="shared" si="3"/>
        <v>0.817241</v>
      </c>
      <c r="GD23" s="25">
        <f t="shared" si="4"/>
        <v>7.6328303298145963</v>
      </c>
      <c r="GE23" s="25">
        <f t="shared" si="5"/>
        <v>5.4716867568765419</v>
      </c>
      <c r="GF23" s="25">
        <f t="shared" si="6"/>
        <v>2.1611435729380544</v>
      </c>
      <c r="GG23" s="25">
        <f t="shared" si="7"/>
        <v>0.2831379029213334</v>
      </c>
      <c r="GH23" s="25">
        <f t="shared" si="8"/>
        <v>8.3486525858967209</v>
      </c>
      <c r="GI23" s="18">
        <v>2013</v>
      </c>
      <c r="GJ23" s="18" t="s">
        <v>338</v>
      </c>
      <c r="GK23" s="25"/>
      <c r="GL23" s="25"/>
      <c r="GM23" s="25"/>
      <c r="GN23" s="26"/>
      <c r="GO23" s="25"/>
      <c r="GP23" s="25"/>
      <c r="GQ23" s="25"/>
      <c r="GR23" s="26"/>
      <c r="GS23" s="26"/>
      <c r="GT23" s="26"/>
      <c r="GU23" s="26"/>
      <c r="GV23" s="25"/>
      <c r="GW23" s="103">
        <v>0.58491110000000002</v>
      </c>
      <c r="GX23" s="103">
        <v>0.49897960000000002</v>
      </c>
      <c r="GY23" s="103">
        <v>0.30573620000000001</v>
      </c>
      <c r="GZ23" s="18">
        <v>2013</v>
      </c>
      <c r="HA23" s="18" t="s">
        <v>338</v>
      </c>
      <c r="HB23" s="35"/>
      <c r="HC23" s="35">
        <f t="shared" si="9"/>
        <v>1</v>
      </c>
      <c r="HD23" s="35">
        <v>0</v>
      </c>
      <c r="HE23" s="35">
        <v>1</v>
      </c>
      <c r="HF23" s="35">
        <v>1</v>
      </c>
      <c r="HG23" s="35">
        <v>1</v>
      </c>
      <c r="HH23" s="35">
        <v>0</v>
      </c>
      <c r="HI23" s="35">
        <v>1</v>
      </c>
      <c r="HJ23" s="18">
        <v>2013</v>
      </c>
      <c r="HK23" s="18" t="s">
        <v>338</v>
      </c>
      <c r="HL23" s="102">
        <v>0.69798640000000001</v>
      </c>
      <c r="HM23" s="25">
        <v>166.86279999999999</v>
      </c>
      <c r="HN23" s="67">
        <v>35.6</v>
      </c>
      <c r="HO23" s="79">
        <v>33</v>
      </c>
      <c r="HP23" s="100">
        <v>3.5068193283804874</v>
      </c>
      <c r="HQ23" s="100">
        <v>4.9591807666069343</v>
      </c>
      <c r="HR23" s="101">
        <v>1.164186336967731</v>
      </c>
      <c r="HS23" s="67">
        <v>38.700000000000003</v>
      </c>
      <c r="HT23" s="67">
        <v>38.799999999999997</v>
      </c>
      <c r="HU23" s="82">
        <v>-2.6</v>
      </c>
      <c r="HV23" s="67">
        <v>-0.8</v>
      </c>
      <c r="HW23" s="25"/>
      <c r="HX23" s="101">
        <v>3.83</v>
      </c>
      <c r="HY23" s="25">
        <v>1.5</v>
      </c>
      <c r="HZ23" s="18">
        <v>2013</v>
      </c>
      <c r="IA23" s="18" t="s">
        <v>338</v>
      </c>
      <c r="IB23" s="29">
        <v>1465.17</v>
      </c>
      <c r="IC23" s="29"/>
      <c r="ID23" s="29"/>
      <c r="IE23" s="100">
        <v>73.927991894597483</v>
      </c>
      <c r="IF23" s="25"/>
      <c r="IG23" s="100">
        <v>108.67</v>
      </c>
      <c r="IH23" s="100">
        <v>528.83000000000004</v>
      </c>
      <c r="II23" s="100">
        <v>853.66</v>
      </c>
      <c r="IJ23" s="100">
        <v>172</v>
      </c>
      <c r="IK23" s="100">
        <v>11.800000190734863</v>
      </c>
      <c r="IL23" s="18">
        <v>2013</v>
      </c>
      <c r="IM23" s="18" t="s">
        <v>338</v>
      </c>
      <c r="IN23" s="25"/>
      <c r="IO23" s="25"/>
      <c r="IP23" s="27"/>
      <c r="IQ23" s="29" t="str">
        <f t="shared" si="10"/>
        <v/>
      </c>
      <c r="IR23" s="25"/>
      <c r="IS23" s="25"/>
      <c r="IT23" s="25"/>
      <c r="IU23" s="22"/>
      <c r="IV23" s="22"/>
      <c r="IW23" s="22"/>
      <c r="IX23" s="22"/>
      <c r="IY23" s="22"/>
      <c r="IZ23" s="18">
        <v>2013</v>
      </c>
      <c r="JA23" s="18" t="s">
        <v>338</v>
      </c>
      <c r="JB23" s="100">
        <v>11.1889001</v>
      </c>
      <c r="JC23" s="81">
        <v>14.4</v>
      </c>
      <c r="JD23" s="81">
        <v>9.8000000000000007</v>
      </c>
      <c r="JE23" s="81">
        <v>4.5999999999999996</v>
      </c>
      <c r="JF23" s="81">
        <v>6.4</v>
      </c>
      <c r="JG23" s="81">
        <v>0.4</v>
      </c>
      <c r="JH23" s="81">
        <v>1.4</v>
      </c>
      <c r="JI23" s="81">
        <v>4.0999999999999996</v>
      </c>
      <c r="JJ23" s="79">
        <v>1.1000000000000001</v>
      </c>
      <c r="JK23" s="25"/>
      <c r="JL23" s="79">
        <v>0.4</v>
      </c>
      <c r="JM23" s="79">
        <v>0</v>
      </c>
      <c r="JN23" s="79">
        <v>0.6</v>
      </c>
      <c r="JO23" s="18">
        <v>2013</v>
      </c>
      <c r="JP23" s="18" t="s">
        <v>338</v>
      </c>
      <c r="JQ23" s="25"/>
      <c r="JW23" s="79">
        <v>5.7000000000000002E-2</v>
      </c>
      <c r="JX23" s="79">
        <v>4.1000000000000002E-2</v>
      </c>
      <c r="JY23" s="25"/>
      <c r="JZ23" s="79">
        <v>8.8999999999999996E-2</v>
      </c>
      <c r="KA23" s="79">
        <v>1.4E-2</v>
      </c>
      <c r="KB23" s="79">
        <v>1.4E-2</v>
      </c>
      <c r="KC23" s="79">
        <v>3.5999999999999997E-2</v>
      </c>
      <c r="KD23" s="80">
        <v>6.0000000000000001E-3</v>
      </c>
      <c r="KE23" s="79">
        <v>0.219</v>
      </c>
      <c r="KF23" s="25"/>
      <c r="KG23" s="18">
        <v>2013</v>
      </c>
      <c r="KH23" s="18" t="s">
        <v>338</v>
      </c>
      <c r="KI23" s="25"/>
      <c r="KJ23" s="25"/>
      <c r="KK23" s="25"/>
      <c r="KL23" s="25"/>
      <c r="KM23" s="25"/>
      <c r="KN23" s="99">
        <v>2957.69</v>
      </c>
      <c r="KO23" s="98">
        <v>1981.8879999999999</v>
      </c>
      <c r="KP23" s="98">
        <v>542.46900000000005</v>
      </c>
      <c r="KQ23" s="97">
        <v>18.340968796594641</v>
      </c>
      <c r="KR23" s="18">
        <v>2013</v>
      </c>
      <c r="KS23" s="18" t="s">
        <v>338</v>
      </c>
    </row>
    <row r="24" spans="1:305" s="18" customFormat="1" ht="12.75">
      <c r="A24" s="18">
        <v>2014</v>
      </c>
      <c r="B24" s="18" t="s">
        <v>338</v>
      </c>
      <c r="C24" s="18">
        <v>21</v>
      </c>
      <c r="D24" s="38" t="s">
        <v>339</v>
      </c>
      <c r="E24" s="38">
        <v>440</v>
      </c>
      <c r="F24" s="18">
        <v>0</v>
      </c>
      <c r="G24" s="18">
        <v>1</v>
      </c>
      <c r="H24" s="18">
        <v>1</v>
      </c>
      <c r="I24" s="18">
        <v>0</v>
      </c>
      <c r="J24" s="25">
        <v>13.33</v>
      </c>
      <c r="K24" s="25">
        <v>4.88</v>
      </c>
      <c r="L24" s="25">
        <v>81.790000000000006</v>
      </c>
      <c r="M24" s="18">
        <v>4</v>
      </c>
      <c r="N24" s="18">
        <v>0</v>
      </c>
      <c r="O24" s="18">
        <v>0</v>
      </c>
      <c r="P24" s="18">
        <v>1</v>
      </c>
      <c r="Q24" s="25">
        <v>13.56</v>
      </c>
      <c r="R24" s="25">
        <v>6.91</v>
      </c>
      <c r="S24" s="25">
        <v>79.53</v>
      </c>
      <c r="T24" s="25">
        <v>8.01</v>
      </c>
      <c r="U24" s="25">
        <v>4.17</v>
      </c>
      <c r="V24" s="25">
        <v>47.07</v>
      </c>
      <c r="W24" s="25">
        <v>59.25</v>
      </c>
      <c r="X24" s="18">
        <v>3</v>
      </c>
      <c r="Y24" s="18">
        <v>2014</v>
      </c>
      <c r="Z24" s="18" t="s">
        <v>338</v>
      </c>
      <c r="AA24" s="37"/>
      <c r="AB24" s="26">
        <v>52.9</v>
      </c>
      <c r="AC24" s="26">
        <v>19.2</v>
      </c>
      <c r="AD24" s="26">
        <v>20.7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41">
        <v>0</v>
      </c>
      <c r="AV24" s="26">
        <v>0</v>
      </c>
      <c r="AW24" s="26">
        <v>4.0999999999999996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15.7</v>
      </c>
      <c r="BP24" s="26">
        <v>2.2000000000000002</v>
      </c>
      <c r="BQ24" s="26">
        <v>0</v>
      </c>
      <c r="BR24" s="26">
        <v>0</v>
      </c>
      <c r="BS24" s="26">
        <v>7.6</v>
      </c>
      <c r="BT24" s="26">
        <v>9</v>
      </c>
      <c r="BU24" s="26">
        <v>0</v>
      </c>
      <c r="BV24" s="26">
        <v>0</v>
      </c>
      <c r="BW24" s="26">
        <v>0</v>
      </c>
      <c r="BX24" s="26">
        <v>8.3000000000000007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6.1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f t="shared" si="0"/>
        <v>7.1000000000000085</v>
      </c>
      <c r="CZ24" s="18">
        <v>2014</v>
      </c>
      <c r="DA24" s="18" t="s">
        <v>338</v>
      </c>
      <c r="DB24" s="26">
        <v>26.2</v>
      </c>
      <c r="DC24" s="26">
        <v>20.6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0.7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23.4</v>
      </c>
      <c r="EO24" s="26">
        <v>0</v>
      </c>
      <c r="EP24" s="26">
        <v>0</v>
      </c>
      <c r="EQ24" s="26">
        <v>0</v>
      </c>
      <c r="ER24" s="26">
        <v>7.8</v>
      </c>
      <c r="ES24" s="26">
        <v>7.1</v>
      </c>
      <c r="ET24" s="26">
        <v>0</v>
      </c>
      <c r="EU24" s="26">
        <v>0</v>
      </c>
      <c r="EV24" s="26">
        <v>0</v>
      </c>
      <c r="EW24" s="26">
        <v>5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5.7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f t="shared" si="1"/>
        <v>3.5</v>
      </c>
      <c r="FY24" s="18">
        <v>2014</v>
      </c>
      <c r="FZ24" s="18" t="s">
        <v>338</v>
      </c>
      <c r="GA24" s="26">
        <v>24.1</v>
      </c>
      <c r="GB24" s="25">
        <f t="shared" si="2"/>
        <v>0.86898699999999995</v>
      </c>
      <c r="GC24" s="25">
        <f t="shared" si="3"/>
        <v>0.817241</v>
      </c>
      <c r="GD24" s="25">
        <f t="shared" si="4"/>
        <v>7.6328303298145963</v>
      </c>
      <c r="GE24" s="25">
        <f t="shared" si="5"/>
        <v>5.4716867568765419</v>
      </c>
      <c r="GF24" s="25">
        <f t="shared" si="6"/>
        <v>2.1611435729380544</v>
      </c>
      <c r="GG24" s="25">
        <f t="shared" si="7"/>
        <v>0.2831379029213334</v>
      </c>
      <c r="GH24" s="25">
        <f t="shared" si="8"/>
        <v>8.3486525858967209</v>
      </c>
      <c r="GI24" s="18">
        <v>2014</v>
      </c>
      <c r="GJ24" s="18" t="s">
        <v>338</v>
      </c>
      <c r="GK24" s="25"/>
      <c r="GL24" s="25"/>
      <c r="GM24" s="25"/>
      <c r="GN24" s="26"/>
      <c r="GO24" s="25"/>
      <c r="GP24" s="25"/>
      <c r="GQ24" s="25"/>
      <c r="GR24" s="26"/>
      <c r="GS24" s="26"/>
      <c r="GT24" s="26"/>
      <c r="GU24" s="26"/>
      <c r="GV24" s="25"/>
      <c r="GW24" s="103">
        <v>0.63460079999999996</v>
      </c>
      <c r="GX24" s="103">
        <v>0.45605469999999998</v>
      </c>
      <c r="GY24" s="103">
        <v>0.46907320000000002</v>
      </c>
      <c r="GZ24" s="18">
        <v>2014</v>
      </c>
      <c r="HA24" s="18" t="s">
        <v>338</v>
      </c>
      <c r="HB24" s="35"/>
      <c r="HC24" s="35">
        <v>1</v>
      </c>
      <c r="HD24" s="35">
        <v>0</v>
      </c>
      <c r="HE24" s="35">
        <v>1</v>
      </c>
      <c r="HF24" s="35">
        <v>1</v>
      </c>
      <c r="HG24" s="35">
        <v>1</v>
      </c>
      <c r="HH24" s="35">
        <v>0</v>
      </c>
      <c r="HI24" s="35">
        <v>1</v>
      </c>
      <c r="HJ24" s="18">
        <v>2014</v>
      </c>
      <c r="HK24" s="18" t="s">
        <v>338</v>
      </c>
      <c r="HL24" s="102">
        <v>0.69798640000000001</v>
      </c>
      <c r="HM24" s="25">
        <v>160.51410000000001</v>
      </c>
      <c r="HN24" s="67">
        <v>34.799999999999997</v>
      </c>
      <c r="HO24" s="79">
        <v>34.1</v>
      </c>
      <c r="HP24" s="100">
        <v>3.4950033369520241</v>
      </c>
      <c r="HQ24" s="100">
        <v>4.5368771257683562</v>
      </c>
      <c r="HR24" s="101">
        <v>0.24227144358637531</v>
      </c>
      <c r="HS24" s="67">
        <v>40.5</v>
      </c>
      <c r="HT24" s="67">
        <v>40.700000000000003</v>
      </c>
      <c r="HU24" s="82">
        <v>-0.7</v>
      </c>
      <c r="HV24" s="67">
        <v>0.90000000000000013</v>
      </c>
      <c r="HW24" s="25"/>
      <c r="HX24" s="101">
        <v>2.79</v>
      </c>
      <c r="HY24" s="25"/>
      <c r="HZ24" s="18">
        <v>2014</v>
      </c>
      <c r="IA24" s="18" t="s">
        <v>338</v>
      </c>
      <c r="IB24" s="29">
        <v>1477.3</v>
      </c>
      <c r="IC24" s="29"/>
      <c r="ID24" s="29"/>
      <c r="IE24" s="100">
        <v>75.385333717752772</v>
      </c>
      <c r="IF24" s="25"/>
      <c r="IG24" s="100">
        <v>120.65</v>
      </c>
      <c r="IH24" s="100">
        <v>524.03</v>
      </c>
      <c r="II24" s="100">
        <v>871.55</v>
      </c>
      <c r="IJ24" s="100">
        <v>158</v>
      </c>
      <c r="IK24" s="100">
        <v>10.699999809265137</v>
      </c>
      <c r="IL24" s="18">
        <v>2014</v>
      </c>
      <c r="IM24" s="18" t="s">
        <v>338</v>
      </c>
      <c r="IN24" s="25">
        <v>78</v>
      </c>
      <c r="IO24" s="25"/>
      <c r="IP24" s="27">
        <v>1.591</v>
      </c>
      <c r="IQ24" s="29">
        <f t="shared" si="10"/>
        <v>1.0769647329587761</v>
      </c>
      <c r="IR24" s="25"/>
      <c r="IS24" s="25"/>
      <c r="IT24" s="25"/>
      <c r="IU24" s="22"/>
      <c r="IV24" s="22"/>
      <c r="IW24" s="22"/>
      <c r="IX24" s="22"/>
      <c r="IY24" s="22"/>
      <c r="IZ24" s="18">
        <v>2014</v>
      </c>
      <c r="JA24" s="18" t="s">
        <v>338</v>
      </c>
      <c r="JB24" s="100">
        <v>10.665564399999999</v>
      </c>
      <c r="JC24" s="81">
        <v>14.4</v>
      </c>
      <c r="JD24" s="81">
        <v>9.8000000000000007</v>
      </c>
      <c r="JE24" s="81">
        <v>4.5999999999999996</v>
      </c>
      <c r="JF24" s="81">
        <v>6.7</v>
      </c>
      <c r="JG24" s="81">
        <v>0.4</v>
      </c>
      <c r="JH24" s="81">
        <v>1.4</v>
      </c>
      <c r="JI24" s="81">
        <v>4.0999999999999996</v>
      </c>
      <c r="JJ24" s="79">
        <v>1.1000000000000001</v>
      </c>
      <c r="JK24" s="25"/>
      <c r="JL24" s="79">
        <v>0.3</v>
      </c>
      <c r="JM24" s="79">
        <v>0</v>
      </c>
      <c r="JN24" s="79">
        <v>0.4</v>
      </c>
      <c r="JO24" s="18">
        <v>2014</v>
      </c>
      <c r="JP24" s="18" t="s">
        <v>338</v>
      </c>
      <c r="JQ24" s="25"/>
      <c r="JW24" s="79">
        <v>5.8000000000000003E-2</v>
      </c>
      <c r="JX24" s="79">
        <v>1.4999999999999999E-2</v>
      </c>
      <c r="JY24" s="25"/>
      <c r="JZ24" s="79">
        <v>0.12</v>
      </c>
      <c r="KA24" s="79">
        <v>1.0999999999999999E-2</v>
      </c>
      <c r="KB24" s="79">
        <v>1.0999999999999999E-2</v>
      </c>
      <c r="KC24" s="79">
        <v>2.8000000000000001E-2</v>
      </c>
      <c r="KD24" s="80">
        <v>5.0000000000000001E-3</v>
      </c>
      <c r="KE24" s="79">
        <v>0.191</v>
      </c>
      <c r="KF24" s="25"/>
      <c r="KG24" s="18">
        <v>2014</v>
      </c>
      <c r="KH24" s="18" t="s">
        <v>338</v>
      </c>
      <c r="KI24" s="25">
        <v>2.4484126567840576</v>
      </c>
      <c r="KJ24" s="25">
        <v>2.375</v>
      </c>
      <c r="KK24" s="25"/>
      <c r="KL24" s="25"/>
      <c r="KM24" s="25"/>
      <c r="KN24" s="99">
        <v>2932.37</v>
      </c>
      <c r="KO24" s="98">
        <v>1959.665</v>
      </c>
      <c r="KP24" s="98">
        <v>544.92700000000002</v>
      </c>
      <c r="KQ24" s="97">
        <v>18.583159696764049</v>
      </c>
      <c r="KR24" s="18">
        <v>2014</v>
      </c>
      <c r="KS24" s="18" t="s">
        <v>338</v>
      </c>
    </row>
    <row r="25" spans="1:305" s="1" customFormat="1" ht="12.75">
      <c r="A25" s="1">
        <v>2015</v>
      </c>
      <c r="B25" s="1" t="s">
        <v>338</v>
      </c>
      <c r="C25" s="1">
        <v>21</v>
      </c>
      <c r="D25" s="17" t="s">
        <v>339</v>
      </c>
      <c r="E25" s="17">
        <v>440</v>
      </c>
      <c r="F25" s="1">
        <v>0</v>
      </c>
      <c r="G25" s="1">
        <v>1</v>
      </c>
      <c r="H25" s="1">
        <v>1</v>
      </c>
      <c r="I25" s="1">
        <v>0</v>
      </c>
      <c r="J25" s="94">
        <v>13.333333333333334</v>
      </c>
      <c r="K25" s="94">
        <v>0</v>
      </c>
      <c r="L25" s="94">
        <v>86.666666666666671</v>
      </c>
      <c r="M25" s="1">
        <v>4</v>
      </c>
      <c r="N25" s="1">
        <v>0</v>
      </c>
      <c r="O25" s="1">
        <v>0</v>
      </c>
      <c r="P25" s="1">
        <v>0</v>
      </c>
      <c r="Q25" s="64">
        <v>15.24822695035461</v>
      </c>
      <c r="R25" s="64">
        <v>0</v>
      </c>
      <c r="S25" s="64">
        <v>84.751773049645379</v>
      </c>
      <c r="T25" s="63">
        <v>8.6</v>
      </c>
      <c r="U25" s="63">
        <v>0</v>
      </c>
      <c r="V25" s="63">
        <v>47.8</v>
      </c>
      <c r="W25" s="63">
        <v>56.4</v>
      </c>
      <c r="X25" s="1">
        <v>2</v>
      </c>
      <c r="Y25" s="1">
        <v>2015</v>
      </c>
      <c r="Z25" s="1" t="s">
        <v>338</v>
      </c>
      <c r="AA25" s="16"/>
      <c r="AB25" s="6">
        <v>52.9</v>
      </c>
      <c r="AC25" s="6">
        <v>19.2</v>
      </c>
      <c r="AD25" s="6">
        <v>20.7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4.0999999999999996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15.7</v>
      </c>
      <c r="BP25" s="6">
        <v>2.2000000000000002</v>
      </c>
      <c r="BQ25" s="6">
        <v>0</v>
      </c>
      <c r="BR25" s="6">
        <v>0</v>
      </c>
      <c r="BS25" s="6">
        <v>7.6</v>
      </c>
      <c r="BT25" s="6">
        <v>9</v>
      </c>
      <c r="BU25" s="6">
        <v>0</v>
      </c>
      <c r="BV25" s="6">
        <v>0</v>
      </c>
      <c r="BW25" s="6">
        <v>0</v>
      </c>
      <c r="BX25" s="6">
        <v>8.3000000000000007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6.1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f t="shared" si="0"/>
        <v>7.1000000000000085</v>
      </c>
      <c r="CZ25" s="1">
        <v>2015</v>
      </c>
      <c r="DA25" s="1" t="s">
        <v>338</v>
      </c>
      <c r="DB25" s="6">
        <v>26.2</v>
      </c>
      <c r="DC25" s="6">
        <v>20.6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0.7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</v>
      </c>
      <c r="EE25" s="6">
        <v>0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0</v>
      </c>
      <c r="EN25" s="6">
        <v>23.4</v>
      </c>
      <c r="EO25" s="6">
        <v>0</v>
      </c>
      <c r="EP25" s="6">
        <v>0</v>
      </c>
      <c r="EQ25" s="6">
        <v>0</v>
      </c>
      <c r="ER25" s="6">
        <v>7.8</v>
      </c>
      <c r="ES25" s="6">
        <v>7.1</v>
      </c>
      <c r="ET25" s="6">
        <v>0</v>
      </c>
      <c r="EU25" s="6">
        <v>0</v>
      </c>
      <c r="EV25" s="6">
        <v>0</v>
      </c>
      <c r="EW25" s="6">
        <v>5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5.7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f t="shared" si="1"/>
        <v>3.5</v>
      </c>
      <c r="FY25" s="1">
        <v>2015</v>
      </c>
      <c r="FZ25" s="1" t="s">
        <v>338</v>
      </c>
      <c r="GA25" s="6">
        <v>23.4</v>
      </c>
      <c r="GB25" s="5">
        <f t="shared" si="2"/>
        <v>0.86898699999999995</v>
      </c>
      <c r="GC25" s="5">
        <f t="shared" si="3"/>
        <v>0.817241</v>
      </c>
      <c r="GD25" s="5">
        <f t="shared" si="4"/>
        <v>7.6328303298145963</v>
      </c>
      <c r="GE25" s="5">
        <f t="shared" si="5"/>
        <v>5.4716867568765419</v>
      </c>
      <c r="GF25" s="5">
        <f t="shared" si="6"/>
        <v>2.1611435729380544</v>
      </c>
      <c r="GG25" s="5">
        <f t="shared" si="7"/>
        <v>0.2831379029213334</v>
      </c>
      <c r="GH25" s="5">
        <f t="shared" si="8"/>
        <v>8.3486525858967209</v>
      </c>
      <c r="GI25" s="1">
        <v>2015</v>
      </c>
      <c r="GJ25" s="1" t="s">
        <v>338</v>
      </c>
      <c r="GK25" s="5"/>
      <c r="GL25" s="5"/>
      <c r="GM25" s="5"/>
      <c r="GN25" s="6"/>
      <c r="GO25" s="5"/>
      <c r="GP25" s="5"/>
      <c r="GQ25" s="5"/>
      <c r="GR25" s="6"/>
      <c r="GS25" s="6"/>
      <c r="GT25" s="6"/>
      <c r="GU25" s="6"/>
      <c r="GV25" s="5"/>
      <c r="GW25" s="62">
        <v>0.62796680000000005</v>
      </c>
      <c r="GX25" s="62">
        <v>0.40274870000000002</v>
      </c>
      <c r="GY25" s="62">
        <v>0.52262850000000005</v>
      </c>
      <c r="GZ25" s="1">
        <v>2015</v>
      </c>
      <c r="HA25" s="1" t="s">
        <v>338</v>
      </c>
      <c r="HB25" s="14"/>
      <c r="HC25" s="14">
        <v>1</v>
      </c>
      <c r="HD25" s="14">
        <v>0</v>
      </c>
      <c r="HE25" s="14">
        <v>1</v>
      </c>
      <c r="HF25" s="14">
        <v>1</v>
      </c>
      <c r="HG25" s="14">
        <v>1</v>
      </c>
      <c r="HH25" s="14">
        <v>0</v>
      </c>
      <c r="HI25" s="14">
        <v>1</v>
      </c>
      <c r="HJ25" s="1">
        <v>2015</v>
      </c>
      <c r="HK25" s="1" t="s">
        <v>338</v>
      </c>
      <c r="HL25" s="61">
        <v>0.75838910000000004</v>
      </c>
      <c r="HM25" s="5"/>
      <c r="HN25" s="66">
        <v>35.1</v>
      </c>
      <c r="HO25" s="74">
        <v>34.9</v>
      </c>
      <c r="HP25" s="60">
        <v>1.7785777608666677</v>
      </c>
      <c r="HQ25" s="60">
        <v>2.0236375736026702</v>
      </c>
      <c r="HR25" s="61">
        <v>-0.67705146561701213</v>
      </c>
      <c r="HS25" s="66">
        <v>42.7</v>
      </c>
      <c r="HT25" s="66"/>
      <c r="HU25" s="76">
        <v>-0.2</v>
      </c>
      <c r="HV25" s="66">
        <v>1.3</v>
      </c>
      <c r="HW25" s="5"/>
      <c r="HX25" s="61">
        <v>1.38</v>
      </c>
      <c r="HY25" s="5"/>
      <c r="HZ25" s="1">
        <v>2015</v>
      </c>
      <c r="IA25" s="1" t="s">
        <v>338</v>
      </c>
      <c r="IB25" s="5">
        <v>1469.67</v>
      </c>
      <c r="IC25" s="5"/>
      <c r="ID25" s="5"/>
      <c r="IE25" s="60">
        <v>76.050784352789293</v>
      </c>
      <c r="IF25" s="5"/>
      <c r="IG25" s="60">
        <v>120.91</v>
      </c>
      <c r="IH25" s="60">
        <v>537.04999999999995</v>
      </c>
      <c r="II25" s="60">
        <v>879.43</v>
      </c>
      <c r="IJ25" s="60">
        <v>134</v>
      </c>
      <c r="IK25" s="60">
        <v>9.1000003814697266</v>
      </c>
      <c r="IL25" s="1">
        <v>2015</v>
      </c>
      <c r="IM25" s="1" t="s">
        <v>338</v>
      </c>
      <c r="IN25" s="7"/>
      <c r="IO25" s="5"/>
      <c r="IP25" s="7"/>
      <c r="IQ25" s="5" t="str">
        <f t="shared" si="10"/>
        <v/>
      </c>
      <c r="IR25" s="5"/>
      <c r="IS25" s="5"/>
      <c r="IT25" s="5"/>
      <c r="IU25" s="8"/>
      <c r="IV25" s="8"/>
      <c r="IW25" s="8"/>
      <c r="IX25" s="8"/>
      <c r="IY25" s="8"/>
      <c r="IZ25" s="1">
        <v>2015</v>
      </c>
      <c r="JA25" s="1" t="s">
        <v>338</v>
      </c>
      <c r="JB25" s="60">
        <v>10.652844200000001</v>
      </c>
      <c r="JC25" s="5">
        <v>14.8</v>
      </c>
      <c r="JD25" s="5">
        <v>9.9</v>
      </c>
      <c r="JE25" s="5">
        <v>4.9000000000000004</v>
      </c>
      <c r="JF25" s="5">
        <v>6.6</v>
      </c>
      <c r="JG25" s="5">
        <v>0.4</v>
      </c>
      <c r="JH25" s="5">
        <v>1.4</v>
      </c>
      <c r="JI25" s="5">
        <v>4.5</v>
      </c>
      <c r="JJ25" s="5">
        <v>1.1000000000000001</v>
      </c>
      <c r="JK25" s="5"/>
      <c r="JL25" s="5">
        <v>0.5</v>
      </c>
      <c r="JM25" s="5">
        <v>0</v>
      </c>
      <c r="JN25" s="5">
        <v>0.3</v>
      </c>
      <c r="JO25" s="1">
        <v>2015</v>
      </c>
      <c r="JP25" s="1" t="s">
        <v>338</v>
      </c>
      <c r="JQ25" s="5"/>
      <c r="JW25" s="74">
        <v>5.8000000000000003E-2</v>
      </c>
      <c r="JX25" s="74">
        <v>6.6000000000000003E-2</v>
      </c>
      <c r="JY25" s="5"/>
      <c r="JZ25" s="74">
        <v>0.14099999999999999</v>
      </c>
      <c r="KA25" s="74"/>
      <c r="KB25" s="74">
        <v>1.2E-2</v>
      </c>
      <c r="KC25" s="74">
        <v>2.9000000000000001E-2</v>
      </c>
      <c r="KD25" s="75">
        <v>4.0000000000000001E-3</v>
      </c>
      <c r="KE25" s="74">
        <v>0.22600000000000001</v>
      </c>
      <c r="KF25" s="5"/>
      <c r="KG25" s="1">
        <v>2015</v>
      </c>
      <c r="KH25" s="1" t="s">
        <v>338</v>
      </c>
      <c r="KI25" s="55">
        <v>2.4484126567840576</v>
      </c>
      <c r="KJ25" s="55">
        <v>2.5</v>
      </c>
      <c r="KK25" s="5"/>
      <c r="KL25" s="5"/>
      <c r="KM25" s="5"/>
      <c r="KN25" s="73">
        <v>2904.91</v>
      </c>
      <c r="KO25" s="73">
        <v>1932.4849999999999</v>
      </c>
      <c r="KP25" s="73">
        <v>547.82100000000003</v>
      </c>
      <c r="KQ25" s="72">
        <v>18.858450003614571</v>
      </c>
      <c r="KR25" s="1">
        <v>2015</v>
      </c>
      <c r="KS25" s="1" t="s">
        <v>338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3C597-F917-4699-9944-8586324C91FB}">
  <dimension ref="A1:KS57"/>
  <sheetViews>
    <sheetView workbookViewId="0">
      <selection activeCell="KR38" sqref="KR38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336</v>
      </c>
      <c r="C2" s="39">
        <v>22</v>
      </c>
      <c r="D2" s="44" t="s">
        <v>337</v>
      </c>
      <c r="E2" s="44">
        <v>442</v>
      </c>
      <c r="F2" s="39">
        <v>1</v>
      </c>
      <c r="G2" s="39">
        <v>0</v>
      </c>
      <c r="H2" s="39">
        <v>1</v>
      </c>
      <c r="I2" s="39">
        <v>0</v>
      </c>
      <c r="J2" s="29">
        <v>42.86</v>
      </c>
      <c r="K2" s="29">
        <v>57.14</v>
      </c>
      <c r="L2" s="29">
        <v>0</v>
      </c>
      <c r="M2" s="18">
        <v>1</v>
      </c>
      <c r="N2" s="39">
        <v>1</v>
      </c>
      <c r="O2" s="39">
        <v>-1</v>
      </c>
      <c r="P2" s="39">
        <v>0</v>
      </c>
      <c r="Q2" s="29">
        <v>34.42</v>
      </c>
      <c r="R2" s="29">
        <v>65.58</v>
      </c>
      <c r="S2" s="29">
        <v>0</v>
      </c>
      <c r="T2" s="29">
        <v>21.2</v>
      </c>
      <c r="U2" s="29">
        <v>40.4</v>
      </c>
      <c r="V2" s="29">
        <v>0</v>
      </c>
      <c r="W2" s="29">
        <v>61.6</v>
      </c>
      <c r="X2" s="39">
        <v>2</v>
      </c>
      <c r="Y2" s="39">
        <v>1960</v>
      </c>
      <c r="Z2" s="39" t="s">
        <v>336</v>
      </c>
      <c r="AA2" s="43"/>
      <c r="AB2" s="41">
        <v>92.3</v>
      </c>
      <c r="AC2" s="41">
        <v>33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7.2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38.9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20.3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0.60000000000000853</v>
      </c>
      <c r="CZ2" s="39">
        <v>1960</v>
      </c>
      <c r="DA2" s="39" t="s">
        <v>336</v>
      </c>
      <c r="DB2" s="41">
        <v>32.700000000000003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5.8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40.4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21.2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336</v>
      </c>
      <c r="GA2" s="41">
        <v>0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0.69338600000000006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0.6815469999999999</v>
      </c>
      <c r="GD2" s="29">
        <f t="shared" ref="GD2:GD33" si="4">1/(1-GB2)</f>
        <v>3.2614296803146634</v>
      </c>
      <c r="GE2" s="29">
        <f t="shared" ref="GE2:GE33" si="5">1/(1-GC2)</f>
        <v>3.1401808116111316</v>
      </c>
      <c r="GF2" s="29">
        <f t="shared" ref="GF2:GF33" si="6">GD2-GE2</f>
        <v>0.1212488687035318</v>
      </c>
      <c r="GG2" s="29">
        <f t="shared" ref="GG2:GG33" si="7">(GD2-GE2)/GD2</f>
        <v>3.7176600628664694E-2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1.5984367363145775</v>
      </c>
      <c r="GI2" s="39">
        <v>1960</v>
      </c>
      <c r="GJ2" s="39" t="s">
        <v>336</v>
      </c>
      <c r="GK2" s="29">
        <v>0.61</v>
      </c>
      <c r="GL2" s="29">
        <v>-0.88</v>
      </c>
      <c r="GM2" s="29">
        <v>3.48</v>
      </c>
      <c r="GN2" s="41">
        <v>45.4</v>
      </c>
      <c r="GO2" s="29">
        <v>5.87</v>
      </c>
      <c r="GP2" s="29">
        <v>3.43</v>
      </c>
      <c r="GQ2" s="29">
        <v>0.88</v>
      </c>
      <c r="GR2" s="41">
        <v>1</v>
      </c>
      <c r="GS2" s="41">
        <v>1</v>
      </c>
      <c r="GT2" s="41">
        <v>3</v>
      </c>
      <c r="GU2" s="41">
        <v>1</v>
      </c>
      <c r="GV2" s="29">
        <v>0.33</v>
      </c>
      <c r="GW2" s="29"/>
      <c r="GX2" s="29"/>
      <c r="GY2" s="29"/>
      <c r="GZ2" s="39">
        <v>1960</v>
      </c>
      <c r="HA2" s="39" t="s">
        <v>336</v>
      </c>
      <c r="HB2" s="42">
        <v>2</v>
      </c>
      <c r="HC2" s="42">
        <f t="shared" ref="HC2:HC33" si="9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</v>
      </c>
      <c r="HH2" s="42">
        <v>0</v>
      </c>
      <c r="HI2" s="42">
        <v>0</v>
      </c>
      <c r="HJ2" s="39">
        <v>1960</v>
      </c>
      <c r="HK2" s="39" t="s">
        <v>336</v>
      </c>
      <c r="HL2" s="29"/>
      <c r="HM2" s="29">
        <v>154.67609999999999</v>
      </c>
      <c r="HN2" s="25"/>
      <c r="HO2" s="29"/>
      <c r="HP2" s="29"/>
      <c r="HQ2" s="29"/>
      <c r="HR2" s="27">
        <v>0.44961969932080798</v>
      </c>
      <c r="HS2" s="29"/>
      <c r="HT2" s="29"/>
      <c r="HU2" s="29"/>
      <c r="HV2" s="29"/>
      <c r="HW2" s="29"/>
      <c r="HX2" s="29"/>
      <c r="HY2" s="29"/>
      <c r="HZ2" s="39">
        <v>1960</v>
      </c>
      <c r="IA2" s="39" t="s">
        <v>336</v>
      </c>
      <c r="IB2" s="29">
        <v>132</v>
      </c>
      <c r="IC2" s="29">
        <v>131.60000610351563</v>
      </c>
      <c r="ID2" s="29">
        <v>131.60000610351563</v>
      </c>
      <c r="IE2" s="32">
        <v>61.958160400390625</v>
      </c>
      <c r="IF2" s="32">
        <v>61.770408630371094</v>
      </c>
      <c r="IG2" s="32">
        <v>21.899999618530273</v>
      </c>
      <c r="IH2" s="32">
        <v>59.099998474121094</v>
      </c>
      <c r="II2" s="32">
        <v>50.599998474121094</v>
      </c>
      <c r="IJ2" s="31">
        <v>0</v>
      </c>
      <c r="IK2" s="31">
        <v>0</v>
      </c>
      <c r="IL2" s="39">
        <v>1960</v>
      </c>
      <c r="IM2" s="39" t="s">
        <v>336</v>
      </c>
      <c r="IN2" s="29"/>
      <c r="IO2" s="29"/>
      <c r="IP2" s="29" t="s">
        <v>317</v>
      </c>
      <c r="IQ2" s="29" t="str">
        <f t="shared" ref="IQ2:IQ33" si="10">IF(OR(IB2="",IP2=""),"",IP2*1000/IB2)</f>
        <v/>
      </c>
      <c r="IR2" s="29"/>
      <c r="IS2" s="29"/>
      <c r="IT2" s="29"/>
      <c r="IU2" s="58"/>
      <c r="IV2" s="58"/>
      <c r="IW2" s="58"/>
      <c r="IX2" s="58"/>
      <c r="IY2" s="58"/>
      <c r="IZ2" s="39">
        <v>1960</v>
      </c>
      <c r="JA2" s="39" t="s">
        <v>336</v>
      </c>
      <c r="JB2" s="29">
        <v>11.6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336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336</v>
      </c>
      <c r="KI2" s="29"/>
      <c r="KJ2" s="29"/>
      <c r="KK2" s="29"/>
      <c r="KL2" s="29"/>
      <c r="KM2" s="29"/>
      <c r="KN2" s="21">
        <v>313.968994140625</v>
      </c>
      <c r="KO2" s="20">
        <v>213.0469970703125</v>
      </c>
      <c r="KP2" s="20">
        <v>34.097999572753906</v>
      </c>
      <c r="KQ2" s="19">
        <v>10.860309600830078</v>
      </c>
      <c r="KR2" s="39">
        <v>1960</v>
      </c>
      <c r="KS2" s="39" t="s">
        <v>336</v>
      </c>
    </row>
    <row r="3" spans="1:305" s="39" customFormat="1" ht="12.75">
      <c r="A3" s="39">
        <v>1961</v>
      </c>
      <c r="B3" s="39" t="s">
        <v>336</v>
      </c>
      <c r="C3" s="39">
        <v>22</v>
      </c>
      <c r="D3" s="44" t="s">
        <v>337</v>
      </c>
      <c r="E3" s="44">
        <v>442</v>
      </c>
      <c r="F3" s="39">
        <v>1</v>
      </c>
      <c r="G3" s="39">
        <v>0</v>
      </c>
      <c r="H3" s="39">
        <v>1</v>
      </c>
      <c r="I3" s="39">
        <v>0</v>
      </c>
      <c r="J3" s="29">
        <v>42.86</v>
      </c>
      <c r="K3" s="29">
        <v>57.14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34.42</v>
      </c>
      <c r="R3" s="29">
        <v>65.58</v>
      </c>
      <c r="S3" s="29">
        <v>0</v>
      </c>
      <c r="T3" s="29">
        <v>21.2</v>
      </c>
      <c r="U3" s="29">
        <v>40.4</v>
      </c>
      <c r="V3" s="29">
        <v>0</v>
      </c>
      <c r="W3" s="29">
        <v>61.6</v>
      </c>
      <c r="X3" s="39">
        <v>2</v>
      </c>
      <c r="Y3" s="39">
        <v>1961</v>
      </c>
      <c r="Z3" s="39" t="s">
        <v>336</v>
      </c>
      <c r="AA3" s="43"/>
      <c r="AB3" s="41">
        <v>92.3</v>
      </c>
      <c r="AC3" s="41">
        <v>33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7.2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38.9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20.3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0.60000000000000853</v>
      </c>
      <c r="CZ3" s="39">
        <v>1961</v>
      </c>
      <c r="DA3" s="39" t="s">
        <v>336</v>
      </c>
      <c r="DB3" s="41">
        <v>32.700000000000003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5.8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40.4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21.2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336</v>
      </c>
      <c r="GA3" s="41">
        <v>0</v>
      </c>
      <c r="GB3" s="29">
        <f t="shared" si="2"/>
        <v>0.69338600000000006</v>
      </c>
      <c r="GC3" s="29">
        <f t="shared" si="3"/>
        <v>0.6815469999999999</v>
      </c>
      <c r="GD3" s="29">
        <f t="shared" si="4"/>
        <v>3.2614296803146634</v>
      </c>
      <c r="GE3" s="29">
        <f t="shared" si="5"/>
        <v>3.1401808116111316</v>
      </c>
      <c r="GF3" s="29">
        <f t="shared" si="6"/>
        <v>0.1212488687035318</v>
      </c>
      <c r="GG3" s="29">
        <f t="shared" si="7"/>
        <v>3.7176600628664694E-2</v>
      </c>
      <c r="GH3" s="29">
        <f t="shared" si="8"/>
        <v>1.5984367363145775</v>
      </c>
      <c r="GI3" s="39">
        <v>1961</v>
      </c>
      <c r="GJ3" s="39" t="s">
        <v>336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336</v>
      </c>
      <c r="HB3" s="42">
        <v>2</v>
      </c>
      <c r="HC3" s="42">
        <f t="shared" si="9"/>
        <v>0</v>
      </c>
      <c r="HD3" s="42">
        <v>0</v>
      </c>
      <c r="HE3" s="42">
        <v>0</v>
      </c>
      <c r="HF3" s="42">
        <v>2</v>
      </c>
      <c r="HG3" s="42">
        <v>1</v>
      </c>
      <c r="HH3" s="42">
        <v>0</v>
      </c>
      <c r="HI3" s="42">
        <v>0</v>
      </c>
      <c r="HJ3" s="39">
        <v>1961</v>
      </c>
      <c r="HK3" s="39" t="s">
        <v>336</v>
      </c>
      <c r="HL3" s="29"/>
      <c r="HM3" s="29">
        <v>161.39070000000001</v>
      </c>
      <c r="HN3" s="25"/>
      <c r="HO3" s="29"/>
      <c r="HP3" s="29">
        <v>3.82970695509999</v>
      </c>
      <c r="HQ3" s="29">
        <v>4.1000000000000002E-2</v>
      </c>
      <c r="HR3" s="27">
        <v>0.48242809478887799</v>
      </c>
      <c r="HS3" s="29"/>
      <c r="HT3" s="29"/>
      <c r="HU3" s="29"/>
      <c r="HV3" s="29"/>
      <c r="HW3" s="29"/>
      <c r="HX3" s="29"/>
      <c r="HY3" s="29"/>
      <c r="HZ3" s="39">
        <v>1961</v>
      </c>
      <c r="IA3" s="39" t="s">
        <v>336</v>
      </c>
      <c r="IB3" s="29">
        <v>132.19999694824219</v>
      </c>
      <c r="IC3" s="29">
        <v>131.80000305175781</v>
      </c>
      <c r="ID3" s="29">
        <v>131.80000305175781</v>
      </c>
      <c r="IE3" s="32">
        <v>61.876609802246094</v>
      </c>
      <c r="IF3" s="32">
        <v>61.689388275146484</v>
      </c>
      <c r="IG3" s="32">
        <v>20.799999237060547</v>
      </c>
      <c r="IH3" s="32">
        <v>59.400001525878906</v>
      </c>
      <c r="II3" s="32">
        <v>51.599998474121094</v>
      </c>
      <c r="IJ3" s="31">
        <v>0</v>
      </c>
      <c r="IK3" s="31">
        <v>0</v>
      </c>
      <c r="IL3" s="39">
        <v>1961</v>
      </c>
      <c r="IM3" s="39" t="s">
        <v>336</v>
      </c>
      <c r="IN3" s="29"/>
      <c r="IO3" s="29"/>
      <c r="IP3" s="29" t="s">
        <v>317</v>
      </c>
      <c r="IQ3" s="29" t="str">
        <f t="shared" si="10"/>
        <v/>
      </c>
      <c r="IR3" s="29"/>
      <c r="IS3" s="29"/>
      <c r="IT3" s="29"/>
      <c r="IU3" s="58"/>
      <c r="IV3" s="58"/>
      <c r="IW3" s="58"/>
      <c r="IX3" s="58"/>
      <c r="IY3" s="58"/>
      <c r="IZ3" s="39">
        <v>1961</v>
      </c>
      <c r="JA3" s="39" t="s">
        <v>336</v>
      </c>
      <c r="JB3" s="29">
        <v>11.8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336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336</v>
      </c>
      <c r="KI3" s="29"/>
      <c r="KJ3" s="29"/>
      <c r="KK3" s="29"/>
      <c r="KL3" s="29"/>
      <c r="KM3" s="29"/>
      <c r="KN3" s="21">
        <v>316.843994140625</v>
      </c>
      <c r="KO3" s="20">
        <v>213.6510009765625</v>
      </c>
      <c r="KP3" s="20">
        <v>34.820999145507813</v>
      </c>
      <c r="KQ3" s="19">
        <v>10.989950180053711</v>
      </c>
      <c r="KR3" s="39">
        <v>1961</v>
      </c>
      <c r="KS3" s="39" t="s">
        <v>336</v>
      </c>
    </row>
    <row r="4" spans="1:305" s="39" customFormat="1" ht="12.75">
      <c r="A4" s="39">
        <v>1962</v>
      </c>
      <c r="B4" s="39" t="s">
        <v>336</v>
      </c>
      <c r="C4" s="39">
        <v>22</v>
      </c>
      <c r="D4" s="44" t="s">
        <v>337</v>
      </c>
      <c r="E4" s="44">
        <v>442</v>
      </c>
      <c r="F4" s="39">
        <v>1</v>
      </c>
      <c r="G4" s="39">
        <v>0</v>
      </c>
      <c r="H4" s="39">
        <v>1</v>
      </c>
      <c r="I4" s="39">
        <v>0</v>
      </c>
      <c r="J4" s="29">
        <v>42.86</v>
      </c>
      <c r="K4" s="29">
        <v>57.14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34.42</v>
      </c>
      <c r="R4" s="29">
        <v>65.58</v>
      </c>
      <c r="S4" s="29">
        <v>0</v>
      </c>
      <c r="T4" s="29">
        <v>21.2</v>
      </c>
      <c r="U4" s="29">
        <v>40.4</v>
      </c>
      <c r="V4" s="29">
        <v>0</v>
      </c>
      <c r="W4" s="29">
        <v>61.6</v>
      </c>
      <c r="X4" s="39">
        <v>2</v>
      </c>
      <c r="Y4" s="39">
        <v>1962</v>
      </c>
      <c r="Z4" s="39" t="s">
        <v>336</v>
      </c>
      <c r="AA4" s="43"/>
      <c r="AB4" s="41">
        <v>92.3</v>
      </c>
      <c r="AC4" s="41">
        <v>33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7.2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38.9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20.3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0.60000000000000853</v>
      </c>
      <c r="CZ4" s="39">
        <v>1962</v>
      </c>
      <c r="DA4" s="39" t="s">
        <v>336</v>
      </c>
      <c r="DB4" s="41">
        <v>32.700000000000003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5.8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40.4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21.2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336</v>
      </c>
      <c r="GA4" s="41">
        <v>0</v>
      </c>
      <c r="GB4" s="29">
        <f t="shared" si="2"/>
        <v>0.69338600000000006</v>
      </c>
      <c r="GC4" s="29">
        <f t="shared" si="3"/>
        <v>0.6815469999999999</v>
      </c>
      <c r="GD4" s="29">
        <f t="shared" si="4"/>
        <v>3.2614296803146634</v>
      </c>
      <c r="GE4" s="29">
        <f t="shared" si="5"/>
        <v>3.1401808116111316</v>
      </c>
      <c r="GF4" s="29">
        <f t="shared" si="6"/>
        <v>0.1212488687035318</v>
      </c>
      <c r="GG4" s="29">
        <f t="shared" si="7"/>
        <v>3.7176600628664694E-2</v>
      </c>
      <c r="GH4" s="29">
        <f t="shared" si="8"/>
        <v>1.5984367363145775</v>
      </c>
      <c r="GI4" s="39">
        <v>1962</v>
      </c>
      <c r="GJ4" s="39" t="s">
        <v>336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336</v>
      </c>
      <c r="HB4" s="42">
        <v>2</v>
      </c>
      <c r="HC4" s="42">
        <f t="shared" si="9"/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0</v>
      </c>
      <c r="HJ4" s="39">
        <v>1962</v>
      </c>
      <c r="HK4" s="39" t="s">
        <v>336</v>
      </c>
      <c r="HL4" s="29"/>
      <c r="HM4" s="29">
        <v>153.95259999999999</v>
      </c>
      <c r="HN4" s="25"/>
      <c r="HO4" s="29"/>
      <c r="HP4" s="29">
        <v>1.3584017581352701</v>
      </c>
      <c r="HQ4" s="29">
        <v>5.306</v>
      </c>
      <c r="HR4" s="27">
        <v>0.89595685293582406</v>
      </c>
      <c r="HS4" s="29"/>
      <c r="HT4" s="29"/>
      <c r="HU4" s="29"/>
      <c r="HV4" s="29"/>
      <c r="HW4" s="29"/>
      <c r="HX4" s="29"/>
      <c r="HY4" s="29"/>
      <c r="HZ4" s="39">
        <v>1962</v>
      </c>
      <c r="IA4" s="39" t="s">
        <v>336</v>
      </c>
      <c r="IB4" s="29">
        <v>132.60000610351563</v>
      </c>
      <c r="IC4" s="29">
        <v>132.19999694824219</v>
      </c>
      <c r="ID4" s="29">
        <v>132.19999694824219</v>
      </c>
      <c r="IE4" s="32">
        <v>61.767791748046875</v>
      </c>
      <c r="IF4" s="32">
        <v>61.581459045410156</v>
      </c>
      <c r="IG4" s="32">
        <v>19.700000762939453</v>
      </c>
      <c r="IH4" s="32">
        <v>60.299999237060547</v>
      </c>
      <c r="II4" s="32">
        <v>52.200000762939453</v>
      </c>
      <c r="IJ4" s="31">
        <v>0</v>
      </c>
      <c r="IK4" s="31">
        <v>0</v>
      </c>
      <c r="IL4" s="39">
        <v>1962</v>
      </c>
      <c r="IM4" s="39" t="s">
        <v>336</v>
      </c>
      <c r="IN4" s="29"/>
      <c r="IO4" s="29"/>
      <c r="IP4" s="29" t="s">
        <v>317</v>
      </c>
      <c r="IQ4" s="29" t="str">
        <f t="shared" si="10"/>
        <v/>
      </c>
      <c r="IR4" s="29"/>
      <c r="IS4" s="29"/>
      <c r="IT4" s="29"/>
      <c r="IU4" s="58"/>
      <c r="IV4" s="58"/>
      <c r="IW4" s="58"/>
      <c r="IX4" s="58"/>
      <c r="IY4" s="58"/>
      <c r="IZ4" s="39">
        <v>1962</v>
      </c>
      <c r="JA4" s="39" t="s">
        <v>336</v>
      </c>
      <c r="JB4" s="29">
        <v>12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336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336</v>
      </c>
      <c r="KI4" s="29"/>
      <c r="KJ4" s="29"/>
      <c r="KK4" s="29"/>
      <c r="KL4" s="29"/>
      <c r="KM4" s="29"/>
      <c r="KN4" s="21">
        <v>320.75</v>
      </c>
      <c r="KO4" s="20">
        <v>214.67500305175781</v>
      </c>
      <c r="KP4" s="20">
        <v>35.827999114990234</v>
      </c>
      <c r="KQ4" s="19">
        <v>11.170069694519043</v>
      </c>
      <c r="KR4" s="39">
        <v>1962</v>
      </c>
      <c r="KS4" s="39" t="s">
        <v>336</v>
      </c>
    </row>
    <row r="5" spans="1:305" s="39" customFormat="1" ht="12.75">
      <c r="A5" s="39">
        <v>1963</v>
      </c>
      <c r="B5" s="39" t="s">
        <v>336</v>
      </c>
      <c r="C5" s="39">
        <v>22</v>
      </c>
      <c r="D5" s="44" t="s">
        <v>337</v>
      </c>
      <c r="E5" s="44">
        <v>442</v>
      </c>
      <c r="F5" s="39">
        <v>1</v>
      </c>
      <c r="G5" s="39">
        <v>0</v>
      </c>
      <c r="H5" s="39">
        <v>1</v>
      </c>
      <c r="I5" s="39">
        <v>0</v>
      </c>
      <c r="J5" s="29">
        <v>42.86</v>
      </c>
      <c r="K5" s="29">
        <v>57.14</v>
      </c>
      <c r="L5" s="29">
        <v>0</v>
      </c>
      <c r="M5" s="18">
        <v>1</v>
      </c>
      <c r="N5" s="39">
        <v>0</v>
      </c>
      <c r="O5" s="39">
        <v>0</v>
      </c>
      <c r="P5" s="39">
        <v>0</v>
      </c>
      <c r="Q5" s="29">
        <v>34.42</v>
      </c>
      <c r="R5" s="29">
        <v>65.58</v>
      </c>
      <c r="S5" s="29">
        <v>0</v>
      </c>
      <c r="T5" s="29">
        <v>21.2</v>
      </c>
      <c r="U5" s="29">
        <v>40.4</v>
      </c>
      <c r="V5" s="29">
        <v>0</v>
      </c>
      <c r="W5" s="29">
        <v>61.6</v>
      </c>
      <c r="X5" s="39">
        <v>2</v>
      </c>
      <c r="Y5" s="39">
        <v>1963</v>
      </c>
      <c r="Z5" s="39" t="s">
        <v>336</v>
      </c>
      <c r="AA5" s="43"/>
      <c r="AB5" s="41">
        <v>92.3</v>
      </c>
      <c r="AC5" s="41">
        <v>33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7.2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38.9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20.3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0.60000000000000853</v>
      </c>
      <c r="CZ5" s="39">
        <v>1963</v>
      </c>
      <c r="DA5" s="39" t="s">
        <v>336</v>
      </c>
      <c r="DB5" s="41">
        <v>32.700000000000003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5.8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40.4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21.2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336</v>
      </c>
      <c r="GA5" s="41">
        <v>0</v>
      </c>
      <c r="GB5" s="29">
        <f t="shared" si="2"/>
        <v>0.69338600000000006</v>
      </c>
      <c r="GC5" s="29">
        <f t="shared" si="3"/>
        <v>0.6815469999999999</v>
      </c>
      <c r="GD5" s="29">
        <f t="shared" si="4"/>
        <v>3.2614296803146634</v>
      </c>
      <c r="GE5" s="29">
        <f t="shared" si="5"/>
        <v>3.1401808116111316</v>
      </c>
      <c r="GF5" s="29">
        <f t="shared" si="6"/>
        <v>0.1212488687035318</v>
      </c>
      <c r="GG5" s="29">
        <f t="shared" si="7"/>
        <v>3.7176600628664694E-2</v>
      </c>
      <c r="GH5" s="29">
        <f t="shared" si="8"/>
        <v>1.5984367363145775</v>
      </c>
      <c r="GI5" s="39">
        <v>1963</v>
      </c>
      <c r="GJ5" s="39" t="s">
        <v>336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336</v>
      </c>
      <c r="HB5" s="42">
        <v>2</v>
      </c>
      <c r="HC5" s="42">
        <f t="shared" si="9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0</v>
      </c>
      <c r="HJ5" s="39">
        <v>1963</v>
      </c>
      <c r="HK5" s="39" t="s">
        <v>336</v>
      </c>
      <c r="HL5" s="29"/>
      <c r="HM5" s="29">
        <v>150.19399999999999</v>
      </c>
      <c r="HN5" s="25"/>
      <c r="HO5" s="29"/>
      <c r="HP5" s="29">
        <v>3.4392686112320501</v>
      </c>
      <c r="HQ5" s="29">
        <v>6.6909999999999998</v>
      </c>
      <c r="HR5" s="27">
        <v>2.8763231023823699</v>
      </c>
      <c r="HS5" s="29"/>
      <c r="HT5" s="29"/>
      <c r="HU5" s="29"/>
      <c r="HV5" s="29"/>
      <c r="HW5" s="29"/>
      <c r="HX5" s="29"/>
      <c r="HY5" s="29"/>
      <c r="HZ5" s="39">
        <v>1963</v>
      </c>
      <c r="IA5" s="39" t="s">
        <v>336</v>
      </c>
      <c r="IB5" s="29">
        <v>131.80000305175781</v>
      </c>
      <c r="IC5" s="29">
        <v>131.39999389648438</v>
      </c>
      <c r="ID5" s="29">
        <v>131.39999389648438</v>
      </c>
      <c r="IE5" s="32">
        <v>61.051021575927734</v>
      </c>
      <c r="IF5" s="32">
        <v>60.865741729736328</v>
      </c>
      <c r="IG5" s="32">
        <v>18.600000381469727</v>
      </c>
      <c r="IH5" s="32">
        <v>60.599998474121094</v>
      </c>
      <c r="II5" s="32">
        <v>52.200000762939453</v>
      </c>
      <c r="IJ5" s="31">
        <v>0</v>
      </c>
      <c r="IK5" s="31">
        <v>0</v>
      </c>
      <c r="IL5" s="39">
        <v>1963</v>
      </c>
      <c r="IM5" s="39" t="s">
        <v>336</v>
      </c>
      <c r="IN5" s="29"/>
      <c r="IO5" s="29"/>
      <c r="IP5" s="29" t="s">
        <v>317</v>
      </c>
      <c r="IQ5" s="29" t="str">
        <f t="shared" si="10"/>
        <v/>
      </c>
      <c r="IR5" s="29"/>
      <c r="IS5" s="29"/>
      <c r="IT5" s="29"/>
      <c r="IU5" s="58"/>
      <c r="IV5" s="58"/>
      <c r="IW5" s="58"/>
      <c r="IX5" s="58"/>
      <c r="IY5" s="58"/>
      <c r="IZ5" s="39">
        <v>1963</v>
      </c>
      <c r="JA5" s="39" t="s">
        <v>336</v>
      </c>
      <c r="JB5" s="29">
        <v>12.2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336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336</v>
      </c>
      <c r="KI5" s="29"/>
      <c r="KJ5" s="29"/>
      <c r="KK5" s="29"/>
      <c r="KL5" s="29"/>
      <c r="KM5" s="29"/>
      <c r="KN5" s="21">
        <v>324.10000610351563</v>
      </c>
      <c r="KO5" s="20">
        <v>215.88499450683594</v>
      </c>
      <c r="KP5" s="20">
        <v>36.937000274658203</v>
      </c>
      <c r="KQ5" s="19">
        <v>11.39678955078125</v>
      </c>
      <c r="KR5" s="39">
        <v>1963</v>
      </c>
      <c r="KS5" s="39" t="s">
        <v>336</v>
      </c>
    </row>
    <row r="6" spans="1:305" s="39" customFormat="1" ht="12.75">
      <c r="A6" s="39">
        <v>1964</v>
      </c>
      <c r="B6" s="39" t="s">
        <v>336</v>
      </c>
      <c r="C6" s="39">
        <v>22</v>
      </c>
      <c r="D6" s="44" t="s">
        <v>337</v>
      </c>
      <c r="E6" s="44">
        <v>442</v>
      </c>
      <c r="F6" s="39">
        <v>1</v>
      </c>
      <c r="G6" s="39">
        <v>0</v>
      </c>
      <c r="H6" s="39">
        <v>1</v>
      </c>
      <c r="I6" s="39">
        <v>0</v>
      </c>
      <c r="J6" s="29">
        <v>23.3</v>
      </c>
      <c r="K6" s="29">
        <v>53.88</v>
      </c>
      <c r="L6" s="29">
        <v>22.81</v>
      </c>
      <c r="M6" s="18">
        <v>2</v>
      </c>
      <c r="N6" s="39">
        <v>1</v>
      </c>
      <c r="O6" s="39">
        <v>1</v>
      </c>
      <c r="P6" s="39">
        <v>1</v>
      </c>
      <c r="Q6" s="29">
        <v>18.71</v>
      </c>
      <c r="R6" s="29">
        <v>59.01</v>
      </c>
      <c r="S6" s="29">
        <v>22.28</v>
      </c>
      <c r="T6" s="29">
        <v>11.53</v>
      </c>
      <c r="U6" s="29">
        <v>39.9</v>
      </c>
      <c r="V6" s="29">
        <v>17.11</v>
      </c>
      <c r="W6" s="29">
        <v>68.540000000000006</v>
      </c>
      <c r="X6" s="39">
        <v>2</v>
      </c>
      <c r="Y6" s="39">
        <v>1964</v>
      </c>
      <c r="Z6" s="39" t="s">
        <v>336</v>
      </c>
      <c r="AA6" s="43">
        <v>23535</v>
      </c>
      <c r="AB6" s="41">
        <v>90.6</v>
      </c>
      <c r="AC6" s="41">
        <v>35.9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10.4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35.700000000000003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12.2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5.8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0</v>
      </c>
      <c r="CZ6" s="39">
        <v>1964</v>
      </c>
      <c r="DA6" s="39" t="s">
        <v>336</v>
      </c>
      <c r="DB6" s="41">
        <v>37.5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8.9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39.299999999999997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10.7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3.6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1.4210854715202004E-14</v>
      </c>
      <c r="FY6" s="39">
        <v>1964</v>
      </c>
      <c r="FZ6" s="39" t="s">
        <v>336</v>
      </c>
      <c r="GA6" s="41">
        <v>0</v>
      </c>
      <c r="GB6" s="29">
        <f t="shared" si="2"/>
        <v>0.71460600000000007</v>
      </c>
      <c r="GC6" s="29">
        <f t="shared" si="3"/>
        <v>0.68426000000000009</v>
      </c>
      <c r="GD6" s="29">
        <f t="shared" si="4"/>
        <v>3.503927903179465</v>
      </c>
      <c r="GE6" s="29">
        <f t="shared" si="5"/>
        <v>3.1671628555140314</v>
      </c>
      <c r="GF6" s="29">
        <f t="shared" si="6"/>
        <v>0.33676504766543358</v>
      </c>
      <c r="GG6" s="29">
        <f t="shared" si="7"/>
        <v>9.6110724013428725E-2</v>
      </c>
      <c r="GH6" s="29">
        <f t="shared" si="8"/>
        <v>3.525620512760836</v>
      </c>
      <c r="GI6" s="39">
        <v>1964</v>
      </c>
      <c r="GJ6" s="39" t="s">
        <v>336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336</v>
      </c>
      <c r="HB6" s="42">
        <v>2</v>
      </c>
      <c r="HC6" s="42">
        <f t="shared" si="9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0</v>
      </c>
      <c r="HJ6" s="39">
        <v>1964</v>
      </c>
      <c r="HK6" s="39" t="s">
        <v>336</v>
      </c>
      <c r="HL6" s="29"/>
      <c r="HM6" s="29">
        <v>152.51920000000001</v>
      </c>
      <c r="HN6" s="25"/>
      <c r="HO6" s="29"/>
      <c r="HP6" s="29">
        <v>7.8654188948306496</v>
      </c>
      <c r="HQ6" s="29">
        <v>14.151999999999999</v>
      </c>
      <c r="HR6" s="27">
        <v>3.0963755227902801</v>
      </c>
      <c r="HS6" s="29"/>
      <c r="HT6" s="29"/>
      <c r="HU6" s="29"/>
      <c r="HV6" s="29"/>
      <c r="HW6" s="29"/>
      <c r="HX6" s="29"/>
      <c r="HY6" s="29"/>
      <c r="HZ6" s="39">
        <v>1964</v>
      </c>
      <c r="IA6" s="39" t="s">
        <v>336</v>
      </c>
      <c r="IB6" s="29">
        <v>132.89999389648438</v>
      </c>
      <c r="IC6" s="29">
        <v>132.5</v>
      </c>
      <c r="ID6" s="29">
        <v>132.5</v>
      </c>
      <c r="IE6" s="32">
        <v>61.241130828857422</v>
      </c>
      <c r="IF6" s="32">
        <v>61.056808471679688</v>
      </c>
      <c r="IG6" s="32">
        <v>17.5</v>
      </c>
      <c r="IH6" s="32">
        <v>61.700000762939453</v>
      </c>
      <c r="II6" s="32">
        <v>53.299999237060547</v>
      </c>
      <c r="IJ6" s="31">
        <v>0</v>
      </c>
      <c r="IK6" s="31">
        <v>0</v>
      </c>
      <c r="IL6" s="39">
        <v>1964</v>
      </c>
      <c r="IM6" s="39" t="s">
        <v>336</v>
      </c>
      <c r="IN6" s="29"/>
      <c r="IO6" s="29"/>
      <c r="IP6" s="29" t="s">
        <v>317</v>
      </c>
      <c r="IQ6" s="29" t="str">
        <f t="shared" si="10"/>
        <v/>
      </c>
      <c r="IR6" s="29"/>
      <c r="IS6" s="29"/>
      <c r="IT6" s="29"/>
      <c r="IU6" s="58"/>
      <c r="IV6" s="58"/>
      <c r="IW6" s="58"/>
      <c r="IX6" s="58"/>
      <c r="IY6" s="58"/>
      <c r="IZ6" s="39">
        <v>1964</v>
      </c>
      <c r="JA6" s="39" t="s">
        <v>336</v>
      </c>
      <c r="JB6" s="29">
        <v>12.5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336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336</v>
      </c>
      <c r="KI6" s="29"/>
      <c r="KJ6" s="29"/>
      <c r="KK6" s="29"/>
      <c r="KL6" s="29"/>
      <c r="KM6" s="29"/>
      <c r="KN6" s="21">
        <v>327.75</v>
      </c>
      <c r="KO6" s="20">
        <v>217.01100158691406</v>
      </c>
      <c r="KP6" s="20">
        <v>38.016998291015625</v>
      </c>
      <c r="KQ6" s="19">
        <v>11.599390029907227</v>
      </c>
      <c r="KR6" s="39">
        <v>1964</v>
      </c>
      <c r="KS6" s="39" t="s">
        <v>336</v>
      </c>
    </row>
    <row r="7" spans="1:305" s="39" customFormat="1" ht="12.75">
      <c r="A7" s="39">
        <v>1965</v>
      </c>
      <c r="B7" s="39" t="s">
        <v>336</v>
      </c>
      <c r="C7" s="39">
        <v>22</v>
      </c>
      <c r="D7" s="44" t="s">
        <v>337</v>
      </c>
      <c r="E7" s="44">
        <v>442</v>
      </c>
      <c r="F7" s="39">
        <v>1</v>
      </c>
      <c r="G7" s="39">
        <v>0</v>
      </c>
      <c r="H7" s="39">
        <v>1</v>
      </c>
      <c r="I7" s="39">
        <v>0</v>
      </c>
      <c r="J7" s="29">
        <v>0</v>
      </c>
      <c r="K7" s="29">
        <v>50</v>
      </c>
      <c r="L7" s="29">
        <v>50</v>
      </c>
      <c r="M7" s="18">
        <v>3</v>
      </c>
      <c r="N7" s="39">
        <v>1</v>
      </c>
      <c r="O7" s="39">
        <v>1</v>
      </c>
      <c r="P7" s="39">
        <v>0</v>
      </c>
      <c r="Q7" s="29">
        <v>0</v>
      </c>
      <c r="R7" s="29">
        <v>51.17</v>
      </c>
      <c r="S7" s="29">
        <v>48.83</v>
      </c>
      <c r="T7" s="29">
        <v>0</v>
      </c>
      <c r="U7" s="29">
        <v>39.299999999999997</v>
      </c>
      <c r="V7" s="29">
        <v>37.5</v>
      </c>
      <c r="W7" s="29">
        <v>76.8</v>
      </c>
      <c r="X7" s="39">
        <v>2</v>
      </c>
      <c r="Y7" s="39">
        <v>1965</v>
      </c>
      <c r="Z7" s="39" t="s">
        <v>336</v>
      </c>
      <c r="AA7" s="43"/>
      <c r="AB7" s="41">
        <v>90.6</v>
      </c>
      <c r="AC7" s="41">
        <v>35.9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10.4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35.700000000000003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12.2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5.8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0</v>
      </c>
      <c r="CZ7" s="39">
        <v>1965</v>
      </c>
      <c r="DA7" s="39" t="s">
        <v>336</v>
      </c>
      <c r="DB7" s="41">
        <v>37.5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8.9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39.299999999999997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10.7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3.6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1.4210854715202004E-14</v>
      </c>
      <c r="FY7" s="39">
        <v>1965</v>
      </c>
      <c r="FZ7" s="39" t="s">
        <v>336</v>
      </c>
      <c r="GA7" s="41">
        <v>0</v>
      </c>
      <c r="GB7" s="29">
        <f t="shared" si="2"/>
        <v>0.71460600000000007</v>
      </c>
      <c r="GC7" s="29">
        <f t="shared" si="3"/>
        <v>0.68426000000000009</v>
      </c>
      <c r="GD7" s="29">
        <f t="shared" si="4"/>
        <v>3.503927903179465</v>
      </c>
      <c r="GE7" s="29">
        <f t="shared" si="5"/>
        <v>3.1671628555140314</v>
      </c>
      <c r="GF7" s="29">
        <f t="shared" si="6"/>
        <v>0.33676504766543358</v>
      </c>
      <c r="GG7" s="29">
        <f t="shared" si="7"/>
        <v>9.6110724013428725E-2</v>
      </c>
      <c r="GH7" s="29">
        <f t="shared" si="8"/>
        <v>3.525620512760836</v>
      </c>
      <c r="GI7" s="39">
        <v>1965</v>
      </c>
      <c r="GJ7" s="39" t="s">
        <v>336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336</v>
      </c>
      <c r="HB7" s="42">
        <v>2</v>
      </c>
      <c r="HC7" s="42">
        <f t="shared" si="9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0</v>
      </c>
      <c r="HJ7" s="39">
        <v>1965</v>
      </c>
      <c r="HK7" s="39" t="s">
        <v>336</v>
      </c>
      <c r="HL7" s="29"/>
      <c r="HM7" s="29">
        <v>155.59719999999999</v>
      </c>
      <c r="HN7" s="25"/>
      <c r="HO7" s="29"/>
      <c r="HP7" s="29">
        <v>1.9287413833995399</v>
      </c>
      <c r="HQ7" s="29">
        <v>4.7789999999999999</v>
      </c>
      <c r="HR7" s="27">
        <v>3.3336866028426599</v>
      </c>
      <c r="HS7" s="29"/>
      <c r="HT7" s="29"/>
      <c r="HU7" s="29"/>
      <c r="HV7" s="29"/>
      <c r="HW7" s="29"/>
      <c r="HX7" s="29"/>
      <c r="HY7" s="29"/>
      <c r="HZ7" s="39">
        <v>1965</v>
      </c>
      <c r="IA7" s="39" t="s">
        <v>336</v>
      </c>
      <c r="IB7" s="29">
        <v>133.30000305175781</v>
      </c>
      <c r="IC7" s="29">
        <v>132.89999389648438</v>
      </c>
      <c r="ID7" s="29">
        <v>132.89999389648438</v>
      </c>
      <c r="IE7" s="32">
        <v>61.183841705322266</v>
      </c>
      <c r="IF7" s="32">
        <v>61.000240325927734</v>
      </c>
      <c r="IG7" s="32">
        <v>16.399999618530273</v>
      </c>
      <c r="IH7" s="32">
        <v>62.200000762939453</v>
      </c>
      <c r="II7" s="32">
        <v>54.299999237060547</v>
      </c>
      <c r="IJ7" s="31">
        <v>0</v>
      </c>
      <c r="IK7" s="31">
        <v>0</v>
      </c>
      <c r="IL7" s="39">
        <v>1965</v>
      </c>
      <c r="IM7" s="39" t="s">
        <v>336</v>
      </c>
      <c r="IN7" s="29"/>
      <c r="IO7" s="29"/>
      <c r="IP7" s="29" t="s">
        <v>317</v>
      </c>
      <c r="IQ7" s="29" t="str">
        <f t="shared" si="10"/>
        <v/>
      </c>
      <c r="IR7" s="29"/>
      <c r="IS7" s="29"/>
      <c r="IT7" s="29"/>
      <c r="IU7" s="58"/>
      <c r="IV7" s="58"/>
      <c r="IW7" s="58"/>
      <c r="IX7" s="58"/>
      <c r="IY7" s="58"/>
      <c r="IZ7" s="39">
        <v>1965</v>
      </c>
      <c r="JA7" s="39" t="s">
        <v>336</v>
      </c>
      <c r="JB7" s="29">
        <v>13.6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336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336</v>
      </c>
      <c r="KI7" s="29"/>
      <c r="KJ7" s="29"/>
      <c r="KK7" s="29"/>
      <c r="KL7" s="29"/>
      <c r="KM7" s="29"/>
      <c r="KN7" s="21">
        <v>331.5</v>
      </c>
      <c r="KO7" s="20">
        <v>217.86799621582031</v>
      </c>
      <c r="KP7" s="20">
        <v>38.979000091552734</v>
      </c>
      <c r="KQ7" s="19">
        <v>11.758370399475098</v>
      </c>
      <c r="KR7" s="39">
        <v>1965</v>
      </c>
      <c r="KS7" s="39" t="s">
        <v>336</v>
      </c>
    </row>
    <row r="8" spans="1:305" s="39" customFormat="1" ht="12.75">
      <c r="A8" s="39">
        <v>1966</v>
      </c>
      <c r="B8" s="39" t="s">
        <v>336</v>
      </c>
      <c r="C8" s="39">
        <v>22</v>
      </c>
      <c r="D8" s="44" t="s">
        <v>337</v>
      </c>
      <c r="E8" s="44">
        <v>442</v>
      </c>
      <c r="F8" s="39">
        <v>1</v>
      </c>
      <c r="G8" s="39">
        <v>0</v>
      </c>
      <c r="H8" s="39">
        <v>1</v>
      </c>
      <c r="I8" s="39">
        <v>0</v>
      </c>
      <c r="J8" s="29">
        <v>0</v>
      </c>
      <c r="K8" s="29">
        <v>50</v>
      </c>
      <c r="L8" s="29">
        <v>50</v>
      </c>
      <c r="M8" s="18">
        <v>3</v>
      </c>
      <c r="N8" s="39">
        <v>0</v>
      </c>
      <c r="O8" s="39">
        <v>0</v>
      </c>
      <c r="P8" s="39">
        <v>0</v>
      </c>
      <c r="Q8" s="29">
        <v>0</v>
      </c>
      <c r="R8" s="29">
        <v>51.17</v>
      </c>
      <c r="S8" s="29">
        <v>48.83</v>
      </c>
      <c r="T8" s="29">
        <v>0</v>
      </c>
      <c r="U8" s="29">
        <v>39.299999999999997</v>
      </c>
      <c r="V8" s="29">
        <v>37.5</v>
      </c>
      <c r="W8" s="29">
        <v>76.8</v>
      </c>
      <c r="X8" s="39">
        <v>2</v>
      </c>
      <c r="Y8" s="39">
        <v>1966</v>
      </c>
      <c r="Z8" s="39" t="s">
        <v>336</v>
      </c>
      <c r="AA8" s="43"/>
      <c r="AB8" s="41">
        <v>90.6</v>
      </c>
      <c r="AC8" s="41">
        <v>35.9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10.4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35.700000000000003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12.2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5.8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0</v>
      </c>
      <c r="CZ8" s="39">
        <v>1966</v>
      </c>
      <c r="DA8" s="39" t="s">
        <v>336</v>
      </c>
      <c r="DB8" s="41">
        <v>37.5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8.9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39.299999999999997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10.7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3.6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1.4210854715202004E-14</v>
      </c>
      <c r="FY8" s="39">
        <v>1966</v>
      </c>
      <c r="FZ8" s="39" t="s">
        <v>336</v>
      </c>
      <c r="GA8" s="41">
        <v>0</v>
      </c>
      <c r="GB8" s="29">
        <f t="shared" si="2"/>
        <v>0.71460600000000007</v>
      </c>
      <c r="GC8" s="29">
        <f t="shared" si="3"/>
        <v>0.68426000000000009</v>
      </c>
      <c r="GD8" s="29">
        <f t="shared" si="4"/>
        <v>3.503927903179465</v>
      </c>
      <c r="GE8" s="29">
        <f t="shared" si="5"/>
        <v>3.1671628555140314</v>
      </c>
      <c r="GF8" s="29">
        <f t="shared" si="6"/>
        <v>0.33676504766543358</v>
      </c>
      <c r="GG8" s="29">
        <f t="shared" si="7"/>
        <v>9.6110724013428725E-2</v>
      </c>
      <c r="GH8" s="29">
        <f t="shared" si="8"/>
        <v>3.525620512760836</v>
      </c>
      <c r="GI8" s="39">
        <v>1966</v>
      </c>
      <c r="GJ8" s="39" t="s">
        <v>336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336</v>
      </c>
      <c r="HB8" s="42">
        <v>2</v>
      </c>
      <c r="HC8" s="42">
        <f t="shared" si="9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0</v>
      </c>
      <c r="HJ8" s="39">
        <v>1966</v>
      </c>
      <c r="HK8" s="39" t="s">
        <v>336</v>
      </c>
      <c r="HL8" s="29"/>
      <c r="HM8" s="29">
        <v>148.18889999999999</v>
      </c>
      <c r="HN8" s="25"/>
      <c r="HO8" s="29"/>
      <c r="HP8" s="29">
        <v>1.1056234425195799</v>
      </c>
      <c r="HQ8" s="29">
        <v>5.0780000000000003</v>
      </c>
      <c r="HR8" s="27">
        <v>3.3316666666666599</v>
      </c>
      <c r="HS8" s="29"/>
      <c r="HT8" s="29"/>
      <c r="HU8" s="29"/>
      <c r="HV8" s="29"/>
      <c r="HW8" s="29"/>
      <c r="HX8" s="29"/>
      <c r="HY8" s="29"/>
      <c r="HZ8" s="39">
        <v>1966</v>
      </c>
      <c r="IA8" s="39" t="s">
        <v>336</v>
      </c>
      <c r="IB8" s="29">
        <v>133.69999694824219</v>
      </c>
      <c r="IC8" s="29">
        <v>133.30000305175781</v>
      </c>
      <c r="ID8" s="29">
        <v>133.30000305175781</v>
      </c>
      <c r="IE8" s="32">
        <v>61.238140106201172</v>
      </c>
      <c r="IF8" s="32">
        <v>61.054931640625</v>
      </c>
      <c r="IG8" s="32">
        <v>15.300000190734863</v>
      </c>
      <c r="IH8" s="32">
        <v>62.5</v>
      </c>
      <c r="II8" s="32">
        <v>55.5</v>
      </c>
      <c r="IJ8" s="31">
        <v>0</v>
      </c>
      <c r="IK8" s="31">
        <v>0</v>
      </c>
      <c r="IL8" s="39">
        <v>1966</v>
      </c>
      <c r="IM8" s="39" t="s">
        <v>336</v>
      </c>
      <c r="IN8" s="29"/>
      <c r="IO8" s="29"/>
      <c r="IP8" s="29" t="s">
        <v>317</v>
      </c>
      <c r="IQ8" s="29" t="str">
        <f t="shared" si="10"/>
        <v/>
      </c>
      <c r="IR8" s="29"/>
      <c r="IS8" s="29"/>
      <c r="IT8" s="29"/>
      <c r="IU8" s="58"/>
      <c r="IV8" s="58"/>
      <c r="IW8" s="58"/>
      <c r="IX8" s="58"/>
      <c r="IY8" s="58"/>
      <c r="IZ8" s="39">
        <v>1966</v>
      </c>
      <c r="JA8" s="39" t="s">
        <v>336</v>
      </c>
      <c r="JB8" s="29">
        <v>14.2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336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336</v>
      </c>
      <c r="KI8" s="29"/>
      <c r="KJ8" s="29"/>
      <c r="KK8" s="29"/>
      <c r="KL8" s="29"/>
      <c r="KM8" s="29"/>
      <c r="KN8" s="21">
        <v>333.89498901367188</v>
      </c>
      <c r="KO8" s="20">
        <v>218.3280029296875</v>
      </c>
      <c r="KP8" s="20">
        <v>39.798999786376953</v>
      </c>
      <c r="KQ8" s="19">
        <v>11.919619560241699</v>
      </c>
      <c r="KR8" s="39">
        <v>1966</v>
      </c>
      <c r="KS8" s="39" t="s">
        <v>336</v>
      </c>
    </row>
    <row r="9" spans="1:305" s="39" customFormat="1" ht="12.75">
      <c r="A9" s="39">
        <v>1967</v>
      </c>
      <c r="B9" s="39" t="s">
        <v>336</v>
      </c>
      <c r="C9" s="39">
        <v>22</v>
      </c>
      <c r="D9" s="44" t="s">
        <v>337</v>
      </c>
      <c r="E9" s="44">
        <v>442</v>
      </c>
      <c r="F9" s="39">
        <v>1</v>
      </c>
      <c r="G9" s="39">
        <v>0</v>
      </c>
      <c r="H9" s="39">
        <v>1</v>
      </c>
      <c r="I9" s="39">
        <v>0</v>
      </c>
      <c r="J9" s="29">
        <v>0</v>
      </c>
      <c r="K9" s="29">
        <v>50</v>
      </c>
      <c r="L9" s="29">
        <v>50</v>
      </c>
      <c r="M9" s="18">
        <v>3</v>
      </c>
      <c r="N9" s="39">
        <v>0</v>
      </c>
      <c r="O9" s="39">
        <v>0</v>
      </c>
      <c r="P9" s="39">
        <v>1</v>
      </c>
      <c r="Q9" s="29">
        <v>0</v>
      </c>
      <c r="R9" s="29">
        <v>51.17</v>
      </c>
      <c r="S9" s="29">
        <v>48.83</v>
      </c>
      <c r="T9" s="29">
        <v>0</v>
      </c>
      <c r="U9" s="29">
        <v>39.299999999999997</v>
      </c>
      <c r="V9" s="29">
        <v>37.5</v>
      </c>
      <c r="W9" s="29">
        <v>76.8</v>
      </c>
      <c r="X9" s="39">
        <v>2</v>
      </c>
      <c r="Y9" s="39">
        <v>1967</v>
      </c>
      <c r="Z9" s="39" t="s">
        <v>336</v>
      </c>
      <c r="AA9" s="43"/>
      <c r="AB9" s="41">
        <v>90.6</v>
      </c>
      <c r="AC9" s="41">
        <v>35.9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10.4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35.700000000000003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12.2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5.8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0</v>
      </c>
      <c r="CZ9" s="39">
        <v>1967</v>
      </c>
      <c r="DA9" s="39" t="s">
        <v>336</v>
      </c>
      <c r="DB9" s="41">
        <v>37.5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8.9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39.299999999999997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10.7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3.6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1.4210854715202004E-14</v>
      </c>
      <c r="FY9" s="39">
        <v>1967</v>
      </c>
      <c r="FZ9" s="39" t="s">
        <v>336</v>
      </c>
      <c r="GA9" s="41">
        <v>0</v>
      </c>
      <c r="GB9" s="29">
        <f t="shared" si="2"/>
        <v>0.71460600000000007</v>
      </c>
      <c r="GC9" s="29">
        <f t="shared" si="3"/>
        <v>0.68426000000000009</v>
      </c>
      <c r="GD9" s="29">
        <f t="shared" si="4"/>
        <v>3.503927903179465</v>
      </c>
      <c r="GE9" s="29">
        <f t="shared" si="5"/>
        <v>3.1671628555140314</v>
      </c>
      <c r="GF9" s="29">
        <f t="shared" si="6"/>
        <v>0.33676504766543358</v>
      </c>
      <c r="GG9" s="29">
        <f t="shared" si="7"/>
        <v>9.6110724013428725E-2</v>
      </c>
      <c r="GH9" s="29">
        <f t="shared" si="8"/>
        <v>3.525620512760836</v>
      </c>
      <c r="GI9" s="39">
        <v>1967</v>
      </c>
      <c r="GJ9" s="39" t="s">
        <v>336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336</v>
      </c>
      <c r="HB9" s="42">
        <v>2</v>
      </c>
      <c r="HC9" s="42">
        <f t="shared" si="9"/>
        <v>0</v>
      </c>
      <c r="HD9" s="42">
        <v>0</v>
      </c>
      <c r="HE9" s="42">
        <v>0</v>
      </c>
      <c r="HF9" s="42">
        <v>2</v>
      </c>
      <c r="HG9" s="42">
        <v>1</v>
      </c>
      <c r="HH9" s="42">
        <v>0</v>
      </c>
      <c r="HI9" s="42">
        <v>0</v>
      </c>
      <c r="HJ9" s="39">
        <v>1967</v>
      </c>
      <c r="HK9" s="39" t="s">
        <v>336</v>
      </c>
      <c r="HL9" s="29"/>
      <c r="HM9" s="29">
        <v>145.38560000000001</v>
      </c>
      <c r="HN9" s="25"/>
      <c r="HO9" s="29"/>
      <c r="HP9" s="29">
        <v>0.21677641591376201</v>
      </c>
      <c r="HQ9" s="29">
        <v>0.64900000000000002</v>
      </c>
      <c r="HR9" s="27">
        <v>2.16616397038662</v>
      </c>
      <c r="HS9" s="29"/>
      <c r="HT9" s="29"/>
      <c r="HU9" s="29"/>
      <c r="HV9" s="29"/>
      <c r="HW9" s="29"/>
      <c r="HX9" s="29"/>
      <c r="HY9" s="29"/>
      <c r="HZ9" s="39">
        <v>1967</v>
      </c>
      <c r="IA9" s="39" t="s">
        <v>336</v>
      </c>
      <c r="IB9" s="29">
        <v>131.30000305175781</v>
      </c>
      <c r="IC9" s="29">
        <v>130.89999389648438</v>
      </c>
      <c r="ID9" s="29">
        <v>130.89999389648438</v>
      </c>
      <c r="IE9" s="32">
        <v>60.089611053466797</v>
      </c>
      <c r="IF9" s="32">
        <v>59.906551361083984</v>
      </c>
      <c r="IG9" s="32">
        <v>14.399999618530273</v>
      </c>
      <c r="IH9" s="32">
        <v>60.799999237060547</v>
      </c>
      <c r="II9" s="32">
        <v>55.700000762939453</v>
      </c>
      <c r="IJ9" s="31">
        <v>0</v>
      </c>
      <c r="IK9" s="31">
        <v>0</v>
      </c>
      <c r="IL9" s="39">
        <v>1967</v>
      </c>
      <c r="IM9" s="39" t="s">
        <v>336</v>
      </c>
      <c r="IN9" s="29"/>
      <c r="IO9" s="29"/>
      <c r="IP9" s="29" t="s">
        <v>317</v>
      </c>
      <c r="IQ9" s="29" t="str">
        <f t="shared" si="10"/>
        <v/>
      </c>
      <c r="IR9" s="29"/>
      <c r="IS9" s="29"/>
      <c r="IT9" s="29"/>
      <c r="IU9" s="58"/>
      <c r="IV9" s="58"/>
      <c r="IW9" s="58"/>
      <c r="IX9" s="58"/>
      <c r="IY9" s="58"/>
      <c r="IZ9" s="39">
        <v>1967</v>
      </c>
      <c r="JA9" s="39" t="s">
        <v>336</v>
      </c>
      <c r="JB9" s="29">
        <v>15.8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336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336</v>
      </c>
      <c r="KI9" s="29"/>
      <c r="KJ9" s="29"/>
      <c r="KK9" s="29"/>
      <c r="KL9" s="29"/>
      <c r="KM9" s="29"/>
      <c r="KN9" s="21">
        <v>334.9949951171875</v>
      </c>
      <c r="KO9" s="20">
        <v>218.50700378417969</v>
      </c>
      <c r="KP9" s="20">
        <v>40.506000518798828</v>
      </c>
      <c r="KQ9" s="19">
        <v>12.091520309448242</v>
      </c>
      <c r="KR9" s="39">
        <v>1967</v>
      </c>
      <c r="KS9" s="39" t="s">
        <v>336</v>
      </c>
    </row>
    <row r="10" spans="1:305" s="39" customFormat="1" ht="12.75">
      <c r="A10" s="39">
        <v>1968</v>
      </c>
      <c r="B10" s="39" t="s">
        <v>336</v>
      </c>
      <c r="C10" s="39">
        <v>22</v>
      </c>
      <c r="D10" s="44" t="s">
        <v>337</v>
      </c>
      <c r="E10" s="44">
        <v>442</v>
      </c>
      <c r="F10" s="39">
        <v>1</v>
      </c>
      <c r="G10" s="39">
        <v>0</v>
      </c>
      <c r="H10" s="39">
        <v>1</v>
      </c>
      <c r="I10" s="39">
        <v>0</v>
      </c>
      <c r="J10" s="29">
        <v>0</v>
      </c>
      <c r="K10" s="29">
        <v>50</v>
      </c>
      <c r="L10" s="29">
        <v>50</v>
      </c>
      <c r="M10" s="18">
        <v>3</v>
      </c>
      <c r="N10" s="39">
        <v>0</v>
      </c>
      <c r="O10" s="39">
        <v>0</v>
      </c>
      <c r="P10" s="39">
        <v>0</v>
      </c>
      <c r="Q10" s="29">
        <v>0</v>
      </c>
      <c r="R10" s="29">
        <v>51.17</v>
      </c>
      <c r="S10" s="29">
        <v>48.83</v>
      </c>
      <c r="T10" s="29">
        <v>0</v>
      </c>
      <c r="U10" s="29">
        <v>39.299999999999997</v>
      </c>
      <c r="V10" s="29">
        <v>37.5</v>
      </c>
      <c r="W10" s="29">
        <v>76.8</v>
      </c>
      <c r="X10" s="39">
        <v>2</v>
      </c>
      <c r="Y10" s="39">
        <v>1968</v>
      </c>
      <c r="Z10" s="39" t="s">
        <v>336</v>
      </c>
      <c r="AA10" s="43">
        <v>25187</v>
      </c>
      <c r="AB10" s="41">
        <v>88.6</v>
      </c>
      <c r="AC10" s="41">
        <v>31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13.1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37.5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18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0.40000000000000568</v>
      </c>
      <c r="CZ10" s="39">
        <v>1968</v>
      </c>
      <c r="DA10" s="39" t="s">
        <v>336</v>
      </c>
      <c r="DB10" s="41">
        <v>32.1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10.7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37.5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19.600000000000001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9.9999999999994316E-2</v>
      </c>
      <c r="FY10" s="39">
        <v>1968</v>
      </c>
      <c r="FZ10" s="39" t="s">
        <v>336</v>
      </c>
      <c r="GA10" s="41">
        <v>3.6</v>
      </c>
      <c r="GB10" s="29">
        <f t="shared" si="2"/>
        <v>0.71371399999999996</v>
      </c>
      <c r="GC10" s="29">
        <f t="shared" si="3"/>
        <v>0.70646900000000001</v>
      </c>
      <c r="GD10" s="29">
        <f t="shared" si="4"/>
        <v>3.4930104860174787</v>
      </c>
      <c r="GE10" s="29">
        <f t="shared" si="5"/>
        <v>3.4067951936933407</v>
      </c>
      <c r="GF10" s="29">
        <f t="shared" si="6"/>
        <v>8.6215292324137938E-2</v>
      </c>
      <c r="GG10" s="29">
        <f t="shared" si="7"/>
        <v>2.4682231178308155E-2</v>
      </c>
      <c r="GH10" s="29">
        <f t="shared" si="8"/>
        <v>2.1828879952943083</v>
      </c>
      <c r="GI10" s="39">
        <v>1968</v>
      </c>
      <c r="GJ10" s="39" t="s">
        <v>336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336</v>
      </c>
      <c r="HB10" s="42">
        <v>2</v>
      </c>
      <c r="HC10" s="42">
        <f t="shared" si="9"/>
        <v>0</v>
      </c>
      <c r="HD10" s="42">
        <v>0</v>
      </c>
      <c r="HE10" s="42">
        <v>0</v>
      </c>
      <c r="HF10" s="42">
        <v>2</v>
      </c>
      <c r="HG10" s="42">
        <v>1</v>
      </c>
      <c r="HH10" s="42">
        <v>0</v>
      </c>
      <c r="HI10" s="42">
        <v>0</v>
      </c>
      <c r="HJ10" s="39">
        <v>1968</v>
      </c>
      <c r="HK10" s="39" t="s">
        <v>336</v>
      </c>
      <c r="HL10" s="29"/>
      <c r="HM10" s="29">
        <v>146.6771</v>
      </c>
      <c r="HN10" s="25"/>
      <c r="HO10" s="29"/>
      <c r="HP10" s="29">
        <v>4.1839206477372999</v>
      </c>
      <c r="HQ10" s="29">
        <v>9.4079999999999995</v>
      </c>
      <c r="HR10" s="27">
        <v>2.6254302042878201</v>
      </c>
      <c r="HS10" s="29"/>
      <c r="HT10" s="29"/>
      <c r="HU10" s="29"/>
      <c r="HV10" s="29"/>
      <c r="HW10" s="29"/>
      <c r="HX10" s="29"/>
      <c r="HY10" s="29"/>
      <c r="HZ10" s="39">
        <v>1968</v>
      </c>
      <c r="IA10" s="39" t="s">
        <v>336</v>
      </c>
      <c r="IB10" s="29">
        <v>131</v>
      </c>
      <c r="IC10" s="29">
        <v>130.60000610351563</v>
      </c>
      <c r="ID10" s="29">
        <v>130.60000610351563</v>
      </c>
      <c r="IE10" s="32">
        <v>59.873939514160156</v>
      </c>
      <c r="IF10" s="32">
        <v>59.691120147705078</v>
      </c>
      <c r="IG10" s="32">
        <v>13.399999618530273</v>
      </c>
      <c r="IH10" s="32">
        <v>60.900001525878906</v>
      </c>
      <c r="II10" s="32">
        <v>56.299999237060547</v>
      </c>
      <c r="IJ10" s="31">
        <v>0</v>
      </c>
      <c r="IK10" s="31">
        <v>0</v>
      </c>
      <c r="IL10" s="39">
        <v>1968</v>
      </c>
      <c r="IM10" s="39" t="s">
        <v>336</v>
      </c>
      <c r="IN10" s="29"/>
      <c r="IO10" s="29"/>
      <c r="IP10" s="29" t="s">
        <v>317</v>
      </c>
      <c r="IQ10" s="29" t="str">
        <f t="shared" si="10"/>
        <v/>
      </c>
      <c r="IR10" s="29"/>
      <c r="IS10" s="29"/>
      <c r="IT10" s="29"/>
      <c r="IU10" s="58"/>
      <c r="IV10" s="58"/>
      <c r="IW10" s="58"/>
      <c r="IX10" s="58"/>
      <c r="IY10" s="58"/>
      <c r="IZ10" s="39">
        <v>1968</v>
      </c>
      <c r="JA10" s="39" t="s">
        <v>336</v>
      </c>
      <c r="JB10" s="29">
        <v>15.3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336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336</v>
      </c>
      <c r="KI10" s="29"/>
      <c r="KJ10" s="29"/>
      <c r="KK10" s="29"/>
      <c r="KL10" s="29"/>
      <c r="KM10" s="29"/>
      <c r="KN10" s="21">
        <v>335.85000610351563</v>
      </c>
      <c r="KO10" s="20">
        <v>218.79299926757813</v>
      </c>
      <c r="KP10" s="20">
        <v>41.140998840332031</v>
      </c>
      <c r="KQ10" s="19">
        <v>12.249810218811035</v>
      </c>
      <c r="KR10" s="39">
        <v>1968</v>
      </c>
      <c r="KS10" s="39" t="s">
        <v>336</v>
      </c>
    </row>
    <row r="11" spans="1:305" s="39" customFormat="1" ht="12.75">
      <c r="A11" s="39">
        <v>1969</v>
      </c>
      <c r="B11" s="39" t="s">
        <v>336</v>
      </c>
      <c r="C11" s="39">
        <v>22</v>
      </c>
      <c r="D11" s="44" t="s">
        <v>337</v>
      </c>
      <c r="E11" s="44">
        <v>442</v>
      </c>
      <c r="F11" s="39">
        <v>1</v>
      </c>
      <c r="G11" s="39">
        <v>0</v>
      </c>
      <c r="H11" s="39">
        <v>1</v>
      </c>
      <c r="I11" s="39">
        <v>0</v>
      </c>
      <c r="J11" s="29">
        <v>39.33</v>
      </c>
      <c r="K11" s="29">
        <v>56.56</v>
      </c>
      <c r="L11" s="29">
        <v>4.1100000000000003</v>
      </c>
      <c r="M11" s="18">
        <v>2</v>
      </c>
      <c r="N11" s="39">
        <v>1</v>
      </c>
      <c r="O11" s="39">
        <v>-1</v>
      </c>
      <c r="P11" s="39">
        <v>1</v>
      </c>
      <c r="Q11" s="29">
        <v>31.5</v>
      </c>
      <c r="R11" s="29">
        <v>64.48</v>
      </c>
      <c r="S11" s="29">
        <v>4.01</v>
      </c>
      <c r="T11" s="29">
        <v>17.989999999999998</v>
      </c>
      <c r="U11" s="29">
        <v>37.65</v>
      </c>
      <c r="V11" s="29">
        <v>3.08</v>
      </c>
      <c r="W11" s="29">
        <v>58.72</v>
      </c>
      <c r="X11" s="39">
        <v>2</v>
      </c>
      <c r="Y11" s="39">
        <v>1969</v>
      </c>
      <c r="Z11" s="39" t="s">
        <v>336</v>
      </c>
      <c r="AA11" s="43"/>
      <c r="AB11" s="41">
        <v>88.6</v>
      </c>
      <c r="AC11" s="41">
        <v>31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13.1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37.5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18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0.40000000000000568</v>
      </c>
      <c r="CZ11" s="39">
        <v>1969</v>
      </c>
      <c r="DA11" s="39" t="s">
        <v>336</v>
      </c>
      <c r="DB11" s="41">
        <v>32.1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10.7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37.5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19.600000000000001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9.9999999999994316E-2</v>
      </c>
      <c r="FY11" s="39">
        <v>1969</v>
      </c>
      <c r="FZ11" s="39" t="s">
        <v>336</v>
      </c>
      <c r="GA11" s="41">
        <v>3.6</v>
      </c>
      <c r="GB11" s="29">
        <f t="shared" si="2"/>
        <v>0.71371399999999996</v>
      </c>
      <c r="GC11" s="29">
        <f t="shared" si="3"/>
        <v>0.70646900000000001</v>
      </c>
      <c r="GD11" s="29">
        <f t="shared" si="4"/>
        <v>3.4930104860174787</v>
      </c>
      <c r="GE11" s="29">
        <f t="shared" si="5"/>
        <v>3.4067951936933407</v>
      </c>
      <c r="GF11" s="29">
        <f t="shared" si="6"/>
        <v>8.6215292324137938E-2</v>
      </c>
      <c r="GG11" s="29">
        <f t="shared" si="7"/>
        <v>2.4682231178308155E-2</v>
      </c>
      <c r="GH11" s="29">
        <f t="shared" si="8"/>
        <v>2.1828879952943083</v>
      </c>
      <c r="GI11" s="39">
        <v>1969</v>
      </c>
      <c r="GJ11" s="39" t="s">
        <v>336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-0.43467610000000001</v>
      </c>
      <c r="GX11" s="36">
        <v>0.44836239999999999</v>
      </c>
      <c r="GY11" s="36">
        <v>-1.1973400000000001</v>
      </c>
      <c r="GZ11" s="39">
        <v>1969</v>
      </c>
      <c r="HA11" s="39" t="s">
        <v>336</v>
      </c>
      <c r="HB11" s="42">
        <v>2</v>
      </c>
      <c r="HC11" s="42">
        <f t="shared" si="9"/>
        <v>0</v>
      </c>
      <c r="HD11" s="42">
        <v>0</v>
      </c>
      <c r="HE11" s="42">
        <v>0</v>
      </c>
      <c r="HF11" s="42">
        <v>2</v>
      </c>
      <c r="HG11" s="42">
        <v>1</v>
      </c>
      <c r="HH11" s="42">
        <v>0</v>
      </c>
      <c r="HI11" s="42">
        <v>0</v>
      </c>
      <c r="HJ11" s="39">
        <v>1969</v>
      </c>
      <c r="HK11" s="39" t="s">
        <v>336</v>
      </c>
      <c r="HL11" s="29"/>
      <c r="HM11" s="29">
        <v>148.5402</v>
      </c>
      <c r="HN11" s="25"/>
      <c r="HO11" s="29"/>
      <c r="HP11" s="29">
        <v>9.9736207791469091</v>
      </c>
      <c r="HQ11" s="29">
        <v>15.797000000000001</v>
      </c>
      <c r="HR11" s="27">
        <v>2.29443888931623</v>
      </c>
      <c r="HS11" s="29"/>
      <c r="HT11" s="29"/>
      <c r="HU11" s="29"/>
      <c r="HV11" s="29"/>
      <c r="HW11" s="29"/>
      <c r="HX11" s="29"/>
      <c r="HY11" s="29"/>
      <c r="HZ11" s="39">
        <v>1969</v>
      </c>
      <c r="IA11" s="39" t="s">
        <v>336</v>
      </c>
      <c r="IB11" s="29">
        <v>131.89999389648438</v>
      </c>
      <c r="IC11" s="29">
        <v>131.5</v>
      </c>
      <c r="ID11" s="29">
        <v>131.5</v>
      </c>
      <c r="IE11" s="32">
        <v>60.033130645751953</v>
      </c>
      <c r="IF11" s="32">
        <v>59.851081848144531</v>
      </c>
      <c r="IG11" s="32">
        <v>12.399999618530273</v>
      </c>
      <c r="IH11" s="32">
        <v>61.400001525878906</v>
      </c>
      <c r="II11" s="32">
        <v>57.700000762939453</v>
      </c>
      <c r="IJ11" s="31">
        <v>0</v>
      </c>
      <c r="IK11" s="31">
        <v>0</v>
      </c>
      <c r="IL11" s="39">
        <v>1969</v>
      </c>
      <c r="IM11" s="39" t="s">
        <v>336</v>
      </c>
      <c r="IN11" s="29"/>
      <c r="IO11" s="29"/>
      <c r="IP11" s="29" t="s">
        <v>317</v>
      </c>
      <c r="IQ11" s="29" t="str">
        <f t="shared" si="10"/>
        <v/>
      </c>
      <c r="IR11" s="29"/>
      <c r="IS11" s="29"/>
      <c r="IT11" s="29"/>
      <c r="IU11" s="58"/>
      <c r="IV11" s="58"/>
      <c r="IW11" s="58"/>
      <c r="IX11" s="58"/>
      <c r="IY11" s="58"/>
      <c r="IZ11" s="39">
        <v>1969</v>
      </c>
      <c r="JA11" s="39" t="s">
        <v>336</v>
      </c>
      <c r="JB11" s="29">
        <v>14.5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336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336</v>
      </c>
      <c r="KI11" s="29"/>
      <c r="KJ11" s="29"/>
      <c r="KK11" s="29"/>
      <c r="KL11" s="29"/>
      <c r="KM11" s="29"/>
      <c r="KN11" s="21">
        <v>337.5</v>
      </c>
      <c r="KO11" s="20">
        <v>219.71200561523438</v>
      </c>
      <c r="KP11" s="20">
        <v>41.794998168945313</v>
      </c>
      <c r="KQ11" s="19">
        <v>12.383700370788574</v>
      </c>
      <c r="KR11" s="39">
        <v>1969</v>
      </c>
      <c r="KS11" s="39" t="s">
        <v>336</v>
      </c>
    </row>
    <row r="12" spans="1:305" s="39" customFormat="1" ht="12.75">
      <c r="A12" s="39">
        <v>1970</v>
      </c>
      <c r="B12" s="39" t="s">
        <v>336</v>
      </c>
      <c r="C12" s="39">
        <v>22</v>
      </c>
      <c r="D12" s="44" t="s">
        <v>337</v>
      </c>
      <c r="E12" s="44">
        <v>442</v>
      </c>
      <c r="F12" s="39">
        <v>1</v>
      </c>
      <c r="G12" s="39">
        <v>0</v>
      </c>
      <c r="H12" s="39">
        <v>1</v>
      </c>
      <c r="I12" s="39">
        <v>0</v>
      </c>
      <c r="J12" s="29">
        <v>42.86</v>
      </c>
      <c r="K12" s="29">
        <v>57.14</v>
      </c>
      <c r="L12" s="29">
        <v>0</v>
      </c>
      <c r="M12" s="18">
        <v>1</v>
      </c>
      <c r="N12" s="39">
        <v>1</v>
      </c>
      <c r="O12" s="39">
        <v>-1</v>
      </c>
      <c r="P12" s="39">
        <v>0</v>
      </c>
      <c r="Q12" s="29">
        <v>34.33</v>
      </c>
      <c r="R12" s="29">
        <v>65.67</v>
      </c>
      <c r="S12" s="29">
        <v>0</v>
      </c>
      <c r="T12" s="29">
        <v>19.600000000000001</v>
      </c>
      <c r="U12" s="29">
        <v>37.5</v>
      </c>
      <c r="V12" s="29">
        <v>0</v>
      </c>
      <c r="W12" s="29">
        <v>57.1</v>
      </c>
      <c r="X12" s="39">
        <v>2</v>
      </c>
      <c r="Y12" s="39">
        <v>1970</v>
      </c>
      <c r="Z12" s="39" t="s">
        <v>336</v>
      </c>
      <c r="AA12" s="43"/>
      <c r="AB12" s="41">
        <v>88.6</v>
      </c>
      <c r="AC12" s="41">
        <v>31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13.1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37.5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18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0.40000000000000568</v>
      </c>
      <c r="CZ12" s="39">
        <v>1970</v>
      </c>
      <c r="DA12" s="39" t="s">
        <v>336</v>
      </c>
      <c r="DB12" s="41">
        <v>32.1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10.7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37.5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19.600000000000001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9.9999999999994316E-2</v>
      </c>
      <c r="FY12" s="39">
        <v>1970</v>
      </c>
      <c r="FZ12" s="39" t="s">
        <v>336</v>
      </c>
      <c r="GA12" s="41">
        <v>3.6</v>
      </c>
      <c r="GB12" s="29">
        <f t="shared" si="2"/>
        <v>0.71371399999999996</v>
      </c>
      <c r="GC12" s="29">
        <f t="shared" si="3"/>
        <v>0.70646900000000001</v>
      </c>
      <c r="GD12" s="29">
        <f t="shared" si="4"/>
        <v>3.4930104860174787</v>
      </c>
      <c r="GE12" s="29">
        <f t="shared" si="5"/>
        <v>3.4067951936933407</v>
      </c>
      <c r="GF12" s="29">
        <f t="shared" si="6"/>
        <v>8.6215292324137938E-2</v>
      </c>
      <c r="GG12" s="29">
        <f t="shared" si="7"/>
        <v>2.4682231178308155E-2</v>
      </c>
      <c r="GH12" s="29">
        <f t="shared" si="8"/>
        <v>2.1828879952943083</v>
      </c>
      <c r="GI12" s="39">
        <v>1970</v>
      </c>
      <c r="GJ12" s="39" t="s">
        <v>336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-0.44994410000000001</v>
      </c>
      <c r="GX12" s="36">
        <v>0.4308265</v>
      </c>
      <c r="GY12" s="36">
        <v>-1.1993860000000001</v>
      </c>
      <c r="GZ12" s="39">
        <v>1970</v>
      </c>
      <c r="HA12" s="39" t="s">
        <v>336</v>
      </c>
      <c r="HB12" s="42">
        <v>2</v>
      </c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</v>
      </c>
      <c r="HH12" s="42">
        <v>0</v>
      </c>
      <c r="HI12" s="42">
        <v>0</v>
      </c>
      <c r="HJ12" s="39">
        <v>1970</v>
      </c>
      <c r="HK12" s="39" t="s">
        <v>336</v>
      </c>
      <c r="HL12" s="29"/>
      <c r="HM12" s="29">
        <v>157.02809999999999</v>
      </c>
      <c r="HN12" s="25"/>
      <c r="HO12" s="29"/>
      <c r="HP12" s="29">
        <v>1.70364910647319</v>
      </c>
      <c r="HQ12" s="29">
        <v>17.053998632946001</v>
      </c>
      <c r="HR12" s="27">
        <v>4.6393419202514199</v>
      </c>
      <c r="HS12" s="29"/>
      <c r="HT12" s="29"/>
      <c r="HU12" s="29"/>
      <c r="HV12" s="29"/>
      <c r="HW12" s="29"/>
      <c r="HX12" s="29"/>
      <c r="HY12" s="29"/>
      <c r="HZ12" s="39">
        <v>1970</v>
      </c>
      <c r="IA12" s="39" t="s">
        <v>336</v>
      </c>
      <c r="IB12" s="29">
        <v>140.19999694824219</v>
      </c>
      <c r="IC12" s="29">
        <v>139.5</v>
      </c>
      <c r="ID12" s="29">
        <v>139.5</v>
      </c>
      <c r="IE12" s="32">
        <v>63.265148162841797</v>
      </c>
      <c r="IF12" s="32">
        <v>62.94927978515625</v>
      </c>
      <c r="IG12" s="32">
        <v>13.100000381469727</v>
      </c>
      <c r="IH12" s="32">
        <v>61.799999237060547</v>
      </c>
      <c r="II12" s="32">
        <v>64.599998474121094</v>
      </c>
      <c r="IJ12" s="31">
        <v>0</v>
      </c>
      <c r="IK12" s="31">
        <v>0</v>
      </c>
      <c r="IL12" s="39">
        <v>1970</v>
      </c>
      <c r="IM12" s="39" t="s">
        <v>336</v>
      </c>
      <c r="IN12" s="29"/>
      <c r="IO12" s="29"/>
      <c r="IP12" s="29" t="s">
        <v>317</v>
      </c>
      <c r="IQ12" s="29" t="str">
        <f t="shared" si="10"/>
        <v/>
      </c>
      <c r="IR12" s="46">
        <v>52.4</v>
      </c>
      <c r="IS12" s="46">
        <v>52.4</v>
      </c>
      <c r="IT12" s="28">
        <v>46.827524575513849</v>
      </c>
      <c r="IU12" s="96">
        <v>60</v>
      </c>
      <c r="IV12" s="96">
        <v>52.4</v>
      </c>
      <c r="IW12" s="96">
        <v>52.4</v>
      </c>
      <c r="IX12" s="96">
        <v>46.827524575513849</v>
      </c>
      <c r="IY12" s="96">
        <v>60</v>
      </c>
      <c r="IZ12" s="39">
        <v>1970</v>
      </c>
      <c r="JA12" s="39" t="s">
        <v>336</v>
      </c>
      <c r="JB12" s="29">
        <v>13.633229999999999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336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336</v>
      </c>
      <c r="KI12" s="29"/>
      <c r="KJ12" s="29"/>
      <c r="KK12" s="29"/>
      <c r="KL12" s="29"/>
      <c r="KM12" s="29"/>
      <c r="KN12" s="21">
        <v>339.17001342773438</v>
      </c>
      <c r="KO12" s="20">
        <v>221.60699462890625</v>
      </c>
      <c r="KP12" s="20">
        <v>42.514999389648438</v>
      </c>
      <c r="KQ12" s="19">
        <v>12.53501033782959</v>
      </c>
      <c r="KR12" s="39">
        <v>1970</v>
      </c>
      <c r="KS12" s="39" t="s">
        <v>336</v>
      </c>
    </row>
    <row r="13" spans="1:305" s="39" customFormat="1" ht="12.75">
      <c r="A13" s="39">
        <v>1971</v>
      </c>
      <c r="B13" s="39" t="s">
        <v>336</v>
      </c>
      <c r="C13" s="39">
        <v>22</v>
      </c>
      <c r="D13" s="44" t="s">
        <v>337</v>
      </c>
      <c r="E13" s="44">
        <v>442</v>
      </c>
      <c r="F13" s="39">
        <v>1</v>
      </c>
      <c r="G13" s="39">
        <v>0</v>
      </c>
      <c r="H13" s="39">
        <v>1</v>
      </c>
      <c r="I13" s="39">
        <v>0</v>
      </c>
      <c r="J13" s="29">
        <v>42.86</v>
      </c>
      <c r="K13" s="29">
        <v>57.14</v>
      </c>
      <c r="L13" s="29">
        <v>0</v>
      </c>
      <c r="M13" s="18">
        <v>1</v>
      </c>
      <c r="N13" s="39">
        <v>0</v>
      </c>
      <c r="O13" s="39">
        <v>0</v>
      </c>
      <c r="P13" s="39">
        <v>0</v>
      </c>
      <c r="Q13" s="29">
        <v>34.33</v>
      </c>
      <c r="R13" s="29">
        <v>65.67</v>
      </c>
      <c r="S13" s="29">
        <v>0</v>
      </c>
      <c r="T13" s="29">
        <v>19.600000000000001</v>
      </c>
      <c r="U13" s="29">
        <v>37.5</v>
      </c>
      <c r="V13" s="29">
        <v>0</v>
      </c>
      <c r="W13" s="29">
        <v>57.1</v>
      </c>
      <c r="X13" s="39">
        <v>2</v>
      </c>
      <c r="Y13" s="39">
        <v>1971</v>
      </c>
      <c r="Z13" s="39" t="s">
        <v>336</v>
      </c>
      <c r="AA13" s="43"/>
      <c r="AB13" s="41">
        <v>88.6</v>
      </c>
      <c r="AC13" s="41">
        <v>31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13.1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37.5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18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0.40000000000000568</v>
      </c>
      <c r="CZ13" s="39">
        <v>1971</v>
      </c>
      <c r="DA13" s="39" t="s">
        <v>336</v>
      </c>
      <c r="DB13" s="41">
        <v>32.1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10.7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37.5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19.600000000000001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9.9999999999994316E-2</v>
      </c>
      <c r="FY13" s="39">
        <v>1971</v>
      </c>
      <c r="FZ13" s="39" t="s">
        <v>336</v>
      </c>
      <c r="GA13" s="41">
        <v>3.6</v>
      </c>
      <c r="GB13" s="29">
        <f t="shared" si="2"/>
        <v>0.71371399999999996</v>
      </c>
      <c r="GC13" s="29">
        <f t="shared" si="3"/>
        <v>0.70646900000000001</v>
      </c>
      <c r="GD13" s="29">
        <f t="shared" si="4"/>
        <v>3.4930104860174787</v>
      </c>
      <c r="GE13" s="29">
        <f t="shared" si="5"/>
        <v>3.4067951936933407</v>
      </c>
      <c r="GF13" s="29">
        <f t="shared" si="6"/>
        <v>8.6215292324137938E-2</v>
      </c>
      <c r="GG13" s="29">
        <f t="shared" si="7"/>
        <v>2.4682231178308155E-2</v>
      </c>
      <c r="GH13" s="29">
        <f t="shared" si="8"/>
        <v>2.1828879952943083</v>
      </c>
      <c r="GI13" s="39">
        <v>1971</v>
      </c>
      <c r="GJ13" s="39" t="s">
        <v>336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-0.44210379999999999</v>
      </c>
      <c r="GX13" s="36">
        <v>0.40991480000000002</v>
      </c>
      <c r="GY13" s="36">
        <v>-1.148347</v>
      </c>
      <c r="GZ13" s="39">
        <v>1971</v>
      </c>
      <c r="HA13" s="39" t="s">
        <v>336</v>
      </c>
      <c r="HB13" s="42">
        <v>2</v>
      </c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</v>
      </c>
      <c r="HH13" s="42">
        <v>0</v>
      </c>
      <c r="HI13" s="42">
        <v>0</v>
      </c>
      <c r="HJ13" s="39">
        <v>1971</v>
      </c>
      <c r="HK13" s="39" t="s">
        <v>336</v>
      </c>
      <c r="HL13" s="29"/>
      <c r="HM13" s="29">
        <v>163.96369999999999</v>
      </c>
      <c r="HN13" s="25"/>
      <c r="HO13" s="29"/>
      <c r="HP13" s="32">
        <v>2.6672362846666098</v>
      </c>
      <c r="HQ13" s="32">
        <v>1.83132880345911</v>
      </c>
      <c r="HR13" s="27">
        <v>4.6722189087616703</v>
      </c>
      <c r="HS13" s="29"/>
      <c r="HT13" s="29"/>
      <c r="HU13" s="29"/>
      <c r="HV13" s="29"/>
      <c r="HW13" s="29"/>
      <c r="HX13" s="29"/>
      <c r="HY13" s="29"/>
      <c r="HZ13" s="39">
        <v>1971</v>
      </c>
      <c r="IA13" s="39" t="s">
        <v>336</v>
      </c>
      <c r="IB13" s="29">
        <v>144.69999694824219</v>
      </c>
      <c r="IC13" s="29">
        <v>144</v>
      </c>
      <c r="ID13" s="29">
        <v>144</v>
      </c>
      <c r="IE13" s="32">
        <v>64.56622314453125</v>
      </c>
      <c r="IF13" s="32">
        <v>64.253883361816406</v>
      </c>
      <c r="IG13" s="32">
        <v>13</v>
      </c>
      <c r="IH13" s="32">
        <v>63.700000762939453</v>
      </c>
      <c r="II13" s="32">
        <v>67.300003051757813</v>
      </c>
      <c r="IJ13" s="31">
        <v>0</v>
      </c>
      <c r="IK13" s="31">
        <v>0</v>
      </c>
      <c r="IL13" s="39">
        <v>1971</v>
      </c>
      <c r="IM13" s="39" t="s">
        <v>336</v>
      </c>
      <c r="IN13" s="29"/>
      <c r="IO13" s="29"/>
      <c r="IP13" s="29" t="s">
        <v>317</v>
      </c>
      <c r="IQ13" s="29" t="str">
        <f t="shared" si="10"/>
        <v/>
      </c>
      <c r="IR13" s="46"/>
      <c r="IS13" s="46">
        <v>53.5</v>
      </c>
      <c r="IT13" s="28">
        <v>45.922746781115883</v>
      </c>
      <c r="IU13" s="96"/>
      <c r="IV13" s="96">
        <v>53.450000000000273</v>
      </c>
      <c r="IW13" s="96">
        <v>53.5</v>
      </c>
      <c r="IX13" s="96">
        <v>45.922746781115883</v>
      </c>
      <c r="IY13" s="96">
        <v>60</v>
      </c>
      <c r="IZ13" s="39">
        <v>1971</v>
      </c>
      <c r="JA13" s="39" t="s">
        <v>336</v>
      </c>
      <c r="JB13" s="29">
        <v>15.08296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336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336</v>
      </c>
      <c r="KI13" s="29"/>
      <c r="KJ13" s="29"/>
      <c r="KK13" s="29"/>
      <c r="KL13" s="29"/>
      <c r="KM13" s="29"/>
      <c r="KN13" s="21">
        <v>342.42001342773438</v>
      </c>
      <c r="KO13" s="20">
        <v>224.11099243164063</v>
      </c>
      <c r="KP13" s="20">
        <v>43.254001617431641</v>
      </c>
      <c r="KQ13" s="19">
        <v>12.63185977935791</v>
      </c>
      <c r="KR13" s="39">
        <v>1971</v>
      </c>
      <c r="KS13" s="39" t="s">
        <v>336</v>
      </c>
    </row>
    <row r="14" spans="1:305" s="39" customFormat="1" ht="12.75">
      <c r="A14" s="39">
        <v>1972</v>
      </c>
      <c r="B14" s="39" t="s">
        <v>336</v>
      </c>
      <c r="C14" s="39">
        <v>22</v>
      </c>
      <c r="D14" s="44" t="s">
        <v>337</v>
      </c>
      <c r="E14" s="44">
        <v>442</v>
      </c>
      <c r="F14" s="39">
        <v>1</v>
      </c>
      <c r="G14" s="39">
        <v>0</v>
      </c>
      <c r="H14" s="39">
        <v>1</v>
      </c>
      <c r="I14" s="39">
        <v>0</v>
      </c>
      <c r="J14" s="29">
        <v>42.86</v>
      </c>
      <c r="K14" s="29">
        <v>57.14</v>
      </c>
      <c r="L14" s="29">
        <v>0</v>
      </c>
      <c r="M14" s="18">
        <v>1</v>
      </c>
      <c r="N14" s="39">
        <v>0</v>
      </c>
      <c r="O14" s="39">
        <v>0</v>
      </c>
      <c r="P14" s="39">
        <v>0</v>
      </c>
      <c r="Q14" s="29">
        <v>34.33</v>
      </c>
      <c r="R14" s="29">
        <v>65.67</v>
      </c>
      <c r="S14" s="29">
        <v>0</v>
      </c>
      <c r="T14" s="29">
        <v>19.600000000000001</v>
      </c>
      <c r="U14" s="29">
        <v>37.5</v>
      </c>
      <c r="V14" s="29">
        <v>0</v>
      </c>
      <c r="W14" s="29">
        <v>57.1</v>
      </c>
      <c r="X14" s="39">
        <v>2</v>
      </c>
      <c r="Y14" s="39">
        <v>1972</v>
      </c>
      <c r="Z14" s="39" t="s">
        <v>336</v>
      </c>
      <c r="AA14" s="43"/>
      <c r="AB14" s="41">
        <v>88.6</v>
      </c>
      <c r="AC14" s="41">
        <v>31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13.1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37.5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18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0.40000000000000568</v>
      </c>
      <c r="CZ14" s="39">
        <v>1972</v>
      </c>
      <c r="DA14" s="39" t="s">
        <v>336</v>
      </c>
      <c r="DB14" s="41">
        <v>32.1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10.7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37.5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19.600000000000001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9.9999999999994316E-2</v>
      </c>
      <c r="FY14" s="39">
        <v>1972</v>
      </c>
      <c r="FZ14" s="39" t="s">
        <v>336</v>
      </c>
      <c r="GA14" s="41">
        <v>3.6</v>
      </c>
      <c r="GB14" s="29">
        <f t="shared" si="2"/>
        <v>0.71371399999999996</v>
      </c>
      <c r="GC14" s="29">
        <f t="shared" si="3"/>
        <v>0.70646900000000001</v>
      </c>
      <c r="GD14" s="29">
        <f t="shared" si="4"/>
        <v>3.4930104860174787</v>
      </c>
      <c r="GE14" s="29">
        <f t="shared" si="5"/>
        <v>3.4067951936933407</v>
      </c>
      <c r="GF14" s="29">
        <f t="shared" si="6"/>
        <v>8.6215292324137938E-2</v>
      </c>
      <c r="GG14" s="29">
        <f t="shared" si="7"/>
        <v>2.4682231178308155E-2</v>
      </c>
      <c r="GH14" s="29">
        <f t="shared" si="8"/>
        <v>2.1828879952943083</v>
      </c>
      <c r="GI14" s="39">
        <v>1972</v>
      </c>
      <c r="GJ14" s="39" t="s">
        <v>336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-0.49667230000000001</v>
      </c>
      <c r="GX14" s="36">
        <v>0.38100479999999998</v>
      </c>
      <c r="GY14" s="36">
        <v>-1.211773</v>
      </c>
      <c r="GZ14" s="39">
        <v>1972</v>
      </c>
      <c r="HA14" s="39" t="s">
        <v>336</v>
      </c>
      <c r="HB14" s="42">
        <v>2</v>
      </c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</v>
      </c>
      <c r="HH14" s="42">
        <v>0</v>
      </c>
      <c r="HI14" s="42">
        <v>0</v>
      </c>
      <c r="HJ14" s="39">
        <v>1972</v>
      </c>
      <c r="HK14" s="39" t="s">
        <v>336</v>
      </c>
      <c r="HL14" s="29"/>
      <c r="HM14" s="29">
        <v>151.86070000000001</v>
      </c>
      <c r="HN14" s="25"/>
      <c r="HO14" s="29"/>
      <c r="HP14" s="32">
        <v>6.5981926749935598</v>
      </c>
      <c r="HQ14" s="32">
        <v>12.768956289027701</v>
      </c>
      <c r="HR14" s="27">
        <v>5.2256890811107697</v>
      </c>
      <c r="HS14" s="29"/>
      <c r="HT14" s="29"/>
      <c r="HU14" s="29"/>
      <c r="HV14" s="29"/>
      <c r="HW14" s="29"/>
      <c r="HX14" s="29"/>
      <c r="HY14" s="29"/>
      <c r="HZ14" s="39">
        <v>1972</v>
      </c>
      <c r="IA14" s="39" t="s">
        <v>336</v>
      </c>
      <c r="IB14" s="29">
        <v>148.60000610351563</v>
      </c>
      <c r="IC14" s="29">
        <v>147.89999389648438</v>
      </c>
      <c r="ID14" s="29">
        <v>147.89999389648438</v>
      </c>
      <c r="IE14" s="32">
        <v>65.225791931152344</v>
      </c>
      <c r="IF14" s="32">
        <v>64.918533325195313</v>
      </c>
      <c r="IG14" s="32">
        <v>12.399999618530273</v>
      </c>
      <c r="IH14" s="32">
        <v>65.400001525878906</v>
      </c>
      <c r="II14" s="32">
        <v>70.099998474121094</v>
      </c>
      <c r="IJ14" s="31">
        <v>0</v>
      </c>
      <c r="IK14" s="31">
        <v>0</v>
      </c>
      <c r="IL14" s="39">
        <v>1972</v>
      </c>
      <c r="IM14" s="39" t="s">
        <v>336</v>
      </c>
      <c r="IN14" s="29"/>
      <c r="IO14" s="29"/>
      <c r="IP14" s="29" t="s">
        <v>317</v>
      </c>
      <c r="IQ14" s="29" t="str">
        <f t="shared" si="10"/>
        <v/>
      </c>
      <c r="IR14" s="46">
        <v>54.5</v>
      </c>
      <c r="IS14" s="46">
        <v>54.5</v>
      </c>
      <c r="IT14" s="28">
        <v>45.07857733664185</v>
      </c>
      <c r="IU14" s="96"/>
      <c r="IV14" s="96">
        <v>54.5</v>
      </c>
      <c r="IW14" s="96">
        <v>54.5</v>
      </c>
      <c r="IX14" s="96">
        <v>45.07857733664185</v>
      </c>
      <c r="IY14" s="96">
        <v>60</v>
      </c>
      <c r="IZ14" s="39">
        <v>1972</v>
      </c>
      <c r="JA14" s="39" t="s">
        <v>336</v>
      </c>
      <c r="JB14" s="29">
        <v>15.45398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336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336</v>
      </c>
      <c r="KI14" s="29"/>
      <c r="KJ14" s="29"/>
      <c r="KK14" s="29"/>
      <c r="KL14" s="29"/>
      <c r="KM14" s="29"/>
      <c r="KN14" s="21">
        <v>346.60000610351563</v>
      </c>
      <c r="KO14" s="20">
        <v>227.82400512695313</v>
      </c>
      <c r="KP14" s="20">
        <v>44.199001312255859</v>
      </c>
      <c r="KQ14" s="19">
        <v>12.75216007232666</v>
      </c>
      <c r="KR14" s="39">
        <v>1972</v>
      </c>
      <c r="KS14" s="39" t="s">
        <v>336</v>
      </c>
    </row>
    <row r="15" spans="1:305" s="39" customFormat="1" ht="12.75">
      <c r="A15" s="39">
        <v>1973</v>
      </c>
      <c r="B15" s="39" t="s">
        <v>336</v>
      </c>
      <c r="C15" s="39">
        <v>22</v>
      </c>
      <c r="D15" s="44" t="s">
        <v>337</v>
      </c>
      <c r="E15" s="44">
        <v>442</v>
      </c>
      <c r="F15" s="39">
        <v>1</v>
      </c>
      <c r="G15" s="39">
        <v>0</v>
      </c>
      <c r="H15" s="39">
        <v>1</v>
      </c>
      <c r="I15" s="39">
        <v>0</v>
      </c>
      <c r="J15" s="29">
        <v>42.86</v>
      </c>
      <c r="K15" s="29">
        <v>57.14</v>
      </c>
      <c r="L15" s="29">
        <v>0</v>
      </c>
      <c r="M15" s="18">
        <v>1</v>
      </c>
      <c r="N15" s="39">
        <v>0</v>
      </c>
      <c r="O15" s="39">
        <v>0</v>
      </c>
      <c r="P15" s="39">
        <v>0</v>
      </c>
      <c r="Q15" s="29">
        <v>34.33</v>
      </c>
      <c r="R15" s="29">
        <v>65.67</v>
      </c>
      <c r="S15" s="29">
        <v>0</v>
      </c>
      <c r="T15" s="29">
        <v>19.600000000000001</v>
      </c>
      <c r="U15" s="29">
        <v>37.5</v>
      </c>
      <c r="V15" s="29">
        <v>0</v>
      </c>
      <c r="W15" s="29">
        <v>57.1</v>
      </c>
      <c r="X15" s="39">
        <v>2</v>
      </c>
      <c r="Y15" s="39">
        <v>1973</v>
      </c>
      <c r="Z15" s="39" t="s">
        <v>336</v>
      </c>
      <c r="AA15" s="43"/>
      <c r="AB15" s="41">
        <v>88.6</v>
      </c>
      <c r="AC15" s="41">
        <v>31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13.1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37.5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18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0.40000000000000568</v>
      </c>
      <c r="CZ15" s="39">
        <v>1973</v>
      </c>
      <c r="DA15" s="39" t="s">
        <v>336</v>
      </c>
      <c r="DB15" s="41">
        <v>32.1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10.7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37.5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19.600000000000001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9.9999999999994316E-2</v>
      </c>
      <c r="FY15" s="39">
        <v>1973</v>
      </c>
      <c r="FZ15" s="39" t="s">
        <v>336</v>
      </c>
      <c r="GA15" s="41">
        <v>3.6</v>
      </c>
      <c r="GB15" s="29">
        <f t="shared" si="2"/>
        <v>0.71371399999999996</v>
      </c>
      <c r="GC15" s="29">
        <f t="shared" si="3"/>
        <v>0.70646900000000001</v>
      </c>
      <c r="GD15" s="29">
        <f t="shared" si="4"/>
        <v>3.4930104860174787</v>
      </c>
      <c r="GE15" s="29">
        <f t="shared" si="5"/>
        <v>3.4067951936933407</v>
      </c>
      <c r="GF15" s="29">
        <f t="shared" si="6"/>
        <v>8.6215292324137938E-2</v>
      </c>
      <c r="GG15" s="29">
        <f t="shared" si="7"/>
        <v>2.4682231178308155E-2</v>
      </c>
      <c r="GH15" s="29">
        <f t="shared" si="8"/>
        <v>2.1828879952943083</v>
      </c>
      <c r="GI15" s="39">
        <v>1973</v>
      </c>
      <c r="GJ15" s="39" t="s">
        <v>336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-0.5066716</v>
      </c>
      <c r="GX15" s="36">
        <v>0.3414703</v>
      </c>
      <c r="GY15" s="36">
        <v>-1.1531370000000001</v>
      </c>
      <c r="GZ15" s="39">
        <v>1973</v>
      </c>
      <c r="HA15" s="39" t="s">
        <v>336</v>
      </c>
      <c r="HB15" s="42">
        <v>2</v>
      </c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</v>
      </c>
      <c r="HH15" s="42">
        <v>0</v>
      </c>
      <c r="HI15" s="42">
        <v>0</v>
      </c>
      <c r="HJ15" s="39">
        <v>1973</v>
      </c>
      <c r="HK15" s="39" t="s">
        <v>336</v>
      </c>
      <c r="HL15" s="29"/>
      <c r="HM15" s="29">
        <v>158.24600000000001</v>
      </c>
      <c r="HN15" s="25"/>
      <c r="HO15" s="29"/>
      <c r="HP15" s="32">
        <v>8.31267688103833</v>
      </c>
      <c r="HQ15" s="32">
        <v>21.529260999572799</v>
      </c>
      <c r="HR15" s="27">
        <v>6.0680989319989296</v>
      </c>
      <c r="HS15" s="29"/>
      <c r="HT15" s="29"/>
      <c r="HU15" s="29"/>
      <c r="HV15" s="29"/>
      <c r="HW15" s="29"/>
      <c r="HX15" s="34">
        <v>6.79</v>
      </c>
      <c r="HY15" s="29"/>
      <c r="HZ15" s="39">
        <v>1973</v>
      </c>
      <c r="IA15" s="39" t="s">
        <v>336</v>
      </c>
      <c r="IB15" s="29">
        <v>151.39999389648438</v>
      </c>
      <c r="IC15" s="29">
        <v>150.69999694824219</v>
      </c>
      <c r="ID15" s="29">
        <v>150.69999694824219</v>
      </c>
      <c r="IE15" s="32">
        <v>65.400413513183594</v>
      </c>
      <c r="IF15" s="32">
        <v>65.098037719726563</v>
      </c>
      <c r="IG15" s="32">
        <v>11.899999618530273</v>
      </c>
      <c r="IH15" s="32">
        <v>66.900001525878906</v>
      </c>
      <c r="II15" s="32">
        <v>71.900001525878906</v>
      </c>
      <c r="IJ15" s="31">
        <v>0</v>
      </c>
      <c r="IK15" s="31">
        <v>0</v>
      </c>
      <c r="IL15" s="39">
        <v>1973</v>
      </c>
      <c r="IM15" s="39" t="s">
        <v>336</v>
      </c>
      <c r="IN15" s="29"/>
      <c r="IO15" s="29"/>
      <c r="IP15" s="29" t="s">
        <v>317</v>
      </c>
      <c r="IQ15" s="29" t="str">
        <f t="shared" si="10"/>
        <v/>
      </c>
      <c r="IR15" s="46">
        <v>56</v>
      </c>
      <c r="IS15" s="46">
        <v>56</v>
      </c>
      <c r="IT15" s="28">
        <v>45.016077170418008</v>
      </c>
      <c r="IU15" s="96"/>
      <c r="IV15" s="96">
        <v>56</v>
      </c>
      <c r="IW15" s="96">
        <v>56</v>
      </c>
      <c r="IX15" s="96">
        <v>45.016077170418008</v>
      </c>
      <c r="IY15" s="96">
        <v>60</v>
      </c>
      <c r="IZ15" s="39">
        <v>1973</v>
      </c>
      <c r="JA15" s="39" t="s">
        <v>336</v>
      </c>
      <c r="JB15" s="29">
        <v>14.498469999999999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336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336</v>
      </c>
      <c r="KI15" s="29"/>
      <c r="KJ15" s="29"/>
      <c r="KK15" s="29"/>
      <c r="KL15" s="29"/>
      <c r="KM15" s="29"/>
      <c r="KN15" s="21">
        <v>350.45001220703125</v>
      </c>
      <c r="KO15" s="20">
        <v>231.49699401855469</v>
      </c>
      <c r="KP15" s="20">
        <v>45.194000244140625</v>
      </c>
      <c r="KQ15" s="19">
        <v>12.895990371704102</v>
      </c>
      <c r="KR15" s="39">
        <v>1973</v>
      </c>
      <c r="KS15" s="39" t="s">
        <v>336</v>
      </c>
    </row>
    <row r="16" spans="1:305" s="39" customFormat="1" ht="12.75">
      <c r="A16" s="39">
        <v>1974</v>
      </c>
      <c r="B16" s="39" t="s">
        <v>336</v>
      </c>
      <c r="C16" s="39">
        <v>22</v>
      </c>
      <c r="D16" s="44" t="s">
        <v>337</v>
      </c>
      <c r="E16" s="44">
        <v>442</v>
      </c>
      <c r="F16" s="39">
        <v>1</v>
      </c>
      <c r="G16" s="39">
        <v>0</v>
      </c>
      <c r="H16" s="39">
        <v>1</v>
      </c>
      <c r="I16" s="39">
        <v>0</v>
      </c>
      <c r="J16" s="29">
        <v>46.77</v>
      </c>
      <c r="K16" s="29">
        <v>25.83</v>
      </c>
      <c r="L16" s="29">
        <v>27.4</v>
      </c>
      <c r="M16" s="18">
        <v>2</v>
      </c>
      <c r="N16" s="39">
        <v>1</v>
      </c>
      <c r="O16" s="39">
        <v>1</v>
      </c>
      <c r="P16" s="39">
        <v>1</v>
      </c>
      <c r="Q16" s="29">
        <v>40.25</v>
      </c>
      <c r="R16" s="29">
        <v>29.69</v>
      </c>
      <c r="S16" s="29">
        <v>30.06</v>
      </c>
      <c r="T16" s="29">
        <v>21.85</v>
      </c>
      <c r="U16" s="29">
        <v>16.95</v>
      </c>
      <c r="V16" s="29">
        <v>15.78</v>
      </c>
      <c r="W16" s="29">
        <v>54.58</v>
      </c>
      <c r="X16" s="39">
        <v>2</v>
      </c>
      <c r="Y16" s="39">
        <v>1974</v>
      </c>
      <c r="Z16" s="39" t="s">
        <v>336</v>
      </c>
      <c r="AA16" s="43">
        <v>27175</v>
      </c>
      <c r="AB16" s="41">
        <v>90.1</v>
      </c>
      <c r="AC16" s="41">
        <v>27</v>
      </c>
      <c r="AD16" s="41">
        <v>10.1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8.8000000000000007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29.9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23.3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0.89999999999999147</v>
      </c>
      <c r="CZ16" s="39">
        <v>1974</v>
      </c>
      <c r="DA16" s="39" t="s">
        <v>336</v>
      </c>
      <c r="DB16" s="41">
        <v>28.8</v>
      </c>
      <c r="DC16" s="41">
        <v>8.5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8.5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30.5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23.7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336</v>
      </c>
      <c r="GA16" s="41">
        <v>5.0999999999999996</v>
      </c>
      <c r="GB16" s="29">
        <f t="shared" si="2"/>
        <v>0.76546500000000006</v>
      </c>
      <c r="GC16" s="29">
        <f t="shared" si="3"/>
        <v>0.75341199999999997</v>
      </c>
      <c r="GD16" s="29">
        <f t="shared" si="4"/>
        <v>4.2637559426098459</v>
      </c>
      <c r="GE16" s="29">
        <f t="shared" si="5"/>
        <v>4.0553473810566611</v>
      </c>
      <c r="GF16" s="29">
        <f t="shared" si="6"/>
        <v>0.20840856155318477</v>
      </c>
      <c r="GG16" s="29">
        <f t="shared" si="7"/>
        <v>4.8879101983876176E-2</v>
      </c>
      <c r="GH16" s="29">
        <f t="shared" si="8"/>
        <v>1.790251378996816</v>
      </c>
      <c r="GI16" s="39">
        <v>1974</v>
      </c>
      <c r="GJ16" s="39" t="s">
        <v>336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-0.58684749999999997</v>
      </c>
      <c r="GX16" s="36">
        <v>0.37359530000000002</v>
      </c>
      <c r="GY16" s="36">
        <v>-1.3121970000000001</v>
      </c>
      <c r="GZ16" s="39">
        <v>1974</v>
      </c>
      <c r="HA16" s="39" t="s">
        <v>336</v>
      </c>
      <c r="HB16" s="42">
        <v>2</v>
      </c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0</v>
      </c>
      <c r="HJ16" s="39">
        <v>1974</v>
      </c>
      <c r="HK16" s="39" t="s">
        <v>336</v>
      </c>
      <c r="HL16" s="29"/>
      <c r="HM16" s="29">
        <v>175.97800000000001</v>
      </c>
      <c r="HN16" s="25"/>
      <c r="HO16" s="29"/>
      <c r="HP16" s="32">
        <v>4.2124674138945997</v>
      </c>
      <c r="HQ16" s="32">
        <v>21.90848141639</v>
      </c>
      <c r="HR16" s="27">
        <v>9.5406512566275996</v>
      </c>
      <c r="HS16" s="29"/>
      <c r="HT16" s="29"/>
      <c r="HU16" s="29"/>
      <c r="HV16" s="29"/>
      <c r="HW16" s="29"/>
      <c r="HX16" s="34">
        <v>7.27</v>
      </c>
      <c r="HY16" s="29"/>
      <c r="HZ16" s="39">
        <v>1974</v>
      </c>
      <c r="IA16" s="39" t="s">
        <v>336</v>
      </c>
      <c r="IB16" s="29">
        <v>155.69999694824219</v>
      </c>
      <c r="IC16" s="29">
        <v>155</v>
      </c>
      <c r="ID16" s="29">
        <v>154.89999389648438</v>
      </c>
      <c r="IE16" s="32">
        <v>65.903091430664063</v>
      </c>
      <c r="IF16" s="32">
        <v>65.564483642578125</v>
      </c>
      <c r="IG16" s="32">
        <v>11.199999809265137</v>
      </c>
      <c r="IH16" s="32">
        <v>69.5</v>
      </c>
      <c r="II16" s="32">
        <v>74.199996948242188</v>
      </c>
      <c r="IJ16" s="31">
        <v>0</v>
      </c>
      <c r="IK16" s="31">
        <v>0</v>
      </c>
      <c r="IL16" s="39">
        <v>1974</v>
      </c>
      <c r="IM16" s="39" t="s">
        <v>336</v>
      </c>
      <c r="IN16" s="29"/>
      <c r="IO16" s="29"/>
      <c r="IP16" s="29" t="s">
        <v>317</v>
      </c>
      <c r="IQ16" s="29" t="str">
        <f t="shared" si="10"/>
        <v/>
      </c>
      <c r="IR16" s="46">
        <v>59</v>
      </c>
      <c r="IS16" s="46">
        <v>59</v>
      </c>
      <c r="IT16" s="28">
        <v>45.630317092034034</v>
      </c>
      <c r="IU16" s="96"/>
      <c r="IV16" s="96">
        <v>59</v>
      </c>
      <c r="IW16" s="96">
        <v>59</v>
      </c>
      <c r="IX16" s="96">
        <v>45.630317092034034</v>
      </c>
      <c r="IY16" s="96">
        <v>60</v>
      </c>
      <c r="IZ16" s="39">
        <v>1974</v>
      </c>
      <c r="JA16" s="39" t="s">
        <v>336</v>
      </c>
      <c r="JB16" s="29">
        <v>13.77664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336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336</v>
      </c>
      <c r="KI16" s="29"/>
      <c r="KJ16" s="29"/>
      <c r="KK16" s="29"/>
      <c r="KL16" s="29"/>
      <c r="KM16" s="29"/>
      <c r="KN16" s="21">
        <v>355.04998779296875</v>
      </c>
      <c r="KO16" s="20">
        <v>236.25599670410156</v>
      </c>
      <c r="KP16" s="20">
        <v>46.040000915527344</v>
      </c>
      <c r="KQ16" s="19">
        <v>12.967189788818359</v>
      </c>
      <c r="KR16" s="39">
        <v>1974</v>
      </c>
      <c r="KS16" s="39" t="s">
        <v>336</v>
      </c>
    </row>
    <row r="17" spans="1:305" s="39" customFormat="1" ht="12.75">
      <c r="A17" s="39">
        <v>1975</v>
      </c>
      <c r="B17" s="39" t="s">
        <v>336</v>
      </c>
      <c r="C17" s="39">
        <v>22</v>
      </c>
      <c r="D17" s="44" t="s">
        <v>337</v>
      </c>
      <c r="E17" s="44">
        <v>442</v>
      </c>
      <c r="F17" s="39">
        <v>1</v>
      </c>
      <c r="G17" s="39">
        <v>0</v>
      </c>
      <c r="H17" s="39">
        <v>1</v>
      </c>
      <c r="I17" s="39">
        <v>0</v>
      </c>
      <c r="J17" s="29">
        <v>50</v>
      </c>
      <c r="K17" s="29">
        <v>0</v>
      </c>
      <c r="L17" s="29">
        <v>50</v>
      </c>
      <c r="M17" s="18">
        <v>3</v>
      </c>
      <c r="N17" s="39">
        <v>1</v>
      </c>
      <c r="O17" s="39">
        <v>1</v>
      </c>
      <c r="P17" s="39">
        <v>0</v>
      </c>
      <c r="Q17" s="29">
        <v>45.14</v>
      </c>
      <c r="R17" s="29">
        <v>0</v>
      </c>
      <c r="S17" s="29">
        <v>54.86</v>
      </c>
      <c r="T17" s="29">
        <v>23.7</v>
      </c>
      <c r="U17" s="29">
        <v>0</v>
      </c>
      <c r="V17" s="29">
        <v>28.8</v>
      </c>
      <c r="W17" s="29">
        <v>52.5</v>
      </c>
      <c r="X17" s="39">
        <v>2</v>
      </c>
      <c r="Y17" s="39">
        <v>1975</v>
      </c>
      <c r="Z17" s="39" t="s">
        <v>336</v>
      </c>
      <c r="AA17" s="43"/>
      <c r="AB17" s="41">
        <v>90.1</v>
      </c>
      <c r="AC17" s="41">
        <v>27</v>
      </c>
      <c r="AD17" s="41">
        <v>10.1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8.8000000000000007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29.9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23.3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0.89999999999999147</v>
      </c>
      <c r="CZ17" s="39">
        <v>1975</v>
      </c>
      <c r="DA17" s="39" t="s">
        <v>336</v>
      </c>
      <c r="DB17" s="41">
        <v>28.8</v>
      </c>
      <c r="DC17" s="41">
        <v>8.5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8.5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30.5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23.7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1975</v>
      </c>
      <c r="FZ17" s="39" t="s">
        <v>336</v>
      </c>
      <c r="GA17" s="41">
        <v>5.0999999999999996</v>
      </c>
      <c r="GB17" s="29">
        <f t="shared" si="2"/>
        <v>0.76546500000000006</v>
      </c>
      <c r="GC17" s="29">
        <f t="shared" si="3"/>
        <v>0.75341199999999997</v>
      </c>
      <c r="GD17" s="29">
        <f t="shared" si="4"/>
        <v>4.2637559426098459</v>
      </c>
      <c r="GE17" s="29">
        <f t="shared" si="5"/>
        <v>4.0553473810566611</v>
      </c>
      <c r="GF17" s="29">
        <f t="shared" si="6"/>
        <v>0.20840856155318477</v>
      </c>
      <c r="GG17" s="29">
        <f t="shared" si="7"/>
        <v>4.8879101983876176E-2</v>
      </c>
      <c r="GH17" s="29">
        <f t="shared" si="8"/>
        <v>1.790251378996816</v>
      </c>
      <c r="GI17" s="39">
        <v>1975</v>
      </c>
      <c r="GJ17" s="39" t="s">
        <v>336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-0.41534019999999999</v>
      </c>
      <c r="GX17" s="36">
        <v>0.45698949999999999</v>
      </c>
      <c r="GY17" s="36">
        <v>-1.1041049999999999</v>
      </c>
      <c r="GZ17" s="39">
        <v>1975</v>
      </c>
      <c r="HA17" s="39" t="s">
        <v>336</v>
      </c>
      <c r="HB17" s="42">
        <v>2</v>
      </c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0</v>
      </c>
      <c r="HJ17" s="39">
        <v>1975</v>
      </c>
      <c r="HK17" s="39" t="s">
        <v>336</v>
      </c>
      <c r="HL17" s="29"/>
      <c r="HM17" s="29">
        <v>171.64</v>
      </c>
      <c r="HN17" s="25"/>
      <c r="HO17" s="29"/>
      <c r="HP17" s="32">
        <v>-6.5713709328799297</v>
      </c>
      <c r="HQ17" s="32">
        <v>-7.3704668745461603</v>
      </c>
      <c r="HR17" s="27">
        <v>10.717674870430001</v>
      </c>
      <c r="HS17" s="29"/>
      <c r="HT17" s="29"/>
      <c r="HU17" s="29"/>
      <c r="HV17" s="29"/>
      <c r="HW17" s="29"/>
      <c r="HX17" s="34">
        <v>6.73</v>
      </c>
      <c r="HY17" s="29"/>
      <c r="HZ17" s="39">
        <v>1975</v>
      </c>
      <c r="IA17" s="39" t="s">
        <v>336</v>
      </c>
      <c r="IB17" s="29">
        <v>157.80000305175781</v>
      </c>
      <c r="IC17" s="29">
        <v>157.10000610351563</v>
      </c>
      <c r="ID17" s="29">
        <v>156.80000305175781</v>
      </c>
      <c r="IE17" s="32">
        <v>65.623947143554688</v>
      </c>
      <c r="IF17" s="32">
        <v>65.208076477050781</v>
      </c>
      <c r="IG17" s="32">
        <v>10.600000381469727</v>
      </c>
      <c r="IH17" s="32">
        <v>68.400001525878906</v>
      </c>
      <c r="II17" s="32">
        <v>77.800003051757813</v>
      </c>
      <c r="IJ17" s="31">
        <v>0.30000001192092896</v>
      </c>
      <c r="IK17" s="31">
        <v>0.20000000298023224</v>
      </c>
      <c r="IL17" s="39">
        <v>1975</v>
      </c>
      <c r="IM17" s="39" t="s">
        <v>336</v>
      </c>
      <c r="IN17" s="29"/>
      <c r="IO17" s="29"/>
      <c r="IP17" s="29" t="s">
        <v>317</v>
      </c>
      <c r="IQ17" s="29" t="str">
        <f t="shared" si="10"/>
        <v/>
      </c>
      <c r="IR17" s="46">
        <v>60.4</v>
      </c>
      <c r="IS17" s="46">
        <v>60.4</v>
      </c>
      <c r="IT17" s="28">
        <v>45.722937168811512</v>
      </c>
      <c r="IU17" s="96">
        <v>60</v>
      </c>
      <c r="IV17" s="96">
        <v>60.4</v>
      </c>
      <c r="IW17" s="96">
        <v>60.4</v>
      </c>
      <c r="IX17" s="96">
        <v>45.722937168811512</v>
      </c>
      <c r="IY17" s="96">
        <v>60</v>
      </c>
      <c r="IZ17" s="39">
        <v>1975</v>
      </c>
      <c r="JA17" s="39" t="s">
        <v>336</v>
      </c>
      <c r="JB17" s="29">
        <v>19.425419999999999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336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336</v>
      </c>
      <c r="KI17" s="29"/>
      <c r="KJ17" s="29"/>
      <c r="KK17" s="29"/>
      <c r="KL17" s="29"/>
      <c r="KM17" s="29"/>
      <c r="KN17" s="21">
        <v>358.95001220703125</v>
      </c>
      <c r="KO17" s="20">
        <v>240.46099853515625</v>
      </c>
      <c r="KP17" s="20">
        <v>46.754001617431641</v>
      </c>
      <c r="KQ17" s="19">
        <v>13.025210380554199</v>
      </c>
      <c r="KR17" s="39">
        <v>1975</v>
      </c>
      <c r="KS17" s="39" t="s">
        <v>336</v>
      </c>
    </row>
    <row r="18" spans="1:305" s="39" customFormat="1" ht="12.75">
      <c r="A18" s="39">
        <v>1976</v>
      </c>
      <c r="B18" s="39" t="s">
        <v>336</v>
      </c>
      <c r="C18" s="39">
        <v>22</v>
      </c>
      <c r="D18" s="44" t="s">
        <v>337</v>
      </c>
      <c r="E18" s="44">
        <v>442</v>
      </c>
      <c r="F18" s="39">
        <v>1</v>
      </c>
      <c r="G18" s="39">
        <v>0</v>
      </c>
      <c r="H18" s="39">
        <v>1</v>
      </c>
      <c r="I18" s="39">
        <v>0</v>
      </c>
      <c r="J18" s="29">
        <v>50</v>
      </c>
      <c r="K18" s="29">
        <v>0</v>
      </c>
      <c r="L18" s="29">
        <v>50</v>
      </c>
      <c r="M18" s="18">
        <v>3</v>
      </c>
      <c r="N18" s="39">
        <v>0</v>
      </c>
      <c r="O18" s="39">
        <v>0</v>
      </c>
      <c r="P18" s="39">
        <v>0</v>
      </c>
      <c r="Q18" s="29">
        <v>45.14</v>
      </c>
      <c r="R18" s="29">
        <v>0</v>
      </c>
      <c r="S18" s="29">
        <v>54.86</v>
      </c>
      <c r="T18" s="29">
        <v>23.7</v>
      </c>
      <c r="U18" s="29">
        <v>0</v>
      </c>
      <c r="V18" s="29">
        <v>28.8</v>
      </c>
      <c r="W18" s="29">
        <v>52.5</v>
      </c>
      <c r="X18" s="39">
        <v>2</v>
      </c>
      <c r="Y18" s="39">
        <v>1976</v>
      </c>
      <c r="Z18" s="39" t="s">
        <v>336</v>
      </c>
      <c r="AA18" s="43"/>
      <c r="AB18" s="41">
        <v>90.1</v>
      </c>
      <c r="AC18" s="41">
        <v>27</v>
      </c>
      <c r="AD18" s="41">
        <v>10.1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8.8000000000000007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29.9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23.3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0.89999999999999147</v>
      </c>
      <c r="CZ18" s="39">
        <v>1976</v>
      </c>
      <c r="DA18" s="39" t="s">
        <v>336</v>
      </c>
      <c r="DB18" s="41">
        <v>28.8</v>
      </c>
      <c r="DC18" s="41">
        <v>8.5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8.5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30.5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23.7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1976</v>
      </c>
      <c r="FZ18" s="39" t="s">
        <v>336</v>
      </c>
      <c r="GA18" s="41">
        <v>5.0999999999999996</v>
      </c>
      <c r="GB18" s="29">
        <f t="shared" si="2"/>
        <v>0.76546500000000006</v>
      </c>
      <c r="GC18" s="29">
        <f t="shared" si="3"/>
        <v>0.75341199999999997</v>
      </c>
      <c r="GD18" s="29">
        <f t="shared" si="4"/>
        <v>4.2637559426098459</v>
      </c>
      <c r="GE18" s="29">
        <f t="shared" si="5"/>
        <v>4.0553473810566611</v>
      </c>
      <c r="GF18" s="29">
        <f t="shared" si="6"/>
        <v>0.20840856155318477</v>
      </c>
      <c r="GG18" s="29">
        <f t="shared" si="7"/>
        <v>4.8879101983876176E-2</v>
      </c>
      <c r="GH18" s="29">
        <f t="shared" si="8"/>
        <v>1.790251378996816</v>
      </c>
      <c r="GI18" s="39">
        <v>1976</v>
      </c>
      <c r="GJ18" s="39" t="s">
        <v>336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-0.35104940000000001</v>
      </c>
      <c r="GX18" s="36">
        <v>0.51144500000000004</v>
      </c>
      <c r="GY18" s="36">
        <v>-1.025817</v>
      </c>
      <c r="GZ18" s="39">
        <v>1976</v>
      </c>
      <c r="HA18" s="39" t="s">
        <v>336</v>
      </c>
      <c r="HB18" s="42">
        <v>2</v>
      </c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0</v>
      </c>
      <c r="HJ18" s="39">
        <v>1976</v>
      </c>
      <c r="HK18" s="39" t="s">
        <v>336</v>
      </c>
      <c r="HL18" s="29"/>
      <c r="HM18" s="29">
        <v>162.05250000000001</v>
      </c>
      <c r="HN18" s="25"/>
      <c r="HO18" s="29"/>
      <c r="HP18" s="32">
        <v>2.5343319308550001</v>
      </c>
      <c r="HQ18" s="32">
        <v>15.0596020382283</v>
      </c>
      <c r="HR18" s="27">
        <v>9.79733841846876</v>
      </c>
      <c r="HS18" s="29"/>
      <c r="HT18" s="29"/>
      <c r="HU18" s="29"/>
      <c r="HV18" s="29"/>
      <c r="HW18" s="29"/>
      <c r="HX18" s="34">
        <v>7.23</v>
      </c>
      <c r="HY18" s="29"/>
      <c r="HZ18" s="39">
        <v>1976</v>
      </c>
      <c r="IA18" s="39" t="s">
        <v>336</v>
      </c>
      <c r="IB18" s="29">
        <v>157.80000305175781</v>
      </c>
      <c r="IC18" s="29">
        <v>157.10000610351563</v>
      </c>
      <c r="ID18" s="29">
        <v>156.60000610351563</v>
      </c>
      <c r="IE18" s="32">
        <v>64.978919982910156</v>
      </c>
      <c r="IF18" s="32">
        <v>64.484779357910156</v>
      </c>
      <c r="IG18" s="32">
        <v>10.5</v>
      </c>
      <c r="IH18" s="32">
        <v>65.699996948242188</v>
      </c>
      <c r="II18" s="32">
        <v>80.400001525878906</v>
      </c>
      <c r="IJ18" s="31">
        <v>0.40000000596046448</v>
      </c>
      <c r="IK18" s="31">
        <v>0.30000001192092896</v>
      </c>
      <c r="IL18" s="39">
        <v>1976</v>
      </c>
      <c r="IM18" s="39" t="s">
        <v>336</v>
      </c>
      <c r="IN18" s="29"/>
      <c r="IO18" s="29"/>
      <c r="IP18" s="29" t="s">
        <v>317</v>
      </c>
      <c r="IQ18" s="29" t="str">
        <f t="shared" si="10"/>
        <v/>
      </c>
      <c r="IR18" s="46"/>
      <c r="IS18" s="46">
        <v>61.9</v>
      </c>
      <c r="IT18" s="28">
        <v>46.716981132075482</v>
      </c>
      <c r="IU18" s="96"/>
      <c r="IV18" s="96">
        <v>61.900000000000091</v>
      </c>
      <c r="IW18" s="96">
        <v>61.9</v>
      </c>
      <c r="IX18" s="96">
        <v>46.716981132075482</v>
      </c>
      <c r="IY18" s="96">
        <v>60</v>
      </c>
      <c r="IZ18" s="39">
        <v>1976</v>
      </c>
      <c r="JA18" s="39" t="s">
        <v>336</v>
      </c>
      <c r="JB18" s="29">
        <v>20.249490000000002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336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336</v>
      </c>
      <c r="KI18" s="29"/>
      <c r="KJ18" s="29"/>
      <c r="KK18" s="29"/>
      <c r="KL18" s="29"/>
      <c r="KM18" s="29"/>
      <c r="KN18" s="21">
        <v>360.73098754882813</v>
      </c>
      <c r="KO18" s="20">
        <v>242.84800720214844</v>
      </c>
      <c r="KP18" s="20">
        <v>47.270000457763672</v>
      </c>
      <c r="KQ18" s="19">
        <v>13.103949546813965</v>
      </c>
      <c r="KR18" s="39">
        <v>1976</v>
      </c>
      <c r="KS18" s="39" t="s">
        <v>336</v>
      </c>
    </row>
    <row r="19" spans="1:305" s="39" customFormat="1" ht="12.75">
      <c r="A19" s="39">
        <v>1977</v>
      </c>
      <c r="B19" s="39" t="s">
        <v>336</v>
      </c>
      <c r="C19" s="39">
        <v>22</v>
      </c>
      <c r="D19" s="44" t="s">
        <v>337</v>
      </c>
      <c r="E19" s="44">
        <v>442</v>
      </c>
      <c r="F19" s="39">
        <v>1</v>
      </c>
      <c r="G19" s="39">
        <v>0</v>
      </c>
      <c r="H19" s="39">
        <v>1</v>
      </c>
      <c r="I19" s="39">
        <v>0</v>
      </c>
      <c r="J19" s="29">
        <v>50</v>
      </c>
      <c r="K19" s="29">
        <v>0</v>
      </c>
      <c r="L19" s="29">
        <v>50</v>
      </c>
      <c r="M19" s="18">
        <v>3</v>
      </c>
      <c r="N19" s="39">
        <v>0</v>
      </c>
      <c r="O19" s="39">
        <v>0</v>
      </c>
      <c r="P19" s="39">
        <v>0</v>
      </c>
      <c r="Q19" s="29">
        <v>45.14</v>
      </c>
      <c r="R19" s="29">
        <v>0</v>
      </c>
      <c r="S19" s="29">
        <v>54.86</v>
      </c>
      <c r="T19" s="29">
        <v>23.7</v>
      </c>
      <c r="U19" s="29">
        <v>0</v>
      </c>
      <c r="V19" s="29">
        <v>28.8</v>
      </c>
      <c r="W19" s="29">
        <v>52.5</v>
      </c>
      <c r="X19" s="39">
        <v>2</v>
      </c>
      <c r="Y19" s="39">
        <v>1977</v>
      </c>
      <c r="Z19" s="39" t="s">
        <v>336</v>
      </c>
      <c r="AA19" s="43"/>
      <c r="AB19" s="41">
        <v>90.1</v>
      </c>
      <c r="AC19" s="41">
        <v>27</v>
      </c>
      <c r="AD19" s="41">
        <v>10.1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8.8000000000000007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29.9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23.3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0.89999999999999147</v>
      </c>
      <c r="CZ19" s="39">
        <v>1977</v>
      </c>
      <c r="DA19" s="39" t="s">
        <v>336</v>
      </c>
      <c r="DB19" s="41">
        <v>28.8</v>
      </c>
      <c r="DC19" s="41">
        <v>8.5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8.5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30.5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23.7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1977</v>
      </c>
      <c r="FZ19" s="39" t="s">
        <v>336</v>
      </c>
      <c r="GA19" s="41">
        <v>5.0999999999999996</v>
      </c>
      <c r="GB19" s="29">
        <f t="shared" si="2"/>
        <v>0.76546500000000006</v>
      </c>
      <c r="GC19" s="29">
        <f t="shared" si="3"/>
        <v>0.75341199999999997</v>
      </c>
      <c r="GD19" s="29">
        <f t="shared" si="4"/>
        <v>4.2637559426098459</v>
      </c>
      <c r="GE19" s="29">
        <f t="shared" si="5"/>
        <v>4.0553473810566611</v>
      </c>
      <c r="GF19" s="29">
        <f t="shared" si="6"/>
        <v>0.20840856155318477</v>
      </c>
      <c r="GG19" s="29">
        <f t="shared" si="7"/>
        <v>4.8879101983876176E-2</v>
      </c>
      <c r="GH19" s="29">
        <f t="shared" si="8"/>
        <v>1.790251378996816</v>
      </c>
      <c r="GI19" s="39">
        <v>1977</v>
      </c>
      <c r="GJ19" s="39" t="s">
        <v>336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-0.45322190000000001</v>
      </c>
      <c r="GX19" s="36">
        <v>0.58547919999999998</v>
      </c>
      <c r="GY19" s="36">
        <v>-1.2428140000000001</v>
      </c>
      <c r="GZ19" s="39">
        <v>1977</v>
      </c>
      <c r="HA19" s="39" t="s">
        <v>336</v>
      </c>
      <c r="HB19" s="42">
        <v>2</v>
      </c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0</v>
      </c>
      <c r="HJ19" s="39">
        <v>1977</v>
      </c>
      <c r="HK19" s="39" t="s">
        <v>336</v>
      </c>
      <c r="HL19" s="29"/>
      <c r="HM19" s="29">
        <v>161.19759999999999</v>
      </c>
      <c r="HN19" s="25"/>
      <c r="HO19" s="29"/>
      <c r="HP19" s="32">
        <v>1.56977653698505</v>
      </c>
      <c r="HQ19" s="32">
        <v>2.7603827463554298</v>
      </c>
      <c r="HR19" s="27">
        <v>6.70549761194306</v>
      </c>
      <c r="HS19" s="29"/>
      <c r="HT19" s="29"/>
      <c r="HU19" s="29"/>
      <c r="HV19" s="29"/>
      <c r="HW19" s="29"/>
      <c r="HX19" s="34">
        <v>7.04</v>
      </c>
      <c r="HY19" s="29"/>
      <c r="HZ19" s="39">
        <v>1977</v>
      </c>
      <c r="IA19" s="39" t="s">
        <v>336</v>
      </c>
      <c r="IB19" s="29">
        <v>158</v>
      </c>
      <c r="IC19" s="29">
        <v>157.30000305175781</v>
      </c>
      <c r="ID19" s="29">
        <v>156.5</v>
      </c>
      <c r="IE19" s="32">
        <v>64.704246520996094</v>
      </c>
      <c r="IF19" s="32">
        <v>64.089973449707031</v>
      </c>
      <c r="IG19" s="32">
        <v>10</v>
      </c>
      <c r="IH19" s="32">
        <v>64.099998474121094</v>
      </c>
      <c r="II19" s="32">
        <v>82.400001525878906</v>
      </c>
      <c r="IJ19" s="31">
        <v>0.69999998807907104</v>
      </c>
      <c r="IK19" s="31">
        <v>0.5</v>
      </c>
      <c r="IL19" s="39">
        <v>1977</v>
      </c>
      <c r="IM19" s="39" t="s">
        <v>336</v>
      </c>
      <c r="IN19" s="29"/>
      <c r="IO19" s="29"/>
      <c r="IP19" s="29" t="s">
        <v>317</v>
      </c>
      <c r="IQ19" s="29" t="str">
        <f t="shared" si="10"/>
        <v/>
      </c>
      <c r="IR19" s="46">
        <v>63.4</v>
      </c>
      <c r="IS19" s="46">
        <v>63.4</v>
      </c>
      <c r="IT19" s="28">
        <v>47.669172932330817</v>
      </c>
      <c r="IU19" s="96"/>
      <c r="IV19" s="96">
        <v>63.4</v>
      </c>
      <c r="IW19" s="96">
        <v>63.4</v>
      </c>
      <c r="IX19" s="96">
        <v>47.669172932330817</v>
      </c>
      <c r="IY19" s="96">
        <v>60</v>
      </c>
      <c r="IZ19" s="39">
        <v>1977</v>
      </c>
      <c r="JA19" s="39" t="s">
        <v>336</v>
      </c>
      <c r="JB19" s="29">
        <v>22.032959999999999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336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336</v>
      </c>
      <c r="KI19" s="29"/>
      <c r="KJ19" s="29"/>
      <c r="KK19" s="29"/>
      <c r="KL19" s="29"/>
      <c r="KM19" s="29"/>
      <c r="KN19" s="21">
        <v>361.35699462890625</v>
      </c>
      <c r="KO19" s="20">
        <v>244.18800354003906</v>
      </c>
      <c r="KP19" s="20">
        <v>47.936000823974609</v>
      </c>
      <c r="KQ19" s="19">
        <v>13.265549659729004</v>
      </c>
      <c r="KR19" s="39">
        <v>1977</v>
      </c>
      <c r="KS19" s="39" t="s">
        <v>336</v>
      </c>
    </row>
    <row r="20" spans="1:305" s="39" customFormat="1" ht="12.75">
      <c r="A20" s="39">
        <v>1978</v>
      </c>
      <c r="B20" s="39" t="s">
        <v>336</v>
      </c>
      <c r="C20" s="39">
        <v>22</v>
      </c>
      <c r="D20" s="44" t="s">
        <v>337</v>
      </c>
      <c r="E20" s="44">
        <v>442</v>
      </c>
      <c r="F20" s="39">
        <v>1</v>
      </c>
      <c r="G20" s="39">
        <v>0</v>
      </c>
      <c r="H20" s="39">
        <v>1</v>
      </c>
      <c r="I20" s="39">
        <v>0</v>
      </c>
      <c r="J20" s="29">
        <v>50</v>
      </c>
      <c r="K20" s="29">
        <v>0</v>
      </c>
      <c r="L20" s="29">
        <v>50</v>
      </c>
      <c r="M20" s="18">
        <v>3</v>
      </c>
      <c r="N20" s="39">
        <v>0</v>
      </c>
      <c r="O20" s="39">
        <v>0</v>
      </c>
      <c r="P20" s="39">
        <v>0</v>
      </c>
      <c r="Q20" s="29">
        <v>45.14</v>
      </c>
      <c r="R20" s="29">
        <v>0</v>
      </c>
      <c r="S20" s="29">
        <v>54.86</v>
      </c>
      <c r="T20" s="29">
        <v>23.7</v>
      </c>
      <c r="U20" s="29">
        <v>0</v>
      </c>
      <c r="V20" s="29">
        <v>28.8</v>
      </c>
      <c r="W20" s="29">
        <v>52.5</v>
      </c>
      <c r="X20" s="39">
        <v>2</v>
      </c>
      <c r="Y20" s="39">
        <v>1978</v>
      </c>
      <c r="Z20" s="39" t="s">
        <v>336</v>
      </c>
      <c r="AA20" s="43"/>
      <c r="AB20" s="41">
        <v>90.1</v>
      </c>
      <c r="AC20" s="41">
        <v>27</v>
      </c>
      <c r="AD20" s="41">
        <v>10.1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8.8000000000000007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29.9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23.3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0.89999999999999147</v>
      </c>
      <c r="CZ20" s="39">
        <v>1978</v>
      </c>
      <c r="DA20" s="39" t="s">
        <v>336</v>
      </c>
      <c r="DB20" s="41">
        <v>28.8</v>
      </c>
      <c r="DC20" s="41">
        <v>8.5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8.5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30.5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23.7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1978</v>
      </c>
      <c r="FZ20" s="39" t="s">
        <v>336</v>
      </c>
      <c r="GA20" s="41">
        <v>5.0999999999999996</v>
      </c>
      <c r="GB20" s="29">
        <f t="shared" si="2"/>
        <v>0.76546500000000006</v>
      </c>
      <c r="GC20" s="29">
        <f t="shared" si="3"/>
        <v>0.75341199999999997</v>
      </c>
      <c r="GD20" s="29">
        <f t="shared" si="4"/>
        <v>4.2637559426098459</v>
      </c>
      <c r="GE20" s="29">
        <f t="shared" si="5"/>
        <v>4.0553473810566611</v>
      </c>
      <c r="GF20" s="29">
        <f t="shared" si="6"/>
        <v>0.20840856155318477</v>
      </c>
      <c r="GG20" s="29">
        <f t="shared" si="7"/>
        <v>4.8879101983876176E-2</v>
      </c>
      <c r="GH20" s="29">
        <f t="shared" si="8"/>
        <v>1.790251378996816</v>
      </c>
      <c r="GI20" s="39">
        <v>1978</v>
      </c>
      <c r="GJ20" s="39" t="s">
        <v>336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-0.45058789999999999</v>
      </c>
      <c r="GX20" s="36">
        <v>0.61243979999999998</v>
      </c>
      <c r="GY20" s="36">
        <v>-1.2794829999999999</v>
      </c>
      <c r="GZ20" s="39">
        <v>1978</v>
      </c>
      <c r="HA20" s="39" t="s">
        <v>336</v>
      </c>
      <c r="HB20" s="42">
        <v>2</v>
      </c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0</v>
      </c>
      <c r="HJ20" s="39">
        <v>1978</v>
      </c>
      <c r="HK20" s="39" t="s">
        <v>336</v>
      </c>
      <c r="HL20" s="29"/>
      <c r="HM20" s="29">
        <v>157.72059999999999</v>
      </c>
      <c r="HN20" s="25"/>
      <c r="HO20" s="29"/>
      <c r="HP20" s="32">
        <v>4.0749714177394303</v>
      </c>
      <c r="HQ20" s="32">
        <v>9.4140015600623901</v>
      </c>
      <c r="HR20" s="27">
        <v>3.0946578301466001</v>
      </c>
      <c r="HS20" s="29"/>
      <c r="HT20" s="29"/>
      <c r="HU20" s="29"/>
      <c r="HV20" s="29"/>
      <c r="HW20" s="29"/>
      <c r="HX20" s="34">
        <v>6.63</v>
      </c>
      <c r="HY20" s="29"/>
      <c r="HZ20" s="39">
        <v>1978</v>
      </c>
      <c r="IA20" s="39" t="s">
        <v>336</v>
      </c>
      <c r="IB20" s="29">
        <v>157.5</v>
      </c>
      <c r="IC20" s="29">
        <v>156.80000305175781</v>
      </c>
      <c r="ID20" s="29">
        <v>155.60000610351563</v>
      </c>
      <c r="IE20" s="32">
        <v>64.168113708496094</v>
      </c>
      <c r="IF20" s="32">
        <v>63.394020080566406</v>
      </c>
      <c r="IG20" s="32">
        <v>9.6999998092651367</v>
      </c>
      <c r="IH20" s="32">
        <v>61</v>
      </c>
      <c r="II20" s="32">
        <v>84.900001525878906</v>
      </c>
      <c r="IJ20" s="31">
        <v>1.7999999523162842</v>
      </c>
      <c r="IK20" s="31">
        <v>1.2000000476837158</v>
      </c>
      <c r="IL20" s="39">
        <v>1978</v>
      </c>
      <c r="IM20" s="39" t="s">
        <v>336</v>
      </c>
      <c r="IN20" s="29"/>
      <c r="IO20" s="29"/>
      <c r="IP20" s="29" t="s">
        <v>317</v>
      </c>
      <c r="IQ20" s="29" t="str">
        <f t="shared" si="10"/>
        <v/>
      </c>
      <c r="IR20" s="46"/>
      <c r="IS20" s="46">
        <v>64.900000000000006</v>
      </c>
      <c r="IT20" s="28">
        <v>48.944193061840132</v>
      </c>
      <c r="IU20" s="96"/>
      <c r="IV20" s="96">
        <v>64.900000000000091</v>
      </c>
      <c r="IW20" s="96">
        <v>64.900000000000006</v>
      </c>
      <c r="IX20" s="96">
        <v>48.944193061840132</v>
      </c>
      <c r="IY20" s="96">
        <v>60</v>
      </c>
      <c r="IZ20" s="39">
        <v>1978</v>
      </c>
      <c r="JA20" s="39" t="s">
        <v>336</v>
      </c>
      <c r="JB20" s="29">
        <v>21.90973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336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336</v>
      </c>
      <c r="KI20" s="29"/>
      <c r="KJ20" s="29"/>
      <c r="KK20" s="29"/>
      <c r="KL20" s="29"/>
      <c r="KM20" s="29"/>
      <c r="KN20" s="21">
        <v>362.00698852539063</v>
      </c>
      <c r="KO20" s="20">
        <v>245.44900512695313</v>
      </c>
      <c r="KP20" s="20">
        <v>48.73699951171875</v>
      </c>
      <c r="KQ20" s="19">
        <v>13.463000297546387</v>
      </c>
      <c r="KR20" s="39">
        <v>1978</v>
      </c>
      <c r="KS20" s="39" t="s">
        <v>336</v>
      </c>
    </row>
    <row r="21" spans="1:305" s="39" customFormat="1" ht="12.75">
      <c r="A21" s="39">
        <v>1979</v>
      </c>
      <c r="B21" s="39" t="s">
        <v>336</v>
      </c>
      <c r="C21" s="39">
        <v>22</v>
      </c>
      <c r="D21" s="44" t="s">
        <v>337</v>
      </c>
      <c r="E21" s="44">
        <v>442</v>
      </c>
      <c r="F21" s="39">
        <v>1</v>
      </c>
      <c r="G21" s="39">
        <v>0</v>
      </c>
      <c r="H21" s="39">
        <v>1</v>
      </c>
      <c r="I21" s="39">
        <v>0</v>
      </c>
      <c r="J21" s="29">
        <v>52.59</v>
      </c>
      <c r="K21" s="29">
        <v>20.7</v>
      </c>
      <c r="L21" s="29">
        <v>26.71</v>
      </c>
      <c r="M21" s="18">
        <v>2</v>
      </c>
      <c r="N21" s="39">
        <v>1</v>
      </c>
      <c r="O21" s="39">
        <v>-1</v>
      </c>
      <c r="P21" s="39">
        <v>1</v>
      </c>
      <c r="Q21" s="29">
        <v>42.01</v>
      </c>
      <c r="R21" s="29">
        <v>28.68</v>
      </c>
      <c r="S21" s="29">
        <v>29.31</v>
      </c>
      <c r="T21" s="29">
        <v>24.49</v>
      </c>
      <c r="U21" s="29">
        <v>18.96</v>
      </c>
      <c r="V21" s="29">
        <v>15.39</v>
      </c>
      <c r="W21" s="29">
        <v>58.83</v>
      </c>
      <c r="X21" s="39">
        <v>2</v>
      </c>
      <c r="Y21" s="39">
        <v>1979</v>
      </c>
      <c r="Z21" s="39" t="s">
        <v>336</v>
      </c>
      <c r="AA21" s="43">
        <v>29016</v>
      </c>
      <c r="AB21" s="41">
        <v>88.9</v>
      </c>
      <c r="AC21" s="41">
        <v>22.5</v>
      </c>
      <c r="AD21" s="41">
        <v>6.4</v>
      </c>
      <c r="AE21" s="41">
        <v>2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4.9000000000000004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36.4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21.9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4.5999999999999996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1.3000000000000114</v>
      </c>
      <c r="CZ21" s="39">
        <v>1979</v>
      </c>
      <c r="DA21" s="39" t="s">
        <v>336</v>
      </c>
      <c r="DB21" s="41">
        <v>23.7</v>
      </c>
      <c r="DC21" s="41">
        <v>3.4</v>
      </c>
      <c r="DD21" s="41">
        <v>1.7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3.4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40.700000000000003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25.4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1.7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336</v>
      </c>
      <c r="GA21" s="41">
        <v>13.6</v>
      </c>
      <c r="GB21" s="29">
        <f t="shared" si="2"/>
        <v>0.75990500000000005</v>
      </c>
      <c r="GC21" s="29">
        <f t="shared" si="3"/>
        <v>0.71077600000000007</v>
      </c>
      <c r="GD21" s="29">
        <f t="shared" si="4"/>
        <v>4.1650180137029098</v>
      </c>
      <c r="GE21" s="29">
        <f t="shared" si="5"/>
        <v>3.4575277293723903</v>
      </c>
      <c r="GF21" s="29">
        <f t="shared" si="6"/>
        <v>0.70749028433051953</v>
      </c>
      <c r="GG21" s="29">
        <f t="shared" si="7"/>
        <v>0.16986487981633605</v>
      </c>
      <c r="GH21" s="29">
        <f t="shared" si="8"/>
        <v>5.0955863254389104</v>
      </c>
      <c r="GI21" s="39">
        <v>1979</v>
      </c>
      <c r="GJ21" s="39" t="s">
        <v>336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-0.4969596</v>
      </c>
      <c r="GX21" s="36">
        <v>0.54712590000000005</v>
      </c>
      <c r="GY21" s="36">
        <v>-1.3154840000000001</v>
      </c>
      <c r="GZ21" s="39">
        <v>1979</v>
      </c>
      <c r="HA21" s="39" t="s">
        <v>336</v>
      </c>
      <c r="HB21" s="42">
        <v>2</v>
      </c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0</v>
      </c>
      <c r="HJ21" s="39">
        <v>1979</v>
      </c>
      <c r="HK21" s="39" t="s">
        <v>336</v>
      </c>
      <c r="HL21" s="29"/>
      <c r="HM21" s="29">
        <v>168.9384</v>
      </c>
      <c r="HN21" s="25"/>
      <c r="HO21" s="29"/>
      <c r="HP21" s="32">
        <v>2.34560874267176</v>
      </c>
      <c r="HQ21" s="32">
        <v>8.8490843470124005</v>
      </c>
      <c r="HR21" s="27">
        <v>4.5465233456499901</v>
      </c>
      <c r="HS21" s="29"/>
      <c r="HT21" s="29"/>
      <c r="HU21" s="29"/>
      <c r="HV21" s="29"/>
      <c r="HW21" s="29"/>
      <c r="HX21" s="34">
        <v>6.78</v>
      </c>
      <c r="HY21" s="29"/>
      <c r="HZ21" s="39">
        <v>1979</v>
      </c>
      <c r="IA21" s="39" t="s">
        <v>336</v>
      </c>
      <c r="IB21" s="29">
        <v>158.19999694824219</v>
      </c>
      <c r="IC21" s="29">
        <v>157.5</v>
      </c>
      <c r="ID21" s="29">
        <v>156.39999389648438</v>
      </c>
      <c r="IE21" s="32">
        <v>64.439918518066406</v>
      </c>
      <c r="IF21" s="32">
        <v>63.706718444824219</v>
      </c>
      <c r="IG21" s="32">
        <v>9.1000003814697266</v>
      </c>
      <c r="IH21" s="32">
        <v>60.200000762939453</v>
      </c>
      <c r="II21" s="32">
        <v>87.099998474121094</v>
      </c>
      <c r="IJ21" s="31">
        <v>3.5999999046325684</v>
      </c>
      <c r="IK21" s="31">
        <v>2.4000000953674316</v>
      </c>
      <c r="IL21" s="39">
        <v>1979</v>
      </c>
      <c r="IM21" s="39" t="s">
        <v>336</v>
      </c>
      <c r="IN21" s="29"/>
      <c r="IO21" s="29"/>
      <c r="IP21" s="29" t="s">
        <v>317</v>
      </c>
      <c r="IQ21" s="29" t="str">
        <f t="shared" si="10"/>
        <v/>
      </c>
      <c r="IR21" s="46">
        <v>66.400000000000006</v>
      </c>
      <c r="IS21" s="46">
        <v>66.400000000000006</v>
      </c>
      <c r="IT21" s="28">
        <v>49.404761904761912</v>
      </c>
      <c r="IU21" s="96"/>
      <c r="IV21" s="96">
        <v>66.400000000000006</v>
      </c>
      <c r="IW21" s="96">
        <v>66.400000000000006</v>
      </c>
      <c r="IX21" s="96">
        <v>49.404761904761912</v>
      </c>
      <c r="IY21" s="96">
        <v>60</v>
      </c>
      <c r="IZ21" s="39">
        <v>1979</v>
      </c>
      <c r="JA21" s="39" t="s">
        <v>336</v>
      </c>
      <c r="JB21" s="29">
        <v>22.007449999999999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336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336</v>
      </c>
      <c r="KI21" s="29"/>
      <c r="KJ21" s="29"/>
      <c r="KK21" s="29"/>
      <c r="KL21" s="29"/>
      <c r="KM21" s="29"/>
      <c r="KN21" s="21">
        <v>362.85501098632813</v>
      </c>
      <c r="KO21" s="20">
        <v>245.5</v>
      </c>
      <c r="KP21" s="20">
        <v>49.337001800537109</v>
      </c>
      <c r="KQ21" s="19">
        <v>13.596890449523926</v>
      </c>
      <c r="KR21" s="39">
        <v>1979</v>
      </c>
      <c r="KS21" s="39" t="s">
        <v>336</v>
      </c>
    </row>
    <row r="22" spans="1:305" s="39" customFormat="1" ht="12.75">
      <c r="A22" s="39">
        <v>1980</v>
      </c>
      <c r="B22" s="39" t="s">
        <v>336</v>
      </c>
      <c r="C22" s="39">
        <v>22</v>
      </c>
      <c r="D22" s="44" t="s">
        <v>337</v>
      </c>
      <c r="E22" s="44">
        <v>442</v>
      </c>
      <c r="F22" s="39">
        <v>1</v>
      </c>
      <c r="G22" s="39">
        <v>0</v>
      </c>
      <c r="H22" s="39">
        <v>1</v>
      </c>
      <c r="I22" s="39">
        <v>0</v>
      </c>
      <c r="J22" s="29">
        <v>55.56</v>
      </c>
      <c r="K22" s="29">
        <v>44.44</v>
      </c>
      <c r="L22" s="29">
        <v>0</v>
      </c>
      <c r="M22" s="18">
        <v>1</v>
      </c>
      <c r="N22" s="39">
        <v>1</v>
      </c>
      <c r="O22" s="39">
        <v>-1</v>
      </c>
      <c r="P22" s="39">
        <v>0</v>
      </c>
      <c r="Q22" s="29">
        <v>38.43</v>
      </c>
      <c r="R22" s="29">
        <v>61.57</v>
      </c>
      <c r="S22" s="29">
        <v>0</v>
      </c>
      <c r="T22" s="29">
        <v>25.4</v>
      </c>
      <c r="U22" s="29">
        <v>40.700000000000003</v>
      </c>
      <c r="V22" s="29">
        <v>0</v>
      </c>
      <c r="W22" s="29">
        <v>66.099999999999994</v>
      </c>
      <c r="X22" s="39">
        <v>2</v>
      </c>
      <c r="Y22" s="39">
        <v>1980</v>
      </c>
      <c r="Z22" s="39" t="s">
        <v>336</v>
      </c>
      <c r="AA22" s="43"/>
      <c r="AB22" s="41">
        <v>88.9</v>
      </c>
      <c r="AC22" s="41">
        <v>22.5</v>
      </c>
      <c r="AD22" s="41">
        <v>6.4</v>
      </c>
      <c r="AE22" s="41">
        <v>2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4.9000000000000004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36.4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21.9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4.5999999999999996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1.3000000000000114</v>
      </c>
      <c r="CZ22" s="39">
        <v>1980</v>
      </c>
      <c r="DA22" s="39" t="s">
        <v>336</v>
      </c>
      <c r="DB22" s="41">
        <v>23.7</v>
      </c>
      <c r="DC22" s="41">
        <v>3.4</v>
      </c>
      <c r="DD22" s="41">
        <v>1.7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3.4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40.700000000000003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25.4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1.7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336</v>
      </c>
      <c r="GA22" s="41">
        <v>13.6</v>
      </c>
      <c r="GB22" s="29">
        <f t="shared" si="2"/>
        <v>0.75990500000000005</v>
      </c>
      <c r="GC22" s="29">
        <f t="shared" si="3"/>
        <v>0.71077600000000007</v>
      </c>
      <c r="GD22" s="29">
        <f t="shared" si="4"/>
        <v>4.1650180137029098</v>
      </c>
      <c r="GE22" s="29">
        <f t="shared" si="5"/>
        <v>3.4575277293723903</v>
      </c>
      <c r="GF22" s="29">
        <f t="shared" si="6"/>
        <v>0.70749028433051953</v>
      </c>
      <c r="GG22" s="29">
        <f t="shared" si="7"/>
        <v>0.16986487981633605</v>
      </c>
      <c r="GH22" s="29">
        <f t="shared" si="8"/>
        <v>5.0955863254389104</v>
      </c>
      <c r="GI22" s="39">
        <v>1980</v>
      </c>
      <c r="GJ22" s="39" t="s">
        <v>336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-0.54796040000000001</v>
      </c>
      <c r="GX22" s="36">
        <v>0.48488379999999998</v>
      </c>
      <c r="GY22" s="36">
        <v>-1.345548</v>
      </c>
      <c r="GZ22" s="39">
        <v>1980</v>
      </c>
      <c r="HA22" s="39" t="s">
        <v>336</v>
      </c>
      <c r="HB22" s="42">
        <v>2</v>
      </c>
      <c r="HC22" s="42">
        <f t="shared" si="9"/>
        <v>0</v>
      </c>
      <c r="HD22" s="42">
        <v>0</v>
      </c>
      <c r="HE22" s="42">
        <v>0</v>
      </c>
      <c r="HF22" s="42">
        <v>2</v>
      </c>
      <c r="HG22" s="42">
        <v>1</v>
      </c>
      <c r="HH22" s="42">
        <v>0</v>
      </c>
      <c r="HI22" s="42">
        <v>0</v>
      </c>
      <c r="HJ22" s="39">
        <v>1980</v>
      </c>
      <c r="HK22" s="39" t="s">
        <v>336</v>
      </c>
      <c r="HL22" s="29"/>
      <c r="HM22" s="29">
        <v>168.6122</v>
      </c>
      <c r="HN22" s="25"/>
      <c r="HO22" s="29"/>
      <c r="HP22" s="32">
        <v>0.840882927073479</v>
      </c>
      <c r="HQ22" s="32">
        <v>8.8288509558312196</v>
      </c>
      <c r="HR22" s="27">
        <v>6.2999020033094002</v>
      </c>
      <c r="HS22" s="29"/>
      <c r="HT22" s="29"/>
      <c r="HU22" s="29"/>
      <c r="HV22" s="29"/>
      <c r="HW22" s="29"/>
      <c r="HX22" s="34">
        <v>7.44</v>
      </c>
      <c r="HY22" s="29"/>
      <c r="HZ22" s="39">
        <v>1980</v>
      </c>
      <c r="IA22" s="39" t="s">
        <v>336</v>
      </c>
      <c r="IB22" s="29">
        <v>159.30000305175781</v>
      </c>
      <c r="IC22" s="29">
        <v>158.60000610351563</v>
      </c>
      <c r="ID22" s="29">
        <v>157.5</v>
      </c>
      <c r="IE22" s="32">
        <v>64.724533081054688</v>
      </c>
      <c r="IF22" s="32">
        <v>63.993179321289063</v>
      </c>
      <c r="IG22" s="32">
        <v>8.5</v>
      </c>
      <c r="IH22" s="32">
        <v>60</v>
      </c>
      <c r="II22" s="32">
        <v>89</v>
      </c>
      <c r="IJ22" s="31">
        <v>3.5999999046325684</v>
      </c>
      <c r="IK22" s="31">
        <v>2.4000000953674316</v>
      </c>
      <c r="IL22" s="39">
        <v>1980</v>
      </c>
      <c r="IM22" s="39" t="s">
        <v>336</v>
      </c>
      <c r="IN22" s="29"/>
      <c r="IO22" s="29"/>
      <c r="IP22" s="29" t="s">
        <v>317</v>
      </c>
      <c r="IQ22" s="29" t="str">
        <f t="shared" si="10"/>
        <v/>
      </c>
      <c r="IR22" s="46"/>
      <c r="IS22" s="46">
        <v>69.2</v>
      </c>
      <c r="IT22" s="28">
        <v>50.770359501100508</v>
      </c>
      <c r="IU22" s="96">
        <v>60</v>
      </c>
      <c r="IV22" s="96">
        <v>69.199999999999818</v>
      </c>
      <c r="IW22" s="96">
        <v>69.2</v>
      </c>
      <c r="IX22" s="96">
        <v>50.770359501100508</v>
      </c>
      <c r="IY22" s="96">
        <v>60</v>
      </c>
      <c r="IZ22" s="39">
        <v>1980</v>
      </c>
      <c r="JA22" s="39" t="s">
        <v>336</v>
      </c>
      <c r="JB22" s="29">
        <v>22.752749999999999</v>
      </c>
      <c r="JC22" s="27">
        <v>19.222000122070313</v>
      </c>
      <c r="JD22" s="27">
        <v>14.380999565124512</v>
      </c>
      <c r="JE22" s="27">
        <v>4.6380000114440918</v>
      </c>
      <c r="JF22" s="27">
        <v>5.5619997978210449</v>
      </c>
      <c r="JG22" s="27">
        <v>3.2019999027252197</v>
      </c>
      <c r="JH22" s="27">
        <v>3.8080000877380371</v>
      </c>
      <c r="JI22" s="27">
        <v>4.2389998435974121</v>
      </c>
      <c r="JJ22" s="32">
        <v>1.6289999485015869</v>
      </c>
      <c r="JK22" s="32">
        <v>0.20299999415874481</v>
      </c>
      <c r="JL22" s="32">
        <v>0.39300000667572021</v>
      </c>
      <c r="JM22" s="32">
        <v>0</v>
      </c>
      <c r="JN22" s="32">
        <v>0.18500000238418579</v>
      </c>
      <c r="JO22" s="39">
        <v>1980</v>
      </c>
      <c r="JP22" s="39" t="s">
        <v>336</v>
      </c>
      <c r="JQ22" s="32">
        <v>1.306</v>
      </c>
      <c r="JR22" s="32">
        <v>0.16400000000000001</v>
      </c>
      <c r="JS22" s="41"/>
      <c r="JT22" s="32">
        <v>0.159</v>
      </c>
      <c r="JU22" s="41"/>
      <c r="JV22" s="41"/>
      <c r="JW22" s="27">
        <v>2.9999999329447746E-2</v>
      </c>
      <c r="JX22" s="27">
        <v>3.9000000804662704E-2</v>
      </c>
      <c r="JY22" s="27">
        <v>0</v>
      </c>
      <c r="JZ22" s="40">
        <v>0.125</v>
      </c>
      <c r="KA22" s="27">
        <v>0.01</v>
      </c>
      <c r="KB22" s="27">
        <v>8.999999612569809E-3</v>
      </c>
      <c r="KC22" s="21">
        <v>0</v>
      </c>
      <c r="KD22" s="21">
        <v>0</v>
      </c>
      <c r="KE22" s="20">
        <v>0.12099999934434891</v>
      </c>
      <c r="KF22" s="20">
        <v>0.2720000147819519</v>
      </c>
      <c r="KG22" s="39">
        <v>1980</v>
      </c>
      <c r="KH22" s="39" t="s">
        <v>336</v>
      </c>
      <c r="KI22" s="29"/>
      <c r="KJ22" s="29"/>
      <c r="KK22" s="29"/>
      <c r="KL22" s="29"/>
      <c r="KM22" s="29"/>
      <c r="KN22" s="21">
        <v>364.14999389648438</v>
      </c>
      <c r="KO22" s="20">
        <v>246.1199951171875</v>
      </c>
      <c r="KP22" s="20">
        <v>49.691001892089844</v>
      </c>
      <c r="KQ22" s="19">
        <v>13.645750045776367</v>
      </c>
      <c r="KR22" s="39">
        <v>1980</v>
      </c>
      <c r="KS22" s="39" t="s">
        <v>336</v>
      </c>
    </row>
    <row r="23" spans="1:305" s="39" customFormat="1" ht="12.75">
      <c r="A23" s="39">
        <v>1981</v>
      </c>
      <c r="B23" s="39" t="s">
        <v>336</v>
      </c>
      <c r="C23" s="39">
        <v>22</v>
      </c>
      <c r="D23" s="44" t="s">
        <v>337</v>
      </c>
      <c r="E23" s="44">
        <v>442</v>
      </c>
      <c r="F23" s="39">
        <v>1</v>
      </c>
      <c r="G23" s="39">
        <v>0</v>
      </c>
      <c r="H23" s="39">
        <v>1</v>
      </c>
      <c r="I23" s="39">
        <v>0</v>
      </c>
      <c r="J23" s="29">
        <v>55.56</v>
      </c>
      <c r="K23" s="29">
        <v>44.44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38.43</v>
      </c>
      <c r="R23" s="29">
        <v>61.57</v>
      </c>
      <c r="S23" s="29">
        <v>0</v>
      </c>
      <c r="T23" s="29">
        <v>25.4</v>
      </c>
      <c r="U23" s="29">
        <v>40.700000000000003</v>
      </c>
      <c r="V23" s="29">
        <v>0</v>
      </c>
      <c r="W23" s="29">
        <v>66.099999999999994</v>
      </c>
      <c r="X23" s="39">
        <v>2</v>
      </c>
      <c r="Y23" s="39">
        <v>1981</v>
      </c>
      <c r="Z23" s="39" t="s">
        <v>336</v>
      </c>
      <c r="AA23" s="43"/>
      <c r="AB23" s="41">
        <v>88.9</v>
      </c>
      <c r="AC23" s="41">
        <v>22.5</v>
      </c>
      <c r="AD23" s="41">
        <v>6.4</v>
      </c>
      <c r="AE23" s="41">
        <v>2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4.9000000000000004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36.4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21.9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4.5999999999999996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1.3000000000000114</v>
      </c>
      <c r="CZ23" s="39">
        <v>1981</v>
      </c>
      <c r="DA23" s="39" t="s">
        <v>336</v>
      </c>
      <c r="DB23" s="41">
        <v>23.7</v>
      </c>
      <c r="DC23" s="41">
        <v>3.4</v>
      </c>
      <c r="DD23" s="41">
        <v>1.7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3.4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40.700000000000003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25.4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1.7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336</v>
      </c>
      <c r="GA23" s="41">
        <v>13.6</v>
      </c>
      <c r="GB23" s="29">
        <f t="shared" si="2"/>
        <v>0.75990500000000005</v>
      </c>
      <c r="GC23" s="29">
        <f t="shared" si="3"/>
        <v>0.71077600000000007</v>
      </c>
      <c r="GD23" s="29">
        <f t="shared" si="4"/>
        <v>4.1650180137029098</v>
      </c>
      <c r="GE23" s="29">
        <f t="shared" si="5"/>
        <v>3.4575277293723903</v>
      </c>
      <c r="GF23" s="29">
        <f t="shared" si="6"/>
        <v>0.70749028433051953</v>
      </c>
      <c r="GG23" s="29">
        <f t="shared" si="7"/>
        <v>0.16986487981633605</v>
      </c>
      <c r="GH23" s="29">
        <f t="shared" si="8"/>
        <v>5.0955863254389104</v>
      </c>
      <c r="GI23" s="39">
        <v>1981</v>
      </c>
      <c r="GJ23" s="39" t="s">
        <v>336</v>
      </c>
      <c r="GK23" s="29">
        <v>0.38</v>
      </c>
      <c r="GL23" s="29">
        <v>-0.89</v>
      </c>
      <c r="GM23" s="29">
        <v>3.78</v>
      </c>
      <c r="GN23" s="41">
        <v>50</v>
      </c>
      <c r="GO23" s="29">
        <v>7.37</v>
      </c>
      <c r="GP23" s="29">
        <v>4.1399999999999997</v>
      </c>
      <c r="GQ23" s="29">
        <v>0.88</v>
      </c>
      <c r="GR23" s="41">
        <v>1</v>
      </c>
      <c r="GS23" s="41">
        <v>1</v>
      </c>
      <c r="GT23" s="41">
        <v>3</v>
      </c>
      <c r="GU23" s="41">
        <v>1</v>
      </c>
      <c r="GV23" s="29">
        <v>0.33</v>
      </c>
      <c r="GW23" s="36">
        <v>-0.57507969999999997</v>
      </c>
      <c r="GX23" s="36">
        <v>0.4323148</v>
      </c>
      <c r="GY23" s="36">
        <v>-1.3338369999999999</v>
      </c>
      <c r="GZ23" s="39">
        <v>1981</v>
      </c>
      <c r="HA23" s="39" t="s">
        <v>336</v>
      </c>
      <c r="HB23" s="42">
        <v>2</v>
      </c>
      <c r="HC23" s="42">
        <f t="shared" si="9"/>
        <v>0</v>
      </c>
      <c r="HD23" s="42">
        <v>0</v>
      </c>
      <c r="HE23" s="42">
        <v>0</v>
      </c>
      <c r="HF23" s="42">
        <v>2</v>
      </c>
      <c r="HG23" s="42">
        <v>1</v>
      </c>
      <c r="HH23" s="42">
        <v>0</v>
      </c>
      <c r="HI23" s="42">
        <v>0</v>
      </c>
      <c r="HJ23" s="39">
        <v>1981</v>
      </c>
      <c r="HK23" s="39" t="s">
        <v>336</v>
      </c>
      <c r="HL23" s="29"/>
      <c r="HM23" s="29">
        <v>166.98230000000001</v>
      </c>
      <c r="HN23" s="25"/>
      <c r="HO23" s="29"/>
      <c r="HP23" s="32">
        <v>-0.55095051372415504</v>
      </c>
      <c r="HQ23" s="32">
        <v>6.5914886894507401</v>
      </c>
      <c r="HR23" s="27">
        <v>8.0729501197700007</v>
      </c>
      <c r="HS23" s="29"/>
      <c r="HT23" s="29"/>
      <c r="HU23" s="29"/>
      <c r="HV23" s="29"/>
      <c r="HW23" s="29"/>
      <c r="HX23" s="34">
        <v>8.68</v>
      </c>
      <c r="HY23" s="29"/>
      <c r="HZ23" s="39">
        <v>1981</v>
      </c>
      <c r="IA23" s="39" t="s">
        <v>336</v>
      </c>
      <c r="IB23" s="29">
        <v>160.30000305175781</v>
      </c>
      <c r="IC23" s="29">
        <v>159.60000610351563</v>
      </c>
      <c r="ID23" s="29">
        <v>158</v>
      </c>
      <c r="IE23" s="32">
        <v>64.56134033203125</v>
      </c>
      <c r="IF23" s="32">
        <v>63.635009765625</v>
      </c>
      <c r="IG23" s="32">
        <v>8.1000003814697266</v>
      </c>
      <c r="IH23" s="32">
        <v>58.799999237060547</v>
      </c>
      <c r="II23" s="32">
        <v>91.099998474121094</v>
      </c>
      <c r="IJ23" s="31">
        <v>3.5999999046325684</v>
      </c>
      <c r="IK23" s="31">
        <v>2.4000000953674316</v>
      </c>
      <c r="IL23" s="39">
        <v>1981</v>
      </c>
      <c r="IM23" s="39" t="s">
        <v>336</v>
      </c>
      <c r="IN23" s="29"/>
      <c r="IO23" s="29"/>
      <c r="IP23" s="29" t="s">
        <v>317</v>
      </c>
      <c r="IQ23" s="29" t="str">
        <f t="shared" si="10"/>
        <v/>
      </c>
      <c r="IR23" s="46">
        <v>72</v>
      </c>
      <c r="IS23" s="46">
        <v>72</v>
      </c>
      <c r="IT23" s="28">
        <v>52.173913043478258</v>
      </c>
      <c r="IU23" s="96"/>
      <c r="IV23" s="96">
        <v>72</v>
      </c>
      <c r="IW23" s="96">
        <v>72</v>
      </c>
      <c r="IX23" s="96">
        <v>52.173913043478258</v>
      </c>
      <c r="IY23" s="96">
        <v>60</v>
      </c>
      <c r="IZ23" s="39">
        <v>1981</v>
      </c>
      <c r="JA23" s="39" t="s">
        <v>336</v>
      </c>
      <c r="JB23" s="29">
        <v>23.893540000000002</v>
      </c>
      <c r="JC23" s="27">
        <v>20.568000793457031</v>
      </c>
      <c r="JD23" s="27">
        <v>15.083999633789063</v>
      </c>
      <c r="JE23" s="27">
        <v>4.7950000762939453</v>
      </c>
      <c r="JF23" s="27">
        <v>5.9070000648498535</v>
      </c>
      <c r="JG23" s="27">
        <v>3.3239998817443848</v>
      </c>
      <c r="JH23" s="27">
        <v>3.9260001182556152</v>
      </c>
      <c r="JI23" s="27">
        <v>4.3530001640319824</v>
      </c>
      <c r="JJ23" s="32">
        <v>1.6979999542236328</v>
      </c>
      <c r="JK23" s="32">
        <v>0.68900001049041748</v>
      </c>
      <c r="JL23" s="32">
        <v>0.47499999403953552</v>
      </c>
      <c r="JM23" s="32">
        <v>0</v>
      </c>
      <c r="JN23" s="32">
        <v>0.19599999487400055</v>
      </c>
      <c r="JO23" s="39">
        <v>1981</v>
      </c>
      <c r="JP23" s="39" t="s">
        <v>336</v>
      </c>
      <c r="JQ23" s="32">
        <v>1.3109999999999999</v>
      </c>
      <c r="JR23" s="32">
        <v>0.20200000000000001</v>
      </c>
      <c r="JS23" s="41"/>
      <c r="JT23" s="32">
        <v>0.185</v>
      </c>
      <c r="JU23" s="41"/>
      <c r="JV23" s="41"/>
      <c r="JW23" s="27">
        <v>3.0999999493360519E-2</v>
      </c>
      <c r="JX23" s="27">
        <v>4.8000000417232513E-2</v>
      </c>
      <c r="JY23" s="27">
        <v>0</v>
      </c>
      <c r="JZ23" s="40">
        <v>0.60100001096725464</v>
      </c>
      <c r="KA23" s="27">
        <v>8.9999999999999993E-3</v>
      </c>
      <c r="KB23" s="27">
        <v>8.0000003799796104E-3</v>
      </c>
      <c r="KC23" s="21">
        <v>0</v>
      </c>
      <c r="KD23" s="21">
        <v>0</v>
      </c>
      <c r="KE23" s="20">
        <v>0.18299999833106995</v>
      </c>
      <c r="KF23" s="20">
        <v>0.29199999570846558</v>
      </c>
      <c r="KG23" s="39">
        <v>1981</v>
      </c>
      <c r="KH23" s="39" t="s">
        <v>336</v>
      </c>
      <c r="KI23" s="29"/>
      <c r="KJ23" s="29"/>
      <c r="KK23" s="29"/>
      <c r="KL23" s="29"/>
      <c r="KM23" s="29"/>
      <c r="KN23" s="21">
        <v>365.22500610351563</v>
      </c>
      <c r="KO23" s="20">
        <v>248.29100036621094</v>
      </c>
      <c r="KP23" s="20">
        <v>49.609001159667969</v>
      </c>
      <c r="KQ23" s="19">
        <v>13.5831298828125</v>
      </c>
      <c r="KR23" s="39">
        <v>1981</v>
      </c>
      <c r="KS23" s="39" t="s">
        <v>336</v>
      </c>
    </row>
    <row r="24" spans="1:305" s="39" customFormat="1" ht="12.75">
      <c r="A24" s="39">
        <v>1982</v>
      </c>
      <c r="B24" s="39" t="s">
        <v>336</v>
      </c>
      <c r="C24" s="39">
        <v>22</v>
      </c>
      <c r="D24" s="44" t="s">
        <v>337</v>
      </c>
      <c r="E24" s="44">
        <v>442</v>
      </c>
      <c r="F24" s="39">
        <v>1</v>
      </c>
      <c r="G24" s="39">
        <v>0</v>
      </c>
      <c r="H24" s="39">
        <v>1</v>
      </c>
      <c r="I24" s="39">
        <v>0</v>
      </c>
      <c r="J24" s="29">
        <v>55.56</v>
      </c>
      <c r="K24" s="29">
        <v>44.44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38.43</v>
      </c>
      <c r="R24" s="29">
        <v>61.57</v>
      </c>
      <c r="S24" s="29">
        <v>0</v>
      </c>
      <c r="T24" s="29">
        <v>25.4</v>
      </c>
      <c r="U24" s="29">
        <v>40.700000000000003</v>
      </c>
      <c r="V24" s="29">
        <v>0</v>
      </c>
      <c r="W24" s="29">
        <v>66.099999999999994</v>
      </c>
      <c r="X24" s="39">
        <v>2</v>
      </c>
      <c r="Y24" s="39">
        <v>1982</v>
      </c>
      <c r="Z24" s="39" t="s">
        <v>336</v>
      </c>
      <c r="AA24" s="43"/>
      <c r="AB24" s="41">
        <v>88.9</v>
      </c>
      <c r="AC24" s="41">
        <v>22.5</v>
      </c>
      <c r="AD24" s="41">
        <v>6.4</v>
      </c>
      <c r="AE24" s="41">
        <v>2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4.9000000000000004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36.4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21.9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4.5999999999999996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1.3000000000000114</v>
      </c>
      <c r="CZ24" s="39">
        <v>1982</v>
      </c>
      <c r="DA24" s="39" t="s">
        <v>336</v>
      </c>
      <c r="DB24" s="41">
        <v>23.7</v>
      </c>
      <c r="DC24" s="41">
        <v>3.4</v>
      </c>
      <c r="DD24" s="41">
        <v>1.7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3.4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40.700000000000003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25.4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1.7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336</v>
      </c>
      <c r="GA24" s="41">
        <v>13.6</v>
      </c>
      <c r="GB24" s="29">
        <f t="shared" si="2"/>
        <v>0.75990500000000005</v>
      </c>
      <c r="GC24" s="29">
        <f t="shared" si="3"/>
        <v>0.71077600000000007</v>
      </c>
      <c r="GD24" s="29">
        <f t="shared" si="4"/>
        <v>4.1650180137029098</v>
      </c>
      <c r="GE24" s="29">
        <f t="shared" si="5"/>
        <v>3.4575277293723903</v>
      </c>
      <c r="GF24" s="29">
        <f t="shared" si="6"/>
        <v>0.70749028433051953</v>
      </c>
      <c r="GG24" s="29">
        <f t="shared" si="7"/>
        <v>0.16986487981633605</v>
      </c>
      <c r="GH24" s="29">
        <f t="shared" si="8"/>
        <v>5.0955863254389104</v>
      </c>
      <c r="GI24" s="39">
        <v>1982</v>
      </c>
      <c r="GJ24" s="39" t="s">
        <v>336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-0.58088819999999997</v>
      </c>
      <c r="GX24" s="36">
        <v>0.39262429999999998</v>
      </c>
      <c r="GY24" s="36">
        <v>-1.330328</v>
      </c>
      <c r="GZ24" s="39">
        <v>1982</v>
      </c>
      <c r="HA24" s="39" t="s">
        <v>336</v>
      </c>
      <c r="HB24" s="42">
        <v>2</v>
      </c>
      <c r="HC24" s="42">
        <f t="shared" si="9"/>
        <v>0</v>
      </c>
      <c r="HD24" s="42">
        <v>0</v>
      </c>
      <c r="HE24" s="42">
        <v>0</v>
      </c>
      <c r="HF24" s="42">
        <v>2</v>
      </c>
      <c r="HG24" s="42">
        <v>1</v>
      </c>
      <c r="HH24" s="42">
        <v>0</v>
      </c>
      <c r="HI24" s="42">
        <v>0</v>
      </c>
      <c r="HJ24" s="39">
        <v>1982</v>
      </c>
      <c r="HK24" s="39" t="s">
        <v>336</v>
      </c>
      <c r="HL24" s="29"/>
      <c r="HM24" s="29">
        <v>170.35720000000001</v>
      </c>
      <c r="HN24" s="25"/>
      <c r="HO24" s="29"/>
      <c r="HP24" s="32">
        <v>1.1312969987356101</v>
      </c>
      <c r="HQ24" s="32">
        <v>12.064986484674399</v>
      </c>
      <c r="HR24" s="27">
        <v>9.3570502130813207</v>
      </c>
      <c r="HS24" s="29"/>
      <c r="HT24" s="29"/>
      <c r="HU24" s="29"/>
      <c r="HV24" s="29"/>
      <c r="HW24" s="29"/>
      <c r="HX24" s="34">
        <v>10.35</v>
      </c>
      <c r="HY24" s="29"/>
      <c r="HZ24" s="39">
        <v>1982</v>
      </c>
      <c r="IA24" s="39" t="s">
        <v>336</v>
      </c>
      <c r="IB24" s="29">
        <v>160.30000305175781</v>
      </c>
      <c r="IC24" s="29">
        <v>159.60000610351563</v>
      </c>
      <c r="ID24" s="29">
        <v>157.60000610351563</v>
      </c>
      <c r="IE24" s="32">
        <v>64.105903625488281</v>
      </c>
      <c r="IF24" s="32">
        <v>63.026130676269531</v>
      </c>
      <c r="IG24" s="32">
        <v>7.8000001907348633</v>
      </c>
      <c r="IH24" s="32">
        <v>57.299999237060547</v>
      </c>
      <c r="II24" s="32">
        <v>92.5</v>
      </c>
      <c r="IJ24" s="31">
        <v>3.5999999046325684</v>
      </c>
      <c r="IK24" s="31">
        <v>2.4000000953674316</v>
      </c>
      <c r="IL24" s="39">
        <v>1982</v>
      </c>
      <c r="IM24" s="39" t="s">
        <v>336</v>
      </c>
      <c r="IN24" s="29">
        <v>0</v>
      </c>
      <c r="IO24" s="29">
        <v>0</v>
      </c>
      <c r="IP24" s="29">
        <v>0</v>
      </c>
      <c r="IQ24" s="29">
        <f t="shared" si="10"/>
        <v>0</v>
      </c>
      <c r="IR24" s="46"/>
      <c r="IS24" s="46"/>
      <c r="IT24" s="28"/>
      <c r="IU24" s="96"/>
      <c r="IV24" s="96">
        <v>72.5</v>
      </c>
      <c r="IW24" s="96">
        <v>72.5</v>
      </c>
      <c r="IX24" s="96">
        <v>51.761892413634087</v>
      </c>
      <c r="IY24" s="96">
        <v>60</v>
      </c>
      <c r="IZ24" s="39">
        <v>1982</v>
      </c>
      <c r="JA24" s="39" t="s">
        <v>336</v>
      </c>
      <c r="JB24" s="29">
        <v>23.31944</v>
      </c>
      <c r="JC24" s="27">
        <v>19.917999267578125</v>
      </c>
      <c r="JD24" s="27">
        <v>14.590999603271484</v>
      </c>
      <c r="JE24" s="27">
        <v>4.6830000877380371</v>
      </c>
      <c r="JF24" s="27">
        <v>5.7030000686645508</v>
      </c>
      <c r="JG24" s="27">
        <v>3.2200000286102295</v>
      </c>
      <c r="JH24" s="27">
        <v>3.7780001163482666</v>
      </c>
      <c r="JI24" s="27">
        <v>4.2439999580383301</v>
      </c>
      <c r="JJ24" s="32">
        <v>1.5959999561309814</v>
      </c>
      <c r="JK24" s="32">
        <v>0.64499998092651367</v>
      </c>
      <c r="JL24" s="32">
        <v>0.51399999856948853</v>
      </c>
      <c r="JM24" s="32">
        <v>0</v>
      </c>
      <c r="JN24" s="32">
        <v>0.21799999475479126</v>
      </c>
      <c r="JO24" s="39">
        <v>1982</v>
      </c>
      <c r="JP24" s="39" t="s">
        <v>336</v>
      </c>
      <c r="JQ24" s="32">
        <v>1.272</v>
      </c>
      <c r="JR24" s="32">
        <v>0.157</v>
      </c>
      <c r="JS24" s="41"/>
      <c r="JT24" s="32">
        <v>0.16700000000000001</v>
      </c>
      <c r="JU24" s="41"/>
      <c r="JV24" s="41"/>
      <c r="JW24" s="27">
        <v>3.0999999493360519E-2</v>
      </c>
      <c r="JX24" s="27">
        <v>4.1999999433755875E-2</v>
      </c>
      <c r="JY24" s="27">
        <v>0</v>
      </c>
      <c r="JZ24" s="40">
        <v>0.56300002336502075</v>
      </c>
      <c r="KA24" s="27">
        <v>8.9999999999999993E-3</v>
      </c>
      <c r="KB24" s="27">
        <v>8.999999612569809E-3</v>
      </c>
      <c r="KC24" s="21">
        <v>0</v>
      </c>
      <c r="KD24" s="21">
        <v>0</v>
      </c>
      <c r="KE24" s="20">
        <v>0.20000000298023224</v>
      </c>
      <c r="KF24" s="20">
        <v>0.31499999761581421</v>
      </c>
      <c r="KG24" s="39">
        <v>1982</v>
      </c>
      <c r="KH24" s="39" t="s">
        <v>336</v>
      </c>
      <c r="KI24" s="29"/>
      <c r="KJ24" s="29"/>
      <c r="KK24" s="29"/>
      <c r="KL24" s="29"/>
      <c r="KM24" s="29"/>
      <c r="KN24" s="21">
        <v>365.52499389648438</v>
      </c>
      <c r="KO24" s="20">
        <v>250.05499267578125</v>
      </c>
      <c r="KP24" s="20">
        <v>49.228000640869141</v>
      </c>
      <c r="KQ24" s="19">
        <v>13.46774959564209</v>
      </c>
      <c r="KR24" s="39">
        <v>1982</v>
      </c>
      <c r="KS24" s="39" t="s">
        <v>336</v>
      </c>
    </row>
    <row r="25" spans="1:305" s="39" customFormat="1" ht="12.75">
      <c r="A25" s="39">
        <v>1983</v>
      </c>
      <c r="B25" s="39" t="s">
        <v>336</v>
      </c>
      <c r="C25" s="39">
        <v>22</v>
      </c>
      <c r="D25" s="44" t="s">
        <v>337</v>
      </c>
      <c r="E25" s="44">
        <v>442</v>
      </c>
      <c r="F25" s="39">
        <v>1</v>
      </c>
      <c r="G25" s="39">
        <v>0</v>
      </c>
      <c r="H25" s="39">
        <v>1</v>
      </c>
      <c r="I25" s="39">
        <v>0</v>
      </c>
      <c r="J25" s="29">
        <v>55.56</v>
      </c>
      <c r="K25" s="29">
        <v>44.44</v>
      </c>
      <c r="L25" s="29">
        <v>0</v>
      </c>
      <c r="M25" s="18">
        <v>1</v>
      </c>
      <c r="N25" s="39">
        <v>0</v>
      </c>
      <c r="O25" s="39">
        <v>0</v>
      </c>
      <c r="P25" s="39">
        <v>0</v>
      </c>
      <c r="Q25" s="29">
        <v>38.43</v>
      </c>
      <c r="R25" s="29">
        <v>61.57</v>
      </c>
      <c r="S25" s="29">
        <v>0</v>
      </c>
      <c r="T25" s="29">
        <v>25.4</v>
      </c>
      <c r="U25" s="29">
        <v>40.700000000000003</v>
      </c>
      <c r="V25" s="29">
        <v>0</v>
      </c>
      <c r="W25" s="29">
        <v>66.099999999999994</v>
      </c>
      <c r="X25" s="39">
        <v>2</v>
      </c>
      <c r="Y25" s="39">
        <v>1983</v>
      </c>
      <c r="Z25" s="39" t="s">
        <v>336</v>
      </c>
      <c r="AA25" s="43"/>
      <c r="AB25" s="41">
        <v>88.9</v>
      </c>
      <c r="AC25" s="41">
        <v>22.5</v>
      </c>
      <c r="AD25" s="41">
        <v>6.4</v>
      </c>
      <c r="AE25" s="41">
        <v>2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4.9000000000000004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36.4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21.9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4.5999999999999996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1.3000000000000114</v>
      </c>
      <c r="CZ25" s="39">
        <v>1983</v>
      </c>
      <c r="DA25" s="39" t="s">
        <v>336</v>
      </c>
      <c r="DB25" s="41">
        <v>23.7</v>
      </c>
      <c r="DC25" s="41">
        <v>3.4</v>
      </c>
      <c r="DD25" s="41">
        <v>1.7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3.4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40.700000000000003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25.4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1.7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1983</v>
      </c>
      <c r="FZ25" s="39" t="s">
        <v>336</v>
      </c>
      <c r="GA25" s="41">
        <v>13.6</v>
      </c>
      <c r="GB25" s="29">
        <f t="shared" si="2"/>
        <v>0.75990500000000005</v>
      </c>
      <c r="GC25" s="29">
        <f t="shared" si="3"/>
        <v>0.71077600000000007</v>
      </c>
      <c r="GD25" s="29">
        <f t="shared" si="4"/>
        <v>4.1650180137029098</v>
      </c>
      <c r="GE25" s="29">
        <f t="shared" si="5"/>
        <v>3.4575277293723903</v>
      </c>
      <c r="GF25" s="29">
        <f t="shared" si="6"/>
        <v>0.70749028433051953</v>
      </c>
      <c r="GG25" s="29">
        <f t="shared" si="7"/>
        <v>0.16986487981633605</v>
      </c>
      <c r="GH25" s="29">
        <f t="shared" si="8"/>
        <v>5.0955863254389104</v>
      </c>
      <c r="GI25" s="39">
        <v>1983</v>
      </c>
      <c r="GJ25" s="39" t="s">
        <v>336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-0.53477750000000002</v>
      </c>
      <c r="GX25" s="36">
        <v>0.43045430000000001</v>
      </c>
      <c r="GY25" s="36">
        <v>-1.2973490000000001</v>
      </c>
      <c r="GZ25" s="39">
        <v>1983</v>
      </c>
      <c r="HA25" s="39" t="s">
        <v>336</v>
      </c>
      <c r="HB25" s="42">
        <v>2</v>
      </c>
      <c r="HC25" s="42">
        <f t="shared" si="9"/>
        <v>0</v>
      </c>
      <c r="HD25" s="42">
        <v>0</v>
      </c>
      <c r="HE25" s="42">
        <v>0</v>
      </c>
      <c r="HF25" s="42">
        <v>2</v>
      </c>
      <c r="HG25" s="42">
        <v>1</v>
      </c>
      <c r="HH25" s="42">
        <v>0</v>
      </c>
      <c r="HI25" s="42">
        <v>0</v>
      </c>
      <c r="HJ25" s="39">
        <v>1983</v>
      </c>
      <c r="HK25" s="39" t="s">
        <v>336</v>
      </c>
      <c r="HL25" s="29"/>
      <c r="HM25" s="29">
        <v>171.08090000000001</v>
      </c>
      <c r="HN25" s="25"/>
      <c r="HO25" s="29"/>
      <c r="HP25" s="32">
        <v>2.98907679147195</v>
      </c>
      <c r="HQ25" s="32">
        <v>10.0115879233686</v>
      </c>
      <c r="HR25" s="27">
        <v>8.6692710497880405</v>
      </c>
      <c r="HS25" s="29"/>
      <c r="HT25" s="29"/>
      <c r="HU25" s="29"/>
      <c r="HV25" s="29"/>
      <c r="HW25" s="29"/>
      <c r="HX25" s="34">
        <v>9.84</v>
      </c>
      <c r="HY25" s="29"/>
      <c r="HZ25" s="39">
        <v>1983</v>
      </c>
      <c r="IA25" s="39" t="s">
        <v>336</v>
      </c>
      <c r="IB25" s="29">
        <v>160.30000305175781</v>
      </c>
      <c r="IC25" s="29">
        <v>159.60000610351563</v>
      </c>
      <c r="ID25" s="29">
        <v>157.10000610351563</v>
      </c>
      <c r="IE25" s="32">
        <v>63.642681121826172</v>
      </c>
      <c r="IF25" s="32">
        <v>62.372211456298828</v>
      </c>
      <c r="IG25" s="32">
        <v>7.4000000953674316</v>
      </c>
      <c r="IH25" s="32">
        <v>55.599998474121094</v>
      </c>
      <c r="II25" s="32">
        <v>94.099998474121094</v>
      </c>
      <c r="IJ25" s="31">
        <v>5.0999999046325684</v>
      </c>
      <c r="IK25" s="31">
        <v>3.4000000953674316</v>
      </c>
      <c r="IL25" s="39">
        <v>1983</v>
      </c>
      <c r="IM25" s="39" t="s">
        <v>336</v>
      </c>
      <c r="IN25" s="29">
        <v>0</v>
      </c>
      <c r="IO25" s="29">
        <v>0</v>
      </c>
      <c r="IP25" s="29">
        <v>0</v>
      </c>
      <c r="IQ25" s="29">
        <f t="shared" si="10"/>
        <v>0</v>
      </c>
      <c r="IR25" s="46"/>
      <c r="IS25" s="46"/>
      <c r="IT25" s="28"/>
      <c r="IU25" s="96"/>
      <c r="IV25" s="96">
        <v>73</v>
      </c>
      <c r="IW25" s="96">
        <v>73</v>
      </c>
      <c r="IX25" s="96">
        <v>51.349871783789922</v>
      </c>
      <c r="IY25" s="96">
        <v>60</v>
      </c>
      <c r="IZ25" s="39">
        <v>1983</v>
      </c>
      <c r="JA25" s="39" t="s">
        <v>336</v>
      </c>
      <c r="JB25" s="29">
        <v>22.673069999999999</v>
      </c>
      <c r="JC25" s="27">
        <v>20.076999664306641</v>
      </c>
      <c r="JD25" s="27">
        <v>14.657999992370605</v>
      </c>
      <c r="JE25" s="27">
        <v>4.4029998779296875</v>
      </c>
      <c r="JF25" s="27">
        <v>5.6119999885559082</v>
      </c>
      <c r="JG25" s="27">
        <v>3.184999942779541</v>
      </c>
      <c r="JH25" s="27">
        <v>3.7939999103546143</v>
      </c>
      <c r="JI25" s="27">
        <v>3.9820001125335693</v>
      </c>
      <c r="JJ25" s="32">
        <v>1.5750000476837158</v>
      </c>
      <c r="JK25" s="32">
        <v>1.0160000324249268</v>
      </c>
      <c r="JL25" s="32">
        <v>0.67000001668930054</v>
      </c>
      <c r="JM25" s="32">
        <v>0</v>
      </c>
      <c r="JN25" s="32">
        <v>0.24300000071525574</v>
      </c>
      <c r="JO25" s="39">
        <v>1983</v>
      </c>
      <c r="JP25" s="39" t="s">
        <v>336</v>
      </c>
      <c r="JQ25" s="32">
        <v>1.22</v>
      </c>
      <c r="JR25" s="32">
        <v>0.19400000000000001</v>
      </c>
      <c r="JS25" s="41"/>
      <c r="JT25" s="32">
        <v>0.16200000000000001</v>
      </c>
      <c r="JU25" s="41"/>
      <c r="JV25" s="41"/>
      <c r="JW25" s="27">
        <v>3.0999999493360519E-2</v>
      </c>
      <c r="JX25" s="27">
        <v>4.1000001132488251E-2</v>
      </c>
      <c r="JY25" s="27">
        <v>0</v>
      </c>
      <c r="JZ25" s="40">
        <v>0.80699998140335083</v>
      </c>
      <c r="KA25" s="27">
        <v>0.14499999999999999</v>
      </c>
      <c r="KB25" s="27">
        <v>0.1379999965429306</v>
      </c>
      <c r="KC25" s="21">
        <v>0</v>
      </c>
      <c r="KD25" s="21">
        <v>0</v>
      </c>
      <c r="KE25" s="20">
        <v>0.22499999403953552</v>
      </c>
      <c r="KF25" s="20">
        <v>0.44499999284744263</v>
      </c>
      <c r="KG25" s="39">
        <v>1983</v>
      </c>
      <c r="KH25" s="39" t="s">
        <v>336</v>
      </c>
      <c r="KI25" s="29"/>
      <c r="KJ25" s="29"/>
      <c r="KK25" s="29"/>
      <c r="KL25" s="29"/>
      <c r="KM25" s="29"/>
      <c r="KN25" s="21">
        <v>365.62200927734375</v>
      </c>
      <c r="KO25" s="20">
        <v>251.875</v>
      </c>
      <c r="KP25" s="20">
        <v>48.756000518798828</v>
      </c>
      <c r="KQ25" s="19">
        <v>13.335080146789551</v>
      </c>
      <c r="KR25" s="39">
        <v>1983</v>
      </c>
      <c r="KS25" s="39" t="s">
        <v>336</v>
      </c>
    </row>
    <row r="26" spans="1:305" s="39" customFormat="1" ht="12.75">
      <c r="A26" s="39">
        <v>1984</v>
      </c>
      <c r="B26" s="39" t="s">
        <v>336</v>
      </c>
      <c r="C26" s="39">
        <v>22</v>
      </c>
      <c r="D26" s="44" t="s">
        <v>337</v>
      </c>
      <c r="E26" s="44">
        <v>442</v>
      </c>
      <c r="F26" s="39">
        <v>1</v>
      </c>
      <c r="G26" s="39">
        <v>0</v>
      </c>
      <c r="H26" s="39">
        <v>1</v>
      </c>
      <c r="I26" s="39">
        <v>0</v>
      </c>
      <c r="J26" s="29">
        <v>30.51</v>
      </c>
      <c r="K26" s="29">
        <v>49.45</v>
      </c>
      <c r="L26" s="29">
        <v>20.04</v>
      </c>
      <c r="M26" s="18">
        <v>2</v>
      </c>
      <c r="N26" s="39">
        <v>1</v>
      </c>
      <c r="O26" s="39">
        <v>1</v>
      </c>
      <c r="P26" s="39">
        <v>1</v>
      </c>
      <c r="Q26" s="29">
        <v>21.1</v>
      </c>
      <c r="R26" s="29">
        <v>58.33</v>
      </c>
      <c r="S26" s="29">
        <v>20.57</v>
      </c>
      <c r="T26" s="29">
        <v>13.95</v>
      </c>
      <c r="U26" s="29">
        <v>39.979999999999997</v>
      </c>
      <c r="V26" s="29">
        <v>14.79</v>
      </c>
      <c r="W26" s="29">
        <v>68.709999999999994</v>
      </c>
      <c r="X26" s="39">
        <v>2</v>
      </c>
      <c r="Y26" s="39">
        <v>1984</v>
      </c>
      <c r="Z26" s="39" t="s">
        <v>336</v>
      </c>
      <c r="AA26" s="43">
        <v>30850</v>
      </c>
      <c r="AB26" s="41">
        <v>88.8</v>
      </c>
      <c r="AC26" s="41">
        <v>31.8</v>
      </c>
      <c r="AD26" s="41">
        <v>0</v>
      </c>
      <c r="AE26" s="41">
        <v>2.4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4.4000000000000004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36.6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20.399999999999999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4.2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0.20000000000000284</v>
      </c>
      <c r="CZ26" s="39">
        <v>1984</v>
      </c>
      <c r="DA26" s="39" t="s">
        <v>336</v>
      </c>
      <c r="DB26" s="41">
        <v>32.799999999999997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3.1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39.1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21.9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3.1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336</v>
      </c>
      <c r="GA26" s="41">
        <v>11.7</v>
      </c>
      <c r="GB26" s="29">
        <f t="shared" si="2"/>
        <v>0.719028</v>
      </c>
      <c r="GC26" s="29">
        <f t="shared" si="3"/>
        <v>0.68965199999999993</v>
      </c>
      <c r="GD26" s="29">
        <f t="shared" si="4"/>
        <v>3.5590735019859632</v>
      </c>
      <c r="GE26" s="29">
        <f t="shared" si="5"/>
        <v>3.2221892842873157</v>
      </c>
      <c r="GF26" s="29">
        <f t="shared" si="6"/>
        <v>0.33688421769864751</v>
      </c>
      <c r="GG26" s="29">
        <f t="shared" si="7"/>
        <v>9.4655032415224383E-2</v>
      </c>
      <c r="GH26" s="29">
        <f t="shared" si="8"/>
        <v>3.0133038346638723</v>
      </c>
      <c r="GI26" s="39">
        <v>1984</v>
      </c>
      <c r="GJ26" s="39" t="s">
        <v>336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-0.51734500000000005</v>
      </c>
      <c r="GX26" s="36">
        <v>0.39568579999999998</v>
      </c>
      <c r="GY26" s="36">
        <v>-1.223034</v>
      </c>
      <c r="GZ26" s="39">
        <v>1984</v>
      </c>
      <c r="HA26" s="39" t="s">
        <v>336</v>
      </c>
      <c r="HB26" s="42">
        <v>2</v>
      </c>
      <c r="HC26" s="42">
        <f t="shared" si="9"/>
        <v>0</v>
      </c>
      <c r="HD26" s="42">
        <v>0</v>
      </c>
      <c r="HE26" s="42">
        <v>0</v>
      </c>
      <c r="HF26" s="42">
        <v>2</v>
      </c>
      <c r="HG26" s="42">
        <v>1</v>
      </c>
      <c r="HH26" s="42">
        <v>0</v>
      </c>
      <c r="HI26" s="42">
        <v>0</v>
      </c>
      <c r="HJ26" s="39">
        <v>1984</v>
      </c>
      <c r="HK26" s="39" t="s">
        <v>336</v>
      </c>
      <c r="HL26" s="29"/>
      <c r="HM26" s="29">
        <v>190.33359999999999</v>
      </c>
      <c r="HN26" s="25"/>
      <c r="HO26" s="29"/>
      <c r="HP26" s="32">
        <v>6.1869392753507597</v>
      </c>
      <c r="HQ26" s="32">
        <v>10.8671135714408</v>
      </c>
      <c r="HR26" s="27">
        <v>6.4358557960616896</v>
      </c>
      <c r="HS26" s="29"/>
      <c r="HT26" s="29"/>
      <c r="HU26" s="29"/>
      <c r="HV26" s="29"/>
      <c r="HW26" s="29"/>
      <c r="HX26" s="34">
        <v>10.26</v>
      </c>
      <c r="HY26" s="29"/>
      <c r="HZ26" s="39">
        <v>1984</v>
      </c>
      <c r="IA26" s="39" t="s">
        <v>336</v>
      </c>
      <c r="IB26" s="29">
        <v>161.39999389648438</v>
      </c>
      <c r="IC26" s="29">
        <v>160.69999694824219</v>
      </c>
      <c r="ID26" s="29">
        <v>158</v>
      </c>
      <c r="IE26" s="32">
        <v>63.626968383789063</v>
      </c>
      <c r="IF26" s="32">
        <v>62.286628723144531</v>
      </c>
      <c r="IG26" s="32">
        <v>7.5</v>
      </c>
      <c r="IH26" s="32">
        <v>54.799999237060547</v>
      </c>
      <c r="II26" s="32">
        <v>95.699996948242188</v>
      </c>
      <c r="IJ26" s="31">
        <v>4.5999999046325684</v>
      </c>
      <c r="IK26" s="31">
        <v>3</v>
      </c>
      <c r="IL26" s="39">
        <v>1984</v>
      </c>
      <c r="IM26" s="39" t="s">
        <v>336</v>
      </c>
      <c r="IN26" s="29">
        <v>0</v>
      </c>
      <c r="IO26" s="29">
        <v>0</v>
      </c>
      <c r="IP26" s="29">
        <v>0</v>
      </c>
      <c r="IQ26" s="29">
        <f t="shared" si="10"/>
        <v>0</v>
      </c>
      <c r="IR26" s="46"/>
      <c r="IS26" s="46"/>
      <c r="IT26" s="28"/>
      <c r="IU26" s="96"/>
      <c r="IV26" s="96">
        <v>73.5</v>
      </c>
      <c r="IW26" s="96">
        <v>73.5</v>
      </c>
      <c r="IX26" s="96">
        <v>50.937851153945871</v>
      </c>
      <c r="IY26" s="96">
        <v>60</v>
      </c>
      <c r="IZ26" s="39">
        <v>1984</v>
      </c>
      <c r="JA26" s="39" t="s">
        <v>336</v>
      </c>
      <c r="JB26" s="29">
        <v>22.120560000000001</v>
      </c>
      <c r="JC26" s="27">
        <v>18.91200065612793</v>
      </c>
      <c r="JD26" s="27">
        <v>14.020999908447266</v>
      </c>
      <c r="JE26" s="27">
        <v>4.320000171661377</v>
      </c>
      <c r="JF26" s="27">
        <v>5.3039999008178711</v>
      </c>
      <c r="JG26" s="27">
        <v>3.0039999485015869</v>
      </c>
      <c r="JH26" s="27">
        <v>3.6630001068115234</v>
      </c>
      <c r="JI26" s="27">
        <v>3.9010000228881836</v>
      </c>
      <c r="JJ26" s="32">
        <v>1.4980000257492065</v>
      </c>
      <c r="JK26" s="32">
        <v>0.57099997997283936</v>
      </c>
      <c r="JL26" s="32">
        <v>0.73500001430511475</v>
      </c>
      <c r="JM26" s="32">
        <v>0</v>
      </c>
      <c r="JN26" s="32">
        <v>0.23399999737739563</v>
      </c>
      <c r="JO26" s="39">
        <v>1984</v>
      </c>
      <c r="JP26" s="39" t="s">
        <v>336</v>
      </c>
      <c r="JQ26" s="32">
        <v>1.137</v>
      </c>
      <c r="JR26" s="32">
        <v>0.189</v>
      </c>
      <c r="JS26" s="41"/>
      <c r="JT26" s="32">
        <v>0.17199999999999999</v>
      </c>
      <c r="JU26" s="41"/>
      <c r="JV26" s="41"/>
      <c r="JW26" s="27">
        <v>3.2000001519918442E-2</v>
      </c>
      <c r="JX26" s="27">
        <v>5.9000000357627869E-2</v>
      </c>
      <c r="JY26" s="27">
        <v>0</v>
      </c>
      <c r="JZ26" s="40">
        <v>0.28400000929832458</v>
      </c>
      <c r="KA26" s="27">
        <v>0.20799999999999999</v>
      </c>
      <c r="KB26" s="27">
        <v>0.19699999690055847</v>
      </c>
      <c r="KC26" s="21">
        <v>0</v>
      </c>
      <c r="KD26" s="21">
        <v>0</v>
      </c>
      <c r="KE26" s="20">
        <v>0.23499999940395355</v>
      </c>
      <c r="KF26" s="20">
        <v>0.5</v>
      </c>
      <c r="KG26" s="39">
        <v>1984</v>
      </c>
      <c r="KH26" s="39" t="s">
        <v>336</v>
      </c>
      <c r="KI26" s="29"/>
      <c r="KJ26" s="29"/>
      <c r="KK26" s="29"/>
      <c r="KL26" s="29"/>
      <c r="KM26" s="29"/>
      <c r="KN26" s="21">
        <v>365.99798583984375</v>
      </c>
      <c r="KO26" s="20">
        <v>253.66600036621094</v>
      </c>
      <c r="KP26" s="20">
        <v>48.425998687744141</v>
      </c>
      <c r="KQ26" s="19">
        <v>13.231220245361328</v>
      </c>
      <c r="KR26" s="39">
        <v>1984</v>
      </c>
      <c r="KS26" s="39" t="s">
        <v>336</v>
      </c>
    </row>
    <row r="27" spans="1:305" s="39" customFormat="1" ht="12.75">
      <c r="A27" s="39">
        <v>1985</v>
      </c>
      <c r="B27" s="39" t="s">
        <v>336</v>
      </c>
      <c r="C27" s="39">
        <v>22</v>
      </c>
      <c r="D27" s="44" t="s">
        <v>337</v>
      </c>
      <c r="E27" s="44">
        <v>442</v>
      </c>
      <c r="F27" s="39">
        <v>1</v>
      </c>
      <c r="G27" s="39">
        <v>0</v>
      </c>
      <c r="H27" s="39">
        <v>1</v>
      </c>
      <c r="I27" s="39">
        <v>0</v>
      </c>
      <c r="J27" s="29">
        <v>0</v>
      </c>
      <c r="K27" s="29">
        <v>55.56</v>
      </c>
      <c r="L27" s="29">
        <v>44.44</v>
      </c>
      <c r="M27" s="18">
        <v>3</v>
      </c>
      <c r="N27" s="39">
        <v>1</v>
      </c>
      <c r="O27" s="39">
        <v>1</v>
      </c>
      <c r="P27" s="39">
        <v>0</v>
      </c>
      <c r="Q27" s="29">
        <v>0</v>
      </c>
      <c r="R27" s="29">
        <v>54.38</v>
      </c>
      <c r="S27" s="29">
        <v>45.62</v>
      </c>
      <c r="T27" s="29">
        <v>0</v>
      </c>
      <c r="U27" s="29">
        <v>39.1</v>
      </c>
      <c r="V27" s="29">
        <v>32.799999999999997</v>
      </c>
      <c r="W27" s="29">
        <v>71.900000000000006</v>
      </c>
      <c r="X27" s="39">
        <v>2</v>
      </c>
      <c r="Y27" s="39">
        <v>1985</v>
      </c>
      <c r="Z27" s="39" t="s">
        <v>336</v>
      </c>
      <c r="AA27" s="43"/>
      <c r="AB27" s="41">
        <v>88.8</v>
      </c>
      <c r="AC27" s="41">
        <v>31.8</v>
      </c>
      <c r="AD27" s="41">
        <v>0</v>
      </c>
      <c r="AE27" s="41">
        <v>2.4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4.4000000000000004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36.6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20.399999999999999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4.2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0.20000000000000284</v>
      </c>
      <c r="CZ27" s="39">
        <v>1985</v>
      </c>
      <c r="DA27" s="39" t="s">
        <v>336</v>
      </c>
      <c r="DB27" s="41">
        <v>32.799999999999997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3.1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39.1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21.9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3.1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1985</v>
      </c>
      <c r="FZ27" s="39" t="s">
        <v>336</v>
      </c>
      <c r="GA27" s="41">
        <v>11.7</v>
      </c>
      <c r="GB27" s="29">
        <f t="shared" si="2"/>
        <v>0.719028</v>
      </c>
      <c r="GC27" s="29">
        <f t="shared" si="3"/>
        <v>0.68965199999999993</v>
      </c>
      <c r="GD27" s="29">
        <f t="shared" si="4"/>
        <v>3.5590735019859632</v>
      </c>
      <c r="GE27" s="29">
        <f t="shared" si="5"/>
        <v>3.2221892842873157</v>
      </c>
      <c r="GF27" s="29">
        <f t="shared" si="6"/>
        <v>0.33688421769864751</v>
      </c>
      <c r="GG27" s="29">
        <f t="shared" si="7"/>
        <v>9.4655032415224383E-2</v>
      </c>
      <c r="GH27" s="29">
        <f t="shared" si="8"/>
        <v>3.0133038346638723</v>
      </c>
      <c r="GI27" s="39">
        <v>1985</v>
      </c>
      <c r="GJ27" s="39" t="s">
        <v>336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-0.53955030000000004</v>
      </c>
      <c r="GX27" s="36">
        <v>0.33864339999999998</v>
      </c>
      <c r="GY27" s="36">
        <v>-1.2254339999999999</v>
      </c>
      <c r="GZ27" s="39">
        <v>1985</v>
      </c>
      <c r="HA27" s="39" t="s">
        <v>336</v>
      </c>
      <c r="HB27" s="42">
        <v>2</v>
      </c>
      <c r="HC27" s="42">
        <f t="shared" si="9"/>
        <v>0</v>
      </c>
      <c r="HD27" s="42">
        <v>0</v>
      </c>
      <c r="HE27" s="42">
        <v>0</v>
      </c>
      <c r="HF27" s="42">
        <v>2</v>
      </c>
      <c r="HG27" s="42">
        <v>1</v>
      </c>
      <c r="HH27" s="42">
        <v>0</v>
      </c>
      <c r="HI27" s="42">
        <v>0</v>
      </c>
      <c r="HJ27" s="39">
        <v>1985</v>
      </c>
      <c r="HK27" s="39" t="s">
        <v>336</v>
      </c>
      <c r="HL27" s="29"/>
      <c r="HM27" s="29">
        <v>201.3535</v>
      </c>
      <c r="HN27" s="25"/>
      <c r="HO27" s="29"/>
      <c r="HP27" s="32">
        <v>2.7917061761189399</v>
      </c>
      <c r="HQ27" s="32">
        <v>5.9705240145818799</v>
      </c>
      <c r="HR27" s="27">
        <v>4.0935867418782399</v>
      </c>
      <c r="HS27" s="29"/>
      <c r="HT27" s="29"/>
      <c r="HU27" s="29"/>
      <c r="HV27" s="29"/>
      <c r="HW27" s="29"/>
      <c r="HX27" s="34">
        <v>9.51</v>
      </c>
      <c r="HY27" s="29"/>
      <c r="HZ27" s="39">
        <v>1985</v>
      </c>
      <c r="IA27" s="39" t="s">
        <v>336</v>
      </c>
      <c r="IB27" s="29">
        <v>163.69999694824219</v>
      </c>
      <c r="IC27" s="29">
        <v>163</v>
      </c>
      <c r="ID27" s="29">
        <v>160.39999389648438</v>
      </c>
      <c r="IE27" s="32">
        <v>64.185508728027344</v>
      </c>
      <c r="IF27" s="32">
        <v>62.8916015625</v>
      </c>
      <c r="IG27" s="32">
        <v>7</v>
      </c>
      <c r="IH27" s="32">
        <v>54.099998474121094</v>
      </c>
      <c r="II27" s="32">
        <v>99.300003051757813</v>
      </c>
      <c r="IJ27" s="31">
        <v>4.4000000953674316</v>
      </c>
      <c r="IK27" s="31">
        <v>2.9000000953674316</v>
      </c>
      <c r="IL27" s="39">
        <v>1985</v>
      </c>
      <c r="IM27" s="39" t="s">
        <v>336</v>
      </c>
      <c r="IN27" s="29">
        <v>0</v>
      </c>
      <c r="IO27" s="29">
        <v>0</v>
      </c>
      <c r="IP27" s="29">
        <v>0</v>
      </c>
      <c r="IQ27" s="29">
        <f t="shared" si="10"/>
        <v>0</v>
      </c>
      <c r="IR27" s="46"/>
      <c r="IS27" s="46"/>
      <c r="IT27" s="28"/>
      <c r="IU27" s="96">
        <v>60</v>
      </c>
      <c r="IV27" s="96">
        <v>74</v>
      </c>
      <c r="IW27" s="96">
        <v>74</v>
      </c>
      <c r="IX27" s="96">
        <v>50.525830524101707</v>
      </c>
      <c r="IY27" s="96">
        <v>60</v>
      </c>
      <c r="IZ27" s="39">
        <v>1985</v>
      </c>
      <c r="JA27" s="39" t="s">
        <v>336</v>
      </c>
      <c r="JB27" s="29">
        <v>21.98582</v>
      </c>
      <c r="JC27" s="27">
        <v>18.729000091552734</v>
      </c>
      <c r="JD27" s="27">
        <v>13.96399974822998</v>
      </c>
      <c r="JE27" s="27">
        <v>4.374000072479248</v>
      </c>
      <c r="JF27" s="27">
        <v>5.244999885559082</v>
      </c>
      <c r="JG27" s="27">
        <v>2.994999885559082</v>
      </c>
      <c r="JH27" s="27">
        <v>3.6940000057220459</v>
      </c>
      <c r="JI27" s="27">
        <v>3.9590001106262207</v>
      </c>
      <c r="JJ27" s="32">
        <v>1.4630000591278076</v>
      </c>
      <c r="JK27" s="32">
        <v>0.39100000262260437</v>
      </c>
      <c r="JL27" s="32">
        <v>0.76499998569488525</v>
      </c>
      <c r="JM27" s="32">
        <v>0</v>
      </c>
      <c r="JN27" s="32">
        <v>0.21799999475479126</v>
      </c>
      <c r="JO27" s="39">
        <v>1985</v>
      </c>
      <c r="JP27" s="39" t="s">
        <v>336</v>
      </c>
      <c r="JQ27" s="32">
        <v>1.083</v>
      </c>
      <c r="JR27" s="32">
        <v>0.186</v>
      </c>
      <c r="JS27" s="41"/>
      <c r="JT27" s="32">
        <v>0.19400000000000001</v>
      </c>
      <c r="JU27" s="41"/>
      <c r="JV27" s="41"/>
      <c r="JW27" s="27">
        <v>4.5000001788139343E-2</v>
      </c>
      <c r="JX27" s="27">
        <v>5.4000001400709152E-2</v>
      </c>
      <c r="JY27" s="27">
        <v>0</v>
      </c>
      <c r="JZ27" s="40">
        <v>9.8999999463558197E-2</v>
      </c>
      <c r="KA27" s="27">
        <v>0.20100000000000001</v>
      </c>
      <c r="KB27" s="27">
        <v>0.18999999761581421</v>
      </c>
      <c r="KC27" s="21">
        <v>1.0000000474974513E-3</v>
      </c>
      <c r="KD27" s="21">
        <v>0</v>
      </c>
      <c r="KE27" s="20">
        <v>0.22699999809265137</v>
      </c>
      <c r="KF27" s="20">
        <v>0.53700000047683716</v>
      </c>
      <c r="KG27" s="39">
        <v>1985</v>
      </c>
      <c r="KH27" s="39" t="s">
        <v>336</v>
      </c>
      <c r="KI27" s="29"/>
      <c r="KJ27" s="29"/>
      <c r="KK27" s="22">
        <v>30.5</v>
      </c>
      <c r="KL27" s="22">
        <v>30.4</v>
      </c>
      <c r="KM27" s="22">
        <v>22.4</v>
      </c>
      <c r="KN27" s="21">
        <v>366.70599365234375</v>
      </c>
      <c r="KO27" s="20">
        <v>255.04200744628906</v>
      </c>
      <c r="KP27" s="20">
        <v>48.587001800537109</v>
      </c>
      <c r="KQ27" s="19">
        <v>13.249580383300781</v>
      </c>
      <c r="KR27" s="39">
        <v>1985</v>
      </c>
      <c r="KS27" s="39" t="s">
        <v>336</v>
      </c>
    </row>
    <row r="28" spans="1:305" s="39" customFormat="1" ht="12.75">
      <c r="A28" s="39">
        <v>1986</v>
      </c>
      <c r="B28" s="39" t="s">
        <v>336</v>
      </c>
      <c r="C28" s="39">
        <v>22</v>
      </c>
      <c r="D28" s="44" t="s">
        <v>337</v>
      </c>
      <c r="E28" s="44">
        <v>442</v>
      </c>
      <c r="F28" s="39">
        <v>1</v>
      </c>
      <c r="G28" s="39">
        <v>0</v>
      </c>
      <c r="H28" s="39">
        <v>1</v>
      </c>
      <c r="I28" s="39">
        <v>0</v>
      </c>
      <c r="J28" s="29">
        <v>0</v>
      </c>
      <c r="K28" s="29">
        <v>55.56</v>
      </c>
      <c r="L28" s="29">
        <v>44.44</v>
      </c>
      <c r="M28" s="18">
        <v>3</v>
      </c>
      <c r="N28" s="39">
        <v>0</v>
      </c>
      <c r="O28" s="39">
        <v>0</v>
      </c>
      <c r="P28" s="39">
        <v>0</v>
      </c>
      <c r="Q28" s="29">
        <v>0</v>
      </c>
      <c r="R28" s="29">
        <v>54.38</v>
      </c>
      <c r="S28" s="29">
        <v>45.62</v>
      </c>
      <c r="T28" s="29">
        <v>0</v>
      </c>
      <c r="U28" s="29">
        <v>39.1</v>
      </c>
      <c r="V28" s="29">
        <v>32.799999999999997</v>
      </c>
      <c r="W28" s="29">
        <v>71.900000000000006</v>
      </c>
      <c r="X28" s="39">
        <v>2</v>
      </c>
      <c r="Y28" s="39">
        <v>1986</v>
      </c>
      <c r="Z28" s="39" t="s">
        <v>336</v>
      </c>
      <c r="AA28" s="43"/>
      <c r="AB28" s="41">
        <v>88.8</v>
      </c>
      <c r="AC28" s="41">
        <v>31.8</v>
      </c>
      <c r="AD28" s="41">
        <v>0</v>
      </c>
      <c r="AE28" s="41">
        <v>2.4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4.4000000000000004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36.6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20.399999999999999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4.2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0.20000000000000284</v>
      </c>
      <c r="CZ28" s="39">
        <v>1986</v>
      </c>
      <c r="DA28" s="39" t="s">
        <v>336</v>
      </c>
      <c r="DB28" s="41">
        <v>32.799999999999997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3.1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39.1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21.9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3.1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1986</v>
      </c>
      <c r="FZ28" s="39" t="s">
        <v>336</v>
      </c>
      <c r="GA28" s="41">
        <v>11.7</v>
      </c>
      <c r="GB28" s="29">
        <f t="shared" si="2"/>
        <v>0.719028</v>
      </c>
      <c r="GC28" s="29">
        <f t="shared" si="3"/>
        <v>0.68965199999999993</v>
      </c>
      <c r="GD28" s="29">
        <f t="shared" si="4"/>
        <v>3.5590735019859632</v>
      </c>
      <c r="GE28" s="29">
        <f t="shared" si="5"/>
        <v>3.2221892842873157</v>
      </c>
      <c r="GF28" s="29">
        <f t="shared" si="6"/>
        <v>0.33688421769864751</v>
      </c>
      <c r="GG28" s="29">
        <f t="shared" si="7"/>
        <v>9.4655032415224383E-2</v>
      </c>
      <c r="GH28" s="29">
        <f t="shared" si="8"/>
        <v>3.0133038346638723</v>
      </c>
      <c r="GI28" s="39">
        <v>1986</v>
      </c>
      <c r="GJ28" s="39" t="s">
        <v>336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-0.55235540000000005</v>
      </c>
      <c r="GX28" s="36">
        <v>0.31479459999999998</v>
      </c>
      <c r="GY28" s="36">
        <v>-1.2379169999999999</v>
      </c>
      <c r="GZ28" s="39">
        <v>1986</v>
      </c>
      <c r="HA28" s="39" t="s">
        <v>336</v>
      </c>
      <c r="HB28" s="42">
        <v>2</v>
      </c>
      <c r="HC28" s="42">
        <f t="shared" si="9"/>
        <v>0</v>
      </c>
      <c r="HD28" s="42">
        <v>0</v>
      </c>
      <c r="HE28" s="42">
        <v>0</v>
      </c>
      <c r="HF28" s="42">
        <v>2</v>
      </c>
      <c r="HG28" s="42">
        <v>1</v>
      </c>
      <c r="HH28" s="42">
        <v>0</v>
      </c>
      <c r="HI28" s="42">
        <v>0</v>
      </c>
      <c r="HJ28" s="39">
        <v>1986</v>
      </c>
      <c r="HK28" s="39" t="s">
        <v>336</v>
      </c>
      <c r="HL28" s="29"/>
      <c r="HM28" s="29">
        <v>183.78710000000001</v>
      </c>
      <c r="HN28" s="25"/>
      <c r="HO28" s="29"/>
      <c r="HP28" s="32">
        <v>9.9839347940762799</v>
      </c>
      <c r="HQ28" s="32">
        <v>9.8917978543225793</v>
      </c>
      <c r="HR28" s="27">
        <v>0.29456495637556801</v>
      </c>
      <c r="HS28" s="29"/>
      <c r="HT28" s="29"/>
      <c r="HU28" s="29"/>
      <c r="HV28" s="29"/>
      <c r="HW28" s="29"/>
      <c r="HX28" s="34">
        <v>8.6</v>
      </c>
      <c r="HY28" s="29"/>
      <c r="HZ28" s="39">
        <v>1986</v>
      </c>
      <c r="IA28" s="39" t="s">
        <v>336</v>
      </c>
      <c r="IB28" s="29">
        <v>167.19999694824219</v>
      </c>
      <c r="IC28" s="29">
        <v>166.5</v>
      </c>
      <c r="ID28" s="29">
        <v>164.19999694824219</v>
      </c>
      <c r="IE28" s="32">
        <v>65.133377075195313</v>
      </c>
      <c r="IF28" s="32">
        <v>63.9647216796875</v>
      </c>
      <c r="IG28" s="32">
        <v>6.9000000953674316</v>
      </c>
      <c r="IH28" s="32">
        <v>55.099998474121094</v>
      </c>
      <c r="II28" s="32">
        <v>102.19999694824219</v>
      </c>
      <c r="IJ28" s="31">
        <v>3.9000000953674316</v>
      </c>
      <c r="IK28" s="31">
        <v>2.5999999046325684</v>
      </c>
      <c r="IL28" s="39">
        <v>1986</v>
      </c>
      <c r="IM28" s="39" t="s">
        <v>336</v>
      </c>
      <c r="IN28" s="29">
        <v>0</v>
      </c>
      <c r="IO28" s="29">
        <v>0</v>
      </c>
      <c r="IP28" s="29">
        <v>0</v>
      </c>
      <c r="IQ28" s="29">
        <f t="shared" si="10"/>
        <v>0</v>
      </c>
      <c r="IR28" s="46"/>
      <c r="IS28" s="46"/>
      <c r="IT28" s="28"/>
      <c r="IU28" s="96"/>
      <c r="IV28" s="96">
        <v>74.5</v>
      </c>
      <c r="IW28" s="96">
        <v>74.5</v>
      </c>
      <c r="IX28" s="96">
        <v>50.113809894257543</v>
      </c>
      <c r="IY28" s="96">
        <v>60</v>
      </c>
      <c r="IZ28" s="39">
        <v>1986</v>
      </c>
      <c r="JA28" s="39" t="s">
        <v>336</v>
      </c>
      <c r="JB28" s="29">
        <v>21.839289999999998</v>
      </c>
      <c r="JC28" s="27">
        <v>18.12700080871582</v>
      </c>
      <c r="JD28" s="27">
        <v>13.418999671936035</v>
      </c>
      <c r="JE28" s="27">
        <v>4.3660001754760742</v>
      </c>
      <c r="JF28" s="27">
        <v>5.0949997901916504</v>
      </c>
      <c r="JG28" s="27">
        <v>2.880000114440918</v>
      </c>
      <c r="JH28" s="27">
        <v>3.4730000495910645</v>
      </c>
      <c r="JI28" s="27">
        <v>3.9519999027252197</v>
      </c>
      <c r="JJ28" s="32">
        <v>1.5190000534057617</v>
      </c>
      <c r="JK28" s="32">
        <v>0.34200000762939453</v>
      </c>
      <c r="JL28" s="32">
        <v>0.66900002956390381</v>
      </c>
      <c r="JM28" s="32">
        <v>0</v>
      </c>
      <c r="JN28" s="32">
        <v>0.19799999892711639</v>
      </c>
      <c r="JO28" s="39">
        <v>1986</v>
      </c>
      <c r="JP28" s="39" t="s">
        <v>336</v>
      </c>
      <c r="JQ28" s="32">
        <v>1.1379999999999999</v>
      </c>
      <c r="JR28" s="32">
        <v>0.192</v>
      </c>
      <c r="JS28" s="41"/>
      <c r="JT28" s="32">
        <v>0.189</v>
      </c>
      <c r="JU28" s="41"/>
      <c r="JV28" s="41"/>
      <c r="JW28" s="27">
        <v>4.5000001788139343E-2</v>
      </c>
      <c r="JX28" s="27">
        <v>6.4999997615814209E-2</v>
      </c>
      <c r="JY28" s="27">
        <v>0</v>
      </c>
      <c r="JZ28" s="40">
        <v>5.2000001072883606E-2</v>
      </c>
      <c r="KA28" s="27">
        <v>0.186</v>
      </c>
      <c r="KB28" s="27">
        <v>0.17599999904632568</v>
      </c>
      <c r="KC28" s="21">
        <v>4.0000001899898052E-3</v>
      </c>
      <c r="KD28" s="21">
        <v>0</v>
      </c>
      <c r="KE28" s="20">
        <v>0.20600000023841858</v>
      </c>
      <c r="KF28" s="20">
        <v>0.46299999952316284</v>
      </c>
      <c r="KG28" s="39">
        <v>1986</v>
      </c>
      <c r="KH28" s="39" t="s">
        <v>336</v>
      </c>
      <c r="KI28" s="29"/>
      <c r="KJ28" s="29"/>
      <c r="KK28" s="29"/>
      <c r="KL28" s="29"/>
      <c r="KM28" s="29"/>
      <c r="KN28" s="21">
        <v>368.35501098632813</v>
      </c>
      <c r="KO28" s="20">
        <v>256.70401000976563</v>
      </c>
      <c r="KP28" s="20">
        <v>49.032001495361328</v>
      </c>
      <c r="KQ28" s="19">
        <v>13.311070442199707</v>
      </c>
      <c r="KR28" s="39">
        <v>1986</v>
      </c>
      <c r="KS28" s="39" t="s">
        <v>336</v>
      </c>
    </row>
    <row r="29" spans="1:305" s="39" customFormat="1" ht="12.75">
      <c r="A29" s="39">
        <v>1987</v>
      </c>
      <c r="B29" s="39" t="s">
        <v>336</v>
      </c>
      <c r="C29" s="39">
        <v>22</v>
      </c>
      <c r="D29" s="44" t="s">
        <v>337</v>
      </c>
      <c r="E29" s="44">
        <v>442</v>
      </c>
      <c r="F29" s="39">
        <v>1</v>
      </c>
      <c r="G29" s="39">
        <v>0</v>
      </c>
      <c r="H29" s="39">
        <v>1</v>
      </c>
      <c r="I29" s="39">
        <v>0</v>
      </c>
      <c r="J29" s="29">
        <v>0</v>
      </c>
      <c r="K29" s="29">
        <v>55.56</v>
      </c>
      <c r="L29" s="29">
        <v>44.44</v>
      </c>
      <c r="M29" s="18">
        <v>3</v>
      </c>
      <c r="N29" s="39">
        <v>0</v>
      </c>
      <c r="O29" s="39">
        <v>0</v>
      </c>
      <c r="P29" s="39">
        <v>0</v>
      </c>
      <c r="Q29" s="29">
        <v>0</v>
      </c>
      <c r="R29" s="29">
        <v>54.38</v>
      </c>
      <c r="S29" s="29">
        <v>45.62</v>
      </c>
      <c r="T29" s="29">
        <v>0</v>
      </c>
      <c r="U29" s="29">
        <v>39.1</v>
      </c>
      <c r="V29" s="29">
        <v>32.799999999999997</v>
      </c>
      <c r="W29" s="29">
        <v>71.900000000000006</v>
      </c>
      <c r="X29" s="39">
        <v>2</v>
      </c>
      <c r="Y29" s="39">
        <v>1987</v>
      </c>
      <c r="Z29" s="39" t="s">
        <v>336</v>
      </c>
      <c r="AA29" s="43"/>
      <c r="AB29" s="41">
        <v>88.8</v>
      </c>
      <c r="AC29" s="41">
        <v>31.8</v>
      </c>
      <c r="AD29" s="41">
        <v>0</v>
      </c>
      <c r="AE29" s="41">
        <v>2.4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4.4000000000000004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36.6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20.399999999999999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4.2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0.20000000000000284</v>
      </c>
      <c r="CZ29" s="39">
        <v>1987</v>
      </c>
      <c r="DA29" s="39" t="s">
        <v>336</v>
      </c>
      <c r="DB29" s="41">
        <v>32.799999999999997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3.1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39.1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21.9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3.1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1987</v>
      </c>
      <c r="FZ29" s="39" t="s">
        <v>336</v>
      </c>
      <c r="GA29" s="41">
        <v>11.7</v>
      </c>
      <c r="GB29" s="29">
        <f t="shared" si="2"/>
        <v>0.719028</v>
      </c>
      <c r="GC29" s="29">
        <f t="shared" si="3"/>
        <v>0.68965199999999993</v>
      </c>
      <c r="GD29" s="29">
        <f t="shared" si="4"/>
        <v>3.5590735019859632</v>
      </c>
      <c r="GE29" s="29">
        <f t="shared" si="5"/>
        <v>3.2221892842873157</v>
      </c>
      <c r="GF29" s="29">
        <f t="shared" si="6"/>
        <v>0.33688421769864751</v>
      </c>
      <c r="GG29" s="29">
        <f t="shared" si="7"/>
        <v>9.4655032415224383E-2</v>
      </c>
      <c r="GH29" s="29">
        <f t="shared" si="8"/>
        <v>3.0133038346638723</v>
      </c>
      <c r="GI29" s="39">
        <v>1987</v>
      </c>
      <c r="GJ29" s="39" t="s">
        <v>336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-0.58713939999999998</v>
      </c>
      <c r="GX29" s="36">
        <v>0.25179400000000002</v>
      </c>
      <c r="GY29" s="36">
        <v>-1.2501139999999999</v>
      </c>
      <c r="GZ29" s="39">
        <v>1987</v>
      </c>
      <c r="HA29" s="39" t="s">
        <v>336</v>
      </c>
      <c r="HB29" s="42">
        <v>2</v>
      </c>
      <c r="HC29" s="42">
        <f t="shared" si="9"/>
        <v>0</v>
      </c>
      <c r="HD29" s="42">
        <v>0</v>
      </c>
      <c r="HE29" s="42">
        <v>0</v>
      </c>
      <c r="HF29" s="42">
        <v>2</v>
      </c>
      <c r="HG29" s="42">
        <v>1</v>
      </c>
      <c r="HH29" s="42">
        <v>0</v>
      </c>
      <c r="HI29" s="42">
        <v>0</v>
      </c>
      <c r="HJ29" s="39">
        <v>1987</v>
      </c>
      <c r="HK29" s="39" t="s">
        <v>336</v>
      </c>
      <c r="HL29" s="29"/>
      <c r="HM29" s="29">
        <v>182.58879999999999</v>
      </c>
      <c r="HN29" s="25"/>
      <c r="HO29" s="29"/>
      <c r="HP29" s="32">
        <v>3.95097795008714</v>
      </c>
      <c r="HQ29" s="32">
        <v>4.0164953633352498</v>
      </c>
      <c r="HR29" s="27">
        <v>-5.6664910852500999E-2</v>
      </c>
      <c r="HS29" s="29"/>
      <c r="HT29" s="29"/>
      <c r="HU29" s="29"/>
      <c r="HV29" s="29"/>
      <c r="HW29" s="29"/>
      <c r="HX29" s="34">
        <v>7.97</v>
      </c>
      <c r="HY29" s="29"/>
      <c r="HZ29" s="39">
        <v>1987</v>
      </c>
      <c r="IA29" s="39" t="s">
        <v>336</v>
      </c>
      <c r="IB29" s="29">
        <v>172.10000610351563</v>
      </c>
      <c r="IC29" s="29">
        <v>171.39999389648438</v>
      </c>
      <c r="ID29" s="29">
        <v>168.69999694824219</v>
      </c>
      <c r="IE29" s="32">
        <v>66.54241943359375</v>
      </c>
      <c r="IF29" s="32">
        <v>65.227813720703125</v>
      </c>
      <c r="IG29" s="32">
        <v>6.5999999046325684</v>
      </c>
      <c r="IH29" s="32">
        <v>55.599998474121094</v>
      </c>
      <c r="II29" s="32">
        <v>106.5</v>
      </c>
      <c r="IJ29" s="31">
        <v>3.9000000953674316</v>
      </c>
      <c r="IK29" s="31">
        <v>2.5</v>
      </c>
      <c r="IL29" s="39">
        <v>1987</v>
      </c>
      <c r="IM29" s="39" t="s">
        <v>336</v>
      </c>
      <c r="IN29" s="29">
        <v>2</v>
      </c>
      <c r="IO29" s="29">
        <v>0.1</v>
      </c>
      <c r="IP29" s="29">
        <v>0.11</v>
      </c>
      <c r="IQ29" s="29">
        <f t="shared" si="10"/>
        <v>0.63916325449655487</v>
      </c>
      <c r="IR29" s="46">
        <v>75</v>
      </c>
      <c r="IS29" s="46">
        <v>75</v>
      </c>
      <c r="IT29" s="28">
        <v>49.70178926441352</v>
      </c>
      <c r="IU29" s="96"/>
      <c r="IV29" s="96">
        <v>75</v>
      </c>
      <c r="IW29" s="96">
        <v>75</v>
      </c>
      <c r="IX29" s="96">
        <v>49.70178926441352</v>
      </c>
      <c r="IY29" s="96">
        <v>60</v>
      </c>
      <c r="IZ29" s="39">
        <v>1987</v>
      </c>
      <c r="JA29" s="39" t="s">
        <v>336</v>
      </c>
      <c r="JB29" s="29"/>
      <c r="JC29" s="27">
        <v>18.777000427246094</v>
      </c>
      <c r="JD29" s="27">
        <v>13.703000068664551</v>
      </c>
      <c r="JE29" s="27">
        <v>4.745999813079834</v>
      </c>
      <c r="JF29" s="27">
        <v>5.2350001335144043</v>
      </c>
      <c r="JG29" s="27">
        <v>2.9179999828338623</v>
      </c>
      <c r="JH29" s="27">
        <v>3.4679999351501465</v>
      </c>
      <c r="JI29" s="27">
        <v>4.314000129699707</v>
      </c>
      <c r="JJ29" s="32">
        <v>1.5269999504089355</v>
      </c>
      <c r="JK29" s="32">
        <v>0.32899999618530273</v>
      </c>
      <c r="JL29" s="32">
        <v>0.72699999809265137</v>
      </c>
      <c r="JM29" s="32">
        <v>0</v>
      </c>
      <c r="JN29" s="32">
        <v>0.25999999046325684</v>
      </c>
      <c r="JO29" s="39">
        <v>1987</v>
      </c>
      <c r="JP29" s="39" t="s">
        <v>336</v>
      </c>
      <c r="JQ29" s="32">
        <v>1.1339999999999999</v>
      </c>
      <c r="JR29" s="32">
        <v>0.182</v>
      </c>
      <c r="JS29" s="41"/>
      <c r="JT29" s="32">
        <v>0.21099999999999999</v>
      </c>
      <c r="JU29" s="41"/>
      <c r="JV29" s="41"/>
      <c r="JW29" s="27">
        <v>4.5000001788139343E-2</v>
      </c>
      <c r="JX29" s="27">
        <v>6.1999998986721039E-2</v>
      </c>
      <c r="JY29" s="27">
        <v>0</v>
      </c>
      <c r="JZ29" s="40">
        <v>5.0999999046325684E-2</v>
      </c>
      <c r="KA29" s="27">
        <v>0.17499999999999999</v>
      </c>
      <c r="KB29" s="27">
        <v>0.16599999368190765</v>
      </c>
      <c r="KC29" s="21">
        <v>4.0000001899898052E-3</v>
      </c>
      <c r="KD29" s="21">
        <v>0</v>
      </c>
      <c r="KE29" s="20">
        <v>0.21600000560283661</v>
      </c>
      <c r="KF29" s="20">
        <v>0.51099997758865356</v>
      </c>
      <c r="KG29" s="39">
        <v>1987</v>
      </c>
      <c r="KH29" s="39" t="s">
        <v>336</v>
      </c>
      <c r="KI29" s="29"/>
      <c r="KJ29" s="29"/>
      <c r="KK29" s="29"/>
      <c r="KL29" s="29"/>
      <c r="KM29" s="29"/>
      <c r="KN29" s="21">
        <v>370.75</v>
      </c>
      <c r="KO29" s="20">
        <v>258.63198852539063</v>
      </c>
      <c r="KP29" s="20">
        <v>49.417999267578125</v>
      </c>
      <c r="KQ29" s="19">
        <v>13.32919979095459</v>
      </c>
      <c r="KR29" s="39">
        <v>1987</v>
      </c>
      <c r="KS29" s="39" t="s">
        <v>336</v>
      </c>
    </row>
    <row r="30" spans="1:305" s="39" customFormat="1" ht="12.75">
      <c r="A30" s="39">
        <v>1988</v>
      </c>
      <c r="B30" s="39" t="s">
        <v>336</v>
      </c>
      <c r="C30" s="39">
        <v>22</v>
      </c>
      <c r="D30" s="44" t="s">
        <v>337</v>
      </c>
      <c r="E30" s="44">
        <v>442</v>
      </c>
      <c r="F30" s="39">
        <v>1</v>
      </c>
      <c r="G30" s="39">
        <v>0</v>
      </c>
      <c r="H30" s="39">
        <v>1</v>
      </c>
      <c r="I30" s="39">
        <v>0</v>
      </c>
      <c r="J30" s="29">
        <v>0</v>
      </c>
      <c r="K30" s="29">
        <v>55.56</v>
      </c>
      <c r="L30" s="29">
        <v>44.44</v>
      </c>
      <c r="M30" s="18">
        <v>3</v>
      </c>
      <c r="N30" s="39">
        <v>0</v>
      </c>
      <c r="O30" s="39">
        <v>0</v>
      </c>
      <c r="P30" s="39">
        <v>0</v>
      </c>
      <c r="Q30" s="29">
        <v>0</v>
      </c>
      <c r="R30" s="29">
        <v>54.38</v>
      </c>
      <c r="S30" s="29">
        <v>45.62</v>
      </c>
      <c r="T30" s="29">
        <v>0</v>
      </c>
      <c r="U30" s="29">
        <v>39.1</v>
      </c>
      <c r="V30" s="29">
        <v>32.799999999999997</v>
      </c>
      <c r="W30" s="29">
        <v>71.900000000000006</v>
      </c>
      <c r="X30" s="39">
        <v>2</v>
      </c>
      <c r="Y30" s="39">
        <v>1988</v>
      </c>
      <c r="Z30" s="39" t="s">
        <v>336</v>
      </c>
      <c r="AA30" s="43"/>
      <c r="AB30" s="41">
        <v>88.8</v>
      </c>
      <c r="AC30" s="41">
        <v>31.8</v>
      </c>
      <c r="AD30" s="41">
        <v>0</v>
      </c>
      <c r="AE30" s="41">
        <v>2.4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4.4000000000000004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36.6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20.399999999999999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4.2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0.20000000000000284</v>
      </c>
      <c r="CZ30" s="39">
        <v>1988</v>
      </c>
      <c r="DA30" s="39" t="s">
        <v>336</v>
      </c>
      <c r="DB30" s="41">
        <v>32.799999999999997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3.1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39.1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21.9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3.1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336</v>
      </c>
      <c r="GA30" s="41">
        <v>11.7</v>
      </c>
      <c r="GB30" s="29">
        <f t="shared" si="2"/>
        <v>0.719028</v>
      </c>
      <c r="GC30" s="29">
        <f t="shared" si="3"/>
        <v>0.68965199999999993</v>
      </c>
      <c r="GD30" s="29">
        <f t="shared" si="4"/>
        <v>3.5590735019859632</v>
      </c>
      <c r="GE30" s="29">
        <f t="shared" si="5"/>
        <v>3.2221892842873157</v>
      </c>
      <c r="GF30" s="29">
        <f t="shared" si="6"/>
        <v>0.33688421769864751</v>
      </c>
      <c r="GG30" s="29">
        <f t="shared" si="7"/>
        <v>9.4655032415224383E-2</v>
      </c>
      <c r="GH30" s="29">
        <f t="shared" si="8"/>
        <v>3.0133038346638723</v>
      </c>
      <c r="GI30" s="39">
        <v>1988</v>
      </c>
      <c r="GJ30" s="39" t="s">
        <v>336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-0.61404270000000005</v>
      </c>
      <c r="GX30" s="36">
        <v>0.1953801</v>
      </c>
      <c r="GY30" s="36">
        <v>-1.231382</v>
      </c>
      <c r="GZ30" s="39">
        <v>1988</v>
      </c>
      <c r="HA30" s="39" t="s">
        <v>336</v>
      </c>
      <c r="HB30" s="42">
        <v>2</v>
      </c>
      <c r="HC30" s="42">
        <f t="shared" si="9"/>
        <v>0</v>
      </c>
      <c r="HD30" s="42">
        <v>0</v>
      </c>
      <c r="HE30" s="42">
        <v>0</v>
      </c>
      <c r="HF30" s="42">
        <v>2</v>
      </c>
      <c r="HG30" s="42">
        <v>1</v>
      </c>
      <c r="HH30" s="42">
        <v>0</v>
      </c>
      <c r="HI30" s="42">
        <v>0</v>
      </c>
      <c r="HJ30" s="39">
        <v>1988</v>
      </c>
      <c r="HK30" s="39" t="s">
        <v>336</v>
      </c>
      <c r="HL30" s="29"/>
      <c r="HM30" s="29">
        <v>184.08430000000001</v>
      </c>
      <c r="HN30" s="25"/>
      <c r="HO30" s="29"/>
      <c r="HP30" s="32">
        <v>8.4632828391233392</v>
      </c>
      <c r="HQ30" s="32">
        <v>11.4746978223064</v>
      </c>
      <c r="HR30" s="27">
        <v>1.43659115047075</v>
      </c>
      <c r="HS30" s="29"/>
      <c r="HT30" s="29"/>
      <c r="HU30" s="29"/>
      <c r="HV30" s="29"/>
      <c r="HW30" s="29"/>
      <c r="HX30" s="34">
        <v>7.18</v>
      </c>
      <c r="HY30" s="29"/>
      <c r="HZ30" s="39">
        <v>1988</v>
      </c>
      <c r="IA30" s="39" t="s">
        <v>336</v>
      </c>
      <c r="IB30" s="29">
        <v>177</v>
      </c>
      <c r="IC30" s="29">
        <v>176.30000305175781</v>
      </c>
      <c r="ID30" s="29">
        <v>173.80000305175781</v>
      </c>
      <c r="IE30" s="32">
        <v>68.058601379394531</v>
      </c>
      <c r="IF30" s="32">
        <v>66.828163146972656</v>
      </c>
      <c r="IG30" s="32">
        <v>6.4000000953674316</v>
      </c>
      <c r="IH30" s="32">
        <v>55.5</v>
      </c>
      <c r="II30" s="32">
        <v>111.90000152587891</v>
      </c>
      <c r="IJ30" s="31">
        <v>3.0999999046325684</v>
      </c>
      <c r="IK30" s="31">
        <v>2</v>
      </c>
      <c r="IL30" s="39">
        <v>1988</v>
      </c>
      <c r="IM30" s="39" t="s">
        <v>336</v>
      </c>
      <c r="IN30" s="29">
        <v>0</v>
      </c>
      <c r="IO30" s="29">
        <v>0</v>
      </c>
      <c r="IP30" s="29">
        <v>0</v>
      </c>
      <c r="IQ30" s="29">
        <f t="shared" si="10"/>
        <v>0</v>
      </c>
      <c r="IR30" s="46"/>
      <c r="IS30" s="46"/>
      <c r="IT30" s="28"/>
      <c r="IU30" s="96"/>
      <c r="IV30" s="96">
        <v>76.333333333333485</v>
      </c>
      <c r="IW30" s="96">
        <v>76.333333333333485</v>
      </c>
      <c r="IX30" s="96">
        <v>48.819620177986963</v>
      </c>
      <c r="IY30" s="96">
        <v>60</v>
      </c>
      <c r="IZ30" s="39">
        <v>1988</v>
      </c>
      <c r="JA30" s="39" t="s">
        <v>336</v>
      </c>
      <c r="JB30" s="29"/>
      <c r="JC30" s="27">
        <v>18.555999755859375</v>
      </c>
      <c r="JD30" s="27">
        <v>13.010000228881836</v>
      </c>
      <c r="JE30" s="27">
        <v>5.25</v>
      </c>
      <c r="JF30" s="27">
        <v>4.9629998207092285</v>
      </c>
      <c r="JG30" s="27">
        <v>2.8599998950958252</v>
      </c>
      <c r="JH30" s="27">
        <v>3.3180000782012939</v>
      </c>
      <c r="JI30" s="27">
        <v>4.6659998893737793</v>
      </c>
      <c r="JJ30" s="32">
        <v>1.4939999580383301</v>
      </c>
      <c r="JK30" s="32">
        <v>0.29600000381469727</v>
      </c>
      <c r="JL30" s="32">
        <v>0.6809999942779541</v>
      </c>
      <c r="JM30" s="32">
        <v>0</v>
      </c>
      <c r="JN30" s="32">
        <v>0.27900001406669617</v>
      </c>
      <c r="JO30" s="39">
        <v>1988</v>
      </c>
      <c r="JP30" s="39" t="s">
        <v>336</v>
      </c>
      <c r="JQ30" s="32">
        <v>1.0640000000000001</v>
      </c>
      <c r="JR30" s="32">
        <v>0.182</v>
      </c>
      <c r="JS30" s="41"/>
      <c r="JT30" s="32">
        <v>0.248</v>
      </c>
      <c r="JU30" s="41"/>
      <c r="JV30" s="41"/>
      <c r="JW30" s="27">
        <v>3.7999998778104782E-2</v>
      </c>
      <c r="JX30" s="27">
        <v>5.9999998658895493E-2</v>
      </c>
      <c r="JY30" s="27">
        <v>0</v>
      </c>
      <c r="JZ30" s="40">
        <v>5.9000000357627869E-2</v>
      </c>
      <c r="KA30" s="27">
        <v>0.14000000000000001</v>
      </c>
      <c r="KB30" s="27">
        <v>0.13300000131130219</v>
      </c>
      <c r="KC30" s="21">
        <v>6.0000000521540642E-3</v>
      </c>
      <c r="KD30" s="21">
        <v>0</v>
      </c>
      <c r="KE30" s="20">
        <v>0.15099999308586121</v>
      </c>
      <c r="KF30" s="20">
        <v>0.53100001811981201</v>
      </c>
      <c r="KG30" s="39">
        <v>1988</v>
      </c>
      <c r="KH30" s="39" t="s">
        <v>336</v>
      </c>
      <c r="KI30" s="29"/>
      <c r="KJ30" s="29"/>
      <c r="KK30" s="29"/>
      <c r="KL30" s="29"/>
      <c r="KM30" s="29"/>
      <c r="KN30" s="21">
        <v>373.45001220703125</v>
      </c>
      <c r="KO30" s="20">
        <v>260.07000732421875</v>
      </c>
      <c r="KP30" s="20">
        <v>49.931999206542969</v>
      </c>
      <c r="KQ30" s="19">
        <v>13.37045955657959</v>
      </c>
      <c r="KR30" s="39">
        <v>1988</v>
      </c>
      <c r="KS30" s="39" t="s">
        <v>336</v>
      </c>
    </row>
    <row r="31" spans="1:305" s="39" customFormat="1" ht="12.75">
      <c r="A31" s="39">
        <v>1989</v>
      </c>
      <c r="B31" s="39" t="s">
        <v>336</v>
      </c>
      <c r="C31" s="39">
        <v>22</v>
      </c>
      <c r="D31" s="44" t="s">
        <v>337</v>
      </c>
      <c r="E31" s="44">
        <v>442</v>
      </c>
      <c r="F31" s="39">
        <v>1</v>
      </c>
      <c r="G31" s="39">
        <v>0</v>
      </c>
      <c r="H31" s="39">
        <v>1</v>
      </c>
      <c r="I31" s="39">
        <v>0</v>
      </c>
      <c r="J31" s="29">
        <v>0</v>
      </c>
      <c r="K31" s="29">
        <v>57.64</v>
      </c>
      <c r="L31" s="29">
        <v>42.36</v>
      </c>
      <c r="M31" s="18">
        <v>3</v>
      </c>
      <c r="N31" s="39">
        <v>0</v>
      </c>
      <c r="O31" s="39">
        <v>0</v>
      </c>
      <c r="P31" s="39">
        <v>1</v>
      </c>
      <c r="Q31" s="29">
        <v>0</v>
      </c>
      <c r="R31" s="29">
        <v>54.68</v>
      </c>
      <c r="S31" s="29">
        <v>45.32</v>
      </c>
      <c r="T31" s="29">
        <v>0</v>
      </c>
      <c r="U31" s="29">
        <v>37.979999999999997</v>
      </c>
      <c r="V31" s="29">
        <v>31.49</v>
      </c>
      <c r="W31" s="29">
        <v>69.459999999999994</v>
      </c>
      <c r="X31" s="39">
        <v>2</v>
      </c>
      <c r="Y31" s="39">
        <v>1989</v>
      </c>
      <c r="Z31" s="39" t="s">
        <v>336</v>
      </c>
      <c r="AA31" s="43">
        <v>32677</v>
      </c>
      <c r="AB31" s="41">
        <v>87.3</v>
      </c>
      <c r="AC31" s="41">
        <v>26.2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4.4000000000000004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32.4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17.2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7.9</v>
      </c>
      <c r="BZ31" s="41">
        <v>0</v>
      </c>
      <c r="CA31" s="41">
        <v>0</v>
      </c>
      <c r="CB31" s="41">
        <v>3.7</v>
      </c>
      <c r="CC31" s="41">
        <v>3.7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2.2999999999999998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2.1999999999999886</v>
      </c>
      <c r="CZ31" s="39">
        <v>1989</v>
      </c>
      <c r="DA31" s="39" t="s">
        <v>336</v>
      </c>
      <c r="DB31" s="41">
        <v>30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1.7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36.700000000000003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18.3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6.7</v>
      </c>
      <c r="EY31" s="41">
        <v>0</v>
      </c>
      <c r="EZ31" s="41">
        <v>0</v>
      </c>
      <c r="FA31" s="41">
        <v>3.3</v>
      </c>
      <c r="FB31" s="41">
        <v>3.3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336</v>
      </c>
      <c r="GA31" s="41">
        <v>13.3</v>
      </c>
      <c r="GB31" s="29">
        <f t="shared" si="2"/>
        <v>0.78535200000000005</v>
      </c>
      <c r="GC31" s="29">
        <f t="shared" si="3"/>
        <v>0.73486600000000002</v>
      </c>
      <c r="GD31" s="29">
        <f t="shared" si="4"/>
        <v>4.6587902053594732</v>
      </c>
      <c r="GE31" s="29">
        <f t="shared" si="5"/>
        <v>3.7716777176823797</v>
      </c>
      <c r="GF31" s="29">
        <f t="shared" si="6"/>
        <v>0.8871124876770935</v>
      </c>
      <c r="GG31" s="29">
        <f t="shared" si="7"/>
        <v>0.19041692125491272</v>
      </c>
      <c r="GH31" s="29">
        <f t="shared" si="8"/>
        <v>4.9234134500364704</v>
      </c>
      <c r="GI31" s="39">
        <v>1989</v>
      </c>
      <c r="GJ31" s="39" t="s">
        <v>336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-0.63899090000000003</v>
      </c>
      <c r="GX31" s="36">
        <v>0.20150460000000001</v>
      </c>
      <c r="GY31" s="36">
        <v>-1.2943070000000001</v>
      </c>
      <c r="GZ31" s="39">
        <v>1989</v>
      </c>
      <c r="HA31" s="39" t="s">
        <v>336</v>
      </c>
      <c r="HB31" s="42">
        <v>2</v>
      </c>
      <c r="HC31" s="42">
        <f t="shared" si="9"/>
        <v>0</v>
      </c>
      <c r="HD31" s="42">
        <v>0</v>
      </c>
      <c r="HE31" s="42">
        <v>0</v>
      </c>
      <c r="HF31" s="42">
        <v>2</v>
      </c>
      <c r="HG31" s="42">
        <v>1</v>
      </c>
      <c r="HH31" s="42">
        <v>0</v>
      </c>
      <c r="HI31" s="42">
        <v>0</v>
      </c>
      <c r="HJ31" s="39">
        <v>1989</v>
      </c>
      <c r="HK31" s="39" t="s">
        <v>336</v>
      </c>
      <c r="HL31" s="29"/>
      <c r="HM31" s="29">
        <v>186.21639999999999</v>
      </c>
      <c r="HN31" s="25"/>
      <c r="HO31" s="29"/>
      <c r="HP31" s="32">
        <v>9.79806145649186</v>
      </c>
      <c r="HQ31" s="32">
        <v>14.213023859073701</v>
      </c>
      <c r="HR31" s="27">
        <v>3.3709634248106402</v>
      </c>
      <c r="HS31" s="29"/>
      <c r="HT31" s="29"/>
      <c r="HU31" s="29"/>
      <c r="HV31" s="29"/>
      <c r="HW31" s="29"/>
      <c r="HX31" s="34">
        <v>7.7</v>
      </c>
      <c r="HY31" s="29"/>
      <c r="HZ31" s="39">
        <v>1989</v>
      </c>
      <c r="IA31" s="39" t="s">
        <v>336</v>
      </c>
      <c r="IB31" s="29">
        <v>182.80000305175781</v>
      </c>
      <c r="IC31" s="29">
        <v>182.10000610351563</v>
      </c>
      <c r="ID31" s="29">
        <v>179.80000305175781</v>
      </c>
      <c r="IE31" s="32">
        <v>69.811492919921875</v>
      </c>
      <c r="IF31" s="32">
        <v>68.665786743164063</v>
      </c>
      <c r="IG31" s="32">
        <v>6.1999998092651367</v>
      </c>
      <c r="IH31" s="32">
        <v>56.400001525878906</v>
      </c>
      <c r="II31" s="32">
        <v>117.19999694824219</v>
      </c>
      <c r="IJ31" s="31">
        <v>2.7999999523162842</v>
      </c>
      <c r="IK31" s="31">
        <v>1.7999999523162842</v>
      </c>
      <c r="IL31" s="39">
        <v>1989</v>
      </c>
      <c r="IM31" s="39" t="s">
        <v>336</v>
      </c>
      <c r="IN31" s="29">
        <v>0</v>
      </c>
      <c r="IO31" s="29">
        <v>0</v>
      </c>
      <c r="IP31" s="29">
        <v>0</v>
      </c>
      <c r="IQ31" s="29">
        <f t="shared" si="10"/>
        <v>0</v>
      </c>
      <c r="IR31" s="46"/>
      <c r="IS31" s="46"/>
      <c r="IT31" s="28"/>
      <c r="IU31" s="96"/>
      <c r="IV31" s="96">
        <v>77.66666666666697</v>
      </c>
      <c r="IW31" s="96">
        <v>77.66666666666697</v>
      </c>
      <c r="IX31" s="96">
        <v>47.937451091560206</v>
      </c>
      <c r="IY31" s="96">
        <v>60</v>
      </c>
      <c r="IZ31" s="39">
        <v>1989</v>
      </c>
      <c r="JA31" s="39" t="s">
        <v>336</v>
      </c>
      <c r="JB31" s="29"/>
      <c r="JC31" s="27">
        <v>17.951000213623047</v>
      </c>
      <c r="JD31" s="27">
        <v>12.597000122070313</v>
      </c>
      <c r="JE31" s="27">
        <v>5.1459999084472656</v>
      </c>
      <c r="JF31" s="27">
        <v>5.0260000228881836</v>
      </c>
      <c r="JG31" s="27">
        <v>2.6480000019073486</v>
      </c>
      <c r="JH31" s="27">
        <v>3.1119999885559082</v>
      </c>
      <c r="JI31" s="27">
        <v>4.5440001487731934</v>
      </c>
      <c r="JJ31" s="32">
        <v>1.6349999904632568</v>
      </c>
      <c r="JK31" s="32">
        <v>0.20900000631809235</v>
      </c>
      <c r="JL31" s="32">
        <v>0.52100002765655518</v>
      </c>
      <c r="JM31" s="32">
        <v>0</v>
      </c>
      <c r="JN31" s="32">
        <v>0.25699999928474426</v>
      </c>
      <c r="JO31" s="39">
        <v>1989</v>
      </c>
      <c r="JP31" s="39" t="s">
        <v>336</v>
      </c>
      <c r="JQ31" s="32">
        <v>1.2290000000000001</v>
      </c>
      <c r="JR31" s="32">
        <v>0.182</v>
      </c>
      <c r="JS31" s="41"/>
      <c r="JT31" s="32">
        <v>0.223</v>
      </c>
      <c r="JU31" s="41"/>
      <c r="JV31" s="41"/>
      <c r="JW31" s="27">
        <v>3.9999999105930328E-2</v>
      </c>
      <c r="JX31" s="27">
        <v>5.2000001072883606E-2</v>
      </c>
      <c r="JY31" s="27">
        <v>0</v>
      </c>
      <c r="JZ31" s="40">
        <v>2.199999988079071E-2</v>
      </c>
      <c r="KA31" s="27">
        <v>9.9000000000000005E-2</v>
      </c>
      <c r="KB31" s="27">
        <v>9.3999996781349182E-2</v>
      </c>
      <c r="KC31" s="21">
        <v>1.0000000474974513E-3</v>
      </c>
      <c r="KD31" s="21">
        <v>0</v>
      </c>
      <c r="KE31" s="20">
        <v>0.12200000137090683</v>
      </c>
      <c r="KF31" s="20">
        <v>0.39899998903274536</v>
      </c>
      <c r="KG31" s="39">
        <v>1989</v>
      </c>
      <c r="KH31" s="39" t="s">
        <v>336</v>
      </c>
      <c r="KI31" s="29"/>
      <c r="KJ31" s="29"/>
      <c r="KK31" s="29"/>
      <c r="KL31" s="29"/>
      <c r="KM31" s="29"/>
      <c r="KN31" s="21">
        <v>377.10000610351563</v>
      </c>
      <c r="KO31" s="20">
        <v>261.84799194335938</v>
      </c>
      <c r="KP31" s="20">
        <v>50.529998779296875</v>
      </c>
      <c r="KQ31" s="19">
        <v>13.399629592895508</v>
      </c>
      <c r="KR31" s="39">
        <v>1989</v>
      </c>
      <c r="KS31" s="39" t="s">
        <v>336</v>
      </c>
    </row>
    <row r="32" spans="1:305" s="39" customFormat="1" ht="12.75">
      <c r="A32" s="39">
        <v>1990</v>
      </c>
      <c r="B32" s="39" t="s">
        <v>336</v>
      </c>
      <c r="C32" s="39">
        <v>22</v>
      </c>
      <c r="D32" s="44" t="s">
        <v>337</v>
      </c>
      <c r="E32" s="44">
        <v>442</v>
      </c>
      <c r="F32" s="39">
        <v>1</v>
      </c>
      <c r="G32" s="39">
        <v>0</v>
      </c>
      <c r="H32" s="39">
        <v>1</v>
      </c>
      <c r="I32" s="39">
        <v>0</v>
      </c>
      <c r="J32" s="29">
        <v>0</v>
      </c>
      <c r="K32" s="29">
        <v>60</v>
      </c>
      <c r="L32" s="29">
        <v>40</v>
      </c>
      <c r="M32" s="18">
        <v>3</v>
      </c>
      <c r="N32" s="39">
        <v>0</v>
      </c>
      <c r="O32" s="39">
        <v>0</v>
      </c>
      <c r="P32" s="39">
        <v>0</v>
      </c>
      <c r="Q32" s="29">
        <v>0</v>
      </c>
      <c r="R32" s="29">
        <v>55.02</v>
      </c>
      <c r="S32" s="29">
        <v>44.98</v>
      </c>
      <c r="T32" s="29">
        <v>0</v>
      </c>
      <c r="U32" s="29">
        <v>36.700000000000003</v>
      </c>
      <c r="V32" s="29">
        <v>30</v>
      </c>
      <c r="W32" s="29">
        <v>66.7</v>
      </c>
      <c r="X32" s="39">
        <v>2</v>
      </c>
      <c r="Y32" s="39">
        <v>1990</v>
      </c>
      <c r="Z32" s="39" t="s">
        <v>336</v>
      </c>
      <c r="AA32" s="43"/>
      <c r="AB32" s="41">
        <v>87.3</v>
      </c>
      <c r="AC32" s="41">
        <v>26.2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4.4000000000000004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32.4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17.2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7.9</v>
      </c>
      <c r="BZ32" s="41">
        <v>0</v>
      </c>
      <c r="CA32" s="41">
        <v>0</v>
      </c>
      <c r="CB32" s="41">
        <v>3.7</v>
      </c>
      <c r="CC32" s="41">
        <v>3.7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2.2999999999999998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2.1999999999999886</v>
      </c>
      <c r="CZ32" s="39">
        <v>1990</v>
      </c>
      <c r="DA32" s="39" t="s">
        <v>336</v>
      </c>
      <c r="DB32" s="41">
        <v>30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1.7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36.700000000000003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18.3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6.7</v>
      </c>
      <c r="EY32" s="41">
        <v>0</v>
      </c>
      <c r="EZ32" s="41">
        <v>0</v>
      </c>
      <c r="FA32" s="41">
        <v>3.3</v>
      </c>
      <c r="FB32" s="41">
        <v>3.3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1990</v>
      </c>
      <c r="FZ32" s="39" t="s">
        <v>336</v>
      </c>
      <c r="GA32" s="41">
        <v>13.3</v>
      </c>
      <c r="GB32" s="29">
        <f t="shared" si="2"/>
        <v>0.78535200000000005</v>
      </c>
      <c r="GC32" s="29">
        <f t="shared" si="3"/>
        <v>0.73486600000000002</v>
      </c>
      <c r="GD32" s="29">
        <f t="shared" si="4"/>
        <v>4.6587902053594732</v>
      </c>
      <c r="GE32" s="29">
        <f t="shared" si="5"/>
        <v>3.7716777176823797</v>
      </c>
      <c r="GF32" s="29">
        <f t="shared" si="6"/>
        <v>0.8871124876770935</v>
      </c>
      <c r="GG32" s="29">
        <f t="shared" si="7"/>
        <v>0.19041692125491272</v>
      </c>
      <c r="GH32" s="29">
        <f t="shared" si="8"/>
        <v>4.9234134500364704</v>
      </c>
      <c r="GI32" s="39">
        <v>1990</v>
      </c>
      <c r="GJ32" s="39" t="s">
        <v>336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-0.77173210000000003</v>
      </c>
      <c r="GX32" s="36">
        <v>0.24330750000000001</v>
      </c>
      <c r="GY32" s="36">
        <v>-1.515509</v>
      </c>
      <c r="GZ32" s="39">
        <v>1990</v>
      </c>
      <c r="HA32" s="39" t="s">
        <v>336</v>
      </c>
      <c r="HB32" s="42">
        <v>2</v>
      </c>
      <c r="HC32" s="42">
        <f t="shared" si="9"/>
        <v>0</v>
      </c>
      <c r="HD32" s="42">
        <v>0</v>
      </c>
      <c r="HE32" s="42">
        <v>0</v>
      </c>
      <c r="HF32" s="42">
        <v>2</v>
      </c>
      <c r="HG32" s="42">
        <v>1</v>
      </c>
      <c r="HH32" s="42">
        <v>0</v>
      </c>
      <c r="HI32" s="42">
        <v>0</v>
      </c>
      <c r="HJ32" s="39">
        <v>1990</v>
      </c>
      <c r="HK32" s="39" t="s">
        <v>336</v>
      </c>
      <c r="HL32" s="29"/>
      <c r="HM32" s="29">
        <v>183.07390000000001</v>
      </c>
      <c r="HN32" s="32">
        <v>38.505783395026498</v>
      </c>
      <c r="HO32" s="32">
        <v>43.182658228776802</v>
      </c>
      <c r="HP32" s="32">
        <v>5.3199321786111602</v>
      </c>
      <c r="HQ32" s="32">
        <v>7.96702976981436</v>
      </c>
      <c r="HR32" s="27">
        <v>3.2537646999276202</v>
      </c>
      <c r="HS32" s="29">
        <v>5.3600952475445007</v>
      </c>
      <c r="HT32" s="29">
        <v>5.3600952475445007</v>
      </c>
      <c r="HU32" s="27">
        <v>4.6768748337502597</v>
      </c>
      <c r="HV32" s="27">
        <v>3.1377229810342402</v>
      </c>
      <c r="HW32" s="29">
        <v>-2.0570517E-2</v>
      </c>
      <c r="HX32" s="34">
        <v>8.52</v>
      </c>
      <c r="HY32" s="29"/>
      <c r="HZ32" s="39">
        <v>1990</v>
      </c>
      <c r="IA32" s="39" t="s">
        <v>336</v>
      </c>
      <c r="IB32" s="29">
        <v>190.19999694824219</v>
      </c>
      <c r="IC32" s="29">
        <v>189.5</v>
      </c>
      <c r="ID32" s="29">
        <v>187.39999389648438</v>
      </c>
      <c r="IE32" s="32">
        <v>71.953330993652344</v>
      </c>
      <c r="IF32" s="32">
        <v>70.894081115722656</v>
      </c>
      <c r="IG32" s="32">
        <v>6.1999998092651367</v>
      </c>
      <c r="IH32" s="32">
        <v>57.799999237060547</v>
      </c>
      <c r="II32" s="32">
        <v>123.40000152587891</v>
      </c>
      <c r="IJ32" s="31">
        <v>2.7000000476837158</v>
      </c>
      <c r="IK32" s="31">
        <v>1.7000000476837158</v>
      </c>
      <c r="IL32" s="39">
        <v>1990</v>
      </c>
      <c r="IM32" s="39" t="s">
        <v>336</v>
      </c>
      <c r="IN32" s="29">
        <v>1</v>
      </c>
      <c r="IO32" s="29">
        <v>0.7</v>
      </c>
      <c r="IP32" s="29">
        <v>0.01</v>
      </c>
      <c r="IQ32" s="29">
        <f t="shared" si="10"/>
        <v>5.2576236385120607E-2</v>
      </c>
      <c r="IR32" s="46"/>
      <c r="IS32" s="46"/>
      <c r="IT32" s="28"/>
      <c r="IU32" s="96">
        <v>60</v>
      </c>
      <c r="IV32" s="96">
        <v>79</v>
      </c>
      <c r="IW32" s="96">
        <v>79</v>
      </c>
      <c r="IX32" s="96">
        <v>47.055282005133449</v>
      </c>
      <c r="IY32" s="96">
        <v>60</v>
      </c>
      <c r="IZ32" s="39">
        <v>1990</v>
      </c>
      <c r="JA32" s="39" t="s">
        <v>336</v>
      </c>
      <c r="JB32" s="29">
        <v>12.631498730000001</v>
      </c>
      <c r="JC32" s="27">
        <v>18.146999359130859</v>
      </c>
      <c r="JD32" s="27">
        <v>12.494000434875488</v>
      </c>
      <c r="JE32" s="27">
        <v>5.4619998931884766</v>
      </c>
      <c r="JF32" s="27">
        <v>7.2259998321533203</v>
      </c>
      <c r="JG32" s="27">
        <v>0.74599999189376831</v>
      </c>
      <c r="JH32" s="27">
        <v>2.7560000419616699</v>
      </c>
      <c r="JI32" s="27">
        <v>4.7259998321533203</v>
      </c>
      <c r="JJ32" s="32">
        <v>1.8470000028610229</v>
      </c>
      <c r="JK32" s="32">
        <v>0.18999999761581421</v>
      </c>
      <c r="JL32" s="32">
        <v>0.43999999761581421</v>
      </c>
      <c r="JM32" s="32">
        <v>3.0999999493360519E-2</v>
      </c>
      <c r="JN32" s="32">
        <v>0.18400000035762787</v>
      </c>
      <c r="JO32" s="39">
        <v>1990</v>
      </c>
      <c r="JP32" s="39" t="s">
        <v>336</v>
      </c>
      <c r="JQ32" s="32">
        <v>1.1919999999999999</v>
      </c>
      <c r="JR32" s="32">
        <v>0.375</v>
      </c>
      <c r="JS32" s="32">
        <v>5.0000000000000001E-3</v>
      </c>
      <c r="JT32" s="32">
        <v>2.8000000000000001E-2</v>
      </c>
      <c r="JU32" s="32">
        <v>0.247</v>
      </c>
      <c r="JV32" s="41"/>
      <c r="JW32" s="27">
        <v>2.9999999329447746E-2</v>
      </c>
      <c r="JX32" s="27">
        <v>5.000000074505806E-2</v>
      </c>
      <c r="JY32" s="27">
        <v>0</v>
      </c>
      <c r="JZ32" s="40">
        <v>3.4000001847743988E-2</v>
      </c>
      <c r="KA32" s="27">
        <v>6.9000000000000006E-2</v>
      </c>
      <c r="KB32" s="27">
        <v>6.4999997615814209E-2</v>
      </c>
      <c r="KC32" s="21">
        <v>1.2000000104308128E-2</v>
      </c>
      <c r="KD32" s="21">
        <v>0</v>
      </c>
      <c r="KE32" s="20">
        <v>9.8999999463558197E-2</v>
      </c>
      <c r="KF32" s="20">
        <v>0.34099999070167542</v>
      </c>
      <c r="KG32" s="39">
        <v>1990</v>
      </c>
      <c r="KH32" s="39" t="s">
        <v>336</v>
      </c>
      <c r="KI32" s="29"/>
      <c r="KJ32" s="29"/>
      <c r="KK32" s="29"/>
      <c r="KL32" s="29"/>
      <c r="KM32" s="29"/>
      <c r="KN32" s="21">
        <v>381.85000610351563</v>
      </c>
      <c r="KO32" s="20">
        <v>264.3380126953125</v>
      </c>
      <c r="KP32" s="20">
        <v>51.244998931884766</v>
      </c>
      <c r="KQ32" s="19">
        <v>13.42018985748291</v>
      </c>
      <c r="KR32" s="39">
        <v>1990</v>
      </c>
      <c r="KS32" s="39" t="s">
        <v>336</v>
      </c>
    </row>
    <row r="33" spans="1:305" s="39" customFormat="1" ht="12.75">
      <c r="A33" s="39">
        <v>1991</v>
      </c>
      <c r="B33" s="39" t="s">
        <v>336</v>
      </c>
      <c r="C33" s="39">
        <v>22</v>
      </c>
      <c r="D33" s="44" t="s">
        <v>337</v>
      </c>
      <c r="E33" s="44">
        <v>442</v>
      </c>
      <c r="F33" s="39">
        <v>1</v>
      </c>
      <c r="G33" s="39">
        <v>0</v>
      </c>
      <c r="H33" s="39">
        <v>1</v>
      </c>
      <c r="I33" s="39">
        <v>0</v>
      </c>
      <c r="J33" s="29">
        <v>0</v>
      </c>
      <c r="K33" s="29">
        <v>60</v>
      </c>
      <c r="L33" s="29">
        <v>40</v>
      </c>
      <c r="M33" s="18">
        <v>3</v>
      </c>
      <c r="N33" s="39">
        <v>0</v>
      </c>
      <c r="O33" s="39">
        <v>0</v>
      </c>
      <c r="P33" s="39">
        <v>0</v>
      </c>
      <c r="Q33" s="29">
        <v>0</v>
      </c>
      <c r="R33" s="29">
        <v>55.02</v>
      </c>
      <c r="S33" s="29">
        <v>44.98</v>
      </c>
      <c r="T33" s="29">
        <v>0</v>
      </c>
      <c r="U33" s="29">
        <v>36.700000000000003</v>
      </c>
      <c r="V33" s="29">
        <v>30</v>
      </c>
      <c r="W33" s="29">
        <v>66.7</v>
      </c>
      <c r="X33" s="39">
        <v>2</v>
      </c>
      <c r="Y33" s="39">
        <v>1991</v>
      </c>
      <c r="Z33" s="39" t="s">
        <v>336</v>
      </c>
      <c r="AA33" s="43"/>
      <c r="AB33" s="41">
        <v>87.3</v>
      </c>
      <c r="AC33" s="41">
        <v>26.2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4.4000000000000004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32.4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17.2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7.9</v>
      </c>
      <c r="BZ33" s="41">
        <v>0</v>
      </c>
      <c r="CA33" s="41">
        <v>0</v>
      </c>
      <c r="CB33" s="41">
        <v>3.7</v>
      </c>
      <c r="CC33" s="41">
        <v>3.7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2.2999999999999998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2.1999999999999886</v>
      </c>
      <c r="CZ33" s="39">
        <v>1991</v>
      </c>
      <c r="DA33" s="39" t="s">
        <v>336</v>
      </c>
      <c r="DB33" s="41">
        <v>30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1.7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36.700000000000003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18.3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6.7</v>
      </c>
      <c r="EY33" s="41">
        <v>0</v>
      </c>
      <c r="EZ33" s="41">
        <v>0</v>
      </c>
      <c r="FA33" s="41">
        <v>3.3</v>
      </c>
      <c r="FB33" s="41">
        <v>3.3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336</v>
      </c>
      <c r="GA33" s="41">
        <v>13.3</v>
      </c>
      <c r="GB33" s="29">
        <f t="shared" si="2"/>
        <v>0.78535200000000005</v>
      </c>
      <c r="GC33" s="29">
        <f t="shared" si="3"/>
        <v>0.73486600000000002</v>
      </c>
      <c r="GD33" s="29">
        <f t="shared" si="4"/>
        <v>4.6587902053594732</v>
      </c>
      <c r="GE33" s="29">
        <f t="shared" si="5"/>
        <v>3.7716777176823797</v>
      </c>
      <c r="GF33" s="29">
        <f t="shared" si="6"/>
        <v>0.8871124876770935</v>
      </c>
      <c r="GG33" s="29">
        <f t="shared" si="7"/>
        <v>0.19041692125491272</v>
      </c>
      <c r="GH33" s="29">
        <f t="shared" si="8"/>
        <v>4.9234134500364704</v>
      </c>
      <c r="GI33" s="39">
        <v>1991</v>
      </c>
      <c r="GJ33" s="39" t="s">
        <v>336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-0.69449320000000003</v>
      </c>
      <c r="GX33" s="36">
        <v>0.26224140000000001</v>
      </c>
      <c r="GY33" s="36">
        <v>-1.438553</v>
      </c>
      <c r="GZ33" s="39">
        <v>1991</v>
      </c>
      <c r="HA33" s="39" t="s">
        <v>336</v>
      </c>
      <c r="HB33" s="42">
        <v>2</v>
      </c>
      <c r="HC33" s="42">
        <f t="shared" si="9"/>
        <v>0</v>
      </c>
      <c r="HD33" s="42">
        <v>0</v>
      </c>
      <c r="HE33" s="42">
        <v>0</v>
      </c>
      <c r="HF33" s="42">
        <v>2</v>
      </c>
      <c r="HG33" s="42">
        <v>1</v>
      </c>
      <c r="HH33" s="42">
        <v>0</v>
      </c>
      <c r="HI33" s="42">
        <v>0</v>
      </c>
      <c r="HJ33" s="39">
        <v>1991</v>
      </c>
      <c r="HK33" s="39" t="s">
        <v>336</v>
      </c>
      <c r="HL33" s="29"/>
      <c r="HM33" s="29">
        <v>183.87370000000001</v>
      </c>
      <c r="HN33" s="32">
        <v>39.112278675357899</v>
      </c>
      <c r="HO33" s="32">
        <v>40.262510380601199</v>
      </c>
      <c r="HP33" s="32">
        <v>8.6441905193864308</v>
      </c>
      <c r="HQ33" s="32">
        <v>10.6245999816226</v>
      </c>
      <c r="HR33" s="27">
        <v>3.1183593196609798</v>
      </c>
      <c r="HS33" s="29">
        <v>4.6384897167068466</v>
      </c>
      <c r="HT33" s="29">
        <v>4.6384897167068466</v>
      </c>
      <c r="HU33" s="27">
        <v>1.15023170524323</v>
      </c>
      <c r="HV33" s="27">
        <v>1.5524941681338E-2</v>
      </c>
      <c r="HW33" s="29">
        <v>-4.2338166619999997</v>
      </c>
      <c r="HX33" s="34">
        <v>8.16</v>
      </c>
      <c r="HY33" s="29"/>
      <c r="HZ33" s="39">
        <v>1991</v>
      </c>
      <c r="IA33" s="39" t="s">
        <v>336</v>
      </c>
      <c r="IB33" s="29">
        <v>197.89999389648438</v>
      </c>
      <c r="IC33" s="29">
        <v>197.19999694824219</v>
      </c>
      <c r="ID33" s="29">
        <v>194.89999389648438</v>
      </c>
      <c r="IE33" s="32">
        <v>74.175132751464844</v>
      </c>
      <c r="IF33" s="32">
        <v>73.050697326660156</v>
      </c>
      <c r="IG33" s="32">
        <v>5.5999999046325684</v>
      </c>
      <c r="IH33" s="32">
        <v>58.799999237060547</v>
      </c>
      <c r="II33" s="32">
        <v>130.5</v>
      </c>
      <c r="IJ33" s="31">
        <v>2.7000000476837158</v>
      </c>
      <c r="IK33" s="31">
        <v>1.6000000238418579</v>
      </c>
      <c r="IL33" s="39">
        <v>1991</v>
      </c>
      <c r="IM33" s="39" t="s">
        <v>336</v>
      </c>
      <c r="IN33" s="29">
        <v>0</v>
      </c>
      <c r="IO33" s="29">
        <v>0</v>
      </c>
      <c r="IP33" s="29">
        <v>0</v>
      </c>
      <c r="IQ33" s="29">
        <f t="shared" si="10"/>
        <v>0</v>
      </c>
      <c r="IR33" s="46"/>
      <c r="IS33" s="46"/>
      <c r="IT33" s="28"/>
      <c r="IU33" s="96"/>
      <c r="IV33" s="96">
        <v>80.333333333333485</v>
      </c>
      <c r="IW33" s="96">
        <v>80.333333333333485</v>
      </c>
      <c r="IX33" s="96">
        <v>46.173112918706693</v>
      </c>
      <c r="IY33" s="96">
        <v>60</v>
      </c>
      <c r="IZ33" s="39">
        <v>1991</v>
      </c>
      <c r="JA33" s="39" t="s">
        <v>336</v>
      </c>
      <c r="JB33" s="29">
        <v>13.26584596</v>
      </c>
      <c r="JC33" s="27">
        <v>18.447000503540039</v>
      </c>
      <c r="JD33" s="27">
        <v>13.043999671936035</v>
      </c>
      <c r="JE33" s="27">
        <v>5.2569999694824219</v>
      </c>
      <c r="JF33" s="27">
        <v>7.5560002326965332</v>
      </c>
      <c r="JG33" s="27">
        <v>0.81099998950958252</v>
      </c>
      <c r="JH33" s="27">
        <v>2.8829998970031738</v>
      </c>
      <c r="JI33" s="27">
        <v>4.5289998054504395</v>
      </c>
      <c r="JJ33" s="32">
        <v>1.8789999485015869</v>
      </c>
      <c r="JK33" s="32">
        <v>0.14599999785423279</v>
      </c>
      <c r="JL33" s="32">
        <v>0.42699998617172241</v>
      </c>
      <c r="JM33" s="32">
        <v>3.0999999493360519E-2</v>
      </c>
      <c r="JN33" s="32">
        <v>0.18400000035762787</v>
      </c>
      <c r="JO33" s="39">
        <v>1991</v>
      </c>
      <c r="JP33" s="39" t="s">
        <v>336</v>
      </c>
      <c r="JQ33" s="32">
        <v>1.1879999999999999</v>
      </c>
      <c r="JR33" s="32">
        <v>0.38300000000000001</v>
      </c>
      <c r="JS33" s="32">
        <v>5.0000000000000001E-3</v>
      </c>
      <c r="JT33" s="32">
        <v>4.2000000000000003E-2</v>
      </c>
      <c r="JU33" s="32">
        <v>0.26200000000000001</v>
      </c>
      <c r="JV33" s="41"/>
      <c r="JW33" s="27">
        <v>3.0999999493360519E-2</v>
      </c>
      <c r="JX33" s="27">
        <v>4.8999998718500137E-2</v>
      </c>
      <c r="JY33" s="27">
        <v>0</v>
      </c>
      <c r="JZ33" s="40">
        <v>1.9999999552965164E-2</v>
      </c>
      <c r="KA33" s="27">
        <v>0.04</v>
      </c>
      <c r="KB33" s="27">
        <v>3.7000000476837158E-2</v>
      </c>
      <c r="KC33" s="21">
        <v>8.0000003799796104E-3</v>
      </c>
      <c r="KD33" s="21">
        <v>0</v>
      </c>
      <c r="KE33" s="20">
        <v>0.12600000202655792</v>
      </c>
      <c r="KF33" s="20">
        <v>0.30099999904632568</v>
      </c>
      <c r="KG33" s="39">
        <v>1991</v>
      </c>
      <c r="KH33" s="39" t="s">
        <v>336</v>
      </c>
      <c r="KI33" s="29"/>
      <c r="KJ33" s="29"/>
      <c r="KK33" s="22">
        <v>30.8</v>
      </c>
      <c r="KL33" s="22">
        <v>30.7</v>
      </c>
      <c r="KM33" s="22">
        <v>22.4</v>
      </c>
      <c r="KN33" s="21">
        <v>387</v>
      </c>
      <c r="KO33" s="20">
        <v>266.80099487304688</v>
      </c>
      <c r="KP33" s="20">
        <v>52.215000152587891</v>
      </c>
      <c r="KQ33" s="19">
        <v>13.492250442504883</v>
      </c>
      <c r="KR33" s="39">
        <v>1991</v>
      </c>
      <c r="KS33" s="39" t="s">
        <v>336</v>
      </c>
    </row>
    <row r="34" spans="1:305" s="39" customFormat="1" ht="12.75">
      <c r="A34" s="39">
        <v>1992</v>
      </c>
      <c r="B34" s="39" t="s">
        <v>336</v>
      </c>
      <c r="C34" s="39">
        <v>22</v>
      </c>
      <c r="D34" s="44" t="s">
        <v>337</v>
      </c>
      <c r="E34" s="44">
        <v>442</v>
      </c>
      <c r="F34" s="39">
        <v>1</v>
      </c>
      <c r="G34" s="39">
        <v>0</v>
      </c>
      <c r="H34" s="39">
        <v>1</v>
      </c>
      <c r="I34" s="39">
        <v>0</v>
      </c>
      <c r="J34" s="29">
        <v>0</v>
      </c>
      <c r="K34" s="29">
        <v>60</v>
      </c>
      <c r="L34" s="29">
        <v>40</v>
      </c>
      <c r="M34" s="18">
        <v>3</v>
      </c>
      <c r="N34" s="39">
        <v>0</v>
      </c>
      <c r="O34" s="39">
        <v>0</v>
      </c>
      <c r="P34" s="39">
        <v>0</v>
      </c>
      <c r="Q34" s="29">
        <v>0</v>
      </c>
      <c r="R34" s="29">
        <v>55.02</v>
      </c>
      <c r="S34" s="29">
        <v>44.98</v>
      </c>
      <c r="T34" s="29">
        <v>0</v>
      </c>
      <c r="U34" s="29">
        <v>36.700000000000003</v>
      </c>
      <c r="V34" s="29">
        <v>30</v>
      </c>
      <c r="W34" s="29">
        <v>66.7</v>
      </c>
      <c r="X34" s="39">
        <v>2</v>
      </c>
      <c r="Y34" s="39">
        <v>1992</v>
      </c>
      <c r="Z34" s="39" t="s">
        <v>336</v>
      </c>
      <c r="AA34" s="43"/>
      <c r="AB34" s="41">
        <v>87.3</v>
      </c>
      <c r="AC34" s="41">
        <v>26.2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4.4000000000000004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32.4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17.2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7.9</v>
      </c>
      <c r="BZ34" s="41">
        <v>0</v>
      </c>
      <c r="CA34" s="41">
        <v>0</v>
      </c>
      <c r="CB34" s="41">
        <v>3.7</v>
      </c>
      <c r="CC34" s="41">
        <v>3.7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2.2999999999999998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2.1999999999999886</v>
      </c>
      <c r="CZ34" s="39">
        <v>1992</v>
      </c>
      <c r="DA34" s="39" t="s">
        <v>336</v>
      </c>
      <c r="DB34" s="41">
        <v>30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1.7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36.700000000000003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18.3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6.7</v>
      </c>
      <c r="EY34" s="41">
        <v>0</v>
      </c>
      <c r="EZ34" s="41">
        <v>0</v>
      </c>
      <c r="FA34" s="41">
        <v>3.3</v>
      </c>
      <c r="FB34" s="41">
        <v>3.3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</v>
      </c>
      <c r="FY34" s="39">
        <v>1992</v>
      </c>
      <c r="FZ34" s="39" t="s">
        <v>336</v>
      </c>
      <c r="GA34" s="41">
        <v>13.3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0.78535200000000005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0.73486600000000002</v>
      </c>
      <c r="GD34" s="29">
        <f t="shared" ref="GD34:GD57" si="15">1/(1-GB34)</f>
        <v>4.6587902053594732</v>
      </c>
      <c r="GE34" s="29">
        <f t="shared" ref="GE34:GE57" si="16">1/(1-GC34)</f>
        <v>3.7716777176823797</v>
      </c>
      <c r="GF34" s="29">
        <f t="shared" ref="GF34:GF57" si="17">GD34-GE34</f>
        <v>0.8871124876770935</v>
      </c>
      <c r="GG34" s="29">
        <f t="shared" ref="GG34:GG57" si="18">(GD34-GE34)/GD34</f>
        <v>0.19041692125491272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4.9234134500364704</v>
      </c>
      <c r="GI34" s="39">
        <v>1992</v>
      </c>
      <c r="GJ34" s="39" t="s">
        <v>336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-0.66889949999999998</v>
      </c>
      <c r="GX34" s="36">
        <v>0.2763989</v>
      </c>
      <c r="GY34" s="36">
        <v>-1.4096770000000001</v>
      </c>
      <c r="GZ34" s="39">
        <v>1992</v>
      </c>
      <c r="HA34" s="39" t="s">
        <v>336</v>
      </c>
      <c r="HB34" s="42">
        <v>2</v>
      </c>
      <c r="HC34" s="42">
        <f t="shared" ref="HC34:HC55" si="20">HD34+IF(HE34&gt;=2,1,0)+IF(HF34=2,0,IF(HF34=0,2,1))+IF(HG34&gt;3,2,IF(HG34&lt;3,0,1))+IF(HH34=1,1,0)</f>
        <v>0</v>
      </c>
      <c r="HD34" s="42">
        <v>0</v>
      </c>
      <c r="HE34" s="42">
        <v>0</v>
      </c>
      <c r="HF34" s="42">
        <v>2</v>
      </c>
      <c r="HG34" s="42">
        <v>1</v>
      </c>
      <c r="HH34" s="42">
        <v>0</v>
      </c>
      <c r="HI34" s="42">
        <v>0</v>
      </c>
      <c r="HJ34" s="39">
        <v>1992</v>
      </c>
      <c r="HK34" s="39" t="s">
        <v>336</v>
      </c>
      <c r="HL34" s="29"/>
      <c r="HM34" s="29">
        <v>178.03720000000001</v>
      </c>
      <c r="HN34" s="32">
        <v>40.747962879773901</v>
      </c>
      <c r="HO34" s="32">
        <v>41.164426014569003</v>
      </c>
      <c r="HP34" s="32">
        <v>1.8196527594987699</v>
      </c>
      <c r="HQ34" s="32">
        <v>5.6165841581075799</v>
      </c>
      <c r="HR34" s="27">
        <v>3.15416878803308</v>
      </c>
      <c r="HS34" s="29">
        <v>5.4827810063358244</v>
      </c>
      <c r="HT34" s="29">
        <v>5.4827810063358244</v>
      </c>
      <c r="HU34" s="27">
        <v>0.41646313479508601</v>
      </c>
      <c r="HV34" s="27">
        <v>-0.64942045922334901</v>
      </c>
      <c r="HW34" s="29">
        <v>-4.0678708349999999</v>
      </c>
      <c r="HX34" s="34">
        <v>7.91</v>
      </c>
      <c r="HY34" s="29"/>
      <c r="HZ34" s="39">
        <v>1992</v>
      </c>
      <c r="IA34" s="39" t="s">
        <v>336</v>
      </c>
      <c r="IB34" s="29">
        <v>203.69999694824219</v>
      </c>
      <c r="IC34" s="29">
        <v>203</v>
      </c>
      <c r="ID34" s="29">
        <v>200.30000305175781</v>
      </c>
      <c r="IE34" s="32">
        <v>75.690299987792969</v>
      </c>
      <c r="IF34" s="32">
        <v>74.426933288574219</v>
      </c>
      <c r="IG34" s="32">
        <v>6</v>
      </c>
      <c r="IH34" s="32">
        <v>58.299999237060547</v>
      </c>
      <c r="II34" s="32">
        <v>136</v>
      </c>
      <c r="IJ34" s="31">
        <v>3.5</v>
      </c>
      <c r="IK34" s="31">
        <v>2.0999999046325684</v>
      </c>
      <c r="IL34" s="39">
        <v>1992</v>
      </c>
      <c r="IM34" s="39" t="s">
        <v>336</v>
      </c>
      <c r="IN34" s="29">
        <v>0</v>
      </c>
      <c r="IO34" s="29">
        <v>0</v>
      </c>
      <c r="IP34" s="29">
        <v>0</v>
      </c>
      <c r="IQ34" s="29">
        <f t="shared" ref="IQ34:IQ57" si="21">IF(OR(IB34="",IP34=""),"",IP34*1000/IB34)</f>
        <v>0</v>
      </c>
      <c r="IR34" s="46"/>
      <c r="IS34" s="46"/>
      <c r="IT34" s="28"/>
      <c r="IU34" s="96"/>
      <c r="IV34" s="96">
        <v>81.66666666666697</v>
      </c>
      <c r="IW34" s="96">
        <v>81.66666666666697</v>
      </c>
      <c r="IX34" s="96">
        <v>45.290943832280163</v>
      </c>
      <c r="IY34" s="96">
        <v>60</v>
      </c>
      <c r="IZ34" s="39">
        <v>1992</v>
      </c>
      <c r="JA34" s="39" t="s">
        <v>336</v>
      </c>
      <c r="JB34" s="29">
        <v>13.61063442</v>
      </c>
      <c r="JC34" s="27">
        <v>18.784000396728516</v>
      </c>
      <c r="JD34" s="27">
        <v>13.098999977111816</v>
      </c>
      <c r="JE34" s="27">
        <v>5.5479998588562012</v>
      </c>
      <c r="JF34" s="27">
        <v>7.6550002098083496</v>
      </c>
      <c r="JG34" s="27">
        <v>0.78299999237060547</v>
      </c>
      <c r="JH34" s="27">
        <v>2.869999885559082</v>
      </c>
      <c r="JI34" s="27">
        <v>4.7439999580383301</v>
      </c>
      <c r="JJ34" s="32">
        <v>1.9440000057220459</v>
      </c>
      <c r="JK34" s="32">
        <v>0.13699999451637268</v>
      </c>
      <c r="JL34" s="32">
        <v>0.43500000238418579</v>
      </c>
      <c r="JM34" s="32">
        <v>3.2000001519918442E-2</v>
      </c>
      <c r="JN34" s="32">
        <v>0.18400000035762787</v>
      </c>
      <c r="JO34" s="39">
        <v>1992</v>
      </c>
      <c r="JP34" s="39" t="s">
        <v>336</v>
      </c>
      <c r="JQ34" s="32">
        <v>1.224</v>
      </c>
      <c r="JR34" s="32">
        <v>0.39500000000000002</v>
      </c>
      <c r="JS34" s="32">
        <v>5.0000000000000001E-3</v>
      </c>
      <c r="JT34" s="32">
        <v>7.1999999999999995E-2</v>
      </c>
      <c r="JU34" s="32">
        <v>0.249</v>
      </c>
      <c r="JV34" s="41"/>
      <c r="JW34" s="27">
        <v>2.9999999329447746E-2</v>
      </c>
      <c r="JX34" s="27">
        <v>5.7999998331069946E-2</v>
      </c>
      <c r="JY34" s="27">
        <v>0</v>
      </c>
      <c r="JZ34" s="40">
        <v>2.9999999329447746E-2</v>
      </c>
      <c r="KA34" s="27">
        <v>1.7999999999999999E-2</v>
      </c>
      <c r="KB34" s="27">
        <v>1.7000000923871994E-2</v>
      </c>
      <c r="KC34" s="21">
        <v>2.0000000949949026E-3</v>
      </c>
      <c r="KD34" s="21">
        <v>0</v>
      </c>
      <c r="KE34" s="20">
        <v>0.14499999582767487</v>
      </c>
      <c r="KF34" s="20">
        <v>0.28999999165534973</v>
      </c>
      <c r="KG34" s="39">
        <v>1992</v>
      </c>
      <c r="KH34" s="39" t="s">
        <v>336</v>
      </c>
      <c r="KI34" s="29"/>
      <c r="KJ34" s="29"/>
      <c r="KK34" s="29"/>
      <c r="KL34" s="29"/>
      <c r="KM34" s="29"/>
      <c r="KN34" s="21">
        <v>392.17498779296875</v>
      </c>
      <c r="KO34" s="20">
        <v>269.12298583984375</v>
      </c>
      <c r="KP34" s="20">
        <v>53.291999816894531</v>
      </c>
      <c r="KQ34" s="19">
        <v>13.58882999420166</v>
      </c>
      <c r="KR34" s="39">
        <v>1992</v>
      </c>
      <c r="KS34" s="39" t="s">
        <v>336</v>
      </c>
    </row>
    <row r="35" spans="1:305" s="39" customFormat="1" ht="12.75">
      <c r="A35" s="39">
        <v>1993</v>
      </c>
      <c r="B35" s="39" t="s">
        <v>336</v>
      </c>
      <c r="C35" s="39">
        <v>22</v>
      </c>
      <c r="D35" s="44" t="s">
        <v>337</v>
      </c>
      <c r="E35" s="44">
        <v>442</v>
      </c>
      <c r="F35" s="39">
        <v>1</v>
      </c>
      <c r="G35" s="39">
        <v>0</v>
      </c>
      <c r="H35" s="39">
        <v>1</v>
      </c>
      <c r="I35" s="39">
        <v>0</v>
      </c>
      <c r="J35" s="29">
        <v>0</v>
      </c>
      <c r="K35" s="29">
        <v>60</v>
      </c>
      <c r="L35" s="29">
        <v>40</v>
      </c>
      <c r="M35" s="18">
        <v>3</v>
      </c>
      <c r="N35" s="39">
        <v>0</v>
      </c>
      <c r="O35" s="39">
        <v>0</v>
      </c>
      <c r="P35" s="39">
        <v>0</v>
      </c>
      <c r="Q35" s="29">
        <v>0</v>
      </c>
      <c r="R35" s="29">
        <v>55.02</v>
      </c>
      <c r="S35" s="29">
        <v>44.98</v>
      </c>
      <c r="T35" s="29">
        <v>0</v>
      </c>
      <c r="U35" s="29">
        <v>36.700000000000003</v>
      </c>
      <c r="V35" s="29">
        <v>30</v>
      </c>
      <c r="W35" s="29">
        <v>66.7</v>
      </c>
      <c r="X35" s="39">
        <v>2</v>
      </c>
      <c r="Y35" s="39">
        <v>1993</v>
      </c>
      <c r="Z35" s="39" t="s">
        <v>336</v>
      </c>
      <c r="AA35" s="43"/>
      <c r="AB35" s="41">
        <v>87.3</v>
      </c>
      <c r="AC35" s="41">
        <v>26.2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4.4000000000000004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32.4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17.2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7.9</v>
      </c>
      <c r="BZ35" s="41">
        <v>0</v>
      </c>
      <c r="CA35" s="41">
        <v>0</v>
      </c>
      <c r="CB35" s="41">
        <v>3.7</v>
      </c>
      <c r="CC35" s="41">
        <v>3.7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2.2999999999999998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2.1999999999999886</v>
      </c>
      <c r="CZ35" s="39">
        <v>1993</v>
      </c>
      <c r="DA35" s="39" t="s">
        <v>336</v>
      </c>
      <c r="DB35" s="41">
        <v>30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1.7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36.700000000000003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18.3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6.7</v>
      </c>
      <c r="EY35" s="41">
        <v>0</v>
      </c>
      <c r="EZ35" s="41">
        <v>0</v>
      </c>
      <c r="FA35" s="41">
        <v>3.3</v>
      </c>
      <c r="FB35" s="41">
        <v>3.3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1993</v>
      </c>
      <c r="FZ35" s="39" t="s">
        <v>336</v>
      </c>
      <c r="GA35" s="41">
        <v>13.3</v>
      </c>
      <c r="GB35" s="29">
        <f t="shared" si="13"/>
        <v>0.78535200000000005</v>
      </c>
      <c r="GC35" s="29">
        <f t="shared" si="14"/>
        <v>0.73486600000000002</v>
      </c>
      <c r="GD35" s="29">
        <f t="shared" si="15"/>
        <v>4.6587902053594732</v>
      </c>
      <c r="GE35" s="29">
        <f t="shared" si="16"/>
        <v>3.7716777176823797</v>
      </c>
      <c r="GF35" s="29">
        <f t="shared" si="17"/>
        <v>0.8871124876770935</v>
      </c>
      <c r="GG35" s="29">
        <f t="shared" si="18"/>
        <v>0.19041692125491272</v>
      </c>
      <c r="GH35" s="29">
        <f t="shared" si="19"/>
        <v>4.9234134500364704</v>
      </c>
      <c r="GI35" s="39">
        <v>1993</v>
      </c>
      <c r="GJ35" s="39" t="s">
        <v>336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-0.69234839999999997</v>
      </c>
      <c r="GX35" s="36">
        <v>0.29159629999999997</v>
      </c>
      <c r="GY35" s="36">
        <v>-1.4488540000000001</v>
      </c>
      <c r="GZ35" s="39">
        <v>1993</v>
      </c>
      <c r="HA35" s="39" t="s">
        <v>336</v>
      </c>
      <c r="HB35" s="42">
        <v>2</v>
      </c>
      <c r="HC35" s="42">
        <f t="shared" si="20"/>
        <v>0</v>
      </c>
      <c r="HD35" s="42">
        <v>0</v>
      </c>
      <c r="HE35" s="42">
        <v>0</v>
      </c>
      <c r="HF35" s="42">
        <v>2</v>
      </c>
      <c r="HG35" s="42">
        <v>1</v>
      </c>
      <c r="HH35" s="42">
        <v>0</v>
      </c>
      <c r="HI35" s="42">
        <v>0</v>
      </c>
      <c r="HJ35" s="39">
        <v>1993</v>
      </c>
      <c r="HK35" s="39" t="s">
        <v>336</v>
      </c>
      <c r="HL35" s="29"/>
      <c r="HM35" s="29">
        <v>176.97059999999999</v>
      </c>
      <c r="HN35" s="32">
        <v>40.589451930684803</v>
      </c>
      <c r="HO35" s="32">
        <v>42.508701936262497</v>
      </c>
      <c r="HP35" s="32">
        <v>4.2006479951109004</v>
      </c>
      <c r="HQ35" s="32">
        <v>10.4243133041942</v>
      </c>
      <c r="HR35" s="27">
        <v>3.5881044154053399</v>
      </c>
      <c r="HS35" s="29">
        <v>6.8482518035807924</v>
      </c>
      <c r="HT35" s="29">
        <v>6.8482518035807924</v>
      </c>
      <c r="HU35" s="27">
        <v>1.91925000557771</v>
      </c>
      <c r="HV35" s="27">
        <v>0.95450680429389501</v>
      </c>
      <c r="HW35" s="29">
        <v>-1.392333142</v>
      </c>
      <c r="HX35" s="34">
        <v>6.44</v>
      </c>
      <c r="HY35" s="29"/>
      <c r="HZ35" s="39">
        <v>1993</v>
      </c>
      <c r="IA35" s="39" t="s">
        <v>336</v>
      </c>
      <c r="IB35" s="29">
        <v>208.10000610351563</v>
      </c>
      <c r="IC35" s="29">
        <v>207.39999389648438</v>
      </c>
      <c r="ID35" s="29">
        <v>203.89999389648438</v>
      </c>
      <c r="IE35" s="32">
        <v>76.684677124023438</v>
      </c>
      <c r="IF35" s="32">
        <v>75.136993408203125</v>
      </c>
      <c r="IG35" s="32">
        <v>6</v>
      </c>
      <c r="IH35" s="32">
        <v>59</v>
      </c>
      <c r="II35" s="32">
        <v>138.89999389648438</v>
      </c>
      <c r="IJ35" s="31">
        <v>4.4000000953674316</v>
      </c>
      <c r="IK35" s="31">
        <v>2.5999999046325684</v>
      </c>
      <c r="IL35" s="39">
        <v>1993</v>
      </c>
      <c r="IM35" s="39" t="s">
        <v>336</v>
      </c>
      <c r="IN35" s="29">
        <v>0</v>
      </c>
      <c r="IO35" s="29">
        <v>0</v>
      </c>
      <c r="IP35" s="29">
        <v>0</v>
      </c>
      <c r="IQ35" s="29">
        <f t="shared" si="21"/>
        <v>0</v>
      </c>
      <c r="IR35" s="46">
        <v>83</v>
      </c>
      <c r="IS35" s="46">
        <v>83</v>
      </c>
      <c r="IT35" s="28">
        <v>44.4087747458534</v>
      </c>
      <c r="IU35" s="96"/>
      <c r="IV35" s="96">
        <v>83</v>
      </c>
      <c r="IW35" s="96">
        <v>83</v>
      </c>
      <c r="IX35" s="96">
        <v>44.4087747458534</v>
      </c>
      <c r="IY35" s="96">
        <v>60</v>
      </c>
      <c r="IZ35" s="39">
        <v>1993</v>
      </c>
      <c r="JA35" s="39" t="s">
        <v>336</v>
      </c>
      <c r="JB35" s="29">
        <v>13.94133997</v>
      </c>
      <c r="JC35" s="27">
        <v>19.093999862670898</v>
      </c>
      <c r="JD35" s="27">
        <v>13.38700008392334</v>
      </c>
      <c r="JE35" s="27">
        <v>5.5949997901916504</v>
      </c>
      <c r="JF35" s="27">
        <v>7.6139998435974121</v>
      </c>
      <c r="JG35" s="27">
        <v>0.73900002241134644</v>
      </c>
      <c r="JH35" s="27">
        <v>2.8429999351501465</v>
      </c>
      <c r="JI35" s="27">
        <v>4.8090000152587891</v>
      </c>
      <c r="JJ35" s="32">
        <v>2.2579998970031738</v>
      </c>
      <c r="JK35" s="32">
        <v>0.1120000034570694</v>
      </c>
      <c r="JL35" s="32">
        <v>0.49700000882148743</v>
      </c>
      <c r="JM35" s="32">
        <v>3.2000001519918442E-2</v>
      </c>
      <c r="JN35" s="32">
        <v>0.19099999964237213</v>
      </c>
      <c r="JO35" s="39">
        <v>1993</v>
      </c>
      <c r="JP35" s="39" t="s">
        <v>336</v>
      </c>
      <c r="JQ35" s="32">
        <v>1.4610000000000001</v>
      </c>
      <c r="JR35" s="32">
        <v>0.46600000000000003</v>
      </c>
      <c r="JS35" s="32">
        <v>4.0000000000000001E-3</v>
      </c>
      <c r="JT35" s="32">
        <v>7.6999999999999999E-2</v>
      </c>
      <c r="JU35" s="32">
        <v>0.249</v>
      </c>
      <c r="JV35" s="41"/>
      <c r="JW35" s="27">
        <v>3.0999999493360519E-2</v>
      </c>
      <c r="JX35" s="27">
        <v>5.4999999701976776E-2</v>
      </c>
      <c r="JY35" s="27">
        <v>0</v>
      </c>
      <c r="JZ35" s="40">
        <v>1.8999999389052391E-2</v>
      </c>
      <c r="KA35" s="27">
        <v>5.0000000000000001E-3</v>
      </c>
      <c r="KB35" s="27">
        <v>4.999999888241291E-3</v>
      </c>
      <c r="KC35" s="21">
        <v>2.0000000949949026E-3</v>
      </c>
      <c r="KD35" s="21">
        <v>0</v>
      </c>
      <c r="KE35" s="20">
        <v>0.18500000238418579</v>
      </c>
      <c r="KF35" s="20">
        <v>0.31200000643730164</v>
      </c>
      <c r="KG35" s="39">
        <v>1993</v>
      </c>
      <c r="KH35" s="39" t="s">
        <v>336</v>
      </c>
      <c r="KI35" s="29"/>
      <c r="KJ35" s="29"/>
      <c r="KK35" s="29"/>
      <c r="KL35" s="29"/>
      <c r="KM35" s="29"/>
      <c r="KN35" s="21">
        <v>397.47500610351563</v>
      </c>
      <c r="KO35" s="20">
        <v>271.37100219726563</v>
      </c>
      <c r="KP35" s="20">
        <v>54.464000701904297</v>
      </c>
      <c r="KQ35" s="19">
        <v>13.702500343322754</v>
      </c>
      <c r="KR35" s="39">
        <v>1993</v>
      </c>
      <c r="KS35" s="39" t="s">
        <v>336</v>
      </c>
    </row>
    <row r="36" spans="1:305" s="39" customFormat="1" ht="12.75">
      <c r="A36" s="39">
        <v>1994</v>
      </c>
      <c r="B36" s="39" t="s">
        <v>336</v>
      </c>
      <c r="C36" s="39">
        <v>22</v>
      </c>
      <c r="D36" s="44" t="s">
        <v>337</v>
      </c>
      <c r="E36" s="44">
        <v>442</v>
      </c>
      <c r="F36" s="39">
        <v>1</v>
      </c>
      <c r="G36" s="39">
        <v>0</v>
      </c>
      <c r="H36" s="39">
        <v>1</v>
      </c>
      <c r="I36" s="39">
        <v>0</v>
      </c>
      <c r="J36" s="29">
        <v>0</v>
      </c>
      <c r="K36" s="29">
        <v>55.29</v>
      </c>
      <c r="L36" s="29">
        <v>44.71</v>
      </c>
      <c r="M36" s="18">
        <v>3</v>
      </c>
      <c r="N36" s="39">
        <v>0</v>
      </c>
      <c r="O36" s="39">
        <v>0</v>
      </c>
      <c r="P36" s="39">
        <v>1</v>
      </c>
      <c r="Q36" s="29">
        <v>0</v>
      </c>
      <c r="R36" s="29">
        <v>55.15</v>
      </c>
      <c r="S36" s="29">
        <v>44.85</v>
      </c>
      <c r="T36" s="29">
        <v>0</v>
      </c>
      <c r="U36" s="29">
        <v>35.9</v>
      </c>
      <c r="V36" s="29">
        <v>29.2</v>
      </c>
      <c r="W36" s="29">
        <v>65.099999999999994</v>
      </c>
      <c r="X36" s="39">
        <v>2</v>
      </c>
      <c r="Y36" s="39">
        <v>1994</v>
      </c>
      <c r="Z36" s="39" t="s">
        <v>336</v>
      </c>
      <c r="AA36" s="43">
        <v>34497</v>
      </c>
      <c r="AB36" s="41">
        <v>88.3</v>
      </c>
      <c r="AC36" s="41">
        <v>25.4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30.3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19.3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9</v>
      </c>
      <c r="BZ36" s="41">
        <v>0</v>
      </c>
      <c r="CA36" s="41">
        <v>0</v>
      </c>
      <c r="CB36" s="41">
        <v>0</v>
      </c>
      <c r="CC36" s="41">
        <v>0</v>
      </c>
      <c r="CD36" s="41">
        <v>9.9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6.0999999999999943</v>
      </c>
      <c r="CZ36" s="39">
        <v>1994</v>
      </c>
      <c r="DA36" s="39" t="s">
        <v>336</v>
      </c>
      <c r="DB36" s="41">
        <v>28.3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35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20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8.3000000000000007</v>
      </c>
      <c r="EY36" s="41">
        <v>0</v>
      </c>
      <c r="EZ36" s="41">
        <v>0</v>
      </c>
      <c r="FA36" s="41">
        <v>0</v>
      </c>
      <c r="FB36" s="41">
        <v>0</v>
      </c>
      <c r="FC36" s="41">
        <v>8.3000000000000007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0.10000000000000853</v>
      </c>
      <c r="FY36" s="39">
        <v>1994</v>
      </c>
      <c r="FZ36" s="39" t="s">
        <v>336</v>
      </c>
      <c r="GA36" s="41">
        <v>20</v>
      </c>
      <c r="GB36" s="29">
        <f t="shared" si="13"/>
        <v>0.78852500000000003</v>
      </c>
      <c r="GC36" s="29">
        <f t="shared" si="14"/>
        <v>0.74363299999999999</v>
      </c>
      <c r="GD36" s="29">
        <f t="shared" si="15"/>
        <v>4.7286913346731296</v>
      </c>
      <c r="GE36" s="29">
        <f t="shared" si="16"/>
        <v>3.9006580410115186</v>
      </c>
      <c r="GF36" s="29">
        <f t="shared" si="17"/>
        <v>0.82803329366161105</v>
      </c>
      <c r="GG36" s="29">
        <f t="shared" si="18"/>
        <v>0.17510834077708917</v>
      </c>
      <c r="GH36" s="29">
        <f t="shared" si="19"/>
        <v>4.1255302689472542</v>
      </c>
      <c r="GI36" s="39">
        <v>1994</v>
      </c>
      <c r="GJ36" s="39" t="s">
        <v>336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-0.67730679999999999</v>
      </c>
      <c r="GX36" s="36">
        <v>0.2877845</v>
      </c>
      <c r="GY36" s="36">
        <v>-1.4261109999999999</v>
      </c>
      <c r="GZ36" s="39">
        <v>1994</v>
      </c>
      <c r="HA36" s="39" t="s">
        <v>336</v>
      </c>
      <c r="HB36" s="42">
        <v>2</v>
      </c>
      <c r="HC36" s="42">
        <f t="shared" si="20"/>
        <v>0</v>
      </c>
      <c r="HD36" s="42">
        <v>0</v>
      </c>
      <c r="HE36" s="42">
        <v>0</v>
      </c>
      <c r="HF36" s="42">
        <v>2</v>
      </c>
      <c r="HG36" s="42">
        <v>1</v>
      </c>
      <c r="HH36" s="42">
        <v>0</v>
      </c>
      <c r="HI36" s="42">
        <v>0</v>
      </c>
      <c r="HJ36" s="39">
        <v>1994</v>
      </c>
      <c r="HK36" s="39" t="s">
        <v>336</v>
      </c>
      <c r="HL36" s="29"/>
      <c r="HM36" s="29">
        <v>181.29679999999999</v>
      </c>
      <c r="HN36" s="32">
        <v>39.710971345809298</v>
      </c>
      <c r="HO36" s="32">
        <v>42.642753434733898</v>
      </c>
      <c r="HP36" s="32">
        <v>3.8209212277289799</v>
      </c>
      <c r="HQ36" s="32">
        <v>7.49864470143853</v>
      </c>
      <c r="HR36" s="27">
        <v>2.1947604065827799</v>
      </c>
      <c r="HS36" s="29">
        <v>6.2841401827331191</v>
      </c>
      <c r="HT36" s="29">
        <v>6.2841401827331191</v>
      </c>
      <c r="HU36" s="27">
        <v>2.9317820889246602</v>
      </c>
      <c r="HV36" s="27">
        <v>2.1697114609350399</v>
      </c>
      <c r="HW36" s="29">
        <v>0.41593792200000002</v>
      </c>
      <c r="HX36" s="27">
        <v>7.15</v>
      </c>
      <c r="HY36" s="29"/>
      <c r="HZ36" s="39">
        <v>1994</v>
      </c>
      <c r="IA36" s="39" t="s">
        <v>336</v>
      </c>
      <c r="IB36" s="29">
        <v>214.69999694824219</v>
      </c>
      <c r="IC36" s="29">
        <v>214.30000305175781</v>
      </c>
      <c r="ID36" s="29">
        <v>209.69999694824219</v>
      </c>
      <c r="IE36" s="32">
        <v>78.462471008300781</v>
      </c>
      <c r="IF36" s="32">
        <v>76.635223388671875</v>
      </c>
      <c r="IG36" s="32">
        <v>5.9000000953674316</v>
      </c>
      <c r="IH36" s="32">
        <v>58.5</v>
      </c>
      <c r="II36" s="32">
        <v>145.30000305175781</v>
      </c>
      <c r="IJ36" s="31">
        <v>5.4000000953674316</v>
      </c>
      <c r="IK36" s="31">
        <v>3.2000000476837158</v>
      </c>
      <c r="IL36" s="39">
        <v>1994</v>
      </c>
      <c r="IM36" s="39" t="s">
        <v>336</v>
      </c>
      <c r="IN36" s="29"/>
      <c r="IO36" s="29"/>
      <c r="IP36" s="29"/>
      <c r="IQ36" s="29" t="str">
        <f t="shared" si="21"/>
        <v/>
      </c>
      <c r="IR36" s="46"/>
      <c r="IS36" s="46"/>
      <c r="IT36" s="28"/>
      <c r="IU36" s="96">
        <v>60</v>
      </c>
      <c r="IV36" s="96">
        <v>84.375</v>
      </c>
      <c r="IW36" s="96">
        <v>84.375</v>
      </c>
      <c r="IX36" s="96">
        <v>43.902845427206103</v>
      </c>
      <c r="IY36" s="96">
        <v>60</v>
      </c>
      <c r="IZ36" s="39">
        <v>1994</v>
      </c>
      <c r="JA36" s="39" t="s">
        <v>336</v>
      </c>
      <c r="JB36" s="29">
        <v>13.894079530000001</v>
      </c>
      <c r="JC36" s="27">
        <v>18.916000366210938</v>
      </c>
      <c r="JD36" s="27">
        <v>13.369999885559082</v>
      </c>
      <c r="JE36" s="27">
        <v>5.4340000152587891</v>
      </c>
      <c r="JF36" s="27">
        <v>7.5720000267028809</v>
      </c>
      <c r="JG36" s="27">
        <v>0.75099998712539673</v>
      </c>
      <c r="JH36" s="27">
        <v>2.8350000381469727</v>
      </c>
      <c r="JI36" s="27">
        <v>4.625999927520752</v>
      </c>
      <c r="JJ36" s="32">
        <v>2.4240000247955322</v>
      </c>
      <c r="JK36" s="32">
        <v>0.1120000034570694</v>
      </c>
      <c r="JL36" s="32">
        <v>0.37099999189376831</v>
      </c>
      <c r="JM36" s="32">
        <v>3.2999999821186066E-2</v>
      </c>
      <c r="JN36" s="32">
        <v>0.19200000166893005</v>
      </c>
      <c r="JO36" s="39">
        <v>1994</v>
      </c>
      <c r="JP36" s="39" t="s">
        <v>336</v>
      </c>
      <c r="JQ36" s="32">
        <v>1.5249999999999999</v>
      </c>
      <c r="JR36" s="32">
        <v>0.52300000000000002</v>
      </c>
      <c r="JS36" s="32">
        <v>5.0000000000000001E-3</v>
      </c>
      <c r="JT36" s="32">
        <v>0.08</v>
      </c>
      <c r="JU36" s="32">
        <v>0.28999999999999998</v>
      </c>
      <c r="JV36" s="41"/>
      <c r="JW36" s="27">
        <v>3.5000000149011612E-2</v>
      </c>
      <c r="JX36" s="27">
        <v>5.000000074505806E-2</v>
      </c>
      <c r="JY36" s="27">
        <v>0</v>
      </c>
      <c r="JZ36" s="40">
        <v>1.7000000923871994E-2</v>
      </c>
      <c r="KA36" s="27">
        <v>7.0000000000000001E-3</v>
      </c>
      <c r="KB36" s="27">
        <v>7.0000002160668373E-3</v>
      </c>
      <c r="KC36" s="21">
        <v>3.0000000260770321E-3</v>
      </c>
      <c r="KD36" s="21">
        <v>0</v>
      </c>
      <c r="KE36" s="20">
        <v>0.24099999666213989</v>
      </c>
      <c r="KF36" s="20">
        <v>0.12999999523162842</v>
      </c>
      <c r="KG36" s="39">
        <v>1994</v>
      </c>
      <c r="KH36" s="39" t="s">
        <v>336</v>
      </c>
      <c r="KI36" s="29"/>
      <c r="KJ36" s="29"/>
      <c r="KK36" s="22">
        <v>32.299999999999997</v>
      </c>
      <c r="KL36" s="22">
        <v>32.200000000000003</v>
      </c>
      <c r="KM36" s="22">
        <v>22.6</v>
      </c>
      <c r="KN36" s="21">
        <v>402.92498779296875</v>
      </c>
      <c r="KO36" s="20">
        <v>273.63400268554688</v>
      </c>
      <c r="KP36" s="20">
        <v>55.785999298095703</v>
      </c>
      <c r="KQ36" s="19">
        <v>13.845259666442871</v>
      </c>
      <c r="KR36" s="39">
        <v>1994</v>
      </c>
      <c r="KS36" s="39" t="s">
        <v>336</v>
      </c>
    </row>
    <row r="37" spans="1:305" s="39" customFormat="1" ht="12.75">
      <c r="A37" s="39">
        <v>1995</v>
      </c>
      <c r="B37" s="39" t="s">
        <v>336</v>
      </c>
      <c r="C37" s="39">
        <v>22</v>
      </c>
      <c r="D37" s="44" t="s">
        <v>337</v>
      </c>
      <c r="E37" s="44">
        <v>442</v>
      </c>
      <c r="F37" s="39">
        <v>1</v>
      </c>
      <c r="G37" s="39">
        <v>0</v>
      </c>
      <c r="H37" s="39">
        <v>1</v>
      </c>
      <c r="I37" s="39">
        <v>0</v>
      </c>
      <c r="J37" s="29">
        <v>0</v>
      </c>
      <c r="K37" s="29">
        <v>50</v>
      </c>
      <c r="L37" s="29">
        <v>50</v>
      </c>
      <c r="M37" s="18">
        <v>3</v>
      </c>
      <c r="N37" s="39">
        <v>0</v>
      </c>
      <c r="O37" s="39">
        <v>0</v>
      </c>
      <c r="P37" s="39">
        <v>1</v>
      </c>
      <c r="Q37" s="29">
        <v>0</v>
      </c>
      <c r="R37" s="29">
        <v>55.29</v>
      </c>
      <c r="S37" s="29">
        <v>44.71</v>
      </c>
      <c r="T37" s="29">
        <v>0</v>
      </c>
      <c r="U37" s="29">
        <v>35</v>
      </c>
      <c r="V37" s="29">
        <v>28.3</v>
      </c>
      <c r="W37" s="29">
        <v>63.3</v>
      </c>
      <c r="X37" s="39">
        <v>2</v>
      </c>
      <c r="Y37" s="39">
        <v>1995</v>
      </c>
      <c r="Z37" s="39" t="s">
        <v>336</v>
      </c>
      <c r="AA37" s="43"/>
      <c r="AB37" s="41">
        <v>88.3</v>
      </c>
      <c r="AC37" s="41">
        <v>25.4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30.3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19.3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9</v>
      </c>
      <c r="BZ37" s="41">
        <v>0</v>
      </c>
      <c r="CA37" s="41">
        <v>0</v>
      </c>
      <c r="CB37" s="41">
        <v>0</v>
      </c>
      <c r="CC37" s="41">
        <v>0</v>
      </c>
      <c r="CD37" s="41">
        <v>9.9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6.0999999999999943</v>
      </c>
      <c r="CZ37" s="39">
        <v>1995</v>
      </c>
      <c r="DA37" s="39" t="s">
        <v>336</v>
      </c>
      <c r="DB37" s="41">
        <v>28.3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35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20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8.3000000000000007</v>
      </c>
      <c r="EY37" s="41">
        <v>0</v>
      </c>
      <c r="EZ37" s="41">
        <v>0</v>
      </c>
      <c r="FA37" s="41">
        <v>0</v>
      </c>
      <c r="FB37" s="41">
        <v>0</v>
      </c>
      <c r="FC37" s="41">
        <v>8.3000000000000007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0.10000000000000853</v>
      </c>
      <c r="FY37" s="39">
        <v>1995</v>
      </c>
      <c r="FZ37" s="39" t="s">
        <v>336</v>
      </c>
      <c r="GA37" s="41">
        <v>20</v>
      </c>
      <c r="GB37" s="29">
        <f t="shared" si="13"/>
        <v>0.78852500000000003</v>
      </c>
      <c r="GC37" s="29">
        <f t="shared" si="14"/>
        <v>0.74363299999999999</v>
      </c>
      <c r="GD37" s="29">
        <f t="shared" si="15"/>
        <v>4.7286913346731296</v>
      </c>
      <c r="GE37" s="29">
        <f t="shared" si="16"/>
        <v>3.9006580410115186</v>
      </c>
      <c r="GF37" s="29">
        <f t="shared" si="17"/>
        <v>0.82803329366161105</v>
      </c>
      <c r="GG37" s="29">
        <f t="shared" si="18"/>
        <v>0.17510834077708917</v>
      </c>
      <c r="GH37" s="29">
        <f t="shared" si="19"/>
        <v>4.1255302689472542</v>
      </c>
      <c r="GI37" s="39">
        <v>1995</v>
      </c>
      <c r="GJ37" s="39" t="s">
        <v>336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-0.50592230000000005</v>
      </c>
      <c r="GX37" s="36">
        <v>0.29007309999999997</v>
      </c>
      <c r="GY37" s="36">
        <v>-1.129686</v>
      </c>
      <c r="GZ37" s="39">
        <v>1995</v>
      </c>
      <c r="HA37" s="39" t="s">
        <v>336</v>
      </c>
      <c r="HB37" s="42">
        <v>2</v>
      </c>
      <c r="HC37" s="42">
        <f t="shared" si="20"/>
        <v>0</v>
      </c>
      <c r="HD37" s="42">
        <v>0</v>
      </c>
      <c r="HE37" s="42">
        <v>0</v>
      </c>
      <c r="HF37" s="42">
        <v>2</v>
      </c>
      <c r="HG37" s="42">
        <v>1</v>
      </c>
      <c r="HH37" s="42">
        <v>0</v>
      </c>
      <c r="HI37" s="42">
        <v>0</v>
      </c>
      <c r="HJ37" s="39">
        <v>1995</v>
      </c>
      <c r="HK37" s="39" t="s">
        <v>336</v>
      </c>
      <c r="HL37" s="29"/>
      <c r="HM37" s="29">
        <v>184.9795</v>
      </c>
      <c r="HN37" s="32">
        <v>40.690059190740101</v>
      </c>
      <c r="HO37" s="32">
        <v>43.359663085361298</v>
      </c>
      <c r="HP37" s="32">
        <v>1.43220024473584</v>
      </c>
      <c r="HQ37" s="32">
        <v>3.79767045520506</v>
      </c>
      <c r="HR37" s="27">
        <v>1.86769787673627</v>
      </c>
      <c r="HS37" s="27">
        <v>9.03936701782089</v>
      </c>
      <c r="HT37" s="27">
        <v>9.03936701782089</v>
      </c>
      <c r="HU37" s="27">
        <v>2.6696038946212202</v>
      </c>
      <c r="HV37" s="27">
        <v>1.3469128765745999</v>
      </c>
      <c r="HW37" s="29">
        <v>1.6360109899999999</v>
      </c>
      <c r="HX37" s="27">
        <v>7.2291666666666696</v>
      </c>
      <c r="HY37" s="29">
        <v>12.1</v>
      </c>
      <c r="HZ37" s="39">
        <v>1995</v>
      </c>
      <c r="IA37" s="39" t="s">
        <v>336</v>
      </c>
      <c r="IB37" s="29">
        <v>220.60000610351563</v>
      </c>
      <c r="IC37" s="29">
        <v>220.19999694824219</v>
      </c>
      <c r="ID37" s="29">
        <v>215.10000610351563</v>
      </c>
      <c r="IE37" s="32">
        <v>79.880943298339844</v>
      </c>
      <c r="IF37" s="32">
        <v>77.889350891113281</v>
      </c>
      <c r="IG37" s="32">
        <v>4.5</v>
      </c>
      <c r="IH37" s="32">
        <v>59.099998474121094</v>
      </c>
      <c r="II37" s="32">
        <v>151.5</v>
      </c>
      <c r="IJ37" s="31">
        <v>4.8000001907348633</v>
      </c>
      <c r="IK37" s="31">
        <v>2.9000000953674316</v>
      </c>
      <c r="IL37" s="39">
        <v>1995</v>
      </c>
      <c r="IM37" s="39" t="s">
        <v>336</v>
      </c>
      <c r="IN37" s="29"/>
      <c r="IO37" s="29"/>
      <c r="IP37" s="29"/>
      <c r="IQ37" s="29" t="str">
        <f t="shared" si="21"/>
        <v/>
      </c>
      <c r="IR37" s="46"/>
      <c r="IS37" s="46"/>
      <c r="IT37" s="28"/>
      <c r="IU37" s="96"/>
      <c r="IV37" s="96">
        <v>85.75</v>
      </c>
      <c r="IW37" s="96">
        <v>85.75</v>
      </c>
      <c r="IX37" s="96">
        <v>43.396916108558798</v>
      </c>
      <c r="IY37" s="96">
        <v>60</v>
      </c>
      <c r="IZ37" s="39">
        <v>1995</v>
      </c>
      <c r="JA37" s="39" t="s">
        <v>336</v>
      </c>
      <c r="JB37" s="27">
        <v>14.614016532897949</v>
      </c>
      <c r="JC37" s="27">
        <v>19.684999465942383</v>
      </c>
      <c r="JD37" s="27">
        <v>13.836000442504883</v>
      </c>
      <c r="JE37" s="27">
        <v>5.7179999351501465</v>
      </c>
      <c r="JF37" s="27">
        <v>7.8179998397827148</v>
      </c>
      <c r="JG37" s="27">
        <v>0.73199999332427979</v>
      </c>
      <c r="JH37" s="27">
        <v>2.9340000152587891</v>
      </c>
      <c r="JI37" s="27">
        <v>4.879000186920166</v>
      </c>
      <c r="JJ37" s="32">
        <v>2.4879999160766602</v>
      </c>
      <c r="JK37" s="32">
        <v>0.13099999725818634</v>
      </c>
      <c r="JL37" s="32">
        <v>0.47499999403953552</v>
      </c>
      <c r="JM37" s="32">
        <v>2.6000000536441803E-2</v>
      </c>
      <c r="JN37" s="32">
        <v>0.20200000703334808</v>
      </c>
      <c r="JO37" s="39">
        <v>1995</v>
      </c>
      <c r="JP37" s="39" t="s">
        <v>336</v>
      </c>
      <c r="JQ37" s="32">
        <v>1.5549999999999999</v>
      </c>
      <c r="JR37" s="32">
        <v>0.52600000000000002</v>
      </c>
      <c r="JS37" s="32">
        <v>6.0000000000000001E-3</v>
      </c>
      <c r="JT37" s="32">
        <v>0.16</v>
      </c>
      <c r="JU37" s="32">
        <v>0.24099999999999999</v>
      </c>
      <c r="JV37" s="41"/>
      <c r="JW37" s="27">
        <v>3.2000001519918442E-2</v>
      </c>
      <c r="JX37" s="27">
        <v>5.4000001400709152E-2</v>
      </c>
      <c r="JY37" s="27">
        <v>0</v>
      </c>
      <c r="JZ37" s="40">
        <v>2.6000000536441803E-2</v>
      </c>
      <c r="KA37" s="27">
        <v>2E-3</v>
      </c>
      <c r="KB37" s="27">
        <v>2.0000000949949026E-3</v>
      </c>
      <c r="KC37" s="21">
        <v>1.6000000759959221E-2</v>
      </c>
      <c r="KD37" s="21">
        <v>0</v>
      </c>
      <c r="KE37" s="20">
        <v>0.30300000309944153</v>
      </c>
      <c r="KF37" s="20">
        <v>0.17200000584125519</v>
      </c>
      <c r="KG37" s="39">
        <v>1995</v>
      </c>
      <c r="KH37" s="39" t="s">
        <v>336</v>
      </c>
      <c r="KI37" s="29"/>
      <c r="KJ37" s="29"/>
      <c r="KK37" s="29"/>
      <c r="KL37" s="29"/>
      <c r="KM37" s="29"/>
      <c r="KN37" s="21">
        <v>408.625</v>
      </c>
      <c r="KO37" s="20">
        <v>276.1610107421875</v>
      </c>
      <c r="KP37" s="20">
        <v>57.231998443603516</v>
      </c>
      <c r="KQ37" s="19">
        <v>14.005999565124512</v>
      </c>
      <c r="KR37" s="39">
        <v>1995</v>
      </c>
      <c r="KS37" s="39" t="s">
        <v>336</v>
      </c>
    </row>
    <row r="38" spans="1:305" s="39" customFormat="1" ht="12.75">
      <c r="A38" s="39">
        <v>1996</v>
      </c>
      <c r="B38" s="39" t="s">
        <v>336</v>
      </c>
      <c r="C38" s="39">
        <v>22</v>
      </c>
      <c r="D38" s="44" t="s">
        <v>337</v>
      </c>
      <c r="E38" s="44">
        <v>442</v>
      </c>
      <c r="F38" s="39">
        <v>1</v>
      </c>
      <c r="G38" s="39">
        <v>0</v>
      </c>
      <c r="H38" s="39">
        <v>1</v>
      </c>
      <c r="I38" s="39">
        <v>0</v>
      </c>
      <c r="J38" s="29">
        <v>0</v>
      </c>
      <c r="K38" s="29">
        <v>50</v>
      </c>
      <c r="L38" s="29">
        <v>50</v>
      </c>
      <c r="M38" s="18">
        <v>3</v>
      </c>
      <c r="N38" s="39">
        <v>0</v>
      </c>
      <c r="O38" s="39">
        <v>0</v>
      </c>
      <c r="P38" s="39">
        <v>0</v>
      </c>
      <c r="Q38" s="29">
        <v>0</v>
      </c>
      <c r="R38" s="29">
        <v>55.29</v>
      </c>
      <c r="S38" s="29">
        <v>44.71</v>
      </c>
      <c r="T38" s="29">
        <v>0</v>
      </c>
      <c r="U38" s="29">
        <v>35</v>
      </c>
      <c r="V38" s="29">
        <v>28.3</v>
      </c>
      <c r="W38" s="29">
        <v>63.3</v>
      </c>
      <c r="X38" s="39">
        <v>2</v>
      </c>
      <c r="Y38" s="39">
        <v>1996</v>
      </c>
      <c r="Z38" s="39" t="s">
        <v>336</v>
      </c>
      <c r="AA38" s="43"/>
      <c r="AB38" s="41">
        <v>88.3</v>
      </c>
      <c r="AC38" s="41">
        <v>25.4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30.3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19.3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9</v>
      </c>
      <c r="BZ38" s="41">
        <v>0</v>
      </c>
      <c r="CA38" s="41">
        <v>0</v>
      </c>
      <c r="CB38" s="41">
        <v>0</v>
      </c>
      <c r="CC38" s="41">
        <v>0</v>
      </c>
      <c r="CD38" s="41">
        <v>9.9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6.0999999999999943</v>
      </c>
      <c r="CZ38" s="39">
        <v>1996</v>
      </c>
      <c r="DA38" s="39" t="s">
        <v>336</v>
      </c>
      <c r="DB38" s="41">
        <v>28.3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35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20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8.3000000000000007</v>
      </c>
      <c r="EY38" s="41">
        <v>0</v>
      </c>
      <c r="EZ38" s="41">
        <v>0</v>
      </c>
      <c r="FA38" s="41">
        <v>0</v>
      </c>
      <c r="FB38" s="41">
        <v>0</v>
      </c>
      <c r="FC38" s="41">
        <v>8.3000000000000007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0.10000000000000853</v>
      </c>
      <c r="FY38" s="39">
        <v>1996</v>
      </c>
      <c r="FZ38" s="39" t="s">
        <v>336</v>
      </c>
      <c r="GA38" s="41">
        <v>20</v>
      </c>
      <c r="GB38" s="29">
        <f t="shared" si="13"/>
        <v>0.78852500000000003</v>
      </c>
      <c r="GC38" s="29">
        <f t="shared" si="14"/>
        <v>0.74363299999999999</v>
      </c>
      <c r="GD38" s="29">
        <f t="shared" si="15"/>
        <v>4.7286913346731296</v>
      </c>
      <c r="GE38" s="29">
        <f t="shared" si="16"/>
        <v>3.9006580410115186</v>
      </c>
      <c r="GF38" s="29">
        <f t="shared" si="17"/>
        <v>0.82803329366161105</v>
      </c>
      <c r="GG38" s="29">
        <f t="shared" si="18"/>
        <v>0.17510834077708917</v>
      </c>
      <c r="GH38" s="29">
        <f t="shared" si="19"/>
        <v>4.1255302689472542</v>
      </c>
      <c r="GI38" s="39">
        <v>1996</v>
      </c>
      <c r="GJ38" s="39" t="s">
        <v>336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-0.56676979999999999</v>
      </c>
      <c r="GX38" s="36">
        <v>0.29546250000000002</v>
      </c>
      <c r="GY38" s="36">
        <v>-1.236885</v>
      </c>
      <c r="GZ38" s="39">
        <v>1996</v>
      </c>
      <c r="HA38" s="39" t="s">
        <v>336</v>
      </c>
      <c r="HB38" s="42">
        <v>2</v>
      </c>
      <c r="HC38" s="42">
        <f t="shared" si="20"/>
        <v>0</v>
      </c>
      <c r="HD38" s="42">
        <v>0</v>
      </c>
      <c r="HE38" s="42">
        <v>0</v>
      </c>
      <c r="HF38" s="42">
        <v>2</v>
      </c>
      <c r="HG38" s="42">
        <v>1</v>
      </c>
      <c r="HH38" s="42">
        <v>0</v>
      </c>
      <c r="HI38" s="42">
        <v>0</v>
      </c>
      <c r="HJ38" s="39">
        <v>1996</v>
      </c>
      <c r="HK38" s="39" t="s">
        <v>336</v>
      </c>
      <c r="HL38" s="29"/>
      <c r="HM38" s="29">
        <v>195.0308</v>
      </c>
      <c r="HN38" s="32">
        <v>41.086212104446197</v>
      </c>
      <c r="HO38" s="32">
        <v>42.678685180920702</v>
      </c>
      <c r="HP38" s="32">
        <v>1.3971777359134101</v>
      </c>
      <c r="HQ38" s="32">
        <v>6.0096269840127503</v>
      </c>
      <c r="HR38" s="27">
        <v>1.1838610401205301</v>
      </c>
      <c r="HS38" s="27">
        <v>9.5676701720228792</v>
      </c>
      <c r="HT38" s="27">
        <v>9.5676701720228792</v>
      </c>
      <c r="HU38" s="27">
        <v>1.5924730764744801</v>
      </c>
      <c r="HV38" s="27">
        <v>0.58862408148983403</v>
      </c>
      <c r="HW38" s="29">
        <v>2.927</v>
      </c>
      <c r="HX38" s="27">
        <v>6.2966666666666704</v>
      </c>
      <c r="HY38" s="29">
        <v>11.2</v>
      </c>
      <c r="HZ38" s="39">
        <v>1996</v>
      </c>
      <c r="IA38" s="39" t="s">
        <v>336</v>
      </c>
      <c r="IB38" s="29">
        <v>226.69999694824219</v>
      </c>
      <c r="IC38" s="29">
        <v>226.30000305175781</v>
      </c>
      <c r="ID38" s="29">
        <v>220.60000610351563</v>
      </c>
      <c r="IE38" s="32">
        <v>81.299942016601563</v>
      </c>
      <c r="IF38" s="32">
        <v>79.112342834472656</v>
      </c>
      <c r="IG38" s="32">
        <v>4.5</v>
      </c>
      <c r="IH38" s="32">
        <v>58.599998474121094</v>
      </c>
      <c r="II38" s="32">
        <v>157.5</v>
      </c>
      <c r="IJ38" s="31">
        <v>5</v>
      </c>
      <c r="IK38" s="31">
        <v>2.9000000953674316</v>
      </c>
      <c r="IL38" s="39">
        <v>1996</v>
      </c>
      <c r="IM38" s="39" t="s">
        <v>336</v>
      </c>
      <c r="IN38" s="29"/>
      <c r="IO38" s="29"/>
      <c r="IP38" s="29"/>
      <c r="IQ38" s="29" t="str">
        <f t="shared" si="21"/>
        <v/>
      </c>
      <c r="IR38" s="46"/>
      <c r="IS38" s="46"/>
      <c r="IT38" s="28"/>
      <c r="IU38" s="96"/>
      <c r="IV38" s="96">
        <v>87.125</v>
      </c>
      <c r="IW38" s="96">
        <v>87.125</v>
      </c>
      <c r="IX38" s="96">
        <v>42.890986789911608</v>
      </c>
      <c r="IY38" s="96">
        <v>60</v>
      </c>
      <c r="IZ38" s="39">
        <v>1996</v>
      </c>
      <c r="JA38" s="39" t="s">
        <v>336</v>
      </c>
      <c r="JB38" s="27">
        <v>14.25825309753418</v>
      </c>
      <c r="JC38" s="27">
        <v>19.795000076293945</v>
      </c>
      <c r="JD38" s="27">
        <v>13.788999557495117</v>
      </c>
      <c r="JE38" s="27">
        <v>5.8540000915527344</v>
      </c>
      <c r="JF38" s="27">
        <v>7.7430000305175781</v>
      </c>
      <c r="JG38" s="27">
        <v>0.69900000095367432</v>
      </c>
      <c r="JH38" s="27">
        <v>3.0079998970031738</v>
      </c>
      <c r="JI38" s="27">
        <v>4.9739999771118164</v>
      </c>
      <c r="JJ38" s="32">
        <v>2.5230000019073486</v>
      </c>
      <c r="JK38" s="32">
        <v>0.15199999511241913</v>
      </c>
      <c r="JL38" s="32">
        <v>0.46799999475479126</v>
      </c>
      <c r="JM38" s="32">
        <v>2.500000037252903E-2</v>
      </c>
      <c r="JN38" s="32">
        <v>0.20200000703334808</v>
      </c>
      <c r="JO38" s="39">
        <v>1996</v>
      </c>
      <c r="JP38" s="39" t="s">
        <v>336</v>
      </c>
      <c r="JQ38" s="32">
        <v>1.5489999999999999</v>
      </c>
      <c r="JR38" s="32">
        <v>0.53200000000000003</v>
      </c>
      <c r="JS38" s="32">
        <v>6.0000000000000001E-3</v>
      </c>
      <c r="JT38" s="32">
        <v>0.20200000000000001</v>
      </c>
      <c r="JU38" s="32">
        <v>0.23400000000000001</v>
      </c>
      <c r="JV38" s="41"/>
      <c r="JW38" s="27">
        <v>3.2999999821186066E-2</v>
      </c>
      <c r="JX38" s="27">
        <v>5.7000000029802322E-2</v>
      </c>
      <c r="JY38" s="27">
        <v>0</v>
      </c>
      <c r="JZ38" s="40">
        <v>3.2000001519918442E-2</v>
      </c>
      <c r="KA38" s="27">
        <v>2E-3</v>
      </c>
      <c r="KB38" s="27">
        <v>2.0000000949949026E-3</v>
      </c>
      <c r="KC38" s="21">
        <v>2.8000000864267349E-2</v>
      </c>
      <c r="KD38" s="21">
        <v>0</v>
      </c>
      <c r="KE38" s="20">
        <v>0.28400000929832458</v>
      </c>
      <c r="KF38" s="20">
        <v>0.18400000035762787</v>
      </c>
      <c r="KG38" s="39">
        <v>1996</v>
      </c>
      <c r="KH38" s="39" t="s">
        <v>336</v>
      </c>
      <c r="KI38" s="29"/>
      <c r="KJ38" s="29"/>
      <c r="KK38" s="29"/>
      <c r="KL38" s="29"/>
      <c r="KM38" s="29"/>
      <c r="KN38" s="21">
        <v>414.22500610351563</v>
      </c>
      <c r="KO38" s="20">
        <v>278.843994140625</v>
      </c>
      <c r="KP38" s="20">
        <v>58.624000549316406</v>
      </c>
      <c r="KQ38" s="19">
        <v>14.152689933776855</v>
      </c>
      <c r="KR38" s="39">
        <v>1996</v>
      </c>
    </row>
    <row r="39" spans="1:305" s="39" customFormat="1" ht="12.75">
      <c r="A39" s="39">
        <v>1997</v>
      </c>
      <c r="B39" s="39" t="s">
        <v>336</v>
      </c>
      <c r="C39" s="39">
        <v>22</v>
      </c>
      <c r="D39" s="44" t="s">
        <v>337</v>
      </c>
      <c r="E39" s="44">
        <v>442</v>
      </c>
      <c r="F39" s="39">
        <v>1</v>
      </c>
      <c r="G39" s="39">
        <v>0</v>
      </c>
      <c r="H39" s="39">
        <v>1</v>
      </c>
      <c r="I39" s="39">
        <v>0</v>
      </c>
      <c r="J39" s="29">
        <v>0</v>
      </c>
      <c r="K39" s="29">
        <v>50</v>
      </c>
      <c r="L39" s="29">
        <v>50</v>
      </c>
      <c r="M39" s="18">
        <v>3</v>
      </c>
      <c r="N39" s="39">
        <v>0</v>
      </c>
      <c r="O39" s="39">
        <v>0</v>
      </c>
      <c r="P39" s="39">
        <v>0</v>
      </c>
      <c r="Q39" s="29">
        <v>0</v>
      </c>
      <c r="R39" s="29">
        <v>55.29</v>
      </c>
      <c r="S39" s="29">
        <v>44.71</v>
      </c>
      <c r="T39" s="29">
        <v>0</v>
      </c>
      <c r="U39" s="29">
        <v>35</v>
      </c>
      <c r="V39" s="29">
        <v>28.3</v>
      </c>
      <c r="W39" s="29">
        <v>63.3</v>
      </c>
      <c r="X39" s="39">
        <v>2</v>
      </c>
      <c r="Y39" s="39">
        <v>1997</v>
      </c>
      <c r="Z39" s="39" t="s">
        <v>336</v>
      </c>
      <c r="AA39" s="43"/>
      <c r="AB39" s="41">
        <v>88.3</v>
      </c>
      <c r="AC39" s="41">
        <v>25.4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30.3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19.3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9</v>
      </c>
      <c r="BZ39" s="41">
        <v>0</v>
      </c>
      <c r="CA39" s="41">
        <v>0</v>
      </c>
      <c r="CB39" s="41">
        <v>0</v>
      </c>
      <c r="CC39" s="41">
        <v>0</v>
      </c>
      <c r="CD39" s="41">
        <v>9.9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6.0999999999999943</v>
      </c>
      <c r="CZ39" s="39">
        <v>1997</v>
      </c>
      <c r="DA39" s="39" t="s">
        <v>336</v>
      </c>
      <c r="DB39" s="41">
        <v>28.3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35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20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8.3000000000000007</v>
      </c>
      <c r="EY39" s="41">
        <v>0</v>
      </c>
      <c r="EZ39" s="41">
        <v>0</v>
      </c>
      <c r="FA39" s="41">
        <v>0</v>
      </c>
      <c r="FB39" s="41">
        <v>0</v>
      </c>
      <c r="FC39" s="41">
        <v>8.3000000000000007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0.10000000000000853</v>
      </c>
      <c r="FY39" s="39">
        <v>1997</v>
      </c>
      <c r="FZ39" s="39" t="s">
        <v>336</v>
      </c>
      <c r="GA39" s="41">
        <v>20</v>
      </c>
      <c r="GB39" s="29">
        <f t="shared" si="13"/>
        <v>0.78852500000000003</v>
      </c>
      <c r="GC39" s="29">
        <f t="shared" si="14"/>
        <v>0.74363299999999999</v>
      </c>
      <c r="GD39" s="29">
        <f t="shared" si="15"/>
        <v>4.7286913346731296</v>
      </c>
      <c r="GE39" s="29">
        <f t="shared" si="16"/>
        <v>3.9006580410115186</v>
      </c>
      <c r="GF39" s="29">
        <f t="shared" si="17"/>
        <v>0.82803329366161105</v>
      </c>
      <c r="GG39" s="29">
        <f t="shared" si="18"/>
        <v>0.17510834077708917</v>
      </c>
      <c r="GH39" s="29">
        <f t="shared" si="19"/>
        <v>4.1255302689472542</v>
      </c>
      <c r="GI39" s="39">
        <v>1997</v>
      </c>
      <c r="GJ39" s="39" t="s">
        <v>336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-0.57300169999999995</v>
      </c>
      <c r="GX39" s="36">
        <v>0.29739890000000002</v>
      </c>
      <c r="GY39" s="36">
        <v>-1.201398</v>
      </c>
      <c r="GZ39" s="39">
        <v>1997</v>
      </c>
      <c r="HA39" s="39" t="s">
        <v>336</v>
      </c>
      <c r="HB39" s="42">
        <v>2</v>
      </c>
      <c r="HC39" s="42">
        <f t="shared" si="20"/>
        <v>0</v>
      </c>
      <c r="HD39" s="42">
        <v>0</v>
      </c>
      <c r="HE39" s="42">
        <v>0</v>
      </c>
      <c r="HF39" s="42">
        <v>2</v>
      </c>
      <c r="HG39" s="42">
        <v>1</v>
      </c>
      <c r="HH39" s="42">
        <v>0</v>
      </c>
      <c r="HI39" s="42">
        <v>0</v>
      </c>
      <c r="HJ39" s="39">
        <v>1997</v>
      </c>
      <c r="HK39" s="39" t="s">
        <v>336</v>
      </c>
      <c r="HL39" s="29"/>
      <c r="HM39" s="29">
        <v>216.61789999999999</v>
      </c>
      <c r="HN39" s="32">
        <v>41.197469831529702</v>
      </c>
      <c r="HO39" s="32">
        <v>43.998564508266902</v>
      </c>
      <c r="HP39" s="32">
        <v>5.7234172802753802</v>
      </c>
      <c r="HQ39" s="32">
        <v>4.6689176458625603</v>
      </c>
      <c r="HR39" s="27">
        <v>1.36751139623727</v>
      </c>
      <c r="HS39" s="27">
        <v>9.6800294150771293</v>
      </c>
      <c r="HT39" s="27">
        <v>9.6800294150771293</v>
      </c>
      <c r="HU39" s="27">
        <v>2.8010946767372</v>
      </c>
      <c r="HV39" s="27">
        <v>1.9175129419980199</v>
      </c>
      <c r="HW39" s="29">
        <v>4.3879999999999999</v>
      </c>
      <c r="HX39" s="27">
        <v>5.5983333333333301</v>
      </c>
      <c r="HY39" s="29">
        <v>10.4</v>
      </c>
      <c r="HZ39" s="39">
        <v>1997</v>
      </c>
      <c r="IA39" s="39" t="s">
        <v>336</v>
      </c>
      <c r="IB39" s="29">
        <v>234.19999694824219</v>
      </c>
      <c r="IC39" s="29">
        <v>233.80000305175781</v>
      </c>
      <c r="ID39" s="29">
        <v>227.39999389648438</v>
      </c>
      <c r="IE39" s="32">
        <v>83.193611145019531</v>
      </c>
      <c r="IF39" s="32">
        <v>80.778083801269531</v>
      </c>
      <c r="IG39" s="32">
        <v>4.5</v>
      </c>
      <c r="IH39" s="32">
        <v>58.799999237060547</v>
      </c>
      <c r="II39" s="32">
        <v>164.10000610351563</v>
      </c>
      <c r="IJ39" s="31">
        <v>4.6999998092651367</v>
      </c>
      <c r="IK39" s="31">
        <v>2.7000000476837158</v>
      </c>
      <c r="IL39" s="39">
        <v>1997</v>
      </c>
      <c r="IM39" s="39" t="s">
        <v>336</v>
      </c>
      <c r="IN39" s="29"/>
      <c r="IO39" s="29"/>
      <c r="IP39" s="29"/>
      <c r="IQ39" s="29" t="str">
        <f t="shared" si="21"/>
        <v/>
      </c>
      <c r="IR39" s="46">
        <v>88.5</v>
      </c>
      <c r="IS39" s="46">
        <v>88.5</v>
      </c>
      <c r="IT39" s="28">
        <v>42.385057471264368</v>
      </c>
      <c r="IU39" s="96"/>
      <c r="IV39" s="96">
        <v>88.5</v>
      </c>
      <c r="IW39" s="96">
        <v>88.5</v>
      </c>
      <c r="IX39" s="96">
        <v>42.385057471264368</v>
      </c>
      <c r="IY39" s="96">
        <v>60</v>
      </c>
      <c r="IZ39" s="39">
        <v>1997</v>
      </c>
      <c r="JA39" s="39" t="s">
        <v>336</v>
      </c>
      <c r="JB39" s="27">
        <v>14.456923484802246</v>
      </c>
      <c r="JC39" s="27">
        <v>20.072000503540039</v>
      </c>
      <c r="JD39" s="27">
        <v>14.093999862670898</v>
      </c>
      <c r="JE39" s="27">
        <v>5.7839999198913574</v>
      </c>
      <c r="JF39" s="27">
        <v>7.9380002021789551</v>
      </c>
      <c r="JG39" s="27">
        <v>0.6679999828338623</v>
      </c>
      <c r="JH39" s="27">
        <v>3.0880000591278076</v>
      </c>
      <c r="JI39" s="27">
        <v>4.9060001373291016</v>
      </c>
      <c r="JJ39" s="32">
        <v>2.5450000762939453</v>
      </c>
      <c r="JK39" s="32">
        <v>0.19300000369548798</v>
      </c>
      <c r="JL39" s="32">
        <v>0.46399998664855957</v>
      </c>
      <c r="JM39" s="32">
        <v>5.2000001072883606E-2</v>
      </c>
      <c r="JN39" s="32">
        <v>0.21799999475479126</v>
      </c>
      <c r="JO39" s="39">
        <v>1997</v>
      </c>
      <c r="JP39" s="39" t="s">
        <v>336</v>
      </c>
      <c r="JQ39" s="32">
        <v>1.575</v>
      </c>
      <c r="JR39" s="32">
        <v>0.53300000000000003</v>
      </c>
      <c r="JS39" s="32">
        <v>5.0000000000000001E-3</v>
      </c>
      <c r="JT39" s="32">
        <v>0.20699999999999999</v>
      </c>
      <c r="JU39" s="32">
        <v>0.224</v>
      </c>
      <c r="JV39" s="41"/>
      <c r="JW39" s="27">
        <v>3.9000000804662704E-2</v>
      </c>
      <c r="JX39" s="27">
        <v>7.8000001609325409E-2</v>
      </c>
      <c r="JY39" s="27">
        <v>0</v>
      </c>
      <c r="JZ39" s="40">
        <v>5.9000000357627869E-2</v>
      </c>
      <c r="KA39" s="27">
        <v>2E-3</v>
      </c>
      <c r="KB39" s="27">
        <v>1.0000000474974513E-3</v>
      </c>
      <c r="KC39" s="21">
        <v>1.4999999664723873E-2</v>
      </c>
      <c r="KD39" s="21">
        <v>0</v>
      </c>
      <c r="KE39" s="20">
        <v>0.28299999237060547</v>
      </c>
      <c r="KF39" s="20">
        <v>0.1809999942779541</v>
      </c>
      <c r="KG39" s="39">
        <v>1997</v>
      </c>
      <c r="KH39" s="39" t="s">
        <v>336</v>
      </c>
      <c r="KI39" s="29"/>
      <c r="KJ39" s="29"/>
      <c r="KK39" s="22">
        <v>35.6</v>
      </c>
      <c r="KL39" s="22">
        <v>35.299999999999997</v>
      </c>
      <c r="KM39" s="22">
        <v>25.4</v>
      </c>
      <c r="KN39" s="21">
        <v>419.45001220703125</v>
      </c>
      <c r="KO39" s="20">
        <v>281.51199340820313</v>
      </c>
      <c r="KP39" s="20">
        <v>59.715999603271484</v>
      </c>
      <c r="KQ39" s="19">
        <v>14.236740112304688</v>
      </c>
      <c r="KR39" s="39">
        <v>1997</v>
      </c>
      <c r="KS39" s="39" t="s">
        <v>336</v>
      </c>
    </row>
    <row r="40" spans="1:305" s="39" customFormat="1" ht="12.75">
      <c r="A40" s="39">
        <v>1998</v>
      </c>
      <c r="B40" s="39" t="s">
        <v>336</v>
      </c>
      <c r="C40" s="39">
        <v>22</v>
      </c>
      <c r="D40" s="44" t="s">
        <v>337</v>
      </c>
      <c r="E40" s="44">
        <v>442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50</v>
      </c>
      <c r="L40" s="29">
        <v>50</v>
      </c>
      <c r="M40" s="18">
        <v>3</v>
      </c>
      <c r="N40" s="39">
        <v>0</v>
      </c>
      <c r="O40" s="39">
        <v>0</v>
      </c>
      <c r="P40" s="39">
        <v>0</v>
      </c>
      <c r="Q40" s="29">
        <v>0</v>
      </c>
      <c r="R40" s="29">
        <v>55.29</v>
      </c>
      <c r="S40" s="29">
        <v>44.71</v>
      </c>
      <c r="T40" s="29">
        <v>0</v>
      </c>
      <c r="U40" s="29">
        <v>35</v>
      </c>
      <c r="V40" s="29">
        <v>28.3</v>
      </c>
      <c r="W40" s="29">
        <v>63.3</v>
      </c>
      <c r="X40" s="39">
        <v>2</v>
      </c>
      <c r="Y40" s="39">
        <v>1998</v>
      </c>
      <c r="Z40" s="39" t="s">
        <v>336</v>
      </c>
      <c r="AA40" s="43"/>
      <c r="AB40" s="41">
        <v>88.3</v>
      </c>
      <c r="AC40" s="41">
        <v>25.4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30.3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19.3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9</v>
      </c>
      <c r="BZ40" s="41">
        <v>0</v>
      </c>
      <c r="CA40" s="41">
        <v>0</v>
      </c>
      <c r="CB40" s="41">
        <v>0</v>
      </c>
      <c r="CC40" s="41">
        <v>0</v>
      </c>
      <c r="CD40" s="41">
        <v>9.9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6.0999999999999943</v>
      </c>
      <c r="CZ40" s="39">
        <v>1998</v>
      </c>
      <c r="DA40" s="39" t="s">
        <v>336</v>
      </c>
      <c r="DB40" s="41">
        <v>28.3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35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20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8.3000000000000007</v>
      </c>
      <c r="EY40" s="41">
        <v>0</v>
      </c>
      <c r="EZ40" s="41">
        <v>0</v>
      </c>
      <c r="FA40" s="41">
        <v>0</v>
      </c>
      <c r="FB40" s="41">
        <v>0</v>
      </c>
      <c r="FC40" s="41">
        <v>8.3000000000000007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0.10000000000000853</v>
      </c>
      <c r="FY40" s="39">
        <v>1998</v>
      </c>
      <c r="FZ40" s="39" t="s">
        <v>336</v>
      </c>
      <c r="GA40" s="41">
        <v>20</v>
      </c>
      <c r="GB40" s="29">
        <f t="shared" si="13"/>
        <v>0.78852500000000003</v>
      </c>
      <c r="GC40" s="29">
        <f t="shared" si="14"/>
        <v>0.74363299999999999</v>
      </c>
      <c r="GD40" s="29">
        <f t="shared" si="15"/>
        <v>4.7286913346731296</v>
      </c>
      <c r="GE40" s="29">
        <f t="shared" si="16"/>
        <v>3.9006580410115186</v>
      </c>
      <c r="GF40" s="29">
        <f t="shared" si="17"/>
        <v>0.82803329366161105</v>
      </c>
      <c r="GG40" s="29">
        <f t="shared" si="18"/>
        <v>0.17510834077708917</v>
      </c>
      <c r="GH40" s="29">
        <f t="shared" si="19"/>
        <v>4.1255302689472542</v>
      </c>
      <c r="GI40" s="39">
        <v>1998</v>
      </c>
      <c r="GJ40" s="39" t="s">
        <v>336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-0.60611780000000004</v>
      </c>
      <c r="GX40" s="36">
        <v>0.2988249</v>
      </c>
      <c r="GY40" s="36">
        <v>-1.2570049999999999</v>
      </c>
      <c r="GZ40" s="39">
        <v>1998</v>
      </c>
      <c r="HA40" s="39" t="s">
        <v>336</v>
      </c>
      <c r="HB40" s="42">
        <v>3</v>
      </c>
      <c r="HC40" s="42">
        <f t="shared" si="20"/>
        <v>0</v>
      </c>
      <c r="HD40" s="42">
        <v>0</v>
      </c>
      <c r="HE40" s="42">
        <v>0</v>
      </c>
      <c r="HF40" s="42">
        <v>2</v>
      </c>
      <c r="HG40" s="42">
        <v>1</v>
      </c>
      <c r="HH40" s="42">
        <v>0</v>
      </c>
      <c r="HI40" s="42">
        <v>0</v>
      </c>
      <c r="HJ40" s="39">
        <v>1998</v>
      </c>
      <c r="HK40" s="39" t="s">
        <v>336</v>
      </c>
      <c r="HL40" s="29"/>
      <c r="HM40" s="29">
        <v>230.14779999999999</v>
      </c>
      <c r="HN40" s="32">
        <v>41.816346815572999</v>
      </c>
      <c r="HO40" s="32">
        <v>45.051373823717803</v>
      </c>
      <c r="HP40" s="32">
        <v>6.0317199331542799</v>
      </c>
      <c r="HQ40" s="32">
        <v>3.9118521214933502</v>
      </c>
      <c r="HR40" s="27">
        <v>0.95856626046438997</v>
      </c>
      <c r="HS40" s="27">
        <v>14.1734036867449</v>
      </c>
      <c r="HT40" s="27">
        <v>14.1734036867449</v>
      </c>
      <c r="HU40" s="27">
        <v>3.2350270081447299</v>
      </c>
      <c r="HV40" s="27">
        <v>2.2305600586544898</v>
      </c>
      <c r="HW40" s="29">
        <v>3.3330000000000002</v>
      </c>
      <c r="HX40" s="27">
        <v>4.7283333333333299</v>
      </c>
      <c r="HY40" s="29">
        <v>9.1999999999999993</v>
      </c>
      <c r="HZ40" s="39">
        <v>1998</v>
      </c>
      <c r="IA40" s="39" t="s">
        <v>336</v>
      </c>
      <c r="IB40" s="29">
        <v>243.5</v>
      </c>
      <c r="IC40" s="29">
        <v>243</v>
      </c>
      <c r="ID40" s="29">
        <v>237.5</v>
      </c>
      <c r="IE40" s="32">
        <v>85.626373291015625</v>
      </c>
      <c r="IF40" s="32">
        <v>83.516487121582031</v>
      </c>
      <c r="IG40" s="32">
        <v>4.5999999046325684</v>
      </c>
      <c r="IH40" s="32">
        <v>59.900001525878906</v>
      </c>
      <c r="II40" s="32">
        <v>173</v>
      </c>
      <c r="IJ40" s="31">
        <v>4.6999998092651367</v>
      </c>
      <c r="IK40" s="31">
        <v>2.7000000476837158</v>
      </c>
      <c r="IL40" s="39">
        <v>1998</v>
      </c>
      <c r="IM40" s="39" t="s">
        <v>336</v>
      </c>
      <c r="IN40" s="29"/>
      <c r="IO40" s="29"/>
      <c r="IP40" s="29"/>
      <c r="IQ40" s="29" t="str">
        <f t="shared" si="21"/>
        <v/>
      </c>
      <c r="IR40" s="46">
        <v>95.5</v>
      </c>
      <c r="IS40" s="46">
        <v>95.5</v>
      </c>
      <c r="IT40" s="28">
        <v>43.667123914037496</v>
      </c>
      <c r="IU40" s="96">
        <v>60</v>
      </c>
      <c r="IV40" s="96">
        <v>95.5</v>
      </c>
      <c r="IW40" s="96">
        <v>95.5</v>
      </c>
      <c r="IX40" s="96">
        <v>43.667123914037496</v>
      </c>
      <c r="IY40" s="96">
        <v>60</v>
      </c>
      <c r="IZ40" s="39">
        <v>1998</v>
      </c>
      <c r="JA40" s="39" t="s">
        <v>336</v>
      </c>
      <c r="JB40" s="27">
        <v>14.468464851379395</v>
      </c>
      <c r="JC40" s="27">
        <v>19.957000732421875</v>
      </c>
      <c r="JD40" s="27">
        <v>13.83899974822998</v>
      </c>
      <c r="JE40" s="27">
        <v>5.8969998359680176</v>
      </c>
      <c r="JF40" s="27">
        <v>7.7039999961853027</v>
      </c>
      <c r="JG40" s="27">
        <v>0.65499997138977051</v>
      </c>
      <c r="JH40" s="27">
        <v>2.9549999237060547</v>
      </c>
      <c r="JI40" s="27">
        <v>4.9660000801086426</v>
      </c>
      <c r="JJ40" s="32">
        <v>2.7990000247955322</v>
      </c>
      <c r="JK40" s="32">
        <v>0.2199999988079071</v>
      </c>
      <c r="JL40" s="32">
        <v>0.39100000262260437</v>
      </c>
      <c r="JM40" s="32">
        <v>5.0999999046325684E-2</v>
      </c>
      <c r="JN40" s="32">
        <v>0.21400000154972076</v>
      </c>
      <c r="JO40" s="39">
        <v>1998</v>
      </c>
      <c r="JP40" s="39" t="s">
        <v>336</v>
      </c>
      <c r="JQ40" s="32">
        <v>1.8049999999999999</v>
      </c>
      <c r="JR40" s="32">
        <v>0.51200000000000001</v>
      </c>
      <c r="JS40" s="32">
        <v>1.0999999999999999E-2</v>
      </c>
      <c r="JT40" s="32">
        <v>0.432</v>
      </c>
      <c r="JU40" s="32">
        <v>3.9E-2</v>
      </c>
      <c r="JV40" s="41"/>
      <c r="JW40" s="27">
        <v>5.2000001072883606E-2</v>
      </c>
      <c r="JX40" s="27">
        <v>0.10300000011920929</v>
      </c>
      <c r="JY40" s="27">
        <v>0</v>
      </c>
      <c r="JZ40" s="40">
        <v>4.5000001788139343E-2</v>
      </c>
      <c r="KA40" s="27">
        <v>1E-3</v>
      </c>
      <c r="KB40" s="27">
        <v>1.0000000474974513E-3</v>
      </c>
      <c r="KC40" s="21">
        <v>1.8999999389052391E-2</v>
      </c>
      <c r="KD40" s="21">
        <v>0</v>
      </c>
      <c r="KE40" s="20">
        <v>0.23399999737739563</v>
      </c>
      <c r="KF40" s="20">
        <v>0.15800000727176666</v>
      </c>
      <c r="KG40" s="39">
        <v>1998</v>
      </c>
      <c r="KH40" s="39" t="s">
        <v>336</v>
      </c>
      <c r="KI40" s="29"/>
      <c r="KJ40" s="29"/>
      <c r="KK40" s="29"/>
      <c r="KL40" s="29"/>
      <c r="KM40" s="29"/>
      <c r="KN40" s="21">
        <v>424.70001220703125</v>
      </c>
      <c r="KO40" s="20">
        <v>284.375</v>
      </c>
      <c r="KP40" s="20">
        <v>60.616001129150391</v>
      </c>
      <c r="KQ40" s="19">
        <v>14.272660255432129</v>
      </c>
      <c r="KR40" s="39">
        <v>1998</v>
      </c>
      <c r="KS40" s="39" t="s">
        <v>336</v>
      </c>
    </row>
    <row r="41" spans="1:305" s="39" customFormat="1" ht="12.75">
      <c r="A41" s="39">
        <v>1999</v>
      </c>
      <c r="B41" s="39" t="s">
        <v>336</v>
      </c>
      <c r="C41" s="39">
        <v>22</v>
      </c>
      <c r="D41" s="44" t="s">
        <v>337</v>
      </c>
      <c r="E41" s="44">
        <v>442</v>
      </c>
      <c r="F41" s="39">
        <v>1</v>
      </c>
      <c r="G41" s="39">
        <v>0</v>
      </c>
      <c r="H41" s="39">
        <v>1</v>
      </c>
      <c r="I41" s="39">
        <v>1</v>
      </c>
      <c r="J41" s="29">
        <v>15.89</v>
      </c>
      <c r="K41" s="29">
        <v>50</v>
      </c>
      <c r="L41" s="29">
        <v>34.11</v>
      </c>
      <c r="M41" s="18">
        <v>3</v>
      </c>
      <c r="N41" s="39">
        <v>0</v>
      </c>
      <c r="O41" s="39">
        <v>0</v>
      </c>
      <c r="P41" s="39">
        <v>1</v>
      </c>
      <c r="Q41" s="29">
        <v>14.01</v>
      </c>
      <c r="R41" s="29">
        <v>55.49</v>
      </c>
      <c r="S41" s="29">
        <v>30.5</v>
      </c>
      <c r="T41" s="29">
        <v>7.95</v>
      </c>
      <c r="U41" s="29">
        <v>33.950000000000003</v>
      </c>
      <c r="V41" s="29">
        <v>19.309999999999999</v>
      </c>
      <c r="W41" s="29">
        <v>61.2</v>
      </c>
      <c r="X41" s="39">
        <v>2</v>
      </c>
      <c r="Y41" s="39">
        <v>1999</v>
      </c>
      <c r="Z41" s="39" t="s">
        <v>336</v>
      </c>
      <c r="AA41" s="43">
        <v>36324</v>
      </c>
      <c r="AB41" s="41">
        <v>86.5</v>
      </c>
      <c r="AC41" s="41">
        <v>22.2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4.5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30.1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22.4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10.4</v>
      </c>
      <c r="BZ41" s="41">
        <v>0</v>
      </c>
      <c r="CA41" s="41">
        <v>0</v>
      </c>
      <c r="CB41" s="41">
        <v>0</v>
      </c>
      <c r="CC41" s="41">
        <v>0</v>
      </c>
      <c r="CD41" s="41">
        <v>9.6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0.80000000000001137</v>
      </c>
      <c r="CZ41" s="39">
        <v>1999</v>
      </c>
      <c r="DA41" s="39" t="s">
        <v>336</v>
      </c>
      <c r="DB41" s="41">
        <v>21.7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1.7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31.7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25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11.7</v>
      </c>
      <c r="EY41" s="41">
        <v>0</v>
      </c>
      <c r="EZ41" s="41">
        <v>0</v>
      </c>
      <c r="FA41" s="41">
        <v>0</v>
      </c>
      <c r="FB41" s="41">
        <v>0</v>
      </c>
      <c r="FC41" s="41">
        <v>8.3000000000000007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</v>
      </c>
      <c r="FY41" s="39">
        <v>1999</v>
      </c>
      <c r="FZ41" s="39" t="s">
        <v>336</v>
      </c>
      <c r="GA41" s="41">
        <v>16.7</v>
      </c>
      <c r="GB41" s="29">
        <f t="shared" si="13"/>
        <v>0.78788199999999997</v>
      </c>
      <c r="GC41" s="29">
        <f t="shared" si="14"/>
        <v>0.76905500000000004</v>
      </c>
      <c r="GD41" s="29">
        <f t="shared" si="15"/>
        <v>4.7143571031218467</v>
      </c>
      <c r="GE41" s="29">
        <f t="shared" si="16"/>
        <v>4.3300352897876122</v>
      </c>
      <c r="GF41" s="29">
        <f t="shared" si="17"/>
        <v>0.38432181333423454</v>
      </c>
      <c r="GG41" s="29">
        <f t="shared" si="18"/>
        <v>8.1521574400831173E-2</v>
      </c>
      <c r="GH41" s="29">
        <f t="shared" si="19"/>
        <v>3.2241277890307014</v>
      </c>
      <c r="GI41" s="39">
        <v>1999</v>
      </c>
      <c r="GJ41" s="39" t="s">
        <v>336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-0.53039809999999998</v>
      </c>
      <c r="GX41" s="36">
        <v>0.36245189999999999</v>
      </c>
      <c r="GY41" s="36">
        <v>-1.1757</v>
      </c>
      <c r="GZ41" s="39">
        <v>1999</v>
      </c>
      <c r="HA41" s="39" t="s">
        <v>336</v>
      </c>
      <c r="HB41" s="42">
        <v>3</v>
      </c>
      <c r="HC41" s="42">
        <f t="shared" si="20"/>
        <v>0</v>
      </c>
      <c r="HD41" s="42">
        <v>0</v>
      </c>
      <c r="HE41" s="42">
        <v>0</v>
      </c>
      <c r="HF41" s="42">
        <v>2</v>
      </c>
      <c r="HG41" s="42">
        <v>1</v>
      </c>
      <c r="HH41" s="42">
        <v>0</v>
      </c>
      <c r="HI41" s="42">
        <v>0</v>
      </c>
      <c r="HJ41" s="39">
        <v>1999</v>
      </c>
      <c r="HK41" s="39" t="s">
        <v>336</v>
      </c>
      <c r="HL41" s="29"/>
      <c r="HM41" s="29">
        <v>240.5324</v>
      </c>
      <c r="HN41" s="32">
        <v>39.396090348037397</v>
      </c>
      <c r="HO41" s="32">
        <v>42.876862485103501</v>
      </c>
      <c r="HP41" s="32">
        <v>8.4638262245241602</v>
      </c>
      <c r="HQ41" s="32">
        <v>14.7351864359951</v>
      </c>
      <c r="HR41" s="27">
        <v>1.0251942077115801</v>
      </c>
      <c r="HS41" s="27">
        <v>12.928345644445701</v>
      </c>
      <c r="HT41" s="27">
        <v>14.409869944576601</v>
      </c>
      <c r="HU41" s="27">
        <v>3.48077213706611</v>
      </c>
      <c r="HV41" s="27">
        <v>2.6550114323377301</v>
      </c>
      <c r="HW41" s="29">
        <v>2.286</v>
      </c>
      <c r="HX41" s="27">
        <v>4.665</v>
      </c>
      <c r="HY41" s="29">
        <v>8.4</v>
      </c>
      <c r="HZ41" s="39">
        <v>1999</v>
      </c>
      <c r="IA41" s="39" t="s">
        <v>336</v>
      </c>
      <c r="IB41" s="29">
        <v>255.19999694824219</v>
      </c>
      <c r="IC41" s="29">
        <v>254.69999694824219</v>
      </c>
      <c r="ID41" s="29">
        <v>249.39999389648438</v>
      </c>
      <c r="IE41" s="32">
        <v>88.693946838378906</v>
      </c>
      <c r="IF41" s="32">
        <v>86.678176879882813</v>
      </c>
      <c r="IG41" s="32">
        <v>4.5</v>
      </c>
      <c r="IH41" s="32">
        <v>60.200000762939453</v>
      </c>
      <c r="II41" s="32">
        <v>184.69999694824219</v>
      </c>
      <c r="IJ41" s="31">
        <v>4.3000001907348633</v>
      </c>
      <c r="IK41" s="31">
        <v>2.4000000953674316</v>
      </c>
      <c r="IL41" s="39">
        <v>1999</v>
      </c>
      <c r="IM41" s="39" t="s">
        <v>336</v>
      </c>
      <c r="IN41" s="29"/>
      <c r="IO41" s="29"/>
      <c r="IP41" s="29"/>
      <c r="IQ41" s="29" t="str">
        <f t="shared" si="21"/>
        <v/>
      </c>
      <c r="IR41" s="46"/>
      <c r="IS41" s="46"/>
      <c r="IT41" s="28"/>
      <c r="IU41" s="96"/>
      <c r="IV41" s="96">
        <v>105.43999999999869</v>
      </c>
      <c r="IW41" s="96">
        <v>99.631999999999607</v>
      </c>
      <c r="IX41" s="96">
        <v>43.493758084804085</v>
      </c>
      <c r="IY41" s="96">
        <v>60</v>
      </c>
      <c r="IZ41" s="39">
        <v>1999</v>
      </c>
      <c r="JA41" s="39" t="s">
        <v>336</v>
      </c>
      <c r="JB41" s="27">
        <v>13.495559692382813</v>
      </c>
      <c r="JC41" s="27">
        <v>19.405000686645508</v>
      </c>
      <c r="JD41" s="27">
        <v>13.083999633789063</v>
      </c>
      <c r="JE41" s="27">
        <v>6.1149997711181641</v>
      </c>
      <c r="JF41" s="27">
        <v>6.9510002136230469</v>
      </c>
      <c r="JG41" s="27">
        <v>0.60699999332427979</v>
      </c>
      <c r="JH41" s="27">
        <v>3.2390000820159912</v>
      </c>
      <c r="JI41" s="27">
        <v>4.935999870300293</v>
      </c>
      <c r="JJ41" s="32">
        <v>2.9270000457763672</v>
      </c>
      <c r="JK41" s="32">
        <v>0.20600000023841858</v>
      </c>
      <c r="JL41" s="32">
        <v>0.33700001239776611</v>
      </c>
      <c r="JM41" s="32">
        <v>4.5000001788139343E-2</v>
      </c>
      <c r="JN41" s="32">
        <v>0.15899999439716339</v>
      </c>
      <c r="JO41" s="39">
        <v>1999</v>
      </c>
      <c r="JP41" s="39" t="s">
        <v>336</v>
      </c>
      <c r="JQ41" s="32">
        <v>1.879</v>
      </c>
      <c r="JR41" s="32">
        <v>0.53100000000000003</v>
      </c>
      <c r="JS41" s="32">
        <v>1.2999999999999999E-2</v>
      </c>
      <c r="JT41" s="32">
        <v>0.46899999999999997</v>
      </c>
      <c r="JU41" s="32">
        <v>3.5999999999999997E-2</v>
      </c>
      <c r="JV41" s="41"/>
      <c r="JW41" s="27">
        <v>5.0999999046325684E-2</v>
      </c>
      <c r="JX41" s="27">
        <v>7.9999998211860657E-2</v>
      </c>
      <c r="JY41" s="27">
        <v>0</v>
      </c>
      <c r="JZ41" s="40">
        <v>5.7999998331069946E-2</v>
      </c>
      <c r="KA41" s="27">
        <v>1E-3</v>
      </c>
      <c r="KB41" s="27">
        <v>1.0000000474974513E-3</v>
      </c>
      <c r="KC41" s="21">
        <v>1.6000000759959221E-2</v>
      </c>
      <c r="KD41" s="21">
        <v>0</v>
      </c>
      <c r="KE41" s="20">
        <v>0.20299999415874481</v>
      </c>
      <c r="KF41" s="20">
        <v>0.13400000333786011</v>
      </c>
      <c r="KG41" s="39">
        <v>1999</v>
      </c>
      <c r="KH41" s="39" t="s">
        <v>336</v>
      </c>
      <c r="KI41" s="29"/>
      <c r="KJ41" s="29"/>
      <c r="KK41" s="29"/>
      <c r="KL41" s="29"/>
      <c r="KM41" s="29"/>
      <c r="KN41" s="21">
        <v>430.47500610351563</v>
      </c>
      <c r="KO41" s="20">
        <v>287.73098754882813</v>
      </c>
      <c r="KP41" s="20">
        <v>61.480998992919922</v>
      </c>
      <c r="KQ41" s="19">
        <v>14.282130241394043</v>
      </c>
      <c r="KR41" s="39">
        <v>1999</v>
      </c>
      <c r="KS41" s="39" t="s">
        <v>336</v>
      </c>
    </row>
    <row r="42" spans="1:305" s="39" customFormat="1" ht="12.75">
      <c r="A42" s="39">
        <v>2000</v>
      </c>
      <c r="B42" s="39" t="s">
        <v>336</v>
      </c>
      <c r="C42" s="39">
        <v>22</v>
      </c>
      <c r="D42" s="44" t="s">
        <v>337</v>
      </c>
      <c r="E42" s="44">
        <v>442</v>
      </c>
      <c r="F42" s="39">
        <v>1</v>
      </c>
      <c r="G42" s="39">
        <v>0</v>
      </c>
      <c r="H42" s="39">
        <v>1</v>
      </c>
      <c r="I42" s="39">
        <v>1</v>
      </c>
      <c r="J42" s="29">
        <v>50</v>
      </c>
      <c r="K42" s="29">
        <v>50</v>
      </c>
      <c r="L42" s="29">
        <v>0</v>
      </c>
      <c r="M42" s="18">
        <v>1</v>
      </c>
      <c r="N42" s="39">
        <v>1</v>
      </c>
      <c r="O42" s="39">
        <v>-2</v>
      </c>
      <c r="P42" s="39">
        <v>0</v>
      </c>
      <c r="Q42" s="29">
        <v>44.09</v>
      </c>
      <c r="R42" s="29">
        <v>55.91</v>
      </c>
      <c r="S42" s="29">
        <v>0</v>
      </c>
      <c r="T42" s="29">
        <v>25</v>
      </c>
      <c r="U42" s="29">
        <v>31.7</v>
      </c>
      <c r="V42" s="29">
        <v>0</v>
      </c>
      <c r="W42" s="29">
        <v>56.7</v>
      </c>
      <c r="X42" s="39">
        <v>2</v>
      </c>
      <c r="Y42" s="39">
        <v>2000</v>
      </c>
      <c r="Z42" s="39" t="s">
        <v>336</v>
      </c>
      <c r="AA42" s="43"/>
      <c r="AB42" s="41">
        <v>86.5</v>
      </c>
      <c r="AC42" s="41">
        <v>22.2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4.5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30.1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22.4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10.4</v>
      </c>
      <c r="BZ42" s="41">
        <v>0</v>
      </c>
      <c r="CA42" s="41">
        <v>0</v>
      </c>
      <c r="CB42" s="41">
        <v>0</v>
      </c>
      <c r="CC42" s="41">
        <v>0</v>
      </c>
      <c r="CD42" s="41">
        <v>9.6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0.80000000000001137</v>
      </c>
      <c r="CZ42" s="39">
        <v>2000</v>
      </c>
      <c r="DA42" s="39" t="s">
        <v>336</v>
      </c>
      <c r="DB42" s="41">
        <v>21.7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1.7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31.7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25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11.7</v>
      </c>
      <c r="EY42" s="41">
        <v>0</v>
      </c>
      <c r="EZ42" s="41">
        <v>0</v>
      </c>
      <c r="FA42" s="41">
        <v>0</v>
      </c>
      <c r="FB42" s="41">
        <v>0</v>
      </c>
      <c r="FC42" s="41">
        <v>8.3000000000000007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</v>
      </c>
      <c r="FY42" s="39">
        <v>2000</v>
      </c>
      <c r="FZ42" s="39" t="s">
        <v>336</v>
      </c>
      <c r="GA42" s="41">
        <v>16.7</v>
      </c>
      <c r="GB42" s="29">
        <f t="shared" si="13"/>
        <v>0.78788199999999997</v>
      </c>
      <c r="GC42" s="29">
        <f t="shared" si="14"/>
        <v>0.76905500000000004</v>
      </c>
      <c r="GD42" s="29">
        <f t="shared" si="15"/>
        <v>4.7143571031218467</v>
      </c>
      <c r="GE42" s="29">
        <f t="shared" si="16"/>
        <v>4.3300352897876122</v>
      </c>
      <c r="GF42" s="29">
        <f t="shared" si="17"/>
        <v>0.38432181333423454</v>
      </c>
      <c r="GG42" s="29">
        <f t="shared" si="18"/>
        <v>8.1521574400831173E-2</v>
      </c>
      <c r="GH42" s="29">
        <f t="shared" si="19"/>
        <v>3.2241277890307014</v>
      </c>
      <c r="GI42" s="39">
        <v>2000</v>
      </c>
      <c r="GJ42" s="39" t="s">
        <v>336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-0.50705149999999999</v>
      </c>
      <c r="GX42" s="36">
        <v>0.40398869999999998</v>
      </c>
      <c r="GY42" s="36">
        <v>-1.14598</v>
      </c>
      <c r="GZ42" s="39">
        <v>2000</v>
      </c>
      <c r="HA42" s="39" t="s">
        <v>336</v>
      </c>
      <c r="HB42" s="42">
        <v>3</v>
      </c>
      <c r="HC42" s="42">
        <f t="shared" si="20"/>
        <v>0</v>
      </c>
      <c r="HD42" s="42">
        <v>0</v>
      </c>
      <c r="HE42" s="42">
        <v>0</v>
      </c>
      <c r="HF42" s="42">
        <v>2</v>
      </c>
      <c r="HG42" s="42">
        <v>1</v>
      </c>
      <c r="HH42" s="42">
        <v>0</v>
      </c>
      <c r="HI42" s="42">
        <v>0</v>
      </c>
      <c r="HJ42" s="39">
        <v>2000</v>
      </c>
      <c r="HK42" s="39" t="s">
        <v>336</v>
      </c>
      <c r="HL42" s="29"/>
      <c r="HM42" s="29">
        <v>269.18549999999999</v>
      </c>
      <c r="HN42" s="32">
        <v>37.825326846571798</v>
      </c>
      <c r="HO42" s="32">
        <v>43.715597592798602</v>
      </c>
      <c r="HP42" s="32">
        <v>8.2096738339985098</v>
      </c>
      <c r="HQ42" s="32">
        <v>10.585238007980299</v>
      </c>
      <c r="HR42" s="27">
        <v>3.1507677442588502</v>
      </c>
      <c r="HS42" s="27">
        <v>12.603137339169001</v>
      </c>
      <c r="HT42" s="27">
        <v>13.1805535799414</v>
      </c>
      <c r="HU42" s="27">
        <v>5.8902707462267996</v>
      </c>
      <c r="HV42" s="27">
        <v>4.6473576502371596</v>
      </c>
      <c r="HW42" s="29">
        <v>2.7</v>
      </c>
      <c r="HX42" s="27">
        <v>5.51833333333333</v>
      </c>
      <c r="HY42" s="29">
        <v>13.2</v>
      </c>
      <c r="HZ42" s="39">
        <v>2000</v>
      </c>
      <c r="IA42" s="39" t="s">
        <v>336</v>
      </c>
      <c r="IB42" s="29">
        <v>268.79998779296875</v>
      </c>
      <c r="IC42" s="29">
        <v>268.39999389648438</v>
      </c>
      <c r="ID42" s="29">
        <v>263.39999389648438</v>
      </c>
      <c r="IE42" s="32">
        <v>91.960311889648438</v>
      </c>
      <c r="IF42" s="32">
        <v>90.112899780273438</v>
      </c>
      <c r="IG42" s="32">
        <v>4</v>
      </c>
      <c r="IH42" s="32">
        <v>63.299999237060547</v>
      </c>
      <c r="II42" s="32">
        <v>196.10000610351563</v>
      </c>
      <c r="IJ42" s="31">
        <v>4.1999998092651367</v>
      </c>
      <c r="IK42" s="31">
        <v>2.2000000476837158</v>
      </c>
      <c r="IL42" s="39">
        <v>2000</v>
      </c>
      <c r="IM42" s="39" t="s">
        <v>336</v>
      </c>
      <c r="IN42" s="29"/>
      <c r="IO42" s="29"/>
      <c r="IP42" s="29"/>
      <c r="IQ42" s="29" t="str">
        <f t="shared" si="21"/>
        <v/>
      </c>
      <c r="IR42" s="46"/>
      <c r="IS42" s="46"/>
      <c r="IT42" s="28"/>
      <c r="IU42" s="96">
        <v>60</v>
      </c>
      <c r="IV42" s="96">
        <v>115.38000000000102</v>
      </c>
      <c r="IW42" s="96">
        <v>103.76400000000103</v>
      </c>
      <c r="IX42" s="96">
        <v>43.320392255570653</v>
      </c>
      <c r="IY42" s="96">
        <v>60</v>
      </c>
      <c r="IZ42" s="39">
        <v>2000</v>
      </c>
      <c r="JA42" s="39" t="s">
        <v>336</v>
      </c>
      <c r="JB42" s="27">
        <v>13.084168434143066</v>
      </c>
      <c r="JC42" s="27">
        <v>18.60099983215332</v>
      </c>
      <c r="JD42" s="27">
        <v>12.519000053405762</v>
      </c>
      <c r="JE42" s="27">
        <v>5.8930001258850098</v>
      </c>
      <c r="JF42" s="27">
        <v>6.5760002136230469</v>
      </c>
      <c r="JG42" s="27">
        <v>0.5429999828338623</v>
      </c>
      <c r="JH42" s="27">
        <v>2.9690001010894775</v>
      </c>
      <c r="JI42" s="27">
        <v>4.8119997978210449</v>
      </c>
      <c r="JJ42" s="32">
        <v>2.9560000896453857</v>
      </c>
      <c r="JK42" s="32">
        <v>0.18899999558925629</v>
      </c>
      <c r="JL42" s="32">
        <v>0.33700001239776611</v>
      </c>
      <c r="JM42" s="32">
        <v>5.299999937415123E-2</v>
      </c>
      <c r="JN42" s="32">
        <v>0.16599999368190765</v>
      </c>
      <c r="JO42" s="39">
        <v>2000</v>
      </c>
      <c r="JP42" s="39" t="s">
        <v>336</v>
      </c>
      <c r="JQ42" s="32">
        <v>1.853</v>
      </c>
      <c r="JR42" s="32">
        <v>0.64800000000000002</v>
      </c>
      <c r="JS42" s="32">
        <v>1.2999999999999999E-2</v>
      </c>
      <c r="JT42" s="32">
        <v>0.40600000000000003</v>
      </c>
      <c r="JU42" s="32">
        <v>3.5000000000000003E-2</v>
      </c>
      <c r="JV42" s="41"/>
      <c r="JW42" s="27">
        <v>5.000000074505806E-2</v>
      </c>
      <c r="JX42" s="27">
        <v>6.8000003695487976E-2</v>
      </c>
      <c r="JY42" s="27">
        <v>0</v>
      </c>
      <c r="JZ42" s="40">
        <v>5.6000001728534698E-2</v>
      </c>
      <c r="KA42" s="27">
        <v>1E-3</v>
      </c>
      <c r="KB42" s="27">
        <v>1.0000000474974513E-3</v>
      </c>
      <c r="KC42" s="21">
        <v>1.4000000432133675E-2</v>
      </c>
      <c r="KD42" s="21">
        <v>0</v>
      </c>
      <c r="KE42" s="20">
        <v>0.19900000095367432</v>
      </c>
      <c r="KF42" s="20">
        <v>0.1379999965429306</v>
      </c>
      <c r="KG42" s="39">
        <v>2000</v>
      </c>
      <c r="KH42" s="39" t="s">
        <v>336</v>
      </c>
      <c r="KI42" s="29"/>
      <c r="KJ42" s="29"/>
      <c r="KK42" s="22">
        <v>35.6</v>
      </c>
      <c r="KL42" s="22">
        <v>35.4</v>
      </c>
      <c r="KM42" s="22">
        <v>25.7</v>
      </c>
      <c r="KN42" s="21">
        <v>436.29998779296875</v>
      </c>
      <c r="KO42" s="20">
        <v>292.29998779296875</v>
      </c>
      <c r="KP42" s="20">
        <v>61.400001525878906</v>
      </c>
      <c r="KQ42" s="19">
        <v>14.072890281677246</v>
      </c>
      <c r="KR42" s="39">
        <v>2000</v>
      </c>
      <c r="KS42" s="39" t="s">
        <v>336</v>
      </c>
    </row>
    <row r="43" spans="1:305" s="39" customFormat="1" ht="12.75">
      <c r="A43" s="39">
        <v>2001</v>
      </c>
      <c r="B43" s="39" t="s">
        <v>336</v>
      </c>
      <c r="C43" s="39">
        <v>22</v>
      </c>
      <c r="D43" s="44" t="s">
        <v>337</v>
      </c>
      <c r="E43" s="44">
        <v>442</v>
      </c>
      <c r="F43" s="39">
        <v>1</v>
      </c>
      <c r="G43" s="39">
        <v>0</v>
      </c>
      <c r="H43" s="39">
        <v>1</v>
      </c>
      <c r="I43" s="39">
        <v>1</v>
      </c>
      <c r="J43" s="29">
        <v>50</v>
      </c>
      <c r="K43" s="29">
        <v>50</v>
      </c>
      <c r="L43" s="29">
        <v>0</v>
      </c>
      <c r="M43" s="18">
        <v>1</v>
      </c>
      <c r="N43" s="39">
        <v>0</v>
      </c>
      <c r="O43" s="39">
        <v>0</v>
      </c>
      <c r="P43" s="39">
        <v>0</v>
      </c>
      <c r="Q43" s="29">
        <v>44.09</v>
      </c>
      <c r="R43" s="29">
        <v>55.91</v>
      </c>
      <c r="S43" s="29">
        <v>0</v>
      </c>
      <c r="T43" s="29">
        <v>25</v>
      </c>
      <c r="U43" s="29">
        <v>31.7</v>
      </c>
      <c r="V43" s="29">
        <v>0</v>
      </c>
      <c r="W43" s="29">
        <v>56.7</v>
      </c>
      <c r="X43" s="39">
        <v>2</v>
      </c>
      <c r="Y43" s="39">
        <v>2001</v>
      </c>
      <c r="Z43" s="39" t="s">
        <v>336</v>
      </c>
      <c r="AA43" s="43"/>
      <c r="AB43" s="41">
        <v>86.5</v>
      </c>
      <c r="AC43" s="41">
        <v>22.2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4.5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30.1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22.4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10.4</v>
      </c>
      <c r="BZ43" s="41">
        <v>0</v>
      </c>
      <c r="CA43" s="41">
        <v>0</v>
      </c>
      <c r="CB43" s="41">
        <v>0</v>
      </c>
      <c r="CC43" s="41">
        <v>0</v>
      </c>
      <c r="CD43" s="41">
        <v>9.6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0.80000000000001137</v>
      </c>
      <c r="CZ43" s="39">
        <v>2001</v>
      </c>
      <c r="DA43" s="39" t="s">
        <v>336</v>
      </c>
      <c r="DB43" s="41">
        <v>21.7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1.7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31.7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25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11.7</v>
      </c>
      <c r="EY43" s="41">
        <v>0</v>
      </c>
      <c r="EZ43" s="41">
        <v>0</v>
      </c>
      <c r="FA43" s="41">
        <v>0</v>
      </c>
      <c r="FB43" s="41">
        <v>0</v>
      </c>
      <c r="FC43" s="41">
        <v>8.3000000000000007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</v>
      </c>
      <c r="FY43" s="39">
        <v>2001</v>
      </c>
      <c r="FZ43" s="39" t="s">
        <v>336</v>
      </c>
      <c r="GA43" s="41">
        <v>16.7</v>
      </c>
      <c r="GB43" s="29">
        <f t="shared" si="13"/>
        <v>0.78788199999999997</v>
      </c>
      <c r="GC43" s="29">
        <f t="shared" si="14"/>
        <v>0.76905500000000004</v>
      </c>
      <c r="GD43" s="29">
        <f t="shared" si="15"/>
        <v>4.7143571031218467</v>
      </c>
      <c r="GE43" s="29">
        <f t="shared" si="16"/>
        <v>4.3300352897876122</v>
      </c>
      <c r="GF43" s="29">
        <f t="shared" si="17"/>
        <v>0.38432181333423454</v>
      </c>
      <c r="GG43" s="29">
        <f t="shared" si="18"/>
        <v>8.1521574400831173E-2</v>
      </c>
      <c r="GH43" s="29">
        <f t="shared" si="19"/>
        <v>3.2241277890307014</v>
      </c>
      <c r="GI43" s="39">
        <v>2001</v>
      </c>
      <c r="GJ43" s="39" t="s">
        <v>336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-0.49102380000000001</v>
      </c>
      <c r="GX43" s="36">
        <v>0.43861090000000003</v>
      </c>
      <c r="GY43" s="36">
        <v>-1.1369</v>
      </c>
      <c r="GZ43" s="39">
        <v>2001</v>
      </c>
      <c r="HA43" s="39" t="s">
        <v>336</v>
      </c>
      <c r="HB43" s="42">
        <v>3</v>
      </c>
      <c r="HC43" s="42">
        <f t="shared" si="20"/>
        <v>0</v>
      </c>
      <c r="HD43" s="42">
        <v>0</v>
      </c>
      <c r="HE43" s="42">
        <v>0</v>
      </c>
      <c r="HF43" s="42">
        <v>2</v>
      </c>
      <c r="HG43" s="42">
        <v>1</v>
      </c>
      <c r="HH43" s="42">
        <v>0</v>
      </c>
      <c r="HI43" s="42">
        <v>0</v>
      </c>
      <c r="HJ43" s="39">
        <v>2001</v>
      </c>
      <c r="HK43" s="39" t="s">
        <v>336</v>
      </c>
      <c r="HL43" s="29"/>
      <c r="HM43" s="29">
        <v>274.53629999999998</v>
      </c>
      <c r="HN43" s="32">
        <v>38.259780758507702</v>
      </c>
      <c r="HO43" s="32">
        <v>44.173855041146503</v>
      </c>
      <c r="HP43" s="32">
        <v>2.5089444662262701</v>
      </c>
      <c r="HQ43" s="32">
        <v>2.9541204437229198</v>
      </c>
      <c r="HR43" s="27">
        <v>2.6638223382970199</v>
      </c>
      <c r="HS43" s="27">
        <v>12.936853349063201</v>
      </c>
      <c r="HT43" s="27">
        <v>13.478475981013201</v>
      </c>
      <c r="HU43" s="27">
        <v>5.9140742826388504</v>
      </c>
      <c r="HV43" s="27">
        <v>4.5982077001265704</v>
      </c>
      <c r="HW43" s="29">
        <v>3.1360000000000001</v>
      </c>
      <c r="HX43" s="27">
        <v>4.8608333333333302</v>
      </c>
      <c r="HY43" s="29">
        <v>8.8000000000000007</v>
      </c>
      <c r="HZ43" s="39">
        <v>2001</v>
      </c>
      <c r="IA43" s="39" t="s">
        <v>336</v>
      </c>
      <c r="IB43" s="29">
        <v>283.29998779296875</v>
      </c>
      <c r="IC43" s="29">
        <v>282.79998779296875</v>
      </c>
      <c r="ID43" s="29">
        <v>277.89999389648438</v>
      </c>
      <c r="IE43" s="32">
        <v>95.515846252441406</v>
      </c>
      <c r="IF43" s="32">
        <v>93.695213317871094</v>
      </c>
      <c r="IG43" s="32">
        <v>3.9000000953674316</v>
      </c>
      <c r="IH43" s="32">
        <v>65.300003051757813</v>
      </c>
      <c r="II43" s="32">
        <v>208.69999694824219</v>
      </c>
      <c r="IJ43" s="31">
        <v>3.5999999046325684</v>
      </c>
      <c r="IK43" s="31">
        <v>1.8999999761581421</v>
      </c>
      <c r="IL43" s="39">
        <v>2001</v>
      </c>
      <c r="IM43" s="39" t="s">
        <v>336</v>
      </c>
      <c r="IN43" s="29"/>
      <c r="IO43" s="29"/>
      <c r="IP43" s="29"/>
      <c r="IQ43" s="29" t="str">
        <f t="shared" si="21"/>
        <v/>
      </c>
      <c r="IR43" s="46"/>
      <c r="IS43" s="46"/>
      <c r="IT43" s="28"/>
      <c r="IU43" s="96">
        <v>59</v>
      </c>
      <c r="IV43" s="96">
        <v>125.31999999999971</v>
      </c>
      <c r="IW43" s="96">
        <v>107.89600000000064</v>
      </c>
      <c r="IX43" s="96">
        <v>43.14702642633722</v>
      </c>
      <c r="IY43" s="96">
        <v>59</v>
      </c>
      <c r="IZ43" s="39">
        <v>2001</v>
      </c>
      <c r="JA43" s="39" t="s">
        <v>336</v>
      </c>
      <c r="JB43" s="27">
        <v>13.848771095275879</v>
      </c>
      <c r="JC43" s="27">
        <v>20.052999496459961</v>
      </c>
      <c r="JD43" s="27">
        <v>13.041000366210938</v>
      </c>
      <c r="JE43" s="27">
        <v>6.8270001411437988</v>
      </c>
      <c r="JF43" s="27">
        <v>4.6909999847412109</v>
      </c>
      <c r="JG43" s="27">
        <v>1.968000054359436</v>
      </c>
      <c r="JH43" s="27">
        <v>3.5139999389648438</v>
      </c>
      <c r="JI43" s="27">
        <v>5.3590002059936523</v>
      </c>
      <c r="JJ43" s="32">
        <v>3.1029999256134033</v>
      </c>
      <c r="JK43" s="32">
        <v>0.18600000441074371</v>
      </c>
      <c r="JL43" s="32">
        <v>0.64300000667572021</v>
      </c>
      <c r="JM43" s="32">
        <v>0.13699999451637268</v>
      </c>
      <c r="JN43" s="32">
        <v>0.45199999213218689</v>
      </c>
      <c r="JO43" s="39">
        <v>2001</v>
      </c>
      <c r="JP43" s="39" t="s">
        <v>336</v>
      </c>
      <c r="JQ43" s="32">
        <v>1.8120000000000001</v>
      </c>
      <c r="JR43" s="32">
        <v>0.41399999999999998</v>
      </c>
      <c r="JS43" s="32">
        <v>0.40100000000000002</v>
      </c>
      <c r="JT43" s="32">
        <v>0.35199999999999998</v>
      </c>
      <c r="JU43" s="32">
        <v>1.4999999999999999E-2</v>
      </c>
      <c r="JV43" s="32">
        <v>0.109</v>
      </c>
      <c r="JW43" s="27">
        <v>3.9999999105930328E-2</v>
      </c>
      <c r="JX43" s="27">
        <v>7.4000000953674316E-2</v>
      </c>
      <c r="JY43" s="27">
        <v>0</v>
      </c>
      <c r="JZ43" s="40">
        <v>5.6000001728534698E-2</v>
      </c>
      <c r="KA43" s="27">
        <v>1E-3</v>
      </c>
      <c r="KB43" s="27">
        <v>1.0000000474974513E-3</v>
      </c>
      <c r="KC43" s="21">
        <v>1.4000000432133675E-2</v>
      </c>
      <c r="KD43" s="21">
        <v>0</v>
      </c>
      <c r="KE43" s="20">
        <v>0.40099999308586121</v>
      </c>
      <c r="KF43" s="20">
        <v>0.24199999868869781</v>
      </c>
      <c r="KG43" s="39">
        <v>2001</v>
      </c>
      <c r="KH43" s="39" t="s">
        <v>336</v>
      </c>
      <c r="KI43" s="29"/>
      <c r="KJ43" s="29"/>
      <c r="KK43" s="29"/>
      <c r="KL43" s="29"/>
      <c r="KM43" s="29"/>
      <c r="KN43" s="21">
        <v>441.5</v>
      </c>
      <c r="KO43" s="20">
        <v>296.60000610351563</v>
      </c>
      <c r="KP43" s="20">
        <v>61.400001525878906</v>
      </c>
      <c r="KQ43" s="19">
        <v>13.907139778137207</v>
      </c>
      <c r="KR43" s="39">
        <v>2001</v>
      </c>
      <c r="KS43" s="39" t="s">
        <v>336</v>
      </c>
    </row>
    <row r="44" spans="1:305" s="39" customFormat="1" ht="12.75">
      <c r="A44" s="39">
        <v>2002</v>
      </c>
      <c r="B44" s="39" t="s">
        <v>336</v>
      </c>
      <c r="C44" s="39">
        <v>22</v>
      </c>
      <c r="D44" s="44" t="s">
        <v>337</v>
      </c>
      <c r="E44" s="44">
        <v>442</v>
      </c>
      <c r="F44" s="39">
        <v>1</v>
      </c>
      <c r="G44" s="39">
        <v>0</v>
      </c>
      <c r="H44" s="39">
        <v>1</v>
      </c>
      <c r="I44" s="39">
        <v>1</v>
      </c>
      <c r="J44" s="29">
        <v>50</v>
      </c>
      <c r="K44" s="29">
        <v>50</v>
      </c>
      <c r="L44" s="29">
        <v>0</v>
      </c>
      <c r="M44" s="18">
        <v>1</v>
      </c>
      <c r="N44" s="39">
        <v>0</v>
      </c>
      <c r="O44" s="39">
        <v>0</v>
      </c>
      <c r="P44" s="39">
        <v>0</v>
      </c>
      <c r="Q44" s="29">
        <v>44.09</v>
      </c>
      <c r="R44" s="29">
        <v>55.91</v>
      </c>
      <c r="S44" s="29">
        <v>0</v>
      </c>
      <c r="T44" s="29">
        <v>25</v>
      </c>
      <c r="U44" s="29">
        <v>31.7</v>
      </c>
      <c r="V44" s="29">
        <v>0</v>
      </c>
      <c r="W44" s="29">
        <v>56.7</v>
      </c>
      <c r="X44" s="39">
        <v>2</v>
      </c>
      <c r="Y44" s="39">
        <v>2002</v>
      </c>
      <c r="Z44" s="39" t="s">
        <v>336</v>
      </c>
      <c r="AA44" s="43"/>
      <c r="AB44" s="41">
        <v>86.5</v>
      </c>
      <c r="AC44" s="41">
        <v>22.2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4.5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30.1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22.4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10.4</v>
      </c>
      <c r="BZ44" s="41">
        <v>0</v>
      </c>
      <c r="CA44" s="41">
        <v>0</v>
      </c>
      <c r="CB44" s="41">
        <v>0</v>
      </c>
      <c r="CC44" s="41">
        <v>0</v>
      </c>
      <c r="CD44" s="41">
        <v>9.6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0.80000000000001137</v>
      </c>
      <c r="CZ44" s="39">
        <v>2002</v>
      </c>
      <c r="DA44" s="39" t="s">
        <v>336</v>
      </c>
      <c r="DB44" s="41">
        <v>21.7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1.7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31.7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25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11.7</v>
      </c>
      <c r="EY44" s="41">
        <v>0</v>
      </c>
      <c r="EZ44" s="41">
        <v>0</v>
      </c>
      <c r="FA44" s="41">
        <v>0</v>
      </c>
      <c r="FB44" s="41">
        <v>0</v>
      </c>
      <c r="FC44" s="41">
        <v>8.3000000000000007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</v>
      </c>
      <c r="FY44" s="39">
        <v>2002</v>
      </c>
      <c r="FZ44" s="39" t="s">
        <v>336</v>
      </c>
      <c r="GA44" s="41">
        <v>16.7</v>
      </c>
      <c r="GB44" s="29">
        <f t="shared" si="13"/>
        <v>0.78788199999999997</v>
      </c>
      <c r="GC44" s="29">
        <f t="shared" si="14"/>
        <v>0.76905500000000004</v>
      </c>
      <c r="GD44" s="29">
        <f t="shared" si="15"/>
        <v>4.7143571031218467</v>
      </c>
      <c r="GE44" s="29">
        <f t="shared" si="16"/>
        <v>4.3300352897876122</v>
      </c>
      <c r="GF44" s="29">
        <f t="shared" si="17"/>
        <v>0.38432181333423454</v>
      </c>
      <c r="GG44" s="29">
        <f t="shared" si="18"/>
        <v>8.1521574400831173E-2</v>
      </c>
      <c r="GH44" s="29">
        <f t="shared" si="19"/>
        <v>3.2241277890307014</v>
      </c>
      <c r="GI44" s="39">
        <v>2002</v>
      </c>
      <c r="GJ44" s="39" t="s">
        <v>336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-0.54939289999999996</v>
      </c>
      <c r="GX44" s="36">
        <v>0.3974395</v>
      </c>
      <c r="GY44" s="36">
        <v>-1.1771769999999999</v>
      </c>
      <c r="GZ44" s="39">
        <v>2002</v>
      </c>
      <c r="HA44" s="39" t="s">
        <v>336</v>
      </c>
      <c r="HB44" s="42">
        <v>3</v>
      </c>
      <c r="HC44" s="42">
        <f t="shared" si="20"/>
        <v>0</v>
      </c>
      <c r="HD44" s="42">
        <v>0</v>
      </c>
      <c r="HE44" s="42">
        <v>0</v>
      </c>
      <c r="HF44" s="42">
        <v>2</v>
      </c>
      <c r="HG44" s="42">
        <v>1</v>
      </c>
      <c r="HH44" s="42">
        <v>0</v>
      </c>
      <c r="HI44" s="42">
        <v>0</v>
      </c>
      <c r="HJ44" s="39">
        <v>2002</v>
      </c>
      <c r="HK44" s="39" t="s">
        <v>336</v>
      </c>
      <c r="HL44" s="29"/>
      <c r="HM44" s="29">
        <v>259.95030000000003</v>
      </c>
      <c r="HN44" s="32">
        <v>41.377949641882502</v>
      </c>
      <c r="HO44" s="32">
        <v>43.819884908671</v>
      </c>
      <c r="HP44" s="32">
        <v>3.8331577382953399</v>
      </c>
      <c r="HQ44" s="32">
        <v>5.6001624709596598</v>
      </c>
      <c r="HR44" s="27">
        <v>2.0740887324166</v>
      </c>
      <c r="HS44" s="27">
        <v>12.844758107598199</v>
      </c>
      <c r="HT44" s="27">
        <v>12.2595400566285</v>
      </c>
      <c r="HU44" s="27">
        <v>2.4419352667885699</v>
      </c>
      <c r="HV44" s="27">
        <v>1.3325953148905301</v>
      </c>
      <c r="HW44" s="29">
        <v>0.23</v>
      </c>
      <c r="HX44" s="27">
        <v>4.68333333333333</v>
      </c>
      <c r="HY44" s="29">
        <v>10.5</v>
      </c>
      <c r="HZ44" s="39">
        <v>2002</v>
      </c>
      <c r="IA44" s="39" t="s">
        <v>336</v>
      </c>
      <c r="IB44" s="29">
        <v>292.29998779296875</v>
      </c>
      <c r="IC44" s="29">
        <v>291.79998779296875</v>
      </c>
      <c r="ID44" s="29">
        <v>286</v>
      </c>
      <c r="IE44" s="32">
        <v>97.563423156738281</v>
      </c>
      <c r="IF44" s="32">
        <v>95.460617065429688</v>
      </c>
      <c r="IG44" s="32">
        <v>4.0999999046325684</v>
      </c>
      <c r="IH44" s="32">
        <v>67.599998474121094</v>
      </c>
      <c r="II44" s="32">
        <v>214.30000305175781</v>
      </c>
      <c r="IJ44" s="31">
        <v>4.9000000953674316</v>
      </c>
      <c r="IK44" s="31">
        <v>2.5999999046325684</v>
      </c>
      <c r="IL44" s="39">
        <v>2002</v>
      </c>
      <c r="IM44" s="39" t="s">
        <v>336</v>
      </c>
      <c r="IN44" s="29"/>
      <c r="IO44" s="29"/>
      <c r="IP44" s="29"/>
      <c r="IQ44" s="29" t="str">
        <f t="shared" si="21"/>
        <v/>
      </c>
      <c r="IR44" s="46"/>
      <c r="IS44" s="46"/>
      <c r="IT44" s="28"/>
      <c r="IU44" s="96">
        <v>58</v>
      </c>
      <c r="IV44" s="96">
        <v>135.2599999999984</v>
      </c>
      <c r="IW44" s="96">
        <v>112.02800000000025</v>
      </c>
      <c r="IX44" s="96">
        <v>42.973660597103731</v>
      </c>
      <c r="IY44" s="96">
        <v>58</v>
      </c>
      <c r="IZ44" s="39">
        <v>2002</v>
      </c>
      <c r="JA44" s="39" t="s">
        <v>336</v>
      </c>
      <c r="JB44" s="27">
        <v>14.530830383300781</v>
      </c>
      <c r="JC44" s="27">
        <v>21.197999954223633</v>
      </c>
      <c r="JD44" s="27">
        <v>13.73799991607666</v>
      </c>
      <c r="JE44" s="27">
        <v>7.189000129699707</v>
      </c>
      <c r="JF44" s="27">
        <v>4.9460000991821289</v>
      </c>
      <c r="JG44" s="27">
        <v>2.0550000667572021</v>
      </c>
      <c r="JH44" s="27">
        <v>3.5880000591278076</v>
      </c>
      <c r="JI44" s="27">
        <v>5.6690001487731934</v>
      </c>
      <c r="JJ44" s="32">
        <v>3.3989999294281006</v>
      </c>
      <c r="JK44" s="32">
        <v>0.27099999785423279</v>
      </c>
      <c r="JL44" s="32">
        <v>0.66500002145767212</v>
      </c>
      <c r="JM44" s="32">
        <v>0.14300000667572021</v>
      </c>
      <c r="JN44" s="32">
        <v>0.460999995470047</v>
      </c>
      <c r="JO44" s="39">
        <v>2002</v>
      </c>
      <c r="JP44" s="39" t="s">
        <v>336</v>
      </c>
      <c r="JQ44" s="32">
        <v>2.0550000000000002</v>
      </c>
      <c r="JR44" s="32">
        <v>0.435</v>
      </c>
      <c r="JS44" s="32">
        <v>0.39500000000000002</v>
      </c>
      <c r="JT44" s="32">
        <v>0.38800000000000001</v>
      </c>
      <c r="JU44" s="32">
        <v>1.6E-2</v>
      </c>
      <c r="JV44" s="32">
        <v>0.111</v>
      </c>
      <c r="JW44" s="27">
        <v>4.1999999433755875E-2</v>
      </c>
      <c r="JX44" s="27">
        <v>9.4999998807907104E-2</v>
      </c>
      <c r="JY44" s="27">
        <v>0</v>
      </c>
      <c r="JZ44" s="40">
        <v>6.3000001013278961E-2</v>
      </c>
      <c r="KA44" s="27">
        <v>7.0000000000000001E-3</v>
      </c>
      <c r="KB44" s="27">
        <v>7.0000002160668373E-3</v>
      </c>
      <c r="KC44" s="21">
        <v>6.4000003039836884E-2</v>
      </c>
      <c r="KD44" s="21">
        <v>0</v>
      </c>
      <c r="KE44" s="20">
        <v>0.45699998736381531</v>
      </c>
      <c r="KF44" s="20">
        <v>0.20800000429153442</v>
      </c>
      <c r="KG44" s="39">
        <v>2002</v>
      </c>
      <c r="KH44" s="39" t="s">
        <v>336</v>
      </c>
      <c r="KI44" s="29"/>
      <c r="KJ44" s="29"/>
      <c r="KK44" s="29"/>
      <c r="KL44" s="29"/>
      <c r="KM44" s="29"/>
      <c r="KN44" s="21">
        <v>446.20001220703125</v>
      </c>
      <c r="KO44" s="20">
        <v>299.60000610351563</v>
      </c>
      <c r="KP44" s="20">
        <v>62.400001525878906</v>
      </c>
      <c r="KQ44" s="19">
        <v>13.984760284423828</v>
      </c>
      <c r="KR44" s="39">
        <v>2002</v>
      </c>
      <c r="KS44" s="39" t="s">
        <v>336</v>
      </c>
    </row>
    <row r="45" spans="1:305" s="39" customFormat="1" ht="12.75">
      <c r="A45" s="39">
        <v>2003</v>
      </c>
      <c r="B45" s="39" t="s">
        <v>336</v>
      </c>
      <c r="C45" s="39">
        <v>22</v>
      </c>
      <c r="D45" s="44" t="s">
        <v>337</v>
      </c>
      <c r="E45" s="44">
        <v>442</v>
      </c>
      <c r="F45" s="39">
        <v>1</v>
      </c>
      <c r="G45" s="39">
        <v>0</v>
      </c>
      <c r="H45" s="39">
        <v>1</v>
      </c>
      <c r="I45" s="39">
        <v>1</v>
      </c>
      <c r="J45" s="29">
        <v>50</v>
      </c>
      <c r="K45" s="29">
        <v>50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44.09</v>
      </c>
      <c r="R45" s="29">
        <v>55.91</v>
      </c>
      <c r="S45" s="29">
        <v>0</v>
      </c>
      <c r="T45" s="29">
        <v>25</v>
      </c>
      <c r="U45" s="29">
        <v>31.7</v>
      </c>
      <c r="V45" s="29">
        <v>0</v>
      </c>
      <c r="W45" s="29">
        <v>56.7</v>
      </c>
      <c r="X45" s="39">
        <v>2</v>
      </c>
      <c r="Y45" s="39">
        <v>2003</v>
      </c>
      <c r="Z45" s="39" t="s">
        <v>336</v>
      </c>
      <c r="AA45" s="43"/>
      <c r="AB45" s="41">
        <v>86.5</v>
      </c>
      <c r="AC45" s="41">
        <v>22.2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4.5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30.1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22.4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10.4</v>
      </c>
      <c r="BZ45" s="41">
        <v>0</v>
      </c>
      <c r="CA45" s="41">
        <v>0</v>
      </c>
      <c r="CB45" s="41">
        <v>0</v>
      </c>
      <c r="CC45" s="41">
        <v>0</v>
      </c>
      <c r="CD45" s="41">
        <v>9.6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0.80000000000001137</v>
      </c>
      <c r="CZ45" s="39">
        <v>2003</v>
      </c>
      <c r="DA45" s="39" t="s">
        <v>336</v>
      </c>
      <c r="DB45" s="41">
        <v>21.7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1.7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31.7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25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11.7</v>
      </c>
      <c r="EY45" s="41">
        <v>0</v>
      </c>
      <c r="EZ45" s="41">
        <v>0</v>
      </c>
      <c r="FA45" s="41">
        <v>0</v>
      </c>
      <c r="FB45" s="41">
        <v>0</v>
      </c>
      <c r="FC45" s="41">
        <v>8.3000000000000007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</v>
      </c>
      <c r="FY45" s="39">
        <v>2003</v>
      </c>
      <c r="FZ45" s="39" t="s">
        <v>336</v>
      </c>
      <c r="GA45" s="41">
        <v>16.7</v>
      </c>
      <c r="GB45" s="29">
        <f t="shared" si="13"/>
        <v>0.78788199999999997</v>
      </c>
      <c r="GC45" s="29">
        <f t="shared" si="14"/>
        <v>0.76905500000000004</v>
      </c>
      <c r="GD45" s="29">
        <f t="shared" si="15"/>
        <v>4.7143571031218467</v>
      </c>
      <c r="GE45" s="29">
        <f t="shared" si="16"/>
        <v>4.3300352897876122</v>
      </c>
      <c r="GF45" s="29">
        <f t="shared" si="17"/>
        <v>0.38432181333423454</v>
      </c>
      <c r="GG45" s="29">
        <f t="shared" si="18"/>
        <v>8.1521574400831173E-2</v>
      </c>
      <c r="GH45" s="29">
        <f t="shared" si="19"/>
        <v>3.2241277890307014</v>
      </c>
      <c r="GI45" s="39">
        <v>2003</v>
      </c>
      <c r="GJ45" s="39" t="s">
        <v>336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-0.48798279999999999</v>
      </c>
      <c r="GX45" s="36">
        <v>0.43656850000000003</v>
      </c>
      <c r="GY45" s="36">
        <v>-1.1578470000000001</v>
      </c>
      <c r="GZ45" s="39">
        <v>2003</v>
      </c>
      <c r="HA45" s="39" t="s">
        <v>336</v>
      </c>
      <c r="HB45" s="42">
        <v>3</v>
      </c>
      <c r="HC45" s="42">
        <f t="shared" si="20"/>
        <v>0</v>
      </c>
      <c r="HD45" s="42">
        <v>0</v>
      </c>
      <c r="HE45" s="42">
        <v>0</v>
      </c>
      <c r="HF45" s="42">
        <v>2</v>
      </c>
      <c r="HG45" s="42">
        <v>1</v>
      </c>
      <c r="HH45" s="42">
        <v>0</v>
      </c>
      <c r="HI45" s="42">
        <v>0</v>
      </c>
      <c r="HJ45" s="39">
        <v>2003</v>
      </c>
      <c r="HK45" s="39" t="s">
        <v>336</v>
      </c>
      <c r="HL45" s="29"/>
      <c r="HM45" s="29">
        <v>256.42360000000002</v>
      </c>
      <c r="HN45" s="32">
        <v>43.531916919719599</v>
      </c>
      <c r="HO45" s="32">
        <v>43.718014277756197</v>
      </c>
      <c r="HP45" s="32">
        <v>1.64064487692217</v>
      </c>
      <c r="HQ45" s="32">
        <v>4.3284191638576397</v>
      </c>
      <c r="HR45" s="27">
        <v>2.04984042933296</v>
      </c>
      <c r="HS45" s="27">
        <v>14.187726302221</v>
      </c>
      <c r="HT45" s="27">
        <v>13.18314377189</v>
      </c>
      <c r="HU45" s="27">
        <v>0.18609735803656899</v>
      </c>
      <c r="HV45" s="27">
        <v>-0.719971318843314</v>
      </c>
      <c r="HW45" s="29">
        <v>-0.20300000000000001</v>
      </c>
      <c r="HX45" s="27">
        <v>3.3153281666666699</v>
      </c>
      <c r="HY45" s="29">
        <v>8.1</v>
      </c>
      <c r="HZ45" s="39">
        <v>2003</v>
      </c>
      <c r="IA45" s="39" t="s">
        <v>336</v>
      </c>
      <c r="IB45" s="29">
        <v>299.39999389648438</v>
      </c>
      <c r="IC45" s="29">
        <v>298.89999389648438</v>
      </c>
      <c r="ID45" s="29">
        <v>291.29998779296875</v>
      </c>
      <c r="IE45" s="32">
        <v>99.106246948242188</v>
      </c>
      <c r="IF45" s="32">
        <v>96.425033569335938</v>
      </c>
      <c r="IG45" s="32">
        <v>4.8000001907348633</v>
      </c>
      <c r="IH45" s="32">
        <v>69.900001525878906</v>
      </c>
      <c r="II45" s="32">
        <v>216.60000610351563</v>
      </c>
      <c r="IJ45" s="31">
        <v>7.4000000953674316</v>
      </c>
      <c r="IK45" s="31">
        <v>3.7999999523162842</v>
      </c>
      <c r="IL45" s="39">
        <v>2003</v>
      </c>
      <c r="IM45" s="39" t="s">
        <v>336</v>
      </c>
      <c r="IN45" s="29"/>
      <c r="IO45" s="29"/>
      <c r="IP45" s="29"/>
      <c r="IQ45" s="29" t="str">
        <f t="shared" si="21"/>
        <v/>
      </c>
      <c r="IR45" s="46">
        <v>145.19999999999999</v>
      </c>
      <c r="IS45" s="46">
        <v>116.16</v>
      </c>
      <c r="IT45" s="28">
        <v>42.800294767870312</v>
      </c>
      <c r="IU45" s="96">
        <v>58</v>
      </c>
      <c r="IV45" s="96">
        <v>145.19999999999999</v>
      </c>
      <c r="IW45" s="96">
        <v>116.16</v>
      </c>
      <c r="IX45" s="96">
        <v>42.800294767870312</v>
      </c>
      <c r="IY45" s="96">
        <v>58</v>
      </c>
      <c r="IZ45" s="39">
        <v>2003</v>
      </c>
      <c r="JA45" s="39" t="s">
        <v>336</v>
      </c>
      <c r="JB45" s="27">
        <v>15.521889686584473</v>
      </c>
      <c r="JC45" s="27">
        <v>22.548000335693359</v>
      </c>
      <c r="JD45" s="27">
        <v>14.711999893188477</v>
      </c>
      <c r="JE45" s="27">
        <v>7.4169998168945313</v>
      </c>
      <c r="JF45" s="27">
        <v>5.2119998931884766</v>
      </c>
      <c r="JG45" s="27">
        <v>2.1619999408721924</v>
      </c>
      <c r="JH45" s="27">
        <v>3.6500000953674316</v>
      </c>
      <c r="JI45" s="27">
        <v>5.8480000495910645</v>
      </c>
      <c r="JJ45" s="32">
        <v>3.7899999618530273</v>
      </c>
      <c r="JK45" s="32">
        <v>0.41999998688697815</v>
      </c>
      <c r="JL45" s="32">
        <v>0.8619999885559082</v>
      </c>
      <c r="JM45" s="32">
        <v>0.11900000274181366</v>
      </c>
      <c r="JN45" s="32">
        <v>0.48600000143051147</v>
      </c>
      <c r="JO45" s="39">
        <v>2003</v>
      </c>
      <c r="JP45" s="39" t="s">
        <v>336</v>
      </c>
      <c r="JQ45" s="32">
        <v>2.1080000000000001</v>
      </c>
      <c r="JR45" s="32">
        <v>0.45600000000000002</v>
      </c>
      <c r="JS45" s="32">
        <v>0.71299999999999997</v>
      </c>
      <c r="JT45" s="32">
        <v>0.38</v>
      </c>
      <c r="JU45" s="32">
        <v>1.6E-2</v>
      </c>
      <c r="JV45" s="32">
        <v>0.11700000000000001</v>
      </c>
      <c r="JW45" s="27">
        <v>4.8000000417232513E-2</v>
      </c>
      <c r="JX45" s="27">
        <v>9.7999997437000275E-2</v>
      </c>
      <c r="JY45" s="27">
        <v>0</v>
      </c>
      <c r="JZ45" s="40">
        <v>9.7000002861022949E-2</v>
      </c>
      <c r="KA45" s="27">
        <v>5.0000000000000001E-3</v>
      </c>
      <c r="KB45" s="27">
        <v>4.999999888241291E-3</v>
      </c>
      <c r="KC45" s="21">
        <v>0.17100000381469727</v>
      </c>
      <c r="KD45" s="21">
        <v>1.0000000474974513E-3</v>
      </c>
      <c r="KE45" s="20">
        <v>0.65299999713897705</v>
      </c>
      <c r="KF45" s="20">
        <v>0.20800000429153442</v>
      </c>
      <c r="KG45" s="39">
        <v>2003</v>
      </c>
      <c r="KH45" s="39" t="s">
        <v>336</v>
      </c>
      <c r="KI45" s="29"/>
      <c r="KJ45" s="29"/>
      <c r="KK45" s="29"/>
      <c r="KL45" s="29"/>
      <c r="KM45" s="29"/>
      <c r="KN45" s="21">
        <v>450</v>
      </c>
      <c r="KO45" s="20">
        <v>302.10000610351563</v>
      </c>
      <c r="KP45" s="20">
        <v>63.299999237060547</v>
      </c>
      <c r="KQ45" s="19">
        <v>14.066670417785645</v>
      </c>
      <c r="KR45" s="39">
        <v>2003</v>
      </c>
      <c r="KS45" s="39" t="s">
        <v>336</v>
      </c>
    </row>
    <row r="46" spans="1:305" s="39" customFormat="1" ht="12.75">
      <c r="A46" s="39">
        <v>2004</v>
      </c>
      <c r="B46" s="39" t="s">
        <v>336</v>
      </c>
      <c r="C46" s="39">
        <v>22</v>
      </c>
      <c r="D46" s="44" t="s">
        <v>337</v>
      </c>
      <c r="E46" s="44">
        <v>442</v>
      </c>
      <c r="F46" s="39">
        <v>1</v>
      </c>
      <c r="G46" s="39">
        <v>0</v>
      </c>
      <c r="H46" s="39">
        <v>1</v>
      </c>
      <c r="I46" s="39">
        <v>1</v>
      </c>
      <c r="J46" s="29">
        <v>28.96</v>
      </c>
      <c r="K46" s="29">
        <v>54.21</v>
      </c>
      <c r="L46" s="29">
        <v>16.829999999999998</v>
      </c>
      <c r="M46" s="18">
        <v>2</v>
      </c>
      <c r="N46" s="39">
        <v>1</v>
      </c>
      <c r="O46" s="39">
        <v>1</v>
      </c>
      <c r="P46" s="39">
        <v>1</v>
      </c>
      <c r="Q46" s="29">
        <v>25.54</v>
      </c>
      <c r="R46" s="29">
        <v>58.97</v>
      </c>
      <c r="S46" s="29">
        <v>15.49</v>
      </c>
      <c r="T46" s="29">
        <v>14.48</v>
      </c>
      <c r="U46" s="29">
        <v>35.19</v>
      </c>
      <c r="V46" s="29">
        <v>9.8000000000000007</v>
      </c>
      <c r="W46" s="29">
        <v>59.48</v>
      </c>
      <c r="X46" s="39">
        <v>2</v>
      </c>
      <c r="Y46" s="39">
        <v>2004</v>
      </c>
      <c r="Z46" s="39" t="s">
        <v>336</v>
      </c>
      <c r="AA46" s="43">
        <v>38151</v>
      </c>
      <c r="AB46" s="41">
        <v>91.9</v>
      </c>
      <c r="AC46" s="41">
        <v>23.4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36.1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16.100000000000001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10</v>
      </c>
      <c r="BZ46" s="41">
        <v>0</v>
      </c>
      <c r="CA46" s="41">
        <v>0</v>
      </c>
      <c r="CB46" s="41">
        <v>0</v>
      </c>
      <c r="CC46" s="41">
        <v>0</v>
      </c>
      <c r="CD46" s="41">
        <v>11.6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2.8000000000000114</v>
      </c>
      <c r="CZ46" s="39">
        <v>2004</v>
      </c>
      <c r="DA46" s="39" t="s">
        <v>336</v>
      </c>
      <c r="DB46" s="41">
        <v>23.3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40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16.7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8.3000000000000007</v>
      </c>
      <c r="EY46" s="41">
        <v>0</v>
      </c>
      <c r="EZ46" s="41">
        <v>0</v>
      </c>
      <c r="FA46" s="41">
        <v>0</v>
      </c>
      <c r="FB46" s="41">
        <v>0</v>
      </c>
      <c r="FC46" s="41">
        <v>11.7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</v>
      </c>
      <c r="FY46" s="39">
        <v>2004</v>
      </c>
      <c r="FZ46" s="39" t="s">
        <v>336</v>
      </c>
      <c r="GA46" s="41">
        <v>23.3</v>
      </c>
      <c r="GB46" s="29">
        <f t="shared" si="13"/>
        <v>0.76554600000000006</v>
      </c>
      <c r="GC46" s="29">
        <f t="shared" si="14"/>
        <v>0.73724400000000001</v>
      </c>
      <c r="GD46" s="29">
        <f t="shared" si="15"/>
        <v>4.2652290001450188</v>
      </c>
      <c r="GE46" s="29">
        <f t="shared" si="16"/>
        <v>3.8058122364475029</v>
      </c>
      <c r="GF46" s="29">
        <f t="shared" si="17"/>
        <v>0.45941676369751594</v>
      </c>
      <c r="GG46" s="29">
        <f t="shared" si="18"/>
        <v>0.10771209791593737</v>
      </c>
      <c r="GH46" s="29">
        <f t="shared" si="19"/>
        <v>3.0397368307141317</v>
      </c>
      <c r="GI46" s="39">
        <v>2004</v>
      </c>
      <c r="GJ46" s="39" t="s">
        <v>336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-0.50183540000000004</v>
      </c>
      <c r="GX46" s="36">
        <v>0.44721369999999999</v>
      </c>
      <c r="GY46" s="36">
        <v>-1.184307</v>
      </c>
      <c r="GZ46" s="39">
        <v>2004</v>
      </c>
      <c r="HA46" s="39" t="s">
        <v>336</v>
      </c>
      <c r="HB46" s="42">
        <v>3</v>
      </c>
      <c r="HC46" s="42">
        <f t="shared" si="20"/>
        <v>0</v>
      </c>
      <c r="HD46" s="42">
        <v>0</v>
      </c>
      <c r="HE46" s="42">
        <v>0</v>
      </c>
      <c r="HF46" s="42">
        <v>2</v>
      </c>
      <c r="HG46" s="42">
        <v>1</v>
      </c>
      <c r="HH46" s="42">
        <v>0</v>
      </c>
      <c r="HI46" s="42">
        <v>0</v>
      </c>
      <c r="HJ46" s="39">
        <v>2004</v>
      </c>
      <c r="HK46" s="39" t="s">
        <v>336</v>
      </c>
      <c r="HL46" s="29"/>
      <c r="HM46" s="29">
        <v>281.62509999999997</v>
      </c>
      <c r="HN46" s="32">
        <v>43.835438980627202</v>
      </c>
      <c r="HO46" s="32">
        <v>42.551992387473497</v>
      </c>
      <c r="HP46" s="32">
        <v>3.6592410331330201</v>
      </c>
      <c r="HQ46" s="32">
        <v>6.7239841434351302</v>
      </c>
      <c r="HR46" s="27">
        <v>2.2256808183182302</v>
      </c>
      <c r="HS46" s="27">
        <v>15.2255543257575</v>
      </c>
      <c r="HT46" s="27">
        <v>14.074797921130401</v>
      </c>
      <c r="HU46" s="27">
        <v>-1.28344659315377</v>
      </c>
      <c r="HV46" s="27">
        <v>-2.0449928503664201</v>
      </c>
      <c r="HW46" s="29">
        <v>-1.74</v>
      </c>
      <c r="HX46" s="27">
        <v>2.84126366666667</v>
      </c>
      <c r="HY46" s="29">
        <v>11.9</v>
      </c>
      <c r="HZ46" s="39">
        <v>2004</v>
      </c>
      <c r="IA46" s="39" t="s">
        <v>336</v>
      </c>
      <c r="IB46" s="29">
        <v>307.20001220703125</v>
      </c>
      <c r="IC46" s="29">
        <v>306.60000610351563</v>
      </c>
      <c r="ID46" s="29">
        <v>297.89999389648438</v>
      </c>
      <c r="IE46" s="32">
        <v>100.32659912109375</v>
      </c>
      <c r="IF46" s="32">
        <v>97.289352416992188</v>
      </c>
      <c r="IG46" s="32">
        <v>4.9000000953674316</v>
      </c>
      <c r="IH46" s="32">
        <v>71</v>
      </c>
      <c r="II46" s="32">
        <v>222</v>
      </c>
      <c r="IJ46" s="31">
        <v>9.8000001907348633</v>
      </c>
      <c r="IK46" s="31">
        <v>5</v>
      </c>
      <c r="IL46" s="39">
        <v>2004</v>
      </c>
      <c r="IM46" s="39" t="s">
        <v>336</v>
      </c>
      <c r="IN46" s="29"/>
      <c r="IO46" s="29"/>
      <c r="IP46" s="29"/>
      <c r="IQ46" s="29" t="str">
        <f t="shared" si="21"/>
        <v/>
      </c>
      <c r="IR46" s="46"/>
      <c r="IS46" s="46">
        <v>117.4</v>
      </c>
      <c r="IT46" s="28">
        <v>42.245412018711768</v>
      </c>
      <c r="IU46" s="96">
        <v>58</v>
      </c>
      <c r="IV46" s="96">
        <v>146.79999999999973</v>
      </c>
      <c r="IW46" s="96">
        <v>117.4</v>
      </c>
      <c r="IX46" s="96">
        <v>42.245412018711768</v>
      </c>
      <c r="IY46" s="96">
        <v>58</v>
      </c>
      <c r="IZ46" s="39">
        <v>2004</v>
      </c>
      <c r="JA46" s="39" t="s">
        <v>336</v>
      </c>
      <c r="JB46" s="27">
        <v>15.223697662353516</v>
      </c>
      <c r="JC46" s="27">
        <v>22.899999618530273</v>
      </c>
      <c r="JD46" s="27">
        <v>14.493000030517578</v>
      </c>
      <c r="JE46" s="27">
        <v>7.9580001831054688</v>
      </c>
      <c r="JF46" s="27">
        <v>5.1939997673034668</v>
      </c>
      <c r="JG46" s="27">
        <v>2.0759999752044678</v>
      </c>
      <c r="JH46" s="27">
        <v>3.7039999961853027</v>
      </c>
      <c r="JI46" s="27">
        <v>6.1830000877380371</v>
      </c>
      <c r="JJ46" s="32">
        <v>3.7269999980926514</v>
      </c>
      <c r="JK46" s="32">
        <v>0.44900000095367432</v>
      </c>
      <c r="JL46" s="32">
        <v>0.93199998140335083</v>
      </c>
      <c r="JM46" s="32">
        <v>0.15600000321865082</v>
      </c>
      <c r="JN46" s="32">
        <v>0.4779999852180481</v>
      </c>
      <c r="JO46" s="39">
        <v>2004</v>
      </c>
      <c r="JP46" s="39" t="s">
        <v>336</v>
      </c>
      <c r="JQ46" s="32">
        <v>2.0790000000000002</v>
      </c>
      <c r="JR46" s="32">
        <v>0.45900000000000002</v>
      </c>
      <c r="JS46" s="32">
        <v>0.67300000000000004</v>
      </c>
      <c r="JT46" s="32">
        <v>0.38300000000000001</v>
      </c>
      <c r="JU46" s="32">
        <v>1.6E-2</v>
      </c>
      <c r="JV46" s="32">
        <v>0.11799999999999999</v>
      </c>
      <c r="JW46" s="27">
        <v>4.6999998390674591E-2</v>
      </c>
      <c r="JX46" s="27">
        <v>0.1080000028014183</v>
      </c>
      <c r="JY46" s="27">
        <v>0</v>
      </c>
      <c r="JZ46" s="40">
        <v>0.13199999928474426</v>
      </c>
      <c r="KA46" s="27">
        <v>8.0000000000000002E-3</v>
      </c>
      <c r="KB46" s="27">
        <v>8.0000003799796104E-3</v>
      </c>
      <c r="KC46" s="21">
        <v>0.15299999713897705</v>
      </c>
      <c r="KD46" s="21">
        <v>0</v>
      </c>
      <c r="KE46" s="20">
        <v>0.72399997711181641</v>
      </c>
      <c r="KF46" s="20">
        <v>0.20800000429153442</v>
      </c>
      <c r="KG46" s="39">
        <v>2004</v>
      </c>
      <c r="KH46" s="39" t="s">
        <v>336</v>
      </c>
      <c r="KI46" s="29"/>
      <c r="KJ46" s="29"/>
      <c r="KK46" s="22">
        <v>38.1</v>
      </c>
      <c r="KL46" s="22">
        <v>35.799999999999997</v>
      </c>
      <c r="KM46" s="22">
        <v>25.8</v>
      </c>
      <c r="KN46" s="21">
        <v>455</v>
      </c>
      <c r="KO46" s="20">
        <v>306.20001220703125</v>
      </c>
      <c r="KP46" s="20">
        <v>63.599998474121094</v>
      </c>
      <c r="KQ46" s="19">
        <v>13.978019714355469</v>
      </c>
      <c r="KR46" s="39">
        <v>2004</v>
      </c>
      <c r="KS46" s="39" t="s">
        <v>336</v>
      </c>
    </row>
    <row r="47" spans="1:305" s="39" customFormat="1" ht="12.75">
      <c r="A47" s="39">
        <v>2005</v>
      </c>
      <c r="B47" s="39" t="s">
        <v>336</v>
      </c>
      <c r="C47" s="39">
        <v>22</v>
      </c>
      <c r="D47" s="44" t="s">
        <v>337</v>
      </c>
      <c r="E47" s="44">
        <v>442</v>
      </c>
      <c r="F47" s="39">
        <v>1</v>
      </c>
      <c r="G47" s="39">
        <v>0</v>
      </c>
      <c r="H47" s="39">
        <v>1</v>
      </c>
      <c r="I47" s="39">
        <v>1</v>
      </c>
      <c r="J47" s="29">
        <v>0</v>
      </c>
      <c r="K47" s="29">
        <v>60</v>
      </c>
      <c r="L47" s="29">
        <v>40</v>
      </c>
      <c r="M47" s="18">
        <v>3</v>
      </c>
      <c r="N47" s="39">
        <v>1</v>
      </c>
      <c r="O47" s="39">
        <v>1</v>
      </c>
      <c r="P47" s="39">
        <v>0</v>
      </c>
      <c r="Q47" s="29">
        <v>0</v>
      </c>
      <c r="R47" s="29">
        <v>63.19</v>
      </c>
      <c r="S47" s="29">
        <v>36.81</v>
      </c>
      <c r="T47" s="29">
        <v>0</v>
      </c>
      <c r="U47" s="29">
        <v>40</v>
      </c>
      <c r="V47" s="29">
        <v>23.3</v>
      </c>
      <c r="W47" s="29">
        <v>63.3</v>
      </c>
      <c r="X47" s="39">
        <v>2</v>
      </c>
      <c r="Y47" s="39">
        <v>2005</v>
      </c>
      <c r="Z47" s="39" t="s">
        <v>336</v>
      </c>
      <c r="AA47" s="43"/>
      <c r="AB47" s="41">
        <v>91.9</v>
      </c>
      <c r="AC47" s="41">
        <v>23.4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36.1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16.100000000000001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10</v>
      </c>
      <c r="BZ47" s="41">
        <v>0</v>
      </c>
      <c r="CA47" s="41">
        <v>0</v>
      </c>
      <c r="CB47" s="41">
        <v>0</v>
      </c>
      <c r="CC47" s="41">
        <v>0</v>
      </c>
      <c r="CD47" s="41">
        <v>11.6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2.8000000000000114</v>
      </c>
      <c r="CZ47" s="39">
        <v>2005</v>
      </c>
      <c r="DA47" s="39" t="s">
        <v>336</v>
      </c>
      <c r="DB47" s="41">
        <v>23.3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40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16.7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8.3000000000000007</v>
      </c>
      <c r="EY47" s="41">
        <v>0</v>
      </c>
      <c r="EZ47" s="41">
        <v>0</v>
      </c>
      <c r="FA47" s="41">
        <v>0</v>
      </c>
      <c r="FB47" s="41">
        <v>0</v>
      </c>
      <c r="FC47" s="41">
        <v>11.7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2005</v>
      </c>
      <c r="FZ47" s="39" t="s">
        <v>336</v>
      </c>
      <c r="GA47" s="41">
        <v>23.3</v>
      </c>
      <c r="GB47" s="29">
        <f t="shared" si="13"/>
        <v>0.76554600000000006</v>
      </c>
      <c r="GC47" s="29">
        <f t="shared" si="14"/>
        <v>0.73724400000000001</v>
      </c>
      <c r="GD47" s="29">
        <f t="shared" si="15"/>
        <v>4.2652290001450188</v>
      </c>
      <c r="GE47" s="29">
        <f t="shared" si="16"/>
        <v>3.8058122364475029</v>
      </c>
      <c r="GF47" s="29">
        <f t="shared" si="17"/>
        <v>0.45941676369751594</v>
      </c>
      <c r="GG47" s="29">
        <f t="shared" si="18"/>
        <v>0.10771209791593737</v>
      </c>
      <c r="GH47" s="29">
        <f t="shared" si="19"/>
        <v>3.0397368307141317</v>
      </c>
      <c r="GI47" s="39">
        <v>2005</v>
      </c>
      <c r="GJ47" s="39" t="s">
        <v>336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-0.70433749999999995</v>
      </c>
      <c r="GX47" s="36">
        <v>0.44920500000000002</v>
      </c>
      <c r="GY47" s="36">
        <v>-1.458359</v>
      </c>
      <c r="GZ47" s="39">
        <v>2005</v>
      </c>
      <c r="HA47" s="39" t="s">
        <v>336</v>
      </c>
      <c r="HB47" s="42">
        <v>3</v>
      </c>
      <c r="HC47" s="42">
        <f t="shared" si="20"/>
        <v>0</v>
      </c>
      <c r="HD47" s="42">
        <v>0</v>
      </c>
      <c r="HE47" s="42">
        <v>0</v>
      </c>
      <c r="HF47" s="42">
        <v>2</v>
      </c>
      <c r="HG47" s="42">
        <v>1</v>
      </c>
      <c r="HH47" s="42">
        <v>0</v>
      </c>
      <c r="HI47" s="42">
        <v>0</v>
      </c>
      <c r="HJ47" s="39">
        <v>2005</v>
      </c>
      <c r="HK47" s="39" t="s">
        <v>336</v>
      </c>
      <c r="HL47" s="29"/>
      <c r="HM47" s="29">
        <v>297.56169999999997</v>
      </c>
      <c r="HN47" s="32">
        <v>43.597605014156798</v>
      </c>
      <c r="HO47" s="32">
        <v>43.675191671357197</v>
      </c>
      <c r="HP47" s="32">
        <v>3.1991561422040902</v>
      </c>
      <c r="HQ47" s="32">
        <v>7.4809915991805402</v>
      </c>
      <c r="HR47" s="27">
        <v>2.4876927118797201</v>
      </c>
      <c r="HS47" s="27">
        <v>13.829013798632101</v>
      </c>
      <c r="HT47" s="27">
        <v>12.449793414037099</v>
      </c>
      <c r="HU47" s="27">
        <v>7.7586657200368003E-2</v>
      </c>
      <c r="HV47" s="27">
        <v>-0.61692885560046395</v>
      </c>
      <c r="HW47" s="29">
        <v>-0.79600000000000004</v>
      </c>
      <c r="HX47" s="27">
        <v>2.41351908333333</v>
      </c>
      <c r="HY47" s="29">
        <v>11.5</v>
      </c>
      <c r="HZ47" s="39">
        <v>2005</v>
      </c>
      <c r="IA47" s="39" t="s">
        <v>336</v>
      </c>
      <c r="IB47" s="29">
        <v>317.10000610351563</v>
      </c>
      <c r="IC47" s="29">
        <v>316.60000610351563</v>
      </c>
      <c r="ID47" s="29">
        <v>307.79998779296875</v>
      </c>
      <c r="IE47" s="32">
        <v>102.15850067138672</v>
      </c>
      <c r="IF47" s="32">
        <v>99.162368774414063</v>
      </c>
      <c r="IG47" s="32">
        <v>4.9000000953674316</v>
      </c>
      <c r="IH47" s="32">
        <v>72.099998474121094</v>
      </c>
      <c r="II47" s="32">
        <v>230.80000305175781</v>
      </c>
      <c r="IJ47" s="31">
        <v>9.3000001907348633</v>
      </c>
      <c r="IK47" s="31">
        <v>4.5999999046325684</v>
      </c>
      <c r="IL47" s="39">
        <v>2005</v>
      </c>
      <c r="IM47" s="39" t="s">
        <v>336</v>
      </c>
      <c r="IN47" s="29"/>
      <c r="IO47" s="29"/>
      <c r="IP47" s="29"/>
      <c r="IQ47" s="29" t="str">
        <f t="shared" si="21"/>
        <v/>
      </c>
      <c r="IR47" s="46"/>
      <c r="IS47" s="46">
        <v>118.7</v>
      </c>
      <c r="IT47" s="28">
        <v>41.387726638772662</v>
      </c>
      <c r="IU47" s="96">
        <v>58</v>
      </c>
      <c r="IV47" s="96">
        <v>148.39999999999964</v>
      </c>
      <c r="IW47" s="96">
        <v>118.7</v>
      </c>
      <c r="IX47" s="96">
        <v>41.387726638772662</v>
      </c>
      <c r="IY47" s="96">
        <v>58</v>
      </c>
      <c r="IZ47" s="39">
        <v>2005</v>
      </c>
      <c r="JA47" s="39" t="s">
        <v>336</v>
      </c>
      <c r="JB47" s="27">
        <v>15.178195953369141</v>
      </c>
      <c r="JC47" s="27">
        <v>22.639999389648438</v>
      </c>
      <c r="JD47" s="27">
        <v>14.307999610900879</v>
      </c>
      <c r="JE47" s="27">
        <v>7.8289999961853027</v>
      </c>
      <c r="JF47" s="27">
        <v>5.2909998893737793</v>
      </c>
      <c r="JG47" s="27">
        <v>2.0339999198913574</v>
      </c>
      <c r="JH47" s="27">
        <v>3.5569999217987061</v>
      </c>
      <c r="JI47" s="27">
        <v>6.0359997749328613</v>
      </c>
      <c r="JJ47" s="32">
        <v>3.6340000629425049</v>
      </c>
      <c r="JK47" s="32">
        <v>0.50199997425079346</v>
      </c>
      <c r="JL47" s="32">
        <v>0.9869999885559082</v>
      </c>
      <c r="JM47" s="32">
        <v>0.1550000011920929</v>
      </c>
      <c r="JN47" s="32">
        <v>0.44299998879432678</v>
      </c>
      <c r="JO47" s="39">
        <v>2005</v>
      </c>
      <c r="JP47" s="39" t="s">
        <v>336</v>
      </c>
      <c r="JQ47" s="32">
        <v>2.028</v>
      </c>
      <c r="JR47" s="32">
        <v>0.46500000000000002</v>
      </c>
      <c r="JS47" s="32">
        <v>0.61399999999999999</v>
      </c>
      <c r="JT47" s="32">
        <v>0.39800000000000002</v>
      </c>
      <c r="JU47" s="32">
        <v>1.4999999999999999E-2</v>
      </c>
      <c r="JV47" s="32">
        <v>0.115</v>
      </c>
      <c r="JW47" s="27">
        <v>4.8000000417232513E-2</v>
      </c>
      <c r="JX47" s="27">
        <v>0.125</v>
      </c>
      <c r="JY47" s="27">
        <v>0</v>
      </c>
      <c r="JZ47" s="40">
        <v>0.19200000166893005</v>
      </c>
      <c r="KA47" s="27">
        <v>8.9999999999999993E-3</v>
      </c>
      <c r="KB47" s="27">
        <v>8.999999612569809E-3</v>
      </c>
      <c r="KC47" s="21">
        <v>0.12800000607967377</v>
      </c>
      <c r="KD47" s="21">
        <v>1.0000000474974513E-3</v>
      </c>
      <c r="KE47" s="20">
        <v>0.76999998092651367</v>
      </c>
      <c r="KF47" s="20">
        <v>0.21699999272823334</v>
      </c>
      <c r="KG47" s="39">
        <v>2005</v>
      </c>
      <c r="KH47" s="39" t="s">
        <v>336</v>
      </c>
      <c r="KI47" s="29"/>
      <c r="KJ47" s="29"/>
      <c r="KK47" s="29"/>
      <c r="KL47" s="29"/>
      <c r="KM47" s="29"/>
      <c r="KN47" s="21">
        <v>461.20001220703125</v>
      </c>
      <c r="KO47" s="20">
        <v>310.39999389648438</v>
      </c>
      <c r="KP47" s="20">
        <v>65</v>
      </c>
      <c r="KQ47" s="19">
        <v>14.093669891357422</v>
      </c>
      <c r="KR47" s="39">
        <v>2005</v>
      </c>
      <c r="KS47" s="39" t="s">
        <v>336</v>
      </c>
    </row>
    <row r="48" spans="1:305" s="39" customFormat="1" ht="12.75">
      <c r="A48" s="39">
        <v>2006</v>
      </c>
      <c r="B48" s="39" t="s">
        <v>336</v>
      </c>
      <c r="C48" s="39">
        <v>22</v>
      </c>
      <c r="D48" s="44" t="s">
        <v>337</v>
      </c>
      <c r="E48" s="44">
        <v>442</v>
      </c>
      <c r="F48" s="39">
        <v>1</v>
      </c>
      <c r="G48" s="39">
        <v>0</v>
      </c>
      <c r="H48" s="39">
        <v>1</v>
      </c>
      <c r="I48" s="39">
        <v>1</v>
      </c>
      <c r="J48" s="29">
        <v>0</v>
      </c>
      <c r="K48" s="29">
        <v>60</v>
      </c>
      <c r="L48" s="29">
        <v>40</v>
      </c>
      <c r="M48" s="18">
        <v>3</v>
      </c>
      <c r="N48" s="39">
        <v>0</v>
      </c>
      <c r="O48" s="39">
        <v>0</v>
      </c>
      <c r="P48" s="39">
        <v>0</v>
      </c>
      <c r="Q48" s="29">
        <v>0</v>
      </c>
      <c r="R48" s="29">
        <v>63.19</v>
      </c>
      <c r="S48" s="29">
        <v>36.81</v>
      </c>
      <c r="T48" s="29">
        <v>0</v>
      </c>
      <c r="U48" s="29">
        <v>40</v>
      </c>
      <c r="V48" s="29">
        <v>23.3</v>
      </c>
      <c r="W48" s="29">
        <v>63.3</v>
      </c>
      <c r="X48" s="39">
        <v>2</v>
      </c>
      <c r="Y48" s="39">
        <v>2006</v>
      </c>
      <c r="Z48" s="39" t="s">
        <v>336</v>
      </c>
      <c r="AA48" s="43"/>
      <c r="AB48" s="41">
        <v>91.9</v>
      </c>
      <c r="AC48" s="41">
        <v>23.4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36.1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16.100000000000001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10</v>
      </c>
      <c r="BZ48" s="41">
        <v>0</v>
      </c>
      <c r="CA48" s="41">
        <v>0</v>
      </c>
      <c r="CB48" s="41">
        <v>0</v>
      </c>
      <c r="CC48" s="41">
        <v>0</v>
      </c>
      <c r="CD48" s="41">
        <v>11.6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2.8000000000000114</v>
      </c>
      <c r="CZ48" s="39">
        <v>2006</v>
      </c>
      <c r="DA48" s="39" t="s">
        <v>336</v>
      </c>
      <c r="DB48" s="41">
        <v>23.3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40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16.7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8.3000000000000007</v>
      </c>
      <c r="EY48" s="41">
        <v>0</v>
      </c>
      <c r="EZ48" s="41">
        <v>0</v>
      </c>
      <c r="FA48" s="41">
        <v>0</v>
      </c>
      <c r="FB48" s="41">
        <v>0</v>
      </c>
      <c r="FC48" s="41">
        <v>11.7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336</v>
      </c>
      <c r="GA48" s="41">
        <v>23.3</v>
      </c>
      <c r="GB48" s="29">
        <f t="shared" si="13"/>
        <v>0.76554600000000006</v>
      </c>
      <c r="GC48" s="29">
        <f t="shared" si="14"/>
        <v>0.73724400000000001</v>
      </c>
      <c r="GD48" s="29">
        <f t="shared" si="15"/>
        <v>4.2652290001450188</v>
      </c>
      <c r="GE48" s="29">
        <f t="shared" si="16"/>
        <v>3.8058122364475029</v>
      </c>
      <c r="GF48" s="29">
        <f t="shared" si="17"/>
        <v>0.45941676369751594</v>
      </c>
      <c r="GG48" s="29">
        <f t="shared" si="18"/>
        <v>0.10771209791593737</v>
      </c>
      <c r="GH48" s="29">
        <f t="shared" si="19"/>
        <v>3.0397368307141317</v>
      </c>
      <c r="GI48" s="39">
        <v>2006</v>
      </c>
      <c r="GJ48" s="39" t="s">
        <v>336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-0.65024289999999996</v>
      </c>
      <c r="GX48" s="36">
        <v>0.44675609999999999</v>
      </c>
      <c r="GY48" s="36">
        <v>-1.3959140000000001</v>
      </c>
      <c r="GZ48" s="39">
        <v>2006</v>
      </c>
      <c r="HA48" s="39" t="s">
        <v>336</v>
      </c>
      <c r="HB48" s="42">
        <v>3</v>
      </c>
      <c r="HC48" s="42">
        <f t="shared" si="20"/>
        <v>0</v>
      </c>
      <c r="HD48" s="42">
        <v>0</v>
      </c>
      <c r="HE48" s="42">
        <v>0</v>
      </c>
      <c r="HF48" s="42">
        <v>2</v>
      </c>
      <c r="HG48" s="42">
        <v>1</v>
      </c>
      <c r="HH48" s="42">
        <v>0</v>
      </c>
      <c r="HI48" s="42">
        <v>0</v>
      </c>
      <c r="HJ48" s="39">
        <v>2006</v>
      </c>
      <c r="HK48" s="39" t="s">
        <v>336</v>
      </c>
      <c r="HL48" s="29"/>
      <c r="HM48" s="29">
        <v>320.92259999999999</v>
      </c>
      <c r="HN48" s="32">
        <v>39.672273079887603</v>
      </c>
      <c r="HO48" s="32">
        <v>41.608770234361103</v>
      </c>
      <c r="HP48" s="32">
        <v>5.1747851559582596</v>
      </c>
      <c r="HQ48" s="32">
        <v>12.5927275484402</v>
      </c>
      <c r="HR48" s="27">
        <v>2.66631494577073</v>
      </c>
      <c r="HS48" s="27">
        <v>12.961068655289001</v>
      </c>
      <c r="HT48" s="27">
        <v>11.854725466623901</v>
      </c>
      <c r="HU48" s="27">
        <v>1.9364971544734999</v>
      </c>
      <c r="HV48" s="27">
        <v>1.1787631265733201</v>
      </c>
      <c r="HW48" s="27">
        <v>0.52342977673020397</v>
      </c>
      <c r="HX48" s="27">
        <v>3.3033333333333301</v>
      </c>
      <c r="HY48" s="29">
        <v>10.4</v>
      </c>
      <c r="HZ48" s="39">
        <v>2006</v>
      </c>
      <c r="IA48" s="39" t="s">
        <v>336</v>
      </c>
      <c r="IB48" s="29">
        <v>329.70001220703125</v>
      </c>
      <c r="IC48" s="29">
        <v>329.20001220703125</v>
      </c>
      <c r="ID48" s="29">
        <v>318.79998779296875</v>
      </c>
      <c r="IE48" s="32">
        <v>104.13770294189453</v>
      </c>
      <c r="IF48" s="32">
        <v>100.69490051269531</v>
      </c>
      <c r="IG48" s="32">
        <v>4.9000000953674316</v>
      </c>
      <c r="IH48" s="32">
        <v>73.900001525878906</v>
      </c>
      <c r="II48" s="32">
        <v>240</v>
      </c>
      <c r="IJ48" s="31">
        <v>9.5</v>
      </c>
      <c r="IK48" s="31">
        <v>4.5999999046325684</v>
      </c>
      <c r="IL48" s="39">
        <v>2006</v>
      </c>
      <c r="IM48" s="39" t="s">
        <v>336</v>
      </c>
      <c r="IN48" s="29">
        <v>0</v>
      </c>
      <c r="IO48" s="29">
        <v>0</v>
      </c>
      <c r="IP48" s="29">
        <v>0</v>
      </c>
      <c r="IQ48" s="29">
        <f t="shared" si="21"/>
        <v>0</v>
      </c>
      <c r="IR48" s="46">
        <v>150</v>
      </c>
      <c r="IS48" s="46">
        <v>120</v>
      </c>
      <c r="IT48" s="28">
        <v>40.120361083249747</v>
      </c>
      <c r="IU48" s="96">
        <v>58</v>
      </c>
      <c r="IV48" s="96">
        <v>150</v>
      </c>
      <c r="IW48" s="96">
        <v>120</v>
      </c>
      <c r="IX48" s="96">
        <v>40.120361083249747</v>
      </c>
      <c r="IY48" s="96">
        <v>58</v>
      </c>
      <c r="IZ48" s="39">
        <v>2006</v>
      </c>
      <c r="JA48" s="39" t="s">
        <v>336</v>
      </c>
      <c r="JB48" s="27">
        <v>14.203611373901367</v>
      </c>
      <c r="JC48" s="27">
        <v>21.308000564575195</v>
      </c>
      <c r="JD48" s="27">
        <v>13.437999725341797</v>
      </c>
      <c r="JE48" s="27">
        <v>7.3880000114440918</v>
      </c>
      <c r="JF48" s="27">
        <v>5.059999942779541</v>
      </c>
      <c r="JG48" s="27">
        <v>1.8420000076293945</v>
      </c>
      <c r="JH48" s="27">
        <v>3.3629999160766602</v>
      </c>
      <c r="JI48" s="27">
        <v>5.620999813079834</v>
      </c>
      <c r="JJ48" s="32">
        <v>3.4230000972747803</v>
      </c>
      <c r="JK48" s="32">
        <v>0.48199999332427979</v>
      </c>
      <c r="JL48" s="32">
        <v>0.92100000381469727</v>
      </c>
      <c r="JM48" s="32">
        <v>0.17499999701976776</v>
      </c>
      <c r="JN48" s="32">
        <v>0.41999998688697815</v>
      </c>
      <c r="JO48" s="39">
        <v>2006</v>
      </c>
      <c r="JP48" s="39" t="s">
        <v>336</v>
      </c>
      <c r="JQ48" s="32">
        <v>1.91</v>
      </c>
      <c r="JR48" s="32">
        <v>0.43099999999999999</v>
      </c>
      <c r="JS48" s="32">
        <v>0.55900000000000005</v>
      </c>
      <c r="JT48" s="32">
        <v>0.40100000000000002</v>
      </c>
      <c r="JU48" s="32">
        <v>1.4E-2</v>
      </c>
      <c r="JV48" s="32">
        <v>0.107</v>
      </c>
      <c r="JW48" s="27">
        <v>4.5000001788139343E-2</v>
      </c>
      <c r="JX48" s="27">
        <v>0.12300000339746475</v>
      </c>
      <c r="JY48" s="27">
        <v>0</v>
      </c>
      <c r="JZ48" s="40">
        <v>0.20299999415874481</v>
      </c>
      <c r="KA48" s="27">
        <v>8.9999999999999993E-3</v>
      </c>
      <c r="KB48" s="27">
        <v>8.999999612569809E-3</v>
      </c>
      <c r="KC48" s="21">
        <v>0.10100000351667404</v>
      </c>
      <c r="KD48" s="21">
        <v>0</v>
      </c>
      <c r="KE48" s="20">
        <v>0.73500001430511475</v>
      </c>
      <c r="KF48" s="20">
        <v>0.18700000643730164</v>
      </c>
      <c r="KG48" s="39">
        <v>2006</v>
      </c>
      <c r="KH48" s="39" t="s">
        <v>336</v>
      </c>
      <c r="KI48" s="29"/>
      <c r="KJ48" s="29"/>
      <c r="KK48" s="29"/>
      <c r="KL48" s="29"/>
      <c r="KM48" s="29"/>
      <c r="KN48" s="21">
        <v>469.10000610351563</v>
      </c>
      <c r="KO48" s="20">
        <v>316.60000610351563</v>
      </c>
      <c r="KP48" s="20">
        <v>66</v>
      </c>
      <c r="KQ48" s="19">
        <v>14.069499969482422</v>
      </c>
      <c r="KR48" s="39">
        <v>2006</v>
      </c>
      <c r="KS48" s="39" t="s">
        <v>336</v>
      </c>
    </row>
    <row r="49" spans="1:305" s="39" customFormat="1" ht="12.75">
      <c r="A49" s="39">
        <v>2007</v>
      </c>
      <c r="B49" s="39" t="s">
        <v>336</v>
      </c>
      <c r="C49" s="39">
        <v>22</v>
      </c>
      <c r="D49" s="44" t="s">
        <v>337</v>
      </c>
      <c r="E49" s="44">
        <v>442</v>
      </c>
      <c r="F49" s="39">
        <v>1</v>
      </c>
      <c r="G49" s="39">
        <v>0</v>
      </c>
      <c r="H49" s="39">
        <v>1</v>
      </c>
      <c r="I49" s="39">
        <v>1</v>
      </c>
      <c r="J49" s="29">
        <v>0</v>
      </c>
      <c r="K49" s="29">
        <v>60</v>
      </c>
      <c r="L49" s="29">
        <v>40</v>
      </c>
      <c r="M49" s="18">
        <v>3</v>
      </c>
      <c r="N49" s="39">
        <v>0</v>
      </c>
      <c r="O49" s="39">
        <v>0</v>
      </c>
      <c r="P49" s="39">
        <v>0</v>
      </c>
      <c r="Q49" s="29">
        <v>0</v>
      </c>
      <c r="R49" s="29">
        <v>63.19</v>
      </c>
      <c r="S49" s="29">
        <v>36.81</v>
      </c>
      <c r="T49" s="29">
        <v>0</v>
      </c>
      <c r="U49" s="29">
        <v>40</v>
      </c>
      <c r="V49" s="29">
        <v>23.3</v>
      </c>
      <c r="W49" s="29">
        <v>63.3</v>
      </c>
      <c r="X49" s="39">
        <v>2</v>
      </c>
      <c r="Y49" s="39">
        <v>2007</v>
      </c>
      <c r="Z49" s="39" t="s">
        <v>336</v>
      </c>
      <c r="AA49" s="43"/>
      <c r="AB49" s="41">
        <v>91.9</v>
      </c>
      <c r="AC49" s="41">
        <v>23.4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36.1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16.100000000000001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10</v>
      </c>
      <c r="BZ49" s="41">
        <v>0</v>
      </c>
      <c r="CA49" s="41">
        <v>0</v>
      </c>
      <c r="CB49" s="41">
        <v>0</v>
      </c>
      <c r="CC49" s="41">
        <v>0</v>
      </c>
      <c r="CD49" s="41">
        <v>11.6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2.8000000000000114</v>
      </c>
      <c r="CZ49" s="39">
        <v>2007</v>
      </c>
      <c r="DA49" s="39" t="s">
        <v>336</v>
      </c>
      <c r="DB49" s="41">
        <v>23.3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40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16.7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8.3000000000000007</v>
      </c>
      <c r="EY49" s="41">
        <v>0</v>
      </c>
      <c r="EZ49" s="41">
        <v>0</v>
      </c>
      <c r="FA49" s="41">
        <v>0</v>
      </c>
      <c r="FB49" s="41">
        <v>0</v>
      </c>
      <c r="FC49" s="41">
        <v>11.7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336</v>
      </c>
      <c r="GA49" s="41">
        <v>23.3</v>
      </c>
      <c r="GB49" s="29">
        <f t="shared" si="13"/>
        <v>0.76554600000000006</v>
      </c>
      <c r="GC49" s="29">
        <f t="shared" si="14"/>
        <v>0.73724400000000001</v>
      </c>
      <c r="GD49" s="29">
        <f t="shared" si="15"/>
        <v>4.2652290001450188</v>
      </c>
      <c r="GE49" s="29">
        <f t="shared" si="16"/>
        <v>3.8058122364475029</v>
      </c>
      <c r="GF49" s="29">
        <f t="shared" si="17"/>
        <v>0.45941676369751594</v>
      </c>
      <c r="GG49" s="29">
        <f t="shared" si="18"/>
        <v>0.10771209791593737</v>
      </c>
      <c r="GH49" s="29">
        <f t="shared" si="19"/>
        <v>3.0397368307141317</v>
      </c>
      <c r="GI49" s="39">
        <v>2007</v>
      </c>
      <c r="GJ49" s="39" t="s">
        <v>336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-0.6508623</v>
      </c>
      <c r="GX49" s="36">
        <v>0.44205919999999999</v>
      </c>
      <c r="GY49" s="36">
        <v>-1.3781779999999999</v>
      </c>
      <c r="GZ49" s="39">
        <v>2007</v>
      </c>
      <c r="HA49" s="39" t="s">
        <v>336</v>
      </c>
      <c r="HB49" s="42">
        <v>3</v>
      </c>
      <c r="HC49" s="42">
        <f t="shared" si="20"/>
        <v>0</v>
      </c>
      <c r="HD49" s="42">
        <v>0</v>
      </c>
      <c r="HE49" s="42">
        <v>0</v>
      </c>
      <c r="HF49" s="42">
        <v>2</v>
      </c>
      <c r="HG49" s="42">
        <v>1</v>
      </c>
      <c r="HH49" s="42">
        <v>0</v>
      </c>
      <c r="HI49" s="42">
        <v>0</v>
      </c>
      <c r="HJ49" s="39">
        <v>2007</v>
      </c>
      <c r="HK49" s="39" t="s">
        <v>336</v>
      </c>
      <c r="HL49" s="29"/>
      <c r="HM49" s="29">
        <v>336.25130000000001</v>
      </c>
      <c r="HN49" s="32">
        <v>37.820485844016801</v>
      </c>
      <c r="HO49" s="32">
        <v>41.973282141630598</v>
      </c>
      <c r="HP49" s="32">
        <v>8.3468825471434496</v>
      </c>
      <c r="HQ49" s="32">
        <v>9.9597702701915001</v>
      </c>
      <c r="HR49" s="27">
        <v>2.31245861786127</v>
      </c>
      <c r="HS49" s="27">
        <v>12.648140600095401</v>
      </c>
      <c r="HT49" s="27">
        <v>11.6334500468828</v>
      </c>
      <c r="HU49" s="27">
        <v>4.1527962976137696</v>
      </c>
      <c r="HV49" s="27">
        <v>3.13701117274843</v>
      </c>
      <c r="HW49" s="27">
        <v>-1.5329271496536999E-2</v>
      </c>
      <c r="HX49" s="27">
        <v>4.4608332500000003</v>
      </c>
      <c r="HY49" s="29">
        <v>10.1</v>
      </c>
      <c r="HZ49" s="39">
        <v>2007</v>
      </c>
      <c r="IA49" s="39" t="s">
        <v>336</v>
      </c>
      <c r="IB49" s="29">
        <v>343.39999389648438</v>
      </c>
      <c r="IC49" s="29">
        <v>342.89999389648438</v>
      </c>
      <c r="ID49" s="29">
        <v>333</v>
      </c>
      <c r="IE49" s="32">
        <v>106.61289978027344</v>
      </c>
      <c r="IF49" s="32">
        <v>103.38400268554688</v>
      </c>
      <c r="IG49" s="32">
        <v>5.1999998092651367</v>
      </c>
      <c r="IH49" s="32">
        <v>75.400001525878906</v>
      </c>
      <c r="II49" s="32">
        <v>252.39999389648438</v>
      </c>
      <c r="IJ49" s="31">
        <v>8.8000001907348633</v>
      </c>
      <c r="IK49" s="31">
        <v>4.1999998092651367</v>
      </c>
      <c r="IL49" s="39">
        <v>2007</v>
      </c>
      <c r="IM49" s="39" t="s">
        <v>336</v>
      </c>
      <c r="IN49" s="29"/>
      <c r="IO49" s="29"/>
      <c r="IP49" s="29" t="s">
        <v>317</v>
      </c>
      <c r="IQ49" s="29" t="str">
        <f t="shared" si="21"/>
        <v/>
      </c>
      <c r="IR49" s="46">
        <v>150</v>
      </c>
      <c r="IS49" s="46">
        <v>120</v>
      </c>
      <c r="IT49" s="28">
        <v>38.314176245210732</v>
      </c>
      <c r="IU49" s="96">
        <v>58</v>
      </c>
      <c r="IV49" s="96">
        <v>150</v>
      </c>
      <c r="IW49" s="96">
        <v>120</v>
      </c>
      <c r="IX49" s="96">
        <v>38.314176245210732</v>
      </c>
      <c r="IY49" s="96">
        <v>58</v>
      </c>
      <c r="IZ49" s="39">
        <v>2007</v>
      </c>
      <c r="JA49" s="39" t="s">
        <v>336</v>
      </c>
      <c r="JB49" s="27">
        <v>13.436986923217773</v>
      </c>
      <c r="JC49" s="27">
        <v>20.152999877929688</v>
      </c>
      <c r="JD49" s="27">
        <v>12.763999938964844</v>
      </c>
      <c r="JE49" s="27">
        <v>6.9229998588562012</v>
      </c>
      <c r="JF49" s="27">
        <v>4.9429998397827148</v>
      </c>
      <c r="JG49" s="27">
        <v>1.7389999628067017</v>
      </c>
      <c r="JH49" s="27">
        <v>3.0699999332427979</v>
      </c>
      <c r="JI49" s="27">
        <v>5.3080000877380371</v>
      </c>
      <c r="JJ49" s="32">
        <v>3.1949999332427979</v>
      </c>
      <c r="JK49" s="32">
        <v>0.46599999070167542</v>
      </c>
      <c r="JL49" s="32">
        <v>0.86799997091293335</v>
      </c>
      <c r="JM49" s="32">
        <v>0.15099999308586121</v>
      </c>
      <c r="JN49" s="32">
        <v>0.41200000047683716</v>
      </c>
      <c r="JO49" s="39">
        <v>2007</v>
      </c>
      <c r="JP49" s="39" t="s">
        <v>336</v>
      </c>
      <c r="JQ49" s="32">
        <v>1.804</v>
      </c>
      <c r="JR49" s="32">
        <v>0.40200000000000002</v>
      </c>
      <c r="JS49" s="32">
        <v>0.50900000000000001</v>
      </c>
      <c r="JT49" s="32">
        <v>0.36399999999999999</v>
      </c>
      <c r="JU49" s="32">
        <v>1.4E-2</v>
      </c>
      <c r="JV49" s="32">
        <v>0.10199999999999999</v>
      </c>
      <c r="JW49" s="27">
        <v>4.5000001788139343E-2</v>
      </c>
      <c r="JX49" s="27">
        <v>0.10199999809265137</v>
      </c>
      <c r="JY49" s="27">
        <v>0</v>
      </c>
      <c r="JZ49" s="40">
        <v>0.21899999678134918</v>
      </c>
      <c r="KA49" s="27">
        <v>8.0000000000000002E-3</v>
      </c>
      <c r="KB49" s="27">
        <v>8.0000003799796104E-3</v>
      </c>
      <c r="KC49" s="21">
        <v>9.0999998152256012E-2</v>
      </c>
      <c r="KD49" s="21">
        <v>1.0000000474974513E-3</v>
      </c>
      <c r="KE49" s="20">
        <v>0.69800001382827759</v>
      </c>
      <c r="KF49" s="20">
        <v>0.17000000178813934</v>
      </c>
      <c r="KG49" s="39">
        <v>2007</v>
      </c>
      <c r="KH49" s="39" t="s">
        <v>336</v>
      </c>
      <c r="KI49" s="29"/>
      <c r="KJ49" s="29"/>
      <c r="KK49" s="22">
        <v>38.5</v>
      </c>
      <c r="KL49" s="22">
        <v>36.700000000000003</v>
      </c>
      <c r="KM49" s="22">
        <v>27.1</v>
      </c>
      <c r="KN49" s="21">
        <v>476.20001220703125</v>
      </c>
      <c r="KO49" s="20">
        <v>322.10000610351563</v>
      </c>
      <c r="KP49" s="20">
        <v>66.800003051757813</v>
      </c>
      <c r="KQ49" s="19">
        <v>14.02772045135498</v>
      </c>
      <c r="KR49" s="39">
        <v>2007</v>
      </c>
      <c r="KS49" s="39" t="s">
        <v>336</v>
      </c>
    </row>
    <row r="50" spans="1:305" s="39" customFormat="1" ht="12.75">
      <c r="A50" s="39">
        <v>2008</v>
      </c>
      <c r="B50" s="39" t="s">
        <v>336</v>
      </c>
      <c r="C50" s="39">
        <v>22</v>
      </c>
      <c r="D50" s="44" t="s">
        <v>337</v>
      </c>
      <c r="E50" s="44">
        <v>442</v>
      </c>
      <c r="F50" s="39">
        <v>1</v>
      </c>
      <c r="G50" s="39">
        <v>0</v>
      </c>
      <c r="H50" s="39">
        <v>1</v>
      </c>
      <c r="I50" s="39">
        <v>1</v>
      </c>
      <c r="J50" s="29">
        <v>0</v>
      </c>
      <c r="K50" s="29">
        <v>60</v>
      </c>
      <c r="L50" s="29">
        <v>40</v>
      </c>
      <c r="M50" s="18">
        <v>3</v>
      </c>
      <c r="N50" s="39">
        <v>0</v>
      </c>
      <c r="O50" s="39">
        <v>0</v>
      </c>
      <c r="P50" s="39">
        <v>0</v>
      </c>
      <c r="Q50" s="29">
        <v>0</v>
      </c>
      <c r="R50" s="29">
        <v>63.19</v>
      </c>
      <c r="S50" s="29">
        <v>36.81</v>
      </c>
      <c r="T50" s="29">
        <v>0</v>
      </c>
      <c r="U50" s="29">
        <v>40</v>
      </c>
      <c r="V50" s="29">
        <v>23.3</v>
      </c>
      <c r="W50" s="29">
        <v>63.3</v>
      </c>
      <c r="X50" s="39">
        <v>2</v>
      </c>
      <c r="Y50" s="39">
        <v>2008</v>
      </c>
      <c r="Z50" s="39" t="s">
        <v>336</v>
      </c>
      <c r="AA50" s="43"/>
      <c r="AB50" s="41">
        <v>91.9</v>
      </c>
      <c r="AC50" s="41">
        <v>23.4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36.1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16.100000000000001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10</v>
      </c>
      <c r="BZ50" s="41">
        <v>0</v>
      </c>
      <c r="CA50" s="41">
        <v>0</v>
      </c>
      <c r="CB50" s="41">
        <v>0</v>
      </c>
      <c r="CC50" s="41">
        <v>0</v>
      </c>
      <c r="CD50" s="41">
        <v>11.6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2.8000000000000114</v>
      </c>
      <c r="CZ50" s="39">
        <v>2008</v>
      </c>
      <c r="DA50" s="39" t="s">
        <v>336</v>
      </c>
      <c r="DB50" s="41">
        <v>23.3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40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16.7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8.3000000000000007</v>
      </c>
      <c r="EY50" s="41">
        <v>0</v>
      </c>
      <c r="EZ50" s="41">
        <v>0</v>
      </c>
      <c r="FA50" s="41">
        <v>0</v>
      </c>
      <c r="FB50" s="41">
        <v>0</v>
      </c>
      <c r="FC50" s="41">
        <v>11.7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336</v>
      </c>
      <c r="GA50" s="41">
        <v>23.3</v>
      </c>
      <c r="GB50" s="29">
        <f t="shared" si="13"/>
        <v>0.76554600000000006</v>
      </c>
      <c r="GC50" s="29">
        <f t="shared" si="14"/>
        <v>0.73724400000000001</v>
      </c>
      <c r="GD50" s="29">
        <f t="shared" si="15"/>
        <v>4.2652290001450188</v>
      </c>
      <c r="GE50" s="29">
        <f t="shared" si="16"/>
        <v>3.8058122364475029</v>
      </c>
      <c r="GF50" s="29">
        <f t="shared" si="17"/>
        <v>0.45941676369751594</v>
      </c>
      <c r="GG50" s="29">
        <f t="shared" si="18"/>
        <v>0.10771209791593737</v>
      </c>
      <c r="GH50" s="29">
        <f t="shared" si="19"/>
        <v>3.0397368307141317</v>
      </c>
      <c r="GI50" s="39">
        <v>2008</v>
      </c>
      <c r="GJ50" s="39" t="s">
        <v>336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-0.65314439999999996</v>
      </c>
      <c r="GX50" s="36">
        <v>0.4472526</v>
      </c>
      <c r="GY50" s="36">
        <v>-1.4046920000000001</v>
      </c>
      <c r="GZ50" s="39">
        <v>2008</v>
      </c>
      <c r="HA50" s="39" t="s">
        <v>336</v>
      </c>
      <c r="HB50" s="42">
        <v>3</v>
      </c>
      <c r="HC50" s="42">
        <f t="shared" si="20"/>
        <v>0</v>
      </c>
      <c r="HD50" s="42">
        <v>0</v>
      </c>
      <c r="HE50" s="42">
        <v>0</v>
      </c>
      <c r="HF50" s="42">
        <v>2</v>
      </c>
      <c r="HG50" s="42">
        <v>1</v>
      </c>
      <c r="HH50" s="42">
        <v>0</v>
      </c>
      <c r="HI50" s="42">
        <v>0</v>
      </c>
      <c r="HJ50" s="39">
        <v>2008</v>
      </c>
      <c r="HK50" s="39" t="s">
        <v>336</v>
      </c>
      <c r="HL50" s="29"/>
      <c r="HM50" s="29">
        <v>348.39299999999997</v>
      </c>
      <c r="HN50" s="32">
        <v>39.691647855506801</v>
      </c>
      <c r="HO50" s="32">
        <v>43.0111254686487</v>
      </c>
      <c r="HP50" s="32">
        <v>-1.2742661274172</v>
      </c>
      <c r="HQ50" s="32">
        <v>2.6050498493771799</v>
      </c>
      <c r="HR50" s="27">
        <v>3.40187963025567</v>
      </c>
      <c r="HS50" s="27">
        <v>20.0430047791771</v>
      </c>
      <c r="HT50" s="27">
        <v>19.241870514233302</v>
      </c>
      <c r="HU50" s="27">
        <v>3.3194776131419199</v>
      </c>
      <c r="HV50" s="27">
        <v>2.0878774660128498</v>
      </c>
      <c r="HW50" s="27">
        <v>0.75749204630503197</v>
      </c>
      <c r="HX50" s="27">
        <v>4.6074999999999999</v>
      </c>
      <c r="HY50" s="29">
        <v>5.4</v>
      </c>
      <c r="HZ50" s="39">
        <v>2008</v>
      </c>
      <c r="IA50" s="39" t="s">
        <v>336</v>
      </c>
      <c r="IB50" s="29">
        <v>343.39999389648438</v>
      </c>
      <c r="IC50" s="29">
        <v>359.79998779296875</v>
      </c>
      <c r="ID50" s="29">
        <v>348.79998779296875</v>
      </c>
      <c r="IE50" s="32">
        <v>104.59940338134766</v>
      </c>
      <c r="IF50" s="32">
        <v>106.24430084228516</v>
      </c>
      <c r="IG50" s="32">
        <v>4.3000001907348633</v>
      </c>
      <c r="IH50" s="32">
        <v>77.5</v>
      </c>
      <c r="II50" s="32">
        <v>267</v>
      </c>
      <c r="IJ50" s="31">
        <v>10.5</v>
      </c>
      <c r="IK50" s="31">
        <v>4.9000000953674316</v>
      </c>
      <c r="IL50" s="39">
        <v>2008</v>
      </c>
      <c r="IM50" s="39" t="s">
        <v>336</v>
      </c>
      <c r="IN50" s="29"/>
      <c r="IO50" s="29"/>
      <c r="IP50" s="29" t="s">
        <v>317</v>
      </c>
      <c r="IQ50" s="29" t="str">
        <f t="shared" si="21"/>
        <v/>
      </c>
      <c r="IR50" s="46">
        <v>149.69999999999999</v>
      </c>
      <c r="IS50" s="46">
        <v>119.8</v>
      </c>
      <c r="IT50" s="28">
        <v>36.457699330493</v>
      </c>
      <c r="IU50" s="96">
        <v>59</v>
      </c>
      <c r="IV50" s="96">
        <v>149.69999999999999</v>
      </c>
      <c r="IW50" s="96">
        <v>119.8</v>
      </c>
      <c r="IX50" s="96">
        <v>36.457699330493</v>
      </c>
      <c r="IY50" s="96">
        <v>59</v>
      </c>
      <c r="IZ50" s="39">
        <v>2008</v>
      </c>
      <c r="JA50" s="39" t="s">
        <v>336</v>
      </c>
      <c r="JB50" s="27">
        <v>14.529336929321289</v>
      </c>
      <c r="JC50" s="27">
        <v>21.934999465942383</v>
      </c>
      <c r="JD50" s="27">
        <v>13.805000305175781</v>
      </c>
      <c r="JE50" s="27">
        <v>7.6719999313354492</v>
      </c>
      <c r="JF50" s="27">
        <v>5.2160000801086426</v>
      </c>
      <c r="JG50" s="27">
        <v>1.7539999485015869</v>
      </c>
      <c r="JH50" s="27">
        <v>3.1349999904632568</v>
      </c>
      <c r="JI50" s="27">
        <v>5.7820000648498535</v>
      </c>
      <c r="JJ50" s="32">
        <v>4.1069998741149902</v>
      </c>
      <c r="JK50" s="32">
        <v>0.45800000429153442</v>
      </c>
      <c r="JL50" s="32">
        <v>0.87599998712539673</v>
      </c>
      <c r="JM50" s="32">
        <v>0.18500000238418579</v>
      </c>
      <c r="JN50" s="32">
        <v>0.41999998688697815</v>
      </c>
      <c r="JO50" s="39">
        <v>2008</v>
      </c>
      <c r="JP50" s="39" t="s">
        <v>336</v>
      </c>
      <c r="JQ50" s="32">
        <v>2.4910000000000001</v>
      </c>
      <c r="JR50" s="32">
        <v>0.42299999999999999</v>
      </c>
      <c r="JS50" s="32">
        <v>0.51200000000000001</v>
      </c>
      <c r="JT50" s="32">
        <v>0.56499999999999995</v>
      </c>
      <c r="JU50" s="32">
        <v>1.4E-2</v>
      </c>
      <c r="JV50" s="32">
        <v>0.10299999999999999</v>
      </c>
      <c r="JW50" s="27">
        <v>4.6999998390674591E-2</v>
      </c>
      <c r="JX50" s="27">
        <v>3.7000000476837158E-2</v>
      </c>
      <c r="JY50" s="27">
        <v>0</v>
      </c>
      <c r="JZ50" s="40">
        <v>0.25999999046325684</v>
      </c>
      <c r="KA50" s="27">
        <v>8.9999999999999993E-3</v>
      </c>
      <c r="KB50" s="27">
        <v>8.999999612569809E-3</v>
      </c>
      <c r="KC50" s="21">
        <v>0.10400000214576721</v>
      </c>
      <c r="KD50" s="21">
        <v>0</v>
      </c>
      <c r="KE50" s="20">
        <v>0.70099997520446777</v>
      </c>
      <c r="KF50" s="20">
        <v>0.17499999701976776</v>
      </c>
      <c r="KG50" s="39">
        <v>2008</v>
      </c>
      <c r="KH50" s="39" t="s">
        <v>336</v>
      </c>
      <c r="KI50" s="23">
        <v>2.2460317611694336</v>
      </c>
      <c r="KJ50" s="23">
        <v>3.75</v>
      </c>
      <c r="KK50" s="29"/>
      <c r="KL50" s="29"/>
      <c r="KM50" s="29"/>
      <c r="KN50" s="21">
        <v>483.79998779296875</v>
      </c>
      <c r="KO50" s="20">
        <v>328.29998779296875</v>
      </c>
      <c r="KP50" s="20">
        <v>67.699996948242188</v>
      </c>
      <c r="KQ50" s="19">
        <v>13.993390083312988</v>
      </c>
      <c r="KR50" s="39">
        <v>2008</v>
      </c>
      <c r="KS50" s="39" t="s">
        <v>336</v>
      </c>
    </row>
    <row r="51" spans="1:305" s="39" customFormat="1" ht="12.75">
      <c r="A51" s="39">
        <v>2009</v>
      </c>
      <c r="B51" s="39" t="s">
        <v>336</v>
      </c>
      <c r="C51" s="39">
        <v>22</v>
      </c>
      <c r="D51" s="44" t="s">
        <v>337</v>
      </c>
      <c r="E51" s="44">
        <v>442</v>
      </c>
      <c r="F51" s="39">
        <v>1</v>
      </c>
      <c r="G51" s="39">
        <v>0</v>
      </c>
      <c r="H51" s="39">
        <v>1</v>
      </c>
      <c r="I51" s="39">
        <v>1</v>
      </c>
      <c r="J51" s="29">
        <v>0</v>
      </c>
      <c r="K51" s="29">
        <v>60</v>
      </c>
      <c r="L51" s="29">
        <v>40</v>
      </c>
      <c r="M51" s="18">
        <v>3</v>
      </c>
      <c r="N51" s="39">
        <v>0</v>
      </c>
      <c r="O51" s="39">
        <v>0</v>
      </c>
      <c r="P51" s="39">
        <v>1</v>
      </c>
      <c r="Q51" s="29">
        <v>0</v>
      </c>
      <c r="R51" s="29">
        <v>64.709999999999994</v>
      </c>
      <c r="S51" s="29">
        <v>35.29</v>
      </c>
      <c r="T51" s="29">
        <v>0</v>
      </c>
      <c r="U51" s="29">
        <v>41.46</v>
      </c>
      <c r="V51" s="29">
        <v>22.59</v>
      </c>
      <c r="W51" s="29">
        <v>64.05</v>
      </c>
      <c r="X51" s="39">
        <v>2</v>
      </c>
      <c r="Y51" s="39">
        <v>2009</v>
      </c>
      <c r="Z51" s="39" t="s">
        <v>336</v>
      </c>
      <c r="AA51" s="43">
        <v>39971</v>
      </c>
      <c r="AB51" s="41">
        <v>90.9</v>
      </c>
      <c r="AC51" s="41">
        <v>21.6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3.3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38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15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8.1</v>
      </c>
      <c r="BZ51" s="41">
        <v>0</v>
      </c>
      <c r="CA51" s="41">
        <v>0</v>
      </c>
      <c r="CB51" s="41">
        <v>0</v>
      </c>
      <c r="CC51" s="41">
        <v>0</v>
      </c>
      <c r="CD51" s="41">
        <v>11.7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2.2999999999999972</v>
      </c>
      <c r="CZ51" s="39">
        <v>2009</v>
      </c>
      <c r="DA51" s="39" t="s">
        <v>336</v>
      </c>
      <c r="DB51" s="41">
        <v>21.7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1.7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43.3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15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6.7</v>
      </c>
      <c r="EY51" s="41">
        <v>0</v>
      </c>
      <c r="EZ51" s="41">
        <v>0</v>
      </c>
      <c r="FA51" s="41">
        <v>0</v>
      </c>
      <c r="FB51" s="41">
        <v>0</v>
      </c>
      <c r="FC51" s="41">
        <v>11.7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336</v>
      </c>
      <c r="GA51" s="41">
        <v>20</v>
      </c>
      <c r="GB51" s="29">
        <f t="shared" si="13"/>
        <v>0.76510500000000004</v>
      </c>
      <c r="GC51" s="29">
        <f t="shared" si="14"/>
        <v>0.72445500000000007</v>
      </c>
      <c r="GD51" s="29">
        <f t="shared" si="15"/>
        <v>4.2572213116498867</v>
      </c>
      <c r="GE51" s="29">
        <f t="shared" si="16"/>
        <v>3.6291712787385011</v>
      </c>
      <c r="GF51" s="29">
        <f t="shared" si="17"/>
        <v>0.62805003291138561</v>
      </c>
      <c r="GG51" s="29">
        <f t="shared" si="18"/>
        <v>0.14752581248071991</v>
      </c>
      <c r="GH51" s="29">
        <f t="shared" si="19"/>
        <v>4.0385641012617324</v>
      </c>
      <c r="GI51" s="39">
        <v>2009</v>
      </c>
      <c r="GJ51" s="39" t="s">
        <v>336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-0.75953510000000002</v>
      </c>
      <c r="GX51" s="36">
        <v>0.4221124</v>
      </c>
      <c r="GY51" s="36">
        <v>-1.512745</v>
      </c>
      <c r="GZ51" s="39">
        <v>2009</v>
      </c>
      <c r="HA51" s="39" t="s">
        <v>336</v>
      </c>
      <c r="HB51" s="42">
        <v>3</v>
      </c>
      <c r="HC51" s="42">
        <f t="shared" si="20"/>
        <v>0</v>
      </c>
      <c r="HD51" s="42">
        <v>0</v>
      </c>
      <c r="HE51" s="42">
        <v>0</v>
      </c>
      <c r="HF51" s="42">
        <v>2</v>
      </c>
      <c r="HG51" s="42">
        <v>1</v>
      </c>
      <c r="HH51" s="42">
        <v>0</v>
      </c>
      <c r="HI51" s="42">
        <v>0</v>
      </c>
      <c r="HJ51" s="39">
        <v>2009</v>
      </c>
      <c r="HK51" s="39" t="s">
        <v>336</v>
      </c>
      <c r="HL51" s="29"/>
      <c r="HM51" s="29">
        <v>303.02519999999998</v>
      </c>
      <c r="HN51" s="32">
        <v>45.175602354174799</v>
      </c>
      <c r="HO51" s="32">
        <v>44.5003960466994</v>
      </c>
      <c r="HP51" s="32">
        <v>-4.4083024469447096</v>
      </c>
      <c r="HQ51" s="32">
        <v>-3.1005515346932602</v>
      </c>
      <c r="HR51" s="27">
        <v>0.36804199788890501</v>
      </c>
      <c r="HS51" s="27">
        <v>19.675136700251699</v>
      </c>
      <c r="HT51" s="27">
        <v>18.955124333031399</v>
      </c>
      <c r="HU51" s="27">
        <v>-0.67520630747534505</v>
      </c>
      <c r="HV51" s="27">
        <v>-1.17823487122717</v>
      </c>
      <c r="HW51" s="27">
        <v>0.82821932888347805</v>
      </c>
      <c r="HX51" s="27">
        <v>4.2291666666666696</v>
      </c>
      <c r="HY51" s="29">
        <v>7.3</v>
      </c>
      <c r="HZ51" s="39">
        <v>2009</v>
      </c>
      <c r="IA51" s="39" t="s">
        <v>336</v>
      </c>
      <c r="IB51" s="29">
        <v>360.29998779296875</v>
      </c>
      <c r="IC51" s="29">
        <v>366.60000610351563</v>
      </c>
      <c r="ID51" s="29">
        <v>352.20001220703125</v>
      </c>
      <c r="IE51" s="32">
        <v>107.23210144042969</v>
      </c>
      <c r="IF51" s="32">
        <v>104.82140350341797</v>
      </c>
      <c r="IG51" s="32">
        <v>4.3000001907348633</v>
      </c>
      <c r="IH51" s="32">
        <v>76.400001525878906</v>
      </c>
      <c r="II51" s="32">
        <v>271.5</v>
      </c>
      <c r="IJ51" s="31">
        <v>11.699999809265137</v>
      </c>
      <c r="IK51" s="31">
        <v>5.0999999046325684</v>
      </c>
      <c r="IL51" s="39">
        <v>2009</v>
      </c>
      <c r="IM51" s="39" t="s">
        <v>336</v>
      </c>
      <c r="IN51" s="29"/>
      <c r="IO51" s="29"/>
      <c r="IP51" s="29" t="s">
        <v>317</v>
      </c>
      <c r="IQ51" s="29" t="str">
        <f t="shared" si="21"/>
        <v/>
      </c>
      <c r="IR51" s="46">
        <v>149</v>
      </c>
      <c r="IS51" s="46">
        <v>119.2</v>
      </c>
      <c r="IT51" s="28">
        <v>35.979474796257172</v>
      </c>
      <c r="IU51" s="96"/>
      <c r="IV51" s="96">
        <v>149</v>
      </c>
      <c r="IW51" s="96">
        <v>119.2</v>
      </c>
      <c r="IX51" s="96">
        <v>35.979474796257172</v>
      </c>
      <c r="IY51" s="96">
        <v>59</v>
      </c>
      <c r="IZ51" s="39">
        <v>2009</v>
      </c>
      <c r="JA51" s="39" t="s">
        <v>336</v>
      </c>
      <c r="JB51" s="27">
        <v>16.641481399536133</v>
      </c>
      <c r="JC51" s="27">
        <v>24.676000595092773</v>
      </c>
      <c r="JD51" s="27">
        <v>15.668000221252441</v>
      </c>
      <c r="JE51" s="27">
        <v>8.4980001449584961</v>
      </c>
      <c r="JF51" s="27">
        <v>5.9879999160766602</v>
      </c>
      <c r="JG51" s="27">
        <v>1.9179999828338623</v>
      </c>
      <c r="JH51" s="27">
        <v>3.625</v>
      </c>
      <c r="JI51" s="27">
        <v>6.4159998893737793</v>
      </c>
      <c r="JJ51" s="32">
        <v>4.1690001487731934</v>
      </c>
      <c r="JK51" s="32">
        <v>0.50999999046325684</v>
      </c>
      <c r="JL51" s="32">
        <v>1.2079999446868896</v>
      </c>
      <c r="JM51" s="32">
        <v>0.3449999988079071</v>
      </c>
      <c r="JN51" s="32">
        <v>0.49599999189376831</v>
      </c>
      <c r="JO51" s="39">
        <v>2009</v>
      </c>
      <c r="JP51" s="39" t="s">
        <v>336</v>
      </c>
      <c r="JQ51" s="32">
        <v>2.6139999999999999</v>
      </c>
      <c r="JR51" s="32">
        <v>0.47599999999999998</v>
      </c>
      <c r="JS51" s="32">
        <v>0.53</v>
      </c>
      <c r="JT51" s="32">
        <v>0.42299999999999999</v>
      </c>
      <c r="JU51" s="32">
        <v>1.4999999999999999E-2</v>
      </c>
      <c r="JV51" s="32">
        <v>0.11</v>
      </c>
      <c r="JW51" s="27">
        <v>4.8999998718500137E-2</v>
      </c>
      <c r="JX51" s="27">
        <v>3.2999999821186066E-2</v>
      </c>
      <c r="JY51" s="27">
        <v>0</v>
      </c>
      <c r="JZ51" s="40">
        <v>0.29199999570846558</v>
      </c>
      <c r="KA51" s="27">
        <v>0.01</v>
      </c>
      <c r="KB51" s="27">
        <v>9.9999997764825821E-3</v>
      </c>
      <c r="KC51" s="21">
        <v>0.125</v>
      </c>
      <c r="KD51" s="21">
        <v>1.0000000474974513E-3</v>
      </c>
      <c r="KE51" s="20">
        <v>1.0219999551773071</v>
      </c>
      <c r="KF51" s="20">
        <v>0.18500000238418579</v>
      </c>
      <c r="KG51" s="39">
        <v>2009</v>
      </c>
      <c r="KH51" s="39" t="s">
        <v>336</v>
      </c>
      <c r="KI51" s="23">
        <v>2.2460317611694336</v>
      </c>
      <c r="KJ51" s="23">
        <v>3.75</v>
      </c>
      <c r="KK51" s="29"/>
      <c r="KL51" s="29"/>
      <c r="KM51" s="29"/>
      <c r="KN51" s="21">
        <v>493.5</v>
      </c>
      <c r="KO51" s="20">
        <v>336</v>
      </c>
      <c r="KP51" s="20">
        <v>68.900001525878906</v>
      </c>
      <c r="KQ51" s="19">
        <v>13.96150016784668</v>
      </c>
      <c r="KR51" s="39">
        <v>2009</v>
      </c>
      <c r="KS51" s="39" t="s">
        <v>336</v>
      </c>
    </row>
    <row r="52" spans="1:305" s="39" customFormat="1" ht="12.75">
      <c r="A52" s="39">
        <v>2010</v>
      </c>
      <c r="B52" s="39" t="s">
        <v>336</v>
      </c>
      <c r="C52" s="39">
        <v>22</v>
      </c>
      <c r="D52" s="44" t="s">
        <v>337</v>
      </c>
      <c r="E52" s="44">
        <v>442</v>
      </c>
      <c r="F52" s="39">
        <v>1</v>
      </c>
      <c r="G52" s="39">
        <v>0</v>
      </c>
      <c r="H52" s="39">
        <v>1</v>
      </c>
      <c r="I52" s="39">
        <v>1</v>
      </c>
      <c r="J52" s="29">
        <v>0</v>
      </c>
      <c r="K52" s="29">
        <v>60</v>
      </c>
      <c r="L52" s="29">
        <v>40</v>
      </c>
      <c r="M52" s="18">
        <v>3</v>
      </c>
      <c r="N52" s="39">
        <v>0</v>
      </c>
      <c r="O52" s="39">
        <v>0</v>
      </c>
      <c r="P52" s="39">
        <v>0</v>
      </c>
      <c r="Q52" s="29">
        <v>0</v>
      </c>
      <c r="R52" s="29">
        <v>66.62</v>
      </c>
      <c r="S52" s="29">
        <v>33.380000000000003</v>
      </c>
      <c r="T52" s="29">
        <v>0</v>
      </c>
      <c r="U52" s="29">
        <v>43.3</v>
      </c>
      <c r="V52" s="29">
        <v>21.7</v>
      </c>
      <c r="W52" s="29">
        <v>65</v>
      </c>
      <c r="X52" s="39">
        <v>2</v>
      </c>
      <c r="Y52" s="39">
        <v>2010</v>
      </c>
      <c r="Z52" s="39" t="s">
        <v>336</v>
      </c>
      <c r="AA52" s="43"/>
      <c r="AB52" s="41">
        <v>90.9</v>
      </c>
      <c r="AC52" s="41">
        <v>21.6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3.3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38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15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8.1</v>
      </c>
      <c r="BZ52" s="41">
        <v>0</v>
      </c>
      <c r="CA52" s="41">
        <v>0</v>
      </c>
      <c r="CB52" s="41">
        <v>0</v>
      </c>
      <c r="CC52" s="41">
        <v>0</v>
      </c>
      <c r="CD52" s="41">
        <v>11.7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2.2999999999999972</v>
      </c>
      <c r="CZ52" s="39">
        <v>2010</v>
      </c>
      <c r="DA52" s="39" t="s">
        <v>336</v>
      </c>
      <c r="DB52" s="41">
        <v>21.7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1.7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43.3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15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6.7</v>
      </c>
      <c r="EY52" s="41">
        <v>0</v>
      </c>
      <c r="EZ52" s="41">
        <v>0</v>
      </c>
      <c r="FA52" s="41">
        <v>0</v>
      </c>
      <c r="FB52" s="41">
        <v>0</v>
      </c>
      <c r="FC52" s="41">
        <v>11.7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336</v>
      </c>
      <c r="GA52" s="41">
        <v>20</v>
      </c>
      <c r="GB52" s="29">
        <f t="shared" si="13"/>
        <v>0.76510500000000004</v>
      </c>
      <c r="GC52" s="29">
        <f t="shared" si="14"/>
        <v>0.72445500000000007</v>
      </c>
      <c r="GD52" s="29">
        <f t="shared" si="15"/>
        <v>4.2572213116498867</v>
      </c>
      <c r="GE52" s="29">
        <f t="shared" si="16"/>
        <v>3.6291712787385011</v>
      </c>
      <c r="GF52" s="29">
        <f t="shared" si="17"/>
        <v>0.62805003291138561</v>
      </c>
      <c r="GG52" s="29">
        <f t="shared" si="18"/>
        <v>0.14752581248071991</v>
      </c>
      <c r="GH52" s="29">
        <f t="shared" si="19"/>
        <v>4.0385641012617324</v>
      </c>
      <c r="GI52" s="39">
        <v>2010</v>
      </c>
      <c r="GJ52" s="39" t="s">
        <v>336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-0.76436349999999997</v>
      </c>
      <c r="GX52" s="36">
        <v>0.38276690000000002</v>
      </c>
      <c r="GY52" s="36">
        <v>-1.4713499999999999</v>
      </c>
      <c r="GZ52" s="39">
        <v>2010</v>
      </c>
      <c r="HA52" s="39" t="s">
        <v>336</v>
      </c>
      <c r="HB52" s="42">
        <v>3</v>
      </c>
      <c r="HC52" s="42">
        <f t="shared" si="20"/>
        <v>0</v>
      </c>
      <c r="HD52" s="42">
        <v>0</v>
      </c>
      <c r="HE52" s="42">
        <v>0</v>
      </c>
      <c r="HF52" s="42">
        <v>2</v>
      </c>
      <c r="HG52" s="42">
        <v>1</v>
      </c>
      <c r="HH52" s="42">
        <v>0</v>
      </c>
      <c r="HI52" s="42">
        <v>0</v>
      </c>
      <c r="HJ52" s="39">
        <v>2010</v>
      </c>
      <c r="HK52" s="39" t="s">
        <v>336</v>
      </c>
      <c r="HL52" s="29"/>
      <c r="HM52" s="29">
        <v>326.13830000000002</v>
      </c>
      <c r="HN52" s="32">
        <v>44.166227922429002</v>
      </c>
      <c r="HO52" s="32">
        <v>43.507351745760303</v>
      </c>
      <c r="HP52" s="32">
        <v>4.8580195301715303</v>
      </c>
      <c r="HQ52" s="32">
        <v>8.6356529498577697</v>
      </c>
      <c r="HR52" s="27">
        <v>2.2736791162154399</v>
      </c>
      <c r="HS52" s="27">
        <v>26.797735725981301</v>
      </c>
      <c r="HT52" s="27">
        <v>26.231622169623201</v>
      </c>
      <c r="HU52" s="27">
        <v>-0.65887617666870402</v>
      </c>
      <c r="HV52" s="27">
        <v>-0.899502499658834</v>
      </c>
      <c r="HW52" s="27">
        <v>-0.217959634483783</v>
      </c>
      <c r="HX52" s="27">
        <v>3.1692035103333298</v>
      </c>
      <c r="HY52" s="29">
        <v>7.7</v>
      </c>
      <c r="HZ52" s="39">
        <v>2010</v>
      </c>
      <c r="IA52" s="39" t="s">
        <v>336</v>
      </c>
      <c r="IB52" s="29">
        <v>375.10000610351563</v>
      </c>
      <c r="IC52" s="29">
        <v>374.5</v>
      </c>
      <c r="ID52" s="29">
        <v>359.70001220703125</v>
      </c>
      <c r="IE52" s="32">
        <v>109.3905029296875</v>
      </c>
      <c r="IF52" s="32">
        <v>104.89939880371094</v>
      </c>
      <c r="IG52" s="32">
        <v>4.4000000953674316</v>
      </c>
      <c r="IH52" s="32">
        <v>76.5</v>
      </c>
      <c r="II52" s="32">
        <v>278.79998779296875</v>
      </c>
      <c r="IJ52" s="31">
        <v>10.600000381469727</v>
      </c>
      <c r="IK52" s="31">
        <v>4.5999999046325684</v>
      </c>
      <c r="IL52" s="39">
        <v>2010</v>
      </c>
      <c r="IM52" s="39" t="s">
        <v>336</v>
      </c>
      <c r="IN52" s="29"/>
      <c r="IO52" s="29"/>
      <c r="IP52" s="29" t="s">
        <v>317</v>
      </c>
      <c r="IQ52" s="29" t="str">
        <f t="shared" si="21"/>
        <v/>
      </c>
      <c r="IR52" s="46">
        <v>148</v>
      </c>
      <c r="IS52" s="46">
        <v>118.4</v>
      </c>
      <c r="IT52" s="28">
        <v>35.10228283427216</v>
      </c>
      <c r="IU52" s="28">
        <v>59</v>
      </c>
      <c r="IV52" s="28">
        <v>148</v>
      </c>
      <c r="IW52" s="28">
        <v>118.4</v>
      </c>
      <c r="IX52" s="28">
        <v>35.10228283427216</v>
      </c>
      <c r="IY52" s="28">
        <v>59</v>
      </c>
      <c r="IZ52" s="39">
        <v>2010</v>
      </c>
      <c r="JA52" s="39" t="s">
        <v>336</v>
      </c>
      <c r="JB52" s="27">
        <v>15.902881622314453</v>
      </c>
      <c r="JC52" s="27">
        <v>23.731000900268555</v>
      </c>
      <c r="JD52" s="27">
        <v>14.942000389099121</v>
      </c>
      <c r="JE52" s="27">
        <v>8.2340002059936523</v>
      </c>
      <c r="JF52" s="27">
        <v>5.7940001487731934</v>
      </c>
      <c r="JG52" s="27">
        <v>1.7970000505447388</v>
      </c>
      <c r="JH52" s="27">
        <v>3.5269999504089355</v>
      </c>
      <c r="JI52" s="27">
        <v>6.0679998397827148</v>
      </c>
      <c r="JJ52" s="32">
        <v>4.0060000419616699</v>
      </c>
      <c r="JK52" s="32">
        <v>0.55500000715255737</v>
      </c>
      <c r="JL52" s="32">
        <v>1.1779999732971191</v>
      </c>
      <c r="JM52" s="32">
        <v>0.3059999942779541</v>
      </c>
      <c r="JN52" s="32">
        <v>0.5</v>
      </c>
      <c r="JO52" s="39">
        <v>2010</v>
      </c>
      <c r="JP52" s="39" t="s">
        <v>336</v>
      </c>
      <c r="JQ52" s="32">
        <v>2.415</v>
      </c>
      <c r="JR52" s="32">
        <v>0.46600000000000003</v>
      </c>
      <c r="JS52" s="32">
        <v>0.47</v>
      </c>
      <c r="JT52" s="32">
        <v>0.53500000000000003</v>
      </c>
      <c r="JU52" s="32">
        <v>1.4999999999999999E-2</v>
      </c>
      <c r="JV52" s="32">
        <v>0.106</v>
      </c>
      <c r="JW52" s="27">
        <v>5.299999937415123E-2</v>
      </c>
      <c r="JX52" s="27">
        <v>3.9000000804662704E-2</v>
      </c>
      <c r="JY52" s="27">
        <v>0</v>
      </c>
      <c r="JZ52" s="40">
        <v>0.32199999690055847</v>
      </c>
      <c r="KA52" s="27">
        <v>8.0000000000000002E-3</v>
      </c>
      <c r="KB52" s="27">
        <v>8.0000003799796104E-3</v>
      </c>
      <c r="KC52" s="21">
        <v>0.13199999928474426</v>
      </c>
      <c r="KD52" s="21">
        <v>1.0000000474974513E-3</v>
      </c>
      <c r="KE52" s="20">
        <v>0.99199998378753662</v>
      </c>
      <c r="KF52" s="20">
        <v>0.18600000441074371</v>
      </c>
      <c r="KG52" s="39">
        <v>2010</v>
      </c>
      <c r="KH52" s="39" t="s">
        <v>336</v>
      </c>
      <c r="KI52" s="23">
        <v>2.2460317611694336</v>
      </c>
      <c r="KJ52" s="23">
        <v>3.75</v>
      </c>
      <c r="KK52" s="22">
        <v>39.6</v>
      </c>
      <c r="KL52" s="22">
        <v>38.299999999999997</v>
      </c>
      <c r="KM52" s="22">
        <v>26.7</v>
      </c>
      <c r="KN52" s="21">
        <v>502.10000610351563</v>
      </c>
      <c r="KO52" s="20">
        <v>342.89999389648438</v>
      </c>
      <c r="KP52" s="20">
        <v>70</v>
      </c>
      <c r="KQ52" s="19">
        <v>13.941450119018555</v>
      </c>
      <c r="KR52" s="39">
        <v>2010</v>
      </c>
      <c r="KS52" s="39" t="s">
        <v>336</v>
      </c>
    </row>
    <row r="53" spans="1:305" s="39" customFormat="1" ht="12.75">
      <c r="A53" s="39">
        <v>2011</v>
      </c>
      <c r="B53" s="39" t="s">
        <v>336</v>
      </c>
      <c r="C53" s="39">
        <v>22</v>
      </c>
      <c r="D53" s="44" t="s">
        <v>337</v>
      </c>
      <c r="E53" s="44">
        <v>442</v>
      </c>
      <c r="F53" s="39">
        <v>1</v>
      </c>
      <c r="G53" s="39">
        <v>0</v>
      </c>
      <c r="H53" s="39">
        <v>1</v>
      </c>
      <c r="I53" s="39">
        <v>1</v>
      </c>
      <c r="J53" s="29">
        <v>0</v>
      </c>
      <c r="K53" s="29">
        <v>60</v>
      </c>
      <c r="L53" s="29">
        <v>40</v>
      </c>
      <c r="M53" s="18">
        <v>3</v>
      </c>
      <c r="N53" s="39">
        <v>0</v>
      </c>
      <c r="O53" s="39">
        <v>0</v>
      </c>
      <c r="P53" s="39">
        <v>0</v>
      </c>
      <c r="Q53" s="29">
        <v>0</v>
      </c>
      <c r="R53" s="29">
        <v>66.62</v>
      </c>
      <c r="S53" s="29">
        <v>33.380000000000003</v>
      </c>
      <c r="T53" s="29">
        <v>0</v>
      </c>
      <c r="U53" s="29">
        <v>43.3</v>
      </c>
      <c r="V53" s="29">
        <v>21.7</v>
      </c>
      <c r="W53" s="29">
        <v>65</v>
      </c>
      <c r="X53" s="39">
        <v>2</v>
      </c>
      <c r="Y53" s="39">
        <v>2011</v>
      </c>
      <c r="Z53" s="39" t="s">
        <v>336</v>
      </c>
      <c r="AA53" s="43"/>
      <c r="AB53" s="41">
        <v>90.9</v>
      </c>
      <c r="AC53" s="41">
        <v>21.6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3.3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38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15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8.1</v>
      </c>
      <c r="BZ53" s="41">
        <v>0</v>
      </c>
      <c r="CA53" s="41">
        <v>0</v>
      </c>
      <c r="CB53" s="41">
        <v>0</v>
      </c>
      <c r="CC53" s="41">
        <v>0</v>
      </c>
      <c r="CD53" s="41">
        <v>11.7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2.2999999999999972</v>
      </c>
      <c r="CZ53" s="39">
        <v>2011</v>
      </c>
      <c r="DA53" s="39" t="s">
        <v>336</v>
      </c>
      <c r="DB53" s="41">
        <v>21.7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1.7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43.3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15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6.7</v>
      </c>
      <c r="EY53" s="41">
        <v>0</v>
      </c>
      <c r="EZ53" s="41">
        <v>0</v>
      </c>
      <c r="FA53" s="41">
        <v>0</v>
      </c>
      <c r="FB53" s="41">
        <v>0</v>
      </c>
      <c r="FC53" s="41">
        <v>11.7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336</v>
      </c>
      <c r="GA53" s="41">
        <v>25</v>
      </c>
      <c r="GB53" s="29">
        <f t="shared" si="13"/>
        <v>0.76510500000000004</v>
      </c>
      <c r="GC53" s="29">
        <f t="shared" si="14"/>
        <v>0.72445500000000007</v>
      </c>
      <c r="GD53" s="29">
        <f t="shared" si="15"/>
        <v>4.2572213116498867</v>
      </c>
      <c r="GE53" s="29">
        <f t="shared" si="16"/>
        <v>3.6291712787385011</v>
      </c>
      <c r="GF53" s="29">
        <f t="shared" si="17"/>
        <v>0.62805003291138561</v>
      </c>
      <c r="GG53" s="29">
        <f t="shared" si="18"/>
        <v>0.14752581248071991</v>
      </c>
      <c r="GH53" s="29">
        <f t="shared" si="19"/>
        <v>4.0385641012617324</v>
      </c>
      <c r="GI53" s="39">
        <v>2011</v>
      </c>
      <c r="GJ53" s="39" t="s">
        <v>336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-0.75816490000000003</v>
      </c>
      <c r="GX53" s="36">
        <v>0.34547499999999998</v>
      </c>
      <c r="GY53" s="36">
        <v>-1.445619</v>
      </c>
      <c r="GZ53" s="39">
        <v>2011</v>
      </c>
      <c r="HA53" s="39" t="s">
        <v>336</v>
      </c>
      <c r="HB53" s="42">
        <v>3</v>
      </c>
      <c r="HC53" s="42">
        <f t="shared" si="20"/>
        <v>0</v>
      </c>
      <c r="HD53" s="42">
        <v>0</v>
      </c>
      <c r="HE53" s="42">
        <v>0</v>
      </c>
      <c r="HF53" s="42">
        <v>2</v>
      </c>
      <c r="HG53" s="42">
        <v>1</v>
      </c>
      <c r="HH53" s="42">
        <v>0</v>
      </c>
      <c r="HI53" s="42">
        <v>0</v>
      </c>
      <c r="HJ53" s="39">
        <v>2011</v>
      </c>
      <c r="HK53" s="39" t="s">
        <v>336</v>
      </c>
      <c r="HL53" s="29"/>
      <c r="HM53" s="29">
        <v>340.44720000000001</v>
      </c>
      <c r="HN53" s="32">
        <v>42.384331039055503</v>
      </c>
      <c r="HO53" s="32">
        <v>42.897356116513997</v>
      </c>
      <c r="HP53" s="32">
        <v>2.5534641865834402</v>
      </c>
      <c r="HQ53" s="32">
        <v>7.4859997531705602</v>
      </c>
      <c r="HR53" s="27">
        <v>3.4106834106833999</v>
      </c>
      <c r="HS53" s="27">
        <v>26.4738091021519</v>
      </c>
      <c r="HT53" s="27">
        <v>26.996185474606602</v>
      </c>
      <c r="HU53" s="27">
        <v>0.51302507745844805</v>
      </c>
      <c r="HV53" s="27">
        <v>0.284313468497079</v>
      </c>
      <c r="HW53" s="27">
        <v>1.0406251973231699</v>
      </c>
      <c r="HX53" s="27">
        <v>2.9218921575833301</v>
      </c>
      <c r="HY53" s="29">
        <v>6.6</v>
      </c>
      <c r="HZ53" s="39">
        <v>2011</v>
      </c>
      <c r="IA53" s="39" t="s">
        <v>336</v>
      </c>
      <c r="IB53" s="29">
        <v>385.10000610351563</v>
      </c>
      <c r="IC53" s="29">
        <v>384.60000610351563</v>
      </c>
      <c r="ID53" s="29">
        <v>370.10000610351563</v>
      </c>
      <c r="IE53" s="32">
        <v>109.80899810791016</v>
      </c>
      <c r="IF53" s="32">
        <v>105.53179931640625</v>
      </c>
      <c r="IG53" s="32">
        <v>4.5</v>
      </c>
      <c r="IH53" s="32">
        <v>77.699996948242188</v>
      </c>
      <c r="II53" s="32">
        <v>287.89999389648438</v>
      </c>
      <c r="IJ53" s="31">
        <v>11</v>
      </c>
      <c r="IK53" s="31">
        <v>4.8000001907348633</v>
      </c>
      <c r="IL53" s="39">
        <v>2011</v>
      </c>
      <c r="IM53" s="39" t="s">
        <v>336</v>
      </c>
      <c r="IN53" s="29"/>
      <c r="IO53" s="29"/>
      <c r="IP53" s="29" t="s">
        <v>317</v>
      </c>
      <c r="IQ53" s="29" t="str">
        <f t="shared" si="21"/>
        <v/>
      </c>
      <c r="IR53" s="46">
        <v>147</v>
      </c>
      <c r="IS53" s="46">
        <v>117.6</v>
      </c>
      <c r="IT53" s="28">
        <v>33.861215087820327</v>
      </c>
      <c r="IU53" s="96">
        <v>59</v>
      </c>
      <c r="IV53" s="96">
        <v>147</v>
      </c>
      <c r="IW53" s="96">
        <v>117.6</v>
      </c>
      <c r="IX53" s="96">
        <v>33.861215087820327</v>
      </c>
      <c r="IY53" s="96">
        <v>59</v>
      </c>
      <c r="IZ53" s="39">
        <v>2011</v>
      </c>
      <c r="JA53" s="39" t="s">
        <v>336</v>
      </c>
      <c r="JB53" s="27">
        <v>15.301133155822754</v>
      </c>
      <c r="JC53" s="27">
        <v>23.041000366210938</v>
      </c>
      <c r="JD53" s="27">
        <v>14.545000076293945</v>
      </c>
      <c r="JE53" s="27">
        <v>7.8850002288818359</v>
      </c>
      <c r="JF53" s="27">
        <v>5.8590002059936523</v>
      </c>
      <c r="JG53" s="27">
        <v>1.781999945640564</v>
      </c>
      <c r="JH53" s="27">
        <v>3.5150001049041748</v>
      </c>
      <c r="JI53" s="27">
        <v>5.744999885559082</v>
      </c>
      <c r="JJ53" s="32">
        <v>3.6029999256134033</v>
      </c>
      <c r="JK53" s="32">
        <v>0.61100000143051147</v>
      </c>
      <c r="JL53" s="32">
        <v>1.1100000143051147</v>
      </c>
      <c r="JM53" s="32">
        <v>0.28600001335144043</v>
      </c>
      <c r="JN53" s="32">
        <v>0.53100001811981201</v>
      </c>
      <c r="JO53" s="39">
        <v>2011</v>
      </c>
      <c r="JP53" s="39" t="s">
        <v>336</v>
      </c>
      <c r="JQ53" s="32">
        <v>2.1040000000000001</v>
      </c>
      <c r="JR53" s="32">
        <v>0.42799999999999999</v>
      </c>
      <c r="JS53" s="32">
        <v>0.435</v>
      </c>
      <c r="JT53" s="32">
        <v>0.52400000000000002</v>
      </c>
      <c r="JU53" s="32">
        <v>1.4999999999999999E-2</v>
      </c>
      <c r="JV53" s="32">
        <v>9.7000000000000003E-2</v>
      </c>
      <c r="JW53" s="27">
        <v>5.299999937415123E-2</v>
      </c>
      <c r="JX53" s="27">
        <v>4.3999999761581421E-2</v>
      </c>
      <c r="JY53" s="27">
        <v>0</v>
      </c>
      <c r="JZ53" s="40">
        <v>0.35400000214576721</v>
      </c>
      <c r="KA53" s="27">
        <v>8.0000000000000002E-3</v>
      </c>
      <c r="KB53" s="27">
        <v>7.0000002160668373E-3</v>
      </c>
      <c r="KC53" s="21">
        <v>0.15099999308586121</v>
      </c>
      <c r="KD53" s="21">
        <v>1.0000000474974513E-3</v>
      </c>
      <c r="KE53" s="20">
        <v>0.92000001668930054</v>
      </c>
      <c r="KF53" s="20">
        <v>0.18899999558925629</v>
      </c>
      <c r="KG53" s="39">
        <v>2011</v>
      </c>
      <c r="KH53" s="39" t="s">
        <v>336</v>
      </c>
      <c r="KI53" s="23">
        <v>2.2460317611694336</v>
      </c>
      <c r="KJ53" s="23">
        <v>3.75</v>
      </c>
      <c r="KK53" s="29"/>
      <c r="KL53" s="29"/>
      <c r="KM53" s="29"/>
      <c r="KN53" s="21">
        <v>511.79998779296875</v>
      </c>
      <c r="KO53" s="20">
        <v>350.70001220703125</v>
      </c>
      <c r="KP53" s="20">
        <v>71.099998474121094</v>
      </c>
      <c r="KQ53" s="19">
        <v>13.892149925231934</v>
      </c>
      <c r="KR53" s="39">
        <v>2011</v>
      </c>
      <c r="KS53" s="39" t="s">
        <v>336</v>
      </c>
    </row>
    <row r="54" spans="1:305" s="39" customFormat="1" ht="12.75">
      <c r="A54" s="39">
        <v>2012</v>
      </c>
      <c r="B54" s="39" t="s">
        <v>336</v>
      </c>
      <c r="C54" s="39">
        <v>22</v>
      </c>
      <c r="D54" s="44" t="s">
        <v>337</v>
      </c>
      <c r="E54" s="44">
        <v>442</v>
      </c>
      <c r="F54" s="39">
        <v>1</v>
      </c>
      <c r="G54" s="39">
        <v>0</v>
      </c>
      <c r="H54" s="39">
        <v>1</v>
      </c>
      <c r="I54" s="39">
        <v>1</v>
      </c>
      <c r="J54" s="29">
        <v>0</v>
      </c>
      <c r="K54" s="29">
        <v>60</v>
      </c>
      <c r="L54" s="29">
        <v>40</v>
      </c>
      <c r="M54" s="18">
        <v>3</v>
      </c>
      <c r="N54" s="39">
        <v>0</v>
      </c>
      <c r="O54" s="39">
        <v>0</v>
      </c>
      <c r="P54" s="39">
        <v>0</v>
      </c>
      <c r="Q54" s="29">
        <v>0</v>
      </c>
      <c r="R54" s="29">
        <v>66.62</v>
      </c>
      <c r="S54" s="29">
        <v>33.380000000000003</v>
      </c>
      <c r="T54" s="29">
        <v>0</v>
      </c>
      <c r="U54" s="29">
        <v>43.3</v>
      </c>
      <c r="V54" s="29">
        <v>21.7</v>
      </c>
      <c r="W54" s="29">
        <v>65</v>
      </c>
      <c r="X54" s="39">
        <v>2</v>
      </c>
      <c r="Y54" s="39">
        <v>2012</v>
      </c>
      <c r="Z54" s="39" t="s">
        <v>336</v>
      </c>
      <c r="AA54" s="43"/>
      <c r="AB54" s="41">
        <v>90.9</v>
      </c>
      <c r="AC54" s="41">
        <v>21.6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3.3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38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15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8.1</v>
      </c>
      <c r="BZ54" s="41">
        <v>0</v>
      </c>
      <c r="CA54" s="41">
        <v>0</v>
      </c>
      <c r="CB54" s="41">
        <v>0</v>
      </c>
      <c r="CC54" s="41">
        <v>0</v>
      </c>
      <c r="CD54" s="41">
        <v>11.7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2.2999999999999972</v>
      </c>
      <c r="CZ54" s="39">
        <v>2012</v>
      </c>
      <c r="DA54" s="39" t="s">
        <v>336</v>
      </c>
      <c r="DB54" s="41">
        <v>21.7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1.7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43.3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15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6.7</v>
      </c>
      <c r="EY54" s="41">
        <v>0</v>
      </c>
      <c r="EZ54" s="41">
        <v>0</v>
      </c>
      <c r="FA54" s="41">
        <v>0</v>
      </c>
      <c r="FB54" s="41">
        <v>0</v>
      </c>
      <c r="FC54" s="41">
        <v>11.7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336</v>
      </c>
      <c r="GA54" s="41">
        <v>21.7</v>
      </c>
      <c r="GB54" s="25">
        <f t="shared" si="13"/>
        <v>0.76510500000000004</v>
      </c>
      <c r="GC54" s="25">
        <f t="shared" si="14"/>
        <v>0.72445500000000007</v>
      </c>
      <c r="GD54" s="25">
        <f t="shared" si="15"/>
        <v>4.2572213116498867</v>
      </c>
      <c r="GE54" s="25">
        <f t="shared" si="16"/>
        <v>3.6291712787385011</v>
      </c>
      <c r="GF54" s="25">
        <f t="shared" si="17"/>
        <v>0.62805003291138561</v>
      </c>
      <c r="GG54" s="25">
        <f t="shared" si="18"/>
        <v>0.14752581248071991</v>
      </c>
      <c r="GH54" s="25">
        <f t="shared" si="19"/>
        <v>4.0385641012617324</v>
      </c>
      <c r="GI54" s="39">
        <v>2012</v>
      </c>
      <c r="GJ54" s="39" t="s">
        <v>336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-0.76107469999999999</v>
      </c>
      <c r="GX54" s="36">
        <v>0.31241289999999999</v>
      </c>
      <c r="GY54" s="36">
        <v>-1.392112</v>
      </c>
      <c r="GZ54" s="39">
        <v>2012</v>
      </c>
      <c r="HA54" s="39" t="s">
        <v>336</v>
      </c>
      <c r="HB54" s="42">
        <v>3</v>
      </c>
      <c r="HC54" s="42">
        <f t="shared" si="20"/>
        <v>0</v>
      </c>
      <c r="HD54" s="42">
        <v>0</v>
      </c>
      <c r="HE54" s="42">
        <v>0</v>
      </c>
      <c r="HF54" s="42">
        <v>2</v>
      </c>
      <c r="HG54" s="42">
        <v>1</v>
      </c>
      <c r="HH54" s="42">
        <v>0</v>
      </c>
      <c r="HI54" s="42">
        <v>0</v>
      </c>
      <c r="HJ54" s="39">
        <v>2012</v>
      </c>
      <c r="HK54" s="39" t="s">
        <v>336</v>
      </c>
      <c r="HL54" s="29"/>
      <c r="HM54" s="29">
        <v>348.12220000000002</v>
      </c>
      <c r="HN54" s="32">
        <v>44.093965469003201</v>
      </c>
      <c r="HO54" s="32">
        <v>44.439138891883601</v>
      </c>
      <c r="HP54" s="32">
        <v>-0.36749286300526901</v>
      </c>
      <c r="HQ54" s="32">
        <v>2.1831528961441502</v>
      </c>
      <c r="HR54" s="27">
        <v>2.6628416550801801</v>
      </c>
      <c r="HS54" s="27">
        <v>30.1610531831315</v>
      </c>
      <c r="HT54" s="27">
        <v>30.638477607641299</v>
      </c>
      <c r="HU54" s="27">
        <v>0.34517342288033698</v>
      </c>
      <c r="HV54" s="27">
        <v>0.13126025747197601</v>
      </c>
      <c r="HW54" s="27">
        <v>2.6540764550644602</v>
      </c>
      <c r="HX54" s="27">
        <v>1.8346604935833299</v>
      </c>
      <c r="HY54" s="29">
        <v>5.8</v>
      </c>
      <c r="HZ54" s="39">
        <v>2012</v>
      </c>
      <c r="IA54" s="39" t="s">
        <v>336</v>
      </c>
      <c r="IB54" s="29">
        <v>394.06640625</v>
      </c>
      <c r="IC54" s="29">
        <v>394</v>
      </c>
      <c r="ID54" s="29">
        <v>378.60000610351563</v>
      </c>
      <c r="IE54" s="32">
        <v>108.97850036621094</v>
      </c>
      <c r="IF54" s="32">
        <v>104.70130157470703</v>
      </c>
      <c r="IG54" s="32">
        <v>4.5</v>
      </c>
      <c r="IH54" s="32">
        <v>78</v>
      </c>
      <c r="II54" s="32">
        <v>296.10000610351563</v>
      </c>
      <c r="IJ54" s="31">
        <v>13</v>
      </c>
      <c r="IK54" s="31">
        <v>5.0999999046325684</v>
      </c>
      <c r="IL54" s="39">
        <v>2012</v>
      </c>
      <c r="IM54" s="39" t="s">
        <v>336</v>
      </c>
      <c r="IN54" s="29"/>
      <c r="IO54" s="29"/>
      <c r="IP54" s="29" t="s">
        <v>317</v>
      </c>
      <c r="IQ54" s="29" t="str">
        <f t="shared" si="21"/>
        <v/>
      </c>
      <c r="IR54" s="46">
        <v>146</v>
      </c>
      <c r="IS54" s="46">
        <v>116.8</v>
      </c>
      <c r="IT54" s="28">
        <v>32.818207361618427</v>
      </c>
      <c r="IU54" s="28">
        <v>59</v>
      </c>
      <c r="IV54" s="28">
        <v>146</v>
      </c>
      <c r="IW54" s="28">
        <v>116.8</v>
      </c>
      <c r="IX54" s="28">
        <v>32.818207361618427</v>
      </c>
      <c r="IY54" s="28">
        <v>59</v>
      </c>
      <c r="IZ54" s="39">
        <v>2012</v>
      </c>
      <c r="JA54" s="39" t="s">
        <v>336</v>
      </c>
      <c r="JB54" s="27">
        <v>15.985162734985352</v>
      </c>
      <c r="JC54" s="29">
        <v>24.017000198364258</v>
      </c>
      <c r="JD54" s="29">
        <v>15.604000091552734</v>
      </c>
      <c r="JE54" s="29">
        <v>7.7800002098083496</v>
      </c>
      <c r="JF54" s="29">
        <v>6.6409997940063477</v>
      </c>
      <c r="JG54" s="29">
        <v>1.9210000038146973</v>
      </c>
      <c r="JH54" s="29">
        <v>3.6140000820159912</v>
      </c>
      <c r="JI54" s="29">
        <v>5.5029997825622559</v>
      </c>
      <c r="JJ54" s="29">
        <v>3.6579999923706055</v>
      </c>
      <c r="JK54" s="29">
        <v>0.63400000333786011</v>
      </c>
      <c r="JL54" s="29">
        <v>1.2480000257492065</v>
      </c>
      <c r="JM54" s="29">
        <v>0.28799998760223389</v>
      </c>
      <c r="JN54" s="29">
        <v>0.50999999046325684</v>
      </c>
      <c r="JO54" s="39">
        <v>2012</v>
      </c>
      <c r="JP54" s="39" t="s">
        <v>336</v>
      </c>
      <c r="JQ54" s="29">
        <v>2.0390000000000001</v>
      </c>
      <c r="JR54" s="29">
        <v>0.43099999999999999</v>
      </c>
      <c r="JS54" s="29">
        <v>0.41399999999999998</v>
      </c>
      <c r="JT54" s="29">
        <v>0.65800000000000003</v>
      </c>
      <c r="JU54" s="29">
        <v>1.4E-2</v>
      </c>
      <c r="JV54" s="29">
        <v>0.10199999999999999</v>
      </c>
      <c r="JW54" s="29">
        <v>5.9999998658895493E-2</v>
      </c>
      <c r="JX54" s="29">
        <v>4.6999998390674591E-2</v>
      </c>
      <c r="JY54" s="29">
        <v>0</v>
      </c>
      <c r="JZ54" s="29">
        <v>0.36500000953674316</v>
      </c>
      <c r="KA54" s="41"/>
      <c r="KB54" s="29">
        <v>8.0000003799796104E-3</v>
      </c>
      <c r="KC54" s="29">
        <v>0.15399999916553497</v>
      </c>
      <c r="KD54" s="29">
        <v>0</v>
      </c>
      <c r="KE54" s="20">
        <v>1.0499999523162842</v>
      </c>
      <c r="KF54" s="29">
        <v>0.19799999892711639</v>
      </c>
      <c r="KG54" s="39">
        <v>2012</v>
      </c>
      <c r="KH54" s="39" t="s">
        <v>336</v>
      </c>
      <c r="KI54" s="23">
        <v>2.2460317611694336</v>
      </c>
      <c r="KJ54" s="23">
        <v>3.75</v>
      </c>
      <c r="KK54" s="29"/>
      <c r="KL54" s="29"/>
      <c r="KM54" s="29"/>
      <c r="KN54" s="21">
        <v>524.9000244140625</v>
      </c>
      <c r="KO54" s="20">
        <v>361.60000610351563</v>
      </c>
      <c r="KP54" s="20">
        <v>73.300003051757813</v>
      </c>
      <c r="KQ54" s="19">
        <v>13.964559555053711</v>
      </c>
      <c r="KR54" s="39">
        <v>2012</v>
      </c>
      <c r="KS54" s="39" t="s">
        <v>336</v>
      </c>
    </row>
    <row r="55" spans="1:305" s="18" customFormat="1" ht="12.75">
      <c r="A55" s="18">
        <v>2013</v>
      </c>
      <c r="B55" s="18" t="s">
        <v>336</v>
      </c>
      <c r="C55" s="18">
        <v>22</v>
      </c>
      <c r="D55" s="38" t="s">
        <v>337</v>
      </c>
      <c r="E55" s="38">
        <v>442</v>
      </c>
      <c r="F55" s="18">
        <v>1</v>
      </c>
      <c r="G55" s="18">
        <v>0</v>
      </c>
      <c r="H55" s="18">
        <v>1</v>
      </c>
      <c r="I55" s="18">
        <v>1</v>
      </c>
      <c r="J55" s="25">
        <v>2.98</v>
      </c>
      <c r="K55" s="25">
        <v>55.4</v>
      </c>
      <c r="L55" s="25">
        <v>41.62</v>
      </c>
      <c r="M55" s="18">
        <v>3</v>
      </c>
      <c r="N55" s="18">
        <v>0</v>
      </c>
      <c r="O55" s="18">
        <v>0</v>
      </c>
      <c r="P55" s="18">
        <v>1</v>
      </c>
      <c r="Q55" s="25">
        <v>3.12</v>
      </c>
      <c r="R55" s="25">
        <v>61.51</v>
      </c>
      <c r="S55" s="25">
        <v>35.380000000000003</v>
      </c>
      <c r="T55" s="25">
        <v>1.66</v>
      </c>
      <c r="U55" s="25">
        <v>39.979999999999997</v>
      </c>
      <c r="V55" s="25">
        <v>22.47</v>
      </c>
      <c r="W55" s="25">
        <v>64.11</v>
      </c>
      <c r="X55" s="18">
        <v>2</v>
      </c>
      <c r="Y55" s="18">
        <v>2013</v>
      </c>
      <c r="Z55" s="18" t="s">
        <v>336</v>
      </c>
      <c r="AA55" s="37">
        <v>41567</v>
      </c>
      <c r="AB55" s="26">
        <v>91.3</v>
      </c>
      <c r="AC55" s="26">
        <v>19.2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4.5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34.1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19.100000000000001</v>
      </c>
      <c r="BO55" s="26">
        <v>3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6.8</v>
      </c>
      <c r="BZ55" s="26">
        <v>0</v>
      </c>
      <c r="CA55" s="26">
        <v>0</v>
      </c>
      <c r="CB55" s="26">
        <v>0</v>
      </c>
      <c r="CC55" s="26">
        <v>0</v>
      </c>
      <c r="CD55" s="26">
        <v>10.3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3</v>
      </c>
      <c r="CZ55" s="18">
        <v>2013</v>
      </c>
      <c r="DA55" s="18" t="s">
        <v>336</v>
      </c>
      <c r="DB55" s="26">
        <v>21.7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3.3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38.299999999999997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21.7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5</v>
      </c>
      <c r="EY55" s="26">
        <v>0</v>
      </c>
      <c r="EZ55" s="26">
        <v>0</v>
      </c>
      <c r="FA55" s="26">
        <v>0</v>
      </c>
      <c r="FB55" s="26">
        <v>0</v>
      </c>
      <c r="FC55" s="26">
        <v>10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</v>
      </c>
      <c r="FY55" s="18">
        <v>2013</v>
      </c>
      <c r="FZ55" s="18" t="s">
        <v>336</v>
      </c>
      <c r="GA55" s="26">
        <v>28.3</v>
      </c>
      <c r="GB55" s="25">
        <f t="shared" si="13"/>
        <v>0.79221600000000003</v>
      </c>
      <c r="GC55" s="25">
        <f t="shared" si="14"/>
        <v>0.74554399999999998</v>
      </c>
      <c r="GD55" s="25">
        <f t="shared" si="15"/>
        <v>4.8126901012590002</v>
      </c>
      <c r="GE55" s="25">
        <f t="shared" si="16"/>
        <v>3.9299525261734836</v>
      </c>
      <c r="GF55" s="25">
        <f t="shared" si="17"/>
        <v>0.88273757508551665</v>
      </c>
      <c r="GG55" s="25">
        <f t="shared" si="18"/>
        <v>0.18341874430156896</v>
      </c>
      <c r="GH55" s="25">
        <f t="shared" si="19"/>
        <v>4.7127486671792695</v>
      </c>
      <c r="GI55" s="18">
        <v>2013</v>
      </c>
      <c r="GJ55" s="18" t="s">
        <v>336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-0.66055569999999997</v>
      </c>
      <c r="GX55" s="36">
        <v>0.28478120000000001</v>
      </c>
      <c r="GY55" s="36">
        <v>-1.2291890000000001</v>
      </c>
      <c r="GZ55" s="18">
        <v>2013</v>
      </c>
      <c r="HA55" s="18" t="s">
        <v>336</v>
      </c>
      <c r="HB55" s="35">
        <v>3</v>
      </c>
      <c r="HC55" s="35">
        <f t="shared" si="20"/>
        <v>0</v>
      </c>
      <c r="HD55" s="35">
        <v>0</v>
      </c>
      <c r="HE55" s="35">
        <v>0</v>
      </c>
      <c r="HF55" s="35">
        <v>2</v>
      </c>
      <c r="HG55" s="35">
        <v>1</v>
      </c>
      <c r="HH55" s="35">
        <v>0</v>
      </c>
      <c r="HI55" s="35">
        <v>0</v>
      </c>
      <c r="HJ55" s="18">
        <v>2013</v>
      </c>
      <c r="HK55" s="18" t="s">
        <v>336</v>
      </c>
      <c r="HL55" s="25"/>
      <c r="HM55" s="25">
        <v>357.47519999999997</v>
      </c>
      <c r="HN55" s="32">
        <v>43.310274251841498</v>
      </c>
      <c r="HO55" s="32">
        <v>44.275332190567198</v>
      </c>
      <c r="HP55" s="32">
        <v>4.0126066136595204</v>
      </c>
      <c r="HQ55" s="32">
        <v>5.5292186988913299</v>
      </c>
      <c r="HR55" s="27">
        <v>1.73403963519167</v>
      </c>
      <c r="HS55" s="27">
        <v>30.075418095769201</v>
      </c>
      <c r="HT55" s="27">
        <v>29.9801114692116</v>
      </c>
      <c r="HU55" s="27">
        <v>0.96505793872565004</v>
      </c>
      <c r="HV55" s="27">
        <v>0.80293250371879898</v>
      </c>
      <c r="HW55" s="27">
        <v>2.90034013831891</v>
      </c>
      <c r="HX55" s="27">
        <v>1.8496222120833301</v>
      </c>
      <c r="HY55" s="25">
        <v>5.2</v>
      </c>
      <c r="HZ55" s="18">
        <v>2013</v>
      </c>
      <c r="IA55" s="18" t="s">
        <v>336</v>
      </c>
      <c r="IB55" s="29"/>
      <c r="IC55" s="29">
        <v>403.79998779296875</v>
      </c>
      <c r="ID55" s="29">
        <v>386.60000610351563</v>
      </c>
      <c r="IE55" s="25"/>
      <c r="IF55" s="32">
        <v>104.28919982910156</v>
      </c>
      <c r="IG55" s="32">
        <v>4.5999999046325684</v>
      </c>
      <c r="IH55" s="32">
        <v>76.800003051757813</v>
      </c>
      <c r="II55" s="32">
        <v>305.20001220703125</v>
      </c>
      <c r="IJ55" s="31">
        <v>15</v>
      </c>
      <c r="IK55" s="31">
        <v>5.9000000953674316</v>
      </c>
      <c r="IL55" s="18">
        <v>2013</v>
      </c>
      <c r="IM55" s="18" t="s">
        <v>336</v>
      </c>
      <c r="IN55" s="25"/>
      <c r="IO55" s="25"/>
      <c r="IP55" s="25" t="s">
        <v>317</v>
      </c>
      <c r="IQ55" s="29" t="str">
        <f t="shared" si="21"/>
        <v/>
      </c>
      <c r="IR55" s="25"/>
      <c r="IS55" s="25"/>
      <c r="IT55" s="25"/>
      <c r="IU55" s="22"/>
      <c r="IV55" s="22"/>
      <c r="IW55" s="22"/>
      <c r="IX55" s="22"/>
      <c r="IY55" s="22"/>
      <c r="IZ55" s="18">
        <v>2013</v>
      </c>
      <c r="JA55" s="18" t="s">
        <v>336</v>
      </c>
      <c r="JB55" s="27">
        <v>15.899995803833008</v>
      </c>
      <c r="JC55" s="25">
        <v>24.103000640869141</v>
      </c>
      <c r="JD55" s="25">
        <v>15.479000091552734</v>
      </c>
      <c r="JE55" s="25">
        <v>8</v>
      </c>
      <c r="JF55" s="25">
        <v>6.6630001068115234</v>
      </c>
      <c r="JG55" s="25">
        <v>1.8539999723434448</v>
      </c>
      <c r="JH55" s="25">
        <v>3.5550000667572021</v>
      </c>
      <c r="JI55" s="25">
        <v>5.5749998092651367</v>
      </c>
      <c r="JJ55" s="25">
        <v>3.6119999885559082</v>
      </c>
      <c r="JK55" s="25">
        <v>0.62400001287460327</v>
      </c>
      <c r="JL55" s="25">
        <v>1.4259999990463257</v>
      </c>
      <c r="JM55" s="25">
        <v>0.30700001120567322</v>
      </c>
      <c r="JN55" s="25">
        <v>0.4869999885559082</v>
      </c>
      <c r="JO55" s="18">
        <v>2013</v>
      </c>
      <c r="JP55" s="18" t="s">
        <v>336</v>
      </c>
      <c r="JQ55" s="25">
        <v>1.921</v>
      </c>
      <c r="JR55" s="25">
        <v>0.41799999999999998</v>
      </c>
      <c r="JS55" s="25">
        <v>0.38200000000000001</v>
      </c>
      <c r="JT55" s="25">
        <v>0.77100000000000002</v>
      </c>
      <c r="JU55" s="25">
        <v>1.4999999999999999E-2</v>
      </c>
      <c r="JV55" s="25">
        <v>0.104</v>
      </c>
      <c r="JW55" s="25">
        <v>4.3999999761581421E-2</v>
      </c>
      <c r="JX55" s="25">
        <v>4.3000001460313797E-2</v>
      </c>
      <c r="JY55" s="25">
        <v>0</v>
      </c>
      <c r="JZ55" s="25">
        <v>0.38699999451637268</v>
      </c>
      <c r="KA55" s="26"/>
      <c r="KB55" s="25">
        <v>6.0000000521540642E-3</v>
      </c>
      <c r="KC55" s="25">
        <v>0.14300000667572021</v>
      </c>
      <c r="KD55" s="25">
        <v>0</v>
      </c>
      <c r="KE55" s="25">
        <v>1.2519999742507935</v>
      </c>
      <c r="KF55" s="25">
        <v>0.17399999499320984</v>
      </c>
      <c r="KG55" s="18">
        <v>2013</v>
      </c>
      <c r="KH55" s="18" t="s">
        <v>336</v>
      </c>
      <c r="KI55" s="23">
        <v>2.2460317611694336</v>
      </c>
      <c r="KJ55" s="23">
        <v>3.75</v>
      </c>
      <c r="KK55" s="22">
        <v>40</v>
      </c>
      <c r="KL55" s="22">
        <v>38.299999999999997</v>
      </c>
      <c r="KM55" s="22">
        <v>27.5</v>
      </c>
      <c r="KN55" s="21">
        <v>537</v>
      </c>
      <c r="KO55" s="20">
        <v>370.70001220703125</v>
      </c>
      <c r="KP55" s="20">
        <v>75</v>
      </c>
      <c r="KQ55" s="19">
        <v>13.966480255126953</v>
      </c>
      <c r="KR55" s="18">
        <v>2013</v>
      </c>
      <c r="KS55" s="18" t="s">
        <v>336</v>
      </c>
    </row>
    <row r="56" spans="1:305" s="18" customFormat="1" ht="12.75">
      <c r="A56" s="18">
        <v>2014</v>
      </c>
      <c r="B56" s="18" t="s">
        <v>336</v>
      </c>
      <c r="C56" s="18">
        <v>22</v>
      </c>
      <c r="D56" s="38" t="s">
        <v>337</v>
      </c>
      <c r="E56" s="38">
        <v>442</v>
      </c>
      <c r="F56" s="18">
        <v>1</v>
      </c>
      <c r="G56" s="18">
        <v>0</v>
      </c>
      <c r="H56" s="18">
        <v>1</v>
      </c>
      <c r="I56" s="18">
        <v>1</v>
      </c>
      <c r="J56" s="25">
        <v>38.89</v>
      </c>
      <c r="K56" s="25">
        <v>0</v>
      </c>
      <c r="L56" s="25">
        <v>61.11</v>
      </c>
      <c r="M56" s="18">
        <v>3</v>
      </c>
      <c r="N56" s="18">
        <v>0</v>
      </c>
      <c r="O56" s="18">
        <v>0</v>
      </c>
      <c r="P56" s="18">
        <v>0</v>
      </c>
      <c r="Q56" s="25">
        <v>40.64</v>
      </c>
      <c r="R56" s="25">
        <v>0</v>
      </c>
      <c r="S56" s="25">
        <v>59.36</v>
      </c>
      <c r="T56" s="25">
        <v>21.7</v>
      </c>
      <c r="U56" s="25">
        <v>0</v>
      </c>
      <c r="V56" s="25">
        <v>31.7</v>
      </c>
      <c r="W56" s="25">
        <v>53.4</v>
      </c>
      <c r="X56" s="18">
        <v>2</v>
      </c>
      <c r="Y56" s="18">
        <v>2014</v>
      </c>
      <c r="Z56" s="18" t="s">
        <v>336</v>
      </c>
      <c r="AA56" s="37"/>
      <c r="AB56" s="26">
        <v>91.3</v>
      </c>
      <c r="AC56" s="26">
        <v>19.2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4.5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34.1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19.100000000000001</v>
      </c>
      <c r="BO56" s="26">
        <v>3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6.8</v>
      </c>
      <c r="BZ56" s="26">
        <v>0</v>
      </c>
      <c r="CA56" s="26">
        <v>0</v>
      </c>
      <c r="CB56" s="26">
        <v>0</v>
      </c>
      <c r="CC56" s="26">
        <v>0</v>
      </c>
      <c r="CD56" s="26">
        <v>10.3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3</v>
      </c>
      <c r="CZ56" s="18">
        <v>2014</v>
      </c>
      <c r="DA56" s="18" t="s">
        <v>336</v>
      </c>
      <c r="DB56" s="26">
        <v>21.7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3.3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38.299999999999997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21.7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5</v>
      </c>
      <c r="EY56" s="26">
        <v>0</v>
      </c>
      <c r="EZ56" s="26">
        <v>0</v>
      </c>
      <c r="FA56" s="26">
        <v>0</v>
      </c>
      <c r="FB56" s="26">
        <v>0</v>
      </c>
      <c r="FC56" s="26">
        <v>10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0</v>
      </c>
      <c r="FY56" s="18">
        <v>2014</v>
      </c>
      <c r="FZ56" s="18" t="s">
        <v>336</v>
      </c>
      <c r="GA56" s="26">
        <v>28.3</v>
      </c>
      <c r="GB56" s="25">
        <f t="shared" si="13"/>
        <v>0.79221600000000003</v>
      </c>
      <c r="GC56" s="25">
        <f t="shared" si="14"/>
        <v>0.74554399999999998</v>
      </c>
      <c r="GD56" s="25">
        <f t="shared" si="15"/>
        <v>4.8126901012590002</v>
      </c>
      <c r="GE56" s="25">
        <f t="shared" si="16"/>
        <v>3.9299525261734836</v>
      </c>
      <c r="GF56" s="25">
        <f t="shared" si="17"/>
        <v>0.88273757508551665</v>
      </c>
      <c r="GG56" s="25">
        <f t="shared" si="18"/>
        <v>0.18341874430156896</v>
      </c>
      <c r="GH56" s="25">
        <f t="shared" si="19"/>
        <v>4.7127486671792695</v>
      </c>
      <c r="GI56" s="18">
        <v>2014</v>
      </c>
      <c r="GJ56" s="18" t="s">
        <v>336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-0.77222939999999995</v>
      </c>
      <c r="GX56" s="36">
        <v>0.27920869999999998</v>
      </c>
      <c r="GY56" s="36">
        <v>-1.3972869999999999</v>
      </c>
      <c r="GZ56" s="18">
        <v>2014</v>
      </c>
      <c r="HA56" s="18" t="s">
        <v>336</v>
      </c>
      <c r="HB56" s="35">
        <v>3</v>
      </c>
      <c r="HC56" s="35">
        <v>0</v>
      </c>
      <c r="HD56" s="35">
        <v>0</v>
      </c>
      <c r="HE56" s="35">
        <v>0</v>
      </c>
      <c r="HF56" s="35">
        <v>2</v>
      </c>
      <c r="HG56" s="35">
        <v>1</v>
      </c>
      <c r="HH56" s="35">
        <v>0</v>
      </c>
      <c r="HI56" s="35">
        <v>0</v>
      </c>
      <c r="HJ56" s="18">
        <v>2014</v>
      </c>
      <c r="HK56" s="18" t="s">
        <v>336</v>
      </c>
      <c r="HL56" s="25"/>
      <c r="HM56" s="25">
        <v>374.14769999999999</v>
      </c>
      <c r="HN56" s="32">
        <v>41.806894780254801</v>
      </c>
      <c r="HO56" s="32">
        <v>43.188780343700202</v>
      </c>
      <c r="HP56" s="32">
        <v>5.5924710261030697</v>
      </c>
      <c r="HQ56" s="32">
        <v>7.32394935926171</v>
      </c>
      <c r="HR56" s="27">
        <v>0.628543985440706</v>
      </c>
      <c r="HS56" s="27">
        <v>31.564755994220501</v>
      </c>
      <c r="HT56" s="27">
        <v>33.693694486504199</v>
      </c>
      <c r="HU56" s="27">
        <v>1.3818855634453999</v>
      </c>
      <c r="HV56" s="27">
        <v>1.1408436423180599</v>
      </c>
      <c r="HW56" s="27">
        <v>2.1391468912221501</v>
      </c>
      <c r="HX56" s="27">
        <v>1.3362479224999999</v>
      </c>
      <c r="HY56" s="25"/>
      <c r="HZ56" s="18">
        <v>2014</v>
      </c>
      <c r="IA56" s="18" t="s">
        <v>336</v>
      </c>
      <c r="IB56" s="29"/>
      <c r="IC56" s="29">
        <v>413.89999389648438</v>
      </c>
      <c r="ID56" s="29">
        <v>395.60000610351563</v>
      </c>
      <c r="IE56" s="25"/>
      <c r="IF56" s="32">
        <v>104.16010284423828</v>
      </c>
      <c r="IG56" s="32">
        <v>4.5999999046325684</v>
      </c>
      <c r="IH56" s="32">
        <v>77.099998474121094</v>
      </c>
      <c r="II56" s="32">
        <v>313.89999389648438</v>
      </c>
      <c r="IJ56" s="31">
        <v>16</v>
      </c>
      <c r="IK56" s="31">
        <v>6</v>
      </c>
      <c r="IL56" s="18">
        <v>2014</v>
      </c>
      <c r="IM56" s="18" t="s">
        <v>336</v>
      </c>
      <c r="IN56" s="25"/>
      <c r="IO56" s="25"/>
      <c r="IP56" s="25"/>
      <c r="IQ56" s="29" t="str">
        <f t="shared" si="21"/>
        <v/>
      </c>
      <c r="IR56" s="25"/>
      <c r="IS56" s="25"/>
      <c r="IT56" s="25"/>
      <c r="IU56" s="22"/>
      <c r="IV56" s="22"/>
      <c r="IW56" s="22"/>
      <c r="IX56" s="22"/>
      <c r="IY56" s="22"/>
      <c r="IZ56" s="18">
        <v>2014</v>
      </c>
      <c r="JA56" s="18" t="s">
        <v>336</v>
      </c>
      <c r="JB56" s="27">
        <v>15.393043518066406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336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336</v>
      </c>
      <c r="KI56" s="23"/>
      <c r="KJ56" s="23"/>
      <c r="KK56" s="22"/>
      <c r="KL56" s="22"/>
      <c r="KM56" s="22"/>
      <c r="KN56" s="21">
        <v>549.70001220703125</v>
      </c>
      <c r="KO56" s="20">
        <v>379.79998779296875</v>
      </c>
      <c r="KP56" s="20">
        <v>77.400001525878906</v>
      </c>
      <c r="KQ56" s="19">
        <v>14.080410003662109</v>
      </c>
      <c r="KR56" s="18">
        <v>2014</v>
      </c>
      <c r="KS56" s="18" t="s">
        <v>336</v>
      </c>
    </row>
    <row r="57" spans="1:305" s="1" customFormat="1" ht="13.5" customHeight="1">
      <c r="A57" s="1">
        <v>2015</v>
      </c>
      <c r="B57" s="1" t="s">
        <v>336</v>
      </c>
      <c r="C57" s="1">
        <v>22</v>
      </c>
      <c r="D57" s="17" t="s">
        <v>337</v>
      </c>
      <c r="E57" s="17">
        <v>442</v>
      </c>
      <c r="F57" s="1">
        <v>1</v>
      </c>
      <c r="G57" s="1">
        <v>0</v>
      </c>
      <c r="H57" s="1">
        <v>1</v>
      </c>
      <c r="I57" s="1">
        <v>1</v>
      </c>
      <c r="J57" s="94">
        <v>38.888888888888893</v>
      </c>
      <c r="K57" s="94">
        <v>0</v>
      </c>
      <c r="L57" s="94">
        <v>61.111111111111114</v>
      </c>
      <c r="M57" s="1">
        <v>3</v>
      </c>
      <c r="N57" s="1">
        <v>0</v>
      </c>
      <c r="O57" s="1">
        <v>0</v>
      </c>
      <c r="P57" s="1">
        <v>0</v>
      </c>
      <c r="Q57" s="95">
        <v>40.64</v>
      </c>
      <c r="R57" s="95">
        <v>0</v>
      </c>
      <c r="S57" s="95">
        <v>59.36</v>
      </c>
      <c r="T57" s="94">
        <v>21.7</v>
      </c>
      <c r="U57" s="94">
        <v>0</v>
      </c>
      <c r="V57" s="94">
        <v>31.7</v>
      </c>
      <c r="W57" s="94">
        <v>53.4</v>
      </c>
      <c r="X57" s="1">
        <v>2</v>
      </c>
      <c r="Y57" s="1">
        <v>2015</v>
      </c>
      <c r="Z57" s="1" t="s">
        <v>336</v>
      </c>
      <c r="AA57" s="16"/>
      <c r="AB57" s="6">
        <v>91.3</v>
      </c>
      <c r="AC57" s="6">
        <v>19.2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4.5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34.1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19.100000000000001</v>
      </c>
      <c r="BO57" s="6">
        <v>3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6.8</v>
      </c>
      <c r="BZ57" s="6">
        <v>0</v>
      </c>
      <c r="CA57" s="6">
        <v>0</v>
      </c>
      <c r="CB57" s="6">
        <v>0</v>
      </c>
      <c r="CC57" s="6">
        <v>0</v>
      </c>
      <c r="CD57" s="6">
        <v>10.3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3</v>
      </c>
      <c r="CZ57" s="1">
        <v>2015</v>
      </c>
      <c r="DA57" s="1" t="s">
        <v>336</v>
      </c>
      <c r="DB57" s="6">
        <v>21.7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3.3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38.299999999999997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21.7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5</v>
      </c>
      <c r="EY57" s="6">
        <v>0</v>
      </c>
      <c r="EZ57" s="6">
        <v>0</v>
      </c>
      <c r="FA57" s="6">
        <v>0</v>
      </c>
      <c r="FB57" s="6">
        <v>0</v>
      </c>
      <c r="FC57" s="6">
        <v>10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0</v>
      </c>
      <c r="FY57" s="1">
        <v>2015</v>
      </c>
      <c r="FZ57" s="1" t="s">
        <v>336</v>
      </c>
      <c r="GA57" s="6">
        <v>28.3</v>
      </c>
      <c r="GB57" s="5">
        <f t="shared" si="13"/>
        <v>0.79221600000000003</v>
      </c>
      <c r="GC57" s="5">
        <f t="shared" si="14"/>
        <v>0.74554399999999998</v>
      </c>
      <c r="GD57" s="5">
        <f t="shared" si="15"/>
        <v>4.8126901012590002</v>
      </c>
      <c r="GE57" s="5">
        <f t="shared" si="16"/>
        <v>3.9299525261734836</v>
      </c>
      <c r="GF57" s="5">
        <f t="shared" si="17"/>
        <v>0.88273757508551665</v>
      </c>
      <c r="GG57" s="5">
        <f t="shared" si="18"/>
        <v>0.18341874430156896</v>
      </c>
      <c r="GH57" s="5">
        <f t="shared" si="19"/>
        <v>4.7127486671792695</v>
      </c>
      <c r="GI57" s="1">
        <v>2015</v>
      </c>
      <c r="GJ57" s="1" t="s">
        <v>336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-0.7194739</v>
      </c>
      <c r="GX57" s="15">
        <v>0.26979920000000002</v>
      </c>
      <c r="GY57" s="15">
        <v>-1.3440319999999999</v>
      </c>
      <c r="GZ57" s="1">
        <v>2015</v>
      </c>
      <c r="HA57" s="1" t="s">
        <v>336</v>
      </c>
      <c r="HB57" s="14">
        <v>3</v>
      </c>
      <c r="HC57" s="14">
        <v>0</v>
      </c>
      <c r="HD57" s="14">
        <v>0</v>
      </c>
      <c r="HE57" s="14">
        <v>0</v>
      </c>
      <c r="HF57" s="14">
        <v>2</v>
      </c>
      <c r="HG57" s="14">
        <v>1</v>
      </c>
      <c r="HH57" s="14">
        <v>0</v>
      </c>
      <c r="HI57" s="14">
        <v>0</v>
      </c>
      <c r="HJ57" s="1">
        <v>2015</v>
      </c>
      <c r="HK57" s="1" t="s">
        <v>336</v>
      </c>
      <c r="HL57" s="5"/>
      <c r="HM57" s="5"/>
      <c r="HN57" s="11">
        <v>41.296110451267197</v>
      </c>
      <c r="HO57" s="11">
        <v>42.712197940235299</v>
      </c>
      <c r="HP57" s="11">
        <v>4.00504023291463</v>
      </c>
      <c r="HQ57" s="11">
        <v>4.7252107079088397</v>
      </c>
      <c r="HR57" s="7">
        <v>0.47474316143779099</v>
      </c>
      <c r="HS57" s="7">
        <v>30.750961994235801</v>
      </c>
      <c r="HT57" s="7"/>
      <c r="HU57" s="7">
        <v>1.4160874889681101</v>
      </c>
      <c r="HV57" s="7">
        <v>1.2108197261211</v>
      </c>
      <c r="HW57" s="7">
        <v>1.8366258977157499</v>
      </c>
      <c r="HX57" s="7">
        <v>0.36427998774999998</v>
      </c>
      <c r="HY57" s="5"/>
      <c r="HZ57" s="1">
        <v>2015</v>
      </c>
      <c r="IA57" s="1" t="s">
        <v>336</v>
      </c>
      <c r="IB57" s="5"/>
      <c r="IC57" s="5">
        <v>423.5</v>
      </c>
      <c r="ID57" s="5">
        <v>405.60000610351563</v>
      </c>
      <c r="IE57" s="5"/>
      <c r="IF57" s="11"/>
      <c r="IG57" s="11">
        <v>4.5999999046325684</v>
      </c>
      <c r="IH57" s="11">
        <v>78.199996948242188</v>
      </c>
      <c r="II57" s="11">
        <v>322.79998779296875</v>
      </c>
      <c r="IJ57" s="10">
        <v>18</v>
      </c>
      <c r="IK57" s="10">
        <v>6.5</v>
      </c>
      <c r="IL57" s="1">
        <v>2015</v>
      </c>
      <c r="IM57" s="1" t="s">
        <v>336</v>
      </c>
      <c r="IN57" s="5"/>
      <c r="IO57" s="5"/>
      <c r="IP57" s="5"/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336</v>
      </c>
      <c r="JB57" s="7">
        <v>15.121651649475098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336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336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71A1D-AD93-4D0B-BCF2-DB790C76F1A6}">
  <dimension ref="A1:KS51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4.25" customHeight="1">
      <c r="A2" s="39">
        <v>1966</v>
      </c>
      <c r="B2" s="39" t="s">
        <v>333</v>
      </c>
      <c r="C2" s="39">
        <v>23</v>
      </c>
      <c r="D2" s="44" t="s">
        <v>334</v>
      </c>
      <c r="E2" s="44">
        <v>470</v>
      </c>
      <c r="F2" s="39">
        <v>0</v>
      </c>
      <c r="G2" s="39">
        <v>0</v>
      </c>
      <c r="H2" s="39">
        <v>0</v>
      </c>
      <c r="I2" s="39">
        <v>0</v>
      </c>
      <c r="J2" s="29">
        <v>0</v>
      </c>
      <c r="K2" s="29">
        <v>100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0</v>
      </c>
      <c r="R2" s="29">
        <v>100</v>
      </c>
      <c r="S2" s="29">
        <v>0</v>
      </c>
      <c r="T2" s="29">
        <v>0</v>
      </c>
      <c r="U2" s="29">
        <v>56</v>
      </c>
      <c r="V2" s="29">
        <v>0</v>
      </c>
      <c r="W2" s="29">
        <v>56</v>
      </c>
      <c r="X2" s="39">
        <v>1</v>
      </c>
      <c r="Y2" s="39">
        <v>1966</v>
      </c>
      <c r="Z2" s="39" t="s">
        <v>333</v>
      </c>
      <c r="AA2" s="43">
        <v>24194</v>
      </c>
      <c r="AB2" s="41">
        <v>89.7</v>
      </c>
      <c r="AC2" s="41">
        <v>43.1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47.9</v>
      </c>
      <c r="BH2" s="41">
        <v>6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3</v>
      </c>
      <c r="CZ2" s="39">
        <v>1966</v>
      </c>
      <c r="DA2" s="39" t="s">
        <v>333</v>
      </c>
      <c r="DB2" s="41">
        <v>44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56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1966</v>
      </c>
      <c r="FZ2" s="39" t="s">
        <v>333</v>
      </c>
      <c r="GA2" s="41">
        <v>4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0.58119799999999988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0.49280000000000002</v>
      </c>
      <c r="GD2" s="29">
        <f t="shared" ref="GD2:GD33" si="4">1/(1-GB2)</f>
        <v>2.3877631911977493</v>
      </c>
      <c r="GE2" s="29">
        <f t="shared" ref="GE2:GE33" si="5">1/(1-GC2)</f>
        <v>1.9716088328075709</v>
      </c>
      <c r="GF2" s="29">
        <f t="shared" ref="GF2:GF33" si="6">GD2-GE2</f>
        <v>0.41615435839017834</v>
      </c>
      <c r="GG2" s="29">
        <f t="shared" ref="GG2:GG33" si="7">(GD2-GE2)/GD2</f>
        <v>0.17428627760252349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7.1561162651259389</v>
      </c>
      <c r="GI2" s="39">
        <v>1966</v>
      </c>
      <c r="GJ2" s="39" t="s">
        <v>333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1966</v>
      </c>
      <c r="HA2" s="39" t="s">
        <v>333</v>
      </c>
      <c r="HB2" s="42"/>
      <c r="HC2" s="42">
        <f t="shared" ref="HC2:HC49" si="9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</v>
      </c>
      <c r="HH2" s="42">
        <v>0</v>
      </c>
      <c r="HI2" s="42">
        <v>1</v>
      </c>
      <c r="HJ2" s="39">
        <v>1966</v>
      </c>
      <c r="HK2" s="39" t="s">
        <v>333</v>
      </c>
      <c r="HL2" s="29"/>
      <c r="HM2" s="29">
        <v>160.39070000000001</v>
      </c>
      <c r="HN2" s="25"/>
      <c r="HO2" s="29"/>
      <c r="HP2" s="29"/>
      <c r="HQ2" s="31">
        <v>11.572551822730532</v>
      </c>
      <c r="HR2" s="29"/>
      <c r="HS2" s="29"/>
      <c r="HT2" s="29"/>
      <c r="HU2" s="29"/>
      <c r="HV2" s="29"/>
      <c r="HW2" s="29"/>
      <c r="HX2" s="29"/>
      <c r="HY2" s="29"/>
      <c r="HZ2" s="39">
        <v>1966</v>
      </c>
      <c r="IA2" s="39" t="s">
        <v>333</v>
      </c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39">
        <v>1966</v>
      </c>
      <c r="IM2" s="39" t="s">
        <v>333</v>
      </c>
      <c r="IN2" s="29"/>
      <c r="IO2" s="29"/>
      <c r="IP2" s="29" t="s">
        <v>317</v>
      </c>
      <c r="IQ2" s="29" t="str">
        <f t="shared" ref="IQ2:IQ33" si="10">IF(OR(IB2="",IP2=""),"",IP2*1000/IB2)</f>
        <v/>
      </c>
      <c r="IR2" s="29"/>
      <c r="IS2" s="29"/>
      <c r="IT2" s="29"/>
      <c r="IU2" s="58"/>
      <c r="IV2" s="58"/>
      <c r="IW2" s="58"/>
      <c r="IX2" s="58"/>
      <c r="IY2" s="58"/>
      <c r="IZ2" s="39">
        <v>1966</v>
      </c>
      <c r="JA2" s="39" t="s">
        <v>333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1966</v>
      </c>
      <c r="JP2" s="39" t="s">
        <v>333</v>
      </c>
      <c r="JQ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39">
        <v>1966</v>
      </c>
      <c r="KH2" s="39" t="s">
        <v>333</v>
      </c>
      <c r="KI2" s="29"/>
      <c r="KJ2" s="29"/>
      <c r="KK2" s="29"/>
      <c r="KL2" s="29"/>
      <c r="KM2" s="29"/>
      <c r="KN2" s="78">
        <v>321.77199999999999</v>
      </c>
      <c r="KO2" s="41"/>
      <c r="KP2" s="41"/>
      <c r="KQ2" s="29"/>
      <c r="KR2" s="39">
        <v>1966</v>
      </c>
      <c r="KS2" s="39" t="s">
        <v>333</v>
      </c>
    </row>
    <row r="3" spans="1:305" s="39" customFormat="1" ht="12.75">
      <c r="A3" s="39">
        <v>1967</v>
      </c>
      <c r="B3" s="39" t="s">
        <v>333</v>
      </c>
      <c r="C3" s="39">
        <v>23</v>
      </c>
      <c r="D3" s="44" t="s">
        <v>334</v>
      </c>
      <c r="E3" s="44">
        <v>470</v>
      </c>
      <c r="F3" s="39">
        <v>0</v>
      </c>
      <c r="G3" s="39">
        <v>0</v>
      </c>
      <c r="H3" s="39">
        <v>0</v>
      </c>
      <c r="I3" s="39">
        <v>0</v>
      </c>
      <c r="J3" s="29">
        <v>0</v>
      </c>
      <c r="K3" s="29">
        <v>100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0</v>
      </c>
      <c r="R3" s="29">
        <v>100</v>
      </c>
      <c r="S3" s="29">
        <v>0</v>
      </c>
      <c r="T3" s="29">
        <v>0</v>
      </c>
      <c r="U3" s="29">
        <v>56</v>
      </c>
      <c r="V3" s="29">
        <v>0</v>
      </c>
      <c r="W3" s="29">
        <v>56</v>
      </c>
      <c r="X3" s="39">
        <v>1</v>
      </c>
      <c r="Y3" s="39">
        <v>1967</v>
      </c>
      <c r="Z3" s="39" t="s">
        <v>333</v>
      </c>
      <c r="AA3" s="93"/>
      <c r="AB3" s="41">
        <v>89.7</v>
      </c>
      <c r="AC3" s="41">
        <v>43.1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47.9</v>
      </c>
      <c r="BH3" s="41">
        <v>6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0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3</v>
      </c>
      <c r="CZ3" s="39">
        <v>1967</v>
      </c>
      <c r="DA3" s="39" t="s">
        <v>333</v>
      </c>
      <c r="DB3" s="41">
        <v>44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56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1967</v>
      </c>
      <c r="FZ3" s="39" t="s">
        <v>333</v>
      </c>
      <c r="GA3" s="41">
        <v>4</v>
      </c>
      <c r="GB3" s="29">
        <f t="shared" si="2"/>
        <v>0.58119799999999988</v>
      </c>
      <c r="GC3" s="29">
        <f t="shared" si="3"/>
        <v>0.49280000000000002</v>
      </c>
      <c r="GD3" s="29">
        <f t="shared" si="4"/>
        <v>2.3877631911977493</v>
      </c>
      <c r="GE3" s="29">
        <f t="shared" si="5"/>
        <v>1.9716088328075709</v>
      </c>
      <c r="GF3" s="29">
        <f t="shared" si="6"/>
        <v>0.41615435839017834</v>
      </c>
      <c r="GG3" s="29">
        <f t="shared" si="7"/>
        <v>0.17428627760252349</v>
      </c>
      <c r="GH3" s="29">
        <f t="shared" si="8"/>
        <v>7.1561162651259389</v>
      </c>
      <c r="GI3" s="39">
        <v>1967</v>
      </c>
      <c r="GJ3" s="39" t="s">
        <v>333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1967</v>
      </c>
      <c r="HA3" s="39" t="s">
        <v>333</v>
      </c>
      <c r="HB3" s="42"/>
      <c r="HC3" s="42">
        <f t="shared" si="9"/>
        <v>0</v>
      </c>
      <c r="HD3" s="42">
        <v>0</v>
      </c>
      <c r="HE3" s="42">
        <v>0</v>
      </c>
      <c r="HF3" s="42">
        <v>2</v>
      </c>
      <c r="HG3" s="42">
        <v>1</v>
      </c>
      <c r="HH3" s="42">
        <v>0</v>
      </c>
      <c r="HI3" s="42">
        <v>1</v>
      </c>
      <c r="HJ3" s="39">
        <v>1967</v>
      </c>
      <c r="HK3" s="39" t="s">
        <v>333</v>
      </c>
      <c r="HL3" s="29"/>
      <c r="HM3" s="29">
        <v>155.63650000000001</v>
      </c>
      <c r="HN3" s="25"/>
      <c r="HO3" s="29"/>
      <c r="HP3" s="29"/>
      <c r="HQ3" s="31">
        <v>8.3349349734127713</v>
      </c>
      <c r="HR3" s="29"/>
      <c r="HS3" s="29"/>
      <c r="HT3" s="29"/>
      <c r="HU3" s="29"/>
      <c r="HV3" s="29"/>
      <c r="HW3" s="29"/>
      <c r="HX3" s="29"/>
      <c r="HY3" s="29"/>
      <c r="HZ3" s="39">
        <v>1967</v>
      </c>
      <c r="IA3" s="39" t="s">
        <v>333</v>
      </c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39">
        <v>1967</v>
      </c>
      <c r="IM3" s="39" t="s">
        <v>333</v>
      </c>
      <c r="IN3" s="29"/>
      <c r="IO3" s="29"/>
      <c r="IP3" s="29" t="s">
        <v>317</v>
      </c>
      <c r="IQ3" s="29" t="str">
        <f t="shared" si="10"/>
        <v/>
      </c>
      <c r="IR3" s="29"/>
      <c r="IS3" s="29"/>
      <c r="IT3" s="29"/>
      <c r="IU3" s="58"/>
      <c r="IV3" s="58"/>
      <c r="IW3" s="58"/>
      <c r="IX3" s="58"/>
      <c r="IY3" s="58"/>
      <c r="IZ3" s="39">
        <v>1967</v>
      </c>
      <c r="JA3" s="39" t="s">
        <v>333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1967</v>
      </c>
      <c r="JP3" s="39" t="s">
        <v>333</v>
      </c>
      <c r="JQ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39">
        <v>1967</v>
      </c>
      <c r="KH3" s="39" t="s">
        <v>333</v>
      </c>
      <c r="KI3" s="29"/>
      <c r="KJ3" s="29"/>
      <c r="KK3" s="29"/>
      <c r="KL3" s="29"/>
      <c r="KM3" s="29"/>
      <c r="KN3" s="78">
        <v>322.06799999999998</v>
      </c>
      <c r="KO3" s="41"/>
      <c r="KP3" s="41"/>
      <c r="KQ3" s="29"/>
      <c r="KR3" s="39">
        <v>1967</v>
      </c>
      <c r="KS3" s="39" t="s">
        <v>333</v>
      </c>
    </row>
    <row r="4" spans="1:305" s="39" customFormat="1" ht="12.75">
      <c r="A4" s="39">
        <v>1968</v>
      </c>
      <c r="B4" s="39" t="s">
        <v>333</v>
      </c>
      <c r="C4" s="39">
        <v>23</v>
      </c>
      <c r="D4" s="44" t="s">
        <v>334</v>
      </c>
      <c r="E4" s="44">
        <v>470</v>
      </c>
      <c r="F4" s="39">
        <v>0</v>
      </c>
      <c r="G4" s="39">
        <v>0</v>
      </c>
      <c r="H4" s="39">
        <v>0</v>
      </c>
      <c r="I4" s="39">
        <v>0</v>
      </c>
      <c r="J4" s="29">
        <v>0</v>
      </c>
      <c r="K4" s="29">
        <v>100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0</v>
      </c>
      <c r="R4" s="29">
        <v>100</v>
      </c>
      <c r="S4" s="29">
        <v>0</v>
      </c>
      <c r="T4" s="29">
        <v>0</v>
      </c>
      <c r="U4" s="29">
        <v>56</v>
      </c>
      <c r="V4" s="29">
        <v>0</v>
      </c>
      <c r="W4" s="29">
        <v>56</v>
      </c>
      <c r="X4" s="39">
        <v>1</v>
      </c>
      <c r="Y4" s="39">
        <v>1968</v>
      </c>
      <c r="Z4" s="39" t="s">
        <v>333</v>
      </c>
      <c r="AA4" s="93"/>
      <c r="AB4" s="41">
        <v>89.7</v>
      </c>
      <c r="AC4" s="41">
        <v>43.1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47.9</v>
      </c>
      <c r="BH4" s="41">
        <v>6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3</v>
      </c>
      <c r="CZ4" s="39">
        <v>1968</v>
      </c>
      <c r="DA4" s="39" t="s">
        <v>333</v>
      </c>
      <c r="DB4" s="41">
        <v>44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56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1968</v>
      </c>
      <c r="FZ4" s="39" t="s">
        <v>333</v>
      </c>
      <c r="GA4" s="41">
        <v>4</v>
      </c>
      <c r="GB4" s="29">
        <f t="shared" si="2"/>
        <v>0.58119799999999988</v>
      </c>
      <c r="GC4" s="29">
        <f t="shared" si="3"/>
        <v>0.49280000000000002</v>
      </c>
      <c r="GD4" s="29">
        <f t="shared" si="4"/>
        <v>2.3877631911977493</v>
      </c>
      <c r="GE4" s="29">
        <f t="shared" si="5"/>
        <v>1.9716088328075709</v>
      </c>
      <c r="GF4" s="29">
        <f t="shared" si="6"/>
        <v>0.41615435839017834</v>
      </c>
      <c r="GG4" s="29">
        <f t="shared" si="7"/>
        <v>0.17428627760252349</v>
      </c>
      <c r="GH4" s="29">
        <f t="shared" si="8"/>
        <v>7.1561162651259389</v>
      </c>
      <c r="GI4" s="39">
        <v>1968</v>
      </c>
      <c r="GJ4" s="39" t="s">
        <v>333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1968</v>
      </c>
      <c r="HA4" s="39" t="s">
        <v>333</v>
      </c>
      <c r="HB4" s="42"/>
      <c r="HC4" s="42">
        <f t="shared" si="9"/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1</v>
      </c>
      <c r="HJ4" s="39">
        <v>1968</v>
      </c>
      <c r="HK4" s="39" t="s">
        <v>333</v>
      </c>
      <c r="HL4" s="29"/>
      <c r="HM4" s="29">
        <v>174.07689999999999</v>
      </c>
      <c r="HN4" s="25"/>
      <c r="HO4" s="29"/>
      <c r="HP4" s="29"/>
      <c r="HQ4" s="31">
        <v>11.933767001774115</v>
      </c>
      <c r="HR4" s="29"/>
      <c r="HS4" s="29"/>
      <c r="HT4" s="29"/>
      <c r="HU4" s="29"/>
      <c r="HV4" s="29"/>
      <c r="HW4" s="29"/>
      <c r="HX4" s="29"/>
      <c r="HY4" s="29"/>
      <c r="HZ4" s="39">
        <v>1968</v>
      </c>
      <c r="IA4" s="39" t="s">
        <v>333</v>
      </c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39">
        <v>1968</v>
      </c>
      <c r="IM4" s="39" t="s">
        <v>333</v>
      </c>
      <c r="IN4" s="29"/>
      <c r="IO4" s="29"/>
      <c r="IP4" s="29" t="s">
        <v>317</v>
      </c>
      <c r="IQ4" s="29" t="str">
        <f t="shared" si="10"/>
        <v/>
      </c>
      <c r="IR4" s="29"/>
      <c r="IS4" s="29"/>
      <c r="IT4" s="29"/>
      <c r="IU4" s="58"/>
      <c r="IV4" s="58"/>
      <c r="IW4" s="58"/>
      <c r="IX4" s="58"/>
      <c r="IY4" s="58"/>
      <c r="IZ4" s="39">
        <v>1968</v>
      </c>
      <c r="JA4" s="39" t="s">
        <v>333</v>
      </c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1968</v>
      </c>
      <c r="JP4" s="39" t="s">
        <v>333</v>
      </c>
      <c r="JQ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39">
        <v>1968</v>
      </c>
      <c r="KH4" s="39" t="s">
        <v>333</v>
      </c>
      <c r="KI4" s="29"/>
      <c r="KJ4" s="29"/>
      <c r="KK4" s="29"/>
      <c r="KL4" s="29"/>
      <c r="KM4" s="29"/>
      <c r="KN4" s="78">
        <v>322.09300000000002</v>
      </c>
      <c r="KO4" s="41"/>
      <c r="KP4" s="41"/>
      <c r="KQ4" s="29"/>
      <c r="KR4" s="39">
        <v>1968</v>
      </c>
      <c r="KS4" s="39" t="s">
        <v>333</v>
      </c>
    </row>
    <row r="5" spans="1:305" s="39" customFormat="1" ht="12.75">
      <c r="A5" s="39">
        <v>1969</v>
      </c>
      <c r="B5" s="39" t="s">
        <v>333</v>
      </c>
      <c r="C5" s="39">
        <v>23</v>
      </c>
      <c r="D5" s="44" t="s">
        <v>334</v>
      </c>
      <c r="E5" s="44">
        <v>470</v>
      </c>
      <c r="F5" s="39">
        <v>0</v>
      </c>
      <c r="G5" s="39">
        <v>0</v>
      </c>
      <c r="H5" s="39">
        <v>0</v>
      </c>
      <c r="I5" s="39">
        <v>0</v>
      </c>
      <c r="J5" s="29">
        <v>0</v>
      </c>
      <c r="K5" s="29">
        <v>100</v>
      </c>
      <c r="L5" s="29">
        <v>0</v>
      </c>
      <c r="M5" s="18">
        <v>1</v>
      </c>
      <c r="N5" s="39">
        <v>0</v>
      </c>
      <c r="O5" s="39">
        <v>0</v>
      </c>
      <c r="P5" s="39">
        <v>0</v>
      </c>
      <c r="Q5" s="29">
        <v>0</v>
      </c>
      <c r="R5" s="29">
        <v>100</v>
      </c>
      <c r="S5" s="29">
        <v>0</v>
      </c>
      <c r="T5" s="29">
        <v>0</v>
      </c>
      <c r="U5" s="29">
        <v>56</v>
      </c>
      <c r="V5" s="29">
        <v>0</v>
      </c>
      <c r="W5" s="29">
        <v>56</v>
      </c>
      <c r="X5" s="39">
        <v>1</v>
      </c>
      <c r="Y5" s="39">
        <v>1969</v>
      </c>
      <c r="Z5" s="39" t="s">
        <v>333</v>
      </c>
      <c r="AA5" s="93"/>
      <c r="AB5" s="41">
        <v>89.7</v>
      </c>
      <c r="AC5" s="41">
        <v>43.1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47.9</v>
      </c>
      <c r="BH5" s="41">
        <v>6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3</v>
      </c>
      <c r="CZ5" s="39">
        <v>1969</v>
      </c>
      <c r="DA5" s="39" t="s">
        <v>333</v>
      </c>
      <c r="DB5" s="41">
        <v>44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56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1969</v>
      </c>
      <c r="FZ5" s="39" t="s">
        <v>333</v>
      </c>
      <c r="GA5" s="41">
        <v>4</v>
      </c>
      <c r="GB5" s="29">
        <f t="shared" si="2"/>
        <v>0.58119799999999988</v>
      </c>
      <c r="GC5" s="29">
        <f t="shared" si="3"/>
        <v>0.49280000000000002</v>
      </c>
      <c r="GD5" s="29">
        <f t="shared" si="4"/>
        <v>2.3877631911977493</v>
      </c>
      <c r="GE5" s="29">
        <f t="shared" si="5"/>
        <v>1.9716088328075709</v>
      </c>
      <c r="GF5" s="29">
        <f t="shared" si="6"/>
        <v>0.41615435839017834</v>
      </c>
      <c r="GG5" s="29">
        <f t="shared" si="7"/>
        <v>0.17428627760252349</v>
      </c>
      <c r="GH5" s="29">
        <f t="shared" si="8"/>
        <v>7.1561162651259389</v>
      </c>
      <c r="GI5" s="39">
        <v>1969</v>
      </c>
      <c r="GJ5" s="39" t="s">
        <v>333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1969</v>
      </c>
      <c r="HA5" s="39" t="s">
        <v>333</v>
      </c>
      <c r="HB5" s="42"/>
      <c r="HC5" s="42">
        <f t="shared" si="9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1</v>
      </c>
      <c r="HJ5" s="39">
        <v>1969</v>
      </c>
      <c r="HK5" s="39" t="s">
        <v>333</v>
      </c>
      <c r="HL5" s="29"/>
      <c r="HM5" s="29">
        <v>177.24260000000001</v>
      </c>
      <c r="HN5" s="25"/>
      <c r="HO5" s="29"/>
      <c r="HP5" s="29"/>
      <c r="HQ5" s="31">
        <v>15.004226542688087</v>
      </c>
      <c r="HR5" s="29"/>
      <c r="HS5" s="29"/>
      <c r="HT5" s="29"/>
      <c r="HU5" s="29"/>
      <c r="HV5" s="29"/>
      <c r="HW5" s="29"/>
      <c r="HX5" s="29"/>
      <c r="HY5" s="29"/>
      <c r="HZ5" s="39">
        <v>1969</v>
      </c>
      <c r="IA5" s="39" t="s">
        <v>333</v>
      </c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39">
        <v>1969</v>
      </c>
      <c r="IM5" s="39" t="s">
        <v>333</v>
      </c>
      <c r="IN5" s="29"/>
      <c r="IO5" s="29"/>
      <c r="IP5" s="29" t="s">
        <v>317</v>
      </c>
      <c r="IQ5" s="29" t="str">
        <f t="shared" si="10"/>
        <v/>
      </c>
      <c r="IR5" s="29"/>
      <c r="IS5" s="29"/>
      <c r="IT5" s="29"/>
      <c r="IU5" s="58"/>
      <c r="IV5" s="58"/>
      <c r="IW5" s="58"/>
      <c r="IX5" s="58"/>
      <c r="IY5" s="58"/>
      <c r="IZ5" s="39">
        <v>1969</v>
      </c>
      <c r="JA5" s="39" t="s">
        <v>333</v>
      </c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1969</v>
      </c>
      <c r="JP5" s="39" t="s">
        <v>333</v>
      </c>
      <c r="JQ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39">
        <v>1969</v>
      </c>
      <c r="KH5" s="39" t="s">
        <v>333</v>
      </c>
      <c r="KI5" s="29"/>
      <c r="KJ5" s="29"/>
      <c r="KK5" s="29"/>
      <c r="KL5" s="29"/>
      <c r="KM5" s="29"/>
      <c r="KN5" s="78">
        <v>324.94600000000003</v>
      </c>
      <c r="KO5" s="41"/>
      <c r="KP5" s="41"/>
      <c r="KQ5" s="29"/>
      <c r="KR5" s="39">
        <v>1969</v>
      </c>
      <c r="KS5" s="39" t="s">
        <v>333</v>
      </c>
    </row>
    <row r="6" spans="1:305" s="39" customFormat="1" ht="12.75">
      <c r="A6" s="39">
        <v>1970</v>
      </c>
      <c r="B6" s="39" t="s">
        <v>333</v>
      </c>
      <c r="C6" s="39">
        <v>23</v>
      </c>
      <c r="D6" s="44" t="s">
        <v>334</v>
      </c>
      <c r="E6" s="44">
        <v>470</v>
      </c>
      <c r="F6" s="39">
        <v>0</v>
      </c>
      <c r="G6" s="39">
        <v>0</v>
      </c>
      <c r="H6" s="39">
        <v>0</v>
      </c>
      <c r="I6" s="39">
        <v>0</v>
      </c>
      <c r="J6" s="29">
        <v>0</v>
      </c>
      <c r="K6" s="29">
        <v>100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0</v>
      </c>
      <c r="R6" s="29">
        <v>100</v>
      </c>
      <c r="S6" s="29">
        <v>0</v>
      </c>
      <c r="T6" s="29">
        <v>0</v>
      </c>
      <c r="U6" s="29">
        <v>56</v>
      </c>
      <c r="V6" s="29">
        <v>0</v>
      </c>
      <c r="W6" s="29">
        <v>56</v>
      </c>
      <c r="X6" s="39">
        <v>1</v>
      </c>
      <c r="Y6" s="39">
        <v>1970</v>
      </c>
      <c r="Z6" s="39" t="s">
        <v>333</v>
      </c>
      <c r="AA6" s="93"/>
      <c r="AB6" s="41">
        <v>89.7</v>
      </c>
      <c r="AC6" s="41">
        <v>43.1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47.9</v>
      </c>
      <c r="BH6" s="41">
        <v>6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3</v>
      </c>
      <c r="CZ6" s="39">
        <v>1970</v>
      </c>
      <c r="DA6" s="39" t="s">
        <v>333</v>
      </c>
      <c r="DB6" s="41">
        <v>44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56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1970</v>
      </c>
      <c r="FZ6" s="39" t="s">
        <v>333</v>
      </c>
      <c r="GA6" s="41">
        <v>4</v>
      </c>
      <c r="GB6" s="29">
        <f t="shared" si="2"/>
        <v>0.58119799999999988</v>
      </c>
      <c r="GC6" s="29">
        <f t="shared" si="3"/>
        <v>0.49280000000000002</v>
      </c>
      <c r="GD6" s="29">
        <f t="shared" si="4"/>
        <v>2.3877631911977493</v>
      </c>
      <c r="GE6" s="29">
        <f t="shared" si="5"/>
        <v>1.9716088328075709</v>
      </c>
      <c r="GF6" s="29">
        <f t="shared" si="6"/>
        <v>0.41615435839017834</v>
      </c>
      <c r="GG6" s="29">
        <f t="shared" si="7"/>
        <v>0.17428627760252349</v>
      </c>
      <c r="GH6" s="29">
        <f t="shared" si="8"/>
        <v>7.1561162651259389</v>
      </c>
      <c r="GI6" s="39">
        <v>1970</v>
      </c>
      <c r="GJ6" s="39" t="s">
        <v>333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1970</v>
      </c>
      <c r="HA6" s="39" t="s">
        <v>333</v>
      </c>
      <c r="HB6" s="42"/>
      <c r="HC6" s="42">
        <f t="shared" si="9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1</v>
      </c>
      <c r="HJ6" s="39">
        <v>1970</v>
      </c>
      <c r="HK6" s="39" t="s">
        <v>333</v>
      </c>
      <c r="HL6" s="29"/>
      <c r="HM6" s="29">
        <v>162.3441</v>
      </c>
      <c r="HN6" s="25"/>
      <c r="HO6" s="29"/>
      <c r="HP6" s="29"/>
      <c r="HQ6" s="31">
        <v>15.610069827269385</v>
      </c>
      <c r="HR6" s="29"/>
      <c r="HS6" s="29"/>
      <c r="HT6" s="29"/>
      <c r="HU6" s="29"/>
      <c r="HV6" s="29"/>
      <c r="HW6" s="29"/>
      <c r="HX6" s="29"/>
      <c r="HY6" s="29"/>
      <c r="HZ6" s="39">
        <v>1970</v>
      </c>
      <c r="IA6" s="39" t="s">
        <v>333</v>
      </c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39">
        <v>1970</v>
      </c>
      <c r="IM6" s="39" t="s">
        <v>333</v>
      </c>
      <c r="IN6" s="29"/>
      <c r="IO6" s="29"/>
      <c r="IP6" s="29" t="s">
        <v>317</v>
      </c>
      <c r="IQ6" s="29" t="str">
        <f t="shared" si="10"/>
        <v/>
      </c>
      <c r="IR6" s="29"/>
      <c r="IS6" s="29"/>
      <c r="IT6" s="29"/>
      <c r="IU6" s="58"/>
      <c r="IV6" s="58"/>
      <c r="IW6" s="58"/>
      <c r="IX6" s="58"/>
      <c r="IY6" s="58"/>
      <c r="IZ6" s="39">
        <v>1970</v>
      </c>
      <c r="JA6" s="39" t="s">
        <v>333</v>
      </c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1970</v>
      </c>
      <c r="JP6" s="39" t="s">
        <v>333</v>
      </c>
      <c r="JQ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39">
        <v>1970</v>
      </c>
      <c r="KH6" s="39" t="s">
        <v>333</v>
      </c>
      <c r="KI6" s="29"/>
      <c r="KJ6" s="29"/>
      <c r="KK6" s="29"/>
      <c r="KL6" s="29"/>
      <c r="KM6" s="29"/>
      <c r="KN6" s="78">
        <v>326.93900000000002</v>
      </c>
      <c r="KO6" s="41"/>
      <c r="KP6" s="41"/>
      <c r="KQ6" s="29"/>
      <c r="KR6" s="39">
        <v>1970</v>
      </c>
      <c r="KS6" s="39" t="s">
        <v>333</v>
      </c>
    </row>
    <row r="7" spans="1:305" s="39" customFormat="1" ht="12.75">
      <c r="A7" s="39">
        <v>1971</v>
      </c>
      <c r="B7" s="39" t="s">
        <v>333</v>
      </c>
      <c r="C7" s="39">
        <v>23</v>
      </c>
      <c r="D7" s="44" t="s">
        <v>334</v>
      </c>
      <c r="E7" s="44">
        <v>470</v>
      </c>
      <c r="F7" s="39">
        <v>0</v>
      </c>
      <c r="G7" s="39">
        <v>0</v>
      </c>
      <c r="H7" s="39">
        <v>0</v>
      </c>
      <c r="I7" s="39">
        <v>0</v>
      </c>
      <c r="J7" s="29">
        <v>0</v>
      </c>
      <c r="K7" s="29">
        <v>46.849315068493155</v>
      </c>
      <c r="L7" s="29">
        <v>53.150684931506852</v>
      </c>
      <c r="M7" s="18">
        <v>3</v>
      </c>
      <c r="N7" s="39">
        <v>1</v>
      </c>
      <c r="O7" s="39">
        <v>2</v>
      </c>
      <c r="P7" s="39">
        <v>1</v>
      </c>
      <c r="Q7" s="29">
        <v>0</v>
      </c>
      <c r="R7" s="29">
        <v>46.849315068493155</v>
      </c>
      <c r="S7" s="29">
        <v>53.150684931506852</v>
      </c>
      <c r="T7" s="29">
        <v>0</v>
      </c>
      <c r="U7" s="29">
        <v>26.235616438356164</v>
      </c>
      <c r="V7" s="29">
        <v>27.053698630136989</v>
      </c>
      <c r="W7" s="29">
        <v>53.289315068493153</v>
      </c>
      <c r="X7" s="39">
        <v>1</v>
      </c>
      <c r="Y7" s="39">
        <v>1971</v>
      </c>
      <c r="Z7" s="39" t="s">
        <v>333</v>
      </c>
      <c r="AA7" s="43">
        <v>26098</v>
      </c>
      <c r="AB7" s="41">
        <v>92.9</v>
      </c>
      <c r="AC7" s="41">
        <v>50.8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48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1.2000000000000028</v>
      </c>
      <c r="CZ7" s="39">
        <v>1971</v>
      </c>
      <c r="DA7" s="39" t="s">
        <v>333</v>
      </c>
      <c r="DB7" s="41">
        <v>50.9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49.1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1971</v>
      </c>
      <c r="FZ7" s="39" t="s">
        <v>333</v>
      </c>
      <c r="GA7" s="41">
        <v>3.6</v>
      </c>
      <c r="GB7" s="29">
        <f t="shared" si="2"/>
        <v>0.51153599999999999</v>
      </c>
      <c r="GC7" s="29">
        <f t="shared" si="3"/>
        <v>0.499838</v>
      </c>
      <c r="GD7" s="29">
        <f t="shared" si="4"/>
        <v>2.0472337777195455</v>
      </c>
      <c r="GE7" s="29">
        <f t="shared" si="5"/>
        <v>1.9993522098839975</v>
      </c>
      <c r="GF7" s="29">
        <f t="shared" si="6"/>
        <v>4.7881567835547978E-2</v>
      </c>
      <c r="GG7" s="29">
        <f t="shared" si="7"/>
        <v>2.3388422151223106E-2</v>
      </c>
      <c r="GH7" s="29">
        <f t="shared" si="8"/>
        <v>0.78102496759066653</v>
      </c>
      <c r="GI7" s="39">
        <v>1971</v>
      </c>
      <c r="GJ7" s="39" t="s">
        <v>333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1971</v>
      </c>
      <c r="HA7" s="39" t="s">
        <v>333</v>
      </c>
      <c r="HB7" s="42"/>
      <c r="HC7" s="42">
        <f t="shared" si="9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1</v>
      </c>
      <c r="HJ7" s="39">
        <v>1971</v>
      </c>
      <c r="HK7" s="39" t="s">
        <v>333</v>
      </c>
      <c r="HL7" s="29"/>
      <c r="HM7" s="29">
        <v>160.983</v>
      </c>
      <c r="HN7" s="25"/>
      <c r="HO7" s="29"/>
      <c r="HP7" s="29"/>
      <c r="HQ7" s="31">
        <v>3.2702853055710079</v>
      </c>
      <c r="HR7" s="29"/>
      <c r="HS7" s="29"/>
      <c r="HT7" s="29"/>
      <c r="HU7" s="29"/>
      <c r="HV7" s="29"/>
      <c r="HW7" s="29"/>
      <c r="HX7" s="29"/>
      <c r="HY7" s="29"/>
      <c r="HZ7" s="39">
        <v>1971</v>
      </c>
      <c r="IA7" s="39" t="s">
        <v>333</v>
      </c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39">
        <v>1971</v>
      </c>
      <c r="IM7" s="39" t="s">
        <v>333</v>
      </c>
      <c r="IN7" s="30">
        <v>23</v>
      </c>
      <c r="IO7" s="27">
        <v>2</v>
      </c>
      <c r="IP7" s="27">
        <v>24.07</v>
      </c>
      <c r="IQ7" s="29" t="str">
        <f t="shared" si="10"/>
        <v/>
      </c>
      <c r="IR7" s="46">
        <v>36.841000000000001</v>
      </c>
      <c r="IS7" s="46">
        <v>36.841000000000001</v>
      </c>
      <c r="IT7" s="29"/>
      <c r="IU7" s="58"/>
      <c r="IV7" s="58">
        <v>36.841000000000001</v>
      </c>
      <c r="IW7" s="58">
        <v>36.841000000000001</v>
      </c>
      <c r="IX7" s="58"/>
      <c r="IY7" s="58"/>
      <c r="IZ7" s="39">
        <v>1971</v>
      </c>
      <c r="JA7" s="39" t="s">
        <v>333</v>
      </c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1971</v>
      </c>
      <c r="JP7" s="39" t="s">
        <v>333</v>
      </c>
      <c r="JQ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39">
        <v>1971</v>
      </c>
      <c r="KH7" s="39" t="s">
        <v>333</v>
      </c>
      <c r="KI7" s="29"/>
      <c r="KJ7" s="29"/>
      <c r="KK7" s="29"/>
      <c r="KL7" s="29"/>
      <c r="KM7" s="29"/>
      <c r="KN7" s="78">
        <v>326.69400000000002</v>
      </c>
      <c r="KO7" s="41"/>
      <c r="KP7" s="41"/>
      <c r="KQ7" s="29"/>
      <c r="KR7" s="39">
        <v>1971</v>
      </c>
      <c r="KS7" s="39" t="s">
        <v>333</v>
      </c>
    </row>
    <row r="8" spans="1:305" s="39" customFormat="1" ht="12.75">
      <c r="A8" s="39">
        <v>1972</v>
      </c>
      <c r="B8" s="39" t="s">
        <v>333</v>
      </c>
      <c r="C8" s="39">
        <v>23</v>
      </c>
      <c r="D8" s="44" t="s">
        <v>334</v>
      </c>
      <c r="E8" s="44">
        <v>470</v>
      </c>
      <c r="F8" s="39">
        <v>0</v>
      </c>
      <c r="G8" s="39">
        <v>0</v>
      </c>
      <c r="H8" s="39">
        <v>0</v>
      </c>
      <c r="I8" s="39">
        <v>0</v>
      </c>
      <c r="J8" s="29">
        <v>0</v>
      </c>
      <c r="K8" s="29">
        <v>0</v>
      </c>
      <c r="L8" s="29">
        <v>100</v>
      </c>
      <c r="M8" s="18">
        <v>5</v>
      </c>
      <c r="N8" s="39">
        <v>1</v>
      </c>
      <c r="O8" s="39">
        <v>2</v>
      </c>
      <c r="P8" s="39">
        <v>0</v>
      </c>
      <c r="Q8" s="29">
        <v>0</v>
      </c>
      <c r="R8" s="29">
        <v>0</v>
      </c>
      <c r="S8" s="29">
        <v>100</v>
      </c>
      <c r="T8" s="29">
        <v>0</v>
      </c>
      <c r="U8" s="29">
        <v>0</v>
      </c>
      <c r="V8" s="29">
        <v>50.9</v>
      </c>
      <c r="W8" s="29">
        <v>50.9</v>
      </c>
      <c r="X8" s="39">
        <v>1</v>
      </c>
      <c r="Y8" s="39">
        <v>1972</v>
      </c>
      <c r="Z8" s="39" t="s">
        <v>333</v>
      </c>
      <c r="AA8" s="93"/>
      <c r="AB8" s="41">
        <v>92.9</v>
      </c>
      <c r="AC8" s="41">
        <v>50.8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48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1.2000000000000028</v>
      </c>
      <c r="CZ8" s="39">
        <v>1972</v>
      </c>
      <c r="DA8" s="39" t="s">
        <v>333</v>
      </c>
      <c r="DB8" s="41">
        <v>50.9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49.1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1972</v>
      </c>
      <c r="FZ8" s="39" t="s">
        <v>333</v>
      </c>
      <c r="GA8" s="41">
        <v>3.6</v>
      </c>
      <c r="GB8" s="29">
        <f t="shared" si="2"/>
        <v>0.51153599999999999</v>
      </c>
      <c r="GC8" s="29">
        <f t="shared" si="3"/>
        <v>0.499838</v>
      </c>
      <c r="GD8" s="29">
        <f t="shared" si="4"/>
        <v>2.0472337777195455</v>
      </c>
      <c r="GE8" s="29">
        <f t="shared" si="5"/>
        <v>1.9993522098839975</v>
      </c>
      <c r="GF8" s="29">
        <f t="shared" si="6"/>
        <v>4.7881567835547978E-2</v>
      </c>
      <c r="GG8" s="29">
        <f t="shared" si="7"/>
        <v>2.3388422151223106E-2</v>
      </c>
      <c r="GH8" s="29">
        <f t="shared" si="8"/>
        <v>0.78102496759066653</v>
      </c>
      <c r="GI8" s="39">
        <v>1972</v>
      </c>
      <c r="GJ8" s="39" t="s">
        <v>333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1972</v>
      </c>
      <c r="HA8" s="39" t="s">
        <v>333</v>
      </c>
      <c r="HB8" s="42"/>
      <c r="HC8" s="42">
        <f t="shared" si="9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1</v>
      </c>
      <c r="HJ8" s="39">
        <v>1972</v>
      </c>
      <c r="HK8" s="39" t="s">
        <v>333</v>
      </c>
      <c r="HL8" s="34">
        <v>0.16569700000000001</v>
      </c>
      <c r="HM8" s="29">
        <v>160.4452</v>
      </c>
      <c r="HN8" s="25"/>
      <c r="HO8" s="29"/>
      <c r="HP8" s="29"/>
      <c r="HQ8" s="31">
        <v>4.3941667628611896</v>
      </c>
      <c r="HR8" s="29"/>
      <c r="HS8" s="29"/>
      <c r="HT8" s="29"/>
      <c r="HU8" s="29"/>
      <c r="HV8" s="29"/>
      <c r="HW8" s="29"/>
      <c r="HX8" s="29"/>
      <c r="HY8" s="29"/>
      <c r="HZ8" s="39">
        <v>1972</v>
      </c>
      <c r="IA8" s="39" t="s">
        <v>333</v>
      </c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39">
        <v>1972</v>
      </c>
      <c r="IM8" s="39" t="s">
        <v>333</v>
      </c>
      <c r="IN8" s="30">
        <v>42</v>
      </c>
      <c r="IO8" s="27">
        <v>12</v>
      </c>
      <c r="IP8" s="27">
        <v>14.677</v>
      </c>
      <c r="IQ8" s="29" t="str">
        <f t="shared" si="10"/>
        <v/>
      </c>
      <c r="IR8" s="46">
        <v>36.904000000000003</v>
      </c>
      <c r="IS8" s="46">
        <v>36.904000000000003</v>
      </c>
      <c r="IT8" s="29"/>
      <c r="IU8" s="58"/>
      <c r="IV8" s="58">
        <v>36.904000000000003</v>
      </c>
      <c r="IW8" s="58">
        <v>36.904000000000003</v>
      </c>
      <c r="IX8" s="58"/>
      <c r="IY8" s="58"/>
      <c r="IZ8" s="39">
        <v>1972</v>
      </c>
      <c r="JA8" s="39" t="s">
        <v>333</v>
      </c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1972</v>
      </c>
      <c r="JP8" s="39" t="s">
        <v>333</v>
      </c>
      <c r="JQ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39">
        <v>1972</v>
      </c>
      <c r="KH8" s="39" t="s">
        <v>333</v>
      </c>
      <c r="KI8" s="29"/>
      <c r="KJ8" s="29"/>
      <c r="KK8" s="29"/>
      <c r="KL8" s="29"/>
      <c r="KM8" s="29"/>
      <c r="KN8" s="78">
        <v>324.738</v>
      </c>
      <c r="KO8" s="41"/>
      <c r="KP8" s="41"/>
      <c r="KQ8" s="29"/>
      <c r="KR8" s="39">
        <v>1972</v>
      </c>
      <c r="KS8" s="39" t="s">
        <v>333</v>
      </c>
    </row>
    <row r="9" spans="1:305" s="39" customFormat="1" ht="12.75">
      <c r="A9" s="39">
        <v>1973</v>
      </c>
      <c r="B9" s="39" t="s">
        <v>333</v>
      </c>
      <c r="C9" s="39">
        <v>23</v>
      </c>
      <c r="D9" s="44" t="s">
        <v>334</v>
      </c>
      <c r="E9" s="44">
        <v>470</v>
      </c>
      <c r="F9" s="39">
        <v>0</v>
      </c>
      <c r="G9" s="39">
        <v>0</v>
      </c>
      <c r="H9" s="39">
        <v>0</v>
      </c>
      <c r="I9" s="39">
        <v>0</v>
      </c>
      <c r="J9" s="29">
        <v>0</v>
      </c>
      <c r="K9" s="29">
        <v>0</v>
      </c>
      <c r="L9" s="29">
        <v>100</v>
      </c>
      <c r="M9" s="18">
        <v>5</v>
      </c>
      <c r="N9" s="39">
        <v>0</v>
      </c>
      <c r="O9" s="39">
        <v>0</v>
      </c>
      <c r="P9" s="39">
        <v>0</v>
      </c>
      <c r="Q9" s="29">
        <v>0</v>
      </c>
      <c r="R9" s="29">
        <v>0</v>
      </c>
      <c r="S9" s="29">
        <v>100</v>
      </c>
      <c r="T9" s="29">
        <v>0</v>
      </c>
      <c r="U9" s="29">
        <v>0</v>
      </c>
      <c r="V9" s="29">
        <v>50.9</v>
      </c>
      <c r="W9" s="29">
        <v>50.9</v>
      </c>
      <c r="X9" s="39">
        <v>1</v>
      </c>
      <c r="Y9" s="39">
        <v>1973</v>
      </c>
      <c r="Z9" s="39" t="s">
        <v>333</v>
      </c>
      <c r="AA9" s="93"/>
      <c r="AB9" s="41">
        <v>92.9</v>
      </c>
      <c r="AC9" s="41">
        <v>50.8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48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1.2000000000000028</v>
      </c>
      <c r="CZ9" s="39">
        <v>1973</v>
      </c>
      <c r="DA9" s="39" t="s">
        <v>333</v>
      </c>
      <c r="DB9" s="41">
        <v>50.9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49.1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1973</v>
      </c>
      <c r="FZ9" s="39" t="s">
        <v>333</v>
      </c>
      <c r="GA9" s="41">
        <v>3.6</v>
      </c>
      <c r="GB9" s="29">
        <f t="shared" si="2"/>
        <v>0.51153599999999999</v>
      </c>
      <c r="GC9" s="29">
        <f t="shared" si="3"/>
        <v>0.499838</v>
      </c>
      <c r="GD9" s="29">
        <f t="shared" si="4"/>
        <v>2.0472337777195455</v>
      </c>
      <c r="GE9" s="29">
        <f t="shared" si="5"/>
        <v>1.9993522098839975</v>
      </c>
      <c r="GF9" s="29">
        <f t="shared" si="6"/>
        <v>4.7881567835547978E-2</v>
      </c>
      <c r="GG9" s="29">
        <f t="shared" si="7"/>
        <v>2.3388422151223106E-2</v>
      </c>
      <c r="GH9" s="29">
        <f t="shared" si="8"/>
        <v>0.78102496759066653</v>
      </c>
      <c r="GI9" s="39">
        <v>1973</v>
      </c>
      <c r="GJ9" s="39" t="s">
        <v>333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1973</v>
      </c>
      <c r="HA9" s="39" t="s">
        <v>333</v>
      </c>
      <c r="HB9" s="42"/>
      <c r="HC9" s="42">
        <f t="shared" si="9"/>
        <v>0</v>
      </c>
      <c r="HD9" s="42">
        <v>0</v>
      </c>
      <c r="HE9" s="42">
        <v>0</v>
      </c>
      <c r="HF9" s="42">
        <v>2</v>
      </c>
      <c r="HG9" s="42">
        <v>1</v>
      </c>
      <c r="HH9" s="42">
        <v>0</v>
      </c>
      <c r="HI9" s="42">
        <v>1</v>
      </c>
      <c r="HJ9" s="39">
        <v>1973</v>
      </c>
      <c r="HK9" s="39" t="s">
        <v>333</v>
      </c>
      <c r="HL9" s="34">
        <v>0.16569700000000001</v>
      </c>
      <c r="HM9" s="29">
        <v>188.67060000000001</v>
      </c>
      <c r="HN9" s="25"/>
      <c r="HO9" s="29"/>
      <c r="HP9" s="29"/>
      <c r="HQ9" s="31">
        <v>13.206295381666735</v>
      </c>
      <c r="HR9" s="29"/>
      <c r="HS9" s="29"/>
      <c r="HT9" s="29"/>
      <c r="HU9" s="29"/>
      <c r="HV9" s="29"/>
      <c r="HW9" s="29"/>
      <c r="HX9" s="29"/>
      <c r="HY9" s="29"/>
      <c r="HZ9" s="39">
        <v>1973</v>
      </c>
      <c r="IA9" s="39" t="s">
        <v>333</v>
      </c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39">
        <v>1973</v>
      </c>
      <c r="IM9" s="39" t="s">
        <v>333</v>
      </c>
      <c r="IN9" s="30">
        <v>60</v>
      </c>
      <c r="IO9" s="27">
        <v>13</v>
      </c>
      <c r="IP9" s="27">
        <v>42.3</v>
      </c>
      <c r="IQ9" s="29" t="str">
        <f t="shared" si="10"/>
        <v/>
      </c>
      <c r="IR9" s="46">
        <v>38.198</v>
      </c>
      <c r="IS9" s="46">
        <v>38.198</v>
      </c>
      <c r="IT9" s="29"/>
      <c r="IU9" s="58"/>
      <c r="IV9" s="58">
        <v>38.198</v>
      </c>
      <c r="IW9" s="58">
        <v>38.198</v>
      </c>
      <c r="IX9" s="58"/>
      <c r="IY9" s="58"/>
      <c r="IZ9" s="39">
        <v>1973</v>
      </c>
      <c r="JA9" s="39" t="s">
        <v>333</v>
      </c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1973</v>
      </c>
      <c r="JP9" s="39" t="s">
        <v>333</v>
      </c>
      <c r="JQ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39">
        <v>1973</v>
      </c>
      <c r="KH9" s="39" t="s">
        <v>333</v>
      </c>
      <c r="KI9" s="29"/>
      <c r="KJ9" s="29"/>
      <c r="KK9" s="29"/>
      <c r="KL9" s="29"/>
      <c r="KM9" s="29"/>
      <c r="KN9" s="78">
        <v>306.95699999999999</v>
      </c>
      <c r="KO9" s="41"/>
      <c r="KP9" s="41"/>
      <c r="KQ9" s="29"/>
      <c r="KR9" s="39">
        <v>1973</v>
      </c>
      <c r="KS9" s="39" t="s">
        <v>333</v>
      </c>
    </row>
    <row r="10" spans="1:305" s="39" customFormat="1" ht="12.75">
      <c r="A10" s="39">
        <v>1974</v>
      </c>
      <c r="B10" s="39" t="s">
        <v>333</v>
      </c>
      <c r="C10" s="39">
        <v>23</v>
      </c>
      <c r="D10" s="44" t="s">
        <v>334</v>
      </c>
      <c r="E10" s="44">
        <v>470</v>
      </c>
      <c r="F10" s="39">
        <v>0</v>
      </c>
      <c r="G10" s="39">
        <v>0</v>
      </c>
      <c r="H10" s="39">
        <v>0</v>
      </c>
      <c r="I10" s="39">
        <v>0</v>
      </c>
      <c r="J10" s="29">
        <v>0</v>
      </c>
      <c r="K10" s="29">
        <v>0</v>
      </c>
      <c r="L10" s="29">
        <v>100</v>
      </c>
      <c r="M10" s="18">
        <v>5</v>
      </c>
      <c r="N10" s="39">
        <v>0</v>
      </c>
      <c r="O10" s="39">
        <v>0</v>
      </c>
      <c r="P10" s="39">
        <v>0</v>
      </c>
      <c r="Q10" s="29">
        <v>0</v>
      </c>
      <c r="R10" s="29">
        <v>0</v>
      </c>
      <c r="S10" s="29">
        <v>100</v>
      </c>
      <c r="T10" s="29">
        <v>0</v>
      </c>
      <c r="U10" s="29">
        <v>0</v>
      </c>
      <c r="V10" s="29">
        <v>50.9</v>
      </c>
      <c r="W10" s="29">
        <v>50.9</v>
      </c>
      <c r="X10" s="39">
        <v>1</v>
      </c>
      <c r="Y10" s="39">
        <v>1974</v>
      </c>
      <c r="Z10" s="39" t="s">
        <v>333</v>
      </c>
      <c r="AA10" s="93"/>
      <c r="AB10" s="41">
        <v>92.9</v>
      </c>
      <c r="AC10" s="41">
        <v>50.8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48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1.2000000000000028</v>
      </c>
      <c r="CZ10" s="39">
        <v>1974</v>
      </c>
      <c r="DA10" s="39" t="s">
        <v>333</v>
      </c>
      <c r="DB10" s="41">
        <v>50.9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49.1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1974</v>
      </c>
      <c r="FZ10" s="39" t="s">
        <v>333</v>
      </c>
      <c r="GA10" s="41">
        <v>3.6</v>
      </c>
      <c r="GB10" s="29">
        <f t="shared" si="2"/>
        <v>0.51153599999999999</v>
      </c>
      <c r="GC10" s="29">
        <f t="shared" si="3"/>
        <v>0.499838</v>
      </c>
      <c r="GD10" s="29">
        <f t="shared" si="4"/>
        <v>2.0472337777195455</v>
      </c>
      <c r="GE10" s="29">
        <f t="shared" si="5"/>
        <v>1.9993522098839975</v>
      </c>
      <c r="GF10" s="29">
        <f t="shared" si="6"/>
        <v>4.7881567835547978E-2</v>
      </c>
      <c r="GG10" s="29">
        <f t="shared" si="7"/>
        <v>2.3388422151223106E-2</v>
      </c>
      <c r="GH10" s="29">
        <f t="shared" si="8"/>
        <v>0.78102496759066653</v>
      </c>
      <c r="GI10" s="39">
        <v>1974</v>
      </c>
      <c r="GJ10" s="39" t="s">
        <v>333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1974</v>
      </c>
      <c r="HA10" s="39" t="s">
        <v>333</v>
      </c>
      <c r="HB10" s="42"/>
      <c r="HC10" s="42">
        <f t="shared" si="9"/>
        <v>0</v>
      </c>
      <c r="HD10" s="42">
        <v>0</v>
      </c>
      <c r="HE10" s="42">
        <v>0</v>
      </c>
      <c r="HF10" s="42">
        <v>2</v>
      </c>
      <c r="HG10" s="42">
        <v>1</v>
      </c>
      <c r="HH10" s="42">
        <v>0</v>
      </c>
      <c r="HI10" s="42">
        <v>1</v>
      </c>
      <c r="HJ10" s="39">
        <v>1974</v>
      </c>
      <c r="HK10" s="39" t="s">
        <v>333</v>
      </c>
      <c r="HL10" s="34">
        <v>0.16569700000000001</v>
      </c>
      <c r="HM10" s="29">
        <v>247.63120000000001</v>
      </c>
      <c r="HN10" s="25"/>
      <c r="HO10" s="29"/>
      <c r="HP10" s="29"/>
      <c r="HQ10" s="31">
        <v>13.74291853877709</v>
      </c>
      <c r="HR10" s="29"/>
      <c r="HS10" s="29"/>
      <c r="HT10" s="29"/>
      <c r="HU10" s="29"/>
      <c r="HV10" s="29"/>
      <c r="HW10" s="29"/>
      <c r="HX10" s="29"/>
      <c r="HY10" s="29"/>
      <c r="HZ10" s="39">
        <v>1974</v>
      </c>
      <c r="IA10" s="39" t="s">
        <v>333</v>
      </c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39">
        <v>1974</v>
      </c>
      <c r="IM10" s="39" t="s">
        <v>333</v>
      </c>
      <c r="IN10" s="30">
        <v>36</v>
      </c>
      <c r="IO10" s="27">
        <v>9</v>
      </c>
      <c r="IP10" s="27">
        <v>15.069000000000001</v>
      </c>
      <c r="IQ10" s="29" t="str">
        <f t="shared" si="10"/>
        <v/>
      </c>
      <c r="IR10" s="46">
        <v>39.118000000000002</v>
      </c>
      <c r="IS10" s="46">
        <v>39.118000000000002</v>
      </c>
      <c r="IT10" s="29"/>
      <c r="IU10" s="58"/>
      <c r="IV10" s="58">
        <v>39.118000000000002</v>
      </c>
      <c r="IW10" s="58">
        <v>39.118000000000002</v>
      </c>
      <c r="IX10" s="58"/>
      <c r="IY10" s="58"/>
      <c r="IZ10" s="39">
        <v>1974</v>
      </c>
      <c r="JA10" s="39" t="s">
        <v>333</v>
      </c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1974</v>
      </c>
      <c r="JP10" s="39" t="s">
        <v>333</v>
      </c>
      <c r="JQ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39">
        <v>1974</v>
      </c>
      <c r="KH10" s="39" t="s">
        <v>333</v>
      </c>
      <c r="KI10" s="29"/>
      <c r="KJ10" s="29"/>
      <c r="KK10" s="29"/>
      <c r="KL10" s="29"/>
      <c r="KM10" s="29"/>
      <c r="KN10" s="78">
        <v>306.33699999999999</v>
      </c>
      <c r="KO10" s="41"/>
      <c r="KP10" s="41"/>
      <c r="KQ10" s="29"/>
      <c r="KR10" s="39">
        <v>1974</v>
      </c>
      <c r="KS10" s="39" t="s">
        <v>333</v>
      </c>
    </row>
    <row r="11" spans="1:305" s="39" customFormat="1" ht="12.75">
      <c r="A11" s="39">
        <v>1975</v>
      </c>
      <c r="B11" s="39" t="s">
        <v>333</v>
      </c>
      <c r="C11" s="39">
        <v>23</v>
      </c>
      <c r="D11" s="44" t="s">
        <v>334</v>
      </c>
      <c r="E11" s="44">
        <v>470</v>
      </c>
      <c r="F11" s="39">
        <v>0</v>
      </c>
      <c r="G11" s="39">
        <v>0</v>
      </c>
      <c r="H11" s="39">
        <v>0</v>
      </c>
      <c r="I11" s="39">
        <v>0</v>
      </c>
      <c r="J11" s="29">
        <v>0</v>
      </c>
      <c r="K11" s="29">
        <v>0</v>
      </c>
      <c r="L11" s="29">
        <v>100</v>
      </c>
      <c r="M11" s="18">
        <v>5</v>
      </c>
      <c r="N11" s="39">
        <v>0</v>
      </c>
      <c r="O11" s="39">
        <v>0</v>
      </c>
      <c r="P11" s="39">
        <v>0</v>
      </c>
      <c r="Q11" s="29">
        <v>0</v>
      </c>
      <c r="R11" s="29">
        <v>0</v>
      </c>
      <c r="S11" s="29">
        <v>100</v>
      </c>
      <c r="T11" s="29">
        <v>0</v>
      </c>
      <c r="U11" s="29">
        <v>0</v>
      </c>
      <c r="V11" s="29">
        <v>50.9</v>
      </c>
      <c r="W11" s="29">
        <v>50.9</v>
      </c>
      <c r="X11" s="39">
        <v>1</v>
      </c>
      <c r="Y11" s="39">
        <v>1975</v>
      </c>
      <c r="Z11" s="39" t="s">
        <v>333</v>
      </c>
      <c r="AA11" s="93"/>
      <c r="AB11" s="41">
        <v>92.9</v>
      </c>
      <c r="AC11" s="41">
        <v>50.8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48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1.2000000000000028</v>
      </c>
      <c r="CZ11" s="39">
        <v>1975</v>
      </c>
      <c r="DA11" s="39" t="s">
        <v>333</v>
      </c>
      <c r="DB11" s="41">
        <v>50.9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49.1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1975</v>
      </c>
      <c r="FZ11" s="39" t="s">
        <v>333</v>
      </c>
      <c r="GA11" s="41">
        <v>3.6</v>
      </c>
      <c r="GB11" s="29">
        <f t="shared" si="2"/>
        <v>0.51153599999999999</v>
      </c>
      <c r="GC11" s="29">
        <f t="shared" si="3"/>
        <v>0.499838</v>
      </c>
      <c r="GD11" s="29">
        <f t="shared" si="4"/>
        <v>2.0472337777195455</v>
      </c>
      <c r="GE11" s="29">
        <f t="shared" si="5"/>
        <v>1.9993522098839975</v>
      </c>
      <c r="GF11" s="29">
        <f t="shared" si="6"/>
        <v>4.7881567835547978E-2</v>
      </c>
      <c r="GG11" s="29">
        <f t="shared" si="7"/>
        <v>2.3388422151223106E-2</v>
      </c>
      <c r="GH11" s="29">
        <f t="shared" si="8"/>
        <v>0.78102496759066653</v>
      </c>
      <c r="GI11" s="39">
        <v>1975</v>
      </c>
      <c r="GJ11" s="39" t="s">
        <v>333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-1.2677430000000001</v>
      </c>
      <c r="GX11" s="36">
        <v>-0.52968040000000005</v>
      </c>
      <c r="GY11" s="36">
        <v>-1.511252</v>
      </c>
      <c r="GZ11" s="39">
        <v>1975</v>
      </c>
      <c r="HA11" s="39" t="s">
        <v>333</v>
      </c>
      <c r="HB11" s="42"/>
      <c r="HC11" s="42">
        <f t="shared" si="9"/>
        <v>0</v>
      </c>
      <c r="HD11" s="42">
        <v>0</v>
      </c>
      <c r="HE11" s="42">
        <v>0</v>
      </c>
      <c r="HF11" s="42">
        <v>2</v>
      </c>
      <c r="HG11" s="42">
        <v>1</v>
      </c>
      <c r="HH11" s="42">
        <v>0</v>
      </c>
      <c r="HI11" s="42">
        <v>1</v>
      </c>
      <c r="HJ11" s="39">
        <v>1975</v>
      </c>
      <c r="HK11" s="39" t="s">
        <v>333</v>
      </c>
      <c r="HL11" s="34">
        <v>0.16569700000000001</v>
      </c>
      <c r="HM11" s="29">
        <v>226.0667</v>
      </c>
      <c r="HN11" s="25"/>
      <c r="HO11" s="29"/>
      <c r="HP11" s="29"/>
      <c r="HQ11" s="31">
        <v>25.988263918706167</v>
      </c>
      <c r="HR11" s="29"/>
      <c r="HS11" s="29"/>
      <c r="HT11" s="29"/>
      <c r="HU11" s="29"/>
      <c r="HV11" s="29"/>
      <c r="HW11" s="29"/>
      <c r="HX11" s="29"/>
      <c r="HY11" s="29"/>
      <c r="HZ11" s="39">
        <v>1975</v>
      </c>
      <c r="IA11" s="39" t="s">
        <v>333</v>
      </c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39">
        <v>1975</v>
      </c>
      <c r="IM11" s="39" t="s">
        <v>333</v>
      </c>
      <c r="IN11" s="30">
        <v>30</v>
      </c>
      <c r="IO11" s="27">
        <v>5</v>
      </c>
      <c r="IP11" s="27">
        <v>14.135999999999999</v>
      </c>
      <c r="IQ11" s="29" t="str">
        <f t="shared" si="10"/>
        <v/>
      </c>
      <c r="IR11" s="46">
        <v>39.131999999999998</v>
      </c>
      <c r="IS11" s="46">
        <v>39.131999999999998</v>
      </c>
      <c r="IT11" s="29"/>
      <c r="IU11" s="58"/>
      <c r="IV11" s="58">
        <v>39.131999999999998</v>
      </c>
      <c r="IW11" s="58">
        <v>39.131999999999998</v>
      </c>
      <c r="IX11" s="58"/>
      <c r="IY11" s="58"/>
      <c r="IZ11" s="39">
        <v>1975</v>
      </c>
      <c r="JA11" s="39" t="s">
        <v>333</v>
      </c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1975</v>
      </c>
      <c r="JP11" s="39" t="s">
        <v>333</v>
      </c>
      <c r="JQ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39">
        <v>1975</v>
      </c>
      <c r="KH11" s="39" t="s">
        <v>333</v>
      </c>
      <c r="KI11" s="29"/>
      <c r="KJ11" s="29"/>
      <c r="KK11" s="29"/>
      <c r="KL11" s="29"/>
      <c r="KM11" s="29"/>
      <c r="KN11" s="78">
        <v>308.53399999999999</v>
      </c>
      <c r="KO11" s="41"/>
      <c r="KP11" s="41"/>
      <c r="KQ11" s="29"/>
      <c r="KR11" s="39">
        <v>1975</v>
      </c>
      <c r="KS11" s="39" t="s">
        <v>333</v>
      </c>
    </row>
    <row r="12" spans="1:305" s="39" customFormat="1" ht="12.75">
      <c r="A12" s="39">
        <v>1976</v>
      </c>
      <c r="B12" s="39" t="s">
        <v>333</v>
      </c>
      <c r="C12" s="39">
        <v>23</v>
      </c>
      <c r="D12" s="44" t="s">
        <v>334</v>
      </c>
      <c r="E12" s="44">
        <v>470</v>
      </c>
      <c r="F12" s="39">
        <v>0</v>
      </c>
      <c r="G12" s="39">
        <v>0</v>
      </c>
      <c r="H12" s="39">
        <v>0</v>
      </c>
      <c r="I12" s="39">
        <v>0</v>
      </c>
      <c r="J12" s="29">
        <v>0</v>
      </c>
      <c r="K12" s="29">
        <v>0</v>
      </c>
      <c r="L12" s="29">
        <v>100</v>
      </c>
      <c r="M12" s="18">
        <v>5</v>
      </c>
      <c r="N12" s="39">
        <v>0</v>
      </c>
      <c r="O12" s="39">
        <v>0</v>
      </c>
      <c r="P12" s="39">
        <v>0</v>
      </c>
      <c r="Q12" s="29">
        <v>0</v>
      </c>
      <c r="R12" s="29">
        <v>0</v>
      </c>
      <c r="S12" s="29">
        <v>100</v>
      </c>
      <c r="T12" s="29">
        <v>0</v>
      </c>
      <c r="U12" s="29">
        <v>0</v>
      </c>
      <c r="V12" s="29">
        <v>51.28633879781421</v>
      </c>
      <c r="W12" s="29">
        <v>51.28633879781421</v>
      </c>
      <c r="X12" s="39">
        <v>1</v>
      </c>
      <c r="Y12" s="39">
        <v>1976</v>
      </c>
      <c r="Z12" s="39" t="s">
        <v>333</v>
      </c>
      <c r="AA12" s="43">
        <v>28021</v>
      </c>
      <c r="AB12" s="41">
        <v>94.89</v>
      </c>
      <c r="AC12" s="41">
        <v>51.5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48.4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9.9999999999994316E-2</v>
      </c>
      <c r="CZ12" s="39">
        <v>1976</v>
      </c>
      <c r="DA12" s="39" t="s">
        <v>333</v>
      </c>
      <c r="DB12" s="41">
        <v>52.3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47.7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1976</v>
      </c>
      <c r="FZ12" s="39" t="s">
        <v>333</v>
      </c>
      <c r="GA12" s="41">
        <v>3.1</v>
      </c>
      <c r="GB12" s="29">
        <f t="shared" si="2"/>
        <v>0.50051900000000005</v>
      </c>
      <c r="GC12" s="29">
        <f t="shared" si="3"/>
        <v>0.498942</v>
      </c>
      <c r="GD12" s="29">
        <f t="shared" si="4"/>
        <v>2.002078157127098</v>
      </c>
      <c r="GE12" s="29">
        <f t="shared" si="5"/>
        <v>1.9957769360034168</v>
      </c>
      <c r="GF12" s="29">
        <f t="shared" si="6"/>
        <v>6.3012211236812554E-3</v>
      </c>
      <c r="GG12" s="29">
        <f t="shared" si="7"/>
        <v>3.1473402280774369E-3</v>
      </c>
      <c r="GH12" s="29">
        <f t="shared" si="8"/>
        <v>0.7516648189186419</v>
      </c>
      <c r="GI12" s="39">
        <v>1976</v>
      </c>
      <c r="GJ12" s="39" t="s">
        <v>333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-1.173243</v>
      </c>
      <c r="GX12" s="36">
        <v>-0.4374017</v>
      </c>
      <c r="GY12" s="36">
        <v>-1.41934</v>
      </c>
      <c r="GZ12" s="39">
        <v>1976</v>
      </c>
      <c r="HA12" s="39" t="s">
        <v>333</v>
      </c>
      <c r="HB12" s="42"/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</v>
      </c>
      <c r="HH12" s="42">
        <v>0</v>
      </c>
      <c r="HI12" s="42">
        <v>1</v>
      </c>
      <c r="HJ12" s="39">
        <v>1976</v>
      </c>
      <c r="HK12" s="39" t="s">
        <v>333</v>
      </c>
      <c r="HL12" s="34">
        <v>0.16569700000000001</v>
      </c>
      <c r="HM12" s="29">
        <v>228.80779999999999</v>
      </c>
      <c r="HN12" s="25"/>
      <c r="HO12" s="29"/>
      <c r="HP12" s="29"/>
      <c r="HQ12" s="31">
        <v>22.858635888580906</v>
      </c>
      <c r="HR12" s="29"/>
      <c r="HS12" s="29"/>
      <c r="HT12" s="29"/>
      <c r="HU12" s="29"/>
      <c r="HV12" s="29"/>
      <c r="HW12" s="29"/>
      <c r="HX12" s="29"/>
      <c r="HY12" s="29"/>
      <c r="HZ12" s="39">
        <v>1976</v>
      </c>
      <c r="IA12" s="39" t="s">
        <v>333</v>
      </c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39">
        <v>1976</v>
      </c>
      <c r="IM12" s="39" t="s">
        <v>333</v>
      </c>
      <c r="IN12" s="30">
        <v>17</v>
      </c>
      <c r="IO12" s="27">
        <v>4</v>
      </c>
      <c r="IP12" s="27">
        <v>6.9710000000000001</v>
      </c>
      <c r="IQ12" s="29" t="str">
        <f t="shared" si="10"/>
        <v/>
      </c>
      <c r="IR12" s="46">
        <v>39.091999999999999</v>
      </c>
      <c r="IS12" s="46">
        <v>39.091999999999999</v>
      </c>
      <c r="IT12" s="29"/>
      <c r="IU12" s="58"/>
      <c r="IV12" s="58">
        <v>39.091999999999999</v>
      </c>
      <c r="IW12" s="58">
        <v>39.091999999999999</v>
      </c>
      <c r="IX12" s="58"/>
      <c r="IY12" s="58"/>
      <c r="IZ12" s="39">
        <v>1976</v>
      </c>
      <c r="JA12" s="39" t="s">
        <v>333</v>
      </c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1976</v>
      </c>
      <c r="JP12" s="39" t="s">
        <v>333</v>
      </c>
      <c r="JQ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39">
        <v>1976</v>
      </c>
      <c r="KH12" s="39" t="s">
        <v>333</v>
      </c>
      <c r="KI12" s="29"/>
      <c r="KJ12" s="29"/>
      <c r="KK12" s="29"/>
      <c r="KL12" s="29"/>
      <c r="KM12" s="29"/>
      <c r="KN12" s="78">
        <v>310.108</v>
      </c>
      <c r="KO12" s="41"/>
      <c r="KP12" s="41"/>
      <c r="KQ12" s="29"/>
      <c r="KR12" s="39">
        <v>1976</v>
      </c>
      <c r="KS12" s="39" t="s">
        <v>333</v>
      </c>
    </row>
    <row r="13" spans="1:305" s="39" customFormat="1" ht="12.75">
      <c r="A13" s="39">
        <v>1977</v>
      </c>
      <c r="B13" s="39" t="s">
        <v>333</v>
      </c>
      <c r="C13" s="39">
        <v>23</v>
      </c>
      <c r="D13" s="44" t="s">
        <v>334</v>
      </c>
      <c r="E13" s="44">
        <v>470</v>
      </c>
      <c r="F13" s="39">
        <v>0</v>
      </c>
      <c r="G13" s="39">
        <v>0</v>
      </c>
      <c r="H13" s="39">
        <v>0</v>
      </c>
      <c r="I13" s="39">
        <v>0</v>
      </c>
      <c r="J13" s="29">
        <v>0</v>
      </c>
      <c r="K13" s="29">
        <v>0</v>
      </c>
      <c r="L13" s="29">
        <v>100</v>
      </c>
      <c r="M13" s="18">
        <v>5</v>
      </c>
      <c r="N13" s="39">
        <v>0</v>
      </c>
      <c r="O13" s="39">
        <v>0</v>
      </c>
      <c r="P13" s="39">
        <v>0</v>
      </c>
      <c r="Q13" s="29">
        <v>0</v>
      </c>
      <c r="R13" s="29">
        <v>0</v>
      </c>
      <c r="S13" s="29">
        <v>100</v>
      </c>
      <c r="T13" s="29">
        <v>0</v>
      </c>
      <c r="U13" s="29">
        <v>0</v>
      </c>
      <c r="V13" s="29">
        <v>52.3</v>
      </c>
      <c r="W13" s="29">
        <v>52.3</v>
      </c>
      <c r="X13" s="39">
        <v>1</v>
      </c>
      <c r="Y13" s="39">
        <v>1977</v>
      </c>
      <c r="Z13" s="39" t="s">
        <v>333</v>
      </c>
      <c r="AA13" s="93"/>
      <c r="AB13" s="41">
        <v>94.89</v>
      </c>
      <c r="AC13" s="41">
        <v>51.5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48.4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9.9999999999994316E-2</v>
      </c>
      <c r="CZ13" s="39">
        <v>1977</v>
      </c>
      <c r="DA13" s="39" t="s">
        <v>333</v>
      </c>
      <c r="DB13" s="41">
        <v>52.3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47.7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1977</v>
      </c>
      <c r="FZ13" s="39" t="s">
        <v>333</v>
      </c>
      <c r="GA13" s="41">
        <v>3.1</v>
      </c>
      <c r="GB13" s="29">
        <f t="shared" si="2"/>
        <v>0.50051900000000005</v>
      </c>
      <c r="GC13" s="29">
        <f t="shared" si="3"/>
        <v>0.498942</v>
      </c>
      <c r="GD13" s="29">
        <f t="shared" si="4"/>
        <v>2.002078157127098</v>
      </c>
      <c r="GE13" s="29">
        <f t="shared" si="5"/>
        <v>1.9957769360034168</v>
      </c>
      <c r="GF13" s="29">
        <f t="shared" si="6"/>
        <v>6.3012211236812554E-3</v>
      </c>
      <c r="GG13" s="29">
        <f t="shared" si="7"/>
        <v>3.1473402280774369E-3</v>
      </c>
      <c r="GH13" s="29">
        <f t="shared" si="8"/>
        <v>0.7516648189186419</v>
      </c>
      <c r="GI13" s="39">
        <v>1977</v>
      </c>
      <c r="GJ13" s="39" t="s">
        <v>333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-1.123421</v>
      </c>
      <c r="GX13" s="36">
        <v>-0.35032079999999999</v>
      </c>
      <c r="GY13" s="36">
        <v>-1.435514</v>
      </c>
      <c r="GZ13" s="39">
        <v>1977</v>
      </c>
      <c r="HA13" s="39" t="s">
        <v>333</v>
      </c>
      <c r="HB13" s="42"/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</v>
      </c>
      <c r="HH13" s="42">
        <v>0</v>
      </c>
      <c r="HI13" s="42">
        <v>1</v>
      </c>
      <c r="HJ13" s="39">
        <v>1977</v>
      </c>
      <c r="HK13" s="39" t="s">
        <v>333</v>
      </c>
      <c r="HL13" s="34">
        <v>0.16569700000000001</v>
      </c>
      <c r="HM13" s="29">
        <v>236.40600000000001</v>
      </c>
      <c r="HN13" s="25"/>
      <c r="HO13" s="29"/>
      <c r="HP13" s="29"/>
      <c r="HQ13" s="31">
        <v>17.723532131299137</v>
      </c>
      <c r="HR13" s="29"/>
      <c r="HS13" s="29"/>
      <c r="HT13" s="29"/>
      <c r="HU13" s="29"/>
      <c r="HV13" s="29"/>
      <c r="HW13" s="29"/>
      <c r="HX13" s="29"/>
      <c r="HY13" s="29"/>
      <c r="HZ13" s="39">
        <v>1977</v>
      </c>
      <c r="IA13" s="39" t="s">
        <v>333</v>
      </c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39">
        <v>1977</v>
      </c>
      <c r="IM13" s="39" t="s">
        <v>333</v>
      </c>
      <c r="IN13" s="30">
        <v>62</v>
      </c>
      <c r="IO13" s="27">
        <v>11</v>
      </c>
      <c r="IP13" s="27">
        <v>75.894000000000005</v>
      </c>
      <c r="IQ13" s="29" t="str">
        <f t="shared" si="10"/>
        <v/>
      </c>
      <c r="IR13" s="46">
        <v>38.793999999999997</v>
      </c>
      <c r="IS13" s="46">
        <v>38.793999999999997</v>
      </c>
      <c r="IT13" s="29"/>
      <c r="IU13" s="58"/>
      <c r="IV13" s="58">
        <v>38.793999999999997</v>
      </c>
      <c r="IW13" s="58">
        <v>38.793999999999997</v>
      </c>
      <c r="IX13" s="58"/>
      <c r="IY13" s="58"/>
      <c r="IZ13" s="39">
        <v>1977</v>
      </c>
      <c r="JA13" s="39" t="s">
        <v>333</v>
      </c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1977</v>
      </c>
      <c r="JP13" s="39" t="s">
        <v>333</v>
      </c>
      <c r="JQ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39">
        <v>1977</v>
      </c>
      <c r="KH13" s="39" t="s">
        <v>333</v>
      </c>
      <c r="KI13" s="29"/>
      <c r="KJ13" s="29"/>
      <c r="KK13" s="29"/>
      <c r="KL13" s="29"/>
      <c r="KM13" s="29"/>
      <c r="KN13" s="78">
        <v>311.32100000000003</v>
      </c>
      <c r="KO13" s="77">
        <v>204.49799999999999</v>
      </c>
      <c r="KP13" s="77">
        <v>30.148</v>
      </c>
      <c r="KQ13" s="71">
        <v>9.6838954005672591</v>
      </c>
      <c r="KR13" s="39">
        <v>1977</v>
      </c>
      <c r="KS13" s="39" t="s">
        <v>333</v>
      </c>
    </row>
    <row r="14" spans="1:305" s="39" customFormat="1" ht="12.75">
      <c r="A14" s="39">
        <v>1978</v>
      </c>
      <c r="B14" s="39" t="s">
        <v>333</v>
      </c>
      <c r="C14" s="39">
        <v>23</v>
      </c>
      <c r="D14" s="44" t="s">
        <v>334</v>
      </c>
      <c r="E14" s="44">
        <v>470</v>
      </c>
      <c r="F14" s="39">
        <v>0</v>
      </c>
      <c r="G14" s="39">
        <v>0</v>
      </c>
      <c r="H14" s="39">
        <v>0</v>
      </c>
      <c r="I14" s="39">
        <v>0</v>
      </c>
      <c r="J14" s="29">
        <v>0</v>
      </c>
      <c r="K14" s="29">
        <v>0</v>
      </c>
      <c r="L14" s="29">
        <v>100</v>
      </c>
      <c r="M14" s="18">
        <v>5</v>
      </c>
      <c r="N14" s="39">
        <v>0</v>
      </c>
      <c r="O14" s="39">
        <v>0</v>
      </c>
      <c r="P14" s="39">
        <v>0</v>
      </c>
      <c r="Q14" s="29">
        <v>0</v>
      </c>
      <c r="R14" s="29">
        <v>0</v>
      </c>
      <c r="S14" s="29">
        <v>100</v>
      </c>
      <c r="T14" s="29">
        <v>0</v>
      </c>
      <c r="U14" s="29">
        <v>0</v>
      </c>
      <c r="V14" s="29">
        <v>52.3</v>
      </c>
      <c r="W14" s="29">
        <v>52.3</v>
      </c>
      <c r="X14" s="39">
        <v>1</v>
      </c>
      <c r="Y14" s="39">
        <v>1978</v>
      </c>
      <c r="Z14" s="39" t="s">
        <v>333</v>
      </c>
      <c r="AA14" s="93"/>
      <c r="AB14" s="41">
        <v>94.89</v>
      </c>
      <c r="AC14" s="41">
        <v>51.5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48.4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9.9999999999994316E-2</v>
      </c>
      <c r="CZ14" s="39">
        <v>1978</v>
      </c>
      <c r="DA14" s="39" t="s">
        <v>333</v>
      </c>
      <c r="DB14" s="41">
        <v>52.3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47.7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1978</v>
      </c>
      <c r="FZ14" s="39" t="s">
        <v>333</v>
      </c>
      <c r="GA14" s="41">
        <v>3.1</v>
      </c>
      <c r="GB14" s="29">
        <f t="shared" si="2"/>
        <v>0.50051900000000005</v>
      </c>
      <c r="GC14" s="29">
        <f t="shared" si="3"/>
        <v>0.498942</v>
      </c>
      <c r="GD14" s="29">
        <f t="shared" si="4"/>
        <v>2.002078157127098</v>
      </c>
      <c r="GE14" s="29">
        <f t="shared" si="5"/>
        <v>1.9957769360034168</v>
      </c>
      <c r="GF14" s="29">
        <f t="shared" si="6"/>
        <v>6.3012211236812554E-3</v>
      </c>
      <c r="GG14" s="29">
        <f t="shared" si="7"/>
        <v>3.1473402280774369E-3</v>
      </c>
      <c r="GH14" s="29">
        <f t="shared" si="8"/>
        <v>0.7516648189186419</v>
      </c>
      <c r="GI14" s="39">
        <v>1978</v>
      </c>
      <c r="GJ14" s="39" t="s">
        <v>333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-1.0753649999999999</v>
      </c>
      <c r="GX14" s="36">
        <v>-0.25603480000000001</v>
      </c>
      <c r="GY14" s="36">
        <v>-1.4826680000000001</v>
      </c>
      <c r="GZ14" s="39">
        <v>1978</v>
      </c>
      <c r="HA14" s="39" t="s">
        <v>333</v>
      </c>
      <c r="HB14" s="42"/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</v>
      </c>
      <c r="HH14" s="42">
        <v>0</v>
      </c>
      <c r="HI14" s="42">
        <v>1</v>
      </c>
      <c r="HJ14" s="39">
        <v>1978</v>
      </c>
      <c r="HK14" s="39" t="s">
        <v>333</v>
      </c>
      <c r="HL14" s="34">
        <v>0.16569700000000001</v>
      </c>
      <c r="HM14" s="29">
        <v>217.93</v>
      </c>
      <c r="HN14" s="25"/>
      <c r="HO14" s="29"/>
      <c r="HP14" s="29"/>
      <c r="HQ14" s="31">
        <v>15.762107478911076</v>
      </c>
      <c r="HR14" s="29"/>
      <c r="HS14" s="29"/>
      <c r="HT14" s="29"/>
      <c r="HU14" s="29"/>
      <c r="HV14" s="29"/>
      <c r="HW14" s="29"/>
      <c r="HX14" s="29"/>
      <c r="HY14" s="29"/>
      <c r="HZ14" s="39">
        <v>1978</v>
      </c>
      <c r="IA14" s="39" t="s">
        <v>333</v>
      </c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39">
        <v>1978</v>
      </c>
      <c r="IM14" s="39" t="s">
        <v>333</v>
      </c>
      <c r="IN14" s="30">
        <v>11</v>
      </c>
      <c r="IO14" s="27">
        <v>5</v>
      </c>
      <c r="IP14" s="27">
        <v>28.4</v>
      </c>
      <c r="IQ14" s="29" t="str">
        <f t="shared" si="10"/>
        <v/>
      </c>
      <c r="IR14" s="46">
        <v>38.89</v>
      </c>
      <c r="IS14" s="46">
        <v>38.89</v>
      </c>
      <c r="IT14" s="29"/>
      <c r="IU14" s="58"/>
      <c r="IV14" s="58">
        <v>38.89</v>
      </c>
      <c r="IW14" s="58">
        <v>38.89</v>
      </c>
      <c r="IX14" s="58"/>
      <c r="IY14" s="58"/>
      <c r="IZ14" s="39">
        <v>1978</v>
      </c>
      <c r="JA14" s="39" t="s">
        <v>333</v>
      </c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1978</v>
      </c>
      <c r="JP14" s="39" t="s">
        <v>333</v>
      </c>
      <c r="JQ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39">
        <v>1978</v>
      </c>
      <c r="KH14" s="39" t="s">
        <v>333</v>
      </c>
      <c r="KI14" s="29"/>
      <c r="KJ14" s="29"/>
      <c r="KK14" s="29"/>
      <c r="KL14" s="29"/>
      <c r="KM14" s="29"/>
      <c r="KN14" s="78">
        <v>314.57799999999997</v>
      </c>
      <c r="KO14" s="77">
        <v>207.70599999999999</v>
      </c>
      <c r="KP14" s="77">
        <v>30.047999999999998</v>
      </c>
      <c r="KQ14" s="71">
        <v>9.5518440577535628</v>
      </c>
      <c r="KR14" s="39">
        <v>1978</v>
      </c>
      <c r="KS14" s="39" t="s">
        <v>333</v>
      </c>
    </row>
    <row r="15" spans="1:305" s="39" customFormat="1" ht="12.75">
      <c r="A15" s="39">
        <v>1979</v>
      </c>
      <c r="B15" s="39" t="s">
        <v>333</v>
      </c>
      <c r="C15" s="39">
        <v>23</v>
      </c>
      <c r="D15" s="44" t="s">
        <v>334</v>
      </c>
      <c r="E15" s="44">
        <v>470</v>
      </c>
      <c r="F15" s="39">
        <v>0</v>
      </c>
      <c r="G15" s="39">
        <v>0</v>
      </c>
      <c r="H15" s="39">
        <v>0</v>
      </c>
      <c r="I15" s="39">
        <v>0</v>
      </c>
      <c r="J15" s="29">
        <v>0</v>
      </c>
      <c r="K15" s="29">
        <v>0</v>
      </c>
      <c r="L15" s="29">
        <v>100</v>
      </c>
      <c r="M15" s="18">
        <v>5</v>
      </c>
      <c r="N15" s="39">
        <v>0</v>
      </c>
      <c r="O15" s="39">
        <v>0</v>
      </c>
      <c r="P15" s="39">
        <v>0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52.3</v>
      </c>
      <c r="W15" s="29">
        <v>52.3</v>
      </c>
      <c r="X15" s="39">
        <v>1</v>
      </c>
      <c r="Y15" s="39">
        <v>1979</v>
      </c>
      <c r="Z15" s="39" t="s">
        <v>333</v>
      </c>
      <c r="AA15" s="93"/>
      <c r="AB15" s="41">
        <v>94.89</v>
      </c>
      <c r="AC15" s="41">
        <v>51.5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48.4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9.9999999999994316E-2</v>
      </c>
      <c r="CZ15" s="39">
        <v>1979</v>
      </c>
      <c r="DA15" s="39" t="s">
        <v>333</v>
      </c>
      <c r="DB15" s="41">
        <v>52.3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47.7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1979</v>
      </c>
      <c r="FZ15" s="39" t="s">
        <v>333</v>
      </c>
      <c r="GA15" s="41">
        <v>3.1</v>
      </c>
      <c r="GB15" s="29">
        <f t="shared" si="2"/>
        <v>0.50051900000000005</v>
      </c>
      <c r="GC15" s="29">
        <f t="shared" si="3"/>
        <v>0.498942</v>
      </c>
      <c r="GD15" s="29">
        <f t="shared" si="4"/>
        <v>2.002078157127098</v>
      </c>
      <c r="GE15" s="29">
        <f t="shared" si="5"/>
        <v>1.9957769360034168</v>
      </c>
      <c r="GF15" s="29">
        <f t="shared" si="6"/>
        <v>6.3012211236812554E-3</v>
      </c>
      <c r="GG15" s="29">
        <f t="shared" si="7"/>
        <v>3.1473402280774369E-3</v>
      </c>
      <c r="GH15" s="29">
        <f t="shared" si="8"/>
        <v>0.7516648189186419</v>
      </c>
      <c r="GI15" s="39">
        <v>1979</v>
      </c>
      <c r="GJ15" s="39" t="s">
        <v>333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-1.019889</v>
      </c>
      <c r="GX15" s="36">
        <v>-0.17381170000000001</v>
      </c>
      <c r="GY15" s="36">
        <v>-1.5105930000000001</v>
      </c>
      <c r="GZ15" s="39">
        <v>1979</v>
      </c>
      <c r="HA15" s="39" t="s">
        <v>333</v>
      </c>
      <c r="HB15" s="42"/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</v>
      </c>
      <c r="HH15" s="42">
        <v>0</v>
      </c>
      <c r="HI15" s="42">
        <v>1</v>
      </c>
      <c r="HJ15" s="39">
        <v>1979</v>
      </c>
      <c r="HK15" s="39" t="s">
        <v>333</v>
      </c>
      <c r="HL15" s="34">
        <v>0.16569700000000001</v>
      </c>
      <c r="HM15" s="29">
        <v>232.07140000000001</v>
      </c>
      <c r="HN15" s="25"/>
      <c r="HO15" s="29"/>
      <c r="HP15" s="29"/>
      <c r="HQ15" s="31">
        <v>17.363928731358484</v>
      </c>
      <c r="HR15" s="29"/>
      <c r="HS15" s="29"/>
      <c r="HT15" s="29"/>
      <c r="HU15" s="29"/>
      <c r="HV15" s="29"/>
      <c r="HW15" s="29"/>
      <c r="HX15" s="29"/>
      <c r="HY15" s="29"/>
      <c r="HZ15" s="39">
        <v>1979</v>
      </c>
      <c r="IA15" s="39" t="s">
        <v>333</v>
      </c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39">
        <v>1979</v>
      </c>
      <c r="IM15" s="39" t="s">
        <v>333</v>
      </c>
      <c r="IN15" s="30">
        <v>14</v>
      </c>
      <c r="IO15" s="27">
        <v>3</v>
      </c>
      <c r="IP15" s="27">
        <v>33.679000000000002</v>
      </c>
      <c r="IQ15" s="29" t="str">
        <f t="shared" si="10"/>
        <v/>
      </c>
      <c r="IR15" s="46">
        <v>39</v>
      </c>
      <c r="IS15" s="46">
        <v>39</v>
      </c>
      <c r="IT15" s="29"/>
      <c r="IU15" s="58"/>
      <c r="IV15" s="58">
        <v>39</v>
      </c>
      <c r="IW15" s="58">
        <v>39</v>
      </c>
      <c r="IX15" s="58"/>
      <c r="IY15" s="58"/>
      <c r="IZ15" s="39">
        <v>1979</v>
      </c>
      <c r="JA15" s="39" t="s">
        <v>333</v>
      </c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1979</v>
      </c>
      <c r="JP15" s="39" t="s">
        <v>333</v>
      </c>
      <c r="JQ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39">
        <v>1979</v>
      </c>
      <c r="KH15" s="39" t="s">
        <v>333</v>
      </c>
      <c r="KI15" s="29"/>
      <c r="KJ15" s="29"/>
      <c r="KK15" s="29"/>
      <c r="KL15" s="29"/>
      <c r="KM15" s="29"/>
      <c r="KN15" s="78">
        <v>317.78300000000002</v>
      </c>
      <c r="KO15" s="77">
        <v>210.50299999999999</v>
      </c>
      <c r="KP15" s="77">
        <v>30.065999999999999</v>
      </c>
      <c r="KQ15" s="71">
        <v>9.4611731905105056</v>
      </c>
      <c r="KR15" s="39">
        <v>1979</v>
      </c>
      <c r="KS15" s="39" t="s">
        <v>333</v>
      </c>
    </row>
    <row r="16" spans="1:305" s="39" customFormat="1" ht="12.75">
      <c r="A16" s="39">
        <v>1980</v>
      </c>
      <c r="B16" s="39" t="s">
        <v>333</v>
      </c>
      <c r="C16" s="39">
        <v>23</v>
      </c>
      <c r="D16" s="44" t="s">
        <v>334</v>
      </c>
      <c r="E16" s="44">
        <v>470</v>
      </c>
      <c r="F16" s="39">
        <v>0</v>
      </c>
      <c r="G16" s="39">
        <v>0</v>
      </c>
      <c r="H16" s="39">
        <v>0</v>
      </c>
      <c r="I16" s="39">
        <v>0</v>
      </c>
      <c r="J16" s="29">
        <v>0</v>
      </c>
      <c r="K16" s="29">
        <v>0</v>
      </c>
      <c r="L16" s="29">
        <v>100</v>
      </c>
      <c r="M16" s="18">
        <v>5</v>
      </c>
      <c r="N16" s="39">
        <v>0</v>
      </c>
      <c r="O16" s="39">
        <v>0</v>
      </c>
      <c r="P16" s="39">
        <v>0</v>
      </c>
      <c r="Q16" s="29">
        <v>0</v>
      </c>
      <c r="R16" s="29">
        <v>0</v>
      </c>
      <c r="S16" s="29">
        <v>100</v>
      </c>
      <c r="T16" s="29">
        <v>0</v>
      </c>
      <c r="U16" s="29">
        <v>0</v>
      </c>
      <c r="V16" s="29">
        <v>52.3</v>
      </c>
      <c r="W16" s="29">
        <v>52.3</v>
      </c>
      <c r="X16" s="39">
        <v>1</v>
      </c>
      <c r="Y16" s="39">
        <v>1980</v>
      </c>
      <c r="Z16" s="39" t="s">
        <v>333</v>
      </c>
      <c r="AA16" s="93"/>
      <c r="AB16" s="41">
        <v>94.89</v>
      </c>
      <c r="AC16" s="41">
        <v>51.5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48.4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9.9999999999994316E-2</v>
      </c>
      <c r="CZ16" s="39">
        <v>1980</v>
      </c>
      <c r="DA16" s="39" t="s">
        <v>333</v>
      </c>
      <c r="DB16" s="41">
        <v>52.3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47.7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1980</v>
      </c>
      <c r="FZ16" s="39" t="s">
        <v>333</v>
      </c>
      <c r="GA16" s="41">
        <v>3.1</v>
      </c>
      <c r="GB16" s="29">
        <f t="shared" si="2"/>
        <v>0.50051900000000005</v>
      </c>
      <c r="GC16" s="29">
        <f t="shared" si="3"/>
        <v>0.498942</v>
      </c>
      <c r="GD16" s="29">
        <f t="shared" si="4"/>
        <v>2.002078157127098</v>
      </c>
      <c r="GE16" s="29">
        <f t="shared" si="5"/>
        <v>1.9957769360034168</v>
      </c>
      <c r="GF16" s="29">
        <f t="shared" si="6"/>
        <v>6.3012211236812554E-3</v>
      </c>
      <c r="GG16" s="29">
        <f t="shared" si="7"/>
        <v>3.1473402280774369E-3</v>
      </c>
      <c r="GH16" s="29">
        <f t="shared" si="8"/>
        <v>0.7516648189186419</v>
      </c>
      <c r="GI16" s="39">
        <v>1980</v>
      </c>
      <c r="GJ16" s="39" t="s">
        <v>333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-0.98736619999999997</v>
      </c>
      <c r="GX16" s="36">
        <v>-9.1601100000000005E-2</v>
      </c>
      <c r="GY16" s="36">
        <v>-1.54359</v>
      </c>
      <c r="GZ16" s="39">
        <v>1980</v>
      </c>
      <c r="HA16" s="39" t="s">
        <v>333</v>
      </c>
      <c r="HB16" s="42"/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1</v>
      </c>
      <c r="HJ16" s="39">
        <v>1980</v>
      </c>
      <c r="HK16" s="39" t="s">
        <v>333</v>
      </c>
      <c r="HL16" s="34">
        <v>0.16569700000000001</v>
      </c>
      <c r="HM16" s="29">
        <v>236.77879999999999</v>
      </c>
      <c r="HN16" s="25"/>
      <c r="HO16" s="29"/>
      <c r="HP16" s="29"/>
      <c r="HQ16" s="31">
        <v>20.318190752581259</v>
      </c>
      <c r="HR16" s="29"/>
      <c r="HS16" s="29"/>
      <c r="HT16" s="29">
        <v>15.075290000000001</v>
      </c>
      <c r="HU16" s="29"/>
      <c r="HV16" s="29"/>
      <c r="HW16" s="29"/>
      <c r="HX16" s="29"/>
      <c r="HY16" s="29"/>
      <c r="HZ16" s="39">
        <v>1980</v>
      </c>
      <c r="IA16" s="39" t="s">
        <v>333</v>
      </c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39">
        <v>1980</v>
      </c>
      <c r="IM16" s="39" t="s">
        <v>333</v>
      </c>
      <c r="IN16" s="30">
        <v>12</v>
      </c>
      <c r="IO16" s="27">
        <v>1</v>
      </c>
      <c r="IP16" s="27">
        <v>5.0179999999999998</v>
      </c>
      <c r="IQ16" s="29" t="str">
        <f t="shared" si="10"/>
        <v/>
      </c>
      <c r="IR16" s="59">
        <v>39.238</v>
      </c>
      <c r="IS16" s="59">
        <v>39.238</v>
      </c>
      <c r="IT16" s="29"/>
      <c r="IU16" s="58"/>
      <c r="IV16" s="58">
        <v>39.238</v>
      </c>
      <c r="IW16" s="58">
        <v>39.238</v>
      </c>
      <c r="IX16" s="58"/>
      <c r="IY16" s="58"/>
      <c r="IZ16" s="39">
        <v>1980</v>
      </c>
      <c r="JA16" s="39" t="s">
        <v>333</v>
      </c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1980</v>
      </c>
      <c r="JP16" s="39" t="s">
        <v>333</v>
      </c>
      <c r="JQ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39">
        <v>1980</v>
      </c>
      <c r="KH16" s="39" t="s">
        <v>333</v>
      </c>
      <c r="KI16" s="29"/>
      <c r="KJ16" s="29"/>
      <c r="KK16" s="29"/>
      <c r="KL16" s="29"/>
      <c r="KM16" s="29"/>
      <c r="KN16" s="78">
        <v>321.13299999999998</v>
      </c>
      <c r="KO16" s="77">
        <v>213.35</v>
      </c>
      <c r="KP16" s="77">
        <v>29.946000000000002</v>
      </c>
      <c r="KQ16" s="71">
        <v>9.3251082884661507</v>
      </c>
      <c r="KR16" s="39">
        <v>1980</v>
      </c>
      <c r="KS16" s="39" t="s">
        <v>333</v>
      </c>
    </row>
    <row r="17" spans="1:305" s="39" customFormat="1" ht="12.75">
      <c r="A17" s="39">
        <v>1981</v>
      </c>
      <c r="B17" s="39" t="s">
        <v>333</v>
      </c>
      <c r="C17" s="39">
        <v>23</v>
      </c>
      <c r="D17" s="44" t="s">
        <v>334</v>
      </c>
      <c r="E17" s="44">
        <v>470</v>
      </c>
      <c r="F17" s="39">
        <v>0</v>
      </c>
      <c r="G17" s="39">
        <v>0</v>
      </c>
      <c r="H17" s="39">
        <v>0</v>
      </c>
      <c r="I17" s="39">
        <v>0</v>
      </c>
      <c r="J17" s="29">
        <v>0</v>
      </c>
      <c r="K17" s="29">
        <v>0</v>
      </c>
      <c r="L17" s="29">
        <v>100.00000000000001</v>
      </c>
      <c r="M17" s="18">
        <v>5</v>
      </c>
      <c r="N17" s="39">
        <v>0</v>
      </c>
      <c r="O17" s="39">
        <v>0</v>
      </c>
      <c r="P17" s="39">
        <v>0</v>
      </c>
      <c r="Q17" s="29">
        <v>0</v>
      </c>
      <c r="R17" s="29">
        <v>0</v>
      </c>
      <c r="S17" s="29">
        <v>100.00000000000001</v>
      </c>
      <c r="T17" s="29">
        <v>0</v>
      </c>
      <c r="U17" s="29">
        <v>0</v>
      </c>
      <c r="V17" s="29">
        <v>52.300000000000004</v>
      </c>
      <c r="W17" s="29">
        <v>52.300000000000004</v>
      </c>
      <c r="X17" s="39">
        <v>1</v>
      </c>
      <c r="Y17" s="39">
        <v>1981</v>
      </c>
      <c r="Z17" s="39" t="s">
        <v>333</v>
      </c>
      <c r="AA17" s="43">
        <v>29932</v>
      </c>
      <c r="AB17" s="41">
        <v>94.6</v>
      </c>
      <c r="AC17" s="41">
        <v>49.1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50.9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</v>
      </c>
      <c r="CZ17" s="39">
        <v>1981</v>
      </c>
      <c r="DA17" s="39" t="s">
        <v>333</v>
      </c>
      <c r="DB17" s="41">
        <v>47.7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52.3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1981</v>
      </c>
      <c r="FZ17" s="39" t="s">
        <v>333</v>
      </c>
      <c r="GA17" s="41">
        <v>3.1</v>
      </c>
      <c r="GB17" s="29">
        <f t="shared" si="2"/>
        <v>0.499838</v>
      </c>
      <c r="GC17" s="29">
        <f t="shared" si="3"/>
        <v>0.498942</v>
      </c>
      <c r="GD17" s="29">
        <f t="shared" si="4"/>
        <v>1.9993522098839975</v>
      </c>
      <c r="GE17" s="29">
        <f t="shared" si="5"/>
        <v>1.9957769360034168</v>
      </c>
      <c r="GF17" s="29">
        <f t="shared" si="6"/>
        <v>3.5752738805807649E-3</v>
      </c>
      <c r="GG17" s="29">
        <f t="shared" si="7"/>
        <v>1.7882161346590365E-3</v>
      </c>
      <c r="GH17" s="29">
        <f t="shared" si="8"/>
        <v>1.3999999999999986</v>
      </c>
      <c r="GI17" s="39">
        <v>1981</v>
      </c>
      <c r="GJ17" s="39" t="s">
        <v>333</v>
      </c>
      <c r="GK17" s="29">
        <v>-0.75</v>
      </c>
      <c r="GL17" s="29">
        <v>-0.36</v>
      </c>
      <c r="GM17" s="29">
        <v>2</v>
      </c>
      <c r="GN17" s="41">
        <v>100</v>
      </c>
      <c r="GO17" s="29">
        <v>7.37</v>
      </c>
      <c r="GP17" s="29">
        <v>1.65</v>
      </c>
      <c r="GQ17" s="29">
        <v>3</v>
      </c>
      <c r="GR17" s="41">
        <v>1</v>
      </c>
      <c r="GS17" s="41">
        <v>1</v>
      </c>
      <c r="GT17" s="41">
        <v>3</v>
      </c>
      <c r="GU17" s="41">
        <v>2</v>
      </c>
      <c r="GV17" s="29">
        <v>0.44</v>
      </c>
      <c r="GW17" s="36">
        <v>-1.105823</v>
      </c>
      <c r="GX17" s="36">
        <v>-0.11488279999999999</v>
      </c>
      <c r="GY17" s="36">
        <v>-1.707775</v>
      </c>
      <c r="GZ17" s="39">
        <v>1981</v>
      </c>
      <c r="HA17" s="39" t="s">
        <v>333</v>
      </c>
      <c r="HB17" s="42"/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1</v>
      </c>
      <c r="HJ17" s="39">
        <v>1981</v>
      </c>
      <c r="HK17" s="39" t="s">
        <v>333</v>
      </c>
      <c r="HL17" s="34">
        <v>0.16569700000000001</v>
      </c>
      <c r="HM17" s="29">
        <v>216.4907</v>
      </c>
      <c r="HN17" s="25"/>
      <c r="HO17" s="29"/>
      <c r="HP17" s="29"/>
      <c r="HQ17" s="31">
        <v>11.352847341008228</v>
      </c>
      <c r="HR17" s="29"/>
      <c r="HS17" s="29"/>
      <c r="HT17" s="29">
        <v>13.456469999999999</v>
      </c>
      <c r="HU17" s="29"/>
      <c r="HV17" s="29"/>
      <c r="HW17" s="29"/>
      <c r="HX17" s="29"/>
      <c r="HY17" s="29"/>
      <c r="HZ17" s="39">
        <v>1981</v>
      </c>
      <c r="IA17" s="39" t="s">
        <v>333</v>
      </c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39">
        <v>1981</v>
      </c>
      <c r="IM17" s="39" t="s">
        <v>333</v>
      </c>
      <c r="IN17" s="29"/>
      <c r="IO17" s="27"/>
      <c r="IP17" s="27"/>
      <c r="IQ17" s="29" t="str">
        <f t="shared" si="10"/>
        <v/>
      </c>
      <c r="IR17" s="59">
        <v>41.332999999999998</v>
      </c>
      <c r="IS17" s="59">
        <v>41.332999999999998</v>
      </c>
      <c r="IT17" s="29"/>
      <c r="IU17" s="58"/>
      <c r="IV17" s="58">
        <v>41.332999999999998</v>
      </c>
      <c r="IW17" s="58">
        <v>41.332999999999998</v>
      </c>
      <c r="IX17" s="58"/>
      <c r="IY17" s="58"/>
      <c r="IZ17" s="39">
        <v>1981</v>
      </c>
      <c r="JA17" s="39" t="s">
        <v>333</v>
      </c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1981</v>
      </c>
      <c r="JP17" s="39" t="s">
        <v>333</v>
      </c>
      <c r="JQ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39">
        <v>1981</v>
      </c>
      <c r="KH17" s="39" t="s">
        <v>333</v>
      </c>
      <c r="KI17" s="29"/>
      <c r="KJ17" s="29"/>
      <c r="KK17" s="29"/>
      <c r="KL17" s="29"/>
      <c r="KM17" s="29"/>
      <c r="KN17" s="78">
        <v>323.50400000000002</v>
      </c>
      <c r="KO17" s="77">
        <v>215.428</v>
      </c>
      <c r="KP17" s="77">
        <v>29.393999999999998</v>
      </c>
      <c r="KQ17" s="71">
        <v>9.0861318561748838</v>
      </c>
      <c r="KR17" s="39">
        <v>1981</v>
      </c>
      <c r="KS17" s="39" t="s">
        <v>333</v>
      </c>
    </row>
    <row r="18" spans="1:305" s="39" customFormat="1" ht="12.75">
      <c r="A18" s="39">
        <v>1982</v>
      </c>
      <c r="B18" s="39" t="s">
        <v>333</v>
      </c>
      <c r="C18" s="39">
        <v>23</v>
      </c>
      <c r="D18" s="44" t="s">
        <v>334</v>
      </c>
      <c r="E18" s="44">
        <v>470</v>
      </c>
      <c r="F18" s="39">
        <v>0</v>
      </c>
      <c r="G18" s="39">
        <v>0</v>
      </c>
      <c r="H18" s="39">
        <v>0</v>
      </c>
      <c r="I18" s="39">
        <v>0</v>
      </c>
      <c r="J18" s="29">
        <v>0</v>
      </c>
      <c r="K18" s="29">
        <v>0</v>
      </c>
      <c r="L18" s="29">
        <v>100</v>
      </c>
      <c r="M18" s="18">
        <v>5</v>
      </c>
      <c r="N18" s="39">
        <v>0</v>
      </c>
      <c r="O18" s="39">
        <v>0</v>
      </c>
      <c r="P18" s="39">
        <v>0</v>
      </c>
      <c r="Q18" s="29">
        <v>0</v>
      </c>
      <c r="R18" s="29">
        <v>0</v>
      </c>
      <c r="S18" s="29">
        <v>100</v>
      </c>
      <c r="T18" s="29">
        <v>0</v>
      </c>
      <c r="U18" s="29">
        <v>0</v>
      </c>
      <c r="V18" s="29">
        <v>52.3</v>
      </c>
      <c r="W18" s="29">
        <v>52.3</v>
      </c>
      <c r="X18" s="39">
        <v>1</v>
      </c>
      <c r="Y18" s="39">
        <v>1982</v>
      </c>
      <c r="Z18" s="39" t="s">
        <v>333</v>
      </c>
      <c r="AA18" s="93"/>
      <c r="AB18" s="41">
        <v>94.6</v>
      </c>
      <c r="AC18" s="41">
        <v>49.1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50.9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</v>
      </c>
      <c r="CZ18" s="39">
        <v>1982</v>
      </c>
      <c r="DA18" s="39" t="s">
        <v>333</v>
      </c>
      <c r="DB18" s="41">
        <v>47.7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52.3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1982</v>
      </c>
      <c r="FZ18" s="39" t="s">
        <v>333</v>
      </c>
      <c r="GA18" s="41">
        <v>3.1</v>
      </c>
      <c r="GB18" s="29">
        <f t="shared" si="2"/>
        <v>0.499838</v>
      </c>
      <c r="GC18" s="29">
        <f t="shared" si="3"/>
        <v>0.498942</v>
      </c>
      <c r="GD18" s="29">
        <f t="shared" si="4"/>
        <v>1.9993522098839975</v>
      </c>
      <c r="GE18" s="29">
        <f t="shared" si="5"/>
        <v>1.9957769360034168</v>
      </c>
      <c r="GF18" s="29">
        <f t="shared" si="6"/>
        <v>3.5752738805807649E-3</v>
      </c>
      <c r="GG18" s="29">
        <f t="shared" si="7"/>
        <v>1.7882161346590365E-3</v>
      </c>
      <c r="GH18" s="29">
        <f t="shared" si="8"/>
        <v>1.3999999999999986</v>
      </c>
      <c r="GI18" s="39">
        <v>1982</v>
      </c>
      <c r="GJ18" s="39" t="s">
        <v>333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-1.0787720000000001</v>
      </c>
      <c r="GX18" s="36">
        <v>-0.12237530000000001</v>
      </c>
      <c r="GY18" s="36">
        <v>-1.705573</v>
      </c>
      <c r="GZ18" s="39">
        <v>1982</v>
      </c>
      <c r="HA18" s="39" t="s">
        <v>333</v>
      </c>
      <c r="HB18" s="42"/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1</v>
      </c>
      <c r="HJ18" s="39">
        <v>1982</v>
      </c>
      <c r="HK18" s="39" t="s">
        <v>333</v>
      </c>
      <c r="HL18" s="34">
        <v>0.16569700000000001</v>
      </c>
      <c r="HM18" s="29">
        <v>194.98099999999999</v>
      </c>
      <c r="HN18" s="25"/>
      <c r="HO18" s="29"/>
      <c r="HP18" s="29"/>
      <c r="HQ18" s="31">
        <v>5.7958507369947085</v>
      </c>
      <c r="HR18" s="29"/>
      <c r="HS18" s="29"/>
      <c r="HT18" s="29">
        <v>12.64706</v>
      </c>
      <c r="HU18" s="29"/>
      <c r="HV18" s="29"/>
      <c r="HW18" s="29"/>
      <c r="HX18" s="29"/>
      <c r="HY18" s="29"/>
      <c r="HZ18" s="39">
        <v>1982</v>
      </c>
      <c r="IA18" s="39" t="s">
        <v>333</v>
      </c>
      <c r="IB18" s="29"/>
      <c r="IC18" s="29"/>
      <c r="ID18" s="29"/>
      <c r="IE18" s="29"/>
      <c r="IF18" s="29"/>
      <c r="IG18" s="29"/>
      <c r="IH18" s="29"/>
      <c r="II18" s="29"/>
      <c r="IJ18" s="29"/>
      <c r="IK18" s="29"/>
      <c r="IL18" s="39">
        <v>1982</v>
      </c>
      <c r="IM18" s="39" t="s">
        <v>333</v>
      </c>
      <c r="IN18" s="29"/>
      <c r="IO18" s="27"/>
      <c r="IP18" s="27"/>
      <c r="IQ18" s="29" t="str">
        <f t="shared" si="10"/>
        <v/>
      </c>
      <c r="IR18" s="59">
        <v>49.457000000000001</v>
      </c>
      <c r="IS18" s="59">
        <v>49.457000000000001</v>
      </c>
      <c r="IT18" s="29"/>
      <c r="IU18" s="58"/>
      <c r="IV18" s="58">
        <v>49.457000000000001</v>
      </c>
      <c r="IW18" s="58">
        <v>49.457000000000001</v>
      </c>
      <c r="IX18" s="58"/>
      <c r="IY18" s="58"/>
      <c r="IZ18" s="39">
        <v>1982</v>
      </c>
      <c r="JA18" s="39" t="s">
        <v>333</v>
      </c>
      <c r="JB18" s="29"/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1982</v>
      </c>
      <c r="JP18" s="39" t="s">
        <v>333</v>
      </c>
      <c r="JQ18" s="29"/>
      <c r="JW18" s="29"/>
      <c r="JX18" s="29"/>
      <c r="JY18" s="29"/>
      <c r="JZ18" s="29"/>
      <c r="KA18" s="29"/>
      <c r="KB18" s="29"/>
      <c r="KC18" s="29"/>
      <c r="KD18" s="29"/>
      <c r="KE18" s="29"/>
      <c r="KF18" s="29"/>
      <c r="KG18" s="39">
        <v>1982</v>
      </c>
      <c r="KH18" s="39" t="s">
        <v>333</v>
      </c>
      <c r="KI18" s="29"/>
      <c r="KJ18" s="29"/>
      <c r="KK18" s="29"/>
      <c r="KL18" s="29"/>
      <c r="KM18" s="29"/>
      <c r="KN18" s="78">
        <v>330.517</v>
      </c>
      <c r="KO18" s="77"/>
      <c r="KP18" s="77"/>
      <c r="KQ18" s="71" t="s">
        <v>317</v>
      </c>
      <c r="KR18" s="39">
        <v>1982</v>
      </c>
      <c r="KS18" s="39" t="s">
        <v>333</v>
      </c>
    </row>
    <row r="19" spans="1:305" s="39" customFormat="1" ht="12.75">
      <c r="A19" s="39">
        <v>1983</v>
      </c>
      <c r="B19" s="39" t="s">
        <v>333</v>
      </c>
      <c r="C19" s="39">
        <v>23</v>
      </c>
      <c r="D19" s="44" t="s">
        <v>334</v>
      </c>
      <c r="E19" s="44">
        <v>470</v>
      </c>
      <c r="F19" s="39">
        <v>0</v>
      </c>
      <c r="G19" s="39">
        <v>0</v>
      </c>
      <c r="H19" s="39">
        <v>0</v>
      </c>
      <c r="I19" s="39">
        <v>0</v>
      </c>
      <c r="J19" s="29">
        <v>0</v>
      </c>
      <c r="K19" s="29">
        <v>0</v>
      </c>
      <c r="L19" s="29">
        <v>100</v>
      </c>
      <c r="M19" s="18">
        <v>5</v>
      </c>
      <c r="N19" s="39">
        <v>0</v>
      </c>
      <c r="O19" s="39">
        <v>0</v>
      </c>
      <c r="P19" s="39">
        <v>0</v>
      </c>
      <c r="Q19" s="29">
        <v>0</v>
      </c>
      <c r="R19" s="29">
        <v>0</v>
      </c>
      <c r="S19" s="29">
        <v>100</v>
      </c>
      <c r="T19" s="29">
        <v>0</v>
      </c>
      <c r="U19" s="29">
        <v>0</v>
      </c>
      <c r="V19" s="29">
        <v>52.3</v>
      </c>
      <c r="W19" s="29">
        <v>52.3</v>
      </c>
      <c r="X19" s="39">
        <v>1</v>
      </c>
      <c r="Y19" s="39">
        <v>1983</v>
      </c>
      <c r="Z19" s="39" t="s">
        <v>333</v>
      </c>
      <c r="AA19" s="93"/>
      <c r="AB19" s="41">
        <v>94.6</v>
      </c>
      <c r="AC19" s="41">
        <v>49.1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50.9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</v>
      </c>
      <c r="CZ19" s="39">
        <v>1983</v>
      </c>
      <c r="DA19" s="39" t="s">
        <v>333</v>
      </c>
      <c r="DB19" s="41">
        <v>47.7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52.3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1983</v>
      </c>
      <c r="FZ19" s="39" t="s">
        <v>333</v>
      </c>
      <c r="GA19" s="41">
        <v>3.1</v>
      </c>
      <c r="GB19" s="29">
        <f t="shared" si="2"/>
        <v>0.499838</v>
      </c>
      <c r="GC19" s="29">
        <f t="shared" si="3"/>
        <v>0.498942</v>
      </c>
      <c r="GD19" s="29">
        <f t="shared" si="4"/>
        <v>1.9993522098839975</v>
      </c>
      <c r="GE19" s="29">
        <f t="shared" si="5"/>
        <v>1.9957769360034168</v>
      </c>
      <c r="GF19" s="29">
        <f t="shared" si="6"/>
        <v>3.5752738805807649E-3</v>
      </c>
      <c r="GG19" s="29">
        <f t="shared" si="7"/>
        <v>1.7882161346590365E-3</v>
      </c>
      <c r="GH19" s="29">
        <f t="shared" si="8"/>
        <v>1.3999999999999986</v>
      </c>
      <c r="GI19" s="39">
        <v>1983</v>
      </c>
      <c r="GJ19" s="39" t="s">
        <v>333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-1.0355449999999999</v>
      </c>
      <c r="GX19" s="36">
        <v>-7.1626499999999996E-2</v>
      </c>
      <c r="GY19" s="36">
        <v>-1.6838979999999999</v>
      </c>
      <c r="GZ19" s="39">
        <v>1983</v>
      </c>
      <c r="HA19" s="39" t="s">
        <v>333</v>
      </c>
      <c r="HB19" s="42"/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1</v>
      </c>
      <c r="HJ19" s="39">
        <v>1983</v>
      </c>
      <c r="HK19" s="39" t="s">
        <v>333</v>
      </c>
      <c r="HL19" s="34">
        <v>0.16569700000000001</v>
      </c>
      <c r="HM19" s="29">
        <v>188.38419999999999</v>
      </c>
      <c r="HN19" s="25"/>
      <c r="HO19" s="29"/>
      <c r="HP19" s="29"/>
      <c r="HQ19" s="31">
        <v>-0.90952101279039255</v>
      </c>
      <c r="HR19" s="29"/>
      <c r="HS19" s="29"/>
      <c r="HT19" s="29">
        <v>14.974119999999999</v>
      </c>
      <c r="HU19" s="29"/>
      <c r="HV19" s="29"/>
      <c r="HW19" s="29"/>
      <c r="HX19" s="29"/>
      <c r="HY19" s="29"/>
      <c r="HZ19" s="39">
        <v>1983</v>
      </c>
      <c r="IA19" s="39" t="s">
        <v>333</v>
      </c>
      <c r="IB19" s="29"/>
      <c r="IC19" s="29"/>
      <c r="ID19" s="29"/>
      <c r="IE19" s="29"/>
      <c r="IF19" s="29"/>
      <c r="IG19" s="29"/>
      <c r="IH19" s="29"/>
      <c r="II19" s="29"/>
      <c r="IJ19" s="29"/>
      <c r="IK19" s="29"/>
      <c r="IL19" s="39">
        <v>1983</v>
      </c>
      <c r="IM19" s="39" t="s">
        <v>333</v>
      </c>
      <c r="IN19" s="29"/>
      <c r="IO19" s="27"/>
      <c r="IP19" s="27"/>
      <c r="IQ19" s="29" t="str">
        <f t="shared" si="10"/>
        <v/>
      </c>
      <c r="IR19" s="59">
        <v>48.609000000000002</v>
      </c>
      <c r="IS19" s="59">
        <v>48.609000000000002</v>
      </c>
      <c r="IT19" s="28">
        <v>53.416483516483517</v>
      </c>
      <c r="IU19" s="58"/>
      <c r="IV19" s="58">
        <v>48.609000000000002</v>
      </c>
      <c r="IW19" s="58">
        <v>48.609000000000002</v>
      </c>
      <c r="IX19" s="58">
        <v>53.416483516483517</v>
      </c>
      <c r="IY19" s="58"/>
      <c r="IZ19" s="39">
        <v>1983</v>
      </c>
      <c r="JA19" s="39" t="s">
        <v>333</v>
      </c>
      <c r="JB19" s="29"/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1983</v>
      </c>
      <c r="JP19" s="39" t="s">
        <v>333</v>
      </c>
      <c r="JQ19" s="29"/>
      <c r="JW19" s="29"/>
      <c r="JX19" s="29"/>
      <c r="JY19" s="29"/>
      <c r="JZ19" s="29"/>
      <c r="KA19" s="29"/>
      <c r="KB19" s="29"/>
      <c r="KC19" s="29"/>
      <c r="KD19" s="29"/>
      <c r="KE19" s="29"/>
      <c r="KF19" s="29"/>
      <c r="KG19" s="39">
        <v>1983</v>
      </c>
      <c r="KH19" s="39" t="s">
        <v>333</v>
      </c>
      <c r="KI19" s="29"/>
      <c r="KJ19" s="29"/>
      <c r="KK19" s="29"/>
      <c r="KL19" s="29"/>
      <c r="KM19" s="29"/>
      <c r="KN19" s="78">
        <v>335.209</v>
      </c>
      <c r="KO19" s="77"/>
      <c r="KP19" s="77"/>
      <c r="KQ19" s="71" t="s">
        <v>317</v>
      </c>
      <c r="KR19" s="39">
        <v>1983</v>
      </c>
      <c r="KS19" s="39" t="s">
        <v>333</v>
      </c>
    </row>
    <row r="20" spans="1:305" s="39" customFormat="1" ht="12.75">
      <c r="A20" s="39">
        <v>1984</v>
      </c>
      <c r="B20" s="39" t="s">
        <v>333</v>
      </c>
      <c r="C20" s="39">
        <v>23</v>
      </c>
      <c r="D20" s="44" t="s">
        <v>334</v>
      </c>
      <c r="E20" s="44">
        <v>470</v>
      </c>
      <c r="F20" s="39">
        <v>0</v>
      </c>
      <c r="G20" s="39">
        <v>0</v>
      </c>
      <c r="H20" s="39">
        <v>0</v>
      </c>
      <c r="I20" s="39">
        <v>0</v>
      </c>
      <c r="J20" s="29">
        <v>0</v>
      </c>
      <c r="K20" s="29">
        <v>0</v>
      </c>
      <c r="L20" s="29">
        <v>100</v>
      </c>
      <c r="M20" s="18">
        <v>5</v>
      </c>
      <c r="N20" s="39">
        <v>0</v>
      </c>
      <c r="O20" s="39">
        <v>0</v>
      </c>
      <c r="P20" s="39">
        <v>1</v>
      </c>
      <c r="Q20" s="29">
        <v>0</v>
      </c>
      <c r="R20" s="29">
        <v>0</v>
      </c>
      <c r="S20" s="29">
        <v>100</v>
      </c>
      <c r="T20" s="29">
        <v>0</v>
      </c>
      <c r="U20" s="29">
        <v>0</v>
      </c>
      <c r="V20" s="29">
        <v>52.3</v>
      </c>
      <c r="W20" s="29">
        <v>52.3</v>
      </c>
      <c r="X20" s="39">
        <v>1</v>
      </c>
      <c r="Y20" s="39">
        <v>1984</v>
      </c>
      <c r="Z20" s="39" t="s">
        <v>333</v>
      </c>
      <c r="AA20" s="93"/>
      <c r="AB20" s="41">
        <v>94.6</v>
      </c>
      <c r="AC20" s="41">
        <v>49.1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50.9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0</v>
      </c>
      <c r="CZ20" s="39">
        <v>1984</v>
      </c>
      <c r="DA20" s="39" t="s">
        <v>333</v>
      </c>
      <c r="DB20" s="41">
        <v>47.7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52.3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1984</v>
      </c>
      <c r="FZ20" s="39" t="s">
        <v>333</v>
      </c>
      <c r="GA20" s="41">
        <v>3.1</v>
      </c>
      <c r="GB20" s="29">
        <f t="shared" si="2"/>
        <v>0.499838</v>
      </c>
      <c r="GC20" s="29">
        <f t="shared" si="3"/>
        <v>0.498942</v>
      </c>
      <c r="GD20" s="29">
        <f t="shared" si="4"/>
        <v>1.9993522098839975</v>
      </c>
      <c r="GE20" s="29">
        <f t="shared" si="5"/>
        <v>1.9957769360034168</v>
      </c>
      <c r="GF20" s="29">
        <f t="shared" si="6"/>
        <v>3.5752738805807649E-3</v>
      </c>
      <c r="GG20" s="29">
        <f t="shared" si="7"/>
        <v>1.7882161346590365E-3</v>
      </c>
      <c r="GH20" s="29">
        <f t="shared" si="8"/>
        <v>1.3999999999999986</v>
      </c>
      <c r="GI20" s="39">
        <v>1984</v>
      </c>
      <c r="GJ20" s="39" t="s">
        <v>333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-0.8885286</v>
      </c>
      <c r="GX20" s="36">
        <v>-7.2441500000000006E-2</v>
      </c>
      <c r="GY20" s="36">
        <v>-1.4322900000000001</v>
      </c>
      <c r="GZ20" s="39">
        <v>1984</v>
      </c>
      <c r="HA20" s="39" t="s">
        <v>333</v>
      </c>
      <c r="HB20" s="42"/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1</v>
      </c>
      <c r="HJ20" s="39">
        <v>1984</v>
      </c>
      <c r="HK20" s="39" t="s">
        <v>333</v>
      </c>
      <c r="HL20" s="34">
        <v>0.16569700000000001</v>
      </c>
      <c r="HM20" s="29">
        <v>196.06630000000001</v>
      </c>
      <c r="HN20" s="25"/>
      <c r="HO20" s="29"/>
      <c r="HP20" s="29"/>
      <c r="HQ20" s="31">
        <v>0.7647538217111105</v>
      </c>
      <c r="HR20" s="29"/>
      <c r="HS20" s="29"/>
      <c r="HT20" s="29">
        <v>15.48</v>
      </c>
      <c r="HU20" s="29"/>
      <c r="HV20" s="29"/>
      <c r="HW20" s="29"/>
      <c r="HX20" s="29"/>
      <c r="HY20" s="29"/>
      <c r="HZ20" s="39">
        <v>1984</v>
      </c>
      <c r="IA20" s="39" t="s">
        <v>333</v>
      </c>
      <c r="IB20" s="29"/>
      <c r="IC20" s="29"/>
      <c r="ID20" s="29"/>
      <c r="IE20" s="29"/>
      <c r="IF20" s="29"/>
      <c r="IG20" s="29"/>
      <c r="IH20" s="29"/>
      <c r="II20" s="29"/>
      <c r="IJ20" s="29"/>
      <c r="IK20" s="29"/>
      <c r="IL20" s="39">
        <v>1984</v>
      </c>
      <c r="IM20" s="39" t="s">
        <v>333</v>
      </c>
      <c r="IN20" s="29"/>
      <c r="IO20" s="27"/>
      <c r="IP20" s="27"/>
      <c r="IQ20" s="29" t="str">
        <f t="shared" si="10"/>
        <v/>
      </c>
      <c r="IR20" s="59">
        <v>46.433999999999997</v>
      </c>
      <c r="IS20" s="59">
        <v>46.433999999999997</v>
      </c>
      <c r="IT20" s="28">
        <v>51.026373626373619</v>
      </c>
      <c r="IU20" s="58"/>
      <c r="IV20" s="58">
        <v>46.433999999999997</v>
      </c>
      <c r="IW20" s="58">
        <v>46.433999999999997</v>
      </c>
      <c r="IX20" s="58">
        <v>51.026373626373619</v>
      </c>
      <c r="IY20" s="58"/>
      <c r="IZ20" s="39">
        <v>1984</v>
      </c>
      <c r="JA20" s="39" t="s">
        <v>333</v>
      </c>
      <c r="JB20" s="29"/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1984</v>
      </c>
      <c r="JP20" s="39" t="s">
        <v>333</v>
      </c>
      <c r="JQ20" s="29"/>
      <c r="JW20" s="29"/>
      <c r="JX20" s="29"/>
      <c r="JY20" s="29"/>
      <c r="JZ20" s="29"/>
      <c r="KA20" s="29"/>
      <c r="KB20" s="29"/>
      <c r="KC20" s="29"/>
      <c r="KD20" s="29"/>
      <c r="KE20" s="29"/>
      <c r="KF20" s="29"/>
      <c r="KG20" s="39">
        <v>1984</v>
      </c>
      <c r="KH20" s="39" t="s">
        <v>333</v>
      </c>
      <c r="KI20" s="29"/>
      <c r="KJ20" s="29"/>
      <c r="KK20" s="29"/>
      <c r="KL20" s="29"/>
      <c r="KM20" s="29"/>
      <c r="KN20" s="78">
        <v>335.279</v>
      </c>
      <c r="KO20" s="77">
        <v>220.65899999999999</v>
      </c>
      <c r="KP20" s="77">
        <v>33.658999999999999</v>
      </c>
      <c r="KQ20" s="71">
        <v>10.039101763009315</v>
      </c>
      <c r="KR20" s="39">
        <v>1984</v>
      </c>
      <c r="KS20" s="39" t="s">
        <v>333</v>
      </c>
    </row>
    <row r="21" spans="1:305" s="39" customFormat="1" ht="12.75">
      <c r="A21" s="39">
        <v>1985</v>
      </c>
      <c r="B21" s="39" t="s">
        <v>333</v>
      </c>
      <c r="C21" s="39">
        <v>23</v>
      </c>
      <c r="D21" s="44" t="s">
        <v>334</v>
      </c>
      <c r="E21" s="44">
        <v>470</v>
      </c>
      <c r="F21" s="39">
        <v>0</v>
      </c>
      <c r="G21" s="39">
        <v>0</v>
      </c>
      <c r="H21" s="39">
        <v>0</v>
      </c>
      <c r="I21" s="39">
        <v>0</v>
      </c>
      <c r="J21" s="29">
        <v>0</v>
      </c>
      <c r="K21" s="29">
        <v>0</v>
      </c>
      <c r="L21" s="29">
        <v>100</v>
      </c>
      <c r="M21" s="18">
        <v>5</v>
      </c>
      <c r="N21" s="39">
        <v>0</v>
      </c>
      <c r="O21" s="39">
        <v>0</v>
      </c>
      <c r="P21" s="39">
        <v>0</v>
      </c>
      <c r="Q21" s="29">
        <v>0</v>
      </c>
      <c r="R21" s="29">
        <v>0</v>
      </c>
      <c r="S21" s="29">
        <v>100</v>
      </c>
      <c r="T21" s="29">
        <v>0</v>
      </c>
      <c r="U21" s="29">
        <v>0</v>
      </c>
      <c r="V21" s="29">
        <v>52.3</v>
      </c>
      <c r="W21" s="29">
        <v>52.3</v>
      </c>
      <c r="X21" s="39">
        <v>1</v>
      </c>
      <c r="Y21" s="39">
        <v>1985</v>
      </c>
      <c r="Z21" s="39" t="s">
        <v>333</v>
      </c>
      <c r="AA21" s="93"/>
      <c r="AB21" s="41">
        <v>94.6</v>
      </c>
      <c r="AC21" s="41">
        <v>49.1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50.9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0</v>
      </c>
      <c r="CZ21" s="39">
        <v>1985</v>
      </c>
      <c r="DA21" s="39" t="s">
        <v>333</v>
      </c>
      <c r="DB21" s="41">
        <v>47.7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52.3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1985</v>
      </c>
      <c r="FZ21" s="39" t="s">
        <v>333</v>
      </c>
      <c r="GA21" s="41">
        <v>3.1</v>
      </c>
      <c r="GB21" s="29">
        <f t="shared" si="2"/>
        <v>0.499838</v>
      </c>
      <c r="GC21" s="29">
        <f t="shared" si="3"/>
        <v>0.498942</v>
      </c>
      <c r="GD21" s="29">
        <f t="shared" si="4"/>
        <v>1.9993522098839975</v>
      </c>
      <c r="GE21" s="29">
        <f t="shared" si="5"/>
        <v>1.9957769360034168</v>
      </c>
      <c r="GF21" s="29">
        <f t="shared" si="6"/>
        <v>3.5752738805807649E-3</v>
      </c>
      <c r="GG21" s="29">
        <f t="shared" si="7"/>
        <v>1.7882161346590365E-3</v>
      </c>
      <c r="GH21" s="29">
        <f t="shared" si="8"/>
        <v>1.3999999999999986</v>
      </c>
      <c r="GI21" s="39">
        <v>1985</v>
      </c>
      <c r="GJ21" s="39" t="s">
        <v>333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-0.88670119999999997</v>
      </c>
      <c r="GX21" s="36">
        <v>-8.7034700000000007E-2</v>
      </c>
      <c r="GY21" s="36">
        <v>-1.432391</v>
      </c>
      <c r="GZ21" s="39">
        <v>1985</v>
      </c>
      <c r="HA21" s="39" t="s">
        <v>333</v>
      </c>
      <c r="HB21" s="42"/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1</v>
      </c>
      <c r="HJ21" s="39">
        <v>1985</v>
      </c>
      <c r="HK21" s="39" t="s">
        <v>333</v>
      </c>
      <c r="HL21" s="34">
        <v>0.16569700000000001</v>
      </c>
      <c r="HM21" s="29">
        <v>202.77680000000001</v>
      </c>
      <c r="HN21" s="25"/>
      <c r="HO21" s="29"/>
      <c r="HP21" s="29"/>
      <c r="HQ21" s="31">
        <v>3.2310507654853495</v>
      </c>
      <c r="HR21" s="29"/>
      <c r="HS21" s="29"/>
      <c r="HT21" s="29">
        <v>14.36706</v>
      </c>
      <c r="HU21" s="29"/>
      <c r="HV21" s="29"/>
      <c r="HW21" s="29"/>
      <c r="HX21" s="29"/>
      <c r="HY21" s="29"/>
      <c r="HZ21" s="39">
        <v>1985</v>
      </c>
      <c r="IA21" s="39" t="s">
        <v>333</v>
      </c>
      <c r="IB21" s="29"/>
      <c r="IC21" s="29"/>
      <c r="ID21" s="29"/>
      <c r="IE21" s="29"/>
      <c r="IF21" s="29"/>
      <c r="IG21" s="29"/>
      <c r="IH21" s="29"/>
      <c r="II21" s="29"/>
      <c r="IJ21" s="29"/>
      <c r="IK21" s="29"/>
      <c r="IL21" s="39">
        <v>1985</v>
      </c>
      <c r="IM21" s="39" t="s">
        <v>333</v>
      </c>
      <c r="IN21" s="29"/>
      <c r="IO21" s="27"/>
      <c r="IP21" s="27"/>
      <c r="IQ21" s="29" t="str">
        <f t="shared" si="10"/>
        <v/>
      </c>
      <c r="IR21" s="59">
        <v>53.008000000000003</v>
      </c>
      <c r="IS21" s="59">
        <v>53.008000000000003</v>
      </c>
      <c r="IT21" s="28">
        <v>58.637168141592923</v>
      </c>
      <c r="IU21" s="58"/>
      <c r="IV21" s="58">
        <v>53.008000000000003</v>
      </c>
      <c r="IW21" s="58">
        <v>53.008000000000003</v>
      </c>
      <c r="IX21" s="58">
        <v>58.637168141592923</v>
      </c>
      <c r="IY21" s="58"/>
      <c r="IZ21" s="39">
        <v>1985</v>
      </c>
      <c r="JA21" s="39" t="s">
        <v>333</v>
      </c>
      <c r="JB21" s="29"/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1985</v>
      </c>
      <c r="JP21" s="39" t="s">
        <v>333</v>
      </c>
      <c r="JQ21" s="29"/>
      <c r="JW21" s="29"/>
      <c r="JX21" s="29"/>
      <c r="JY21" s="29"/>
      <c r="JZ21" s="29"/>
      <c r="KA21" s="29"/>
      <c r="KB21" s="29"/>
      <c r="KC21" s="29"/>
      <c r="KD21" s="29"/>
      <c r="KE21" s="29"/>
      <c r="KF21" s="29"/>
      <c r="KG21" s="39">
        <v>1985</v>
      </c>
      <c r="KH21" s="39" t="s">
        <v>333</v>
      </c>
      <c r="KI21" s="29"/>
      <c r="KJ21" s="29"/>
      <c r="KK21" s="29"/>
      <c r="KL21" s="29"/>
      <c r="KM21" s="29"/>
      <c r="KN21" s="78">
        <v>341.221</v>
      </c>
      <c r="KO21" s="77">
        <v>223.36699999999999</v>
      </c>
      <c r="KP21" s="77">
        <v>35.72</v>
      </c>
      <c r="KQ21" s="71">
        <v>10.468288880227183</v>
      </c>
      <c r="KR21" s="39">
        <v>1985</v>
      </c>
      <c r="KS21" s="39" t="s">
        <v>333</v>
      </c>
    </row>
    <row r="22" spans="1:305" s="39" customFormat="1" ht="12.75">
      <c r="A22" s="39">
        <v>1986</v>
      </c>
      <c r="B22" s="39" t="s">
        <v>333</v>
      </c>
      <c r="C22" s="39">
        <v>23</v>
      </c>
      <c r="D22" s="44" t="s">
        <v>334</v>
      </c>
      <c r="E22" s="44">
        <v>470</v>
      </c>
      <c r="F22" s="39">
        <v>0</v>
      </c>
      <c r="G22" s="39">
        <v>0</v>
      </c>
      <c r="H22" s="39">
        <v>0</v>
      </c>
      <c r="I22" s="39">
        <v>0</v>
      </c>
      <c r="J22" s="29">
        <v>0</v>
      </c>
      <c r="K22" s="29">
        <v>0</v>
      </c>
      <c r="L22" s="29">
        <v>100</v>
      </c>
      <c r="M22" s="18">
        <v>5</v>
      </c>
      <c r="N22" s="39">
        <v>0</v>
      </c>
      <c r="O22" s="39">
        <v>0</v>
      </c>
      <c r="P22" s="39">
        <v>0</v>
      </c>
      <c r="Q22" s="29">
        <v>0</v>
      </c>
      <c r="R22" s="29">
        <v>0</v>
      </c>
      <c r="S22" s="29">
        <v>100</v>
      </c>
      <c r="T22" s="29">
        <v>0</v>
      </c>
      <c r="U22" s="29">
        <v>0</v>
      </c>
      <c r="V22" s="29">
        <v>52.3</v>
      </c>
      <c r="W22" s="29">
        <v>52.3</v>
      </c>
      <c r="X22" s="39">
        <v>1</v>
      </c>
      <c r="Y22" s="39">
        <v>1986</v>
      </c>
      <c r="Z22" s="39" t="s">
        <v>333</v>
      </c>
      <c r="AA22" s="93"/>
      <c r="AB22" s="41">
        <v>94.6</v>
      </c>
      <c r="AC22" s="41">
        <v>49.1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50.9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0</v>
      </c>
      <c r="CZ22" s="39">
        <v>1986</v>
      </c>
      <c r="DA22" s="39" t="s">
        <v>333</v>
      </c>
      <c r="DB22" s="41">
        <v>47.7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52.3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1986</v>
      </c>
      <c r="FZ22" s="39" t="s">
        <v>333</v>
      </c>
      <c r="GA22" s="41">
        <v>3.1</v>
      </c>
      <c r="GB22" s="29">
        <f t="shared" si="2"/>
        <v>0.499838</v>
      </c>
      <c r="GC22" s="29">
        <f t="shared" si="3"/>
        <v>0.498942</v>
      </c>
      <c r="GD22" s="29">
        <f t="shared" si="4"/>
        <v>1.9993522098839975</v>
      </c>
      <c r="GE22" s="29">
        <f t="shared" si="5"/>
        <v>1.9957769360034168</v>
      </c>
      <c r="GF22" s="29">
        <f t="shared" si="6"/>
        <v>3.5752738805807649E-3</v>
      </c>
      <c r="GG22" s="29">
        <f t="shared" si="7"/>
        <v>1.7882161346590365E-3</v>
      </c>
      <c r="GH22" s="29">
        <f t="shared" si="8"/>
        <v>1.3999999999999986</v>
      </c>
      <c r="GI22" s="39">
        <v>1986</v>
      </c>
      <c r="GJ22" s="39" t="s">
        <v>333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-0.88042039999999999</v>
      </c>
      <c r="GX22" s="36">
        <v>-6.1837000000000003E-2</v>
      </c>
      <c r="GY22" s="36">
        <v>-1.4559470000000001</v>
      </c>
      <c r="GZ22" s="39">
        <v>1986</v>
      </c>
      <c r="HA22" s="39" t="s">
        <v>333</v>
      </c>
      <c r="HB22" s="42"/>
      <c r="HC22" s="42">
        <f t="shared" si="9"/>
        <v>0</v>
      </c>
      <c r="HD22" s="42">
        <v>0</v>
      </c>
      <c r="HE22" s="42">
        <v>0</v>
      </c>
      <c r="HF22" s="42">
        <v>2</v>
      </c>
      <c r="HG22" s="42">
        <v>1</v>
      </c>
      <c r="HH22" s="42">
        <v>0</v>
      </c>
      <c r="HI22" s="42">
        <v>1</v>
      </c>
      <c r="HJ22" s="39">
        <v>1986</v>
      </c>
      <c r="HK22" s="39" t="s">
        <v>333</v>
      </c>
      <c r="HL22" s="34">
        <v>0.16569700000000001</v>
      </c>
      <c r="HM22" s="29">
        <v>195.24760000000001</v>
      </c>
      <c r="HN22" s="25"/>
      <c r="HO22" s="29"/>
      <c r="HP22" s="29"/>
      <c r="HQ22" s="31">
        <v>7.5426753507806978</v>
      </c>
      <c r="HR22" s="29"/>
      <c r="HS22" s="29"/>
      <c r="HT22" s="29">
        <v>12.04</v>
      </c>
      <c r="HU22" s="29"/>
      <c r="HV22" s="29"/>
      <c r="HW22" s="29"/>
      <c r="HX22" s="29"/>
      <c r="HY22" s="29"/>
      <c r="HZ22" s="39">
        <v>1986</v>
      </c>
      <c r="IA22" s="39" t="s">
        <v>333</v>
      </c>
      <c r="IB22" s="29"/>
      <c r="IC22" s="29"/>
      <c r="ID22" s="29"/>
      <c r="IE22" s="29"/>
      <c r="IF22" s="29"/>
      <c r="IG22" s="29"/>
      <c r="IH22" s="29"/>
      <c r="II22" s="29"/>
      <c r="IJ22" s="29"/>
      <c r="IK22" s="29"/>
      <c r="IL22" s="39">
        <v>1986</v>
      </c>
      <c r="IM22" s="39" t="s">
        <v>333</v>
      </c>
      <c r="IN22" s="29"/>
      <c r="IO22" s="27"/>
      <c r="IP22" s="27"/>
      <c r="IQ22" s="29" t="str">
        <f t="shared" si="10"/>
        <v/>
      </c>
      <c r="IR22" s="59">
        <v>60.872</v>
      </c>
      <c r="IS22" s="59">
        <v>60.872</v>
      </c>
      <c r="IT22" s="28">
        <v>65.383458646616546</v>
      </c>
      <c r="IU22" s="58"/>
      <c r="IV22" s="58">
        <v>60.872</v>
      </c>
      <c r="IW22" s="58">
        <v>60.872</v>
      </c>
      <c r="IX22" s="58">
        <v>65.383458646616546</v>
      </c>
      <c r="IY22" s="58"/>
      <c r="IZ22" s="39">
        <v>1986</v>
      </c>
      <c r="JA22" s="39" t="s">
        <v>333</v>
      </c>
      <c r="JB22" s="29"/>
      <c r="JC22" s="29"/>
      <c r="JD22" s="29"/>
      <c r="JE22" s="29"/>
      <c r="JF22" s="29"/>
      <c r="JG22" s="29"/>
      <c r="JH22" s="29"/>
      <c r="JI22" s="29"/>
      <c r="JJ22" s="29"/>
      <c r="JK22" s="29"/>
      <c r="JL22" s="29"/>
      <c r="JM22" s="29"/>
      <c r="JN22" s="29"/>
      <c r="JO22" s="39">
        <v>1986</v>
      </c>
      <c r="JP22" s="39" t="s">
        <v>333</v>
      </c>
      <c r="JQ22" s="29"/>
      <c r="JW22" s="29"/>
      <c r="JX22" s="29"/>
      <c r="JY22" s="29"/>
      <c r="JZ22" s="29"/>
      <c r="KA22" s="29"/>
      <c r="KB22" s="29"/>
      <c r="KC22" s="29"/>
      <c r="KD22" s="29"/>
      <c r="KE22" s="29"/>
      <c r="KF22" s="29"/>
      <c r="KG22" s="39">
        <v>1986</v>
      </c>
      <c r="KH22" s="39" t="s">
        <v>333</v>
      </c>
      <c r="KI22" s="29"/>
      <c r="KJ22" s="29"/>
      <c r="KK22" s="29"/>
      <c r="KL22" s="29"/>
      <c r="KM22" s="29"/>
      <c r="KN22" s="78">
        <v>346.97</v>
      </c>
      <c r="KO22" s="77">
        <v>225.953</v>
      </c>
      <c r="KP22" s="77">
        <v>38.118000000000002</v>
      </c>
      <c r="KQ22" s="71">
        <v>10.985964204398075</v>
      </c>
      <c r="KR22" s="39">
        <v>1986</v>
      </c>
      <c r="KS22" s="39" t="s">
        <v>333</v>
      </c>
    </row>
    <row r="23" spans="1:305" s="39" customFormat="1" ht="12.75">
      <c r="A23" s="39">
        <v>1987</v>
      </c>
      <c r="B23" s="39" t="s">
        <v>333</v>
      </c>
      <c r="C23" s="39">
        <v>23</v>
      </c>
      <c r="D23" s="44" t="s">
        <v>334</v>
      </c>
      <c r="E23" s="44">
        <v>470</v>
      </c>
      <c r="F23" s="39">
        <v>0</v>
      </c>
      <c r="G23" s="39">
        <v>0</v>
      </c>
      <c r="H23" s="39">
        <v>0</v>
      </c>
      <c r="I23" s="39">
        <v>0</v>
      </c>
      <c r="J23" s="29">
        <v>0</v>
      </c>
      <c r="K23" s="29">
        <v>63.561643835616444</v>
      </c>
      <c r="L23" s="29">
        <v>36.438356164383563</v>
      </c>
      <c r="M23" s="18">
        <v>3</v>
      </c>
      <c r="N23" s="39">
        <v>1</v>
      </c>
      <c r="O23" s="39">
        <v>-2</v>
      </c>
      <c r="P23" s="39">
        <v>1</v>
      </c>
      <c r="Q23" s="29">
        <v>0</v>
      </c>
      <c r="R23" s="29">
        <v>63.561643835616444</v>
      </c>
      <c r="S23" s="29">
        <v>36.438356164383563</v>
      </c>
      <c r="T23" s="29">
        <v>0</v>
      </c>
      <c r="U23" s="29">
        <v>32.22575342465754</v>
      </c>
      <c r="V23" s="29">
        <v>19.057260273972602</v>
      </c>
      <c r="W23" s="29">
        <v>51.283013698630143</v>
      </c>
      <c r="X23" s="39">
        <v>1</v>
      </c>
      <c r="Y23" s="39">
        <v>1987</v>
      </c>
      <c r="Z23" s="39" t="s">
        <v>333</v>
      </c>
      <c r="AA23" s="43">
        <v>31906</v>
      </c>
      <c r="AB23" s="41">
        <v>96.11</v>
      </c>
      <c r="AC23" s="41">
        <v>48.9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50.9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0.20000000000000284</v>
      </c>
      <c r="CZ23" s="39">
        <v>1987</v>
      </c>
      <c r="DA23" s="39" t="s">
        <v>333</v>
      </c>
      <c r="DB23" s="41">
        <v>49.3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50.73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1987</v>
      </c>
      <c r="FZ23" s="39" t="s">
        <v>333</v>
      </c>
      <c r="GA23" s="41">
        <v>2.9</v>
      </c>
      <c r="GB23" s="29">
        <f t="shared" si="2"/>
        <v>0.50179799999999997</v>
      </c>
      <c r="GC23" s="29">
        <f t="shared" si="3"/>
        <v>0.49959770999999997</v>
      </c>
      <c r="GD23" s="29">
        <f t="shared" si="4"/>
        <v>2.0072179557689451</v>
      </c>
      <c r="GE23" s="29">
        <f t="shared" si="5"/>
        <v>1.998392133657102</v>
      </c>
      <c r="GF23" s="29">
        <f t="shared" si="6"/>
        <v>8.825822111843129E-3</v>
      </c>
      <c r="GG23" s="29">
        <f t="shared" si="7"/>
        <v>4.3970422277644708E-3</v>
      </c>
      <c r="GH23" s="29">
        <f t="shared" si="8"/>
        <v>0.30732718721258573</v>
      </c>
      <c r="GI23" s="39">
        <v>1987</v>
      </c>
      <c r="GJ23" s="39" t="s">
        <v>333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-0.74926130000000002</v>
      </c>
      <c r="GX23" s="36">
        <v>-4.6339900000000003E-2</v>
      </c>
      <c r="GY23" s="36">
        <v>-1.2501139999999999</v>
      </c>
      <c r="GZ23" s="39">
        <v>1987</v>
      </c>
      <c r="HA23" s="39" t="s">
        <v>333</v>
      </c>
      <c r="HB23" s="42"/>
      <c r="HC23" s="42">
        <f t="shared" si="9"/>
        <v>0</v>
      </c>
      <c r="HD23" s="42">
        <v>0</v>
      </c>
      <c r="HE23" s="42">
        <v>0</v>
      </c>
      <c r="HF23" s="42">
        <v>2</v>
      </c>
      <c r="HG23" s="42">
        <v>1</v>
      </c>
      <c r="HH23" s="42">
        <v>0</v>
      </c>
      <c r="HI23" s="42">
        <v>1</v>
      </c>
      <c r="HJ23" s="39">
        <v>1987</v>
      </c>
      <c r="HK23" s="39" t="s">
        <v>333</v>
      </c>
      <c r="HL23" s="34">
        <v>0.16569700000000001</v>
      </c>
      <c r="HM23" s="29">
        <v>209.28440000000001</v>
      </c>
      <c r="HN23" s="25"/>
      <c r="HO23" s="29"/>
      <c r="HP23" s="29"/>
      <c r="HQ23" s="31">
        <v>7.2859329467518421</v>
      </c>
      <c r="HR23" s="29"/>
      <c r="HS23" s="29"/>
      <c r="HT23" s="29">
        <v>15.58118</v>
      </c>
      <c r="HU23" s="29"/>
      <c r="HV23" s="29"/>
      <c r="HW23" s="29"/>
      <c r="HX23" s="29"/>
      <c r="HY23" s="29"/>
      <c r="HZ23" s="39">
        <v>1987</v>
      </c>
      <c r="IA23" s="39" t="s">
        <v>333</v>
      </c>
      <c r="IB23" s="29"/>
      <c r="IC23" s="29"/>
      <c r="ID23" s="29"/>
      <c r="IE23" s="29"/>
      <c r="IF23" s="29"/>
      <c r="IG23" s="29"/>
      <c r="IH23" s="29"/>
      <c r="II23" s="29"/>
      <c r="IJ23" s="29"/>
      <c r="IK23" s="29"/>
      <c r="IL23" s="39">
        <v>1987</v>
      </c>
      <c r="IM23" s="39" t="s">
        <v>333</v>
      </c>
      <c r="IN23" s="30">
        <v>2</v>
      </c>
      <c r="IO23" s="27">
        <v>0</v>
      </c>
      <c r="IP23" s="27">
        <v>0.71399999999999997</v>
      </c>
      <c r="IQ23" s="29" t="str">
        <f t="shared" si="10"/>
        <v/>
      </c>
      <c r="IR23" s="59">
        <v>63.064999999999998</v>
      </c>
      <c r="IS23" s="59">
        <v>63.064999999999998</v>
      </c>
      <c r="IT23" s="28">
        <v>63.381909547738687</v>
      </c>
      <c r="IU23" s="58"/>
      <c r="IV23" s="58">
        <v>63.064999999999998</v>
      </c>
      <c r="IW23" s="58">
        <v>63.064999999999998</v>
      </c>
      <c r="IX23" s="58">
        <v>63.381909547738687</v>
      </c>
      <c r="IY23" s="58"/>
      <c r="IZ23" s="39">
        <v>1987</v>
      </c>
      <c r="JA23" s="39" t="s">
        <v>333</v>
      </c>
      <c r="JB23" s="29"/>
      <c r="JC23" s="29"/>
      <c r="JD23" s="29"/>
      <c r="JE23" s="29"/>
      <c r="JF23" s="29"/>
      <c r="JG23" s="29"/>
      <c r="JH23" s="29"/>
      <c r="JI23" s="29"/>
      <c r="JJ23" s="29"/>
      <c r="JK23" s="29"/>
      <c r="JL23" s="29"/>
      <c r="JM23" s="29"/>
      <c r="JN23" s="29"/>
      <c r="JO23" s="39">
        <v>1987</v>
      </c>
      <c r="JP23" s="39" t="s">
        <v>333</v>
      </c>
      <c r="JQ23" s="29"/>
      <c r="JW23" s="29"/>
      <c r="JX23" s="29"/>
      <c r="JY23" s="29"/>
      <c r="JZ23" s="29"/>
      <c r="KA23" s="29"/>
      <c r="KB23" s="29"/>
      <c r="KC23" s="29"/>
      <c r="KD23" s="29"/>
      <c r="KE23" s="29"/>
      <c r="KF23" s="29"/>
      <c r="KG23" s="39">
        <v>1987</v>
      </c>
      <c r="KH23" s="39" t="s">
        <v>333</v>
      </c>
      <c r="KI23" s="29"/>
      <c r="KJ23" s="29"/>
      <c r="KK23" s="29"/>
      <c r="KL23" s="29"/>
      <c r="KM23" s="29"/>
      <c r="KN23" s="78">
        <v>349.5</v>
      </c>
      <c r="KO23" s="77">
        <v>227.50299999999999</v>
      </c>
      <c r="KP23" s="77">
        <v>38.970999999999997</v>
      </c>
      <c r="KQ23" s="71">
        <v>11.150500715307581</v>
      </c>
      <c r="KR23" s="39">
        <v>1987</v>
      </c>
      <c r="KS23" s="39" t="s">
        <v>333</v>
      </c>
    </row>
    <row r="24" spans="1:305" s="39" customFormat="1" ht="12.75">
      <c r="A24" s="39">
        <v>1988</v>
      </c>
      <c r="B24" s="39" t="s">
        <v>333</v>
      </c>
      <c r="C24" s="39">
        <v>23</v>
      </c>
      <c r="D24" s="44" t="s">
        <v>334</v>
      </c>
      <c r="E24" s="44">
        <v>470</v>
      </c>
      <c r="F24" s="39">
        <v>0</v>
      </c>
      <c r="G24" s="39">
        <v>0</v>
      </c>
      <c r="H24" s="39">
        <v>0</v>
      </c>
      <c r="I24" s="39">
        <v>0</v>
      </c>
      <c r="J24" s="29">
        <v>0</v>
      </c>
      <c r="K24" s="29">
        <v>100</v>
      </c>
      <c r="L24" s="29">
        <v>0</v>
      </c>
      <c r="M24" s="18">
        <v>1</v>
      </c>
      <c r="N24" s="39">
        <v>1</v>
      </c>
      <c r="O24" s="39">
        <v>-2</v>
      </c>
      <c r="P24" s="39">
        <v>0</v>
      </c>
      <c r="Q24" s="29">
        <v>0</v>
      </c>
      <c r="R24" s="29">
        <v>100</v>
      </c>
      <c r="S24" s="29">
        <v>0</v>
      </c>
      <c r="T24" s="29">
        <v>0</v>
      </c>
      <c r="U24" s="29">
        <v>50.7</v>
      </c>
      <c r="V24" s="29">
        <v>0</v>
      </c>
      <c r="W24" s="29">
        <v>50.7</v>
      </c>
      <c r="X24" s="39">
        <v>1</v>
      </c>
      <c r="Y24" s="39">
        <v>1988</v>
      </c>
      <c r="Z24" s="39" t="s">
        <v>333</v>
      </c>
      <c r="AA24" s="43"/>
      <c r="AB24" s="41">
        <v>96.11</v>
      </c>
      <c r="AC24" s="41">
        <v>48.9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50.9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0.20000000000000284</v>
      </c>
      <c r="CZ24" s="39">
        <v>1988</v>
      </c>
      <c r="DA24" s="39" t="s">
        <v>333</v>
      </c>
      <c r="DB24" s="41">
        <v>49.3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50.73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1988</v>
      </c>
      <c r="FZ24" s="39" t="s">
        <v>333</v>
      </c>
      <c r="GA24" s="41">
        <v>2.9</v>
      </c>
      <c r="GB24" s="29">
        <f t="shared" si="2"/>
        <v>0.50179799999999997</v>
      </c>
      <c r="GC24" s="29">
        <f t="shared" si="3"/>
        <v>0.49959770999999997</v>
      </c>
      <c r="GD24" s="29">
        <f t="shared" si="4"/>
        <v>2.0072179557689451</v>
      </c>
      <c r="GE24" s="29">
        <f t="shared" si="5"/>
        <v>1.998392133657102</v>
      </c>
      <c r="GF24" s="29">
        <f t="shared" si="6"/>
        <v>8.825822111843129E-3</v>
      </c>
      <c r="GG24" s="29">
        <f t="shared" si="7"/>
        <v>4.3970422277644708E-3</v>
      </c>
      <c r="GH24" s="29">
        <f t="shared" si="8"/>
        <v>0.30732718721258573</v>
      </c>
      <c r="GI24" s="39">
        <v>1988</v>
      </c>
      <c r="GJ24" s="39" t="s">
        <v>333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-0.73806760000000005</v>
      </c>
      <c r="GX24" s="36">
        <v>-3.3157300000000001E-2</v>
      </c>
      <c r="GY24" s="36">
        <v>-1.231382</v>
      </c>
      <c r="GZ24" s="39">
        <v>1988</v>
      </c>
      <c r="HA24" s="39" t="s">
        <v>333</v>
      </c>
      <c r="HB24" s="42"/>
      <c r="HC24" s="42">
        <f t="shared" si="9"/>
        <v>0</v>
      </c>
      <c r="HD24" s="42">
        <v>0</v>
      </c>
      <c r="HE24" s="42">
        <v>0</v>
      </c>
      <c r="HF24" s="42">
        <v>2</v>
      </c>
      <c r="HG24" s="42">
        <v>1</v>
      </c>
      <c r="HH24" s="42">
        <v>0</v>
      </c>
      <c r="HI24" s="42">
        <v>1</v>
      </c>
      <c r="HJ24" s="39">
        <v>1988</v>
      </c>
      <c r="HK24" s="39" t="s">
        <v>333</v>
      </c>
      <c r="HL24" s="34">
        <v>0.16569700000000001</v>
      </c>
      <c r="HM24" s="29">
        <v>212.47</v>
      </c>
      <c r="HN24" s="25"/>
      <c r="HO24" s="29"/>
      <c r="HP24" s="29"/>
      <c r="HQ24" s="31">
        <v>10.433971452676062</v>
      </c>
      <c r="HR24" s="29"/>
      <c r="HS24" s="29"/>
      <c r="HT24" s="29">
        <v>18.110589999999998</v>
      </c>
      <c r="HU24" s="29"/>
      <c r="HV24" s="29"/>
      <c r="HW24" s="29"/>
      <c r="HX24" s="29"/>
      <c r="HY24" s="29"/>
      <c r="HZ24" s="39">
        <v>1988</v>
      </c>
      <c r="IA24" s="39" t="s">
        <v>333</v>
      </c>
      <c r="IB24" s="29"/>
      <c r="IC24" s="29"/>
      <c r="ID24" s="29"/>
      <c r="IE24" s="29"/>
      <c r="IF24" s="29"/>
      <c r="IG24" s="29"/>
      <c r="IH24" s="29"/>
      <c r="II24" s="29"/>
      <c r="IJ24" s="29"/>
      <c r="IK24" s="29"/>
      <c r="IL24" s="39">
        <v>1988</v>
      </c>
      <c r="IM24" s="39" t="s">
        <v>333</v>
      </c>
      <c r="IN24" s="30">
        <v>7</v>
      </c>
      <c r="IO24" s="27">
        <v>9</v>
      </c>
      <c r="IP24" s="27">
        <v>8.327</v>
      </c>
      <c r="IQ24" s="29" t="str">
        <f t="shared" si="10"/>
        <v/>
      </c>
      <c r="IR24" s="59">
        <v>63.412999999999997</v>
      </c>
      <c r="IS24" s="59">
        <v>63.412999999999997</v>
      </c>
      <c r="IT24" s="28">
        <v>62.475862068965512</v>
      </c>
      <c r="IU24" s="58"/>
      <c r="IV24" s="58">
        <v>63.412999999999997</v>
      </c>
      <c r="IW24" s="58">
        <v>63.412999999999997</v>
      </c>
      <c r="IX24" s="58">
        <v>62.475862068965512</v>
      </c>
      <c r="IY24" s="58"/>
      <c r="IZ24" s="39">
        <v>1988</v>
      </c>
      <c r="JA24" s="39" t="s">
        <v>333</v>
      </c>
      <c r="JB24" s="29"/>
      <c r="JC24" s="29"/>
      <c r="JD24" s="29"/>
      <c r="JE24" s="29"/>
      <c r="JF24" s="29"/>
      <c r="JG24" s="29"/>
      <c r="JH24" s="29"/>
      <c r="JI24" s="29"/>
      <c r="JJ24" s="29"/>
      <c r="JK24" s="29"/>
      <c r="JL24" s="29"/>
      <c r="JM24" s="29"/>
      <c r="JN24" s="29"/>
      <c r="JO24" s="39">
        <v>1988</v>
      </c>
      <c r="JP24" s="39" t="s">
        <v>333</v>
      </c>
      <c r="JQ24" s="29"/>
      <c r="JW24" s="29"/>
      <c r="JX24" s="29"/>
      <c r="JY24" s="29"/>
      <c r="JZ24" s="29"/>
      <c r="KA24" s="29"/>
      <c r="KB24" s="29"/>
      <c r="KC24" s="29"/>
      <c r="KD24" s="29"/>
      <c r="KE24" s="29"/>
      <c r="KF24" s="29"/>
      <c r="KG24" s="39">
        <v>1988</v>
      </c>
      <c r="KH24" s="39" t="s">
        <v>333</v>
      </c>
      <c r="KI24" s="29"/>
      <c r="KJ24" s="29"/>
      <c r="KK24" s="29"/>
      <c r="KL24" s="29"/>
      <c r="KM24" s="29"/>
      <c r="KN24" s="78">
        <v>352.8</v>
      </c>
      <c r="KO24" s="77">
        <v>229.49600000000001</v>
      </c>
      <c r="KP24" s="77">
        <v>39.752000000000002</v>
      </c>
      <c r="KQ24" s="71">
        <v>11.267573696145124</v>
      </c>
      <c r="KR24" s="39">
        <v>1988</v>
      </c>
      <c r="KS24" s="39" t="s">
        <v>333</v>
      </c>
    </row>
    <row r="25" spans="1:305" s="39" customFormat="1" ht="12.75">
      <c r="A25" s="39">
        <v>1989</v>
      </c>
      <c r="B25" s="39" t="s">
        <v>333</v>
      </c>
      <c r="C25" s="39">
        <v>23</v>
      </c>
      <c r="D25" s="44" t="s">
        <v>334</v>
      </c>
      <c r="E25" s="44">
        <v>470</v>
      </c>
      <c r="F25" s="39">
        <v>0</v>
      </c>
      <c r="G25" s="39">
        <v>0</v>
      </c>
      <c r="H25" s="39">
        <v>0</v>
      </c>
      <c r="I25" s="39">
        <v>0</v>
      </c>
      <c r="J25" s="29">
        <v>0</v>
      </c>
      <c r="K25" s="29">
        <v>100</v>
      </c>
      <c r="L25" s="29">
        <v>0</v>
      </c>
      <c r="M25" s="18">
        <v>1</v>
      </c>
      <c r="N25" s="39">
        <v>0</v>
      </c>
      <c r="O25" s="39">
        <v>0</v>
      </c>
      <c r="P25" s="39">
        <v>0</v>
      </c>
      <c r="Q25" s="29">
        <v>0</v>
      </c>
      <c r="R25" s="29">
        <v>100</v>
      </c>
      <c r="S25" s="29">
        <v>0</v>
      </c>
      <c r="T25" s="29">
        <v>0</v>
      </c>
      <c r="U25" s="29">
        <v>50.7</v>
      </c>
      <c r="V25" s="29">
        <v>0</v>
      </c>
      <c r="W25" s="29">
        <v>50.7</v>
      </c>
      <c r="X25" s="39">
        <v>1</v>
      </c>
      <c r="Y25" s="39">
        <v>1989</v>
      </c>
      <c r="Z25" s="39" t="s">
        <v>333</v>
      </c>
      <c r="AA25" s="43"/>
      <c r="AB25" s="41">
        <v>96.11</v>
      </c>
      <c r="AC25" s="41">
        <v>48.9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50.9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0.20000000000000284</v>
      </c>
      <c r="CZ25" s="39">
        <v>1989</v>
      </c>
      <c r="DA25" s="39" t="s">
        <v>333</v>
      </c>
      <c r="DB25" s="41">
        <v>49.3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50.73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1989</v>
      </c>
      <c r="FZ25" s="39" t="s">
        <v>333</v>
      </c>
      <c r="GA25" s="41">
        <v>2.9</v>
      </c>
      <c r="GB25" s="29">
        <f t="shared" si="2"/>
        <v>0.50179799999999997</v>
      </c>
      <c r="GC25" s="29">
        <f t="shared" si="3"/>
        <v>0.49959770999999997</v>
      </c>
      <c r="GD25" s="29">
        <f t="shared" si="4"/>
        <v>2.0072179557689451</v>
      </c>
      <c r="GE25" s="29">
        <f t="shared" si="5"/>
        <v>1.998392133657102</v>
      </c>
      <c r="GF25" s="29">
        <f t="shared" si="6"/>
        <v>8.825822111843129E-3</v>
      </c>
      <c r="GG25" s="29">
        <f t="shared" si="7"/>
        <v>4.3970422277644708E-3</v>
      </c>
      <c r="GH25" s="29">
        <f t="shared" si="8"/>
        <v>0.30732718721258573</v>
      </c>
      <c r="GI25" s="39">
        <v>1989</v>
      </c>
      <c r="GJ25" s="39" t="s">
        <v>333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-0.76824740000000002</v>
      </c>
      <c r="GX25" s="36">
        <v>-3.0074199999999999E-2</v>
      </c>
      <c r="GY25" s="36">
        <v>-1.2943070000000001</v>
      </c>
      <c r="GZ25" s="39">
        <v>1989</v>
      </c>
      <c r="HA25" s="39" t="s">
        <v>333</v>
      </c>
      <c r="HB25" s="42"/>
      <c r="HC25" s="42">
        <f t="shared" si="9"/>
        <v>0</v>
      </c>
      <c r="HD25" s="42">
        <v>0</v>
      </c>
      <c r="HE25" s="42">
        <v>0</v>
      </c>
      <c r="HF25" s="42">
        <v>2</v>
      </c>
      <c r="HG25" s="42">
        <v>1</v>
      </c>
      <c r="HH25" s="42">
        <v>0</v>
      </c>
      <c r="HI25" s="42">
        <v>1</v>
      </c>
      <c r="HJ25" s="39">
        <v>1989</v>
      </c>
      <c r="HK25" s="39" t="s">
        <v>333</v>
      </c>
      <c r="HL25" s="34">
        <v>0.16569700000000001</v>
      </c>
      <c r="HM25" s="29">
        <v>218.49879999999999</v>
      </c>
      <c r="HN25" s="25"/>
      <c r="HO25" s="29"/>
      <c r="HP25" s="29"/>
      <c r="HQ25" s="31">
        <v>10.486009751249952</v>
      </c>
      <c r="HR25" s="29"/>
      <c r="HS25" s="29"/>
      <c r="HT25" s="29">
        <v>17.80706</v>
      </c>
      <c r="HU25" s="29"/>
      <c r="HV25" s="29"/>
      <c r="HW25" s="29"/>
      <c r="HX25" s="29"/>
      <c r="HY25" s="29"/>
      <c r="HZ25" s="39">
        <v>1989</v>
      </c>
      <c r="IA25" s="39" t="s">
        <v>333</v>
      </c>
      <c r="IB25" s="29"/>
      <c r="IC25" s="29"/>
      <c r="ID25" s="29"/>
      <c r="IE25" s="29"/>
      <c r="IF25" s="29"/>
      <c r="IG25" s="29"/>
      <c r="IH25" s="29"/>
      <c r="II25" s="29"/>
      <c r="IJ25" s="29"/>
      <c r="IK25" s="29"/>
      <c r="IL25" s="39">
        <v>1989</v>
      </c>
      <c r="IM25" s="39" t="s">
        <v>333</v>
      </c>
      <c r="IN25" s="30">
        <v>71</v>
      </c>
      <c r="IO25" s="27">
        <v>13</v>
      </c>
      <c r="IP25" s="27">
        <v>3.742</v>
      </c>
      <c r="IQ25" s="29" t="str">
        <f t="shared" si="10"/>
        <v/>
      </c>
      <c r="IR25" s="59">
        <v>66.867999999999995</v>
      </c>
      <c r="IS25" s="59">
        <v>66.867999999999995</v>
      </c>
      <c r="IT25" s="28">
        <v>65.237073170731705</v>
      </c>
      <c r="IU25" s="58"/>
      <c r="IV25" s="58">
        <v>66.867999999999995</v>
      </c>
      <c r="IW25" s="58">
        <v>66.867999999999995</v>
      </c>
      <c r="IX25" s="58">
        <v>65.237073170731705</v>
      </c>
      <c r="IY25" s="58"/>
      <c r="IZ25" s="39">
        <v>1989</v>
      </c>
      <c r="JA25" s="39" t="s">
        <v>333</v>
      </c>
      <c r="JB25" s="29"/>
      <c r="JC25" s="29"/>
      <c r="JD25" s="29"/>
      <c r="JE25" s="29"/>
      <c r="JF25" s="29"/>
      <c r="JG25" s="29"/>
      <c r="JH25" s="29"/>
      <c r="JI25" s="29"/>
      <c r="JJ25" s="29"/>
      <c r="JK25" s="29"/>
      <c r="JL25" s="29"/>
      <c r="JM25" s="29"/>
      <c r="JN25" s="29"/>
      <c r="JO25" s="39">
        <v>1989</v>
      </c>
      <c r="JP25" s="39" t="s">
        <v>333</v>
      </c>
      <c r="JQ25" s="29"/>
      <c r="JW25" s="29"/>
      <c r="JX25" s="29"/>
      <c r="JY25" s="29"/>
      <c r="JZ25" s="29"/>
      <c r="KA25" s="29"/>
      <c r="KB25" s="29"/>
      <c r="KC25" s="29"/>
      <c r="KD25" s="29"/>
      <c r="KE25" s="29"/>
      <c r="KF25" s="29"/>
      <c r="KG25" s="39">
        <v>1989</v>
      </c>
      <c r="KH25" s="39" t="s">
        <v>333</v>
      </c>
      <c r="KI25" s="29"/>
      <c r="KJ25" s="29"/>
      <c r="KK25" s="29"/>
      <c r="KL25" s="29"/>
      <c r="KM25" s="29"/>
      <c r="KN25" s="78">
        <v>356.43</v>
      </c>
      <c r="KO25" s="77">
        <v>231.68</v>
      </c>
      <c r="KP25" s="77">
        <v>40.786999999999999</v>
      </c>
      <c r="KQ25" s="71">
        <v>11.443200628454395</v>
      </c>
      <c r="KR25" s="39">
        <v>1989</v>
      </c>
      <c r="KS25" s="39" t="s">
        <v>333</v>
      </c>
    </row>
    <row r="26" spans="1:305" s="39" customFormat="1" ht="12.75">
      <c r="A26" s="39">
        <v>1990</v>
      </c>
      <c r="B26" s="39" t="s">
        <v>333</v>
      </c>
      <c r="C26" s="39">
        <v>23</v>
      </c>
      <c r="D26" s="44" t="s">
        <v>334</v>
      </c>
      <c r="E26" s="44">
        <v>470</v>
      </c>
      <c r="F26" s="39">
        <v>0</v>
      </c>
      <c r="G26" s="39">
        <v>0</v>
      </c>
      <c r="H26" s="39">
        <v>0</v>
      </c>
      <c r="I26" s="39">
        <v>0</v>
      </c>
      <c r="J26" s="29">
        <v>0</v>
      </c>
      <c r="K26" s="29">
        <v>100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0</v>
      </c>
      <c r="R26" s="29">
        <v>100</v>
      </c>
      <c r="S26" s="29">
        <v>0</v>
      </c>
      <c r="T26" s="29">
        <v>0</v>
      </c>
      <c r="U26" s="29">
        <v>50.7</v>
      </c>
      <c r="V26" s="29">
        <v>0</v>
      </c>
      <c r="W26" s="29">
        <v>50.7</v>
      </c>
      <c r="X26" s="39">
        <v>1</v>
      </c>
      <c r="Y26" s="39">
        <v>1990</v>
      </c>
      <c r="Z26" s="39" t="s">
        <v>333</v>
      </c>
      <c r="AA26" s="43"/>
      <c r="AB26" s="41">
        <v>96.1</v>
      </c>
      <c r="AC26" s="41">
        <v>48.9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50.9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0.20000000000000284</v>
      </c>
      <c r="CZ26" s="39">
        <v>1990</v>
      </c>
      <c r="DA26" s="39" t="s">
        <v>333</v>
      </c>
      <c r="DB26" s="41">
        <v>49.3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50.7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1990</v>
      </c>
      <c r="FZ26" s="39" t="s">
        <v>333</v>
      </c>
      <c r="GA26" s="41">
        <v>2.9</v>
      </c>
      <c r="GB26" s="29">
        <f t="shared" si="2"/>
        <v>0.50179799999999997</v>
      </c>
      <c r="GC26" s="29">
        <f t="shared" si="3"/>
        <v>0.49990200000000007</v>
      </c>
      <c r="GD26" s="29">
        <f t="shared" si="4"/>
        <v>2.0072179557689451</v>
      </c>
      <c r="GE26" s="29">
        <f t="shared" si="5"/>
        <v>1.9996080768169442</v>
      </c>
      <c r="GF26" s="29">
        <f t="shared" si="6"/>
        <v>7.6098789520009369E-3</v>
      </c>
      <c r="GG26" s="29">
        <f t="shared" si="7"/>
        <v>3.7912569136447707E-3</v>
      </c>
      <c r="GH26" s="29">
        <f t="shared" si="8"/>
        <v>0.31622776601683567</v>
      </c>
      <c r="GI26" s="39">
        <v>1990</v>
      </c>
      <c r="GJ26" s="39" t="s">
        <v>333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-0.92730610000000002</v>
      </c>
      <c r="GX26" s="36">
        <v>-2.9561199999999999E-2</v>
      </c>
      <c r="GY26" s="36">
        <v>-1.515509</v>
      </c>
      <c r="GZ26" s="39">
        <v>1990</v>
      </c>
      <c r="HA26" s="39" t="s">
        <v>333</v>
      </c>
      <c r="HB26" s="42"/>
      <c r="HC26" s="42">
        <f t="shared" si="9"/>
        <v>0</v>
      </c>
      <c r="HD26" s="42">
        <v>0</v>
      </c>
      <c r="HE26" s="42">
        <v>0</v>
      </c>
      <c r="HF26" s="42">
        <v>2</v>
      </c>
      <c r="HG26" s="42">
        <v>1</v>
      </c>
      <c r="HH26" s="42">
        <v>0</v>
      </c>
      <c r="HI26" s="42">
        <v>1</v>
      </c>
      <c r="HJ26" s="39">
        <v>1990</v>
      </c>
      <c r="HK26" s="39" t="s">
        <v>333</v>
      </c>
      <c r="HL26" s="34">
        <v>0.16569700000000001</v>
      </c>
      <c r="HM26" s="29">
        <v>232.3751</v>
      </c>
      <c r="HN26" s="25"/>
      <c r="HO26" s="29"/>
      <c r="HP26" s="29"/>
      <c r="HQ26" s="31">
        <v>9.6403354919949606</v>
      </c>
      <c r="HR26" s="29"/>
      <c r="HS26" s="29"/>
      <c r="HT26" s="29">
        <v>22.461179999999999</v>
      </c>
      <c r="HU26" s="29"/>
      <c r="HV26" s="29"/>
      <c r="HW26" s="29"/>
      <c r="HX26" s="29"/>
      <c r="HY26" s="29"/>
      <c r="HZ26" s="39">
        <v>1990</v>
      </c>
      <c r="IA26" s="39" t="s">
        <v>333</v>
      </c>
      <c r="IB26" s="29">
        <v>141.90899999999999</v>
      </c>
      <c r="IC26" s="29"/>
      <c r="ID26" s="29"/>
      <c r="IE26" s="31">
        <v>60.625440563921821</v>
      </c>
      <c r="IF26" s="29"/>
      <c r="IG26" s="29"/>
      <c r="IH26" s="29"/>
      <c r="II26" s="29"/>
      <c r="IJ26" s="31">
        <v>7.6999998092651367</v>
      </c>
      <c r="IK26" s="31">
        <v>5.4000000953674316</v>
      </c>
      <c r="IL26" s="39">
        <v>1990</v>
      </c>
      <c r="IM26" s="39" t="s">
        <v>333</v>
      </c>
      <c r="IN26" s="30">
        <v>19</v>
      </c>
      <c r="IO26" s="27">
        <v>2</v>
      </c>
      <c r="IP26" s="27">
        <v>4.5650000000000004</v>
      </c>
      <c r="IQ26" s="29">
        <f t="shared" si="10"/>
        <v>32.168502350097597</v>
      </c>
      <c r="IR26" s="59">
        <v>68.638000000000005</v>
      </c>
      <c r="IS26" s="46">
        <v>68.599999999999994</v>
      </c>
      <c r="IT26" s="28">
        <v>66.39694331237655</v>
      </c>
      <c r="IU26" s="28">
        <v>70</v>
      </c>
      <c r="IV26" s="28">
        <v>68.638000000000005</v>
      </c>
      <c r="IW26" s="28">
        <v>68.599999999999994</v>
      </c>
      <c r="IX26" s="28">
        <v>66.39694331237655</v>
      </c>
      <c r="IY26" s="28">
        <v>70</v>
      </c>
      <c r="IZ26" s="39">
        <v>1990</v>
      </c>
      <c r="JA26" s="39" t="s">
        <v>333</v>
      </c>
      <c r="JB26" s="29"/>
      <c r="JC26" s="29"/>
      <c r="JD26" s="29"/>
      <c r="JE26" s="29"/>
      <c r="JF26" s="29"/>
      <c r="JG26" s="29"/>
      <c r="JH26" s="29"/>
      <c r="JI26" s="29"/>
      <c r="JJ26" s="29"/>
      <c r="JK26" s="29"/>
      <c r="JL26" s="29"/>
      <c r="JM26" s="29"/>
      <c r="JN26" s="29"/>
      <c r="JO26" s="39">
        <v>1990</v>
      </c>
      <c r="JP26" s="39" t="s">
        <v>333</v>
      </c>
      <c r="JQ26" s="29"/>
      <c r="JW26" s="29"/>
      <c r="JX26" s="29"/>
      <c r="JY26" s="29"/>
      <c r="JZ26" s="29"/>
      <c r="KA26" s="29"/>
      <c r="KB26" s="29"/>
      <c r="KC26" s="29"/>
      <c r="KD26" s="29"/>
      <c r="KE26" s="29"/>
      <c r="KF26" s="29"/>
      <c r="KG26" s="39">
        <v>1990</v>
      </c>
      <c r="KH26" s="39" t="s">
        <v>333</v>
      </c>
      <c r="KI26" s="29"/>
      <c r="KJ26" s="29"/>
      <c r="KK26" s="29"/>
      <c r="KL26" s="29"/>
      <c r="KM26" s="29"/>
      <c r="KN26" s="78">
        <v>360.12</v>
      </c>
      <c r="KO26" s="77">
        <v>234.07499999999999</v>
      </c>
      <c r="KP26" s="77">
        <v>41.92</v>
      </c>
      <c r="KQ26" s="71">
        <v>11.640564256358992</v>
      </c>
      <c r="KR26" s="39">
        <v>1990</v>
      </c>
      <c r="KS26" s="39" t="s">
        <v>333</v>
      </c>
    </row>
    <row r="27" spans="1:305" s="39" customFormat="1" ht="12.75">
      <c r="A27" s="39">
        <v>1991</v>
      </c>
      <c r="B27" s="39" t="s">
        <v>333</v>
      </c>
      <c r="C27" s="39">
        <v>23</v>
      </c>
      <c r="D27" s="44" t="s">
        <v>334</v>
      </c>
      <c r="E27" s="44">
        <v>470</v>
      </c>
      <c r="F27" s="39">
        <v>0</v>
      </c>
      <c r="G27" s="39">
        <v>0</v>
      </c>
      <c r="H27" s="39">
        <v>0</v>
      </c>
      <c r="I27" s="39">
        <v>0</v>
      </c>
      <c r="J27" s="29">
        <v>0</v>
      </c>
      <c r="K27" s="29">
        <v>100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0</v>
      </c>
      <c r="R27" s="29">
        <v>100</v>
      </c>
      <c r="S27" s="29">
        <v>0</v>
      </c>
      <c r="T27" s="29">
        <v>0</v>
      </c>
      <c r="U27" s="29">
        <v>50.7</v>
      </c>
      <c r="V27" s="29">
        <v>0</v>
      </c>
      <c r="W27" s="29">
        <v>50.7</v>
      </c>
      <c r="X27" s="39">
        <v>1</v>
      </c>
      <c r="Y27" s="39">
        <v>1991</v>
      </c>
      <c r="Z27" s="39" t="s">
        <v>333</v>
      </c>
      <c r="AA27" s="43"/>
      <c r="AB27" s="41">
        <v>96.1</v>
      </c>
      <c r="AC27" s="41">
        <v>48.9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50.9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0.20000000000000284</v>
      </c>
      <c r="CZ27" s="39">
        <v>1991</v>
      </c>
      <c r="DA27" s="39" t="s">
        <v>333</v>
      </c>
      <c r="DB27" s="41">
        <v>49.3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50.7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1991</v>
      </c>
      <c r="FZ27" s="39" t="s">
        <v>333</v>
      </c>
      <c r="GA27" s="41">
        <v>2.9</v>
      </c>
      <c r="GB27" s="29">
        <f t="shared" si="2"/>
        <v>0.50179799999999997</v>
      </c>
      <c r="GC27" s="29">
        <f t="shared" si="3"/>
        <v>0.49990200000000007</v>
      </c>
      <c r="GD27" s="29">
        <f t="shared" si="4"/>
        <v>2.0072179557689451</v>
      </c>
      <c r="GE27" s="29">
        <f t="shared" si="5"/>
        <v>1.9996080768169442</v>
      </c>
      <c r="GF27" s="29">
        <f t="shared" si="6"/>
        <v>7.6098789520009369E-3</v>
      </c>
      <c r="GG27" s="29">
        <f t="shared" si="7"/>
        <v>3.7912569136447707E-3</v>
      </c>
      <c r="GH27" s="29">
        <f t="shared" si="8"/>
        <v>0.31622776601683567</v>
      </c>
      <c r="GI27" s="39">
        <v>1991</v>
      </c>
      <c r="GJ27" s="39" t="s">
        <v>333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-0.85269660000000003</v>
      </c>
      <c r="GX27" s="36">
        <v>-1.3612000000000001E-2</v>
      </c>
      <c r="GY27" s="36">
        <v>-1.438553</v>
      </c>
      <c r="GZ27" s="39">
        <v>1991</v>
      </c>
      <c r="HA27" s="39" t="s">
        <v>333</v>
      </c>
      <c r="HB27" s="42"/>
      <c r="HC27" s="42">
        <f t="shared" si="9"/>
        <v>0</v>
      </c>
      <c r="HD27" s="42">
        <v>0</v>
      </c>
      <c r="HE27" s="42">
        <v>0</v>
      </c>
      <c r="HF27" s="42">
        <v>2</v>
      </c>
      <c r="HG27" s="42">
        <v>1</v>
      </c>
      <c r="HH27" s="42">
        <v>0</v>
      </c>
      <c r="HI27" s="42">
        <v>1</v>
      </c>
      <c r="HJ27" s="39">
        <v>1991</v>
      </c>
      <c r="HK27" s="39" t="s">
        <v>333</v>
      </c>
      <c r="HL27" s="34">
        <v>0.16569700000000001</v>
      </c>
      <c r="HM27" s="29">
        <v>233.5564</v>
      </c>
      <c r="HN27" s="25"/>
      <c r="HO27" s="29"/>
      <c r="HP27" s="29"/>
      <c r="HQ27" s="31">
        <v>9.8171116249737338</v>
      </c>
      <c r="HR27" s="29"/>
      <c r="HS27" s="29"/>
      <c r="HT27" s="29">
        <v>25.294119999999999</v>
      </c>
      <c r="HU27" s="29"/>
      <c r="HV27" s="29"/>
      <c r="HW27" s="29"/>
      <c r="HX27" s="29"/>
      <c r="HY27" s="29"/>
      <c r="HZ27" s="39">
        <v>1991</v>
      </c>
      <c r="IA27" s="39" t="s">
        <v>333</v>
      </c>
      <c r="IB27" s="29">
        <v>143.47800000000001</v>
      </c>
      <c r="IC27" s="29"/>
      <c r="ID27" s="29"/>
      <c r="IE27" s="31">
        <v>60.54639366676232</v>
      </c>
      <c r="IF27" s="29"/>
      <c r="IG27" s="29"/>
      <c r="IH27" s="29"/>
      <c r="II27" s="29"/>
      <c r="IJ27" s="31">
        <v>6.6999998092651367</v>
      </c>
      <c r="IK27" s="31">
        <v>4.6999998092651367</v>
      </c>
      <c r="IL27" s="39">
        <v>1991</v>
      </c>
      <c r="IM27" s="39" t="s">
        <v>333</v>
      </c>
      <c r="IN27" s="30">
        <v>8</v>
      </c>
      <c r="IO27" s="27">
        <v>1</v>
      </c>
      <c r="IP27" s="27">
        <v>0.46100000000000002</v>
      </c>
      <c r="IQ27" s="29">
        <f t="shared" si="10"/>
        <v>3.2130361449142026</v>
      </c>
      <c r="IR27" s="59">
        <v>70.444000000000003</v>
      </c>
      <c r="IS27" s="46">
        <v>70.400000000000006</v>
      </c>
      <c r="IT27" s="28">
        <v>66.94617595350455</v>
      </c>
      <c r="IU27" s="28"/>
      <c r="IV27" s="28">
        <v>70.444000000000003</v>
      </c>
      <c r="IW27" s="28">
        <v>70.400000000000006</v>
      </c>
      <c r="IX27" s="28">
        <v>66.94617595350455</v>
      </c>
      <c r="IY27" s="28">
        <v>69</v>
      </c>
      <c r="IZ27" s="39">
        <v>1991</v>
      </c>
      <c r="JA27" s="39" t="s">
        <v>333</v>
      </c>
      <c r="JB27" s="29"/>
      <c r="JC27" s="29"/>
      <c r="JD27" s="29"/>
      <c r="JE27" s="29"/>
      <c r="JF27" s="29"/>
      <c r="JG27" s="29"/>
      <c r="JH27" s="29"/>
      <c r="JI27" s="29"/>
      <c r="JJ27" s="29"/>
      <c r="JK27" s="29"/>
      <c r="JL27" s="29"/>
      <c r="JM27" s="29"/>
      <c r="JN27" s="29"/>
      <c r="JO27" s="39">
        <v>1991</v>
      </c>
      <c r="JP27" s="39" t="s">
        <v>333</v>
      </c>
      <c r="JQ27" s="29"/>
      <c r="JW27" s="29"/>
      <c r="JX27" s="29"/>
      <c r="JY27" s="29"/>
      <c r="JZ27" s="29"/>
      <c r="KA27" s="29"/>
      <c r="KB27" s="29"/>
      <c r="KC27" s="29"/>
      <c r="KD27" s="29"/>
      <c r="KE27" s="29"/>
      <c r="KF27" s="29"/>
      <c r="KG27" s="39">
        <v>1991</v>
      </c>
      <c r="KH27" s="39" t="s">
        <v>333</v>
      </c>
      <c r="KI27" s="29"/>
      <c r="KJ27" s="29"/>
      <c r="KK27" s="29"/>
      <c r="KL27" s="29"/>
      <c r="KM27" s="29"/>
      <c r="KN27" s="78">
        <v>364.04</v>
      </c>
      <c r="KO27" s="77">
        <v>236.97200000000001</v>
      </c>
      <c r="KP27" s="77">
        <v>42.896999999999998</v>
      </c>
      <c r="KQ27" s="71">
        <v>11.783595209317657</v>
      </c>
      <c r="KR27" s="39">
        <v>1991</v>
      </c>
      <c r="KS27" s="39" t="s">
        <v>333</v>
      </c>
    </row>
    <row r="28" spans="1:305" s="39" customFormat="1" ht="12.75">
      <c r="A28" s="39">
        <v>1992</v>
      </c>
      <c r="B28" s="39" t="s">
        <v>333</v>
      </c>
      <c r="C28" s="39">
        <v>23</v>
      </c>
      <c r="D28" s="44" t="s">
        <v>334</v>
      </c>
      <c r="E28" s="44">
        <v>470</v>
      </c>
      <c r="F28" s="39">
        <v>0</v>
      </c>
      <c r="G28" s="39">
        <v>0</v>
      </c>
      <c r="H28" s="39">
        <v>0</v>
      </c>
      <c r="I28" s="39">
        <v>0</v>
      </c>
      <c r="J28" s="29">
        <v>0</v>
      </c>
      <c r="K28" s="29">
        <v>100</v>
      </c>
      <c r="L28" s="29">
        <v>0</v>
      </c>
      <c r="M28" s="18">
        <v>1</v>
      </c>
      <c r="N28" s="39">
        <v>0</v>
      </c>
      <c r="O28" s="39">
        <v>0</v>
      </c>
      <c r="P28" s="39">
        <v>1</v>
      </c>
      <c r="Q28" s="29">
        <v>0</v>
      </c>
      <c r="R28" s="29">
        <v>100</v>
      </c>
      <c r="S28" s="29">
        <v>0</v>
      </c>
      <c r="T28" s="29">
        <v>0</v>
      </c>
      <c r="U28" s="29">
        <v>52.05</v>
      </c>
      <c r="V28" s="29">
        <v>0</v>
      </c>
      <c r="W28" s="29">
        <v>52.05</v>
      </c>
      <c r="X28" s="39">
        <v>1</v>
      </c>
      <c r="Y28" s="39">
        <v>1992</v>
      </c>
      <c r="Z28" s="39" t="s">
        <v>333</v>
      </c>
      <c r="AA28" s="43">
        <v>33656</v>
      </c>
      <c r="AB28" s="41">
        <v>96</v>
      </c>
      <c r="AC28" s="41">
        <v>46.5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51.8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1.7000000000000028</v>
      </c>
      <c r="CZ28" s="39">
        <v>1992</v>
      </c>
      <c r="DA28" s="39" t="s">
        <v>333</v>
      </c>
      <c r="DB28" s="41">
        <v>47.7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52.3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1992</v>
      </c>
      <c r="FZ28" s="39" t="s">
        <v>333</v>
      </c>
      <c r="GA28" s="41">
        <v>1.5</v>
      </c>
      <c r="GB28" s="29">
        <f t="shared" si="2"/>
        <v>0.5154510000000001</v>
      </c>
      <c r="GC28" s="29">
        <f t="shared" si="3"/>
        <v>0.498942</v>
      </c>
      <c r="GD28" s="29">
        <f t="shared" si="4"/>
        <v>2.0637747678769336</v>
      </c>
      <c r="GE28" s="29">
        <f t="shared" si="5"/>
        <v>1.9957769360034168</v>
      </c>
      <c r="GF28" s="29">
        <f t="shared" si="6"/>
        <v>6.7997831873516823E-2</v>
      </c>
      <c r="GG28" s="29">
        <f t="shared" si="7"/>
        <v>3.2948281436480695E-2</v>
      </c>
      <c r="GH28" s="29">
        <f t="shared" si="8"/>
        <v>0.91923881554251363</v>
      </c>
      <c r="GI28" s="39">
        <v>1992</v>
      </c>
      <c r="GJ28" s="39" t="s">
        <v>333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-0.64556550000000001</v>
      </c>
      <c r="GX28" s="36">
        <v>-1.00184E-2</v>
      </c>
      <c r="GY28" s="36">
        <v>-1.082722</v>
      </c>
      <c r="GZ28" s="39">
        <v>1992</v>
      </c>
      <c r="HA28" s="39" t="s">
        <v>333</v>
      </c>
      <c r="HB28" s="42"/>
      <c r="HC28" s="42">
        <f t="shared" si="9"/>
        <v>0</v>
      </c>
      <c r="HD28" s="42">
        <v>0</v>
      </c>
      <c r="HE28" s="42">
        <v>0</v>
      </c>
      <c r="HF28" s="42">
        <v>2</v>
      </c>
      <c r="HG28" s="42">
        <v>1</v>
      </c>
      <c r="HH28" s="42">
        <v>0</v>
      </c>
      <c r="HI28" s="42">
        <v>1</v>
      </c>
      <c r="HJ28" s="39">
        <v>1992</v>
      </c>
      <c r="HK28" s="39" t="s">
        <v>333</v>
      </c>
      <c r="HL28" s="34">
        <v>0.16569700000000001</v>
      </c>
      <c r="HM28" s="29">
        <v>241.1343</v>
      </c>
      <c r="HN28" s="25"/>
      <c r="HO28" s="29"/>
      <c r="HP28" s="31">
        <v>4.6863366062824525</v>
      </c>
      <c r="HQ28" s="31">
        <v>8.4114593060172496</v>
      </c>
      <c r="HR28" s="29"/>
      <c r="HS28" s="29"/>
      <c r="HT28" s="29">
        <v>27.216470000000001</v>
      </c>
      <c r="HU28" s="29"/>
      <c r="HV28" s="29"/>
      <c r="HW28" s="29"/>
      <c r="HX28" s="29"/>
      <c r="HY28" s="29"/>
      <c r="HZ28" s="39">
        <v>1992</v>
      </c>
      <c r="IA28" s="39" t="s">
        <v>333</v>
      </c>
      <c r="IB28" s="29">
        <v>146.13499999999999</v>
      </c>
      <c r="IC28" s="29"/>
      <c r="ID28" s="29"/>
      <c r="IE28" s="31">
        <v>60.920043355010833</v>
      </c>
      <c r="IF28" s="29"/>
      <c r="IG28" s="29"/>
      <c r="IH28" s="29"/>
      <c r="II28" s="29"/>
      <c r="IJ28" s="31">
        <v>7.5999999046325684</v>
      </c>
      <c r="IK28" s="31">
        <v>5.1999998092651367</v>
      </c>
      <c r="IL28" s="39">
        <v>1992</v>
      </c>
      <c r="IM28" s="39" t="s">
        <v>333</v>
      </c>
      <c r="IN28" s="30">
        <v>5</v>
      </c>
      <c r="IO28" s="27">
        <v>0</v>
      </c>
      <c r="IP28" s="27">
        <v>9.9000000000000005E-2</v>
      </c>
      <c r="IQ28" s="29">
        <f t="shared" si="10"/>
        <v>0.67745577719232219</v>
      </c>
      <c r="IR28" s="46">
        <v>71.5</v>
      </c>
      <c r="IS28" s="46">
        <v>71.5</v>
      </c>
      <c r="IT28" s="28">
        <v>67.025823212332469</v>
      </c>
      <c r="IU28" s="28"/>
      <c r="IV28" s="28">
        <v>71.5</v>
      </c>
      <c r="IW28" s="28">
        <v>71.5</v>
      </c>
      <c r="IX28" s="28">
        <v>67.025823212332469</v>
      </c>
      <c r="IY28" s="28">
        <v>68</v>
      </c>
      <c r="IZ28" s="39">
        <v>1992</v>
      </c>
      <c r="JA28" s="39" t="s">
        <v>333</v>
      </c>
      <c r="JB28" s="29"/>
      <c r="JC28" s="29"/>
      <c r="JD28" s="29"/>
      <c r="JE28" s="29"/>
      <c r="JF28" s="29"/>
      <c r="JG28" s="29"/>
      <c r="JH28" s="29"/>
      <c r="JI28" s="29"/>
      <c r="JJ28" s="29"/>
      <c r="JK28" s="29"/>
      <c r="JL28" s="29"/>
      <c r="JM28" s="29"/>
      <c r="JN28" s="29"/>
      <c r="JO28" s="39">
        <v>1992</v>
      </c>
      <c r="JP28" s="39" t="s">
        <v>333</v>
      </c>
      <c r="JQ28" s="29"/>
      <c r="JW28" s="29"/>
      <c r="JX28" s="29"/>
      <c r="JY28" s="29"/>
      <c r="JZ28" s="29"/>
      <c r="KA28" s="29"/>
      <c r="KB28" s="29"/>
      <c r="KC28" s="29"/>
      <c r="KD28" s="29"/>
      <c r="KE28" s="29"/>
      <c r="KF28" s="29"/>
      <c r="KG28" s="39">
        <v>1992</v>
      </c>
      <c r="KH28" s="39" t="s">
        <v>333</v>
      </c>
      <c r="KI28" s="29"/>
      <c r="KJ28" s="29"/>
      <c r="KK28" s="29"/>
      <c r="KL28" s="29"/>
      <c r="KM28" s="29"/>
      <c r="KN28" s="78">
        <v>367.49</v>
      </c>
      <c r="KO28" s="77">
        <v>239.88</v>
      </c>
      <c r="KP28" s="77">
        <v>43.825000000000003</v>
      </c>
      <c r="KQ28" s="71">
        <v>11.925494571280852</v>
      </c>
      <c r="KR28" s="39">
        <v>1992</v>
      </c>
      <c r="KS28" s="39" t="s">
        <v>333</v>
      </c>
    </row>
    <row r="29" spans="1:305" s="39" customFormat="1" ht="12.75">
      <c r="A29" s="39">
        <v>1993</v>
      </c>
      <c r="B29" s="39" t="s">
        <v>333</v>
      </c>
      <c r="C29" s="39">
        <v>23</v>
      </c>
      <c r="D29" s="44" t="s">
        <v>334</v>
      </c>
      <c r="E29" s="44">
        <v>470</v>
      </c>
      <c r="F29" s="39">
        <v>0</v>
      </c>
      <c r="G29" s="39">
        <v>0</v>
      </c>
      <c r="H29" s="39">
        <v>0</v>
      </c>
      <c r="I29" s="39">
        <v>0</v>
      </c>
      <c r="J29" s="29">
        <v>0</v>
      </c>
      <c r="K29" s="29">
        <v>100</v>
      </c>
      <c r="L29" s="29">
        <v>0</v>
      </c>
      <c r="M29" s="18">
        <v>1</v>
      </c>
      <c r="N29" s="39">
        <v>0</v>
      </c>
      <c r="O29" s="39">
        <v>0</v>
      </c>
      <c r="P29" s="39">
        <v>0</v>
      </c>
      <c r="Q29" s="29">
        <v>0</v>
      </c>
      <c r="R29" s="29">
        <v>100</v>
      </c>
      <c r="S29" s="29">
        <v>0</v>
      </c>
      <c r="T29" s="29">
        <v>0</v>
      </c>
      <c r="U29" s="29">
        <v>52.3</v>
      </c>
      <c r="V29" s="29">
        <v>0</v>
      </c>
      <c r="W29" s="29">
        <v>52.3</v>
      </c>
      <c r="X29" s="39">
        <v>1</v>
      </c>
      <c r="Y29" s="39">
        <v>1993</v>
      </c>
      <c r="Z29" s="39" t="s">
        <v>333</v>
      </c>
      <c r="AA29" s="43"/>
      <c r="AB29" s="41">
        <v>96</v>
      </c>
      <c r="AC29" s="41">
        <v>46.5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51.8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1.7000000000000028</v>
      </c>
      <c r="CZ29" s="39">
        <v>1993</v>
      </c>
      <c r="DA29" s="39" t="s">
        <v>333</v>
      </c>
      <c r="DB29" s="41">
        <v>47.7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52.3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1993</v>
      </c>
      <c r="FZ29" s="39" t="s">
        <v>333</v>
      </c>
      <c r="GA29" s="41">
        <v>1.5</v>
      </c>
      <c r="GB29" s="29">
        <f t="shared" si="2"/>
        <v>0.5154510000000001</v>
      </c>
      <c r="GC29" s="29">
        <f t="shared" si="3"/>
        <v>0.498942</v>
      </c>
      <c r="GD29" s="29">
        <f t="shared" si="4"/>
        <v>2.0637747678769336</v>
      </c>
      <c r="GE29" s="29">
        <f t="shared" si="5"/>
        <v>1.9957769360034168</v>
      </c>
      <c r="GF29" s="29">
        <f t="shared" si="6"/>
        <v>6.7997831873516823E-2</v>
      </c>
      <c r="GG29" s="29">
        <f t="shared" si="7"/>
        <v>3.2948281436480695E-2</v>
      </c>
      <c r="GH29" s="29">
        <f t="shared" si="8"/>
        <v>0.91923881554251363</v>
      </c>
      <c r="GI29" s="39">
        <v>1993</v>
      </c>
      <c r="GJ29" s="39" t="s">
        <v>333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-0.67400760000000004</v>
      </c>
      <c r="GX29" s="36">
        <v>-5.4535E-3</v>
      </c>
      <c r="GY29" s="36">
        <v>-1.11948</v>
      </c>
      <c r="GZ29" s="39">
        <v>1993</v>
      </c>
      <c r="HA29" s="39" t="s">
        <v>333</v>
      </c>
      <c r="HB29" s="42"/>
      <c r="HC29" s="42">
        <f t="shared" si="9"/>
        <v>0</v>
      </c>
      <c r="HD29" s="42">
        <v>0</v>
      </c>
      <c r="HE29" s="42">
        <v>0</v>
      </c>
      <c r="HF29" s="42">
        <v>2</v>
      </c>
      <c r="HG29" s="42">
        <v>1</v>
      </c>
      <c r="HH29" s="42">
        <v>0</v>
      </c>
      <c r="HI29" s="42">
        <v>1</v>
      </c>
      <c r="HJ29" s="39">
        <v>1993</v>
      </c>
      <c r="HK29" s="39" t="s">
        <v>333</v>
      </c>
      <c r="HL29" s="34">
        <v>0.16569700000000001</v>
      </c>
      <c r="HM29" s="29">
        <v>252.97630000000001</v>
      </c>
      <c r="HN29" s="25"/>
      <c r="HO29" s="29"/>
      <c r="HP29" s="31">
        <v>4.4867692081908217</v>
      </c>
      <c r="HQ29" s="31">
        <v>7.4625322997416106</v>
      </c>
      <c r="HR29" s="29"/>
      <c r="HS29" s="29"/>
      <c r="HT29" s="29">
        <v>31.971769999999999</v>
      </c>
      <c r="HU29" s="29"/>
      <c r="HV29" s="29"/>
      <c r="HW29" s="29"/>
      <c r="HX29" s="29"/>
      <c r="HY29" s="29"/>
      <c r="HZ29" s="39">
        <v>1993</v>
      </c>
      <c r="IA29" s="39" t="s">
        <v>333</v>
      </c>
      <c r="IB29" s="29">
        <v>148.143</v>
      </c>
      <c r="IC29" s="29"/>
      <c r="ID29" s="29"/>
      <c r="IE29" s="31">
        <v>60.985529917872505</v>
      </c>
      <c r="IF29" s="29"/>
      <c r="IG29" s="29"/>
      <c r="IH29" s="29"/>
      <c r="II29" s="29"/>
      <c r="IJ29" s="31">
        <v>8.3999996185302734</v>
      </c>
      <c r="IK29" s="31">
        <v>5.6999998092651367</v>
      </c>
      <c r="IL29" s="39">
        <v>1993</v>
      </c>
      <c r="IM29" s="39" t="s">
        <v>333</v>
      </c>
      <c r="IN29" s="30">
        <v>13</v>
      </c>
      <c r="IO29" s="27">
        <v>4</v>
      </c>
      <c r="IP29" s="27">
        <v>2.6070000000000002</v>
      </c>
      <c r="IQ29" s="29">
        <f t="shared" si="10"/>
        <v>17.597861525688018</v>
      </c>
      <c r="IR29" s="59">
        <v>72.5</v>
      </c>
      <c r="IS29" s="46">
        <v>65.25</v>
      </c>
      <c r="IT29" s="28">
        <v>60.249418743155573</v>
      </c>
      <c r="IU29" s="28"/>
      <c r="IV29" s="28">
        <v>72.5</v>
      </c>
      <c r="IW29" s="28">
        <v>65.25</v>
      </c>
      <c r="IX29" s="28">
        <v>60.249418743155573</v>
      </c>
      <c r="IY29" s="28">
        <v>67</v>
      </c>
      <c r="IZ29" s="39">
        <v>1993</v>
      </c>
      <c r="JA29" s="39" t="s">
        <v>333</v>
      </c>
      <c r="JB29" s="29"/>
      <c r="JC29" s="29"/>
      <c r="JD29" s="29"/>
      <c r="JE29" s="29"/>
      <c r="JF29" s="29"/>
      <c r="JG29" s="29"/>
      <c r="JH29" s="29"/>
      <c r="JI29" s="29"/>
      <c r="JJ29" s="29"/>
      <c r="JK29" s="29"/>
      <c r="JL29" s="29"/>
      <c r="JM29" s="29"/>
      <c r="JN29" s="29"/>
      <c r="JO29" s="39">
        <v>1993</v>
      </c>
      <c r="JP29" s="39" t="s">
        <v>333</v>
      </c>
      <c r="JQ29" s="29"/>
      <c r="JW29" s="29"/>
      <c r="JX29" s="29"/>
      <c r="JY29" s="29"/>
      <c r="JZ29" s="29"/>
      <c r="KA29" s="29"/>
      <c r="KB29" s="29"/>
      <c r="KC29" s="29"/>
      <c r="KD29" s="29"/>
      <c r="KE29" s="29"/>
      <c r="KF29" s="29"/>
      <c r="KG29" s="39">
        <v>1993</v>
      </c>
      <c r="KH29" s="39" t="s">
        <v>333</v>
      </c>
      <c r="KI29" s="29"/>
      <c r="KJ29" s="29"/>
      <c r="KK29" s="29"/>
      <c r="KL29" s="29"/>
      <c r="KM29" s="29"/>
      <c r="KN29" s="78">
        <v>371.36</v>
      </c>
      <c r="KO29" s="77">
        <v>242.91499999999999</v>
      </c>
      <c r="KP29" s="77">
        <v>44.667999999999999</v>
      </c>
      <c r="KQ29" s="71">
        <v>12.028220594571305</v>
      </c>
      <c r="KR29" s="39">
        <v>1993</v>
      </c>
      <c r="KS29" s="39" t="s">
        <v>333</v>
      </c>
    </row>
    <row r="30" spans="1:305" s="39" customFormat="1" ht="12.75">
      <c r="A30" s="39">
        <v>1994</v>
      </c>
      <c r="B30" s="39" t="s">
        <v>333</v>
      </c>
      <c r="C30" s="39">
        <v>23</v>
      </c>
      <c r="D30" s="44" t="s">
        <v>334</v>
      </c>
      <c r="E30" s="44">
        <v>470</v>
      </c>
      <c r="F30" s="39">
        <v>0</v>
      </c>
      <c r="G30" s="39">
        <v>0</v>
      </c>
      <c r="H30" s="39">
        <v>0</v>
      </c>
      <c r="I30" s="39">
        <v>0</v>
      </c>
      <c r="J30" s="29">
        <v>0</v>
      </c>
      <c r="K30" s="29">
        <v>100</v>
      </c>
      <c r="L30" s="29">
        <v>0</v>
      </c>
      <c r="M30" s="18">
        <v>1</v>
      </c>
      <c r="N30" s="39">
        <v>0</v>
      </c>
      <c r="O30" s="39">
        <v>0</v>
      </c>
      <c r="P30" s="39">
        <v>0</v>
      </c>
      <c r="Q30" s="29">
        <v>0</v>
      </c>
      <c r="R30" s="29">
        <v>100</v>
      </c>
      <c r="S30" s="29">
        <v>0</v>
      </c>
      <c r="T30" s="29">
        <v>0</v>
      </c>
      <c r="U30" s="29">
        <v>52.3</v>
      </c>
      <c r="V30" s="29">
        <v>0</v>
      </c>
      <c r="W30" s="29">
        <v>52.3</v>
      </c>
      <c r="X30" s="39">
        <v>1</v>
      </c>
      <c r="Y30" s="39">
        <v>1994</v>
      </c>
      <c r="Z30" s="39" t="s">
        <v>333</v>
      </c>
      <c r="AA30" s="43"/>
      <c r="AB30" s="41">
        <v>96</v>
      </c>
      <c r="AC30" s="41">
        <v>46.5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51.8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1.7000000000000028</v>
      </c>
      <c r="CZ30" s="39">
        <v>1994</v>
      </c>
      <c r="DA30" s="39" t="s">
        <v>333</v>
      </c>
      <c r="DB30" s="41">
        <v>47.7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52.3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1994</v>
      </c>
      <c r="FZ30" s="39" t="s">
        <v>333</v>
      </c>
      <c r="GA30" s="41">
        <v>1.5</v>
      </c>
      <c r="GB30" s="29">
        <f t="shared" si="2"/>
        <v>0.5154510000000001</v>
      </c>
      <c r="GC30" s="29">
        <f t="shared" si="3"/>
        <v>0.498942</v>
      </c>
      <c r="GD30" s="29">
        <f t="shared" si="4"/>
        <v>2.0637747678769336</v>
      </c>
      <c r="GE30" s="29">
        <f t="shared" si="5"/>
        <v>1.9957769360034168</v>
      </c>
      <c r="GF30" s="29">
        <f t="shared" si="6"/>
        <v>6.7997831873516823E-2</v>
      </c>
      <c r="GG30" s="29">
        <f t="shared" si="7"/>
        <v>3.2948281436480695E-2</v>
      </c>
      <c r="GH30" s="29">
        <f t="shared" si="8"/>
        <v>0.91923881554251363</v>
      </c>
      <c r="GI30" s="39">
        <v>1994</v>
      </c>
      <c r="GJ30" s="39" t="s">
        <v>333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-0.84548129999999999</v>
      </c>
      <c r="GX30" s="36">
        <v>-3.0014999999999998E-3</v>
      </c>
      <c r="GY30" s="36">
        <v>-1.4261109999999999</v>
      </c>
      <c r="GZ30" s="39">
        <v>1994</v>
      </c>
      <c r="HA30" s="39" t="s">
        <v>333</v>
      </c>
      <c r="HB30" s="42"/>
      <c r="HC30" s="42">
        <f t="shared" si="9"/>
        <v>0</v>
      </c>
      <c r="HD30" s="42">
        <v>0</v>
      </c>
      <c r="HE30" s="42">
        <v>0</v>
      </c>
      <c r="HF30" s="42">
        <v>2</v>
      </c>
      <c r="HG30" s="42">
        <v>1</v>
      </c>
      <c r="HH30" s="42">
        <v>0</v>
      </c>
      <c r="HI30" s="42">
        <v>1</v>
      </c>
      <c r="HJ30" s="39">
        <v>1994</v>
      </c>
      <c r="HK30" s="39" t="s">
        <v>333</v>
      </c>
      <c r="HL30" s="34">
        <v>0.41451329999999997</v>
      </c>
      <c r="HM30" s="29">
        <v>256.9135</v>
      </c>
      <c r="HN30" s="25"/>
      <c r="HO30" s="29"/>
      <c r="HP30" s="31">
        <v>5.7156902908644014</v>
      </c>
      <c r="HQ30" s="31">
        <v>9.4145747170658183</v>
      </c>
      <c r="HR30" s="29"/>
      <c r="HS30" s="29"/>
      <c r="HT30" s="29">
        <v>33.388240000000003</v>
      </c>
      <c r="HU30" s="29"/>
      <c r="HV30" s="29"/>
      <c r="HW30" s="29"/>
      <c r="HX30" s="29"/>
      <c r="HY30" s="29"/>
      <c r="HZ30" s="39">
        <v>1994</v>
      </c>
      <c r="IA30" s="39" t="s">
        <v>333</v>
      </c>
      <c r="IB30" s="29">
        <v>148.73500000000001</v>
      </c>
      <c r="IC30" s="29"/>
      <c r="ID30" s="29"/>
      <c r="IE30" s="31">
        <v>60.41840154361735</v>
      </c>
      <c r="IF30" s="29"/>
      <c r="IG30" s="29"/>
      <c r="IH30" s="29"/>
      <c r="II30" s="29"/>
      <c r="IJ30" s="31">
        <v>8.3000001907348633</v>
      </c>
      <c r="IK30" s="31">
        <v>5.5999999046325684</v>
      </c>
      <c r="IL30" s="39">
        <v>1994</v>
      </c>
      <c r="IM30" s="39" t="s">
        <v>333</v>
      </c>
      <c r="IN30" s="30">
        <v>10</v>
      </c>
      <c r="IO30" s="27">
        <v>2</v>
      </c>
      <c r="IP30" s="27">
        <v>2.83</v>
      </c>
      <c r="IQ30" s="29">
        <f t="shared" si="10"/>
        <v>19.027128786096075</v>
      </c>
      <c r="IR30" s="46">
        <v>76.8</v>
      </c>
      <c r="IS30" s="46">
        <v>69.12</v>
      </c>
      <c r="IT30" s="28">
        <v>63.249906069725903</v>
      </c>
      <c r="IU30" s="28"/>
      <c r="IV30" s="28">
        <v>76.8</v>
      </c>
      <c r="IW30" s="28">
        <v>69.12</v>
      </c>
      <c r="IX30" s="28">
        <v>63.249906069725903</v>
      </c>
      <c r="IY30" s="28">
        <v>66</v>
      </c>
      <c r="IZ30" s="39">
        <v>1994</v>
      </c>
      <c r="JA30" s="39" t="s">
        <v>333</v>
      </c>
      <c r="JB30" s="29"/>
      <c r="JC30" s="29"/>
      <c r="JD30" s="29"/>
      <c r="JE30" s="29"/>
      <c r="JF30" s="29"/>
      <c r="JG30" s="29"/>
      <c r="JH30" s="29"/>
      <c r="JI30" s="29"/>
      <c r="JJ30" s="29"/>
      <c r="JK30" s="29"/>
      <c r="JL30" s="29"/>
      <c r="JM30" s="29"/>
      <c r="JN30" s="29"/>
      <c r="JO30" s="39">
        <v>1994</v>
      </c>
      <c r="JP30" s="39" t="s">
        <v>333</v>
      </c>
      <c r="JQ30" s="29"/>
      <c r="JW30" s="29"/>
      <c r="JX30" s="29"/>
      <c r="JY30" s="29"/>
      <c r="JZ30" s="29"/>
      <c r="KA30" s="29"/>
      <c r="KB30" s="29"/>
      <c r="KC30" s="29"/>
      <c r="KD30" s="29"/>
      <c r="KE30" s="29"/>
      <c r="KF30" s="29"/>
      <c r="KG30" s="39">
        <v>1994</v>
      </c>
      <c r="KH30" s="39" t="s">
        <v>333</v>
      </c>
      <c r="KI30" s="29"/>
      <c r="KJ30" s="29"/>
      <c r="KK30" s="29"/>
      <c r="KL30" s="29"/>
      <c r="KM30" s="29"/>
      <c r="KN30" s="78">
        <v>374.94</v>
      </c>
      <c r="KO30" s="77">
        <v>246.17500000000001</v>
      </c>
      <c r="KP30" s="77">
        <v>45.463000000000001</v>
      </c>
      <c r="KQ30" s="71">
        <v>12.125406731743746</v>
      </c>
      <c r="KR30" s="39">
        <v>1994</v>
      </c>
      <c r="KS30" s="39" t="s">
        <v>333</v>
      </c>
    </row>
    <row r="31" spans="1:305" s="39" customFormat="1" ht="12.75">
      <c r="A31" s="39">
        <v>1995</v>
      </c>
      <c r="B31" s="39" t="s">
        <v>333</v>
      </c>
      <c r="C31" s="39">
        <v>23</v>
      </c>
      <c r="D31" s="44" t="s">
        <v>334</v>
      </c>
      <c r="E31" s="44">
        <v>470</v>
      </c>
      <c r="F31" s="39">
        <v>0</v>
      </c>
      <c r="G31" s="39">
        <v>0</v>
      </c>
      <c r="H31" s="39">
        <v>0</v>
      </c>
      <c r="I31" s="39">
        <v>0</v>
      </c>
      <c r="J31" s="29">
        <v>0</v>
      </c>
      <c r="K31" s="29">
        <v>100</v>
      </c>
      <c r="L31" s="29">
        <v>0</v>
      </c>
      <c r="M31" s="18">
        <v>1</v>
      </c>
      <c r="N31" s="39">
        <v>0</v>
      </c>
      <c r="O31" s="39">
        <v>0</v>
      </c>
      <c r="P31" s="39">
        <v>0</v>
      </c>
      <c r="Q31" s="29">
        <v>0</v>
      </c>
      <c r="R31" s="29">
        <v>100</v>
      </c>
      <c r="S31" s="29">
        <v>0</v>
      </c>
      <c r="T31" s="29">
        <v>0</v>
      </c>
      <c r="U31" s="29">
        <v>52.3</v>
      </c>
      <c r="V31" s="29">
        <v>0</v>
      </c>
      <c r="W31" s="29">
        <v>52.3</v>
      </c>
      <c r="X31" s="39">
        <v>1</v>
      </c>
      <c r="Y31" s="39">
        <v>1995</v>
      </c>
      <c r="Z31" s="39" t="s">
        <v>333</v>
      </c>
      <c r="AA31" s="43"/>
      <c r="AB31" s="41">
        <v>96</v>
      </c>
      <c r="AC31" s="41">
        <v>46.5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51.8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1.7000000000000028</v>
      </c>
      <c r="CZ31" s="39">
        <v>1995</v>
      </c>
      <c r="DA31" s="39" t="s">
        <v>333</v>
      </c>
      <c r="DB31" s="41">
        <v>47.7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52.3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1995</v>
      </c>
      <c r="FZ31" s="39" t="s">
        <v>333</v>
      </c>
      <c r="GA31" s="41">
        <v>1.5</v>
      </c>
      <c r="GB31" s="29">
        <f t="shared" si="2"/>
        <v>0.5154510000000001</v>
      </c>
      <c r="GC31" s="29">
        <f t="shared" si="3"/>
        <v>0.498942</v>
      </c>
      <c r="GD31" s="29">
        <f t="shared" si="4"/>
        <v>2.0637747678769336</v>
      </c>
      <c r="GE31" s="29">
        <f t="shared" si="5"/>
        <v>1.9957769360034168</v>
      </c>
      <c r="GF31" s="29">
        <f t="shared" si="6"/>
        <v>6.7997831873516823E-2</v>
      </c>
      <c r="GG31" s="29">
        <f t="shared" si="7"/>
        <v>3.2948281436480695E-2</v>
      </c>
      <c r="GH31" s="29">
        <f t="shared" si="8"/>
        <v>0.91923881554251363</v>
      </c>
      <c r="GI31" s="39">
        <v>1995</v>
      </c>
      <c r="GJ31" s="39" t="s">
        <v>333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-0.84423999999999999</v>
      </c>
      <c r="GX31" s="36">
        <v>4.3721000000000003E-3</v>
      </c>
      <c r="GY31" s="36">
        <v>-1.417842</v>
      </c>
      <c r="GZ31" s="39">
        <v>1995</v>
      </c>
      <c r="HA31" s="39" t="s">
        <v>333</v>
      </c>
      <c r="HB31" s="42"/>
      <c r="HC31" s="42">
        <f t="shared" si="9"/>
        <v>0</v>
      </c>
      <c r="HD31" s="42">
        <v>0</v>
      </c>
      <c r="HE31" s="42">
        <v>0</v>
      </c>
      <c r="HF31" s="42">
        <v>2</v>
      </c>
      <c r="HG31" s="42">
        <v>1</v>
      </c>
      <c r="HH31" s="42">
        <v>0</v>
      </c>
      <c r="HI31" s="42">
        <v>1</v>
      </c>
      <c r="HJ31" s="39">
        <v>1995</v>
      </c>
      <c r="HK31" s="39" t="s">
        <v>333</v>
      </c>
      <c r="HL31" s="34">
        <v>0.24881629999999999</v>
      </c>
      <c r="HM31" s="29">
        <v>253.98099999999999</v>
      </c>
      <c r="HN31" s="67">
        <v>39.1</v>
      </c>
      <c r="HO31" s="79">
        <v>35.700000000000003</v>
      </c>
      <c r="HP31" s="31">
        <v>6.2338856767886455</v>
      </c>
      <c r="HQ31" s="31">
        <v>11.374624569628608</v>
      </c>
      <c r="HR31" s="29"/>
      <c r="HS31" s="67">
        <v>34.4</v>
      </c>
      <c r="HT31" s="67">
        <v>34.4</v>
      </c>
      <c r="HU31" s="82">
        <v>-3.5</v>
      </c>
      <c r="HV31" s="67">
        <v>-1.7</v>
      </c>
      <c r="HW31" s="29"/>
      <c r="HX31" s="29"/>
      <c r="HY31" s="29">
        <v>-9.8000000000000007</v>
      </c>
      <c r="HZ31" s="39">
        <v>1995</v>
      </c>
      <c r="IA31" s="39" t="s">
        <v>333</v>
      </c>
      <c r="IB31" s="29">
        <v>152.16</v>
      </c>
      <c r="IC31" s="29"/>
      <c r="ID31" s="29"/>
      <c r="IE31" s="31">
        <v>61.08537339317688</v>
      </c>
      <c r="IF31" s="29"/>
      <c r="IG31" s="31">
        <v>3.13</v>
      </c>
      <c r="IH31" s="31">
        <v>85.09</v>
      </c>
      <c r="II31" s="31">
        <v>91.49</v>
      </c>
      <c r="IJ31" s="31">
        <v>7.3000001907348633</v>
      </c>
      <c r="IK31" s="31">
        <v>4.8000001907348633</v>
      </c>
      <c r="IL31" s="39">
        <v>1995</v>
      </c>
      <c r="IM31" s="39" t="s">
        <v>333</v>
      </c>
      <c r="IN31" s="30">
        <v>13</v>
      </c>
      <c r="IO31" s="27">
        <v>3</v>
      </c>
      <c r="IP31" s="27">
        <v>5.3019999999999996</v>
      </c>
      <c r="IQ31" s="29">
        <f t="shared" si="10"/>
        <v>34.844900105152469</v>
      </c>
      <c r="IR31" s="59">
        <v>78.099999999999994</v>
      </c>
      <c r="IS31" s="46">
        <v>70.289999999999992</v>
      </c>
      <c r="IT31" s="28">
        <v>62.087567938365027</v>
      </c>
      <c r="IU31" s="28">
        <v>65</v>
      </c>
      <c r="IV31" s="28">
        <v>78.099999999999994</v>
      </c>
      <c r="IW31" s="28">
        <v>70.289999999999992</v>
      </c>
      <c r="IX31" s="28">
        <v>62.087567938365027</v>
      </c>
      <c r="IY31" s="28">
        <v>65</v>
      </c>
      <c r="IZ31" s="39">
        <v>1995</v>
      </c>
      <c r="JA31" s="39" t="s">
        <v>333</v>
      </c>
      <c r="JB31" s="31">
        <v>11.0242539</v>
      </c>
      <c r="JC31" s="81">
        <v>15.7</v>
      </c>
      <c r="JD31" s="81">
        <v>11.3</v>
      </c>
      <c r="JE31" s="81">
        <v>4.4000000000000004</v>
      </c>
      <c r="JF31" s="81">
        <v>6.1</v>
      </c>
      <c r="JG31" s="81">
        <v>1.6</v>
      </c>
      <c r="JH31" s="81">
        <v>0.8</v>
      </c>
      <c r="JI31" s="81">
        <v>4.4000000000000004</v>
      </c>
      <c r="JJ31" s="79">
        <v>2</v>
      </c>
      <c r="JK31" s="29"/>
      <c r="JL31" s="79">
        <v>0.3</v>
      </c>
      <c r="JM31" s="79">
        <v>0.3</v>
      </c>
      <c r="JN31" s="79">
        <v>0.1</v>
      </c>
      <c r="JO31" s="39">
        <v>1995</v>
      </c>
      <c r="JP31" s="39" t="s">
        <v>333</v>
      </c>
      <c r="JQ31" s="29"/>
      <c r="JW31" s="29"/>
      <c r="JX31" s="29"/>
      <c r="JY31" s="29"/>
      <c r="JZ31" s="29"/>
      <c r="KA31" s="29"/>
      <c r="KB31" s="29"/>
      <c r="KC31" s="29"/>
      <c r="KD31" s="29"/>
      <c r="KE31" s="29"/>
      <c r="KF31" s="29"/>
      <c r="KG31" s="39">
        <v>1995</v>
      </c>
      <c r="KH31" s="39" t="s">
        <v>333</v>
      </c>
      <c r="KI31" s="29"/>
      <c r="KJ31" s="29"/>
      <c r="KK31" s="29"/>
      <c r="KL31" s="29"/>
      <c r="KM31" s="29"/>
      <c r="KN31" s="78">
        <v>377.79</v>
      </c>
      <c r="KO31" s="77">
        <v>249.09399999999999</v>
      </c>
      <c r="KP31" s="77">
        <v>46.753999999999998</v>
      </c>
      <c r="KQ31" s="71">
        <v>12.375658434580055</v>
      </c>
      <c r="KR31" s="39">
        <v>1995</v>
      </c>
      <c r="KS31" s="39" t="s">
        <v>333</v>
      </c>
    </row>
    <row r="32" spans="1:305" s="39" customFormat="1" ht="12.75">
      <c r="A32" s="39">
        <v>1996</v>
      </c>
      <c r="B32" s="39" t="s">
        <v>333</v>
      </c>
      <c r="C32" s="39">
        <v>23</v>
      </c>
      <c r="D32" s="44" t="s">
        <v>334</v>
      </c>
      <c r="E32" s="44">
        <v>470</v>
      </c>
      <c r="F32" s="39">
        <v>0</v>
      </c>
      <c r="G32" s="39">
        <v>0</v>
      </c>
      <c r="H32" s="39">
        <v>0</v>
      </c>
      <c r="I32" s="39">
        <v>0</v>
      </c>
      <c r="J32" s="29">
        <v>0</v>
      </c>
      <c r="K32" s="29">
        <v>82.24</v>
      </c>
      <c r="L32" s="29">
        <v>17.760000000000002</v>
      </c>
      <c r="M32" s="18">
        <v>2</v>
      </c>
      <c r="N32" s="39">
        <v>1</v>
      </c>
      <c r="O32" s="39">
        <v>1</v>
      </c>
      <c r="P32" s="39">
        <v>1</v>
      </c>
      <c r="Q32" s="29">
        <v>0</v>
      </c>
      <c r="R32" s="29">
        <v>82.24</v>
      </c>
      <c r="S32" s="29">
        <v>17.760000000000002</v>
      </c>
      <c r="T32" s="29">
        <v>0</v>
      </c>
      <c r="U32" s="29">
        <v>43.01</v>
      </c>
      <c r="V32" s="29">
        <v>9</v>
      </c>
      <c r="W32" s="29">
        <v>52.02</v>
      </c>
      <c r="X32" s="39">
        <v>1</v>
      </c>
      <c r="Y32" s="39">
        <v>1996</v>
      </c>
      <c r="Z32" s="39" t="s">
        <v>333</v>
      </c>
      <c r="AA32" s="43">
        <v>35364</v>
      </c>
      <c r="AB32" s="41">
        <v>97.2</v>
      </c>
      <c r="AC32" s="41">
        <v>50.7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47.8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1.5</v>
      </c>
      <c r="CZ32" s="39">
        <v>1996</v>
      </c>
      <c r="DA32" s="39" t="s">
        <v>333</v>
      </c>
      <c r="DB32" s="41">
        <v>50.7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49.3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1996</v>
      </c>
      <c r="FZ32" s="39" t="s">
        <v>333</v>
      </c>
      <c r="GA32" s="41">
        <v>5.8</v>
      </c>
      <c r="GB32" s="29">
        <f t="shared" si="2"/>
        <v>0.51446700000000001</v>
      </c>
      <c r="GC32" s="29">
        <f t="shared" si="3"/>
        <v>0.49990200000000007</v>
      </c>
      <c r="GD32" s="29">
        <f t="shared" si="4"/>
        <v>2.0595922419279433</v>
      </c>
      <c r="GE32" s="29">
        <f t="shared" si="5"/>
        <v>1.9996080768169442</v>
      </c>
      <c r="GF32" s="29">
        <f t="shared" si="6"/>
        <v>5.9984165110999133E-2</v>
      </c>
      <c r="GG32" s="29">
        <f t="shared" si="7"/>
        <v>2.9124291638838739E-2</v>
      </c>
      <c r="GH32" s="29">
        <f t="shared" si="8"/>
        <v>1.0606601717798212</v>
      </c>
      <c r="GI32" s="39">
        <v>1996</v>
      </c>
      <c r="GJ32" s="39" t="s">
        <v>333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-0.74014800000000003</v>
      </c>
      <c r="GX32" s="36">
        <v>8.0143000000000002E-3</v>
      </c>
      <c r="GY32" s="36">
        <v>-1.236885</v>
      </c>
      <c r="GZ32" s="39">
        <v>1996</v>
      </c>
      <c r="HA32" s="39" t="s">
        <v>333</v>
      </c>
      <c r="HB32" s="42"/>
      <c r="HC32" s="42">
        <f t="shared" si="9"/>
        <v>0</v>
      </c>
      <c r="HD32" s="42">
        <v>0</v>
      </c>
      <c r="HE32" s="42">
        <v>0</v>
      </c>
      <c r="HF32" s="42">
        <v>2</v>
      </c>
      <c r="HG32" s="42">
        <v>1</v>
      </c>
      <c r="HH32" s="42">
        <v>0</v>
      </c>
      <c r="HI32" s="42">
        <v>1</v>
      </c>
      <c r="HJ32" s="39">
        <v>1996</v>
      </c>
      <c r="HK32" s="39" t="s">
        <v>333</v>
      </c>
      <c r="HL32" s="34">
        <v>0.16569700000000001</v>
      </c>
      <c r="HM32" s="29">
        <v>237.5712</v>
      </c>
      <c r="HN32" s="67">
        <v>41.6</v>
      </c>
      <c r="HO32" s="79">
        <v>33.9</v>
      </c>
      <c r="HP32" s="31">
        <v>3.9877165628610385</v>
      </c>
      <c r="HQ32" s="31">
        <v>5.0980843541889271</v>
      </c>
      <c r="HR32" s="29"/>
      <c r="HS32" s="67">
        <v>38.700000000000003</v>
      </c>
      <c r="HT32" s="67">
        <v>38.700000000000003</v>
      </c>
      <c r="HU32" s="82">
        <v>-7.7</v>
      </c>
      <c r="HV32" s="67">
        <v>-5.7</v>
      </c>
      <c r="HW32" s="29"/>
      <c r="HX32" s="29"/>
      <c r="HY32" s="29">
        <v>-10.6</v>
      </c>
      <c r="HZ32" s="39">
        <v>1996</v>
      </c>
      <c r="IA32" s="39" t="s">
        <v>333</v>
      </c>
      <c r="IB32" s="29">
        <v>155.12</v>
      </c>
      <c r="IC32" s="29"/>
      <c r="ID32" s="29"/>
      <c r="IE32" s="31">
        <v>62.076058378387032</v>
      </c>
      <c r="IF32" s="29"/>
      <c r="IG32" s="31">
        <v>3.5</v>
      </c>
      <c r="IH32" s="31">
        <v>81.53</v>
      </c>
      <c r="II32" s="31">
        <v>95.38</v>
      </c>
      <c r="IJ32" s="31">
        <v>8</v>
      </c>
      <c r="IK32" s="31">
        <v>5.1999998092651367</v>
      </c>
      <c r="IL32" s="39">
        <v>1996</v>
      </c>
      <c r="IM32" s="39" t="s">
        <v>333</v>
      </c>
      <c r="IN32" s="30">
        <v>8</v>
      </c>
      <c r="IO32" s="27">
        <v>5</v>
      </c>
      <c r="IP32" s="27">
        <v>16.015000000000001</v>
      </c>
      <c r="IQ32" s="29">
        <f t="shared" si="10"/>
        <v>103.24265085095409</v>
      </c>
      <c r="IR32" s="59">
        <v>79.216999999999999</v>
      </c>
      <c r="IS32" s="46">
        <v>71.057648999999998</v>
      </c>
      <c r="IT32" s="28">
        <v>61.688995695159342</v>
      </c>
      <c r="IU32" s="28"/>
      <c r="IV32" s="28">
        <v>79.216999999999999</v>
      </c>
      <c r="IW32" s="28">
        <v>71.057648999999998</v>
      </c>
      <c r="IX32" s="28">
        <v>61.688995695159342</v>
      </c>
      <c r="IY32" s="28">
        <v>64.285714285714221</v>
      </c>
      <c r="IZ32" s="39">
        <v>1996</v>
      </c>
      <c r="JA32" s="39" t="s">
        <v>333</v>
      </c>
      <c r="JB32" s="31">
        <v>11.941723</v>
      </c>
      <c r="JC32" s="81">
        <v>16.899999999999999</v>
      </c>
      <c r="JD32" s="81">
        <v>12.3</v>
      </c>
      <c r="JE32" s="81">
        <v>4.5999999999999996</v>
      </c>
      <c r="JF32" s="81">
        <v>6.7</v>
      </c>
      <c r="JG32" s="81">
        <v>1.7</v>
      </c>
      <c r="JH32" s="81">
        <v>0.9</v>
      </c>
      <c r="JI32" s="81">
        <v>4.5999999999999996</v>
      </c>
      <c r="JJ32" s="79">
        <v>2</v>
      </c>
      <c r="JK32" s="29"/>
      <c r="JL32" s="79">
        <v>0.4</v>
      </c>
      <c r="JM32" s="79">
        <v>0.4</v>
      </c>
      <c r="JN32" s="79">
        <v>0.2</v>
      </c>
      <c r="JO32" s="39">
        <v>1996</v>
      </c>
      <c r="JP32" s="39" t="s">
        <v>333</v>
      </c>
      <c r="JQ32" s="29"/>
      <c r="JW32" s="29"/>
      <c r="JX32" s="29"/>
      <c r="JY32" s="29"/>
      <c r="JZ32" s="29"/>
      <c r="KA32" s="29"/>
      <c r="KB32" s="29"/>
      <c r="KC32" s="29"/>
      <c r="KD32" s="29"/>
      <c r="KE32" s="29"/>
      <c r="KF32" s="29"/>
      <c r="KG32" s="39">
        <v>1996</v>
      </c>
      <c r="KH32" s="39" t="s">
        <v>333</v>
      </c>
      <c r="KI32" s="29"/>
      <c r="KJ32" s="29"/>
      <c r="KK32" s="29"/>
      <c r="KL32" s="29"/>
      <c r="KM32" s="29"/>
      <c r="KN32" s="78">
        <v>380</v>
      </c>
      <c r="KO32" s="77">
        <v>249.887</v>
      </c>
      <c r="KP32" s="77">
        <v>48.174999999999997</v>
      </c>
      <c r="KQ32" s="71">
        <v>12.677631578947368</v>
      </c>
      <c r="KR32" s="39">
        <v>1996</v>
      </c>
      <c r="KS32" s="39" t="s">
        <v>333</v>
      </c>
    </row>
    <row r="33" spans="1:305" s="39" customFormat="1" ht="12.75">
      <c r="A33" s="39">
        <v>1997</v>
      </c>
      <c r="B33" s="39" t="s">
        <v>333</v>
      </c>
      <c r="C33" s="39">
        <v>23</v>
      </c>
      <c r="D33" s="44" t="s">
        <v>334</v>
      </c>
      <c r="E33" s="44">
        <v>470</v>
      </c>
      <c r="F33" s="39">
        <v>0</v>
      </c>
      <c r="G33" s="39">
        <v>0</v>
      </c>
      <c r="H33" s="39">
        <v>0</v>
      </c>
      <c r="I33" s="39">
        <v>0</v>
      </c>
      <c r="J33" s="29">
        <v>0</v>
      </c>
      <c r="K33" s="29">
        <v>0</v>
      </c>
      <c r="L33" s="29">
        <v>100</v>
      </c>
      <c r="M33" s="18">
        <v>5</v>
      </c>
      <c r="N33" s="39">
        <v>1</v>
      </c>
      <c r="O33" s="39">
        <v>3</v>
      </c>
      <c r="P33" s="39">
        <v>0</v>
      </c>
      <c r="Q33" s="29">
        <v>0</v>
      </c>
      <c r="R33" s="29">
        <v>0</v>
      </c>
      <c r="S33" s="29">
        <v>100</v>
      </c>
      <c r="T33" s="29">
        <v>0</v>
      </c>
      <c r="U33" s="29">
        <v>0</v>
      </c>
      <c r="V33" s="29">
        <v>50.7</v>
      </c>
      <c r="W33" s="29">
        <v>50.7</v>
      </c>
      <c r="X33" s="39">
        <v>1</v>
      </c>
      <c r="Y33" s="39">
        <v>1997</v>
      </c>
      <c r="Z33" s="39" t="s">
        <v>333</v>
      </c>
      <c r="AA33" s="43"/>
      <c r="AB33" s="41">
        <v>97.2</v>
      </c>
      <c r="AC33" s="41">
        <v>50.7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47.8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1.5</v>
      </c>
      <c r="CZ33" s="39">
        <v>1997</v>
      </c>
      <c r="DA33" s="39" t="s">
        <v>333</v>
      </c>
      <c r="DB33" s="41">
        <v>50.7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49.3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1997</v>
      </c>
      <c r="FZ33" s="39" t="s">
        <v>333</v>
      </c>
      <c r="GA33" s="41">
        <v>5.8</v>
      </c>
      <c r="GB33" s="29">
        <f t="shared" si="2"/>
        <v>0.51446700000000001</v>
      </c>
      <c r="GC33" s="29">
        <f t="shared" si="3"/>
        <v>0.49990200000000007</v>
      </c>
      <c r="GD33" s="29">
        <f t="shared" si="4"/>
        <v>2.0595922419279433</v>
      </c>
      <c r="GE33" s="29">
        <f t="shared" si="5"/>
        <v>1.9996080768169442</v>
      </c>
      <c r="GF33" s="29">
        <f t="shared" si="6"/>
        <v>5.9984165110999133E-2</v>
      </c>
      <c r="GG33" s="29">
        <f t="shared" si="7"/>
        <v>2.9124291638838739E-2</v>
      </c>
      <c r="GH33" s="29">
        <f t="shared" si="8"/>
        <v>1.0606601717798212</v>
      </c>
      <c r="GI33" s="39">
        <v>1997</v>
      </c>
      <c r="GJ33" s="39" t="s">
        <v>333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-0.96041549999999998</v>
      </c>
      <c r="GX33" s="36">
        <v>-1.64359E-2</v>
      </c>
      <c r="GY33" s="36">
        <v>-1.503646</v>
      </c>
      <c r="GZ33" s="39">
        <v>1997</v>
      </c>
      <c r="HA33" s="39" t="s">
        <v>333</v>
      </c>
      <c r="HB33" s="42"/>
      <c r="HC33" s="42">
        <f t="shared" si="9"/>
        <v>0</v>
      </c>
      <c r="HD33" s="42">
        <v>0</v>
      </c>
      <c r="HE33" s="42">
        <v>0</v>
      </c>
      <c r="HF33" s="42">
        <v>2</v>
      </c>
      <c r="HG33" s="42">
        <v>1</v>
      </c>
      <c r="HH33" s="42">
        <v>0</v>
      </c>
      <c r="HI33" s="42">
        <v>1</v>
      </c>
      <c r="HJ33" s="39">
        <v>1997</v>
      </c>
      <c r="HK33" s="39" t="s">
        <v>333</v>
      </c>
      <c r="HL33" s="34">
        <v>0.16569700000000001</v>
      </c>
      <c r="HM33" s="29">
        <v>226.11109999999999</v>
      </c>
      <c r="HN33" s="67">
        <v>41.7</v>
      </c>
      <c r="HO33" s="79">
        <v>34.6</v>
      </c>
      <c r="HP33" s="31">
        <v>4.8547605371302041</v>
      </c>
      <c r="HQ33" s="31">
        <v>6.2369945271405669</v>
      </c>
      <c r="HR33" s="34">
        <v>3.923800604466777</v>
      </c>
      <c r="HS33" s="67">
        <v>46.6</v>
      </c>
      <c r="HT33" s="67">
        <v>46.6</v>
      </c>
      <c r="HU33" s="82">
        <v>-7.1</v>
      </c>
      <c r="HV33" s="67">
        <v>-4.6999999999999993</v>
      </c>
      <c r="HW33" s="29"/>
      <c r="HX33" s="29"/>
      <c r="HY33" s="29">
        <v>-5.3</v>
      </c>
      <c r="HZ33" s="39">
        <v>1997</v>
      </c>
      <c r="IA33" s="39" t="s">
        <v>333</v>
      </c>
      <c r="IB33" s="29">
        <v>157.11000000000001</v>
      </c>
      <c r="IC33" s="29"/>
      <c r="ID33" s="29"/>
      <c r="IE33" s="31">
        <v>62.664278848263187</v>
      </c>
      <c r="IF33" s="29"/>
      <c r="IG33" s="31">
        <v>3.35</v>
      </c>
      <c r="IH33" s="31">
        <v>81.569999999999993</v>
      </c>
      <c r="II33" s="31">
        <v>95.44</v>
      </c>
      <c r="IJ33" s="31">
        <v>9.6000003814697266</v>
      </c>
      <c r="IK33" s="31">
        <v>6.0999999046325684</v>
      </c>
      <c r="IL33" s="39">
        <v>1997</v>
      </c>
      <c r="IM33" s="39" t="s">
        <v>333</v>
      </c>
      <c r="IN33" s="30">
        <v>9</v>
      </c>
      <c r="IO33" s="27">
        <v>3</v>
      </c>
      <c r="IP33" s="27">
        <v>14.651999999999999</v>
      </c>
      <c r="IQ33" s="29">
        <f t="shared" si="10"/>
        <v>93.25949971357646</v>
      </c>
      <c r="IR33" s="59">
        <v>81</v>
      </c>
      <c r="IS33" s="46">
        <v>72.414000000000001</v>
      </c>
      <c r="IT33" s="28">
        <v>62.866276945022953</v>
      </c>
      <c r="IU33" s="28"/>
      <c r="IV33" s="28">
        <v>81</v>
      </c>
      <c r="IW33" s="28">
        <v>72.414000000000001</v>
      </c>
      <c r="IX33" s="28">
        <v>62.866276945022953</v>
      </c>
      <c r="IY33" s="28">
        <v>63.571428571428442</v>
      </c>
      <c r="IZ33" s="39">
        <v>1997</v>
      </c>
      <c r="JA33" s="39" t="s">
        <v>333</v>
      </c>
      <c r="JB33" s="31">
        <v>12.017943600000001</v>
      </c>
      <c r="JC33" s="81">
        <v>17.3</v>
      </c>
      <c r="JD33" s="81">
        <v>12.5</v>
      </c>
      <c r="JE33" s="81">
        <v>4.9000000000000004</v>
      </c>
      <c r="JF33" s="81">
        <v>6.7</v>
      </c>
      <c r="JG33" s="81">
        <v>1.7</v>
      </c>
      <c r="JH33" s="81">
        <v>0.9</v>
      </c>
      <c r="JI33" s="81">
        <v>5.0999999999999996</v>
      </c>
      <c r="JJ33" s="79">
        <v>1.9</v>
      </c>
      <c r="JK33" s="29"/>
      <c r="JL33" s="79">
        <v>0.4</v>
      </c>
      <c r="JM33" s="79">
        <v>0.4</v>
      </c>
      <c r="JN33" s="79">
        <v>0.3</v>
      </c>
      <c r="JO33" s="39">
        <v>1997</v>
      </c>
      <c r="JP33" s="39" t="s">
        <v>333</v>
      </c>
      <c r="JQ33" s="29"/>
      <c r="JW33" s="29"/>
      <c r="JX33" s="29"/>
      <c r="JY33" s="29"/>
      <c r="JZ33" s="29"/>
      <c r="KA33" s="29"/>
      <c r="KB33" s="29"/>
      <c r="KC33" s="29"/>
      <c r="KD33" s="29"/>
      <c r="KE33" s="29"/>
      <c r="KF33" s="29"/>
      <c r="KG33" s="39">
        <v>1997</v>
      </c>
      <c r="KH33" s="39" t="s">
        <v>333</v>
      </c>
      <c r="KI33" s="29"/>
      <c r="KJ33" s="29"/>
      <c r="KK33" s="29"/>
      <c r="KL33" s="29"/>
      <c r="KM33" s="29"/>
      <c r="KN33" s="78">
        <v>382.79</v>
      </c>
      <c r="KO33" s="77">
        <v>250.71700000000001</v>
      </c>
      <c r="KP33" s="77">
        <v>49.73</v>
      </c>
      <c r="KQ33" s="71">
        <v>12.991457457091354</v>
      </c>
      <c r="KR33" s="39">
        <v>1997</v>
      </c>
      <c r="KS33" s="39" t="s">
        <v>333</v>
      </c>
    </row>
    <row r="34" spans="1:305" s="39" customFormat="1" ht="12.75">
      <c r="A34" s="39">
        <v>1998</v>
      </c>
      <c r="B34" s="39" t="s">
        <v>333</v>
      </c>
      <c r="C34" s="39">
        <v>23</v>
      </c>
      <c r="D34" s="44" t="s">
        <v>334</v>
      </c>
      <c r="E34" s="44">
        <v>470</v>
      </c>
      <c r="F34" s="39">
        <v>0</v>
      </c>
      <c r="G34" s="39">
        <v>0</v>
      </c>
      <c r="H34" s="39">
        <v>0</v>
      </c>
      <c r="I34" s="39">
        <v>0</v>
      </c>
      <c r="J34" s="29">
        <v>0</v>
      </c>
      <c r="K34" s="29">
        <v>31.51</v>
      </c>
      <c r="L34" s="29">
        <v>68.489999999999995</v>
      </c>
      <c r="M34" s="18">
        <v>4</v>
      </c>
      <c r="N34" s="39">
        <v>1</v>
      </c>
      <c r="O34" s="39">
        <v>-1</v>
      </c>
      <c r="P34" s="39">
        <v>1</v>
      </c>
      <c r="Q34" s="29">
        <v>0</v>
      </c>
      <c r="R34" s="29">
        <v>31.51</v>
      </c>
      <c r="S34" s="29">
        <v>68.489999999999995</v>
      </c>
      <c r="T34" s="29">
        <v>0</v>
      </c>
      <c r="U34" s="29">
        <v>16.95</v>
      </c>
      <c r="V34" s="29">
        <v>34.729999999999997</v>
      </c>
      <c r="W34" s="29">
        <v>51.68</v>
      </c>
      <c r="X34" s="39">
        <v>1</v>
      </c>
      <c r="Y34" s="39">
        <v>1998</v>
      </c>
      <c r="Z34" s="39" t="s">
        <v>333</v>
      </c>
      <c r="AA34" s="43">
        <v>36043</v>
      </c>
      <c r="AB34" s="41">
        <v>95.4</v>
      </c>
      <c r="AC34" s="41">
        <v>47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51.8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1" si="11">IF(100-SUM(AC34:CX34)&gt;=0,100-SUM(AC34:CX34),0)</f>
        <v>1.2000000000000028</v>
      </c>
      <c r="CZ34" s="39">
        <v>1998</v>
      </c>
      <c r="DA34" s="39" t="s">
        <v>333</v>
      </c>
      <c r="DB34" s="41">
        <v>46.2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53.8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1" si="12">IF(100-SUM(DB34:FW34)&gt;=0,100-SUM(DB34:FW34),0)</f>
        <v>0</v>
      </c>
      <c r="FY34" s="39">
        <v>1998</v>
      </c>
      <c r="FZ34" s="39" t="s">
        <v>333</v>
      </c>
      <c r="GA34" s="41">
        <v>9.1999999999999993</v>
      </c>
      <c r="GB34" s="29">
        <f t="shared" ref="GB34:GB51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0.51077600000000001</v>
      </c>
      <c r="GC34" s="29">
        <f t="shared" ref="GC34:GC51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0.49711200000000011</v>
      </c>
      <c r="GD34" s="29">
        <f t="shared" ref="GD34:GD51" si="15">1/(1-GB34)</f>
        <v>2.0440534397331285</v>
      </c>
      <c r="GE34" s="29">
        <f t="shared" ref="GE34:GE51" si="16">1/(1-GC34)</f>
        <v>1.9885143411654289</v>
      </c>
      <c r="GF34" s="29">
        <f t="shared" ref="GF34:GF51" si="17">GD34-GE34</f>
        <v>5.5539098567699563E-2</v>
      </c>
      <c r="GG34" s="29">
        <f t="shared" ref="GG34:GG51" si="18">(GD34-GE34)/GD34</f>
        <v>2.7171059957684249E-2</v>
      </c>
      <c r="GH34" s="29">
        <f t="shared" ref="GH34:GH51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1.5231546211727809</v>
      </c>
      <c r="GI34" s="39">
        <v>1998</v>
      </c>
      <c r="GJ34" s="39" t="s">
        <v>333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-0.82834640000000004</v>
      </c>
      <c r="GX34" s="36">
        <v>-5.0508900000000002E-2</v>
      </c>
      <c r="GY34" s="36">
        <v>-1.2570049999999999</v>
      </c>
      <c r="GZ34" s="39">
        <v>1998</v>
      </c>
      <c r="HA34" s="39" t="s">
        <v>333</v>
      </c>
      <c r="HB34" s="42"/>
      <c r="HC34" s="42">
        <f t="shared" si="9"/>
        <v>0</v>
      </c>
      <c r="HD34" s="42">
        <v>0</v>
      </c>
      <c r="HE34" s="42">
        <v>0</v>
      </c>
      <c r="HF34" s="42">
        <v>2</v>
      </c>
      <c r="HG34" s="42">
        <v>1</v>
      </c>
      <c r="HH34" s="42">
        <v>0</v>
      </c>
      <c r="HI34" s="42">
        <v>1</v>
      </c>
      <c r="HJ34" s="39">
        <v>1998</v>
      </c>
      <c r="HK34" s="39" t="s">
        <v>333</v>
      </c>
      <c r="HL34" s="34">
        <v>0.16569700000000001</v>
      </c>
      <c r="HM34" s="29">
        <v>223.30779999999999</v>
      </c>
      <c r="HN34" s="67">
        <v>41.5</v>
      </c>
      <c r="HO34" s="79">
        <v>32.299999999999997</v>
      </c>
      <c r="HP34" s="31">
        <v>3.4242718465162341</v>
      </c>
      <c r="HQ34" s="31">
        <v>5.963023071553323</v>
      </c>
      <c r="HR34" s="34">
        <v>3.6862646336717688</v>
      </c>
      <c r="HS34" s="67">
        <v>51.2</v>
      </c>
      <c r="HT34" s="67">
        <v>51.2</v>
      </c>
      <c r="HU34" s="82">
        <v>-9.3000000000000007</v>
      </c>
      <c r="HV34" s="67">
        <v>-6.4</v>
      </c>
      <c r="HW34" s="29"/>
      <c r="HX34" s="29"/>
      <c r="HY34" s="29">
        <v>-5.5</v>
      </c>
      <c r="HZ34" s="39">
        <v>1998</v>
      </c>
      <c r="IA34" s="39" t="s">
        <v>333</v>
      </c>
      <c r="IB34" s="29">
        <v>156.91</v>
      </c>
      <c r="IC34" s="29"/>
      <c r="ID34" s="29"/>
      <c r="IE34" s="31">
        <v>61.957805040808999</v>
      </c>
      <c r="IF34" s="29"/>
      <c r="IG34" s="31">
        <v>3.34</v>
      </c>
      <c r="IH34" s="31">
        <v>80.33</v>
      </c>
      <c r="II34" s="31">
        <v>96</v>
      </c>
      <c r="IJ34" s="31">
        <v>9.6999998092651367</v>
      </c>
      <c r="IK34" s="31">
        <v>6.1999998092651367</v>
      </c>
      <c r="IL34" s="39">
        <v>1998</v>
      </c>
      <c r="IM34" s="39" t="s">
        <v>333</v>
      </c>
      <c r="IN34" s="30">
        <v>8</v>
      </c>
      <c r="IO34" s="27">
        <v>1</v>
      </c>
      <c r="IP34" s="27">
        <v>1.8280000000000001</v>
      </c>
      <c r="IQ34" s="29">
        <f t="shared" ref="IQ34:IQ51" si="20">IF(OR(IB34="",IP34=""),"",IP34*1000/IB34)</f>
        <v>11.649990440379836</v>
      </c>
      <c r="IR34" s="59">
        <v>82</v>
      </c>
      <c r="IS34" s="46">
        <v>72.98</v>
      </c>
      <c r="IT34" s="28">
        <v>63.357892770034212</v>
      </c>
      <c r="IU34" s="28"/>
      <c r="IV34" s="28">
        <v>82</v>
      </c>
      <c r="IW34" s="28">
        <v>72.98</v>
      </c>
      <c r="IX34" s="28">
        <v>63.357892770034212</v>
      </c>
      <c r="IY34" s="28">
        <v>62.85714285714289</v>
      </c>
      <c r="IZ34" s="39">
        <v>1998</v>
      </c>
      <c r="JA34" s="39" t="s">
        <v>333</v>
      </c>
      <c r="JB34" s="31">
        <v>12.058795699999999</v>
      </c>
      <c r="JC34" s="81">
        <v>17.2</v>
      </c>
      <c r="JD34" s="81">
        <v>12.5</v>
      </c>
      <c r="JE34" s="81">
        <v>4.7</v>
      </c>
      <c r="JF34" s="81">
        <v>6.6</v>
      </c>
      <c r="JG34" s="81">
        <v>1.8</v>
      </c>
      <c r="JH34" s="81">
        <v>0.9</v>
      </c>
      <c r="JI34" s="81">
        <v>5</v>
      </c>
      <c r="JJ34" s="79">
        <v>1.8</v>
      </c>
      <c r="JK34" s="29"/>
      <c r="JL34" s="79">
        <v>0.4</v>
      </c>
      <c r="JM34" s="79">
        <v>0.4</v>
      </c>
      <c r="JN34" s="79">
        <v>0.3</v>
      </c>
      <c r="JO34" s="39">
        <v>1998</v>
      </c>
      <c r="JP34" s="39" t="s">
        <v>333</v>
      </c>
      <c r="JQ34" s="29"/>
      <c r="JW34" s="29"/>
      <c r="JX34" s="29"/>
      <c r="JY34" s="29"/>
      <c r="JZ34" s="29"/>
      <c r="KA34" s="29"/>
      <c r="KB34" s="29"/>
      <c r="KC34" s="29"/>
      <c r="KD34" s="29"/>
      <c r="KE34" s="29"/>
      <c r="KF34" s="29"/>
      <c r="KG34" s="39">
        <v>1998</v>
      </c>
      <c r="KH34" s="39" t="s">
        <v>333</v>
      </c>
      <c r="KI34" s="29"/>
      <c r="KJ34" s="29"/>
      <c r="KK34" s="29"/>
      <c r="KL34" s="29"/>
      <c r="KM34" s="29"/>
      <c r="KN34" s="78">
        <v>385.27</v>
      </c>
      <c r="KO34" s="77">
        <v>253.25299999999999</v>
      </c>
      <c r="KP34" s="77">
        <v>50.777000000000001</v>
      </c>
      <c r="KQ34" s="71">
        <v>13.179588340644225</v>
      </c>
      <c r="KR34" s="39">
        <v>1998</v>
      </c>
      <c r="KS34" s="39" t="s">
        <v>333</v>
      </c>
    </row>
    <row r="35" spans="1:305" s="39" customFormat="1" ht="12.75">
      <c r="A35" s="39">
        <v>1999</v>
      </c>
      <c r="B35" s="39" t="s">
        <v>333</v>
      </c>
      <c r="C35" s="39">
        <v>23</v>
      </c>
      <c r="D35" s="44" t="s">
        <v>334</v>
      </c>
      <c r="E35" s="44">
        <v>470</v>
      </c>
      <c r="F35" s="39">
        <v>0</v>
      </c>
      <c r="G35" s="39">
        <v>0</v>
      </c>
      <c r="H35" s="39">
        <v>0</v>
      </c>
      <c r="I35" s="39">
        <v>0</v>
      </c>
      <c r="J35" s="29">
        <v>0</v>
      </c>
      <c r="K35" s="29">
        <v>100</v>
      </c>
      <c r="L35" s="29">
        <v>0</v>
      </c>
      <c r="M35" s="18">
        <v>1</v>
      </c>
      <c r="N35" s="39">
        <v>1</v>
      </c>
      <c r="O35" s="39">
        <v>-3</v>
      </c>
      <c r="P35" s="39">
        <v>0</v>
      </c>
      <c r="Q35" s="29">
        <v>0</v>
      </c>
      <c r="R35" s="29">
        <v>100</v>
      </c>
      <c r="S35" s="29">
        <v>0</v>
      </c>
      <c r="T35" s="29">
        <v>0</v>
      </c>
      <c r="U35" s="29">
        <v>53.8</v>
      </c>
      <c r="V35" s="29">
        <v>0</v>
      </c>
      <c r="W35" s="29">
        <v>53.8</v>
      </c>
      <c r="X35" s="39">
        <v>1</v>
      </c>
      <c r="Y35" s="39">
        <v>1999</v>
      </c>
      <c r="Z35" s="39" t="s">
        <v>333</v>
      </c>
      <c r="AA35" s="43"/>
      <c r="AB35" s="41">
        <v>95.4</v>
      </c>
      <c r="AC35" s="41">
        <v>47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51.8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1.2000000000000028</v>
      </c>
      <c r="CZ35" s="39">
        <v>1999</v>
      </c>
      <c r="DA35" s="39" t="s">
        <v>333</v>
      </c>
      <c r="DB35" s="41">
        <v>46.2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53.8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1999</v>
      </c>
      <c r="FZ35" s="39" t="s">
        <v>333</v>
      </c>
      <c r="GA35" s="41">
        <v>9.1999999999999993</v>
      </c>
      <c r="GB35" s="29">
        <f t="shared" si="13"/>
        <v>0.51077600000000001</v>
      </c>
      <c r="GC35" s="29">
        <f t="shared" si="14"/>
        <v>0.49711200000000011</v>
      </c>
      <c r="GD35" s="29">
        <f t="shared" si="15"/>
        <v>2.0440534397331285</v>
      </c>
      <c r="GE35" s="29">
        <f t="shared" si="16"/>
        <v>1.9885143411654289</v>
      </c>
      <c r="GF35" s="29">
        <f t="shared" si="17"/>
        <v>5.5539098567699563E-2</v>
      </c>
      <c r="GG35" s="29">
        <f t="shared" si="18"/>
        <v>2.7171059957684249E-2</v>
      </c>
      <c r="GH35" s="29">
        <f t="shared" si="19"/>
        <v>1.5231546211727809</v>
      </c>
      <c r="GI35" s="39">
        <v>1999</v>
      </c>
      <c r="GJ35" s="39" t="s">
        <v>333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-0.80560569999999998</v>
      </c>
      <c r="GX35" s="36">
        <v>-6.4914700000000006E-2</v>
      </c>
      <c r="GY35" s="36">
        <v>-1.1757</v>
      </c>
      <c r="GZ35" s="39">
        <v>1999</v>
      </c>
      <c r="HA35" s="39" t="s">
        <v>333</v>
      </c>
      <c r="HB35" s="42"/>
      <c r="HC35" s="42">
        <f t="shared" si="9"/>
        <v>0</v>
      </c>
      <c r="HD35" s="42">
        <v>0</v>
      </c>
      <c r="HE35" s="42">
        <v>0</v>
      </c>
      <c r="HF35" s="42">
        <v>2</v>
      </c>
      <c r="HG35" s="42">
        <v>1</v>
      </c>
      <c r="HH35" s="42">
        <v>0</v>
      </c>
      <c r="HI35" s="42">
        <v>1</v>
      </c>
      <c r="HJ35" s="39">
        <v>1999</v>
      </c>
      <c r="HK35" s="39" t="s">
        <v>333</v>
      </c>
      <c r="HL35" s="34">
        <v>0.16569700000000001</v>
      </c>
      <c r="HM35" s="29">
        <v>227.01509999999999</v>
      </c>
      <c r="HN35" s="67">
        <v>41.8</v>
      </c>
      <c r="HO35" s="79">
        <v>35.1</v>
      </c>
      <c r="HP35" s="31">
        <v>4.0594433155433762</v>
      </c>
      <c r="HQ35" s="31">
        <v>5.7339181774212307</v>
      </c>
      <c r="HR35" s="34">
        <v>2.2936447207102333</v>
      </c>
      <c r="HS35" s="67">
        <v>62.1</v>
      </c>
      <c r="HT35" s="67">
        <v>62.1</v>
      </c>
      <c r="HU35" s="82">
        <v>-6.7</v>
      </c>
      <c r="HV35" s="67">
        <v>-2.9000000000000004</v>
      </c>
      <c r="HW35" s="29"/>
      <c r="HX35" s="29"/>
      <c r="HY35" s="29">
        <v>-3.1</v>
      </c>
      <c r="HZ35" s="39">
        <v>1999</v>
      </c>
      <c r="IA35" s="39" t="s">
        <v>333</v>
      </c>
      <c r="IB35" s="29">
        <v>158.88999999999999</v>
      </c>
      <c r="IC35" s="29"/>
      <c r="ID35" s="29"/>
      <c r="IE35" s="31">
        <v>62.17034729939116</v>
      </c>
      <c r="IF35" s="29"/>
      <c r="IG35" s="31">
        <v>3.18</v>
      </c>
      <c r="IH35" s="31">
        <v>80.150000000000006</v>
      </c>
      <c r="II35" s="31">
        <v>97.5</v>
      </c>
      <c r="IJ35" s="31">
        <v>10.699999809265137</v>
      </c>
      <c r="IK35" s="31">
        <v>6.6999998092651367</v>
      </c>
      <c r="IL35" s="39">
        <v>1999</v>
      </c>
      <c r="IM35" s="39" t="s">
        <v>333</v>
      </c>
      <c r="IN35" s="30"/>
      <c r="IO35" s="27"/>
      <c r="IP35" s="27"/>
      <c r="IQ35" s="29" t="str">
        <f t="shared" si="20"/>
        <v/>
      </c>
      <c r="IR35" s="59">
        <v>84.1</v>
      </c>
      <c r="IS35" s="46">
        <v>74.512599999999992</v>
      </c>
      <c r="IT35" s="28">
        <v>64.20897676594754</v>
      </c>
      <c r="IU35" s="28"/>
      <c r="IV35" s="28">
        <v>84.1</v>
      </c>
      <c r="IW35" s="28">
        <v>74.512599999999992</v>
      </c>
      <c r="IX35" s="28">
        <v>64.20897676594754</v>
      </c>
      <c r="IY35" s="28">
        <v>62.14285714285711</v>
      </c>
      <c r="IZ35" s="39">
        <v>1999</v>
      </c>
      <c r="JA35" s="39" t="s">
        <v>333</v>
      </c>
      <c r="JB35" s="31">
        <v>12.1222876</v>
      </c>
      <c r="JC35" s="81">
        <v>17.100000000000001</v>
      </c>
      <c r="JD35" s="81">
        <v>12.5</v>
      </c>
      <c r="JE35" s="81">
        <v>4.5</v>
      </c>
      <c r="JF35" s="81">
        <v>6.7</v>
      </c>
      <c r="JG35" s="81">
        <v>1.9</v>
      </c>
      <c r="JH35" s="81">
        <v>0.9</v>
      </c>
      <c r="JI35" s="81">
        <v>4.9000000000000004</v>
      </c>
      <c r="JJ35" s="79">
        <v>1.7</v>
      </c>
      <c r="JK35" s="29"/>
      <c r="JL35" s="79">
        <v>0.5</v>
      </c>
      <c r="JM35" s="79">
        <v>0.3</v>
      </c>
      <c r="JN35" s="79">
        <v>0.2</v>
      </c>
      <c r="JO35" s="39">
        <v>1999</v>
      </c>
      <c r="JP35" s="39" t="s">
        <v>333</v>
      </c>
      <c r="JQ35" s="29"/>
      <c r="JW35" s="29"/>
      <c r="JX35" s="29"/>
      <c r="JY35" s="29"/>
      <c r="JZ35" s="29"/>
      <c r="KA35" s="29"/>
      <c r="KB35" s="29"/>
      <c r="KC35" s="29"/>
      <c r="KD35" s="29"/>
      <c r="KE35" s="29"/>
      <c r="KF35" s="29"/>
      <c r="KG35" s="39">
        <v>1999</v>
      </c>
      <c r="KH35" s="39" t="s">
        <v>333</v>
      </c>
      <c r="KI35" s="29"/>
      <c r="KJ35" s="29"/>
      <c r="KK35" s="29"/>
      <c r="KL35" s="29"/>
      <c r="KM35" s="29"/>
      <c r="KN35" s="78">
        <v>387.49</v>
      </c>
      <c r="KO35" s="77">
        <v>255.572</v>
      </c>
      <c r="KP35" s="77">
        <v>53.332999999999998</v>
      </c>
      <c r="KQ35" s="71">
        <v>13.763710031226612</v>
      </c>
      <c r="KR35" s="39">
        <v>1999</v>
      </c>
      <c r="KS35" s="39" t="s">
        <v>333</v>
      </c>
    </row>
    <row r="36" spans="1:305" s="39" customFormat="1" ht="12.75">
      <c r="A36" s="39">
        <v>2000</v>
      </c>
      <c r="B36" s="39" t="s">
        <v>333</v>
      </c>
      <c r="C36" s="39">
        <v>23</v>
      </c>
      <c r="D36" s="44" t="s">
        <v>334</v>
      </c>
      <c r="E36" s="44">
        <v>470</v>
      </c>
      <c r="F36" s="39">
        <v>0</v>
      </c>
      <c r="G36" s="39">
        <v>0</v>
      </c>
      <c r="H36" s="39">
        <v>0</v>
      </c>
      <c r="I36" s="39">
        <v>0</v>
      </c>
      <c r="J36" s="29">
        <v>0</v>
      </c>
      <c r="K36" s="29">
        <v>100</v>
      </c>
      <c r="L36" s="29">
        <v>0</v>
      </c>
      <c r="M36" s="18">
        <v>1</v>
      </c>
      <c r="N36" s="39">
        <v>0</v>
      </c>
      <c r="O36" s="39">
        <v>0</v>
      </c>
      <c r="P36" s="39">
        <v>0</v>
      </c>
      <c r="Q36" s="29">
        <v>0</v>
      </c>
      <c r="R36" s="29">
        <v>100</v>
      </c>
      <c r="S36" s="29">
        <v>0</v>
      </c>
      <c r="T36" s="29">
        <v>0</v>
      </c>
      <c r="U36" s="29">
        <v>53.8</v>
      </c>
      <c r="V36" s="29">
        <v>0</v>
      </c>
      <c r="W36" s="29">
        <v>53.8</v>
      </c>
      <c r="X36" s="39">
        <v>1</v>
      </c>
      <c r="Y36" s="39">
        <v>2000</v>
      </c>
      <c r="Z36" s="39" t="s">
        <v>333</v>
      </c>
      <c r="AA36" s="43"/>
      <c r="AB36" s="41">
        <v>95.4</v>
      </c>
      <c r="AC36" s="41">
        <v>47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51.8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1.2000000000000028</v>
      </c>
      <c r="CZ36" s="39">
        <v>2000</v>
      </c>
      <c r="DA36" s="39" t="s">
        <v>333</v>
      </c>
      <c r="DB36" s="41">
        <v>46.2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53.8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</v>
      </c>
      <c r="FY36" s="39">
        <v>2000</v>
      </c>
      <c r="FZ36" s="39" t="s">
        <v>333</v>
      </c>
      <c r="GA36" s="41">
        <v>9.1999999999999993</v>
      </c>
      <c r="GB36" s="29">
        <f t="shared" si="13"/>
        <v>0.51077600000000001</v>
      </c>
      <c r="GC36" s="29">
        <f t="shared" si="14"/>
        <v>0.49711200000000011</v>
      </c>
      <c r="GD36" s="29">
        <f t="shared" si="15"/>
        <v>2.0440534397331285</v>
      </c>
      <c r="GE36" s="29">
        <f t="shared" si="16"/>
        <v>1.9885143411654289</v>
      </c>
      <c r="GF36" s="29">
        <f t="shared" si="17"/>
        <v>5.5539098567699563E-2</v>
      </c>
      <c r="GG36" s="29">
        <f t="shared" si="18"/>
        <v>2.7171059957684249E-2</v>
      </c>
      <c r="GH36" s="29">
        <f t="shared" si="19"/>
        <v>1.5231546211727809</v>
      </c>
      <c r="GI36" s="39">
        <v>2000</v>
      </c>
      <c r="GJ36" s="39" t="s">
        <v>333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-0.81755679999999997</v>
      </c>
      <c r="GX36" s="36">
        <v>-8.7647699999999995E-2</v>
      </c>
      <c r="GY36" s="36">
        <v>-1.14598</v>
      </c>
      <c r="GZ36" s="39">
        <v>2000</v>
      </c>
      <c r="HA36" s="39" t="s">
        <v>333</v>
      </c>
      <c r="HB36" s="42"/>
      <c r="HC36" s="42">
        <f t="shared" si="9"/>
        <v>0</v>
      </c>
      <c r="HD36" s="42">
        <v>0</v>
      </c>
      <c r="HE36" s="42">
        <v>0</v>
      </c>
      <c r="HF36" s="42">
        <v>2</v>
      </c>
      <c r="HG36" s="42">
        <v>1</v>
      </c>
      <c r="HH36" s="42">
        <v>0</v>
      </c>
      <c r="HI36" s="42">
        <v>1</v>
      </c>
      <c r="HJ36" s="39">
        <v>2000</v>
      </c>
      <c r="HK36" s="39" t="s">
        <v>333</v>
      </c>
      <c r="HL36" s="34">
        <v>0.16569700000000001</v>
      </c>
      <c r="HM36" s="29">
        <v>245.8604</v>
      </c>
      <c r="HN36" s="67">
        <v>40.200000000000003</v>
      </c>
      <c r="HO36" s="79">
        <v>34.700000000000003</v>
      </c>
      <c r="HP36" s="31">
        <v>6.4132892862373012</v>
      </c>
      <c r="HQ36" s="31">
        <v>8.7564606106492988</v>
      </c>
      <c r="HR36" s="34">
        <v>3.0374968856042415</v>
      </c>
      <c r="HS36" s="67">
        <v>60.9</v>
      </c>
      <c r="HT36" s="67">
        <v>60.9</v>
      </c>
      <c r="HU36" s="82">
        <v>-5.5</v>
      </c>
      <c r="HV36" s="67">
        <v>-1.4000000000000004</v>
      </c>
      <c r="HW36" s="29"/>
      <c r="HX36" s="34">
        <v>5.75</v>
      </c>
      <c r="HY36" s="29">
        <v>-12.1</v>
      </c>
      <c r="HZ36" s="39">
        <v>2000</v>
      </c>
      <c r="IA36" s="39" t="s">
        <v>333</v>
      </c>
      <c r="IB36" s="29">
        <v>156.80000000000001</v>
      </c>
      <c r="IC36" s="29"/>
      <c r="ID36" s="29"/>
      <c r="IE36" s="31">
        <v>60.012706772097161</v>
      </c>
      <c r="IF36" s="29"/>
      <c r="IG36" s="31">
        <v>3.04</v>
      </c>
      <c r="IH36" s="31">
        <v>77.81</v>
      </c>
      <c r="II36" s="31">
        <v>97.13</v>
      </c>
      <c r="IJ36" s="31">
        <v>10.399999618530273</v>
      </c>
      <c r="IK36" s="31">
        <v>6.6999998092651367</v>
      </c>
      <c r="IL36" s="39">
        <v>2000</v>
      </c>
      <c r="IM36" s="39" t="s">
        <v>333</v>
      </c>
      <c r="IN36" s="30">
        <v>12</v>
      </c>
      <c r="IO36" s="27">
        <v>5</v>
      </c>
      <c r="IP36" s="27">
        <v>4.7640000000000002</v>
      </c>
      <c r="IQ36" s="29">
        <f t="shared" si="20"/>
        <v>30.382653061224488</v>
      </c>
      <c r="IR36" s="59">
        <v>86.1</v>
      </c>
      <c r="IS36" s="46">
        <v>75.94019999999999</v>
      </c>
      <c r="IT36" s="28">
        <v>60.303501945525277</v>
      </c>
      <c r="IU36" s="28"/>
      <c r="IV36" s="28">
        <v>86.1</v>
      </c>
      <c r="IW36" s="28">
        <v>75.94019999999999</v>
      </c>
      <c r="IX36" s="28">
        <v>60.303501945525277</v>
      </c>
      <c r="IY36" s="28">
        <v>61.428571428571331</v>
      </c>
      <c r="IZ36" s="39">
        <v>2000</v>
      </c>
      <c r="JA36" s="39" t="s">
        <v>333</v>
      </c>
      <c r="JB36" s="31">
        <v>11.396939700000001</v>
      </c>
      <c r="JC36" s="81">
        <v>16.3</v>
      </c>
      <c r="JD36" s="81">
        <v>11.8</v>
      </c>
      <c r="JE36" s="81">
        <v>4.5</v>
      </c>
      <c r="JF36" s="81">
        <v>6.4</v>
      </c>
      <c r="JG36" s="81">
        <v>1.7</v>
      </c>
      <c r="JH36" s="81">
        <v>0.9</v>
      </c>
      <c r="JI36" s="81">
        <v>5</v>
      </c>
      <c r="JJ36" s="79">
        <v>1.5</v>
      </c>
      <c r="JK36" s="29"/>
      <c r="JL36" s="79">
        <v>0.4</v>
      </c>
      <c r="JM36" s="79">
        <v>0.2</v>
      </c>
      <c r="JN36" s="79">
        <v>0.2</v>
      </c>
      <c r="JO36" s="39">
        <v>2000</v>
      </c>
      <c r="JP36" s="39" t="s">
        <v>333</v>
      </c>
      <c r="JQ36" s="29"/>
      <c r="JW36" s="29"/>
      <c r="JX36" s="29"/>
      <c r="JY36" s="29"/>
      <c r="JZ36" s="29"/>
      <c r="KA36" s="29"/>
      <c r="KB36" s="29"/>
      <c r="KC36" s="29"/>
      <c r="KD36" s="29"/>
      <c r="KE36" s="29"/>
      <c r="KF36" s="29"/>
      <c r="KG36" s="39">
        <v>2000</v>
      </c>
      <c r="KH36" s="39" t="s">
        <v>333</v>
      </c>
      <c r="KI36" s="29"/>
      <c r="KJ36" s="29"/>
      <c r="KK36" s="29"/>
      <c r="KL36" s="29"/>
      <c r="KM36" s="29"/>
      <c r="KN36" s="78">
        <v>389.96</v>
      </c>
      <c r="KO36" s="77">
        <v>261.27800000000002</v>
      </c>
      <c r="KP36" s="77">
        <v>50.777999999999999</v>
      </c>
      <c r="KQ36" s="71">
        <v>13.02133552159196</v>
      </c>
      <c r="KR36" s="39">
        <v>2000</v>
      </c>
      <c r="KS36" s="39" t="s">
        <v>333</v>
      </c>
    </row>
    <row r="37" spans="1:305" s="39" customFormat="1" ht="12.75">
      <c r="A37" s="39">
        <v>2001</v>
      </c>
      <c r="B37" s="39" t="s">
        <v>333</v>
      </c>
      <c r="C37" s="39">
        <v>23</v>
      </c>
      <c r="D37" s="44" t="s">
        <v>334</v>
      </c>
      <c r="E37" s="44">
        <v>470</v>
      </c>
      <c r="F37" s="39">
        <v>0</v>
      </c>
      <c r="G37" s="39">
        <v>0</v>
      </c>
      <c r="H37" s="39">
        <v>0</v>
      </c>
      <c r="I37" s="39">
        <v>0</v>
      </c>
      <c r="J37" s="29">
        <v>0</v>
      </c>
      <c r="K37" s="29">
        <v>100</v>
      </c>
      <c r="L37" s="29">
        <v>0</v>
      </c>
      <c r="M37" s="18">
        <v>1</v>
      </c>
      <c r="N37" s="39">
        <v>0</v>
      </c>
      <c r="O37" s="39">
        <v>0</v>
      </c>
      <c r="P37" s="39">
        <v>0</v>
      </c>
      <c r="Q37" s="29">
        <v>0</v>
      </c>
      <c r="R37" s="29">
        <v>100</v>
      </c>
      <c r="S37" s="29">
        <v>0</v>
      </c>
      <c r="T37" s="29">
        <v>0</v>
      </c>
      <c r="U37" s="29">
        <v>53.8</v>
      </c>
      <c r="V37" s="29">
        <v>0</v>
      </c>
      <c r="W37" s="29">
        <v>53.8</v>
      </c>
      <c r="X37" s="39">
        <v>1</v>
      </c>
      <c r="Y37" s="39">
        <v>2001</v>
      </c>
      <c r="Z37" s="39" t="s">
        <v>333</v>
      </c>
      <c r="AA37" s="43"/>
      <c r="AB37" s="41">
        <v>95.4</v>
      </c>
      <c r="AC37" s="41">
        <v>47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51.8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1.2000000000000028</v>
      </c>
      <c r="CZ37" s="39">
        <v>2001</v>
      </c>
      <c r="DA37" s="39" t="s">
        <v>333</v>
      </c>
      <c r="DB37" s="41">
        <v>46.2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53.8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</v>
      </c>
      <c r="FY37" s="39">
        <v>2001</v>
      </c>
      <c r="FZ37" s="39" t="s">
        <v>333</v>
      </c>
      <c r="GA37" s="41">
        <v>9.1999999999999993</v>
      </c>
      <c r="GB37" s="29">
        <f t="shared" si="13"/>
        <v>0.51077600000000001</v>
      </c>
      <c r="GC37" s="29">
        <f t="shared" si="14"/>
        <v>0.49711200000000011</v>
      </c>
      <c r="GD37" s="29">
        <f t="shared" si="15"/>
        <v>2.0440534397331285</v>
      </c>
      <c r="GE37" s="29">
        <f t="shared" si="16"/>
        <v>1.9885143411654289</v>
      </c>
      <c r="GF37" s="29">
        <f t="shared" si="17"/>
        <v>5.5539098567699563E-2</v>
      </c>
      <c r="GG37" s="29">
        <f t="shared" si="18"/>
        <v>2.7171059957684249E-2</v>
      </c>
      <c r="GH37" s="29">
        <f t="shared" si="19"/>
        <v>1.5231546211727809</v>
      </c>
      <c r="GI37" s="39">
        <v>2001</v>
      </c>
      <c r="GJ37" s="39" t="s">
        <v>333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-0.85191660000000002</v>
      </c>
      <c r="GX37" s="36">
        <v>-0.11589389999999999</v>
      </c>
      <c r="GY37" s="36">
        <v>-1.1369</v>
      </c>
      <c r="GZ37" s="39">
        <v>2001</v>
      </c>
      <c r="HA37" s="39" t="s">
        <v>333</v>
      </c>
      <c r="HB37" s="42"/>
      <c r="HC37" s="42">
        <f t="shared" si="9"/>
        <v>0</v>
      </c>
      <c r="HD37" s="42">
        <v>0</v>
      </c>
      <c r="HE37" s="42">
        <v>0</v>
      </c>
      <c r="HF37" s="42">
        <v>2</v>
      </c>
      <c r="HG37" s="42">
        <v>1</v>
      </c>
      <c r="HH37" s="42">
        <v>0</v>
      </c>
      <c r="HI37" s="42">
        <v>1</v>
      </c>
      <c r="HJ37" s="39">
        <v>2001</v>
      </c>
      <c r="HK37" s="39" t="s">
        <v>333</v>
      </c>
      <c r="HL37" s="34">
        <v>0.16569700000000001</v>
      </c>
      <c r="HM37" s="29">
        <v>218.6634</v>
      </c>
      <c r="HN37" s="67">
        <v>41.7</v>
      </c>
      <c r="HO37" s="79">
        <v>35.6</v>
      </c>
      <c r="HP37" s="31">
        <v>0.60816374980525723</v>
      </c>
      <c r="HQ37" s="31">
        <v>3.045758901593004</v>
      </c>
      <c r="HR37" s="34">
        <v>2.51365122342402</v>
      </c>
      <c r="HS37" s="67">
        <v>65.5</v>
      </c>
      <c r="HT37" s="67">
        <v>65.5</v>
      </c>
      <c r="HU37" s="82">
        <v>-6.1</v>
      </c>
      <c r="HV37" s="67">
        <v>-2.3999999999999995</v>
      </c>
      <c r="HW37" s="29"/>
      <c r="HX37" s="34">
        <v>6.19</v>
      </c>
      <c r="HY37" s="29">
        <v>-3.7</v>
      </c>
      <c r="HZ37" s="39">
        <v>2001</v>
      </c>
      <c r="IA37" s="39" t="s">
        <v>333</v>
      </c>
      <c r="IB37" s="29">
        <v>161.18</v>
      </c>
      <c r="IC37" s="29"/>
      <c r="ID37" s="29"/>
      <c r="IE37" s="31">
        <v>60.273132497681516</v>
      </c>
      <c r="IF37" s="29"/>
      <c r="IG37" s="31">
        <v>3.06</v>
      </c>
      <c r="IH37" s="31">
        <v>78.12</v>
      </c>
      <c r="II37" s="31">
        <v>99.19</v>
      </c>
      <c r="IJ37" s="31">
        <v>12.199999809265137</v>
      </c>
      <c r="IK37" s="31">
        <v>7.5999999046325684</v>
      </c>
      <c r="IL37" s="39">
        <v>2001</v>
      </c>
      <c r="IM37" s="39" t="s">
        <v>333</v>
      </c>
      <c r="IN37" s="30">
        <v>13</v>
      </c>
      <c r="IO37" s="27">
        <v>2</v>
      </c>
      <c r="IP37" s="27">
        <v>2.7930000000000001</v>
      </c>
      <c r="IQ37" s="29">
        <f t="shared" si="20"/>
        <v>17.328452661620549</v>
      </c>
      <c r="IR37" s="59">
        <v>87.331999999999994</v>
      </c>
      <c r="IS37" s="46">
        <v>76.677495999999991</v>
      </c>
      <c r="IT37" s="28">
        <v>59.123676459248983</v>
      </c>
      <c r="IU37" s="28"/>
      <c r="IV37" s="28">
        <v>87.331999999999994</v>
      </c>
      <c r="IW37" s="28">
        <v>76.677495999999991</v>
      </c>
      <c r="IX37" s="28">
        <v>59.123676459248983</v>
      </c>
      <c r="IY37" s="28">
        <v>60.714285714285779</v>
      </c>
      <c r="IZ37" s="39">
        <v>2001</v>
      </c>
      <c r="JA37" s="39" t="s">
        <v>333</v>
      </c>
      <c r="JB37" s="31">
        <v>11.844753600000001</v>
      </c>
      <c r="JC37" s="81">
        <v>17</v>
      </c>
      <c r="JD37" s="81">
        <v>12.3</v>
      </c>
      <c r="JE37" s="81">
        <v>4.7</v>
      </c>
      <c r="JF37" s="81">
        <v>6.9</v>
      </c>
      <c r="JG37" s="81">
        <v>1.8</v>
      </c>
      <c r="JH37" s="81">
        <v>1</v>
      </c>
      <c r="JI37" s="81">
        <v>5.2</v>
      </c>
      <c r="JJ37" s="79">
        <v>1.3</v>
      </c>
      <c r="JK37" s="29"/>
      <c r="JL37" s="79">
        <v>0.4</v>
      </c>
      <c r="JM37" s="79">
        <v>0.1</v>
      </c>
      <c r="JN37" s="79">
        <v>0.2</v>
      </c>
      <c r="JO37" s="39">
        <v>2001</v>
      </c>
      <c r="JP37" s="39" t="s">
        <v>333</v>
      </c>
      <c r="JQ37" s="29"/>
      <c r="JW37" s="29"/>
      <c r="JX37" s="29"/>
      <c r="JY37" s="29"/>
      <c r="JZ37" s="29"/>
      <c r="KA37" s="29"/>
      <c r="KB37" s="29"/>
      <c r="KC37" s="29"/>
      <c r="KD37" s="29"/>
      <c r="KE37" s="29"/>
      <c r="KF37" s="29"/>
      <c r="KG37" s="39">
        <v>2001</v>
      </c>
      <c r="KH37" s="39" t="s">
        <v>333</v>
      </c>
      <c r="KI37" s="29"/>
      <c r="KJ37" s="29"/>
      <c r="KK37" s="29"/>
      <c r="KL37" s="29"/>
      <c r="KM37" s="29"/>
      <c r="KN37" s="78">
        <v>393.09</v>
      </c>
      <c r="KO37" s="77">
        <v>267.416</v>
      </c>
      <c r="KP37" s="77">
        <v>48.98</v>
      </c>
      <c r="KQ37" s="71">
        <v>12.460250833142537</v>
      </c>
      <c r="KR37" s="39">
        <v>2001</v>
      </c>
      <c r="KS37" s="39" t="s">
        <v>333</v>
      </c>
    </row>
    <row r="38" spans="1:305" s="39" customFormat="1" ht="12.75">
      <c r="A38" s="39">
        <v>2002</v>
      </c>
      <c r="B38" s="39" t="s">
        <v>333</v>
      </c>
      <c r="C38" s="39">
        <v>23</v>
      </c>
      <c r="D38" s="44" t="s">
        <v>334</v>
      </c>
      <c r="E38" s="44">
        <v>470</v>
      </c>
      <c r="F38" s="39">
        <v>0</v>
      </c>
      <c r="G38" s="39">
        <v>0</v>
      </c>
      <c r="H38" s="39">
        <v>0</v>
      </c>
      <c r="I38" s="39">
        <v>0</v>
      </c>
      <c r="J38" s="29">
        <v>0</v>
      </c>
      <c r="K38" s="29">
        <v>100</v>
      </c>
      <c r="L38" s="29">
        <v>0</v>
      </c>
      <c r="M38" s="18">
        <v>1</v>
      </c>
      <c r="N38" s="39">
        <v>0</v>
      </c>
      <c r="O38" s="39">
        <v>0</v>
      </c>
      <c r="P38" s="39">
        <v>0</v>
      </c>
      <c r="Q38" s="29">
        <v>0</v>
      </c>
      <c r="R38" s="29">
        <v>100</v>
      </c>
      <c r="S38" s="29">
        <v>0</v>
      </c>
      <c r="T38" s="29">
        <v>0</v>
      </c>
      <c r="U38" s="29">
        <v>53.8</v>
      </c>
      <c r="V38" s="29">
        <v>0</v>
      </c>
      <c r="W38" s="29">
        <v>53.8</v>
      </c>
      <c r="X38" s="39">
        <v>1</v>
      </c>
      <c r="Y38" s="39">
        <v>2002</v>
      </c>
      <c r="Z38" s="39" t="s">
        <v>333</v>
      </c>
      <c r="AA38" s="43"/>
      <c r="AB38" s="41">
        <v>95.4</v>
      </c>
      <c r="AC38" s="41">
        <v>47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51.8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1.2000000000000028</v>
      </c>
      <c r="CZ38" s="39">
        <v>2002</v>
      </c>
      <c r="DA38" s="39" t="s">
        <v>333</v>
      </c>
      <c r="DB38" s="41">
        <v>46.2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53.8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</v>
      </c>
      <c r="FY38" s="39">
        <v>2002</v>
      </c>
      <c r="FZ38" s="39" t="s">
        <v>333</v>
      </c>
      <c r="GA38" s="41">
        <v>9.1999999999999993</v>
      </c>
      <c r="GB38" s="29">
        <f t="shared" si="13"/>
        <v>0.51077600000000001</v>
      </c>
      <c r="GC38" s="29">
        <f t="shared" si="14"/>
        <v>0.49711200000000011</v>
      </c>
      <c r="GD38" s="29">
        <f t="shared" si="15"/>
        <v>2.0440534397331285</v>
      </c>
      <c r="GE38" s="29">
        <f t="shared" si="16"/>
        <v>1.9885143411654289</v>
      </c>
      <c r="GF38" s="29">
        <f t="shared" si="17"/>
        <v>5.5539098567699563E-2</v>
      </c>
      <c r="GG38" s="29">
        <f t="shared" si="18"/>
        <v>2.7171059957684249E-2</v>
      </c>
      <c r="GH38" s="29">
        <f t="shared" si="19"/>
        <v>1.5231546211727809</v>
      </c>
      <c r="GI38" s="39">
        <v>2002</v>
      </c>
      <c r="GJ38" s="39" t="s">
        <v>333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-1.0605439999999999</v>
      </c>
      <c r="GX38" s="36">
        <v>-0.16293299999999999</v>
      </c>
      <c r="GY38" s="36">
        <v>-1.4208369999999999</v>
      </c>
      <c r="GZ38" s="39">
        <v>2002</v>
      </c>
      <c r="HA38" s="39" t="s">
        <v>333</v>
      </c>
      <c r="HB38" s="42"/>
      <c r="HC38" s="42">
        <f t="shared" si="9"/>
        <v>0</v>
      </c>
      <c r="HD38" s="42">
        <v>0</v>
      </c>
      <c r="HE38" s="42">
        <v>0</v>
      </c>
      <c r="HF38" s="42">
        <v>2</v>
      </c>
      <c r="HG38" s="42">
        <v>1</v>
      </c>
      <c r="HH38" s="42">
        <v>0</v>
      </c>
      <c r="HI38" s="42">
        <v>1</v>
      </c>
      <c r="HJ38" s="39">
        <v>2002</v>
      </c>
      <c r="HK38" s="39" t="s">
        <v>333</v>
      </c>
      <c r="HL38" s="34">
        <v>0.16569700000000001</v>
      </c>
      <c r="HM38" s="29">
        <v>218.85149999999999</v>
      </c>
      <c r="HN38" s="67">
        <v>41.4</v>
      </c>
      <c r="HO38" s="79">
        <v>36</v>
      </c>
      <c r="HP38" s="31">
        <v>2.9824331773107957</v>
      </c>
      <c r="HQ38" s="31">
        <v>5.845785732717161</v>
      </c>
      <c r="HR38" s="34">
        <v>2.6138355272109237</v>
      </c>
      <c r="HS38" s="67">
        <v>63.2</v>
      </c>
      <c r="HT38" s="67">
        <v>63.2</v>
      </c>
      <c r="HU38" s="82">
        <v>-5.4</v>
      </c>
      <c r="HV38" s="67">
        <v>-1.5000000000000004</v>
      </c>
      <c r="HW38" s="29"/>
      <c r="HX38" s="34">
        <v>5.82</v>
      </c>
      <c r="HY38" s="29">
        <v>2.4</v>
      </c>
      <c r="HZ38" s="39">
        <v>2002</v>
      </c>
      <c r="IA38" s="39" t="s">
        <v>333</v>
      </c>
      <c r="IB38" s="29">
        <v>161.38999999999999</v>
      </c>
      <c r="IC38" s="29"/>
      <c r="ID38" s="29"/>
      <c r="IE38" s="31">
        <v>59.672189335985593</v>
      </c>
      <c r="IF38" s="29"/>
      <c r="IG38" s="31">
        <v>3.05</v>
      </c>
      <c r="IH38" s="31">
        <v>75.2</v>
      </c>
      <c r="II38" s="31">
        <v>101.24</v>
      </c>
      <c r="IJ38" s="31">
        <v>12</v>
      </c>
      <c r="IK38" s="31">
        <v>7.4000000953674316</v>
      </c>
      <c r="IL38" s="39">
        <v>2002</v>
      </c>
      <c r="IM38" s="39" t="s">
        <v>333</v>
      </c>
      <c r="IN38" s="30">
        <v>5</v>
      </c>
      <c r="IO38" s="27">
        <v>1</v>
      </c>
      <c r="IP38" s="27">
        <v>0.74399999999999999</v>
      </c>
      <c r="IQ38" s="29">
        <f t="shared" si="20"/>
        <v>4.6099510502509453</v>
      </c>
      <c r="IR38" s="59">
        <v>86.5</v>
      </c>
      <c r="IS38" s="46">
        <v>75.600999999999999</v>
      </c>
      <c r="IT38" s="28">
        <v>59.327473907243188</v>
      </c>
      <c r="IU38" s="28">
        <v>60</v>
      </c>
      <c r="IV38" s="28">
        <v>86.5</v>
      </c>
      <c r="IW38" s="28">
        <v>75.600999999999999</v>
      </c>
      <c r="IX38" s="28">
        <v>59.327473907243188</v>
      </c>
      <c r="IY38" s="28">
        <v>60</v>
      </c>
      <c r="IZ38" s="39">
        <v>2002</v>
      </c>
      <c r="JA38" s="39" t="s">
        <v>333</v>
      </c>
      <c r="JB38" s="31">
        <v>11.915959300000001</v>
      </c>
      <c r="JC38" s="81">
        <v>17.2</v>
      </c>
      <c r="JD38" s="81">
        <v>12.3</v>
      </c>
      <c r="JE38" s="81">
        <v>4.9000000000000004</v>
      </c>
      <c r="JF38" s="81">
        <v>6.8</v>
      </c>
      <c r="JG38" s="81">
        <v>1.7</v>
      </c>
      <c r="JH38" s="81">
        <v>1</v>
      </c>
      <c r="JI38" s="81">
        <v>5.0999999999999996</v>
      </c>
      <c r="JJ38" s="79">
        <v>1.3</v>
      </c>
      <c r="JK38" s="29"/>
      <c r="JL38" s="79">
        <v>0.8</v>
      </c>
      <c r="JM38" s="79">
        <v>0.2</v>
      </c>
      <c r="JN38" s="79">
        <v>0.2</v>
      </c>
      <c r="JO38" s="39">
        <v>2002</v>
      </c>
      <c r="JP38" s="39" t="s">
        <v>333</v>
      </c>
      <c r="JQ38" s="29"/>
      <c r="JW38" s="29"/>
      <c r="JX38" s="29"/>
      <c r="JY38" s="29"/>
      <c r="JZ38" s="29"/>
      <c r="KA38" s="29"/>
      <c r="KB38" s="29"/>
      <c r="KC38" s="29"/>
      <c r="KD38" s="29"/>
      <c r="KE38" s="29"/>
      <c r="KF38" s="29"/>
      <c r="KG38" s="39">
        <v>2002</v>
      </c>
      <c r="KH38" s="39" t="s">
        <v>333</v>
      </c>
      <c r="KI38" s="29"/>
      <c r="KJ38" s="29"/>
      <c r="KK38" s="29"/>
      <c r="KL38" s="29"/>
      <c r="KM38" s="29"/>
      <c r="KN38" s="78">
        <v>395.93</v>
      </c>
      <c r="KO38" s="77">
        <v>270.46100000000001</v>
      </c>
      <c r="KP38" s="77">
        <v>49.676000000000002</v>
      </c>
      <c r="KQ38" s="71">
        <v>12.546662288788424</v>
      </c>
      <c r="KR38" s="39">
        <v>2002</v>
      </c>
      <c r="KS38" s="39" t="s">
        <v>333</v>
      </c>
    </row>
    <row r="39" spans="1:305" s="39" customFormat="1" ht="12.75">
      <c r="A39" s="39">
        <v>2003</v>
      </c>
      <c r="B39" s="39" t="s">
        <v>333</v>
      </c>
      <c r="C39" s="39">
        <v>23</v>
      </c>
      <c r="D39" s="44" t="s">
        <v>334</v>
      </c>
      <c r="E39" s="44">
        <v>470</v>
      </c>
      <c r="F39" s="39">
        <v>0</v>
      </c>
      <c r="G39" s="39">
        <v>0</v>
      </c>
      <c r="H39" s="39">
        <v>0</v>
      </c>
      <c r="I39" s="39">
        <v>0</v>
      </c>
      <c r="J39" s="29">
        <v>0</v>
      </c>
      <c r="K39" s="29">
        <v>100</v>
      </c>
      <c r="L39" s="29">
        <v>0</v>
      </c>
      <c r="M39" s="18">
        <v>1</v>
      </c>
      <c r="N39" s="39">
        <v>0</v>
      </c>
      <c r="O39" s="39">
        <v>0</v>
      </c>
      <c r="P39" s="39">
        <v>1</v>
      </c>
      <c r="Q39" s="29">
        <v>0</v>
      </c>
      <c r="R39" s="29">
        <v>100</v>
      </c>
      <c r="S39" s="29">
        <v>0</v>
      </c>
      <c r="T39" s="29">
        <v>0</v>
      </c>
      <c r="U39" s="29">
        <v>53.8</v>
      </c>
      <c r="V39" s="29">
        <v>0</v>
      </c>
      <c r="W39" s="29">
        <v>53.8</v>
      </c>
      <c r="X39" s="39">
        <v>1</v>
      </c>
      <c r="Y39" s="39">
        <v>2003</v>
      </c>
      <c r="Z39" s="39" t="s">
        <v>333</v>
      </c>
      <c r="AA39" s="43">
        <v>37723</v>
      </c>
      <c r="AB39" s="41">
        <v>96.9</v>
      </c>
      <c r="AC39" s="41">
        <v>47.5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51.8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0.70000000000000284</v>
      </c>
      <c r="CZ39" s="39">
        <v>2003</v>
      </c>
      <c r="DA39" s="39" t="s">
        <v>333</v>
      </c>
      <c r="DB39" s="41">
        <v>46.2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53.8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</v>
      </c>
      <c r="FY39" s="39">
        <v>2003</v>
      </c>
      <c r="FZ39" s="39" t="s">
        <v>333</v>
      </c>
      <c r="GA39" s="41">
        <v>7.7</v>
      </c>
      <c r="GB39" s="29">
        <f t="shared" si="13"/>
        <v>0.50605100000000003</v>
      </c>
      <c r="GC39" s="29">
        <f t="shared" si="14"/>
        <v>0.49711200000000011</v>
      </c>
      <c r="GD39" s="29">
        <f t="shared" si="15"/>
        <v>2.0245005051128762</v>
      </c>
      <c r="GE39" s="29">
        <f t="shared" si="16"/>
        <v>1.9885143411654289</v>
      </c>
      <c r="GF39" s="29">
        <f t="shared" si="17"/>
        <v>3.5986163947447247E-2</v>
      </c>
      <c r="GG39" s="29">
        <f t="shared" si="18"/>
        <v>1.7775329695677619E-2</v>
      </c>
      <c r="GH39" s="29">
        <f t="shared" si="19"/>
        <v>1.686712779343299</v>
      </c>
      <c r="GI39" s="39">
        <v>2003</v>
      </c>
      <c r="GJ39" s="39" t="s">
        <v>333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-0.86592550000000001</v>
      </c>
      <c r="GX39" s="36">
        <v>-0.1935914</v>
      </c>
      <c r="GY39" s="36">
        <v>-1.1578470000000001</v>
      </c>
      <c r="GZ39" s="39">
        <v>2003</v>
      </c>
      <c r="HA39" s="39" t="s">
        <v>333</v>
      </c>
      <c r="HB39" s="42"/>
      <c r="HC39" s="42">
        <f t="shared" si="9"/>
        <v>0</v>
      </c>
      <c r="HD39" s="42">
        <v>0</v>
      </c>
      <c r="HE39" s="42">
        <v>0</v>
      </c>
      <c r="HF39" s="42">
        <v>2</v>
      </c>
      <c r="HG39" s="42">
        <v>1</v>
      </c>
      <c r="HH39" s="42">
        <v>0</v>
      </c>
      <c r="HI39" s="42">
        <v>1</v>
      </c>
      <c r="HJ39" s="39">
        <v>2003</v>
      </c>
      <c r="HK39" s="39" t="s">
        <v>333</v>
      </c>
      <c r="HL39" s="34">
        <v>0.16569700000000001</v>
      </c>
      <c r="HM39" s="29">
        <v>214.57480000000001</v>
      </c>
      <c r="HN39" s="67">
        <v>45.2</v>
      </c>
      <c r="HO39" s="79">
        <v>36.1</v>
      </c>
      <c r="HP39" s="31">
        <v>2.5441220433889811</v>
      </c>
      <c r="HQ39" s="31">
        <v>5.4699585558830535</v>
      </c>
      <c r="HR39" s="34">
        <v>1.9307007030685384</v>
      </c>
      <c r="HS39" s="67">
        <v>69.099999999999994</v>
      </c>
      <c r="HT39" s="67">
        <v>69.099999999999994</v>
      </c>
      <c r="HU39" s="82">
        <v>-9.1</v>
      </c>
      <c r="HV39" s="67">
        <v>-5.6</v>
      </c>
      <c r="HW39" s="29"/>
      <c r="HX39" s="34">
        <v>5.04</v>
      </c>
      <c r="HY39" s="29">
        <v>-3</v>
      </c>
      <c r="HZ39" s="39">
        <v>2003</v>
      </c>
      <c r="IA39" s="39" t="s">
        <v>333</v>
      </c>
      <c r="IB39" s="29">
        <v>161.22</v>
      </c>
      <c r="IC39" s="29"/>
      <c r="ID39" s="29"/>
      <c r="IE39" s="31">
        <v>58.96703449436189</v>
      </c>
      <c r="IF39" s="29"/>
      <c r="IG39" s="31">
        <v>3.08</v>
      </c>
      <c r="IH39" s="31">
        <v>71.92</v>
      </c>
      <c r="II39" s="31">
        <v>102.73</v>
      </c>
      <c r="IJ39" s="31">
        <v>12.399999618530273</v>
      </c>
      <c r="IK39" s="31">
        <v>7.6999998092651367</v>
      </c>
      <c r="IL39" s="39">
        <v>2003</v>
      </c>
      <c r="IM39" s="39" t="s">
        <v>333</v>
      </c>
      <c r="IN39" s="30">
        <v>8</v>
      </c>
      <c r="IO39" s="27">
        <v>2</v>
      </c>
      <c r="IP39" s="27">
        <v>3.306</v>
      </c>
      <c r="IQ39" s="29">
        <f t="shared" si="20"/>
        <v>20.506140677335317</v>
      </c>
      <c r="IR39" s="59">
        <v>86.1</v>
      </c>
      <c r="IS39" s="46">
        <v>74.906999999999996</v>
      </c>
      <c r="IT39" s="28">
        <v>58.516522146707288</v>
      </c>
      <c r="IU39" s="28"/>
      <c r="IV39" s="28">
        <v>86.1</v>
      </c>
      <c r="IW39" s="28">
        <v>74.906999999999996</v>
      </c>
      <c r="IX39" s="28">
        <v>58.516522146707288</v>
      </c>
      <c r="IY39" s="28">
        <v>60.139416983523404</v>
      </c>
      <c r="IZ39" s="39">
        <v>2003</v>
      </c>
      <c r="JA39" s="39" t="s">
        <v>333</v>
      </c>
      <c r="JB39" s="31">
        <v>11.7545825</v>
      </c>
      <c r="JC39" s="81">
        <v>17.100000000000001</v>
      </c>
      <c r="JD39" s="81">
        <v>12.1</v>
      </c>
      <c r="JE39" s="81">
        <v>5</v>
      </c>
      <c r="JF39" s="81">
        <v>6.7</v>
      </c>
      <c r="JG39" s="81">
        <v>1.7</v>
      </c>
      <c r="JH39" s="81">
        <v>1.1000000000000001</v>
      </c>
      <c r="JI39" s="81">
        <v>5.3</v>
      </c>
      <c r="JJ39" s="79">
        <v>1.2</v>
      </c>
      <c r="JK39" s="29"/>
      <c r="JL39" s="79">
        <v>0.7</v>
      </c>
      <c r="JM39" s="79">
        <v>0.3</v>
      </c>
      <c r="JN39" s="79">
        <v>0.2</v>
      </c>
      <c r="JO39" s="39">
        <v>2003</v>
      </c>
      <c r="JP39" s="39" t="s">
        <v>333</v>
      </c>
      <c r="JQ39" s="29"/>
      <c r="JW39" s="29"/>
      <c r="JX39" s="29"/>
      <c r="JY39" s="29"/>
      <c r="JZ39" s="29"/>
      <c r="KA39" s="29"/>
      <c r="KB39" s="29"/>
      <c r="KC39" s="29"/>
      <c r="KD39" s="29"/>
      <c r="KE39" s="29"/>
      <c r="KF39" s="29"/>
      <c r="KG39" s="39">
        <v>2003</v>
      </c>
      <c r="KH39" s="39" t="s">
        <v>333</v>
      </c>
      <c r="KI39" s="29"/>
      <c r="KJ39" s="29"/>
      <c r="KK39" s="29"/>
      <c r="KL39" s="29"/>
      <c r="KM39" s="29"/>
      <c r="KN39" s="78">
        <v>398.57</v>
      </c>
      <c r="KO39" s="77">
        <v>273.40699999999998</v>
      </c>
      <c r="KP39" s="77">
        <v>51.545999999999999</v>
      </c>
      <c r="KQ39" s="71">
        <v>12.932734525930201</v>
      </c>
      <c r="KR39" s="39">
        <v>2003</v>
      </c>
      <c r="KS39" s="39" t="s">
        <v>333</v>
      </c>
    </row>
    <row r="40" spans="1:305" s="39" customFormat="1" ht="12.75">
      <c r="A40" s="39">
        <v>2004</v>
      </c>
      <c r="B40" s="39" t="s">
        <v>333</v>
      </c>
      <c r="C40" s="39">
        <v>23</v>
      </c>
      <c r="D40" s="44" t="s">
        <v>334</v>
      </c>
      <c r="E40" s="44">
        <v>470</v>
      </c>
      <c r="F40" s="39">
        <v>0</v>
      </c>
      <c r="G40" s="39">
        <v>0</v>
      </c>
      <c r="H40" s="39">
        <v>1</v>
      </c>
      <c r="I40" s="39">
        <v>0</v>
      </c>
      <c r="J40" s="29">
        <v>0</v>
      </c>
      <c r="K40" s="29">
        <v>100</v>
      </c>
      <c r="L40" s="29">
        <v>0</v>
      </c>
      <c r="M40" s="18">
        <v>1</v>
      </c>
      <c r="N40" s="39">
        <v>0</v>
      </c>
      <c r="O40" s="39">
        <v>0</v>
      </c>
      <c r="P40" s="39">
        <v>1</v>
      </c>
      <c r="Q40" s="29">
        <v>0</v>
      </c>
      <c r="R40" s="29">
        <v>100</v>
      </c>
      <c r="S40" s="29">
        <v>0</v>
      </c>
      <c r="T40" s="29">
        <v>0</v>
      </c>
      <c r="U40" s="29">
        <v>53.8</v>
      </c>
      <c r="V40" s="29">
        <v>0</v>
      </c>
      <c r="W40" s="29">
        <v>53.8</v>
      </c>
      <c r="X40" s="39">
        <v>1</v>
      </c>
      <c r="Y40" s="39">
        <v>2004</v>
      </c>
      <c r="Z40" s="39" t="s">
        <v>333</v>
      </c>
      <c r="AA40" s="43"/>
      <c r="AB40" s="41">
        <v>96.9</v>
      </c>
      <c r="AC40" s="41">
        <v>47.5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51.8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0.70000000000000284</v>
      </c>
      <c r="CZ40" s="39">
        <v>2004</v>
      </c>
      <c r="DA40" s="39" t="s">
        <v>333</v>
      </c>
      <c r="DB40" s="41">
        <v>46.2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53.8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</v>
      </c>
      <c r="FY40" s="39">
        <v>2004</v>
      </c>
      <c r="FZ40" s="39" t="s">
        <v>333</v>
      </c>
      <c r="GA40" s="41">
        <v>9.1999999999999993</v>
      </c>
      <c r="GB40" s="29">
        <f t="shared" si="13"/>
        <v>0.50605100000000003</v>
      </c>
      <c r="GC40" s="29">
        <f t="shared" si="14"/>
        <v>0.49711200000000011</v>
      </c>
      <c r="GD40" s="29">
        <f t="shared" si="15"/>
        <v>2.0245005051128762</v>
      </c>
      <c r="GE40" s="29">
        <f t="shared" si="16"/>
        <v>1.9885143411654289</v>
      </c>
      <c r="GF40" s="29">
        <f t="shared" si="17"/>
        <v>3.5986163947447247E-2</v>
      </c>
      <c r="GG40" s="29">
        <f t="shared" si="18"/>
        <v>1.7775329695677619E-2</v>
      </c>
      <c r="GH40" s="29">
        <f t="shared" si="19"/>
        <v>1.686712779343299</v>
      </c>
      <c r="GI40" s="39">
        <v>2004</v>
      </c>
      <c r="GJ40" s="39" t="s">
        <v>333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-0.75672850000000003</v>
      </c>
      <c r="GX40" s="36">
        <v>-0.22063469999999999</v>
      </c>
      <c r="GY40" s="36">
        <v>-0.92976840000000005</v>
      </c>
      <c r="GZ40" s="39">
        <v>2004</v>
      </c>
      <c r="HA40" s="39" t="s">
        <v>333</v>
      </c>
      <c r="HB40" s="42"/>
      <c r="HC40" s="42">
        <f t="shared" si="9"/>
        <v>0</v>
      </c>
      <c r="HD40" s="42">
        <v>0</v>
      </c>
      <c r="HE40" s="42">
        <v>0</v>
      </c>
      <c r="HF40" s="42">
        <v>2</v>
      </c>
      <c r="HG40" s="42">
        <v>1</v>
      </c>
      <c r="HH40" s="42">
        <v>0</v>
      </c>
      <c r="HI40" s="42">
        <v>1</v>
      </c>
      <c r="HJ40" s="39">
        <v>2004</v>
      </c>
      <c r="HK40" s="39" t="s">
        <v>333</v>
      </c>
      <c r="HL40" s="34">
        <v>0.5095729</v>
      </c>
      <c r="HM40" s="29">
        <v>208.25980000000001</v>
      </c>
      <c r="HN40" s="67">
        <v>42.3</v>
      </c>
      <c r="HO40" s="79">
        <v>37.9</v>
      </c>
      <c r="HP40" s="31">
        <v>0.44201364097391149</v>
      </c>
      <c r="HQ40" s="31">
        <v>1.9651558865370333</v>
      </c>
      <c r="HR40" s="34">
        <v>2.725700139572325</v>
      </c>
      <c r="HS40" s="67">
        <v>72</v>
      </c>
      <c r="HT40" s="67">
        <v>72</v>
      </c>
      <c r="HU40" s="82">
        <v>-4.3</v>
      </c>
      <c r="HV40" s="67">
        <v>-0.59999999999999964</v>
      </c>
      <c r="HW40" s="29"/>
      <c r="HX40" s="34">
        <v>4.6900000000000004</v>
      </c>
      <c r="HY40" s="29">
        <v>-5.8</v>
      </c>
      <c r="HZ40" s="39">
        <v>2004</v>
      </c>
      <c r="IA40" s="39" t="s">
        <v>333</v>
      </c>
      <c r="IB40" s="29">
        <v>160.87</v>
      </c>
      <c r="IC40" s="29"/>
      <c r="ID40" s="29"/>
      <c r="IE40" s="31">
        <v>58.191354675348173</v>
      </c>
      <c r="IF40" s="29"/>
      <c r="IG40" s="31">
        <v>3.38</v>
      </c>
      <c r="IH40" s="31">
        <v>68.22</v>
      </c>
      <c r="II40" s="31">
        <v>104.72</v>
      </c>
      <c r="IJ40" s="31">
        <v>11.5</v>
      </c>
      <c r="IK40" s="31">
        <v>7.1999998092651367</v>
      </c>
      <c r="IL40" s="39">
        <v>2004</v>
      </c>
      <c r="IM40" s="39" t="s">
        <v>333</v>
      </c>
      <c r="IN40" s="30">
        <v>6</v>
      </c>
      <c r="IO40" s="27">
        <v>1</v>
      </c>
      <c r="IP40" s="27">
        <v>1.6519999999999999</v>
      </c>
      <c r="IQ40" s="29">
        <f t="shared" si="20"/>
        <v>10.269161434698825</v>
      </c>
      <c r="IR40" s="59">
        <v>85.2</v>
      </c>
      <c r="IS40" s="46">
        <v>73.783200000000008</v>
      </c>
      <c r="IT40" s="28">
        <v>58.857051691129563</v>
      </c>
      <c r="IU40" s="28"/>
      <c r="IV40" s="28">
        <v>85.2</v>
      </c>
      <c r="IW40" s="28">
        <v>73.783200000000008</v>
      </c>
      <c r="IX40" s="28">
        <v>58.857051691129563</v>
      </c>
      <c r="IY40" s="28">
        <v>60.278833967046864</v>
      </c>
      <c r="IZ40" s="39">
        <v>2004</v>
      </c>
      <c r="JA40" s="39" t="s">
        <v>333</v>
      </c>
      <c r="JB40" s="31">
        <v>11.8600371</v>
      </c>
      <c r="JC40" s="81">
        <v>17.600000000000001</v>
      </c>
      <c r="JD40" s="81">
        <v>12.1</v>
      </c>
      <c r="JE40" s="81">
        <v>5.5</v>
      </c>
      <c r="JF40" s="81">
        <v>6.8</v>
      </c>
      <c r="JG40" s="81">
        <v>1.8</v>
      </c>
      <c r="JH40" s="81">
        <v>1.1000000000000001</v>
      </c>
      <c r="JI40" s="81">
        <v>5.6</v>
      </c>
      <c r="JJ40" s="79">
        <v>1.2</v>
      </c>
      <c r="JK40" s="29"/>
      <c r="JL40" s="79">
        <v>0.6</v>
      </c>
      <c r="JM40" s="79">
        <v>0.3</v>
      </c>
      <c r="JN40" s="79">
        <v>0.2</v>
      </c>
      <c r="JO40" s="39">
        <v>2004</v>
      </c>
      <c r="JP40" s="39" t="s">
        <v>333</v>
      </c>
      <c r="JQ40" s="29"/>
      <c r="JW40" s="29"/>
      <c r="JX40" s="29"/>
      <c r="JY40" s="29"/>
      <c r="JZ40" s="29"/>
      <c r="KA40" s="29"/>
      <c r="KB40" s="29"/>
      <c r="KC40" s="29"/>
      <c r="KD40" s="29"/>
      <c r="KE40" s="29"/>
      <c r="KF40" s="29"/>
      <c r="KG40" s="39">
        <v>2004</v>
      </c>
      <c r="KH40" s="39" t="s">
        <v>333</v>
      </c>
      <c r="KI40" s="29"/>
      <c r="KJ40" s="29"/>
      <c r="KK40" s="29"/>
      <c r="KL40" s="29"/>
      <c r="KM40" s="29"/>
      <c r="KN40" s="78">
        <v>401.16</v>
      </c>
      <c r="KO40" s="77">
        <v>276.45</v>
      </c>
      <c r="KP40" s="77">
        <v>52.847000000000001</v>
      </c>
      <c r="KQ40" s="71">
        <v>13.173546714527868</v>
      </c>
      <c r="KR40" s="39">
        <v>2004</v>
      </c>
      <c r="KS40" s="39" t="s">
        <v>333</v>
      </c>
    </row>
    <row r="41" spans="1:305" s="39" customFormat="1" ht="12.75">
      <c r="A41" s="39">
        <v>2005</v>
      </c>
      <c r="B41" s="39" t="s">
        <v>333</v>
      </c>
      <c r="C41" s="39">
        <v>23</v>
      </c>
      <c r="D41" s="44" t="s">
        <v>334</v>
      </c>
      <c r="E41" s="44">
        <v>470</v>
      </c>
      <c r="F41" s="39">
        <v>0</v>
      </c>
      <c r="G41" s="39">
        <v>0</v>
      </c>
      <c r="H41" s="39">
        <v>1</v>
      </c>
      <c r="I41" s="39">
        <v>0</v>
      </c>
      <c r="J41" s="29">
        <v>0</v>
      </c>
      <c r="K41" s="29">
        <v>100</v>
      </c>
      <c r="L41" s="29">
        <v>0</v>
      </c>
      <c r="M41" s="18">
        <v>1</v>
      </c>
      <c r="N41" s="39">
        <v>0</v>
      </c>
      <c r="O41" s="39">
        <v>0</v>
      </c>
      <c r="P41" s="39">
        <v>0</v>
      </c>
      <c r="Q41" s="29">
        <v>0</v>
      </c>
      <c r="R41" s="29">
        <v>100</v>
      </c>
      <c r="S41" s="29">
        <v>0</v>
      </c>
      <c r="T41" s="29">
        <v>0</v>
      </c>
      <c r="U41" s="29">
        <v>53.8</v>
      </c>
      <c r="V41" s="29">
        <v>0</v>
      </c>
      <c r="W41" s="29">
        <v>53.8</v>
      </c>
      <c r="X41" s="39">
        <v>1</v>
      </c>
      <c r="Y41" s="39">
        <v>2005</v>
      </c>
      <c r="Z41" s="39" t="s">
        <v>333</v>
      </c>
      <c r="AA41" s="43"/>
      <c r="AB41" s="41">
        <v>96.9</v>
      </c>
      <c r="AC41" s="41">
        <v>47.5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51.8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0.70000000000000284</v>
      </c>
      <c r="CZ41" s="39">
        <v>2005</v>
      </c>
      <c r="DA41" s="39" t="s">
        <v>333</v>
      </c>
      <c r="DB41" s="41">
        <v>46.2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53.8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</v>
      </c>
      <c r="FY41" s="39">
        <v>2005</v>
      </c>
      <c r="FZ41" s="39" t="s">
        <v>333</v>
      </c>
      <c r="GA41" s="41">
        <v>9.1999999999999993</v>
      </c>
      <c r="GB41" s="29">
        <f t="shared" si="13"/>
        <v>0.50605100000000003</v>
      </c>
      <c r="GC41" s="29">
        <f t="shared" si="14"/>
        <v>0.49711200000000011</v>
      </c>
      <c r="GD41" s="29">
        <f t="shared" si="15"/>
        <v>2.0245005051128762</v>
      </c>
      <c r="GE41" s="29">
        <f t="shared" si="16"/>
        <v>1.9885143411654289</v>
      </c>
      <c r="GF41" s="29">
        <f t="shared" si="17"/>
        <v>3.5986163947447247E-2</v>
      </c>
      <c r="GG41" s="29">
        <f t="shared" si="18"/>
        <v>1.7775329695677619E-2</v>
      </c>
      <c r="GH41" s="29">
        <f t="shared" si="19"/>
        <v>1.686712779343299</v>
      </c>
      <c r="GI41" s="39">
        <v>2005</v>
      </c>
      <c r="GJ41" s="39" t="s">
        <v>333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-0.81565359999999998</v>
      </c>
      <c r="GX41" s="36">
        <v>-0.26023619999999997</v>
      </c>
      <c r="GY41" s="36">
        <v>-0.94865390000000005</v>
      </c>
      <c r="GZ41" s="39">
        <v>2005</v>
      </c>
      <c r="HA41" s="39" t="s">
        <v>333</v>
      </c>
      <c r="HB41" s="42"/>
      <c r="HC41" s="42">
        <f t="shared" si="9"/>
        <v>0</v>
      </c>
      <c r="HD41" s="42">
        <v>0</v>
      </c>
      <c r="HE41" s="42">
        <v>0</v>
      </c>
      <c r="HF41" s="42">
        <v>2</v>
      </c>
      <c r="HG41" s="42">
        <v>1</v>
      </c>
      <c r="HH41" s="42">
        <v>0</v>
      </c>
      <c r="HI41" s="42">
        <v>1</v>
      </c>
      <c r="HJ41" s="39">
        <v>2005</v>
      </c>
      <c r="HK41" s="39" t="s">
        <v>333</v>
      </c>
      <c r="HL41" s="34">
        <v>0.81879190000000002</v>
      </c>
      <c r="HM41" s="29">
        <v>211.18790000000001</v>
      </c>
      <c r="HN41" s="67">
        <v>42.3</v>
      </c>
      <c r="HO41" s="79">
        <v>39.6</v>
      </c>
      <c r="HP41" s="31">
        <v>3.7852493634475479</v>
      </c>
      <c r="HQ41" s="31">
        <v>6.118583884775262</v>
      </c>
      <c r="HR41" s="34">
        <v>2.5215972985217974</v>
      </c>
      <c r="HS41" s="67">
        <v>70.099999999999994</v>
      </c>
      <c r="HT41" s="67">
        <v>70.099999999999994</v>
      </c>
      <c r="HU41" s="82">
        <v>-2.6</v>
      </c>
      <c r="HV41" s="67">
        <v>1.1999999999999997</v>
      </c>
      <c r="HW41" s="29"/>
      <c r="HX41" s="34">
        <v>4.5599999999999996</v>
      </c>
      <c r="HY41" s="29">
        <v>-8.5</v>
      </c>
      <c r="HZ41" s="39">
        <v>2005</v>
      </c>
      <c r="IA41" s="39" t="s">
        <v>333</v>
      </c>
      <c r="IB41" s="29">
        <v>162.26</v>
      </c>
      <c r="IC41" s="29"/>
      <c r="ID41" s="29"/>
      <c r="IE41" s="31">
        <v>58.160416076734755</v>
      </c>
      <c r="IF41" s="29"/>
      <c r="IG41" s="31">
        <v>3.46</v>
      </c>
      <c r="IH41" s="31">
        <v>67.97</v>
      </c>
      <c r="II41" s="31">
        <v>106.36</v>
      </c>
      <c r="IJ41" s="31">
        <v>11</v>
      </c>
      <c r="IK41" s="31">
        <v>6.9000000953674316</v>
      </c>
      <c r="IL41" s="39">
        <v>2005</v>
      </c>
      <c r="IM41" s="39" t="s">
        <v>333</v>
      </c>
      <c r="IN41" s="30">
        <v>8</v>
      </c>
      <c r="IO41" s="27">
        <v>1</v>
      </c>
      <c r="IP41" s="27">
        <v>1.341</v>
      </c>
      <c r="IQ41" s="29">
        <f t="shared" si="20"/>
        <v>8.264513743374831</v>
      </c>
      <c r="IR41" s="59">
        <v>84.4</v>
      </c>
      <c r="IS41" s="46">
        <v>72.752800000000008</v>
      </c>
      <c r="IT41" s="28">
        <v>56.524590163934427</v>
      </c>
      <c r="IU41" s="28"/>
      <c r="IV41" s="28">
        <v>84.4</v>
      </c>
      <c r="IW41" s="28">
        <v>72.752800000000008</v>
      </c>
      <c r="IX41" s="28">
        <v>56.524590163934427</v>
      </c>
      <c r="IY41" s="28">
        <v>60.418250950570325</v>
      </c>
      <c r="IZ41" s="39">
        <v>2005</v>
      </c>
      <c r="JA41" s="39" t="s">
        <v>333</v>
      </c>
      <c r="JB41" s="31">
        <v>11.952234600000001</v>
      </c>
      <c r="JC41" s="81">
        <v>17.5</v>
      </c>
      <c r="JD41" s="81">
        <v>12.1</v>
      </c>
      <c r="JE41" s="81">
        <v>5.4</v>
      </c>
      <c r="JF41" s="81">
        <v>7</v>
      </c>
      <c r="JG41" s="81">
        <v>1.8</v>
      </c>
      <c r="JH41" s="81">
        <v>1.1000000000000001</v>
      </c>
      <c r="JI41" s="81">
        <v>5.5</v>
      </c>
      <c r="JJ41" s="79">
        <v>1.1000000000000001</v>
      </c>
      <c r="JK41" s="29"/>
      <c r="JL41" s="79">
        <v>0.6</v>
      </c>
      <c r="JM41" s="79">
        <v>0.1</v>
      </c>
      <c r="JN41" s="79">
        <v>0.3</v>
      </c>
      <c r="JO41" s="39">
        <v>2005</v>
      </c>
      <c r="JP41" s="39" t="s">
        <v>333</v>
      </c>
      <c r="JQ41" s="29"/>
      <c r="JW41" s="29"/>
      <c r="JX41" s="29"/>
      <c r="JY41" s="29"/>
      <c r="JZ41" s="29"/>
      <c r="KA41" s="29"/>
      <c r="KB41" s="29"/>
      <c r="KC41" s="29"/>
      <c r="KD41" s="29"/>
      <c r="KE41" s="29"/>
      <c r="KF41" s="29"/>
      <c r="KG41" s="39">
        <v>2005</v>
      </c>
      <c r="KH41" s="39" t="s">
        <v>333</v>
      </c>
      <c r="KI41" s="29"/>
      <c r="KJ41" s="29"/>
      <c r="KK41" s="29"/>
      <c r="KL41" s="29"/>
      <c r="KM41" s="29"/>
      <c r="KN41" s="78">
        <v>403.8</v>
      </c>
      <c r="KO41" s="77">
        <v>278.98700000000002</v>
      </c>
      <c r="KP41" s="77">
        <v>54.033999999999999</v>
      </c>
      <c r="KQ41" s="71">
        <v>13.381376919266962</v>
      </c>
      <c r="KR41" s="39">
        <v>2005</v>
      </c>
      <c r="KS41" s="39" t="s">
        <v>333</v>
      </c>
    </row>
    <row r="42" spans="1:305" s="39" customFormat="1" ht="12.75">
      <c r="A42" s="39">
        <v>2006</v>
      </c>
      <c r="B42" s="39" t="s">
        <v>333</v>
      </c>
      <c r="C42" s="39">
        <v>23</v>
      </c>
      <c r="D42" s="44" t="s">
        <v>334</v>
      </c>
      <c r="E42" s="44">
        <v>470</v>
      </c>
      <c r="F42" s="39">
        <v>0</v>
      </c>
      <c r="G42" s="39">
        <v>0</v>
      </c>
      <c r="H42" s="39">
        <v>1</v>
      </c>
      <c r="I42" s="39">
        <v>0</v>
      </c>
      <c r="J42" s="29">
        <v>0</v>
      </c>
      <c r="K42" s="29">
        <v>100</v>
      </c>
      <c r="L42" s="29">
        <v>0</v>
      </c>
      <c r="M42" s="18">
        <v>1</v>
      </c>
      <c r="N42" s="39">
        <v>0</v>
      </c>
      <c r="O42" s="39">
        <v>0</v>
      </c>
      <c r="P42" s="39">
        <v>0</v>
      </c>
      <c r="Q42" s="29">
        <v>0</v>
      </c>
      <c r="R42" s="29">
        <v>100</v>
      </c>
      <c r="S42" s="29">
        <v>0</v>
      </c>
      <c r="T42" s="29">
        <v>0</v>
      </c>
      <c r="U42" s="29">
        <v>53.8</v>
      </c>
      <c r="V42" s="29">
        <v>0</v>
      </c>
      <c r="W42" s="29">
        <v>53.8</v>
      </c>
      <c r="X42" s="39">
        <v>1</v>
      </c>
      <c r="Y42" s="39">
        <v>2006</v>
      </c>
      <c r="Z42" s="39" t="s">
        <v>333</v>
      </c>
      <c r="AA42" s="43"/>
      <c r="AB42" s="41">
        <v>96.9</v>
      </c>
      <c r="AC42" s="41">
        <v>47.5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51.8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0.70000000000000284</v>
      </c>
      <c r="CZ42" s="39">
        <v>2006</v>
      </c>
      <c r="DA42" s="39" t="s">
        <v>333</v>
      </c>
      <c r="DB42" s="41">
        <v>46.2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53.8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</v>
      </c>
      <c r="FY42" s="39">
        <v>2006</v>
      </c>
      <c r="FZ42" s="39" t="s">
        <v>333</v>
      </c>
      <c r="GA42" s="41">
        <v>9.1999999999999993</v>
      </c>
      <c r="GB42" s="29">
        <f t="shared" si="13"/>
        <v>0.50605100000000003</v>
      </c>
      <c r="GC42" s="29">
        <f t="shared" si="14"/>
        <v>0.49711200000000011</v>
      </c>
      <c r="GD42" s="29">
        <f t="shared" si="15"/>
        <v>2.0245005051128762</v>
      </c>
      <c r="GE42" s="29">
        <f t="shared" si="16"/>
        <v>1.9885143411654289</v>
      </c>
      <c r="GF42" s="29">
        <f t="shared" si="17"/>
        <v>3.5986163947447247E-2</v>
      </c>
      <c r="GG42" s="29">
        <f t="shared" si="18"/>
        <v>1.7775329695677619E-2</v>
      </c>
      <c r="GH42" s="29">
        <f t="shared" si="19"/>
        <v>1.686712779343299</v>
      </c>
      <c r="GI42" s="39">
        <v>2006</v>
      </c>
      <c r="GJ42" s="39" t="s">
        <v>333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-0.95963419999999999</v>
      </c>
      <c r="GX42" s="36">
        <v>-0.28809050000000003</v>
      </c>
      <c r="GY42" s="36">
        <v>-1.1485050000000001</v>
      </c>
      <c r="GZ42" s="39">
        <v>2006</v>
      </c>
      <c r="HA42" s="39" t="s">
        <v>333</v>
      </c>
      <c r="HB42" s="42"/>
      <c r="HC42" s="42">
        <f t="shared" si="9"/>
        <v>0</v>
      </c>
      <c r="HD42" s="42">
        <v>0</v>
      </c>
      <c r="HE42" s="42">
        <v>0</v>
      </c>
      <c r="HF42" s="42">
        <v>2</v>
      </c>
      <c r="HG42" s="42">
        <v>1</v>
      </c>
      <c r="HH42" s="42">
        <v>0</v>
      </c>
      <c r="HI42" s="42">
        <v>1</v>
      </c>
      <c r="HJ42" s="39">
        <v>2006</v>
      </c>
      <c r="HK42" s="39" t="s">
        <v>333</v>
      </c>
      <c r="HL42" s="34">
        <v>0.87919460000000005</v>
      </c>
      <c r="HM42" s="29">
        <v>250.285</v>
      </c>
      <c r="HN42" s="67">
        <v>42.3</v>
      </c>
      <c r="HO42" s="79">
        <v>39.799999999999997</v>
      </c>
      <c r="HP42" s="31">
        <v>1.8276998512921381</v>
      </c>
      <c r="HQ42" s="31">
        <v>4.5988507242689707</v>
      </c>
      <c r="HR42" s="34">
        <v>2.5758735424636541</v>
      </c>
      <c r="HS42" s="67">
        <v>64.599999999999994</v>
      </c>
      <c r="HT42" s="67">
        <v>64.599999999999994</v>
      </c>
      <c r="HU42" s="82">
        <v>-2.5</v>
      </c>
      <c r="HV42" s="67">
        <v>1.2000000000000002</v>
      </c>
      <c r="HW42" s="29"/>
      <c r="HX42" s="34">
        <v>4.32</v>
      </c>
      <c r="HY42" s="29">
        <v>-9.5</v>
      </c>
      <c r="HZ42" s="39">
        <v>2006</v>
      </c>
      <c r="IA42" s="39" t="s">
        <v>333</v>
      </c>
      <c r="IB42" s="29">
        <v>164.71</v>
      </c>
      <c r="IC42" s="29"/>
      <c r="ID42" s="29"/>
      <c r="IE42" s="31">
        <v>58.614615398302526</v>
      </c>
      <c r="IF42" s="29"/>
      <c r="IG42" s="31">
        <v>3.42</v>
      </c>
      <c r="IH42" s="31">
        <v>67.02</v>
      </c>
      <c r="II42" s="31">
        <v>108.96</v>
      </c>
      <c r="IJ42" s="31">
        <v>11.199999809265137</v>
      </c>
      <c r="IK42" s="31">
        <v>6.8000001907348633</v>
      </c>
      <c r="IL42" s="39">
        <v>2006</v>
      </c>
      <c r="IM42" s="39" t="s">
        <v>333</v>
      </c>
      <c r="IN42" s="30">
        <v>8</v>
      </c>
      <c r="IO42" s="27">
        <v>7</v>
      </c>
      <c r="IP42" s="27">
        <v>2.9350000000000001</v>
      </c>
      <c r="IQ42" s="29">
        <f t="shared" si="20"/>
        <v>17.819197377208425</v>
      </c>
      <c r="IR42" s="59">
        <v>86.156000000000006</v>
      </c>
      <c r="IS42" s="46">
        <v>73.921847999999997</v>
      </c>
      <c r="IT42" s="28">
        <v>56.771252591966821</v>
      </c>
      <c r="IU42" s="28"/>
      <c r="IV42" s="28">
        <v>86.156000000000006</v>
      </c>
      <c r="IW42" s="28">
        <v>73.921847999999997</v>
      </c>
      <c r="IX42" s="28">
        <v>56.771252591966821</v>
      </c>
      <c r="IY42" s="28">
        <v>60.557667934093786</v>
      </c>
      <c r="IZ42" s="39">
        <v>2006</v>
      </c>
      <c r="JA42" s="39" t="s">
        <v>333</v>
      </c>
      <c r="JB42" s="31">
        <v>11.7672396</v>
      </c>
      <c r="JC42" s="81">
        <v>17.600000000000001</v>
      </c>
      <c r="JD42" s="81">
        <v>12.1</v>
      </c>
      <c r="JE42" s="81">
        <v>5.5</v>
      </c>
      <c r="JF42" s="81">
        <v>7.2</v>
      </c>
      <c r="JG42" s="81">
        <v>1.8</v>
      </c>
      <c r="JH42" s="81">
        <v>1.1000000000000001</v>
      </c>
      <c r="JI42" s="81">
        <v>5.4</v>
      </c>
      <c r="JJ42" s="79">
        <v>1.1000000000000001</v>
      </c>
      <c r="JK42" s="29"/>
      <c r="JL42" s="79">
        <v>0.6</v>
      </c>
      <c r="JM42" s="79">
        <v>0.2</v>
      </c>
      <c r="JN42" s="79">
        <v>0.3</v>
      </c>
      <c r="JO42" s="39">
        <v>2006</v>
      </c>
      <c r="JP42" s="39" t="s">
        <v>333</v>
      </c>
      <c r="JQ42" s="29"/>
      <c r="JW42" s="79">
        <v>7.9000000000000001E-2</v>
      </c>
      <c r="JX42" s="79">
        <v>3.3000000000000002E-2</v>
      </c>
      <c r="JY42" s="29"/>
      <c r="JZ42" s="79">
        <v>2.7E-2</v>
      </c>
      <c r="KA42" s="29"/>
      <c r="KB42" s="29"/>
      <c r="KC42" s="79">
        <v>3.0000000000000001E-3</v>
      </c>
      <c r="KD42" s="80">
        <v>0</v>
      </c>
      <c r="KE42" s="79">
        <v>0.38400000000000001</v>
      </c>
      <c r="KF42" s="29"/>
      <c r="KG42" s="39">
        <v>2006</v>
      </c>
      <c r="KH42" s="39" t="s">
        <v>333</v>
      </c>
      <c r="KI42" s="29"/>
      <c r="KJ42" s="29"/>
      <c r="KK42" s="29"/>
      <c r="KL42" s="29"/>
      <c r="KM42" s="29"/>
      <c r="KN42" s="78">
        <v>405.25</v>
      </c>
      <c r="KO42" s="77">
        <v>281.005</v>
      </c>
      <c r="KP42" s="77">
        <v>56.009</v>
      </c>
      <c r="KQ42" s="71">
        <v>13.820851326341765</v>
      </c>
      <c r="KR42" s="39">
        <v>2006</v>
      </c>
      <c r="KS42" s="39" t="s">
        <v>333</v>
      </c>
    </row>
    <row r="43" spans="1:305" s="39" customFormat="1" ht="12.75">
      <c r="A43" s="39">
        <v>2007</v>
      </c>
      <c r="B43" s="39" t="s">
        <v>333</v>
      </c>
      <c r="C43" s="39">
        <v>23</v>
      </c>
      <c r="D43" s="44" t="s">
        <v>334</v>
      </c>
      <c r="E43" s="44">
        <v>470</v>
      </c>
      <c r="F43" s="39">
        <v>0</v>
      </c>
      <c r="G43" s="39">
        <v>0</v>
      </c>
      <c r="H43" s="39">
        <v>1</v>
      </c>
      <c r="I43" s="39">
        <v>0</v>
      </c>
      <c r="J43" s="29">
        <v>0</v>
      </c>
      <c r="K43" s="29">
        <v>100</v>
      </c>
      <c r="L43" s="29">
        <v>0</v>
      </c>
      <c r="M43" s="18">
        <v>1</v>
      </c>
      <c r="N43" s="39">
        <v>0</v>
      </c>
      <c r="O43" s="39">
        <v>0</v>
      </c>
      <c r="P43" s="39">
        <v>0</v>
      </c>
      <c r="Q43" s="29">
        <v>0</v>
      </c>
      <c r="R43" s="29">
        <v>100</v>
      </c>
      <c r="S43" s="29">
        <v>0</v>
      </c>
      <c r="T43" s="29">
        <v>0</v>
      </c>
      <c r="U43" s="29">
        <v>55.8</v>
      </c>
      <c r="V43" s="29">
        <v>0</v>
      </c>
      <c r="W43" s="29">
        <v>55.8</v>
      </c>
      <c r="X43" s="39">
        <v>1</v>
      </c>
      <c r="Y43" s="39">
        <v>2007</v>
      </c>
      <c r="Z43" s="39" t="s">
        <v>333</v>
      </c>
      <c r="AA43" s="43"/>
      <c r="AB43" s="41">
        <v>96.9</v>
      </c>
      <c r="AC43" s="41">
        <v>47.5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51.8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0.70000000000000284</v>
      </c>
      <c r="CZ43" s="39">
        <v>2007</v>
      </c>
      <c r="DA43" s="39" t="s">
        <v>333</v>
      </c>
      <c r="DB43" s="41">
        <v>46.2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53.8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</v>
      </c>
      <c r="FY43" s="39">
        <v>2007</v>
      </c>
      <c r="FZ43" s="39" t="s">
        <v>333</v>
      </c>
      <c r="GA43" s="41">
        <v>9.1999999999999993</v>
      </c>
      <c r="GB43" s="29">
        <f t="shared" si="13"/>
        <v>0.50605100000000003</v>
      </c>
      <c r="GC43" s="29">
        <f t="shared" si="14"/>
        <v>0.49711200000000011</v>
      </c>
      <c r="GD43" s="29">
        <f t="shared" si="15"/>
        <v>2.0245005051128762</v>
      </c>
      <c r="GE43" s="29">
        <f t="shared" si="16"/>
        <v>1.9885143411654289</v>
      </c>
      <c r="GF43" s="29">
        <f t="shared" si="17"/>
        <v>3.5986163947447247E-2</v>
      </c>
      <c r="GG43" s="29">
        <f t="shared" si="18"/>
        <v>1.7775329695677619E-2</v>
      </c>
      <c r="GH43" s="29">
        <f t="shared" si="19"/>
        <v>1.686712779343299</v>
      </c>
      <c r="GI43" s="39">
        <v>2007</v>
      </c>
      <c r="GJ43" s="39" t="s">
        <v>333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-0.9797534</v>
      </c>
      <c r="GX43" s="36">
        <v>-0.3063979</v>
      </c>
      <c r="GY43" s="36">
        <v>-1.1418699999999999</v>
      </c>
      <c r="GZ43" s="39">
        <v>2007</v>
      </c>
      <c r="HA43" s="39" t="s">
        <v>333</v>
      </c>
      <c r="HB43" s="42"/>
      <c r="HC43" s="42">
        <f t="shared" si="9"/>
        <v>0</v>
      </c>
      <c r="HD43" s="42">
        <v>0</v>
      </c>
      <c r="HE43" s="42">
        <v>0</v>
      </c>
      <c r="HF43" s="42">
        <v>2</v>
      </c>
      <c r="HG43" s="42">
        <v>1</v>
      </c>
      <c r="HH43" s="42">
        <v>0</v>
      </c>
      <c r="HI43" s="42">
        <v>1</v>
      </c>
      <c r="HJ43" s="39">
        <v>2007</v>
      </c>
      <c r="HK43" s="39" t="s">
        <v>333</v>
      </c>
      <c r="HL43" s="34">
        <v>0.93959729999999997</v>
      </c>
      <c r="HM43" s="29">
        <v>258.50979999999998</v>
      </c>
      <c r="HN43" s="67">
        <v>41.2</v>
      </c>
      <c r="HO43" s="79">
        <v>39</v>
      </c>
      <c r="HP43" s="31">
        <v>3.9864618177871307</v>
      </c>
      <c r="HQ43" s="31">
        <v>6.8943621963038311</v>
      </c>
      <c r="HR43" s="34">
        <v>0.69716550941933519</v>
      </c>
      <c r="HS43" s="67">
        <v>62.4</v>
      </c>
      <c r="HT43" s="67">
        <v>62.4</v>
      </c>
      <c r="HU43" s="82">
        <v>-2.2000000000000002</v>
      </c>
      <c r="HV43" s="67">
        <v>1.2999999999999998</v>
      </c>
      <c r="HW43" s="29"/>
      <c r="HX43" s="34">
        <v>4.72</v>
      </c>
      <c r="HY43" s="29">
        <v>-6.2</v>
      </c>
      <c r="HZ43" s="39">
        <v>2007</v>
      </c>
      <c r="IA43" s="39" t="s">
        <v>333</v>
      </c>
      <c r="IB43" s="29">
        <v>167.75</v>
      </c>
      <c r="IC43" s="29"/>
      <c r="ID43" s="29"/>
      <c r="IE43" s="31">
        <v>59.10644445227441</v>
      </c>
      <c r="IF43" s="29"/>
      <c r="IG43" s="31">
        <v>3.48</v>
      </c>
      <c r="IH43" s="31">
        <v>66.44</v>
      </c>
      <c r="II43" s="31">
        <v>112.43</v>
      </c>
      <c r="IJ43" s="31">
        <v>10.800000190734863</v>
      </c>
      <c r="IK43" s="31">
        <v>6.5</v>
      </c>
      <c r="IL43" s="39">
        <v>2007</v>
      </c>
      <c r="IM43" s="39" t="s">
        <v>333</v>
      </c>
      <c r="IN43" s="30">
        <v>5</v>
      </c>
      <c r="IO43" s="27">
        <v>1</v>
      </c>
      <c r="IP43" s="27">
        <v>0.72099999999999997</v>
      </c>
      <c r="IQ43" s="29">
        <f t="shared" si="20"/>
        <v>4.29806259314456</v>
      </c>
      <c r="IR43" s="59">
        <v>88.016999999999996</v>
      </c>
      <c r="IS43" s="46">
        <v>75.166517999999996</v>
      </c>
      <c r="IT43" s="28">
        <v>56.418612925016888</v>
      </c>
      <c r="IU43" s="28"/>
      <c r="IV43" s="28">
        <v>88.016999999999996</v>
      </c>
      <c r="IW43" s="28">
        <v>75.166517999999996</v>
      </c>
      <c r="IX43" s="28">
        <v>56.418612925016888</v>
      </c>
      <c r="IY43" s="28">
        <v>60.697084917617246</v>
      </c>
      <c r="IZ43" s="39">
        <v>2007</v>
      </c>
      <c r="JA43" s="39" t="s">
        <v>333</v>
      </c>
      <c r="JB43" s="31">
        <v>11.912156</v>
      </c>
      <c r="JC43" s="81">
        <v>17.600000000000001</v>
      </c>
      <c r="JD43" s="81">
        <v>12</v>
      </c>
      <c r="JE43" s="81">
        <v>5.6</v>
      </c>
      <c r="JF43" s="81">
        <v>7.2</v>
      </c>
      <c r="JG43" s="81">
        <v>1.7</v>
      </c>
      <c r="JH43" s="81">
        <v>1.1000000000000001</v>
      </c>
      <c r="JI43" s="81">
        <v>5.5</v>
      </c>
      <c r="JJ43" s="79">
        <v>1</v>
      </c>
      <c r="JK43" s="29"/>
      <c r="JL43" s="79">
        <v>0.5</v>
      </c>
      <c r="JM43" s="79">
        <v>0.2</v>
      </c>
      <c r="JN43" s="79">
        <v>0.3</v>
      </c>
      <c r="JO43" s="39">
        <v>2007</v>
      </c>
      <c r="JP43" s="39" t="s">
        <v>333</v>
      </c>
      <c r="JQ43" s="29"/>
      <c r="JW43" s="79">
        <v>0.105</v>
      </c>
      <c r="JX43" s="79">
        <v>1.4E-2</v>
      </c>
      <c r="JY43" s="29"/>
      <c r="JZ43" s="79">
        <v>1.2999999999999999E-2</v>
      </c>
      <c r="KA43" s="29"/>
      <c r="KB43" s="29"/>
      <c r="KC43" s="79">
        <v>2E-3</v>
      </c>
      <c r="KD43" s="80">
        <v>2E-3</v>
      </c>
      <c r="KE43" s="79">
        <v>0.34100000000000003</v>
      </c>
      <c r="KF43" s="29"/>
      <c r="KG43" s="39">
        <v>2007</v>
      </c>
      <c r="KH43" s="39" t="s">
        <v>333</v>
      </c>
      <c r="KI43" s="29"/>
      <c r="KJ43" s="29"/>
      <c r="KK43" s="29"/>
      <c r="KL43" s="29"/>
      <c r="KM43" s="29"/>
      <c r="KN43" s="78">
        <v>406.74</v>
      </c>
      <c r="KO43" s="77">
        <v>283.81</v>
      </c>
      <c r="KP43" s="77">
        <v>56.487000000000002</v>
      </c>
      <c r="KQ43" s="71">
        <v>13.887741554801595</v>
      </c>
      <c r="KR43" s="39">
        <v>2007</v>
      </c>
      <c r="KS43" s="39" t="s">
        <v>333</v>
      </c>
    </row>
    <row r="44" spans="1:305" s="39" customFormat="1" ht="12.75">
      <c r="A44" s="39">
        <v>2008</v>
      </c>
      <c r="B44" s="39" t="s">
        <v>333</v>
      </c>
      <c r="C44" s="39">
        <v>23</v>
      </c>
      <c r="D44" s="44" t="s">
        <v>334</v>
      </c>
      <c r="E44" s="44">
        <v>470</v>
      </c>
      <c r="F44" s="39">
        <v>0</v>
      </c>
      <c r="G44" s="39">
        <v>0</v>
      </c>
      <c r="H44" s="39">
        <v>1</v>
      </c>
      <c r="I44" s="39">
        <v>1</v>
      </c>
      <c r="J44" s="29">
        <v>0</v>
      </c>
      <c r="K44" s="29">
        <v>100</v>
      </c>
      <c r="L44" s="29">
        <v>0</v>
      </c>
      <c r="M44" s="18">
        <v>1</v>
      </c>
      <c r="N44" s="39">
        <v>0</v>
      </c>
      <c r="O44" s="39">
        <v>0</v>
      </c>
      <c r="P44" s="39">
        <v>1</v>
      </c>
      <c r="Q44" s="29">
        <v>0</v>
      </c>
      <c r="R44" s="29">
        <v>100</v>
      </c>
      <c r="S44" s="29">
        <v>0</v>
      </c>
      <c r="T44" s="29">
        <v>0</v>
      </c>
      <c r="U44" s="29">
        <v>51.71</v>
      </c>
      <c r="V44" s="29">
        <v>0</v>
      </c>
      <c r="W44" s="29">
        <v>51.71</v>
      </c>
      <c r="X44" s="39">
        <v>1</v>
      </c>
      <c r="Y44" s="39">
        <v>2008</v>
      </c>
      <c r="Z44" s="39" t="s">
        <v>333</v>
      </c>
      <c r="AA44" s="43">
        <v>39515</v>
      </c>
      <c r="AB44" s="41">
        <v>93.3</v>
      </c>
      <c r="AC44" s="41">
        <v>48.8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49.3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1.9000000000000057</v>
      </c>
      <c r="CZ44" s="39">
        <v>2008</v>
      </c>
      <c r="DA44" s="39" t="s">
        <v>333</v>
      </c>
      <c r="DB44" s="41">
        <v>49.3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50.7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</v>
      </c>
      <c r="FY44" s="39">
        <v>2008</v>
      </c>
      <c r="FZ44" s="39" t="s">
        <v>333</v>
      </c>
      <c r="GA44" s="41">
        <v>8.6999999999999993</v>
      </c>
      <c r="GB44" s="29">
        <f t="shared" si="13"/>
        <v>0.51880700000000002</v>
      </c>
      <c r="GC44" s="29">
        <f t="shared" si="14"/>
        <v>0.49990200000000007</v>
      </c>
      <c r="GD44" s="29">
        <f t="shared" si="15"/>
        <v>2.078168219404688</v>
      </c>
      <c r="GE44" s="29">
        <f t="shared" si="16"/>
        <v>1.9996080768169442</v>
      </c>
      <c r="GF44" s="29">
        <f t="shared" si="17"/>
        <v>7.8560142587743798E-2</v>
      </c>
      <c r="GG44" s="29">
        <f t="shared" si="18"/>
        <v>3.7802590692224199E-2</v>
      </c>
      <c r="GH44" s="29">
        <f t="shared" si="19"/>
        <v>1.0511898020814356</v>
      </c>
      <c r="GI44" s="39">
        <v>2008</v>
      </c>
      <c r="GJ44" s="39" t="s">
        <v>333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-0.9783965</v>
      </c>
      <c r="GX44" s="36">
        <v>-0.29750700000000002</v>
      </c>
      <c r="GY44" s="36">
        <v>-1.1515150000000001</v>
      </c>
      <c r="GZ44" s="39">
        <v>2008</v>
      </c>
      <c r="HA44" s="39" t="s">
        <v>333</v>
      </c>
      <c r="HB44" s="42"/>
      <c r="HC44" s="42">
        <f t="shared" si="9"/>
        <v>0</v>
      </c>
      <c r="HD44" s="42">
        <v>0</v>
      </c>
      <c r="HE44" s="42">
        <v>0</v>
      </c>
      <c r="HF44" s="42">
        <v>2</v>
      </c>
      <c r="HG44" s="42">
        <v>1</v>
      </c>
      <c r="HH44" s="42">
        <v>0</v>
      </c>
      <c r="HI44" s="42">
        <v>1</v>
      </c>
      <c r="HJ44" s="39">
        <v>2008</v>
      </c>
      <c r="HK44" s="39" t="s">
        <v>333</v>
      </c>
      <c r="HL44" s="34">
        <v>1</v>
      </c>
      <c r="HM44" s="29">
        <v>297.20170000000002</v>
      </c>
      <c r="HN44" s="67">
        <v>42.7</v>
      </c>
      <c r="HO44" s="79">
        <v>38.5</v>
      </c>
      <c r="HP44" s="31">
        <v>3.3465233165374428</v>
      </c>
      <c r="HQ44" s="31">
        <v>6.4472651229357183</v>
      </c>
      <c r="HR44" s="34">
        <v>4.6843981806340196</v>
      </c>
      <c r="HS44" s="67">
        <v>62.7</v>
      </c>
      <c r="HT44" s="67">
        <v>62.7</v>
      </c>
      <c r="HU44" s="82">
        <v>-4.2</v>
      </c>
      <c r="HV44" s="67">
        <v>-0.90000000000000036</v>
      </c>
      <c r="HW44" s="29"/>
      <c r="HX44" s="34">
        <v>4.8099999999999996</v>
      </c>
      <c r="HY44" s="29">
        <v>-4.8</v>
      </c>
      <c r="HZ44" s="39">
        <v>2008</v>
      </c>
      <c r="IA44" s="39" t="s">
        <v>333</v>
      </c>
      <c r="IB44" s="29">
        <v>171.24</v>
      </c>
      <c r="IC44" s="29"/>
      <c r="ID44" s="29"/>
      <c r="IE44" s="31">
        <v>59.692127499372539</v>
      </c>
      <c r="IF44" s="29"/>
      <c r="IG44" s="31">
        <v>3.16</v>
      </c>
      <c r="IH44" s="31">
        <v>63.599999999999994</v>
      </c>
      <c r="II44" s="31">
        <v>118.13</v>
      </c>
      <c r="IJ44" s="31">
        <v>10.300000190734863</v>
      </c>
      <c r="IK44" s="31">
        <v>6</v>
      </c>
      <c r="IL44" s="39">
        <v>2008</v>
      </c>
      <c r="IM44" s="39" t="s">
        <v>333</v>
      </c>
      <c r="IN44" s="30">
        <v>4</v>
      </c>
      <c r="IO44" s="27">
        <v>2</v>
      </c>
      <c r="IP44" s="27">
        <v>1.7709999999999999</v>
      </c>
      <c r="IQ44" s="29">
        <f t="shared" si="20"/>
        <v>10.342209764073814</v>
      </c>
      <c r="IR44" s="59">
        <v>84.3</v>
      </c>
      <c r="IS44" s="46">
        <v>71.655000000000001</v>
      </c>
      <c r="IT44" s="28">
        <v>52.394706054401873</v>
      </c>
      <c r="IU44" s="28">
        <v>60.836501901140693</v>
      </c>
      <c r="IV44" s="28">
        <v>84.3</v>
      </c>
      <c r="IW44" s="28">
        <v>71.655000000000001</v>
      </c>
      <c r="IX44" s="28">
        <v>52.394706054401873</v>
      </c>
      <c r="IY44" s="28">
        <v>60.836501901140693</v>
      </c>
      <c r="IZ44" s="39">
        <v>2008</v>
      </c>
      <c r="JA44" s="39" t="s">
        <v>333</v>
      </c>
      <c r="JB44" s="31">
        <v>11.7457593</v>
      </c>
      <c r="JC44" s="81">
        <v>17.899999999999999</v>
      </c>
      <c r="JD44" s="81">
        <v>12.2</v>
      </c>
      <c r="JE44" s="81">
        <v>5.8</v>
      </c>
      <c r="JF44" s="81">
        <v>7.4</v>
      </c>
      <c r="JG44" s="81">
        <v>1.7</v>
      </c>
      <c r="JH44" s="81">
        <v>0.9</v>
      </c>
      <c r="JI44" s="81">
        <v>5.7</v>
      </c>
      <c r="JJ44" s="79">
        <v>1.2</v>
      </c>
      <c r="JK44" s="29"/>
      <c r="JL44" s="79">
        <v>0.5</v>
      </c>
      <c r="JM44" s="79">
        <v>0.2</v>
      </c>
      <c r="JN44" s="79">
        <v>0.3</v>
      </c>
      <c r="JO44" s="39">
        <v>2008</v>
      </c>
      <c r="JP44" s="39" t="s">
        <v>333</v>
      </c>
      <c r="JQ44" s="29"/>
      <c r="JW44" s="79">
        <v>0.124</v>
      </c>
      <c r="JX44" s="79">
        <v>1.9E-2</v>
      </c>
      <c r="JY44" s="29"/>
      <c r="JZ44" s="79">
        <v>2.5000000000000001E-2</v>
      </c>
      <c r="KA44" s="29"/>
      <c r="KB44" s="29"/>
      <c r="KC44" s="79">
        <v>1E-3</v>
      </c>
      <c r="KD44" s="80">
        <v>2E-3</v>
      </c>
      <c r="KE44" s="79">
        <v>0.30299999999999999</v>
      </c>
      <c r="KF44" s="29"/>
      <c r="KG44" s="39">
        <v>2008</v>
      </c>
      <c r="KH44" s="39" t="s">
        <v>333</v>
      </c>
      <c r="KI44" s="29"/>
      <c r="KJ44" s="29"/>
      <c r="KK44" s="29"/>
      <c r="KL44" s="29"/>
      <c r="KM44" s="29"/>
      <c r="KN44" s="78">
        <v>409.37</v>
      </c>
      <c r="KO44" s="77">
        <v>286.87200000000001</v>
      </c>
      <c r="KP44" s="77">
        <v>57.594999999999999</v>
      </c>
      <c r="KQ44" s="71">
        <v>14.0691794708943</v>
      </c>
      <c r="KR44" s="39">
        <v>2008</v>
      </c>
      <c r="KS44" s="39" t="s">
        <v>333</v>
      </c>
    </row>
    <row r="45" spans="1:305" s="39" customFormat="1" ht="12.75">
      <c r="A45" s="39">
        <v>2009</v>
      </c>
      <c r="B45" s="39" t="s">
        <v>333</v>
      </c>
      <c r="C45" s="39">
        <v>23</v>
      </c>
      <c r="D45" s="44" t="s">
        <v>334</v>
      </c>
      <c r="E45" s="44">
        <v>470</v>
      </c>
      <c r="F45" s="39">
        <v>0</v>
      </c>
      <c r="G45" s="39">
        <v>0</v>
      </c>
      <c r="H45" s="39">
        <v>1</v>
      </c>
      <c r="I45" s="39">
        <v>1</v>
      </c>
      <c r="J45" s="29">
        <v>0</v>
      </c>
      <c r="K45" s="29">
        <v>100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0</v>
      </c>
      <c r="R45" s="29">
        <v>100</v>
      </c>
      <c r="S45" s="29">
        <v>0</v>
      </c>
      <c r="T45" s="29">
        <v>0</v>
      </c>
      <c r="U45" s="29">
        <v>50.72</v>
      </c>
      <c r="V45" s="29">
        <v>0</v>
      </c>
      <c r="W45" s="29">
        <v>50.72</v>
      </c>
      <c r="X45" s="39">
        <v>1</v>
      </c>
      <c r="Y45" s="39">
        <v>2009</v>
      </c>
      <c r="Z45" s="39" t="s">
        <v>333</v>
      </c>
      <c r="AA45" s="43"/>
      <c r="AB45" s="41">
        <v>93.3</v>
      </c>
      <c r="AC45" s="41">
        <v>48.8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49.3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1.9000000000000057</v>
      </c>
      <c r="CZ45" s="39">
        <v>2009</v>
      </c>
      <c r="DA45" s="39" t="s">
        <v>333</v>
      </c>
      <c r="DB45" s="41">
        <v>49.3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50.7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</v>
      </c>
      <c r="FY45" s="39">
        <v>2009</v>
      </c>
      <c r="FZ45" s="39" t="s">
        <v>333</v>
      </c>
      <c r="GA45" s="41">
        <v>8.6999999999999993</v>
      </c>
      <c r="GB45" s="29">
        <f t="shared" si="13"/>
        <v>0.51880700000000002</v>
      </c>
      <c r="GC45" s="29">
        <f t="shared" si="14"/>
        <v>0.49990200000000007</v>
      </c>
      <c r="GD45" s="29">
        <f t="shared" si="15"/>
        <v>2.078168219404688</v>
      </c>
      <c r="GE45" s="29">
        <f t="shared" si="16"/>
        <v>1.9996080768169442</v>
      </c>
      <c r="GF45" s="29">
        <f t="shared" si="17"/>
        <v>7.8560142587743798E-2</v>
      </c>
      <c r="GG45" s="29">
        <f t="shared" si="18"/>
        <v>3.7802590692224199E-2</v>
      </c>
      <c r="GH45" s="29">
        <f t="shared" si="19"/>
        <v>1.0511898020814356</v>
      </c>
      <c r="GI45" s="39">
        <v>2009</v>
      </c>
      <c r="GJ45" s="39" t="s">
        <v>333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-1.035933</v>
      </c>
      <c r="GX45" s="36">
        <v>-0.26736199999999999</v>
      </c>
      <c r="GY45" s="36">
        <v>-1.2315320000000001</v>
      </c>
      <c r="GZ45" s="39">
        <v>2009</v>
      </c>
      <c r="HA45" s="39" t="s">
        <v>333</v>
      </c>
      <c r="HB45" s="42"/>
      <c r="HC45" s="42">
        <f t="shared" si="9"/>
        <v>0</v>
      </c>
      <c r="HD45" s="42">
        <v>0</v>
      </c>
      <c r="HE45" s="42">
        <v>0</v>
      </c>
      <c r="HF45" s="42">
        <v>2</v>
      </c>
      <c r="HG45" s="42">
        <v>1</v>
      </c>
      <c r="HH45" s="42">
        <v>0</v>
      </c>
      <c r="HI45" s="42">
        <v>1</v>
      </c>
      <c r="HJ45" s="39">
        <v>2009</v>
      </c>
      <c r="HK45" s="39" t="s">
        <v>333</v>
      </c>
      <c r="HL45" s="34">
        <v>1</v>
      </c>
      <c r="HM45" s="29">
        <v>296.97489999999999</v>
      </c>
      <c r="HN45" s="67">
        <v>41.9</v>
      </c>
      <c r="HO45" s="79">
        <v>38.6</v>
      </c>
      <c r="HP45" s="31">
        <v>-2.4622852578130505</v>
      </c>
      <c r="HQ45" s="31">
        <v>0.16218826892577454</v>
      </c>
      <c r="HR45" s="34">
        <v>1.8397267776816477</v>
      </c>
      <c r="HS45" s="67">
        <v>67.8</v>
      </c>
      <c r="HT45" s="67">
        <v>67.8</v>
      </c>
      <c r="HU45" s="82">
        <v>-3.3</v>
      </c>
      <c r="HV45" s="67">
        <v>0</v>
      </c>
      <c r="HW45" s="29"/>
      <c r="HX45" s="34">
        <v>4.54</v>
      </c>
      <c r="HY45" s="29">
        <v>-8.9</v>
      </c>
      <c r="HZ45" s="39">
        <v>2009</v>
      </c>
      <c r="IA45" s="39" t="s">
        <v>333</v>
      </c>
      <c r="IB45" s="29">
        <v>173</v>
      </c>
      <c r="IC45" s="29"/>
      <c r="ID45" s="29"/>
      <c r="IE45" s="31">
        <v>59.947467999140635</v>
      </c>
      <c r="IF45" s="29"/>
      <c r="IG45" s="31">
        <v>3.49</v>
      </c>
      <c r="IH45" s="31">
        <v>59.289999999999992</v>
      </c>
      <c r="II45" s="31">
        <v>120.23</v>
      </c>
      <c r="IJ45" s="31">
        <v>12</v>
      </c>
      <c r="IK45" s="31">
        <v>6.9000000953674316</v>
      </c>
      <c r="IL45" s="39">
        <v>2009</v>
      </c>
      <c r="IM45" s="39" t="s">
        <v>333</v>
      </c>
      <c r="IN45" s="30">
        <v>3</v>
      </c>
      <c r="IO45" s="27">
        <v>6</v>
      </c>
      <c r="IP45" s="27">
        <v>7.5945</v>
      </c>
      <c r="IQ45" s="29">
        <f t="shared" si="20"/>
        <v>43.898843930635842</v>
      </c>
      <c r="IR45" s="59">
        <v>84.1</v>
      </c>
      <c r="IS45" s="46">
        <v>71.484999999999999</v>
      </c>
      <c r="IT45" s="28">
        <v>52.053447899220849</v>
      </c>
      <c r="IU45" s="28">
        <v>60.948081264108353</v>
      </c>
      <c r="IV45" s="28">
        <v>84.1</v>
      </c>
      <c r="IW45" s="28">
        <v>71.484999999999999</v>
      </c>
      <c r="IX45" s="28">
        <v>52.053447899220849</v>
      </c>
      <c r="IY45" s="28">
        <v>60.948081264108353</v>
      </c>
      <c r="IZ45" s="39">
        <v>2009</v>
      </c>
      <c r="JA45" s="39" t="s">
        <v>333</v>
      </c>
      <c r="JB45" s="31">
        <v>12.521055199999999</v>
      </c>
      <c r="JC45" s="81">
        <v>19.3</v>
      </c>
      <c r="JD45" s="81">
        <v>12.8</v>
      </c>
      <c r="JE45" s="81">
        <v>6.5</v>
      </c>
      <c r="JF45" s="81">
        <v>8.1</v>
      </c>
      <c r="JG45" s="81">
        <v>1.8</v>
      </c>
      <c r="JH45" s="81">
        <v>0.9</v>
      </c>
      <c r="JI45" s="81">
        <v>6.3</v>
      </c>
      <c r="JJ45" s="79">
        <v>1.2</v>
      </c>
      <c r="JK45" s="29"/>
      <c r="JL45" s="79">
        <v>0.6</v>
      </c>
      <c r="JM45" s="79">
        <v>0.2</v>
      </c>
      <c r="JN45" s="79">
        <v>0.4</v>
      </c>
      <c r="JO45" s="39">
        <v>2009</v>
      </c>
      <c r="JP45" s="39" t="s">
        <v>333</v>
      </c>
      <c r="JQ45" s="29"/>
      <c r="JW45" s="79">
        <v>9.8000000000000004E-2</v>
      </c>
      <c r="JX45" s="79">
        <v>7.0000000000000001E-3</v>
      </c>
      <c r="JY45" s="29"/>
      <c r="JZ45" s="79">
        <v>2.7E-2</v>
      </c>
      <c r="KA45" s="29"/>
      <c r="KB45" s="29"/>
      <c r="KC45" s="79">
        <v>1E-3</v>
      </c>
      <c r="KD45" s="80">
        <v>1E-3</v>
      </c>
      <c r="KE45" s="79">
        <v>0.35599999999999998</v>
      </c>
      <c r="KF45" s="29"/>
      <c r="KG45" s="39">
        <v>2009</v>
      </c>
      <c r="KH45" s="39" t="s">
        <v>333</v>
      </c>
      <c r="KI45" s="29"/>
      <c r="KJ45" s="29"/>
      <c r="KK45" s="29"/>
      <c r="KL45" s="29"/>
      <c r="KM45" s="29"/>
      <c r="KN45" s="78">
        <v>412.45</v>
      </c>
      <c r="KO45" s="77">
        <v>288.58600000000001</v>
      </c>
      <c r="KP45" s="77">
        <v>60.116</v>
      </c>
      <c r="KQ45" s="71">
        <v>14.575342465753424</v>
      </c>
      <c r="KR45" s="39">
        <v>2009</v>
      </c>
      <c r="KS45" s="39" t="s">
        <v>333</v>
      </c>
    </row>
    <row r="46" spans="1:305" s="39" customFormat="1" ht="12.75">
      <c r="A46" s="39">
        <v>2010</v>
      </c>
      <c r="B46" s="39" t="s">
        <v>333</v>
      </c>
      <c r="C46" s="39">
        <v>23</v>
      </c>
      <c r="D46" s="44" t="s">
        <v>334</v>
      </c>
      <c r="E46" s="44">
        <v>470</v>
      </c>
      <c r="F46" s="39">
        <v>0</v>
      </c>
      <c r="G46" s="39">
        <v>0</v>
      </c>
      <c r="H46" s="39">
        <v>1</v>
      </c>
      <c r="I46" s="39">
        <v>1</v>
      </c>
      <c r="J46" s="29">
        <v>0</v>
      </c>
      <c r="K46" s="29">
        <v>100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0</v>
      </c>
      <c r="R46" s="29">
        <v>100</v>
      </c>
      <c r="S46" s="29">
        <v>0</v>
      </c>
      <c r="T46" s="29">
        <v>0</v>
      </c>
      <c r="U46" s="29">
        <v>50.72</v>
      </c>
      <c r="V46" s="29">
        <v>0</v>
      </c>
      <c r="W46" s="29">
        <v>50.72</v>
      </c>
      <c r="X46" s="39">
        <v>1</v>
      </c>
      <c r="Y46" s="39">
        <v>2010</v>
      </c>
      <c r="Z46" s="39" t="s">
        <v>333</v>
      </c>
      <c r="AA46" s="43"/>
      <c r="AB46" s="41">
        <v>93.3</v>
      </c>
      <c r="AC46" s="41">
        <v>48.8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49.3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1.9000000000000057</v>
      </c>
      <c r="CZ46" s="39">
        <v>2010</v>
      </c>
      <c r="DA46" s="39" t="s">
        <v>333</v>
      </c>
      <c r="DB46" s="41">
        <v>49.3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50.7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</v>
      </c>
      <c r="FY46" s="39">
        <v>2010</v>
      </c>
      <c r="FZ46" s="39" t="s">
        <v>333</v>
      </c>
      <c r="GA46" s="41">
        <v>8.6999999999999993</v>
      </c>
      <c r="GB46" s="29">
        <f t="shared" si="13"/>
        <v>0.51880700000000002</v>
      </c>
      <c r="GC46" s="29">
        <f t="shared" si="14"/>
        <v>0.49990200000000007</v>
      </c>
      <c r="GD46" s="29">
        <f t="shared" si="15"/>
        <v>2.078168219404688</v>
      </c>
      <c r="GE46" s="29">
        <f t="shared" si="16"/>
        <v>1.9996080768169442</v>
      </c>
      <c r="GF46" s="29">
        <f t="shared" si="17"/>
        <v>7.8560142587743798E-2</v>
      </c>
      <c r="GG46" s="29">
        <f t="shared" si="18"/>
        <v>3.7802590692224199E-2</v>
      </c>
      <c r="GH46" s="29">
        <f t="shared" si="19"/>
        <v>1.0511898020814356</v>
      </c>
      <c r="GI46" s="39">
        <v>2010</v>
      </c>
      <c r="GJ46" s="39" t="s">
        <v>333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-1.0219819999999999</v>
      </c>
      <c r="GX46" s="36">
        <v>-0.2555018</v>
      </c>
      <c r="GY46" s="36">
        <v>-1.2061409999999999</v>
      </c>
      <c r="GZ46" s="39">
        <v>2010</v>
      </c>
      <c r="HA46" s="39" t="s">
        <v>333</v>
      </c>
      <c r="HB46" s="42"/>
      <c r="HC46" s="42">
        <f t="shared" si="9"/>
        <v>0</v>
      </c>
      <c r="HD46" s="42">
        <v>0</v>
      </c>
      <c r="HE46" s="42">
        <v>0</v>
      </c>
      <c r="HF46" s="42">
        <v>2</v>
      </c>
      <c r="HG46" s="42">
        <v>1</v>
      </c>
      <c r="HH46" s="42">
        <v>0</v>
      </c>
      <c r="HI46" s="42">
        <v>1</v>
      </c>
      <c r="HJ46" s="39">
        <v>2010</v>
      </c>
      <c r="HK46" s="39" t="s">
        <v>333</v>
      </c>
      <c r="HL46" s="34">
        <v>1</v>
      </c>
      <c r="HM46" s="29">
        <v>307.42180000000002</v>
      </c>
      <c r="HN46" s="67">
        <v>41.1</v>
      </c>
      <c r="HO46" s="79">
        <v>37.9</v>
      </c>
      <c r="HP46" s="31">
        <v>3.5431650161288388</v>
      </c>
      <c r="HQ46" s="31">
        <v>7.5080392661542845</v>
      </c>
      <c r="HR46" s="34">
        <v>2.0408731201515025</v>
      </c>
      <c r="HS46" s="67">
        <v>67.599999999999994</v>
      </c>
      <c r="HT46" s="67">
        <v>67.599999999999994</v>
      </c>
      <c r="HU46" s="82">
        <v>-3.2</v>
      </c>
      <c r="HV46" s="67">
        <v>-0.10000000000000009</v>
      </c>
      <c r="HW46" s="29"/>
      <c r="HX46" s="34">
        <v>4.1900000000000004</v>
      </c>
      <c r="HY46" s="29">
        <v>-6</v>
      </c>
      <c r="HZ46" s="39">
        <v>2010</v>
      </c>
      <c r="IA46" s="39" t="s">
        <v>333</v>
      </c>
      <c r="IB46" s="29">
        <v>175.99</v>
      </c>
      <c r="IC46" s="29"/>
      <c r="ID46" s="29"/>
      <c r="IE46" s="31">
        <v>61.048498156299978</v>
      </c>
      <c r="IF46" s="29"/>
      <c r="IG46" s="31">
        <v>3.54</v>
      </c>
      <c r="IH46" s="31">
        <v>58.959999999999994</v>
      </c>
      <c r="II46" s="31">
        <v>123.46</v>
      </c>
      <c r="IJ46" s="31">
        <v>12.199999809265137</v>
      </c>
      <c r="IK46" s="31">
        <v>6.9000000953674316</v>
      </c>
      <c r="IL46" s="39">
        <v>2010</v>
      </c>
      <c r="IM46" s="39" t="s">
        <v>333</v>
      </c>
      <c r="IN46" s="29"/>
      <c r="IO46" s="27"/>
      <c r="IP46" s="27"/>
      <c r="IQ46" s="29" t="str">
        <f t="shared" si="20"/>
        <v/>
      </c>
      <c r="IR46" s="59">
        <v>84.4</v>
      </c>
      <c r="IS46" s="46">
        <v>72.584000000000003</v>
      </c>
      <c r="IT46" s="28">
        <v>52.13993247611522</v>
      </c>
      <c r="IU46" s="28">
        <v>61.705337260254289</v>
      </c>
      <c r="IV46" s="28">
        <v>84.4</v>
      </c>
      <c r="IW46" s="28">
        <v>72.584000000000003</v>
      </c>
      <c r="IX46" s="28">
        <v>52.13993247611522</v>
      </c>
      <c r="IY46" s="28">
        <v>61.705337260254289</v>
      </c>
      <c r="IZ46" s="39">
        <v>2010</v>
      </c>
      <c r="JA46" s="39" t="s">
        <v>333</v>
      </c>
      <c r="JB46" s="31">
        <v>12.1930265</v>
      </c>
      <c r="JC46" s="81">
        <v>19.100000000000001</v>
      </c>
      <c r="JD46" s="81">
        <v>13</v>
      </c>
      <c r="JE46" s="81">
        <v>6.1</v>
      </c>
      <c r="JF46" s="81">
        <v>8.5</v>
      </c>
      <c r="JG46" s="81">
        <v>1.7</v>
      </c>
      <c r="JH46" s="81">
        <v>0.8</v>
      </c>
      <c r="JI46" s="81">
        <v>6</v>
      </c>
      <c r="JJ46" s="79">
        <v>1.2</v>
      </c>
      <c r="JK46" s="29"/>
      <c r="JL46" s="79">
        <v>0.5</v>
      </c>
      <c r="JM46" s="79">
        <v>0.2</v>
      </c>
      <c r="JN46" s="79">
        <v>0.3</v>
      </c>
      <c r="JO46" s="39">
        <v>2010</v>
      </c>
      <c r="JP46" s="39" t="s">
        <v>333</v>
      </c>
      <c r="JQ46" s="29"/>
      <c r="JW46" s="79">
        <v>0.115</v>
      </c>
      <c r="JX46" s="79">
        <v>0.02</v>
      </c>
      <c r="JY46" s="29"/>
      <c r="JZ46" s="79">
        <v>2.9000000000000001E-2</v>
      </c>
      <c r="KA46" s="29"/>
      <c r="KB46" s="29"/>
      <c r="KC46" s="79">
        <v>2E-3</v>
      </c>
      <c r="KD46" s="80" t="s">
        <v>335</v>
      </c>
      <c r="KE46" s="79">
        <v>0.32800000000000001</v>
      </c>
      <c r="KF46" s="29"/>
      <c r="KG46" s="39">
        <v>2010</v>
      </c>
      <c r="KH46" s="39" t="s">
        <v>333</v>
      </c>
      <c r="KI46" s="29"/>
      <c r="KJ46" s="29"/>
      <c r="KK46" s="29"/>
      <c r="KL46" s="29"/>
      <c r="KM46" s="29"/>
      <c r="KN46" s="78">
        <v>414.47</v>
      </c>
      <c r="KO46" s="77">
        <v>288.279</v>
      </c>
      <c r="KP46" s="77">
        <v>63.468000000000004</v>
      </c>
      <c r="KQ46" s="71">
        <v>15.313050401717856</v>
      </c>
      <c r="KR46" s="39">
        <v>2010</v>
      </c>
      <c r="KS46" s="39" t="s">
        <v>333</v>
      </c>
    </row>
    <row r="47" spans="1:305" s="39" customFormat="1" ht="12.75">
      <c r="A47" s="39">
        <v>2011</v>
      </c>
      <c r="B47" s="39" t="s">
        <v>333</v>
      </c>
      <c r="C47" s="39">
        <v>23</v>
      </c>
      <c r="D47" s="44" t="s">
        <v>334</v>
      </c>
      <c r="E47" s="44">
        <v>470</v>
      </c>
      <c r="F47" s="39">
        <v>0</v>
      </c>
      <c r="G47" s="39">
        <v>0</v>
      </c>
      <c r="H47" s="39">
        <v>1</v>
      </c>
      <c r="I47" s="39">
        <v>1</v>
      </c>
      <c r="J47" s="29">
        <v>0</v>
      </c>
      <c r="K47" s="29">
        <v>100</v>
      </c>
      <c r="L47" s="29">
        <v>0</v>
      </c>
      <c r="M47" s="18">
        <v>1</v>
      </c>
      <c r="N47" s="39">
        <v>0</v>
      </c>
      <c r="O47" s="39">
        <v>0</v>
      </c>
      <c r="P47" s="39">
        <v>0</v>
      </c>
      <c r="Q47" s="29">
        <v>0</v>
      </c>
      <c r="R47" s="29">
        <v>100</v>
      </c>
      <c r="S47" s="29">
        <v>0</v>
      </c>
      <c r="T47" s="29">
        <v>0</v>
      </c>
      <c r="U47" s="29">
        <v>50.72</v>
      </c>
      <c r="V47" s="29">
        <v>0</v>
      </c>
      <c r="W47" s="29">
        <v>50.72</v>
      </c>
      <c r="X47" s="39">
        <v>1</v>
      </c>
      <c r="Y47" s="39">
        <v>2011</v>
      </c>
      <c r="Z47" s="39" t="s">
        <v>333</v>
      </c>
      <c r="AA47" s="43"/>
      <c r="AB47" s="41">
        <v>93.3</v>
      </c>
      <c r="AC47" s="41">
        <v>48.8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49.3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1.9000000000000057</v>
      </c>
      <c r="CZ47" s="39">
        <v>2011</v>
      </c>
      <c r="DA47" s="39" t="s">
        <v>333</v>
      </c>
      <c r="DB47" s="41">
        <v>49.3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50.7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2011</v>
      </c>
      <c r="FZ47" s="39" t="s">
        <v>333</v>
      </c>
      <c r="GA47" s="41">
        <v>8.6999999999999993</v>
      </c>
      <c r="GB47" s="29">
        <f t="shared" si="13"/>
        <v>0.51880700000000002</v>
      </c>
      <c r="GC47" s="29">
        <f t="shared" si="14"/>
        <v>0.49990200000000007</v>
      </c>
      <c r="GD47" s="29">
        <f t="shared" si="15"/>
        <v>2.078168219404688</v>
      </c>
      <c r="GE47" s="29">
        <f t="shared" si="16"/>
        <v>1.9996080768169442</v>
      </c>
      <c r="GF47" s="29">
        <f t="shared" si="17"/>
        <v>7.8560142587743798E-2</v>
      </c>
      <c r="GG47" s="29">
        <f t="shared" si="18"/>
        <v>3.7802590692224199E-2</v>
      </c>
      <c r="GH47" s="29">
        <f t="shared" si="19"/>
        <v>1.0511898020814356</v>
      </c>
      <c r="GI47" s="39">
        <v>2011</v>
      </c>
      <c r="GJ47" s="39" t="s">
        <v>333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-0.9844967</v>
      </c>
      <c r="GX47" s="36">
        <v>-0.23403660000000001</v>
      </c>
      <c r="GY47" s="36">
        <v>-1.1936659999999999</v>
      </c>
      <c r="GZ47" s="39">
        <v>2011</v>
      </c>
      <c r="HA47" s="39" t="s">
        <v>333</v>
      </c>
      <c r="HB47" s="42"/>
      <c r="HC47" s="42">
        <f t="shared" si="9"/>
        <v>0</v>
      </c>
      <c r="HD47" s="42">
        <v>0</v>
      </c>
      <c r="HE47" s="42">
        <v>0</v>
      </c>
      <c r="HF47" s="42">
        <v>2</v>
      </c>
      <c r="HG47" s="42">
        <v>1</v>
      </c>
      <c r="HH47" s="42">
        <v>0</v>
      </c>
      <c r="HI47" s="42">
        <v>1</v>
      </c>
      <c r="HJ47" s="39">
        <v>2011</v>
      </c>
      <c r="HK47" s="39" t="s">
        <v>333</v>
      </c>
      <c r="HL47" s="34">
        <v>1</v>
      </c>
      <c r="HM47" s="29">
        <v>316.13420000000002</v>
      </c>
      <c r="HN47" s="67">
        <v>41.3</v>
      </c>
      <c r="HO47" s="79">
        <v>38.700000000000003</v>
      </c>
      <c r="HP47" s="31">
        <v>1.3960127342787416</v>
      </c>
      <c r="HQ47" s="31">
        <v>3.5576883738338125</v>
      </c>
      <c r="HR47" s="34">
        <v>2.5130052738565638</v>
      </c>
      <c r="HS47" s="67">
        <v>70.400000000000006</v>
      </c>
      <c r="HT47" s="67">
        <v>69.900000000000006</v>
      </c>
      <c r="HU47" s="82">
        <v>-2.5</v>
      </c>
      <c r="HV47" s="67">
        <v>0.70000000000000018</v>
      </c>
      <c r="HW47" s="29"/>
      <c r="HX47" s="34">
        <v>4.49</v>
      </c>
      <c r="HY47" s="29">
        <v>-0.8</v>
      </c>
      <c r="HZ47" s="39">
        <v>2011</v>
      </c>
      <c r="IA47" s="39" t="s">
        <v>333</v>
      </c>
      <c r="IB47" s="29">
        <v>179.62</v>
      </c>
      <c r="IC47" s="29"/>
      <c r="ID47" s="29"/>
      <c r="IE47" s="31">
        <v>62.496085731185417</v>
      </c>
      <c r="IF47" s="29"/>
      <c r="IG47" s="31">
        <v>3.4</v>
      </c>
      <c r="IH47" s="31">
        <v>59.91</v>
      </c>
      <c r="II47" s="31">
        <v>127.76</v>
      </c>
      <c r="IJ47" s="31">
        <v>11</v>
      </c>
      <c r="IK47" s="31">
        <v>6.4000000953674316</v>
      </c>
      <c r="IL47" s="39">
        <v>2011</v>
      </c>
      <c r="IM47" s="39" t="s">
        <v>333</v>
      </c>
      <c r="IN47" s="30">
        <v>3</v>
      </c>
      <c r="IO47" s="27">
        <v>1</v>
      </c>
      <c r="IP47" s="27">
        <v>0.60680000000000001</v>
      </c>
      <c r="IQ47" s="29">
        <f t="shared" si="20"/>
        <v>3.3782429573544146</v>
      </c>
      <c r="IR47" s="59">
        <v>86.813999999999993</v>
      </c>
      <c r="IS47" s="46">
        <v>75.528179999999992</v>
      </c>
      <c r="IT47" s="28">
        <v>52.406452955870101</v>
      </c>
      <c r="IU47" s="28">
        <v>61.476547321676378</v>
      </c>
      <c r="IV47" s="28">
        <v>86.813999999999993</v>
      </c>
      <c r="IW47" s="28">
        <v>75.528179999999992</v>
      </c>
      <c r="IX47" s="28">
        <v>52.406452955870101</v>
      </c>
      <c r="IY47" s="28">
        <v>61.476547321676378</v>
      </c>
      <c r="IZ47" s="39">
        <v>2011</v>
      </c>
      <c r="JA47" s="39" t="s">
        <v>333</v>
      </c>
      <c r="JB47" s="31">
        <v>12.230513699999999</v>
      </c>
      <c r="JC47" s="81">
        <v>18.7</v>
      </c>
      <c r="JD47" s="81">
        <v>12.5</v>
      </c>
      <c r="JE47" s="81">
        <v>6.2</v>
      </c>
      <c r="JF47" s="81">
        <v>8.3000000000000007</v>
      </c>
      <c r="JG47" s="81">
        <v>1.7</v>
      </c>
      <c r="JH47" s="81">
        <v>0.8</v>
      </c>
      <c r="JI47" s="81">
        <v>5.8</v>
      </c>
      <c r="JJ47" s="79">
        <v>1.2</v>
      </c>
      <c r="JK47" s="29"/>
      <c r="JL47" s="79">
        <v>0.5</v>
      </c>
      <c r="JM47" s="79">
        <v>0.2</v>
      </c>
      <c r="JN47" s="79">
        <v>0.3</v>
      </c>
      <c r="JO47" s="39">
        <v>2011</v>
      </c>
      <c r="JP47" s="39" t="s">
        <v>333</v>
      </c>
      <c r="JQ47" s="29"/>
      <c r="JW47" s="79">
        <v>0.108</v>
      </c>
      <c r="JX47" s="79">
        <v>2.1000000000000001E-2</v>
      </c>
      <c r="JY47" s="29"/>
      <c r="JZ47" s="79">
        <v>0.06</v>
      </c>
      <c r="KA47" s="29"/>
      <c r="KB47" s="29"/>
      <c r="KC47" s="79">
        <v>2E-3</v>
      </c>
      <c r="KD47" s="80">
        <v>1E-3</v>
      </c>
      <c r="KE47" s="79">
        <v>0.309</v>
      </c>
      <c r="KF47" s="29"/>
      <c r="KG47" s="39">
        <v>2011</v>
      </c>
      <c r="KH47" s="39" t="s">
        <v>333</v>
      </c>
      <c r="KI47" s="29"/>
      <c r="KJ47" s="29"/>
      <c r="KK47" s="29"/>
      <c r="KL47" s="29"/>
      <c r="KM47" s="29"/>
      <c r="KN47" s="78">
        <v>416.27</v>
      </c>
      <c r="KO47" s="77">
        <v>287.41000000000003</v>
      </c>
      <c r="KP47" s="77">
        <v>66.905000000000001</v>
      </c>
      <c r="KQ47" s="71">
        <v>16.072501020971966</v>
      </c>
      <c r="KR47" s="39">
        <v>2011</v>
      </c>
      <c r="KS47" s="39" t="s">
        <v>333</v>
      </c>
    </row>
    <row r="48" spans="1:305" s="39" customFormat="1" ht="12.75">
      <c r="A48" s="39">
        <v>2012</v>
      </c>
      <c r="B48" s="39" t="s">
        <v>333</v>
      </c>
      <c r="C48" s="39">
        <v>23</v>
      </c>
      <c r="D48" s="44" t="s">
        <v>334</v>
      </c>
      <c r="E48" s="44">
        <v>470</v>
      </c>
      <c r="F48" s="39">
        <v>0</v>
      </c>
      <c r="G48" s="39">
        <v>0</v>
      </c>
      <c r="H48" s="39">
        <v>1</v>
      </c>
      <c r="I48" s="39">
        <v>1</v>
      </c>
      <c r="J48" s="29">
        <v>0</v>
      </c>
      <c r="K48" s="29">
        <v>100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0</v>
      </c>
      <c r="R48" s="29">
        <v>100</v>
      </c>
      <c r="S48" s="29">
        <v>0</v>
      </c>
      <c r="T48" s="29">
        <v>0</v>
      </c>
      <c r="U48" s="29">
        <v>50.72</v>
      </c>
      <c r="V48" s="29">
        <v>0</v>
      </c>
      <c r="W48" s="29">
        <v>50.72</v>
      </c>
      <c r="X48" s="39">
        <v>1</v>
      </c>
      <c r="Y48" s="39">
        <v>2012</v>
      </c>
      <c r="Z48" s="39" t="s">
        <v>333</v>
      </c>
      <c r="AA48" s="43"/>
      <c r="AB48" s="41">
        <v>93.3</v>
      </c>
      <c r="AC48" s="41">
        <v>48.8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49.3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1.9000000000000057</v>
      </c>
      <c r="CZ48" s="39">
        <v>2012</v>
      </c>
      <c r="DA48" s="39" t="s">
        <v>333</v>
      </c>
      <c r="DB48" s="41">
        <v>49.3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50.7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2012</v>
      </c>
      <c r="FZ48" s="39" t="s">
        <v>333</v>
      </c>
      <c r="GA48" s="41">
        <v>8.6999999999999993</v>
      </c>
      <c r="GB48" s="25">
        <f t="shared" si="13"/>
        <v>0.51880700000000002</v>
      </c>
      <c r="GC48" s="25">
        <f t="shared" si="14"/>
        <v>0.49990200000000007</v>
      </c>
      <c r="GD48" s="25">
        <f t="shared" si="15"/>
        <v>2.078168219404688</v>
      </c>
      <c r="GE48" s="25">
        <f t="shared" si="16"/>
        <v>1.9996080768169442</v>
      </c>
      <c r="GF48" s="25">
        <f t="shared" si="17"/>
        <v>7.8560142587743798E-2</v>
      </c>
      <c r="GG48" s="25">
        <f t="shared" si="18"/>
        <v>3.7802590692224199E-2</v>
      </c>
      <c r="GH48" s="25">
        <f t="shared" si="19"/>
        <v>1.0511898020814356</v>
      </c>
      <c r="GI48" s="39">
        <v>2012</v>
      </c>
      <c r="GJ48" s="39" t="s">
        <v>333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-0.96877999999999997</v>
      </c>
      <c r="GX48" s="36">
        <v>-0.22412679999999999</v>
      </c>
      <c r="GY48" s="36">
        <v>-1.144123</v>
      </c>
      <c r="GZ48" s="39">
        <v>2012</v>
      </c>
      <c r="HA48" s="39" t="s">
        <v>333</v>
      </c>
      <c r="HB48" s="42"/>
      <c r="HC48" s="42">
        <f t="shared" si="9"/>
        <v>0</v>
      </c>
      <c r="HD48" s="42">
        <v>0</v>
      </c>
      <c r="HE48" s="42">
        <v>0</v>
      </c>
      <c r="HF48" s="42">
        <v>2</v>
      </c>
      <c r="HG48" s="42">
        <v>1</v>
      </c>
      <c r="HH48" s="42">
        <v>0</v>
      </c>
      <c r="HI48" s="42">
        <v>1</v>
      </c>
      <c r="HJ48" s="39">
        <v>2012</v>
      </c>
      <c r="HK48" s="39" t="s">
        <v>333</v>
      </c>
      <c r="HL48" s="34">
        <v>1</v>
      </c>
      <c r="HM48" s="29">
        <v>324.14710000000002</v>
      </c>
      <c r="HN48" s="67">
        <v>42.8</v>
      </c>
      <c r="HO48" s="79">
        <v>39.200000000000003</v>
      </c>
      <c r="HP48" s="31">
        <v>2.5815794035543007</v>
      </c>
      <c r="HQ48" s="31">
        <v>4.7593755029776474</v>
      </c>
      <c r="HR48" s="34">
        <v>3.22720634219624</v>
      </c>
      <c r="HS48" s="67">
        <v>68.099999999999994</v>
      </c>
      <c r="HT48" s="67">
        <v>67.5</v>
      </c>
      <c r="HU48" s="82">
        <v>-3.7</v>
      </c>
      <c r="HV48" s="67">
        <v>-0.70000000000000018</v>
      </c>
      <c r="HW48" s="29"/>
      <c r="HX48" s="34">
        <v>4.13</v>
      </c>
      <c r="HY48" s="29">
        <v>2.1</v>
      </c>
      <c r="HZ48" s="39">
        <v>2012</v>
      </c>
      <c r="IA48" s="39" t="s">
        <v>333</v>
      </c>
      <c r="IB48" s="29">
        <v>183.83</v>
      </c>
      <c r="IC48" s="29"/>
      <c r="ID48" s="29"/>
      <c r="IE48" s="31">
        <v>63.940869565217398</v>
      </c>
      <c r="IF48" s="29"/>
      <c r="IG48" s="31">
        <v>3.3</v>
      </c>
      <c r="IH48" s="31">
        <v>58.54</v>
      </c>
      <c r="II48" s="31">
        <v>132.82</v>
      </c>
      <c r="IJ48" s="31">
        <v>11</v>
      </c>
      <c r="IK48" s="31">
        <v>6.3000001907348633</v>
      </c>
      <c r="IL48" s="39">
        <v>2012</v>
      </c>
      <c r="IM48" s="39" t="s">
        <v>333</v>
      </c>
      <c r="IN48" s="30">
        <v>4</v>
      </c>
      <c r="IO48" s="27">
        <v>1</v>
      </c>
      <c r="IP48" s="27">
        <v>1.1259999999999999</v>
      </c>
      <c r="IQ48" s="29">
        <f t="shared" si="20"/>
        <v>6.1252243921013978</v>
      </c>
      <c r="IR48" s="59">
        <v>89.206000000000003</v>
      </c>
      <c r="IS48" s="59">
        <v>77.989000000000004</v>
      </c>
      <c r="IT48" s="28">
        <v>52.938501221830037</v>
      </c>
      <c r="IU48" s="28">
        <v>62.788487645940812</v>
      </c>
      <c r="IV48" s="28">
        <v>89.206000000000003</v>
      </c>
      <c r="IW48" s="28">
        <v>77.989000000000004</v>
      </c>
      <c r="IX48" s="28">
        <v>52.938501221830037</v>
      </c>
      <c r="IY48" s="28">
        <v>62.788487645940812</v>
      </c>
      <c r="IZ48" s="39">
        <v>2012</v>
      </c>
      <c r="JA48" s="39" t="s">
        <v>333</v>
      </c>
      <c r="JB48" s="31">
        <v>12.3837046</v>
      </c>
      <c r="JC48" s="81">
        <v>18.899999999999999</v>
      </c>
      <c r="JD48" s="81">
        <v>12.8</v>
      </c>
      <c r="JE48" s="81">
        <v>6.1</v>
      </c>
      <c r="JF48" s="81">
        <v>8.4</v>
      </c>
      <c r="JG48" s="81">
        <v>1.8</v>
      </c>
      <c r="JH48" s="81">
        <v>0.7</v>
      </c>
      <c r="JI48" s="81">
        <v>5.9</v>
      </c>
      <c r="JJ48" s="79">
        <v>1.2</v>
      </c>
      <c r="JK48" s="29"/>
      <c r="JL48" s="79">
        <v>0.6</v>
      </c>
      <c r="JM48" s="79">
        <v>0.1</v>
      </c>
      <c r="JN48" s="79">
        <v>0.3</v>
      </c>
      <c r="JO48" s="39">
        <v>2012</v>
      </c>
      <c r="JP48" s="39" t="s">
        <v>333</v>
      </c>
      <c r="JQ48" s="29"/>
      <c r="JW48" s="79">
        <v>9.9000000000000005E-2</v>
      </c>
      <c r="JX48" s="79">
        <v>3.6999999999999998E-2</v>
      </c>
      <c r="JY48" s="29"/>
      <c r="JZ48" s="79">
        <v>7.1999999999999995E-2</v>
      </c>
      <c r="KA48" s="29"/>
      <c r="KB48" s="29"/>
      <c r="KC48" s="79">
        <v>0</v>
      </c>
      <c r="KD48" s="80">
        <v>2E-3</v>
      </c>
      <c r="KE48" s="79">
        <v>0.316</v>
      </c>
      <c r="KF48" s="29"/>
      <c r="KG48" s="39">
        <v>2012</v>
      </c>
      <c r="KH48" s="39" t="s">
        <v>333</v>
      </c>
      <c r="KI48" s="29"/>
      <c r="KJ48" s="29"/>
      <c r="KK48" s="29"/>
      <c r="KL48" s="29"/>
      <c r="KM48" s="29"/>
      <c r="KN48" s="78">
        <v>419.44</v>
      </c>
      <c r="KO48" s="77">
        <v>287.5</v>
      </c>
      <c r="KP48" s="77">
        <v>70.466999999999999</v>
      </c>
      <c r="KQ48" s="71">
        <v>16.800257486172036</v>
      </c>
      <c r="KR48" s="39">
        <v>2012</v>
      </c>
      <c r="KS48" s="39" t="s">
        <v>333</v>
      </c>
    </row>
    <row r="49" spans="1:305" s="18" customFormat="1" ht="12.75">
      <c r="A49" s="18">
        <v>2013</v>
      </c>
      <c r="B49" s="18" t="s">
        <v>333</v>
      </c>
      <c r="C49" s="18">
        <v>23</v>
      </c>
      <c r="D49" s="38" t="s">
        <v>334</v>
      </c>
      <c r="E49" s="38">
        <v>470</v>
      </c>
      <c r="F49" s="18">
        <v>0</v>
      </c>
      <c r="G49" s="18">
        <v>0</v>
      </c>
      <c r="H49" s="18">
        <v>1</v>
      </c>
      <c r="I49" s="18">
        <v>1</v>
      </c>
      <c r="J49" s="25">
        <v>0</v>
      </c>
      <c r="K49" s="25">
        <v>19.45</v>
      </c>
      <c r="L49" s="25">
        <v>80.55</v>
      </c>
      <c r="M49" s="18">
        <v>4</v>
      </c>
      <c r="N49" s="18">
        <v>1</v>
      </c>
      <c r="O49" s="18">
        <v>3</v>
      </c>
      <c r="P49" s="18">
        <v>1</v>
      </c>
      <c r="Q49" s="25">
        <v>0</v>
      </c>
      <c r="R49" s="25">
        <v>19.45</v>
      </c>
      <c r="S49" s="25">
        <v>80.55</v>
      </c>
      <c r="T49" s="25">
        <v>0</v>
      </c>
      <c r="U49" s="25">
        <v>9.8699999999999992</v>
      </c>
      <c r="V49" s="25">
        <v>45.51</v>
      </c>
      <c r="W49" s="25">
        <v>55.38</v>
      </c>
      <c r="X49" s="18">
        <v>1</v>
      </c>
      <c r="Y49" s="18">
        <v>2013</v>
      </c>
      <c r="Z49" s="18" t="s">
        <v>333</v>
      </c>
      <c r="AA49" s="37">
        <v>41341</v>
      </c>
      <c r="AB49" s="26">
        <v>93</v>
      </c>
      <c r="AC49" s="26">
        <v>54.8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43.3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>
        <v>0</v>
      </c>
      <c r="BN49" s="26">
        <v>0</v>
      </c>
      <c r="BO49" s="26">
        <v>0</v>
      </c>
      <c r="BP49" s="26">
        <v>0</v>
      </c>
      <c r="BQ49" s="26">
        <v>0</v>
      </c>
      <c r="BR49" s="26">
        <v>0</v>
      </c>
      <c r="BS49" s="26">
        <v>0</v>
      </c>
      <c r="BT49" s="26">
        <v>0</v>
      </c>
      <c r="BU49" s="26">
        <v>0</v>
      </c>
      <c r="BV49" s="26">
        <v>0</v>
      </c>
      <c r="BW49" s="26">
        <v>0</v>
      </c>
      <c r="BX49" s="26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0</v>
      </c>
      <c r="CW49" s="26">
        <v>0</v>
      </c>
      <c r="CX49" s="26">
        <v>0</v>
      </c>
      <c r="CY49" s="26">
        <f t="shared" si="11"/>
        <v>1.9000000000000057</v>
      </c>
      <c r="CZ49" s="18">
        <v>2013</v>
      </c>
      <c r="DA49" s="18" t="s">
        <v>333</v>
      </c>
      <c r="DB49" s="26">
        <v>56.5</v>
      </c>
      <c r="DC49" s="26">
        <v>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6">
        <v>0</v>
      </c>
      <c r="DL49" s="26">
        <v>0</v>
      </c>
      <c r="DM49" s="26">
        <v>0</v>
      </c>
      <c r="DN49" s="26">
        <v>0</v>
      </c>
      <c r="DO49" s="26">
        <v>0</v>
      </c>
      <c r="DP49" s="26">
        <v>0</v>
      </c>
      <c r="DQ49" s="26">
        <v>0</v>
      </c>
      <c r="DR49" s="26">
        <v>0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6">
        <v>0</v>
      </c>
      <c r="DZ49" s="26">
        <v>0</v>
      </c>
      <c r="EA49" s="26">
        <v>0</v>
      </c>
      <c r="EB49" s="26">
        <v>0</v>
      </c>
      <c r="EC49" s="26">
        <v>0</v>
      </c>
      <c r="ED49" s="26">
        <v>0</v>
      </c>
      <c r="EE49" s="26">
        <v>0</v>
      </c>
      <c r="EF49" s="26">
        <v>43.5</v>
      </c>
      <c r="EG49" s="26">
        <v>0</v>
      </c>
      <c r="EH49" s="26">
        <v>0</v>
      </c>
      <c r="EI49" s="26">
        <v>0</v>
      </c>
      <c r="EJ49" s="26">
        <v>0</v>
      </c>
      <c r="EK49" s="26">
        <v>0</v>
      </c>
      <c r="EL49" s="26">
        <v>0</v>
      </c>
      <c r="EM49" s="26">
        <v>0</v>
      </c>
      <c r="EN49" s="26">
        <v>0</v>
      </c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0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0</v>
      </c>
      <c r="FI49" s="26">
        <v>0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6">
        <v>0</v>
      </c>
      <c r="FP49" s="26">
        <v>0</v>
      </c>
      <c r="FQ49" s="26">
        <v>0</v>
      </c>
      <c r="FR49" s="26">
        <v>0</v>
      </c>
      <c r="FS49" s="26">
        <v>0</v>
      </c>
      <c r="FT49" s="26">
        <v>0</v>
      </c>
      <c r="FU49" s="26">
        <v>0</v>
      </c>
      <c r="FV49" s="26">
        <v>0</v>
      </c>
      <c r="FW49" s="26">
        <v>0</v>
      </c>
      <c r="FX49" s="26">
        <f t="shared" si="12"/>
        <v>0</v>
      </c>
      <c r="FY49" s="18">
        <v>2013</v>
      </c>
      <c r="FZ49" s="18" t="s">
        <v>333</v>
      </c>
      <c r="GA49" s="26">
        <v>14.3</v>
      </c>
      <c r="GB49" s="25">
        <f t="shared" si="13"/>
        <v>0.51220700000000008</v>
      </c>
      <c r="GC49" s="25">
        <f t="shared" si="14"/>
        <v>0.49155000000000004</v>
      </c>
      <c r="GD49" s="25">
        <f t="shared" si="15"/>
        <v>2.050049918715521</v>
      </c>
      <c r="GE49" s="25">
        <f t="shared" si="16"/>
        <v>1.9667617268167963</v>
      </c>
      <c r="GF49" s="25">
        <f t="shared" si="17"/>
        <v>8.3288191898724717E-2</v>
      </c>
      <c r="GG49" s="25">
        <f t="shared" si="18"/>
        <v>4.0627396990854624E-2</v>
      </c>
      <c r="GH49" s="25">
        <f t="shared" si="19"/>
        <v>1.2103718436910227</v>
      </c>
      <c r="GI49" s="18">
        <v>2013</v>
      </c>
      <c r="GJ49" s="18" t="s">
        <v>333</v>
      </c>
      <c r="GK49" s="25"/>
      <c r="GL49" s="25"/>
      <c r="GM49" s="25"/>
      <c r="GN49" s="26"/>
      <c r="GO49" s="25"/>
      <c r="GP49" s="25"/>
      <c r="GQ49" s="25"/>
      <c r="GR49" s="26"/>
      <c r="GS49" s="26"/>
      <c r="GT49" s="26"/>
      <c r="GU49" s="26"/>
      <c r="GV49" s="25"/>
      <c r="GW49" s="36">
        <v>-1.0152239999999999</v>
      </c>
      <c r="GX49" s="36">
        <v>-0.19569780000000001</v>
      </c>
      <c r="GY49" s="36">
        <v>-1.2291890000000001</v>
      </c>
      <c r="GZ49" s="18">
        <v>2013</v>
      </c>
      <c r="HA49" s="18" t="s">
        <v>333</v>
      </c>
      <c r="HB49" s="35"/>
      <c r="HC49" s="35">
        <f t="shared" si="9"/>
        <v>0</v>
      </c>
      <c r="HD49" s="35">
        <v>0</v>
      </c>
      <c r="HE49" s="35">
        <v>0</v>
      </c>
      <c r="HF49" s="35">
        <v>2</v>
      </c>
      <c r="HG49" s="35">
        <v>1</v>
      </c>
      <c r="HH49" s="35">
        <v>0</v>
      </c>
      <c r="HI49" s="35">
        <v>1</v>
      </c>
      <c r="HJ49" s="18">
        <v>2013</v>
      </c>
      <c r="HK49" s="18" t="s">
        <v>333</v>
      </c>
      <c r="HL49" s="34">
        <v>1</v>
      </c>
      <c r="HM49" s="25">
        <v>307.71480000000003</v>
      </c>
      <c r="HN49" s="67">
        <v>42</v>
      </c>
      <c r="HO49" s="79">
        <v>39.4</v>
      </c>
      <c r="HP49" s="31">
        <v>4.5109616440790745</v>
      </c>
      <c r="HQ49" s="31">
        <v>6.5844736485570934</v>
      </c>
      <c r="HR49" s="34">
        <v>0.97890335366639647</v>
      </c>
      <c r="HS49" s="67">
        <v>68.7</v>
      </c>
      <c r="HT49" s="67">
        <v>68.599999999999994</v>
      </c>
      <c r="HU49" s="82">
        <v>-2.6</v>
      </c>
      <c r="HV49" s="67">
        <v>0.29999999999999982</v>
      </c>
      <c r="HW49" s="25"/>
      <c r="HX49" s="34">
        <v>3.36</v>
      </c>
      <c r="HY49" s="25">
        <v>1.6</v>
      </c>
      <c r="HZ49" s="18">
        <v>2013</v>
      </c>
      <c r="IA49" s="18" t="s">
        <v>333</v>
      </c>
      <c r="IB49" s="29">
        <v>191.28</v>
      </c>
      <c r="IC49" s="29"/>
      <c r="ID49" s="29"/>
      <c r="IE49" s="31">
        <v>66.426353843268799</v>
      </c>
      <c r="IF49" s="25"/>
      <c r="IG49" s="31">
        <v>3.17</v>
      </c>
      <c r="IH49" s="31">
        <v>58.97</v>
      </c>
      <c r="II49" s="31">
        <v>139.26</v>
      </c>
      <c r="IJ49" s="31">
        <v>12</v>
      </c>
      <c r="IK49" s="31">
        <v>6.4000000953674316</v>
      </c>
      <c r="IL49" s="18">
        <v>2013</v>
      </c>
      <c r="IM49" s="18" t="s">
        <v>333</v>
      </c>
      <c r="IN49" s="25"/>
      <c r="IO49" s="25"/>
      <c r="IP49" s="25" t="s">
        <v>317</v>
      </c>
      <c r="IQ49" s="29" t="str">
        <f t="shared" si="20"/>
        <v/>
      </c>
      <c r="IR49" s="25"/>
      <c r="IS49" s="25"/>
      <c r="IT49" s="25"/>
      <c r="IU49" s="22"/>
      <c r="IV49" s="22"/>
      <c r="IW49" s="22"/>
      <c r="IX49" s="22"/>
      <c r="IY49" s="22"/>
      <c r="IZ49" s="18">
        <v>2013</v>
      </c>
      <c r="JA49" s="18" t="s">
        <v>333</v>
      </c>
      <c r="JB49" s="31">
        <v>12.0917549</v>
      </c>
      <c r="JC49" s="81">
        <v>18.7</v>
      </c>
      <c r="JD49" s="81">
        <v>12.5</v>
      </c>
      <c r="JE49" s="81">
        <v>6.3</v>
      </c>
      <c r="JF49" s="81">
        <v>8.1999999999999993</v>
      </c>
      <c r="JG49" s="81">
        <v>1.7</v>
      </c>
      <c r="JH49" s="81">
        <v>0.7</v>
      </c>
      <c r="JI49" s="81">
        <v>6.1</v>
      </c>
      <c r="JJ49" s="79">
        <v>1.2</v>
      </c>
      <c r="JK49" s="25"/>
      <c r="JL49" s="79">
        <v>0.6</v>
      </c>
      <c r="JM49" s="79">
        <v>0.1</v>
      </c>
      <c r="JN49" s="79">
        <v>0.3</v>
      </c>
      <c r="JO49" s="18">
        <v>2013</v>
      </c>
      <c r="JP49" s="18" t="s">
        <v>333</v>
      </c>
      <c r="JQ49" s="25"/>
      <c r="JW49" s="79">
        <v>0.106</v>
      </c>
      <c r="JX49" s="79">
        <v>1.6E-2</v>
      </c>
      <c r="JY49" s="25"/>
      <c r="JZ49" s="79">
        <v>2.7E-2</v>
      </c>
      <c r="KA49" s="25"/>
      <c r="KB49" s="25"/>
      <c r="KC49" s="79">
        <v>0</v>
      </c>
      <c r="KD49" s="80">
        <v>2E-3</v>
      </c>
      <c r="KE49" s="79">
        <v>0.33500000000000002</v>
      </c>
      <c r="KF49" s="25"/>
      <c r="KG49" s="18">
        <v>2013</v>
      </c>
      <c r="KH49" s="18" t="s">
        <v>333</v>
      </c>
      <c r="KI49" s="25"/>
      <c r="KJ49" s="25"/>
      <c r="KK49" s="25"/>
      <c r="KL49" s="25"/>
      <c r="KM49" s="25"/>
      <c r="KN49" s="78">
        <v>423.36</v>
      </c>
      <c r="KO49" s="77">
        <v>287.95800000000003</v>
      </c>
      <c r="KP49" s="77">
        <v>74.150999999999996</v>
      </c>
      <c r="KQ49" s="71">
        <v>17.514880952380953</v>
      </c>
      <c r="KR49" s="18">
        <v>2013</v>
      </c>
      <c r="KS49" s="18" t="s">
        <v>333</v>
      </c>
    </row>
    <row r="50" spans="1:305" s="18" customFormat="1" ht="12.75">
      <c r="A50" s="18">
        <v>2014</v>
      </c>
      <c r="B50" s="18" t="s">
        <v>333</v>
      </c>
      <c r="C50" s="18">
        <v>23</v>
      </c>
      <c r="D50" s="38" t="s">
        <v>334</v>
      </c>
      <c r="E50" s="38">
        <v>470</v>
      </c>
      <c r="F50" s="18">
        <v>0</v>
      </c>
      <c r="G50" s="18">
        <v>0</v>
      </c>
      <c r="H50" s="18">
        <v>1</v>
      </c>
      <c r="I50" s="18">
        <v>1</v>
      </c>
      <c r="J50" s="25">
        <v>0</v>
      </c>
      <c r="K50" s="25">
        <v>0</v>
      </c>
      <c r="L50" s="25">
        <v>100</v>
      </c>
      <c r="M50" s="18">
        <v>5</v>
      </c>
      <c r="N50" s="18">
        <v>1</v>
      </c>
      <c r="O50" s="18">
        <v>1</v>
      </c>
      <c r="P50" s="18">
        <v>0</v>
      </c>
      <c r="Q50" s="25">
        <v>0</v>
      </c>
      <c r="R50" s="25">
        <v>0</v>
      </c>
      <c r="S50" s="25">
        <v>100</v>
      </c>
      <c r="T50" s="25">
        <v>0</v>
      </c>
      <c r="U50" s="25">
        <v>0</v>
      </c>
      <c r="V50" s="25">
        <v>56.5</v>
      </c>
      <c r="W50" s="25">
        <v>56.5</v>
      </c>
      <c r="X50" s="18">
        <v>1</v>
      </c>
      <c r="Y50" s="18">
        <v>2014</v>
      </c>
      <c r="Z50" s="18" t="s">
        <v>333</v>
      </c>
      <c r="AA50" s="37"/>
      <c r="AB50" s="26">
        <v>93</v>
      </c>
      <c r="AC50" s="26">
        <v>54.8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43.3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>
        <v>0</v>
      </c>
      <c r="BN50" s="26">
        <v>0</v>
      </c>
      <c r="BO50" s="26">
        <v>0</v>
      </c>
      <c r="BP50" s="26">
        <v>0</v>
      </c>
      <c r="BQ50" s="26">
        <v>0</v>
      </c>
      <c r="BR50" s="26">
        <v>0</v>
      </c>
      <c r="BS50" s="26">
        <v>0</v>
      </c>
      <c r="BT50" s="26">
        <v>0</v>
      </c>
      <c r="BU50" s="26">
        <v>0</v>
      </c>
      <c r="BV50" s="26">
        <v>0</v>
      </c>
      <c r="BW50" s="26">
        <v>0</v>
      </c>
      <c r="BX50" s="26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0</v>
      </c>
      <c r="CW50" s="26">
        <v>0</v>
      </c>
      <c r="CX50" s="26">
        <v>0</v>
      </c>
      <c r="CY50" s="26">
        <f t="shared" si="11"/>
        <v>1.9000000000000057</v>
      </c>
      <c r="CZ50" s="18">
        <v>2014</v>
      </c>
      <c r="DA50" s="18" t="s">
        <v>333</v>
      </c>
      <c r="DB50" s="26">
        <v>56.5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6">
        <v>0</v>
      </c>
      <c r="DL50" s="26">
        <v>0</v>
      </c>
      <c r="DM50" s="26">
        <v>0</v>
      </c>
      <c r="DN50" s="26">
        <v>0</v>
      </c>
      <c r="DO50" s="26">
        <v>0</v>
      </c>
      <c r="DP50" s="26">
        <v>0</v>
      </c>
      <c r="DQ50" s="26">
        <v>0</v>
      </c>
      <c r="DR50" s="26">
        <v>0</v>
      </c>
      <c r="DS50" s="26">
        <v>0</v>
      </c>
      <c r="DT50" s="26">
        <v>0</v>
      </c>
      <c r="DU50" s="26">
        <v>0</v>
      </c>
      <c r="DV50" s="26">
        <v>0</v>
      </c>
      <c r="DW50" s="26">
        <v>0</v>
      </c>
      <c r="DX50" s="26">
        <v>0</v>
      </c>
      <c r="DY50" s="26">
        <v>0</v>
      </c>
      <c r="DZ50" s="26">
        <v>0</v>
      </c>
      <c r="EA50" s="26">
        <v>0</v>
      </c>
      <c r="EB50" s="26">
        <v>0</v>
      </c>
      <c r="EC50" s="26">
        <v>0</v>
      </c>
      <c r="ED50" s="26">
        <v>0</v>
      </c>
      <c r="EE50" s="26">
        <v>0</v>
      </c>
      <c r="EF50" s="26">
        <v>43.5</v>
      </c>
      <c r="EG50" s="26">
        <v>0</v>
      </c>
      <c r="EH50" s="26">
        <v>0</v>
      </c>
      <c r="EI50" s="26">
        <v>0</v>
      </c>
      <c r="EJ50" s="26">
        <v>0</v>
      </c>
      <c r="EK50" s="26">
        <v>0</v>
      </c>
      <c r="EL50" s="26">
        <v>0</v>
      </c>
      <c r="EM50" s="26">
        <v>0</v>
      </c>
      <c r="EN50" s="26">
        <v>0</v>
      </c>
      <c r="EO50" s="26">
        <v>0</v>
      </c>
      <c r="EP50" s="26">
        <v>0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0</v>
      </c>
      <c r="EX50" s="26">
        <v>0</v>
      </c>
      <c r="EY50" s="26">
        <v>0</v>
      </c>
      <c r="EZ50" s="26">
        <v>0</v>
      </c>
      <c r="FA50" s="26">
        <v>0</v>
      </c>
      <c r="FB50" s="26">
        <v>0</v>
      </c>
      <c r="FC50" s="26">
        <v>0</v>
      </c>
      <c r="FD50" s="26">
        <v>0</v>
      </c>
      <c r="FE50" s="26">
        <v>0</v>
      </c>
      <c r="FF50" s="26">
        <v>0</v>
      </c>
      <c r="FG50" s="26">
        <v>0</v>
      </c>
      <c r="FH50" s="26">
        <v>0</v>
      </c>
      <c r="FI50" s="26">
        <v>0</v>
      </c>
      <c r="FJ50" s="26">
        <v>0</v>
      </c>
      <c r="FK50" s="26">
        <v>0</v>
      </c>
      <c r="FL50" s="26">
        <v>0</v>
      </c>
      <c r="FM50" s="26">
        <v>0</v>
      </c>
      <c r="FN50" s="26">
        <v>0</v>
      </c>
      <c r="FO50" s="26">
        <v>0</v>
      </c>
      <c r="FP50" s="26">
        <v>0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f t="shared" si="12"/>
        <v>0</v>
      </c>
      <c r="FY50" s="18">
        <v>2014</v>
      </c>
      <c r="FZ50" s="18" t="s">
        <v>333</v>
      </c>
      <c r="GA50" s="26">
        <v>14.3</v>
      </c>
      <c r="GB50" s="25">
        <f t="shared" si="13"/>
        <v>0.51220700000000008</v>
      </c>
      <c r="GC50" s="25">
        <f t="shared" si="14"/>
        <v>0.49155000000000004</v>
      </c>
      <c r="GD50" s="25">
        <f t="shared" si="15"/>
        <v>2.050049918715521</v>
      </c>
      <c r="GE50" s="25">
        <f t="shared" si="16"/>
        <v>1.9667617268167963</v>
      </c>
      <c r="GF50" s="25">
        <f t="shared" si="17"/>
        <v>8.3288191898724717E-2</v>
      </c>
      <c r="GG50" s="25">
        <f t="shared" si="18"/>
        <v>4.0627396990854624E-2</v>
      </c>
      <c r="GH50" s="25">
        <f t="shared" si="19"/>
        <v>1.2103718436910227</v>
      </c>
      <c r="GI50" s="18">
        <v>2014</v>
      </c>
      <c r="GJ50" s="18" t="s">
        <v>333</v>
      </c>
      <c r="GK50" s="25"/>
      <c r="GL50" s="25"/>
      <c r="GM50" s="25"/>
      <c r="GN50" s="26"/>
      <c r="GO50" s="25"/>
      <c r="GP50" s="25"/>
      <c r="GQ50" s="25"/>
      <c r="GR50" s="26"/>
      <c r="GS50" s="26"/>
      <c r="GT50" s="26"/>
      <c r="GU50" s="26"/>
      <c r="GV50" s="25"/>
      <c r="GW50" s="36">
        <v>-1.0759890000000001</v>
      </c>
      <c r="GX50" s="36">
        <v>-0.16570280000000001</v>
      </c>
      <c r="GY50" s="36">
        <v>-1.3972869999999999</v>
      </c>
      <c r="GZ50" s="18">
        <v>2014</v>
      </c>
      <c r="HA50" s="18" t="s">
        <v>333</v>
      </c>
      <c r="HB50" s="35"/>
      <c r="HC50" s="35">
        <v>0</v>
      </c>
      <c r="HD50" s="35">
        <v>0</v>
      </c>
      <c r="HE50" s="35">
        <v>0</v>
      </c>
      <c r="HF50" s="35">
        <v>2</v>
      </c>
      <c r="HG50" s="35">
        <v>1</v>
      </c>
      <c r="HH50" s="35">
        <v>0</v>
      </c>
      <c r="HI50" s="35">
        <v>1</v>
      </c>
      <c r="HJ50" s="18">
        <v>2014</v>
      </c>
      <c r="HK50" s="18" t="s">
        <v>333</v>
      </c>
      <c r="HL50" s="34">
        <v>1</v>
      </c>
      <c r="HM50" s="25">
        <v>292.45460000000003</v>
      </c>
      <c r="HN50" s="67">
        <v>41.5</v>
      </c>
      <c r="HO50" s="79">
        <v>39.5</v>
      </c>
      <c r="HP50" s="31">
        <v>8.3056408941126705</v>
      </c>
      <c r="HQ50" s="31">
        <v>10.509776582068639</v>
      </c>
      <c r="HR50" s="34">
        <v>0.77145288046607163</v>
      </c>
      <c r="HS50" s="67">
        <v>64.3</v>
      </c>
      <c r="HT50" s="67">
        <v>67.099999999999994</v>
      </c>
      <c r="HU50" s="82">
        <v>-2</v>
      </c>
      <c r="HV50" s="67">
        <v>0.70000000000000018</v>
      </c>
      <c r="HW50" s="25"/>
      <c r="HX50" s="34">
        <v>2.61</v>
      </c>
      <c r="HY50" s="25"/>
      <c r="HZ50" s="18">
        <v>2014</v>
      </c>
      <c r="IA50" s="18" t="s">
        <v>333</v>
      </c>
      <c r="IB50" s="29">
        <v>199.51</v>
      </c>
      <c r="IC50" s="29"/>
      <c r="ID50" s="29"/>
      <c r="IE50" s="31">
        <v>69.207981240200354</v>
      </c>
      <c r="IF50" s="25"/>
      <c r="IG50" s="31">
        <v>3.01</v>
      </c>
      <c r="IH50" s="31">
        <v>59.25</v>
      </c>
      <c r="II50" s="31">
        <v>148.72</v>
      </c>
      <c r="IJ50" s="31">
        <v>11</v>
      </c>
      <c r="IK50" s="31">
        <v>5.8000001907348633</v>
      </c>
      <c r="IL50" s="18">
        <v>2014</v>
      </c>
      <c r="IM50" s="18" t="s">
        <v>333</v>
      </c>
      <c r="IN50" s="25"/>
      <c r="IO50" s="25"/>
      <c r="IP50" s="25"/>
      <c r="IQ50" s="29" t="str">
        <f t="shared" si="20"/>
        <v/>
      </c>
      <c r="IR50" s="25"/>
      <c r="IS50" s="25"/>
      <c r="IT50" s="25"/>
      <c r="IU50" s="22"/>
      <c r="IV50" s="22"/>
      <c r="IW50" s="22"/>
      <c r="IX50" s="22"/>
      <c r="IY50" s="22"/>
      <c r="IZ50" s="18">
        <v>2014</v>
      </c>
      <c r="JA50" s="18" t="s">
        <v>333</v>
      </c>
      <c r="JB50" s="31">
        <v>11.4272677</v>
      </c>
      <c r="JC50" s="81">
        <v>18</v>
      </c>
      <c r="JD50" s="81">
        <v>11.8</v>
      </c>
      <c r="JE50" s="81">
        <v>6.2</v>
      </c>
      <c r="JF50" s="81">
        <v>7.8</v>
      </c>
      <c r="JG50" s="81">
        <v>1.6</v>
      </c>
      <c r="JH50" s="81">
        <v>0.7</v>
      </c>
      <c r="JI50" s="81">
        <v>5.9</v>
      </c>
      <c r="JJ50" s="79">
        <v>1.2</v>
      </c>
      <c r="JK50" s="25"/>
      <c r="JL50" s="79">
        <v>0.5</v>
      </c>
      <c r="JM50" s="79">
        <v>0.1</v>
      </c>
      <c r="JN50" s="79">
        <v>0.3</v>
      </c>
      <c r="JO50" s="18">
        <v>2014</v>
      </c>
      <c r="JP50" s="18" t="s">
        <v>333</v>
      </c>
      <c r="JQ50" s="25"/>
      <c r="JW50" s="79">
        <v>0.1</v>
      </c>
      <c r="JX50" s="79">
        <v>1.7999999999999999E-2</v>
      </c>
      <c r="JY50" s="25"/>
      <c r="JZ50" s="79">
        <v>7.1999999999999995E-2</v>
      </c>
      <c r="KA50" s="25">
        <v>0</v>
      </c>
      <c r="KB50" s="25">
        <v>0</v>
      </c>
      <c r="KC50" s="79">
        <v>5.0000000000000001E-3</v>
      </c>
      <c r="KD50" s="80"/>
      <c r="KE50" s="79">
        <v>0.30599999999999999</v>
      </c>
      <c r="KF50" s="25"/>
      <c r="KG50" s="18">
        <v>2014</v>
      </c>
      <c r="KH50" s="18" t="s">
        <v>333</v>
      </c>
      <c r="KI50" s="25"/>
      <c r="KJ50" s="25"/>
      <c r="KK50" s="25"/>
      <c r="KL50" s="25"/>
      <c r="KM50" s="25"/>
      <c r="KN50" s="78">
        <v>427.42</v>
      </c>
      <c r="KO50" s="77">
        <v>288.27600000000001</v>
      </c>
      <c r="KP50" s="77">
        <v>77.757999999999996</v>
      </c>
      <c r="KQ50" s="71">
        <v>18.192410275607131</v>
      </c>
      <c r="KR50" s="18">
        <v>2014</v>
      </c>
      <c r="KS50" s="18" t="s">
        <v>333</v>
      </c>
    </row>
    <row r="51" spans="1:305" s="1" customFormat="1" ht="12.75">
      <c r="A51" s="1">
        <v>2015</v>
      </c>
      <c r="B51" s="1" t="s">
        <v>333</v>
      </c>
      <c r="C51" s="1">
        <v>23</v>
      </c>
      <c r="D51" s="17" t="s">
        <v>334</v>
      </c>
      <c r="E51" s="17">
        <v>470</v>
      </c>
      <c r="F51" s="1">
        <v>0</v>
      </c>
      <c r="G51" s="1">
        <v>0</v>
      </c>
      <c r="H51" s="1">
        <v>1</v>
      </c>
      <c r="I51" s="1">
        <v>1</v>
      </c>
      <c r="J51" s="91">
        <v>0</v>
      </c>
      <c r="K51" s="91">
        <v>0</v>
      </c>
      <c r="L51" s="91">
        <v>100</v>
      </c>
      <c r="M51" s="92">
        <v>5</v>
      </c>
      <c r="N51" s="92">
        <v>0</v>
      </c>
      <c r="O51" s="92">
        <v>0</v>
      </c>
      <c r="P51" s="92">
        <v>0</v>
      </c>
      <c r="Q51" s="91">
        <v>0</v>
      </c>
      <c r="R51" s="91">
        <v>0</v>
      </c>
      <c r="S51" s="91">
        <v>100</v>
      </c>
      <c r="T51" s="90">
        <v>0</v>
      </c>
      <c r="U51" s="90">
        <v>0</v>
      </c>
      <c r="V51" s="90">
        <v>56.5</v>
      </c>
      <c r="W51" s="90">
        <v>56.5</v>
      </c>
      <c r="X51" s="1">
        <v>1</v>
      </c>
      <c r="Y51" s="1">
        <v>2015</v>
      </c>
      <c r="Z51" s="1" t="s">
        <v>333</v>
      </c>
      <c r="AA51" s="16"/>
      <c r="AB51" s="6">
        <v>93</v>
      </c>
      <c r="AC51" s="6">
        <v>54.8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43.3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  <c r="CY51" s="6">
        <f t="shared" si="11"/>
        <v>1.9000000000000057</v>
      </c>
      <c r="CZ51" s="1">
        <v>2015</v>
      </c>
      <c r="DA51" s="1" t="s">
        <v>333</v>
      </c>
      <c r="DB51" s="6">
        <v>56.5</v>
      </c>
      <c r="DC51" s="6">
        <v>0</v>
      </c>
      <c r="DD51" s="6">
        <v>0</v>
      </c>
      <c r="DE51" s="6">
        <v>0</v>
      </c>
      <c r="DF51" s="6">
        <v>0</v>
      </c>
      <c r="DG51" s="6">
        <v>0</v>
      </c>
      <c r="DH51" s="6">
        <v>0</v>
      </c>
      <c r="DI51" s="6">
        <v>0</v>
      </c>
      <c r="DJ51" s="6">
        <v>0</v>
      </c>
      <c r="DK51" s="6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0</v>
      </c>
      <c r="EE51" s="6">
        <v>0</v>
      </c>
      <c r="EF51" s="6">
        <v>43.5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0</v>
      </c>
      <c r="EN51" s="6">
        <v>0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0</v>
      </c>
      <c r="EU51" s="6">
        <v>0</v>
      </c>
      <c r="EV51" s="6">
        <v>0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0</v>
      </c>
      <c r="FD51" s="6">
        <v>0</v>
      </c>
      <c r="FE51" s="6">
        <v>0</v>
      </c>
      <c r="FF51" s="6">
        <v>0</v>
      </c>
      <c r="FG51" s="6">
        <v>0</v>
      </c>
      <c r="FH51" s="6">
        <v>0</v>
      </c>
      <c r="FI51" s="6">
        <v>0</v>
      </c>
      <c r="FJ51" s="6">
        <v>0</v>
      </c>
      <c r="FK51" s="6">
        <v>0</v>
      </c>
      <c r="FL51" s="6">
        <v>0</v>
      </c>
      <c r="FM51" s="6">
        <v>0</v>
      </c>
      <c r="FN51" s="6">
        <v>0</v>
      </c>
      <c r="FO51" s="6">
        <v>0</v>
      </c>
      <c r="FP51" s="6">
        <v>0</v>
      </c>
      <c r="FQ51" s="6">
        <v>0</v>
      </c>
      <c r="FR51" s="6">
        <v>0</v>
      </c>
      <c r="FS51" s="6">
        <v>0</v>
      </c>
      <c r="FT51" s="6">
        <v>0</v>
      </c>
      <c r="FU51" s="6">
        <v>0</v>
      </c>
      <c r="FV51" s="6">
        <v>0</v>
      </c>
      <c r="FW51" s="6">
        <v>0</v>
      </c>
      <c r="FX51" s="6">
        <f t="shared" si="12"/>
        <v>0</v>
      </c>
      <c r="FY51" s="1">
        <v>2015</v>
      </c>
      <c r="FZ51" s="1" t="s">
        <v>333</v>
      </c>
      <c r="GA51" s="6">
        <v>12.9</v>
      </c>
      <c r="GB51" s="5">
        <f t="shared" si="13"/>
        <v>0.51220700000000008</v>
      </c>
      <c r="GC51" s="5">
        <f t="shared" si="14"/>
        <v>0.49155000000000004</v>
      </c>
      <c r="GD51" s="5">
        <f t="shared" si="15"/>
        <v>2.050049918715521</v>
      </c>
      <c r="GE51" s="5">
        <f t="shared" si="16"/>
        <v>1.9667617268167963</v>
      </c>
      <c r="GF51" s="5">
        <f t="shared" si="17"/>
        <v>8.3288191898724717E-2</v>
      </c>
      <c r="GG51" s="5">
        <f t="shared" si="18"/>
        <v>4.0627396990854624E-2</v>
      </c>
      <c r="GH51" s="5">
        <f t="shared" si="19"/>
        <v>1.2103718436910227</v>
      </c>
      <c r="GI51" s="1">
        <v>2015</v>
      </c>
      <c r="GJ51" s="1" t="s">
        <v>333</v>
      </c>
      <c r="GK51" s="5"/>
      <c r="GL51" s="5"/>
      <c r="GM51" s="5"/>
      <c r="GN51" s="6"/>
      <c r="GO51" s="5"/>
      <c r="GP51" s="5"/>
      <c r="GQ51" s="5"/>
      <c r="GR51" s="6"/>
      <c r="GS51" s="6"/>
      <c r="GT51" s="6"/>
      <c r="GU51" s="6"/>
      <c r="GV51" s="5"/>
      <c r="GW51" s="15">
        <v>-0.99791260000000004</v>
      </c>
      <c r="GX51" s="15">
        <v>-0.13615389999999999</v>
      </c>
      <c r="GY51" s="15">
        <v>-1.3440319999999999</v>
      </c>
      <c r="GZ51" s="1">
        <v>2015</v>
      </c>
      <c r="HA51" s="1" t="s">
        <v>333</v>
      </c>
      <c r="HB51" s="14"/>
      <c r="HC51" s="14">
        <v>0</v>
      </c>
      <c r="HD51" s="14">
        <v>0</v>
      </c>
      <c r="HE51" s="14">
        <v>0</v>
      </c>
      <c r="HF51" s="14">
        <v>2</v>
      </c>
      <c r="HG51" s="14">
        <v>1</v>
      </c>
      <c r="HH51" s="14">
        <v>0</v>
      </c>
      <c r="HI51" s="14">
        <v>1</v>
      </c>
      <c r="HJ51" s="1">
        <v>2015</v>
      </c>
      <c r="HK51" s="1" t="s">
        <v>333</v>
      </c>
      <c r="HL51" s="61">
        <v>1</v>
      </c>
      <c r="HM51" s="5"/>
      <c r="HN51" s="66">
        <v>41.2</v>
      </c>
      <c r="HO51" s="74">
        <v>39.9</v>
      </c>
      <c r="HP51" s="60">
        <v>7.4270034710915951</v>
      </c>
      <c r="HQ51" s="60">
        <v>9.9940827630531999</v>
      </c>
      <c r="HR51" s="61">
        <v>1.1761432618372964</v>
      </c>
      <c r="HS51" s="66">
        <v>60.6</v>
      </c>
      <c r="HT51" s="66"/>
      <c r="HU51" s="76">
        <v>-1.3</v>
      </c>
      <c r="HV51" s="66">
        <v>1.2</v>
      </c>
      <c r="HW51" s="5"/>
      <c r="HX51" s="61">
        <v>1.49</v>
      </c>
      <c r="HY51" s="5"/>
      <c r="HZ51" s="1">
        <v>2015</v>
      </c>
      <c r="IA51" s="1" t="s">
        <v>333</v>
      </c>
      <c r="IB51" s="5">
        <v>206.66</v>
      </c>
      <c r="IC51" s="5"/>
      <c r="ID51" s="5"/>
      <c r="IE51" s="60">
        <v>71.486882886871811</v>
      </c>
      <c r="IF51" s="5"/>
      <c r="IG51" s="60">
        <v>3.04</v>
      </c>
      <c r="IH51" s="60">
        <v>58.56</v>
      </c>
      <c r="II51" s="60">
        <v>156.52000000000001</v>
      </c>
      <c r="IJ51" s="60">
        <v>11</v>
      </c>
      <c r="IK51" s="60">
        <v>5.4000000953674316</v>
      </c>
      <c r="IL51" s="1">
        <v>2015</v>
      </c>
      <c r="IM51" s="1" t="s">
        <v>333</v>
      </c>
      <c r="IN51" s="5"/>
      <c r="IO51" s="5"/>
      <c r="IP51" s="5"/>
      <c r="IQ51" s="5" t="str">
        <f t="shared" si="20"/>
        <v/>
      </c>
      <c r="IR51" s="5"/>
      <c r="IS51" s="5"/>
      <c r="IT51" s="5"/>
      <c r="IU51" s="8"/>
      <c r="IV51" s="8"/>
      <c r="IW51" s="8"/>
      <c r="IX51" s="8"/>
      <c r="IY51" s="8"/>
      <c r="IZ51" s="1">
        <v>2015</v>
      </c>
      <c r="JA51" s="1" t="s">
        <v>333</v>
      </c>
      <c r="JB51" s="60">
        <v>10.6341301</v>
      </c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1">
        <v>2015</v>
      </c>
      <c r="JP51" s="1" t="s">
        <v>333</v>
      </c>
      <c r="JQ51" s="5"/>
      <c r="JW51" s="74"/>
      <c r="JX51" s="74"/>
      <c r="JY51" s="5"/>
      <c r="JZ51" s="74"/>
      <c r="KA51" s="74"/>
      <c r="KB51" s="74"/>
      <c r="KC51" s="74"/>
      <c r="KD51" s="5"/>
      <c r="KE51" s="74"/>
      <c r="KF51" s="5"/>
      <c r="KG51" s="1">
        <v>2015</v>
      </c>
      <c r="KH51" s="1" t="s">
        <v>333</v>
      </c>
      <c r="KI51" s="5"/>
      <c r="KJ51" s="5"/>
      <c r="KK51" s="5"/>
      <c r="KL51" s="5"/>
      <c r="KM51" s="5"/>
      <c r="KN51" s="73">
        <v>431.93</v>
      </c>
      <c r="KO51" s="73">
        <v>289.08800000000002</v>
      </c>
      <c r="KP51" s="73">
        <v>81.117000000000004</v>
      </c>
      <c r="KQ51" s="72">
        <v>18.780126409371888</v>
      </c>
      <c r="KR51" s="1">
        <v>2015</v>
      </c>
      <c r="KS51" s="1" t="s">
        <v>333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B2E07-F505-41FE-A966-157C648D9FE6}">
  <dimension ref="A1:KS5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331</v>
      </c>
      <c r="C2" s="39">
        <v>24</v>
      </c>
      <c r="D2" s="44" t="s">
        <v>332</v>
      </c>
      <c r="E2" s="44">
        <v>528</v>
      </c>
      <c r="F2" s="39">
        <v>1</v>
      </c>
      <c r="G2" s="39">
        <v>0</v>
      </c>
      <c r="H2" s="39">
        <v>1</v>
      </c>
      <c r="I2" s="39">
        <v>0</v>
      </c>
      <c r="J2" s="29">
        <v>53.85</v>
      </c>
      <c r="K2" s="29">
        <v>46.15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47.85</v>
      </c>
      <c r="R2" s="29">
        <v>52.15</v>
      </c>
      <c r="S2" s="29">
        <v>0</v>
      </c>
      <c r="T2" s="29">
        <v>30</v>
      </c>
      <c r="U2" s="29">
        <v>32.700000000000003</v>
      </c>
      <c r="V2" s="29">
        <v>0</v>
      </c>
      <c r="W2" s="29">
        <v>62.7</v>
      </c>
      <c r="X2" s="39">
        <v>3</v>
      </c>
      <c r="Y2" s="39">
        <v>1960</v>
      </c>
      <c r="Z2" s="39" t="s">
        <v>331</v>
      </c>
      <c r="AA2" s="43"/>
      <c r="AB2" s="41">
        <v>95.6</v>
      </c>
      <c r="AC2" s="41">
        <v>30.4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2.4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9.4</v>
      </c>
      <c r="BH2" s="41">
        <v>31.6</v>
      </c>
      <c r="BI2" s="41">
        <v>8.1</v>
      </c>
      <c r="BJ2" s="41">
        <v>0</v>
      </c>
      <c r="BK2" s="41">
        <v>0</v>
      </c>
      <c r="BL2" s="41">
        <v>0</v>
      </c>
      <c r="BM2" s="41">
        <v>2.2000000000000002</v>
      </c>
      <c r="BN2" s="41">
        <v>12.2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3.7000000000000028</v>
      </c>
      <c r="CZ2" s="39">
        <v>1960</v>
      </c>
      <c r="DA2" s="39" t="s">
        <v>331</v>
      </c>
      <c r="DB2" s="41">
        <v>32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2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9.3000000000000007</v>
      </c>
      <c r="EG2" s="41">
        <v>32.700000000000003</v>
      </c>
      <c r="EH2" s="41">
        <v>8</v>
      </c>
      <c r="EI2" s="41">
        <v>0</v>
      </c>
      <c r="EJ2" s="41">
        <v>0</v>
      </c>
      <c r="EK2" s="41">
        <v>0</v>
      </c>
      <c r="EL2" s="41">
        <v>2</v>
      </c>
      <c r="EM2" s="41">
        <v>12.7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1.2999999999999972</v>
      </c>
      <c r="FY2" s="39">
        <v>1960</v>
      </c>
      <c r="FZ2" s="39" t="s">
        <v>331</v>
      </c>
      <c r="GA2" s="41">
        <v>9.3000000000000007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0.77638699999999994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0.75869299999999995</v>
      </c>
      <c r="GD2" s="29">
        <f t="shared" ref="GD2:GD33" si="4">1/(1-GB2)</f>
        <v>4.4720119134397365</v>
      </c>
      <c r="GE2" s="29">
        <f t="shared" ref="GE2:GE33" si="5">1/(1-GC2)</f>
        <v>4.1440985963938042</v>
      </c>
      <c r="GF2" s="29">
        <f t="shared" ref="GF2:GF33" si="6">GD2-GE2</f>
        <v>0.3279133170459323</v>
      </c>
      <c r="GG2" s="29">
        <f t="shared" ref="GG2:GG33" si="7">(GD2-GE2)/GD2</f>
        <v>7.3325680564592072E-2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1.456021977856105</v>
      </c>
      <c r="GI2" s="39">
        <v>1960</v>
      </c>
      <c r="GJ2" s="39" t="s">
        <v>331</v>
      </c>
      <c r="GK2" s="29">
        <v>1.34</v>
      </c>
      <c r="GL2" s="29">
        <v>0.3</v>
      </c>
      <c r="GM2" s="29">
        <v>4.87</v>
      </c>
      <c r="GN2" s="41">
        <v>26.8</v>
      </c>
      <c r="GO2" s="29">
        <v>2.91</v>
      </c>
      <c r="GP2" s="29">
        <v>1.21</v>
      </c>
      <c r="GQ2" s="29">
        <v>0.98</v>
      </c>
      <c r="GR2" s="41">
        <v>3</v>
      </c>
      <c r="GS2" s="41">
        <v>3</v>
      </c>
      <c r="GT2" s="41">
        <v>3</v>
      </c>
      <c r="GU2" s="41">
        <v>1</v>
      </c>
      <c r="GV2" s="29">
        <v>0.48</v>
      </c>
      <c r="GW2" s="29"/>
      <c r="GX2" s="29"/>
      <c r="GY2" s="29"/>
      <c r="GZ2" s="39">
        <v>1960</v>
      </c>
      <c r="HA2" s="39" t="s">
        <v>331</v>
      </c>
      <c r="HB2" s="42">
        <v>1</v>
      </c>
      <c r="HC2" s="42">
        <f t="shared" ref="HC2:HC33" si="9">HD2+IF(HE2&gt;=2,1,0)+IF(HF2=2,0,IF(HF2=0,2,1))+IF(HG2&gt;3,2,IF(HG2&lt;3,0,1))+IF(HH2=1,1,0)</f>
        <v>1</v>
      </c>
      <c r="HD2" s="42">
        <v>0</v>
      </c>
      <c r="HE2" s="42">
        <v>0</v>
      </c>
      <c r="HF2" s="42">
        <v>2</v>
      </c>
      <c r="HG2" s="42">
        <v>3</v>
      </c>
      <c r="HH2" s="42">
        <v>0</v>
      </c>
      <c r="HI2" s="42">
        <v>0</v>
      </c>
      <c r="HJ2" s="39">
        <v>1960</v>
      </c>
      <c r="HK2" s="39" t="s">
        <v>331</v>
      </c>
      <c r="HL2" s="29"/>
      <c r="HM2" s="29">
        <v>95.020420000000001</v>
      </c>
      <c r="HN2" s="25"/>
      <c r="HO2" s="29"/>
      <c r="HP2" s="29"/>
      <c r="HQ2" s="29"/>
      <c r="HR2" s="29"/>
      <c r="HS2" s="27">
        <v>73.796121598630293</v>
      </c>
      <c r="HT2" s="27">
        <v>73.403231245247397</v>
      </c>
      <c r="HU2" s="29"/>
      <c r="HV2" s="29"/>
      <c r="HW2" s="29"/>
      <c r="HX2" s="27">
        <v>4.4550000000000001</v>
      </c>
      <c r="HY2" s="29"/>
      <c r="HZ2" s="39">
        <v>1960</v>
      </c>
      <c r="IA2" s="39" t="s">
        <v>331</v>
      </c>
      <c r="IB2" s="29">
        <v>4322</v>
      </c>
      <c r="IC2" s="29">
        <v>4192</v>
      </c>
      <c r="ID2" s="29">
        <v>4162</v>
      </c>
      <c r="IE2" s="29"/>
      <c r="IF2" s="29"/>
      <c r="IG2" s="32">
        <v>409</v>
      </c>
      <c r="IH2" s="32">
        <v>1684</v>
      </c>
      <c r="II2" s="32">
        <v>2069</v>
      </c>
      <c r="IJ2" s="31">
        <v>41.700000762939453</v>
      </c>
      <c r="IK2" s="31">
        <v>0.89999997615814209</v>
      </c>
      <c r="IL2" s="39">
        <v>1960</v>
      </c>
      <c r="IM2" s="39" t="s">
        <v>331</v>
      </c>
      <c r="IN2" s="29">
        <v>121</v>
      </c>
      <c r="IO2" s="29">
        <v>75.5</v>
      </c>
      <c r="IP2" s="29">
        <v>467.39</v>
      </c>
      <c r="IQ2" s="29">
        <f t="shared" ref="IQ2:IQ33" si="10">IF(OR(IB2="",IP2=""),"",IP2*1000/IB2)</f>
        <v>108.14206385932438</v>
      </c>
      <c r="IR2" s="46">
        <v>1399.1</v>
      </c>
      <c r="IS2" s="46">
        <v>1318.998</v>
      </c>
      <c r="IT2" s="28">
        <v>40.018143203883497</v>
      </c>
      <c r="IU2" s="28">
        <v>72.280334728033466</v>
      </c>
      <c r="IV2" s="28">
        <v>1399.1</v>
      </c>
      <c r="IW2" s="28">
        <v>1318.998</v>
      </c>
      <c r="IX2" s="28">
        <v>40.018143203883497</v>
      </c>
      <c r="IY2" s="28">
        <v>72.280334728033466</v>
      </c>
      <c r="IZ2" s="39">
        <v>1960</v>
      </c>
      <c r="JA2" s="39" t="s">
        <v>331</v>
      </c>
      <c r="JB2" s="29">
        <v>7.9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331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331</v>
      </c>
      <c r="KI2" s="29"/>
      <c r="KJ2" s="29"/>
      <c r="KK2" s="29"/>
      <c r="KL2" s="29"/>
      <c r="KM2" s="29"/>
      <c r="KN2" s="21">
        <v>11486.6298828125</v>
      </c>
      <c r="KO2" s="20">
        <v>7009.1669921875</v>
      </c>
      <c r="KP2" s="20">
        <v>1033.7030029296875</v>
      </c>
      <c r="KQ2" s="19">
        <v>8.9991836547851563</v>
      </c>
      <c r="KR2" s="39">
        <v>1960</v>
      </c>
      <c r="KS2" s="39" t="s">
        <v>331</v>
      </c>
    </row>
    <row r="3" spans="1:305" s="39" customFormat="1" ht="12.75">
      <c r="A3" s="39">
        <v>1961</v>
      </c>
      <c r="B3" s="39" t="s">
        <v>331</v>
      </c>
      <c r="C3" s="39">
        <v>24</v>
      </c>
      <c r="D3" s="44" t="s">
        <v>332</v>
      </c>
      <c r="E3" s="44">
        <v>528</v>
      </c>
      <c r="F3" s="39">
        <v>1</v>
      </c>
      <c r="G3" s="39">
        <v>0</v>
      </c>
      <c r="H3" s="39">
        <v>1</v>
      </c>
      <c r="I3" s="39">
        <v>0</v>
      </c>
      <c r="J3" s="29">
        <v>53.85</v>
      </c>
      <c r="K3" s="29">
        <v>46.15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47.85</v>
      </c>
      <c r="R3" s="29">
        <v>52.15</v>
      </c>
      <c r="S3" s="29">
        <v>0</v>
      </c>
      <c r="T3" s="29">
        <v>30</v>
      </c>
      <c r="U3" s="29">
        <v>32.700000000000003</v>
      </c>
      <c r="V3" s="29">
        <v>0</v>
      </c>
      <c r="W3" s="29">
        <v>62.7</v>
      </c>
      <c r="X3" s="39">
        <v>3</v>
      </c>
      <c r="Y3" s="39">
        <v>1961</v>
      </c>
      <c r="Z3" s="39" t="s">
        <v>331</v>
      </c>
      <c r="AA3" s="43"/>
      <c r="AB3" s="41">
        <v>95.6</v>
      </c>
      <c r="AC3" s="41">
        <v>30.4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2.4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9.4</v>
      </c>
      <c r="BH3" s="41">
        <v>31.6</v>
      </c>
      <c r="BI3" s="41">
        <v>8.1</v>
      </c>
      <c r="BJ3" s="41">
        <v>0</v>
      </c>
      <c r="BK3" s="41">
        <v>0</v>
      </c>
      <c r="BL3" s="41">
        <v>0</v>
      </c>
      <c r="BM3" s="41">
        <v>2.2000000000000002</v>
      </c>
      <c r="BN3" s="41">
        <v>12.2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3.7000000000000028</v>
      </c>
      <c r="CZ3" s="39">
        <v>1961</v>
      </c>
      <c r="DA3" s="39" t="s">
        <v>331</v>
      </c>
      <c r="DB3" s="41">
        <v>32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2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9.3000000000000007</v>
      </c>
      <c r="EG3" s="41">
        <v>32.700000000000003</v>
      </c>
      <c r="EH3" s="41">
        <v>8</v>
      </c>
      <c r="EI3" s="41">
        <v>0</v>
      </c>
      <c r="EJ3" s="41">
        <v>0</v>
      </c>
      <c r="EK3" s="41">
        <v>0</v>
      </c>
      <c r="EL3" s="41">
        <v>2</v>
      </c>
      <c r="EM3" s="41">
        <v>12.7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1.2999999999999972</v>
      </c>
      <c r="FY3" s="39">
        <v>1961</v>
      </c>
      <c r="FZ3" s="39" t="s">
        <v>331</v>
      </c>
      <c r="GA3" s="41">
        <v>9.3000000000000007</v>
      </c>
      <c r="GB3" s="29">
        <f t="shared" si="2"/>
        <v>0.77638699999999994</v>
      </c>
      <c r="GC3" s="29">
        <f t="shared" si="3"/>
        <v>0.75869299999999995</v>
      </c>
      <c r="GD3" s="29">
        <f t="shared" si="4"/>
        <v>4.4720119134397365</v>
      </c>
      <c r="GE3" s="29">
        <f t="shared" si="5"/>
        <v>4.1440985963938042</v>
      </c>
      <c r="GF3" s="29">
        <f t="shared" si="6"/>
        <v>0.3279133170459323</v>
      </c>
      <c r="GG3" s="29">
        <f t="shared" si="7"/>
        <v>7.3325680564592072E-2</v>
      </c>
      <c r="GH3" s="29">
        <f t="shared" si="8"/>
        <v>1.456021977856105</v>
      </c>
      <c r="GI3" s="39">
        <v>1961</v>
      </c>
      <c r="GJ3" s="39" t="s">
        <v>331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331</v>
      </c>
      <c r="HB3" s="42">
        <v>1</v>
      </c>
      <c r="HC3" s="42">
        <f t="shared" si="9"/>
        <v>1</v>
      </c>
      <c r="HD3" s="42">
        <v>0</v>
      </c>
      <c r="HE3" s="42">
        <v>0</v>
      </c>
      <c r="HF3" s="42">
        <v>2</v>
      </c>
      <c r="HG3" s="42">
        <v>3</v>
      </c>
      <c r="HH3" s="42">
        <v>0</v>
      </c>
      <c r="HI3" s="42">
        <v>0</v>
      </c>
      <c r="HJ3" s="39">
        <v>1961</v>
      </c>
      <c r="HK3" s="39" t="s">
        <v>331</v>
      </c>
      <c r="HL3" s="29"/>
      <c r="HM3" s="29">
        <v>92.196870000000004</v>
      </c>
      <c r="HN3" s="25"/>
      <c r="HO3" s="29"/>
      <c r="HP3" s="29">
        <v>3.2194113670636799</v>
      </c>
      <c r="HQ3" s="29">
        <v>5.71</v>
      </c>
      <c r="HR3" s="27">
        <v>0.56686082130992999</v>
      </c>
      <c r="HS3" s="27">
        <v>73.466841662683905</v>
      </c>
      <c r="HT3" s="27">
        <v>73.075704394796503</v>
      </c>
      <c r="HU3" s="29"/>
      <c r="HV3" s="29"/>
      <c r="HW3" s="29"/>
      <c r="HX3" s="27">
        <v>4.1791666666666698</v>
      </c>
      <c r="HY3" s="29"/>
      <c r="HZ3" s="39">
        <v>1961</v>
      </c>
      <c r="IA3" s="39" t="s">
        <v>331</v>
      </c>
      <c r="IB3" s="29">
        <v>4367</v>
      </c>
      <c r="IC3" s="29">
        <v>4235</v>
      </c>
      <c r="ID3" s="29">
        <v>4213</v>
      </c>
      <c r="IE3" s="29"/>
      <c r="IF3" s="29"/>
      <c r="IG3" s="32">
        <v>395</v>
      </c>
      <c r="IH3" s="32">
        <v>1715</v>
      </c>
      <c r="II3" s="32">
        <v>2103</v>
      </c>
      <c r="IJ3" s="31">
        <v>32.700000762939453</v>
      </c>
      <c r="IK3" s="31">
        <v>0.69999998807907104</v>
      </c>
      <c r="IL3" s="39">
        <v>1961</v>
      </c>
      <c r="IM3" s="39" t="s">
        <v>331</v>
      </c>
      <c r="IN3" s="29">
        <v>43</v>
      </c>
      <c r="IO3" s="29">
        <v>8.6</v>
      </c>
      <c r="IP3" s="29">
        <v>24.66</v>
      </c>
      <c r="IQ3" s="29">
        <f t="shared" si="10"/>
        <v>5.646897183421113</v>
      </c>
      <c r="IR3" s="46">
        <v>1418.6</v>
      </c>
      <c r="IS3" s="46">
        <v>1331.4459999999999</v>
      </c>
      <c r="IT3" s="28">
        <v>39.520510537251404</v>
      </c>
      <c r="IU3" s="28"/>
      <c r="IV3" s="28">
        <v>1418.6</v>
      </c>
      <c r="IW3" s="28">
        <v>1331.4459999999999</v>
      </c>
      <c r="IX3" s="28">
        <v>39.520510537251397</v>
      </c>
      <c r="IY3" s="28">
        <v>72.599873829401531</v>
      </c>
      <c r="IZ3" s="39">
        <v>1961</v>
      </c>
      <c r="JA3" s="39" t="s">
        <v>331</v>
      </c>
      <c r="JB3" s="29">
        <v>7.9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331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331</v>
      </c>
      <c r="KI3" s="29"/>
      <c r="KJ3" s="29"/>
      <c r="KK3" s="29"/>
      <c r="KL3" s="29"/>
      <c r="KM3" s="29"/>
      <c r="KN3" s="21">
        <v>11638.7099609375</v>
      </c>
      <c r="KO3" s="20">
        <v>7121.0078125</v>
      </c>
      <c r="KP3" s="20">
        <v>1064.3179931640625</v>
      </c>
      <c r="KQ3" s="19">
        <v>9.1446418762207031</v>
      </c>
      <c r="KR3" s="39">
        <v>1961</v>
      </c>
      <c r="KS3" s="39" t="s">
        <v>331</v>
      </c>
    </row>
    <row r="4" spans="1:305" s="39" customFormat="1" ht="12.75">
      <c r="A4" s="39">
        <v>1962</v>
      </c>
      <c r="B4" s="39" t="s">
        <v>331</v>
      </c>
      <c r="C4" s="39">
        <v>24</v>
      </c>
      <c r="D4" s="44" t="s">
        <v>332</v>
      </c>
      <c r="E4" s="44">
        <v>528</v>
      </c>
      <c r="F4" s="39">
        <v>1</v>
      </c>
      <c r="G4" s="39">
        <v>0</v>
      </c>
      <c r="H4" s="39">
        <v>1</v>
      </c>
      <c r="I4" s="39">
        <v>0</v>
      </c>
      <c r="J4" s="29">
        <v>53.85</v>
      </c>
      <c r="K4" s="29">
        <v>46.15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47.85</v>
      </c>
      <c r="R4" s="29">
        <v>52.15</v>
      </c>
      <c r="S4" s="29">
        <v>0</v>
      </c>
      <c r="T4" s="29">
        <v>30</v>
      </c>
      <c r="U4" s="29">
        <v>32.700000000000003</v>
      </c>
      <c r="V4" s="29">
        <v>0</v>
      </c>
      <c r="W4" s="29">
        <v>62.7</v>
      </c>
      <c r="X4" s="39">
        <v>3</v>
      </c>
      <c r="Y4" s="39">
        <v>1962</v>
      </c>
      <c r="Z4" s="39" t="s">
        <v>331</v>
      </c>
      <c r="AA4" s="43"/>
      <c r="AB4" s="41">
        <v>95.6</v>
      </c>
      <c r="AC4" s="41">
        <v>30.4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2.4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9.4</v>
      </c>
      <c r="BH4" s="41">
        <v>31.6</v>
      </c>
      <c r="BI4" s="41">
        <v>8.1</v>
      </c>
      <c r="BJ4" s="41">
        <v>0</v>
      </c>
      <c r="BK4" s="41">
        <v>0</v>
      </c>
      <c r="BL4" s="41">
        <v>0</v>
      </c>
      <c r="BM4" s="41">
        <v>2.2000000000000002</v>
      </c>
      <c r="BN4" s="41">
        <v>12.2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3.7000000000000028</v>
      </c>
      <c r="CZ4" s="39">
        <v>1962</v>
      </c>
      <c r="DA4" s="39" t="s">
        <v>331</v>
      </c>
      <c r="DB4" s="41">
        <v>32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2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9.3000000000000007</v>
      </c>
      <c r="EG4" s="41">
        <v>32.700000000000003</v>
      </c>
      <c r="EH4" s="41">
        <v>8</v>
      </c>
      <c r="EI4" s="41">
        <v>0</v>
      </c>
      <c r="EJ4" s="41">
        <v>0</v>
      </c>
      <c r="EK4" s="41">
        <v>0</v>
      </c>
      <c r="EL4" s="41">
        <v>2</v>
      </c>
      <c r="EM4" s="41">
        <v>12.7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1.2999999999999972</v>
      </c>
      <c r="FY4" s="39">
        <v>1962</v>
      </c>
      <c r="FZ4" s="39" t="s">
        <v>331</v>
      </c>
      <c r="GA4" s="41">
        <v>9.3000000000000007</v>
      </c>
      <c r="GB4" s="29">
        <f t="shared" si="2"/>
        <v>0.77638699999999994</v>
      </c>
      <c r="GC4" s="29">
        <f t="shared" si="3"/>
        <v>0.75869299999999995</v>
      </c>
      <c r="GD4" s="29">
        <f t="shared" si="4"/>
        <v>4.4720119134397365</v>
      </c>
      <c r="GE4" s="29">
        <f t="shared" si="5"/>
        <v>4.1440985963938042</v>
      </c>
      <c r="GF4" s="29">
        <f t="shared" si="6"/>
        <v>0.3279133170459323</v>
      </c>
      <c r="GG4" s="29">
        <f t="shared" si="7"/>
        <v>7.3325680564592072E-2</v>
      </c>
      <c r="GH4" s="29">
        <f t="shared" si="8"/>
        <v>1.456021977856105</v>
      </c>
      <c r="GI4" s="39">
        <v>1962</v>
      </c>
      <c r="GJ4" s="39" t="s">
        <v>331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331</v>
      </c>
      <c r="HB4" s="42">
        <v>1</v>
      </c>
      <c r="HC4" s="42">
        <f t="shared" si="9"/>
        <v>1</v>
      </c>
      <c r="HD4" s="42">
        <v>0</v>
      </c>
      <c r="HE4" s="42">
        <v>0</v>
      </c>
      <c r="HF4" s="42">
        <v>2</v>
      </c>
      <c r="HG4" s="42">
        <v>3</v>
      </c>
      <c r="HH4" s="42">
        <v>0</v>
      </c>
      <c r="HI4" s="42">
        <v>0</v>
      </c>
      <c r="HJ4" s="39">
        <v>1962</v>
      </c>
      <c r="HK4" s="39" t="s">
        <v>331</v>
      </c>
      <c r="HL4" s="29"/>
      <c r="HM4" s="29">
        <v>90.627589999999998</v>
      </c>
      <c r="HN4" s="25"/>
      <c r="HO4" s="29"/>
      <c r="HP4" s="29">
        <v>4.1460696091334004</v>
      </c>
      <c r="HQ4" s="29">
        <v>7.734</v>
      </c>
      <c r="HR4" s="27">
        <v>2.4311183155640301</v>
      </c>
      <c r="HS4" s="27">
        <v>72.379806632263396</v>
      </c>
      <c r="HT4" s="27">
        <v>71.994456735961194</v>
      </c>
      <c r="HU4" s="29"/>
      <c r="HV4" s="29"/>
      <c r="HW4" s="29"/>
      <c r="HX4" s="27">
        <v>4.2358333333333302</v>
      </c>
      <c r="HY4" s="29"/>
      <c r="HZ4" s="39">
        <v>1962</v>
      </c>
      <c r="IA4" s="39" t="s">
        <v>331</v>
      </c>
      <c r="IB4" s="29">
        <v>4455</v>
      </c>
      <c r="IC4" s="29">
        <v>4319</v>
      </c>
      <c r="ID4" s="29">
        <v>4297</v>
      </c>
      <c r="IE4" s="29"/>
      <c r="IF4" s="29"/>
      <c r="IG4" s="32">
        <v>383</v>
      </c>
      <c r="IH4" s="32">
        <v>1755</v>
      </c>
      <c r="II4" s="32">
        <v>2159</v>
      </c>
      <c r="IJ4" s="31">
        <v>28.600000381469727</v>
      </c>
      <c r="IK4" s="31">
        <v>0.60000002384185791</v>
      </c>
      <c r="IL4" s="39">
        <v>1962</v>
      </c>
      <c r="IM4" s="39" t="s">
        <v>331</v>
      </c>
      <c r="IN4" s="29">
        <v>24</v>
      </c>
      <c r="IO4" s="29">
        <v>2.2000000000000002</v>
      </c>
      <c r="IP4" s="29">
        <v>9.09</v>
      </c>
      <c r="IQ4" s="29">
        <f t="shared" si="10"/>
        <v>2.0404040404040402</v>
      </c>
      <c r="IR4" s="46">
        <v>1435.7</v>
      </c>
      <c r="IS4" s="46">
        <v>1344.5809999999999</v>
      </c>
      <c r="IT4" s="28">
        <v>38.782261321026816</v>
      </c>
      <c r="IU4" s="28"/>
      <c r="IV4" s="28">
        <v>1435.7</v>
      </c>
      <c r="IW4" s="28">
        <v>1344.5809999999999</v>
      </c>
      <c r="IX4" s="28">
        <v>38.782261321026823</v>
      </c>
      <c r="IY4" s="28">
        <v>72.919412930769568</v>
      </c>
      <c r="IZ4" s="39">
        <v>1962</v>
      </c>
      <c r="JA4" s="39" t="s">
        <v>331</v>
      </c>
      <c r="JB4" s="29">
        <v>8.5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331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331</v>
      </c>
      <c r="KI4" s="29"/>
      <c r="KJ4" s="29"/>
      <c r="KK4" s="29"/>
      <c r="KL4" s="29"/>
      <c r="KM4" s="29"/>
      <c r="KN4" s="21">
        <v>11805.6904296875</v>
      </c>
      <c r="KO4" s="20">
        <v>7272.10009765625</v>
      </c>
      <c r="KP4" s="20">
        <v>1093.7430419921875</v>
      </c>
      <c r="KQ4" s="19">
        <v>9.2645378112792969</v>
      </c>
      <c r="KR4" s="39">
        <v>1962</v>
      </c>
      <c r="KS4" s="39" t="s">
        <v>331</v>
      </c>
    </row>
    <row r="5" spans="1:305" s="39" customFormat="1" ht="12.75">
      <c r="A5" s="39">
        <v>1963</v>
      </c>
      <c r="B5" s="39" t="s">
        <v>331</v>
      </c>
      <c r="C5" s="39">
        <v>24</v>
      </c>
      <c r="D5" s="44" t="s">
        <v>332</v>
      </c>
      <c r="E5" s="44">
        <v>528</v>
      </c>
      <c r="F5" s="39">
        <v>1</v>
      </c>
      <c r="G5" s="39">
        <v>0</v>
      </c>
      <c r="H5" s="39">
        <v>1</v>
      </c>
      <c r="I5" s="39">
        <v>0</v>
      </c>
      <c r="J5" s="29">
        <v>53.85</v>
      </c>
      <c r="K5" s="29">
        <v>46.15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46.93</v>
      </c>
      <c r="R5" s="29">
        <v>53.07</v>
      </c>
      <c r="S5" s="29">
        <v>0</v>
      </c>
      <c r="T5" s="29">
        <v>29.16</v>
      </c>
      <c r="U5" s="29">
        <v>32.96</v>
      </c>
      <c r="V5" s="29">
        <v>0</v>
      </c>
      <c r="W5" s="29">
        <v>62.13</v>
      </c>
      <c r="X5" s="39">
        <v>3</v>
      </c>
      <c r="Y5" s="39">
        <v>1963</v>
      </c>
      <c r="Z5" s="39" t="s">
        <v>331</v>
      </c>
      <c r="AA5" s="43">
        <v>23146</v>
      </c>
      <c r="AB5" s="41">
        <v>95.1</v>
      </c>
      <c r="AC5" s="41">
        <v>28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3</v>
      </c>
      <c r="AL5" s="41">
        <v>0</v>
      </c>
      <c r="AM5" s="41">
        <v>0</v>
      </c>
      <c r="AN5" s="41">
        <v>0</v>
      </c>
      <c r="AO5" s="41">
        <v>0</v>
      </c>
      <c r="AP5" s="41">
        <v>2.8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8.6999999999999993</v>
      </c>
      <c r="BH5" s="41">
        <v>31.9</v>
      </c>
      <c r="BI5" s="41">
        <v>8.6</v>
      </c>
      <c r="BJ5" s="41">
        <v>0</v>
      </c>
      <c r="BK5" s="41">
        <v>0</v>
      </c>
      <c r="BL5" s="41">
        <v>0</v>
      </c>
      <c r="BM5" s="41">
        <v>2.2999999999999998</v>
      </c>
      <c r="BN5" s="41">
        <v>10.3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2.1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2.3000000000000114</v>
      </c>
      <c r="CZ5" s="39">
        <v>1963</v>
      </c>
      <c r="DA5" s="39" t="s">
        <v>331</v>
      </c>
      <c r="DB5" s="41">
        <v>28.7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2.7</v>
      </c>
      <c r="DK5" s="41">
        <v>0</v>
      </c>
      <c r="DL5" s="41">
        <v>0</v>
      </c>
      <c r="DM5" s="41">
        <v>0</v>
      </c>
      <c r="DN5" s="41">
        <v>0</v>
      </c>
      <c r="DO5" s="41">
        <v>2.7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8.6999999999999993</v>
      </c>
      <c r="EG5" s="41">
        <v>33.299999999999997</v>
      </c>
      <c r="EH5" s="41">
        <v>8.6999999999999993</v>
      </c>
      <c r="EI5" s="41">
        <v>0</v>
      </c>
      <c r="EJ5" s="41">
        <v>0</v>
      </c>
      <c r="EK5" s="41">
        <v>0</v>
      </c>
      <c r="EL5" s="41">
        <v>2</v>
      </c>
      <c r="EM5" s="41">
        <v>10.7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2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0.5</v>
      </c>
      <c r="FY5" s="39">
        <v>1963</v>
      </c>
      <c r="FZ5" s="39" t="s">
        <v>331</v>
      </c>
      <c r="GA5" s="41">
        <v>10</v>
      </c>
      <c r="GB5" s="29">
        <f t="shared" si="2"/>
        <v>0.79161100000000006</v>
      </c>
      <c r="GC5" s="29">
        <f t="shared" si="3"/>
        <v>0.77789700000000006</v>
      </c>
      <c r="GD5" s="29">
        <f t="shared" si="4"/>
        <v>4.7987177826084881</v>
      </c>
      <c r="GE5" s="29">
        <f t="shared" si="5"/>
        <v>4.5024155459403978</v>
      </c>
      <c r="GF5" s="29">
        <f t="shared" si="6"/>
        <v>0.2963022366680903</v>
      </c>
      <c r="GG5" s="29">
        <f t="shared" si="7"/>
        <v>6.1746126797026658E-2</v>
      </c>
      <c r="GH5" s="29">
        <f t="shared" si="8"/>
        <v>1.1874342087037904</v>
      </c>
      <c r="GI5" s="39">
        <v>1963</v>
      </c>
      <c r="GJ5" s="39" t="s">
        <v>331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331</v>
      </c>
      <c r="HB5" s="42">
        <v>1</v>
      </c>
      <c r="HC5" s="42">
        <f t="shared" si="9"/>
        <v>1</v>
      </c>
      <c r="HD5" s="42">
        <v>0</v>
      </c>
      <c r="HE5" s="42">
        <v>0</v>
      </c>
      <c r="HF5" s="42">
        <v>2</v>
      </c>
      <c r="HG5" s="42">
        <v>3</v>
      </c>
      <c r="HH5" s="42">
        <v>0</v>
      </c>
      <c r="HI5" s="42">
        <v>0</v>
      </c>
      <c r="HJ5" s="39">
        <v>1963</v>
      </c>
      <c r="HK5" s="39" t="s">
        <v>331</v>
      </c>
      <c r="HL5" s="29"/>
      <c r="HM5" s="29">
        <v>91.878339999999994</v>
      </c>
      <c r="HN5" s="25"/>
      <c r="HO5" s="29"/>
      <c r="HP5" s="29">
        <v>3.7107355564290199</v>
      </c>
      <c r="HQ5" s="29">
        <v>8.6029999999999998</v>
      </c>
      <c r="HR5" s="27">
        <v>3.2436708963826302</v>
      </c>
      <c r="HS5" s="27">
        <v>70.707204748247406</v>
      </c>
      <c r="HT5" s="27">
        <v>70.330759779887899</v>
      </c>
      <c r="HU5" s="29"/>
      <c r="HV5" s="29"/>
      <c r="HW5" s="29"/>
      <c r="HX5" s="27">
        <v>4.3091666666666697</v>
      </c>
      <c r="HY5" s="29"/>
      <c r="HZ5" s="39">
        <v>1963</v>
      </c>
      <c r="IA5" s="39" t="s">
        <v>331</v>
      </c>
      <c r="IB5" s="29">
        <v>4513</v>
      </c>
      <c r="IC5" s="29">
        <v>4381</v>
      </c>
      <c r="ID5" s="29">
        <v>4356</v>
      </c>
      <c r="IE5" s="29"/>
      <c r="IF5" s="29"/>
      <c r="IG5" s="32">
        <v>370</v>
      </c>
      <c r="IH5" s="32">
        <v>1781</v>
      </c>
      <c r="II5" s="32">
        <v>2205</v>
      </c>
      <c r="IJ5" s="31">
        <v>33.799999237060547</v>
      </c>
      <c r="IK5" s="31">
        <v>0.69999998807907104</v>
      </c>
      <c r="IL5" s="39">
        <v>1963</v>
      </c>
      <c r="IM5" s="39" t="s">
        <v>331</v>
      </c>
      <c r="IN5" s="29">
        <v>104</v>
      </c>
      <c r="IO5" s="29">
        <v>26.1</v>
      </c>
      <c r="IP5" s="29">
        <v>37.76</v>
      </c>
      <c r="IQ5" s="29">
        <f t="shared" si="10"/>
        <v>8.366939951251938</v>
      </c>
      <c r="IR5" s="46">
        <v>1470</v>
      </c>
      <c r="IS5" s="46">
        <v>1373.6510000000001</v>
      </c>
      <c r="IT5" s="28">
        <v>38.836612948826691</v>
      </c>
      <c r="IU5" s="28"/>
      <c r="IV5" s="28">
        <v>1470</v>
      </c>
      <c r="IW5" s="28">
        <v>1373.6510000000001</v>
      </c>
      <c r="IX5" s="28">
        <v>38.836612948826691</v>
      </c>
      <c r="IY5" s="28">
        <v>73.238952032137604</v>
      </c>
      <c r="IZ5" s="39">
        <v>1963</v>
      </c>
      <c r="JA5" s="39" t="s">
        <v>331</v>
      </c>
      <c r="JB5" s="29">
        <v>10.199999999999999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331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331</v>
      </c>
      <c r="KI5" s="29"/>
      <c r="KJ5" s="29"/>
      <c r="KK5" s="29"/>
      <c r="KL5" s="29"/>
      <c r="KM5" s="29"/>
      <c r="KN5" s="21">
        <v>11965.9697265625</v>
      </c>
      <c r="KO5" s="20">
        <v>7405.99609375</v>
      </c>
      <c r="KP5" s="20">
        <v>1120.0679931640625</v>
      </c>
      <c r="KQ5" s="19">
        <v>9.3604516983032227</v>
      </c>
      <c r="KR5" s="39">
        <v>1963</v>
      </c>
      <c r="KS5" s="39" t="s">
        <v>331</v>
      </c>
    </row>
    <row r="6" spans="1:305" s="39" customFormat="1" ht="12.75">
      <c r="A6" s="39">
        <v>1964</v>
      </c>
      <c r="B6" s="39" t="s">
        <v>331</v>
      </c>
      <c r="C6" s="39">
        <v>24</v>
      </c>
      <c r="D6" s="44" t="s">
        <v>332</v>
      </c>
      <c r="E6" s="44">
        <v>528</v>
      </c>
      <c r="F6" s="39">
        <v>1</v>
      </c>
      <c r="G6" s="39">
        <v>0</v>
      </c>
      <c r="H6" s="39">
        <v>1</v>
      </c>
      <c r="I6" s="39">
        <v>0</v>
      </c>
      <c r="J6" s="29">
        <v>53.85</v>
      </c>
      <c r="K6" s="29">
        <v>46.15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45.77</v>
      </c>
      <c r="R6" s="29">
        <v>54.23</v>
      </c>
      <c r="S6" s="29">
        <v>0</v>
      </c>
      <c r="T6" s="29">
        <v>28.1</v>
      </c>
      <c r="U6" s="29">
        <v>33.299999999999997</v>
      </c>
      <c r="V6" s="29">
        <v>0</v>
      </c>
      <c r="W6" s="29">
        <v>61.4</v>
      </c>
      <c r="X6" s="39">
        <v>3</v>
      </c>
      <c r="Y6" s="39">
        <v>1964</v>
      </c>
      <c r="Z6" s="39" t="s">
        <v>331</v>
      </c>
      <c r="AA6" s="43"/>
      <c r="AB6" s="41">
        <v>95.1</v>
      </c>
      <c r="AC6" s="41">
        <v>28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3</v>
      </c>
      <c r="AL6" s="41">
        <v>0</v>
      </c>
      <c r="AM6" s="41">
        <v>0</v>
      </c>
      <c r="AN6" s="41">
        <v>0</v>
      </c>
      <c r="AO6" s="41">
        <v>0</v>
      </c>
      <c r="AP6" s="41">
        <v>2.8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8.6999999999999993</v>
      </c>
      <c r="BH6" s="41">
        <v>31.9</v>
      </c>
      <c r="BI6" s="41">
        <v>8.6</v>
      </c>
      <c r="BJ6" s="41">
        <v>0</v>
      </c>
      <c r="BK6" s="41">
        <v>0</v>
      </c>
      <c r="BL6" s="41">
        <v>0</v>
      </c>
      <c r="BM6" s="41">
        <v>2.2999999999999998</v>
      </c>
      <c r="BN6" s="41">
        <v>10.3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2.1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2.3000000000000114</v>
      </c>
      <c r="CZ6" s="39">
        <v>1964</v>
      </c>
      <c r="DA6" s="39" t="s">
        <v>331</v>
      </c>
      <c r="DB6" s="41">
        <v>28.7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2.7</v>
      </c>
      <c r="DK6" s="41">
        <v>0</v>
      </c>
      <c r="DL6" s="41">
        <v>0</v>
      </c>
      <c r="DM6" s="41">
        <v>0</v>
      </c>
      <c r="DN6" s="41">
        <v>0</v>
      </c>
      <c r="DO6" s="41">
        <v>2.7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8.6999999999999993</v>
      </c>
      <c r="EG6" s="41">
        <v>33.299999999999997</v>
      </c>
      <c r="EH6" s="41">
        <v>8.6999999999999993</v>
      </c>
      <c r="EI6" s="41">
        <v>0</v>
      </c>
      <c r="EJ6" s="41">
        <v>0</v>
      </c>
      <c r="EK6" s="41">
        <v>0</v>
      </c>
      <c r="EL6" s="41">
        <v>2</v>
      </c>
      <c r="EM6" s="41">
        <v>10.7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2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0.5</v>
      </c>
      <c r="FY6" s="39">
        <v>1964</v>
      </c>
      <c r="FZ6" s="39" t="s">
        <v>331</v>
      </c>
      <c r="GA6" s="41">
        <v>10</v>
      </c>
      <c r="GB6" s="29">
        <f t="shared" si="2"/>
        <v>0.79161100000000006</v>
      </c>
      <c r="GC6" s="29">
        <f t="shared" si="3"/>
        <v>0.77789700000000006</v>
      </c>
      <c r="GD6" s="29">
        <f t="shared" si="4"/>
        <v>4.7987177826084881</v>
      </c>
      <c r="GE6" s="29">
        <f t="shared" si="5"/>
        <v>4.5024155459403978</v>
      </c>
      <c r="GF6" s="29">
        <f t="shared" si="6"/>
        <v>0.2963022366680903</v>
      </c>
      <c r="GG6" s="29">
        <f t="shared" si="7"/>
        <v>6.1746126797026658E-2</v>
      </c>
      <c r="GH6" s="29">
        <f t="shared" si="8"/>
        <v>1.1874342087037904</v>
      </c>
      <c r="GI6" s="39">
        <v>1964</v>
      </c>
      <c r="GJ6" s="39" t="s">
        <v>331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331</v>
      </c>
      <c r="HB6" s="42">
        <v>1</v>
      </c>
      <c r="HC6" s="42">
        <f t="shared" si="9"/>
        <v>1</v>
      </c>
      <c r="HD6" s="42">
        <v>0</v>
      </c>
      <c r="HE6" s="42">
        <v>0</v>
      </c>
      <c r="HF6" s="42">
        <v>2</v>
      </c>
      <c r="HG6" s="42">
        <v>3</v>
      </c>
      <c r="HH6" s="42">
        <v>0</v>
      </c>
      <c r="HI6" s="42">
        <v>0</v>
      </c>
      <c r="HJ6" s="39">
        <v>1964</v>
      </c>
      <c r="HK6" s="39" t="s">
        <v>331</v>
      </c>
      <c r="HL6" s="29"/>
      <c r="HM6" s="29">
        <v>90.424589999999995</v>
      </c>
      <c r="HN6" s="25"/>
      <c r="HO6" s="29"/>
      <c r="HP6" s="29">
        <v>7.98206644045651</v>
      </c>
      <c r="HQ6" s="29">
        <v>17.532</v>
      </c>
      <c r="HR6" s="27">
        <v>5.82375477804037</v>
      </c>
      <c r="HS6" s="27">
        <v>66.384155690584095</v>
      </c>
      <c r="HT6" s="27">
        <v>66.030726623808107</v>
      </c>
      <c r="HU6" s="29"/>
      <c r="HV6" s="29"/>
      <c r="HW6" s="29"/>
      <c r="HX6" s="27">
        <v>5.0891666666666699</v>
      </c>
      <c r="HY6" s="29"/>
      <c r="HZ6" s="39">
        <v>1964</v>
      </c>
      <c r="IA6" s="39" t="s">
        <v>331</v>
      </c>
      <c r="IB6" s="29">
        <v>4592</v>
      </c>
      <c r="IC6" s="29">
        <v>4467</v>
      </c>
      <c r="ID6" s="29">
        <v>4445</v>
      </c>
      <c r="IE6" s="29"/>
      <c r="IF6" s="29"/>
      <c r="IG6" s="32">
        <v>359</v>
      </c>
      <c r="IH6" s="32">
        <v>1823</v>
      </c>
      <c r="II6" s="32">
        <v>2263</v>
      </c>
      <c r="IJ6" s="31">
        <v>24.600000381469727</v>
      </c>
      <c r="IK6" s="31">
        <v>0.5</v>
      </c>
      <c r="IL6" s="39">
        <v>1964</v>
      </c>
      <c r="IM6" s="39" t="s">
        <v>331</v>
      </c>
      <c r="IN6" s="29">
        <v>53</v>
      </c>
      <c r="IO6" s="29">
        <v>8.5</v>
      </c>
      <c r="IP6" s="29">
        <v>43.86</v>
      </c>
      <c r="IQ6" s="29">
        <f t="shared" si="10"/>
        <v>9.5513937282229957</v>
      </c>
      <c r="IR6" s="46">
        <v>1458.3</v>
      </c>
      <c r="IS6" s="46">
        <v>1359.0919999999999</v>
      </c>
      <c r="IT6" s="28">
        <v>37.627131782945732</v>
      </c>
      <c r="IU6" s="28"/>
      <c r="IV6" s="28">
        <v>1458.3</v>
      </c>
      <c r="IW6" s="28">
        <v>1359.0920000000001</v>
      </c>
      <c r="IX6" s="28">
        <v>37.627131782945732</v>
      </c>
      <c r="IY6" s="28">
        <v>73.55849113350564</v>
      </c>
      <c r="IZ6" s="39">
        <v>1964</v>
      </c>
      <c r="JA6" s="39" t="s">
        <v>331</v>
      </c>
      <c r="JB6" s="29">
        <v>10.3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331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331</v>
      </c>
      <c r="KI6" s="29"/>
      <c r="KJ6" s="29"/>
      <c r="KK6" s="29"/>
      <c r="KL6" s="29"/>
      <c r="KM6" s="29"/>
      <c r="KN6" s="21">
        <v>12127.1201171875</v>
      </c>
      <c r="KO6" s="20">
        <v>7526.01611328125</v>
      </c>
      <c r="KP6" s="20">
        <v>1147.6199951171875</v>
      </c>
      <c r="KQ6" s="19">
        <v>9.4632492065429688</v>
      </c>
      <c r="KR6" s="39">
        <v>1964</v>
      </c>
      <c r="KS6" s="39" t="s">
        <v>331</v>
      </c>
    </row>
    <row r="7" spans="1:305" s="39" customFormat="1" ht="12.75">
      <c r="A7" s="39">
        <v>1965</v>
      </c>
      <c r="B7" s="39" t="s">
        <v>331</v>
      </c>
      <c r="C7" s="39">
        <v>24</v>
      </c>
      <c r="D7" s="44" t="s">
        <v>332</v>
      </c>
      <c r="E7" s="44">
        <v>528</v>
      </c>
      <c r="F7" s="39">
        <v>1</v>
      </c>
      <c r="G7" s="39">
        <v>0</v>
      </c>
      <c r="H7" s="39">
        <v>1</v>
      </c>
      <c r="I7" s="39">
        <v>0</v>
      </c>
      <c r="J7" s="29">
        <v>26.86</v>
      </c>
      <c r="K7" s="29">
        <v>43.9</v>
      </c>
      <c r="L7" s="29">
        <v>24.36</v>
      </c>
      <c r="M7" s="18">
        <v>2</v>
      </c>
      <c r="N7" s="39">
        <v>1</v>
      </c>
      <c r="O7" s="39">
        <v>1</v>
      </c>
      <c r="P7" s="39">
        <v>1</v>
      </c>
      <c r="Q7" s="29">
        <v>22.94</v>
      </c>
      <c r="R7" s="29">
        <v>49.37</v>
      </c>
      <c r="S7" s="29">
        <v>27.69</v>
      </c>
      <c r="T7" s="29">
        <v>14.87</v>
      </c>
      <c r="U7" s="29">
        <v>33.299999999999997</v>
      </c>
      <c r="V7" s="29">
        <v>19.579999999999998</v>
      </c>
      <c r="W7" s="29">
        <v>67.739999999999995</v>
      </c>
      <c r="X7" s="39">
        <v>3</v>
      </c>
      <c r="Y7" s="39">
        <v>1965</v>
      </c>
      <c r="Z7" s="39" t="s">
        <v>331</v>
      </c>
      <c r="AA7" s="43"/>
      <c r="AB7" s="41">
        <v>95.1</v>
      </c>
      <c r="AC7" s="41">
        <v>28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3</v>
      </c>
      <c r="AL7" s="41">
        <v>0</v>
      </c>
      <c r="AM7" s="41">
        <v>0</v>
      </c>
      <c r="AN7" s="41">
        <v>0</v>
      </c>
      <c r="AO7" s="41">
        <v>0</v>
      </c>
      <c r="AP7" s="41">
        <v>2.8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8.6999999999999993</v>
      </c>
      <c r="BH7" s="41">
        <v>31.9</v>
      </c>
      <c r="BI7" s="41">
        <v>8.6</v>
      </c>
      <c r="BJ7" s="41">
        <v>0</v>
      </c>
      <c r="BK7" s="41">
        <v>0</v>
      </c>
      <c r="BL7" s="41">
        <v>0</v>
      </c>
      <c r="BM7" s="41">
        <v>2.2999999999999998</v>
      </c>
      <c r="BN7" s="41">
        <v>10.3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2.1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2.3000000000000114</v>
      </c>
      <c r="CZ7" s="39">
        <v>1965</v>
      </c>
      <c r="DA7" s="39" t="s">
        <v>331</v>
      </c>
      <c r="DB7" s="41">
        <v>28.7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2.7</v>
      </c>
      <c r="DK7" s="41">
        <v>0</v>
      </c>
      <c r="DL7" s="41">
        <v>0</v>
      </c>
      <c r="DM7" s="41">
        <v>0</v>
      </c>
      <c r="DN7" s="41">
        <v>0</v>
      </c>
      <c r="DO7" s="41">
        <v>2.7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8.6999999999999993</v>
      </c>
      <c r="EG7" s="41">
        <v>33.299999999999997</v>
      </c>
      <c r="EH7" s="41">
        <v>8.6999999999999993</v>
      </c>
      <c r="EI7" s="41">
        <v>0</v>
      </c>
      <c r="EJ7" s="41">
        <v>0</v>
      </c>
      <c r="EK7" s="41">
        <v>0</v>
      </c>
      <c r="EL7" s="41">
        <v>2</v>
      </c>
      <c r="EM7" s="41">
        <v>10.7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2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0.5</v>
      </c>
      <c r="FY7" s="39">
        <v>1965</v>
      </c>
      <c r="FZ7" s="39" t="s">
        <v>331</v>
      </c>
      <c r="GA7" s="41">
        <v>10</v>
      </c>
      <c r="GB7" s="29">
        <f t="shared" si="2"/>
        <v>0.79161100000000006</v>
      </c>
      <c r="GC7" s="29">
        <f t="shared" si="3"/>
        <v>0.77789700000000006</v>
      </c>
      <c r="GD7" s="29">
        <f t="shared" si="4"/>
        <v>4.7987177826084881</v>
      </c>
      <c r="GE7" s="29">
        <f t="shared" si="5"/>
        <v>4.5024155459403978</v>
      </c>
      <c r="GF7" s="29">
        <f t="shared" si="6"/>
        <v>0.2963022366680903</v>
      </c>
      <c r="GG7" s="29">
        <f t="shared" si="7"/>
        <v>6.1746126797026658E-2</v>
      </c>
      <c r="GH7" s="29">
        <f t="shared" si="8"/>
        <v>1.1874342087037904</v>
      </c>
      <c r="GI7" s="39">
        <v>1965</v>
      </c>
      <c r="GJ7" s="39" t="s">
        <v>331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331</v>
      </c>
      <c r="HB7" s="42">
        <v>1</v>
      </c>
      <c r="HC7" s="42">
        <f t="shared" si="9"/>
        <v>1</v>
      </c>
      <c r="HD7" s="42">
        <v>0</v>
      </c>
      <c r="HE7" s="42">
        <v>0</v>
      </c>
      <c r="HF7" s="42">
        <v>2</v>
      </c>
      <c r="HG7" s="42">
        <v>3</v>
      </c>
      <c r="HH7" s="42">
        <v>0</v>
      </c>
      <c r="HI7" s="42">
        <v>0</v>
      </c>
      <c r="HJ7" s="39">
        <v>1965</v>
      </c>
      <c r="HK7" s="39" t="s">
        <v>331</v>
      </c>
      <c r="HL7" s="29"/>
      <c r="HM7" s="29">
        <v>87.714619999999996</v>
      </c>
      <c r="HN7" s="25"/>
      <c r="HO7" s="29"/>
      <c r="HP7" s="29">
        <v>5.6918250878718704</v>
      </c>
      <c r="HQ7" s="29">
        <v>11.798999999999999</v>
      </c>
      <c r="HR7" s="27">
        <v>3.9080376521768598</v>
      </c>
      <c r="HS7" s="27">
        <v>65.899802432526201</v>
      </c>
      <c r="HT7" s="27">
        <v>65.548952061196502</v>
      </c>
      <c r="HU7" s="29"/>
      <c r="HV7" s="29"/>
      <c r="HW7" s="29"/>
      <c r="HX7" s="27">
        <v>5.5008333333333299</v>
      </c>
      <c r="HY7" s="29"/>
      <c r="HZ7" s="39">
        <v>1965</v>
      </c>
      <c r="IA7" s="39" t="s">
        <v>331</v>
      </c>
      <c r="IB7" s="29">
        <v>4632</v>
      </c>
      <c r="IC7" s="29">
        <v>4512</v>
      </c>
      <c r="ID7" s="29">
        <v>4487</v>
      </c>
      <c r="IE7" s="29"/>
      <c r="IF7" s="29"/>
      <c r="IG7" s="32">
        <v>341</v>
      </c>
      <c r="IH7" s="32">
        <v>1842</v>
      </c>
      <c r="II7" s="32">
        <v>2304</v>
      </c>
      <c r="IJ7" s="31">
        <v>29.899999618530273</v>
      </c>
      <c r="IK7" s="31">
        <v>0.60000002384185791</v>
      </c>
      <c r="IL7" s="39">
        <v>1965</v>
      </c>
      <c r="IM7" s="39" t="s">
        <v>331</v>
      </c>
      <c r="IN7" s="29">
        <v>60</v>
      </c>
      <c r="IO7" s="29">
        <v>23.2</v>
      </c>
      <c r="IP7" s="29">
        <v>54.61</v>
      </c>
      <c r="IQ7" s="29">
        <f t="shared" si="10"/>
        <v>11.78972366148532</v>
      </c>
      <c r="IR7" s="46">
        <v>1481.4</v>
      </c>
      <c r="IS7" s="46">
        <v>1375.904</v>
      </c>
      <c r="IT7" s="28">
        <v>37.388695652173908</v>
      </c>
      <c r="IU7" s="28"/>
      <c r="IV7" s="28">
        <v>1481.4</v>
      </c>
      <c r="IW7" s="28">
        <v>1375.904</v>
      </c>
      <c r="IX7" s="28">
        <v>37.388695652173908</v>
      </c>
      <c r="IY7" s="28">
        <v>73.878030234873791</v>
      </c>
      <c r="IZ7" s="39">
        <v>1965</v>
      </c>
      <c r="JA7" s="39" t="s">
        <v>331</v>
      </c>
      <c r="JB7" s="29">
        <v>11.5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331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331</v>
      </c>
      <c r="KI7" s="29"/>
      <c r="KJ7" s="29"/>
      <c r="KK7" s="29"/>
      <c r="KL7" s="29"/>
      <c r="KM7" s="29"/>
      <c r="KN7" s="21">
        <v>12294.73046875</v>
      </c>
      <c r="KO7" s="20">
        <v>7644.18017578125</v>
      </c>
      <c r="KP7" s="20">
        <v>1176.0909423828125</v>
      </c>
      <c r="KQ7" s="19">
        <v>9.5658130645751953</v>
      </c>
      <c r="KR7" s="39">
        <v>1965</v>
      </c>
      <c r="KS7" s="39" t="s">
        <v>331</v>
      </c>
    </row>
    <row r="8" spans="1:305" s="39" customFormat="1" ht="12.75">
      <c r="A8" s="39">
        <v>1966</v>
      </c>
      <c r="B8" s="39" t="s">
        <v>331</v>
      </c>
      <c r="C8" s="39">
        <v>24</v>
      </c>
      <c r="D8" s="44" t="s">
        <v>332</v>
      </c>
      <c r="E8" s="44">
        <v>528</v>
      </c>
      <c r="F8" s="39">
        <v>1</v>
      </c>
      <c r="G8" s="39">
        <v>0</v>
      </c>
      <c r="H8" s="39">
        <v>1</v>
      </c>
      <c r="I8" s="39">
        <v>0</v>
      </c>
      <c r="J8" s="29">
        <v>16.09</v>
      </c>
      <c r="K8" s="29">
        <v>45.75</v>
      </c>
      <c r="L8" s="29">
        <v>31.8</v>
      </c>
      <c r="M8" s="18">
        <v>3</v>
      </c>
      <c r="N8" s="39">
        <v>1</v>
      </c>
      <c r="O8" s="39">
        <v>1</v>
      </c>
      <c r="P8" s="39">
        <v>1</v>
      </c>
      <c r="Q8" s="29">
        <v>13.23</v>
      </c>
      <c r="R8" s="29">
        <v>50.63</v>
      </c>
      <c r="S8" s="29">
        <v>36.15</v>
      </c>
      <c r="T8" s="29">
        <v>8.6999999999999993</v>
      </c>
      <c r="U8" s="29">
        <v>33.299999999999997</v>
      </c>
      <c r="V8" s="29">
        <v>25.55</v>
      </c>
      <c r="W8" s="29">
        <v>67.55</v>
      </c>
      <c r="X8" s="39">
        <v>3</v>
      </c>
      <c r="Y8" s="39">
        <v>1966</v>
      </c>
      <c r="Z8" s="39" t="s">
        <v>331</v>
      </c>
      <c r="AA8" s="43"/>
      <c r="AB8" s="41">
        <v>95.1</v>
      </c>
      <c r="AC8" s="41">
        <v>28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3</v>
      </c>
      <c r="AL8" s="41">
        <v>0</v>
      </c>
      <c r="AM8" s="41">
        <v>0</v>
      </c>
      <c r="AN8" s="41">
        <v>0</v>
      </c>
      <c r="AO8" s="41">
        <v>0</v>
      </c>
      <c r="AP8" s="41">
        <v>2.8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8.6999999999999993</v>
      </c>
      <c r="BH8" s="41">
        <v>31.9</v>
      </c>
      <c r="BI8" s="41">
        <v>8.6</v>
      </c>
      <c r="BJ8" s="41">
        <v>0</v>
      </c>
      <c r="BK8" s="41">
        <v>0</v>
      </c>
      <c r="BL8" s="41">
        <v>0</v>
      </c>
      <c r="BM8" s="41">
        <v>2.2999999999999998</v>
      </c>
      <c r="BN8" s="41">
        <v>10.3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2.1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2.3000000000000114</v>
      </c>
      <c r="CZ8" s="39">
        <v>1966</v>
      </c>
      <c r="DA8" s="39" t="s">
        <v>331</v>
      </c>
      <c r="DB8" s="41">
        <v>28.7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2.7</v>
      </c>
      <c r="DK8" s="41">
        <v>0</v>
      </c>
      <c r="DL8" s="41">
        <v>0</v>
      </c>
      <c r="DM8" s="41">
        <v>0</v>
      </c>
      <c r="DN8" s="41">
        <v>0</v>
      </c>
      <c r="DO8" s="41">
        <v>2.7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8.6999999999999993</v>
      </c>
      <c r="EG8" s="41">
        <v>33.299999999999997</v>
      </c>
      <c r="EH8" s="41">
        <v>8.6999999999999993</v>
      </c>
      <c r="EI8" s="41">
        <v>0</v>
      </c>
      <c r="EJ8" s="41">
        <v>0</v>
      </c>
      <c r="EK8" s="41">
        <v>0</v>
      </c>
      <c r="EL8" s="41">
        <v>2</v>
      </c>
      <c r="EM8" s="41">
        <v>10.7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2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0.5</v>
      </c>
      <c r="FY8" s="39">
        <v>1966</v>
      </c>
      <c r="FZ8" s="39" t="s">
        <v>331</v>
      </c>
      <c r="GA8" s="41">
        <v>10</v>
      </c>
      <c r="GB8" s="29">
        <f t="shared" si="2"/>
        <v>0.79161100000000006</v>
      </c>
      <c r="GC8" s="29">
        <f t="shared" si="3"/>
        <v>0.77789700000000006</v>
      </c>
      <c r="GD8" s="29">
        <f t="shared" si="4"/>
        <v>4.7987177826084881</v>
      </c>
      <c r="GE8" s="29">
        <f t="shared" si="5"/>
        <v>4.5024155459403978</v>
      </c>
      <c r="GF8" s="29">
        <f t="shared" si="6"/>
        <v>0.2963022366680903</v>
      </c>
      <c r="GG8" s="29">
        <f t="shared" si="7"/>
        <v>6.1746126797026658E-2</v>
      </c>
      <c r="GH8" s="29">
        <f t="shared" si="8"/>
        <v>1.1874342087037904</v>
      </c>
      <c r="GI8" s="39">
        <v>1966</v>
      </c>
      <c r="GJ8" s="39" t="s">
        <v>331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331</v>
      </c>
      <c r="HB8" s="42">
        <v>1</v>
      </c>
      <c r="HC8" s="42">
        <f t="shared" si="9"/>
        <v>1</v>
      </c>
      <c r="HD8" s="42">
        <v>0</v>
      </c>
      <c r="HE8" s="42">
        <v>0</v>
      </c>
      <c r="HF8" s="42">
        <v>2</v>
      </c>
      <c r="HG8" s="42">
        <v>3</v>
      </c>
      <c r="HH8" s="42">
        <v>0</v>
      </c>
      <c r="HI8" s="42">
        <v>0</v>
      </c>
      <c r="HJ8" s="39">
        <v>1966</v>
      </c>
      <c r="HK8" s="39" t="s">
        <v>331</v>
      </c>
      <c r="HL8" s="29"/>
      <c r="HM8" s="29">
        <v>86.085639999999998</v>
      </c>
      <c r="HN8" s="25"/>
      <c r="HO8" s="29"/>
      <c r="HP8" s="29">
        <v>3.02010165768437</v>
      </c>
      <c r="HQ8" s="29">
        <v>8.9920000000000009</v>
      </c>
      <c r="HR8" s="27">
        <v>5.76214136285666</v>
      </c>
      <c r="HS8" s="27">
        <v>66.930803744300604</v>
      </c>
      <c r="HT8" s="27">
        <v>66.574464324753293</v>
      </c>
      <c r="HU8" s="29"/>
      <c r="HV8" s="29"/>
      <c r="HW8" s="29"/>
      <c r="HX8" s="27">
        <v>6.5833333333333304</v>
      </c>
      <c r="HY8" s="29"/>
      <c r="HZ8" s="39">
        <v>1966</v>
      </c>
      <c r="IA8" s="39" t="s">
        <v>331</v>
      </c>
      <c r="IB8" s="29">
        <v>4679</v>
      </c>
      <c r="IC8" s="29">
        <v>4555</v>
      </c>
      <c r="ID8" s="29">
        <v>4519</v>
      </c>
      <c r="IE8" s="29"/>
      <c r="IF8" s="29"/>
      <c r="IG8" s="32">
        <v>330</v>
      </c>
      <c r="IH8" s="32">
        <v>1836</v>
      </c>
      <c r="II8" s="32">
        <v>2353</v>
      </c>
      <c r="IJ8" s="31">
        <v>40.200000762939453</v>
      </c>
      <c r="IK8" s="31">
        <v>0.80000001192092896</v>
      </c>
      <c r="IL8" s="39">
        <v>1966</v>
      </c>
      <c r="IM8" s="39" t="s">
        <v>331</v>
      </c>
      <c r="IN8" s="29">
        <v>20</v>
      </c>
      <c r="IO8" s="29">
        <v>11.2</v>
      </c>
      <c r="IP8" s="29">
        <v>12.65</v>
      </c>
      <c r="IQ8" s="29">
        <f t="shared" si="10"/>
        <v>2.7035691387048515</v>
      </c>
      <c r="IR8" s="46">
        <v>1531.5</v>
      </c>
      <c r="IS8" s="46">
        <v>1418.644</v>
      </c>
      <c r="IT8" s="28">
        <v>38.104861670695676</v>
      </c>
      <c r="IU8" s="28">
        <v>74.197569336241827</v>
      </c>
      <c r="IV8" s="28">
        <v>1531.5</v>
      </c>
      <c r="IW8" s="28">
        <v>1418.644</v>
      </c>
      <c r="IX8" s="28">
        <v>38.104861670695684</v>
      </c>
      <c r="IY8" s="28">
        <v>74.197569336241827</v>
      </c>
      <c r="IZ8" s="39">
        <v>1966</v>
      </c>
      <c r="JA8" s="39" t="s">
        <v>331</v>
      </c>
      <c r="JB8" s="29">
        <v>12.4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331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331</v>
      </c>
      <c r="KI8" s="29"/>
      <c r="KJ8" s="29"/>
      <c r="KK8" s="29"/>
      <c r="KL8" s="29"/>
      <c r="KM8" s="29"/>
      <c r="KN8" s="21">
        <v>12456.25</v>
      </c>
      <c r="KO8" s="20">
        <v>7757.86181640625</v>
      </c>
      <c r="KP8" s="20">
        <v>1204.2359619140625</v>
      </c>
      <c r="KQ8" s="19">
        <v>9.6677284240722656</v>
      </c>
      <c r="KR8" s="39">
        <v>1966</v>
      </c>
      <c r="KS8" s="39" t="s">
        <v>331</v>
      </c>
    </row>
    <row r="9" spans="1:305" s="39" customFormat="1" ht="12.75">
      <c r="A9" s="39">
        <v>1967</v>
      </c>
      <c r="B9" s="39" t="s">
        <v>331</v>
      </c>
      <c r="C9" s="39">
        <v>24</v>
      </c>
      <c r="D9" s="44" t="s">
        <v>332</v>
      </c>
      <c r="E9" s="44">
        <v>528</v>
      </c>
      <c r="F9" s="39">
        <v>1</v>
      </c>
      <c r="G9" s="39">
        <v>0</v>
      </c>
      <c r="H9" s="39">
        <v>1</v>
      </c>
      <c r="I9" s="39">
        <v>0</v>
      </c>
      <c r="J9" s="29">
        <v>50.5</v>
      </c>
      <c r="K9" s="29">
        <v>49.5</v>
      </c>
      <c r="L9" s="29">
        <v>0</v>
      </c>
      <c r="M9" s="18">
        <v>1</v>
      </c>
      <c r="N9" s="39">
        <v>1</v>
      </c>
      <c r="O9" s="39">
        <v>-2</v>
      </c>
      <c r="P9" s="39">
        <v>1</v>
      </c>
      <c r="Q9" s="29">
        <v>43.47</v>
      </c>
      <c r="R9" s="29">
        <v>56.53</v>
      </c>
      <c r="S9" s="29">
        <v>0</v>
      </c>
      <c r="T9" s="29">
        <v>24.11</v>
      </c>
      <c r="U9" s="29">
        <v>29.34</v>
      </c>
      <c r="V9" s="29">
        <v>0</v>
      </c>
      <c r="W9" s="29">
        <v>53.44</v>
      </c>
      <c r="X9" s="39">
        <v>2</v>
      </c>
      <c r="Y9" s="39">
        <v>1967</v>
      </c>
      <c r="Z9" s="39" t="s">
        <v>331</v>
      </c>
      <c r="AA9" s="43">
        <v>24518</v>
      </c>
      <c r="AB9" s="41">
        <v>94.9</v>
      </c>
      <c r="AC9" s="41">
        <v>23.6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2.9</v>
      </c>
      <c r="AL9" s="41">
        <v>0</v>
      </c>
      <c r="AM9" s="41">
        <v>0</v>
      </c>
      <c r="AN9" s="41">
        <v>0</v>
      </c>
      <c r="AO9" s="41">
        <v>0</v>
      </c>
      <c r="AP9" s="41">
        <v>3.6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9.9</v>
      </c>
      <c r="BH9" s="41">
        <v>26.5</v>
      </c>
      <c r="BI9" s="41">
        <v>8.1</v>
      </c>
      <c r="BJ9" s="41">
        <v>0</v>
      </c>
      <c r="BK9" s="41">
        <v>0</v>
      </c>
      <c r="BL9" s="41">
        <v>0</v>
      </c>
      <c r="BM9" s="41">
        <v>2</v>
      </c>
      <c r="BN9" s="41">
        <v>10.7</v>
      </c>
      <c r="BO9" s="41">
        <v>4.5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4.8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3.4000000000000057</v>
      </c>
      <c r="CZ9" s="39">
        <v>1967</v>
      </c>
      <c r="DA9" s="39" t="s">
        <v>331</v>
      </c>
      <c r="DB9" s="41">
        <v>24.7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2.7</v>
      </c>
      <c r="DK9" s="41">
        <v>0</v>
      </c>
      <c r="DL9" s="41">
        <v>0</v>
      </c>
      <c r="DM9" s="41">
        <v>0</v>
      </c>
      <c r="DN9" s="41">
        <v>0</v>
      </c>
      <c r="DO9" s="41">
        <v>3.3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10</v>
      </c>
      <c r="EG9" s="41">
        <v>28</v>
      </c>
      <c r="EH9" s="41">
        <v>8</v>
      </c>
      <c r="EI9" s="41">
        <v>0</v>
      </c>
      <c r="EJ9" s="41">
        <v>0</v>
      </c>
      <c r="EK9" s="41">
        <v>0</v>
      </c>
      <c r="EL9" s="41">
        <v>2</v>
      </c>
      <c r="EM9" s="41">
        <v>11.3</v>
      </c>
      <c r="EN9" s="41">
        <v>4.7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4.7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0.59999999999999432</v>
      </c>
      <c r="FY9" s="39">
        <v>1967</v>
      </c>
      <c r="FZ9" s="39" t="s">
        <v>331</v>
      </c>
      <c r="GA9" s="41">
        <v>8</v>
      </c>
      <c r="GB9" s="29">
        <f t="shared" si="2"/>
        <v>0.83940199999999998</v>
      </c>
      <c r="GC9" s="29">
        <f t="shared" si="3"/>
        <v>0.82478600000000002</v>
      </c>
      <c r="GD9" s="29">
        <f t="shared" si="4"/>
        <v>6.2267276055741663</v>
      </c>
      <c r="GE9" s="29">
        <f t="shared" si="5"/>
        <v>5.7073064937733289</v>
      </c>
      <c r="GF9" s="29">
        <f t="shared" si="6"/>
        <v>0.51942111180083739</v>
      </c>
      <c r="GG9" s="29">
        <f t="shared" si="7"/>
        <v>8.3417991712990885E-2</v>
      </c>
      <c r="GH9" s="29">
        <f t="shared" si="8"/>
        <v>1.417744687875782</v>
      </c>
      <c r="GI9" s="39">
        <v>1967</v>
      </c>
      <c r="GJ9" s="39" t="s">
        <v>331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331</v>
      </c>
      <c r="HB9" s="42">
        <v>1</v>
      </c>
      <c r="HC9" s="42">
        <f t="shared" si="9"/>
        <v>1</v>
      </c>
      <c r="HD9" s="42">
        <v>0</v>
      </c>
      <c r="HE9" s="42">
        <v>0</v>
      </c>
      <c r="HF9" s="42">
        <v>2</v>
      </c>
      <c r="HG9" s="42">
        <v>3</v>
      </c>
      <c r="HH9" s="42">
        <v>0</v>
      </c>
      <c r="HI9" s="42">
        <v>0</v>
      </c>
      <c r="HJ9" s="39">
        <v>1967</v>
      </c>
      <c r="HK9" s="39" t="s">
        <v>331</v>
      </c>
      <c r="HL9" s="29"/>
      <c r="HM9" s="29">
        <v>83.176429999999996</v>
      </c>
      <c r="HN9" s="25"/>
      <c r="HO9" s="29"/>
      <c r="HP9" s="29">
        <v>5.55370982857883</v>
      </c>
      <c r="HQ9" s="29">
        <v>9.7409999999999997</v>
      </c>
      <c r="HR9" s="27">
        <v>3.4553307624529701</v>
      </c>
      <c r="HS9" s="27">
        <v>67.3861167748654</v>
      </c>
      <c r="HT9" s="27">
        <v>67.027353269965005</v>
      </c>
      <c r="HU9" s="29"/>
      <c r="HV9" s="29"/>
      <c r="HW9" s="29"/>
      <c r="HX9" s="27">
        <v>6.4241666666666699</v>
      </c>
      <c r="HY9" s="29"/>
      <c r="HZ9" s="39">
        <v>1967</v>
      </c>
      <c r="IA9" s="39" t="s">
        <v>331</v>
      </c>
      <c r="IB9" s="29">
        <v>4707</v>
      </c>
      <c r="IC9" s="29">
        <v>4580</v>
      </c>
      <c r="ID9" s="29">
        <v>4505</v>
      </c>
      <c r="IE9" s="29"/>
      <c r="IF9" s="29"/>
      <c r="IG9" s="32">
        <v>322</v>
      </c>
      <c r="IH9" s="32">
        <v>1779</v>
      </c>
      <c r="II9" s="32">
        <v>2404</v>
      </c>
      <c r="IJ9" s="31">
        <v>85.900001525878906</v>
      </c>
      <c r="IK9" s="31">
        <v>1.7000000476837158</v>
      </c>
      <c r="IL9" s="39">
        <v>1967</v>
      </c>
      <c r="IM9" s="39" t="s">
        <v>331</v>
      </c>
      <c r="IN9" s="29">
        <v>8</v>
      </c>
      <c r="IO9" s="29">
        <v>1.6</v>
      </c>
      <c r="IP9" s="29">
        <v>6.17</v>
      </c>
      <c r="IQ9" s="29">
        <f t="shared" si="10"/>
        <v>1.3108136817505842</v>
      </c>
      <c r="IR9" s="46">
        <v>1539.3</v>
      </c>
      <c r="IS9" s="46">
        <v>1424.4010000000001</v>
      </c>
      <c r="IT9" s="28">
        <v>38.269774314884472</v>
      </c>
      <c r="IU9" s="28"/>
      <c r="IV9" s="28">
        <v>1539.3</v>
      </c>
      <c r="IW9" s="28">
        <v>1424.4010000000001</v>
      </c>
      <c r="IX9" s="28">
        <v>38.269774314884472</v>
      </c>
      <c r="IY9" s="28">
        <v>72.91275099321274</v>
      </c>
      <c r="IZ9" s="39">
        <v>1967</v>
      </c>
      <c r="JA9" s="39" t="s">
        <v>331</v>
      </c>
      <c r="JB9" s="29">
        <v>12.8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331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331</v>
      </c>
      <c r="KI9" s="29"/>
      <c r="KJ9" s="29"/>
      <c r="KK9" s="29"/>
      <c r="KL9" s="29"/>
      <c r="KM9" s="29"/>
      <c r="KN9" s="21">
        <v>12598.2001953125</v>
      </c>
      <c r="KO9" s="20">
        <v>7854.455078125</v>
      </c>
      <c r="KP9" s="20">
        <v>1235.4820556640625</v>
      </c>
      <c r="KQ9" s="19">
        <v>9.8068132400512695</v>
      </c>
      <c r="KR9" s="39">
        <v>1967</v>
      </c>
      <c r="KS9" s="39" t="s">
        <v>331</v>
      </c>
    </row>
    <row r="10" spans="1:305" s="39" customFormat="1" ht="12.75">
      <c r="A10" s="39">
        <v>1968</v>
      </c>
      <c r="B10" s="39" t="s">
        <v>331</v>
      </c>
      <c r="C10" s="39">
        <v>24</v>
      </c>
      <c r="D10" s="44" t="s">
        <v>332</v>
      </c>
      <c r="E10" s="44">
        <v>528</v>
      </c>
      <c r="F10" s="39">
        <v>1</v>
      </c>
      <c r="G10" s="39">
        <v>0</v>
      </c>
      <c r="H10" s="39">
        <v>1</v>
      </c>
      <c r="I10" s="39">
        <v>0</v>
      </c>
      <c r="J10" s="29">
        <v>57.14</v>
      </c>
      <c r="K10" s="29">
        <v>42.86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51.13</v>
      </c>
      <c r="R10" s="29">
        <v>48.87</v>
      </c>
      <c r="S10" s="29">
        <v>0</v>
      </c>
      <c r="T10" s="29">
        <v>29.3</v>
      </c>
      <c r="U10" s="29">
        <v>28</v>
      </c>
      <c r="V10" s="29">
        <v>0</v>
      </c>
      <c r="W10" s="29">
        <v>57.3</v>
      </c>
      <c r="X10" s="39">
        <v>2</v>
      </c>
      <c r="Y10" s="39">
        <v>1968</v>
      </c>
      <c r="Z10" s="39" t="s">
        <v>331</v>
      </c>
      <c r="AA10" s="43"/>
      <c r="AB10" s="41">
        <v>94.9</v>
      </c>
      <c r="AC10" s="41">
        <v>23.6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2.9</v>
      </c>
      <c r="AL10" s="41">
        <v>0</v>
      </c>
      <c r="AM10" s="41">
        <v>0</v>
      </c>
      <c r="AN10" s="41">
        <v>0</v>
      </c>
      <c r="AO10" s="41">
        <v>0</v>
      </c>
      <c r="AP10" s="41">
        <v>3.6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9.9</v>
      </c>
      <c r="BH10" s="41">
        <v>26.5</v>
      </c>
      <c r="BI10" s="41">
        <v>8.1</v>
      </c>
      <c r="BJ10" s="41">
        <v>0</v>
      </c>
      <c r="BK10" s="41">
        <v>0</v>
      </c>
      <c r="BL10" s="41">
        <v>0</v>
      </c>
      <c r="BM10" s="41">
        <v>2</v>
      </c>
      <c r="BN10" s="41">
        <v>10.7</v>
      </c>
      <c r="BO10" s="41">
        <v>4.5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4.8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3.4000000000000057</v>
      </c>
      <c r="CZ10" s="39">
        <v>1968</v>
      </c>
      <c r="DA10" s="39" t="s">
        <v>331</v>
      </c>
      <c r="DB10" s="41">
        <v>24.7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2.7</v>
      </c>
      <c r="DK10" s="41">
        <v>0</v>
      </c>
      <c r="DL10" s="41">
        <v>0</v>
      </c>
      <c r="DM10" s="41">
        <v>0</v>
      </c>
      <c r="DN10" s="41">
        <v>0</v>
      </c>
      <c r="DO10" s="41">
        <v>3.3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10</v>
      </c>
      <c r="EG10" s="41">
        <v>28</v>
      </c>
      <c r="EH10" s="41">
        <v>8</v>
      </c>
      <c r="EI10" s="41">
        <v>0</v>
      </c>
      <c r="EJ10" s="41">
        <v>0</v>
      </c>
      <c r="EK10" s="41">
        <v>0</v>
      </c>
      <c r="EL10" s="41">
        <v>2</v>
      </c>
      <c r="EM10" s="41">
        <v>11.3</v>
      </c>
      <c r="EN10" s="41">
        <v>4.7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4.7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0.59999999999999432</v>
      </c>
      <c r="FY10" s="39">
        <v>1968</v>
      </c>
      <c r="FZ10" s="39" t="s">
        <v>331</v>
      </c>
      <c r="GA10" s="41">
        <v>8</v>
      </c>
      <c r="GB10" s="29">
        <f t="shared" si="2"/>
        <v>0.83940199999999998</v>
      </c>
      <c r="GC10" s="29">
        <f t="shared" si="3"/>
        <v>0.82478600000000002</v>
      </c>
      <c r="GD10" s="29">
        <f t="shared" si="4"/>
        <v>6.2267276055741663</v>
      </c>
      <c r="GE10" s="29">
        <f t="shared" si="5"/>
        <v>5.7073064937733289</v>
      </c>
      <c r="GF10" s="29">
        <f t="shared" si="6"/>
        <v>0.51942111180083739</v>
      </c>
      <c r="GG10" s="29">
        <f t="shared" si="7"/>
        <v>8.3417991712990885E-2</v>
      </c>
      <c r="GH10" s="29">
        <f t="shared" si="8"/>
        <v>1.417744687875782</v>
      </c>
      <c r="GI10" s="39">
        <v>1968</v>
      </c>
      <c r="GJ10" s="39" t="s">
        <v>331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331</v>
      </c>
      <c r="HB10" s="42">
        <v>1</v>
      </c>
      <c r="HC10" s="42">
        <f t="shared" si="9"/>
        <v>1</v>
      </c>
      <c r="HD10" s="42">
        <v>0</v>
      </c>
      <c r="HE10" s="42">
        <v>0</v>
      </c>
      <c r="HF10" s="42">
        <v>2</v>
      </c>
      <c r="HG10" s="42">
        <v>3</v>
      </c>
      <c r="HH10" s="42">
        <v>0</v>
      </c>
      <c r="HI10" s="42">
        <v>0</v>
      </c>
      <c r="HJ10" s="39">
        <v>1968</v>
      </c>
      <c r="HK10" s="39" t="s">
        <v>331</v>
      </c>
      <c r="HL10" s="29"/>
      <c r="HM10" s="29">
        <v>83.257509999999996</v>
      </c>
      <c r="HN10" s="25"/>
      <c r="HO10" s="29"/>
      <c r="HP10" s="29">
        <v>6.5702997646417902</v>
      </c>
      <c r="HQ10" s="29">
        <v>10.866</v>
      </c>
      <c r="HR10" s="27">
        <v>3.72079396544878</v>
      </c>
      <c r="HS10" s="27">
        <v>67.632131919366401</v>
      </c>
      <c r="HT10" s="27">
        <v>67.2720586304969</v>
      </c>
      <c r="HU10" s="29"/>
      <c r="HV10" s="29"/>
      <c r="HW10" s="29"/>
      <c r="HX10" s="27">
        <v>6.5191666666666697</v>
      </c>
      <c r="HY10" s="29"/>
      <c r="HZ10" s="39">
        <v>1968</v>
      </c>
      <c r="IA10" s="39" t="s">
        <v>331</v>
      </c>
      <c r="IB10" s="29">
        <v>4740</v>
      </c>
      <c r="IC10" s="29">
        <v>4620</v>
      </c>
      <c r="ID10" s="29">
        <v>4552</v>
      </c>
      <c r="IE10" s="29"/>
      <c r="IF10" s="29"/>
      <c r="IG10" s="32">
        <v>310</v>
      </c>
      <c r="IH10" s="32">
        <v>1781</v>
      </c>
      <c r="II10" s="32">
        <v>2461</v>
      </c>
      <c r="IJ10" s="31">
        <v>76.400001525878906</v>
      </c>
      <c r="IK10" s="31">
        <v>1.5</v>
      </c>
      <c r="IL10" s="39">
        <v>1968</v>
      </c>
      <c r="IM10" s="39" t="s">
        <v>331</v>
      </c>
      <c r="IN10" s="29">
        <v>11</v>
      </c>
      <c r="IO10" s="29">
        <v>4.5999999999999996</v>
      </c>
      <c r="IP10" s="29">
        <v>13.7</v>
      </c>
      <c r="IQ10" s="29">
        <f t="shared" si="10"/>
        <v>2.890295358649789</v>
      </c>
      <c r="IR10" s="46">
        <v>1535.1</v>
      </c>
      <c r="IS10" s="46">
        <v>1416.0419999999999</v>
      </c>
      <c r="IT10" s="28">
        <v>37.491183478951541</v>
      </c>
      <c r="IU10" s="28"/>
      <c r="IV10" s="28">
        <v>1535.1</v>
      </c>
      <c r="IW10" s="28">
        <v>1416.0419999999999</v>
      </c>
      <c r="IX10" s="28">
        <v>37.491183478951541</v>
      </c>
      <c r="IY10" s="28">
        <v>71.627932650183538</v>
      </c>
      <c r="IZ10" s="39">
        <v>1968</v>
      </c>
      <c r="JA10" s="39" t="s">
        <v>331</v>
      </c>
      <c r="JB10" s="29">
        <v>16.2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331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331</v>
      </c>
      <c r="KI10" s="29"/>
      <c r="KJ10" s="29"/>
      <c r="KK10" s="29"/>
      <c r="KL10" s="29"/>
      <c r="KM10" s="29"/>
      <c r="KN10" s="21">
        <v>12729.7197265625</v>
      </c>
      <c r="KO10" s="20">
        <v>7943.63916015625</v>
      </c>
      <c r="KP10" s="20">
        <v>1266.5560302734375</v>
      </c>
      <c r="KQ10" s="19">
        <v>9.9495983123779297</v>
      </c>
      <c r="KR10" s="39">
        <v>1968</v>
      </c>
      <c r="KS10" s="39" t="s">
        <v>331</v>
      </c>
    </row>
    <row r="11" spans="1:305" s="39" customFormat="1" ht="12.75">
      <c r="A11" s="39">
        <v>1969</v>
      </c>
      <c r="B11" s="39" t="s">
        <v>331</v>
      </c>
      <c r="C11" s="39">
        <v>24</v>
      </c>
      <c r="D11" s="44" t="s">
        <v>332</v>
      </c>
      <c r="E11" s="44">
        <v>528</v>
      </c>
      <c r="F11" s="39">
        <v>1</v>
      </c>
      <c r="G11" s="39">
        <v>0</v>
      </c>
      <c r="H11" s="39">
        <v>1</v>
      </c>
      <c r="I11" s="39">
        <v>0</v>
      </c>
      <c r="J11" s="29">
        <v>57.14</v>
      </c>
      <c r="K11" s="29">
        <v>42.86</v>
      </c>
      <c r="L11" s="29">
        <v>0</v>
      </c>
      <c r="M11" s="18">
        <v>1</v>
      </c>
      <c r="N11" s="39">
        <v>0</v>
      </c>
      <c r="O11" s="39">
        <v>0</v>
      </c>
      <c r="P11" s="39">
        <v>0</v>
      </c>
      <c r="Q11" s="29">
        <v>51.13</v>
      </c>
      <c r="R11" s="29">
        <v>48.87</v>
      </c>
      <c r="S11" s="29">
        <v>0</v>
      </c>
      <c r="T11" s="29">
        <v>29.3</v>
      </c>
      <c r="U11" s="29">
        <v>28</v>
      </c>
      <c r="V11" s="29">
        <v>0</v>
      </c>
      <c r="W11" s="29">
        <v>57.3</v>
      </c>
      <c r="X11" s="39">
        <v>2</v>
      </c>
      <c r="Y11" s="39">
        <v>1969</v>
      </c>
      <c r="Z11" s="39" t="s">
        <v>331</v>
      </c>
      <c r="AA11" s="43"/>
      <c r="AB11" s="41">
        <v>94.9</v>
      </c>
      <c r="AC11" s="41">
        <v>23.6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2.9</v>
      </c>
      <c r="AL11" s="41">
        <v>0</v>
      </c>
      <c r="AM11" s="41">
        <v>0</v>
      </c>
      <c r="AN11" s="41">
        <v>0</v>
      </c>
      <c r="AO11" s="41">
        <v>0</v>
      </c>
      <c r="AP11" s="41">
        <v>3.6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9.9</v>
      </c>
      <c r="BH11" s="41">
        <v>26.5</v>
      </c>
      <c r="BI11" s="41">
        <v>8.1</v>
      </c>
      <c r="BJ11" s="41">
        <v>0</v>
      </c>
      <c r="BK11" s="41">
        <v>0</v>
      </c>
      <c r="BL11" s="41">
        <v>0</v>
      </c>
      <c r="BM11" s="41">
        <v>2</v>
      </c>
      <c r="BN11" s="41">
        <v>10.7</v>
      </c>
      <c r="BO11" s="41">
        <v>4.5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4.8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3.4000000000000057</v>
      </c>
      <c r="CZ11" s="39">
        <v>1969</v>
      </c>
      <c r="DA11" s="39" t="s">
        <v>331</v>
      </c>
      <c r="DB11" s="41">
        <v>24.7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2.7</v>
      </c>
      <c r="DK11" s="41">
        <v>0</v>
      </c>
      <c r="DL11" s="41">
        <v>0</v>
      </c>
      <c r="DM11" s="41">
        <v>0</v>
      </c>
      <c r="DN11" s="41">
        <v>0</v>
      </c>
      <c r="DO11" s="41">
        <v>3.3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10</v>
      </c>
      <c r="EG11" s="41">
        <v>28</v>
      </c>
      <c r="EH11" s="41">
        <v>8</v>
      </c>
      <c r="EI11" s="41">
        <v>0</v>
      </c>
      <c r="EJ11" s="41">
        <v>0</v>
      </c>
      <c r="EK11" s="41">
        <v>0</v>
      </c>
      <c r="EL11" s="41">
        <v>2</v>
      </c>
      <c r="EM11" s="41">
        <v>11.3</v>
      </c>
      <c r="EN11" s="41">
        <v>4.7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4.7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0.59999999999999432</v>
      </c>
      <c r="FY11" s="39">
        <v>1969</v>
      </c>
      <c r="FZ11" s="39" t="s">
        <v>331</v>
      </c>
      <c r="GA11" s="41">
        <v>8</v>
      </c>
      <c r="GB11" s="29">
        <f t="shared" si="2"/>
        <v>0.83940199999999998</v>
      </c>
      <c r="GC11" s="29">
        <f t="shared" si="3"/>
        <v>0.82478600000000002</v>
      </c>
      <c r="GD11" s="29">
        <f t="shared" si="4"/>
        <v>6.2267276055741663</v>
      </c>
      <c r="GE11" s="29">
        <f t="shared" si="5"/>
        <v>5.7073064937733289</v>
      </c>
      <c r="GF11" s="29">
        <f t="shared" si="6"/>
        <v>0.51942111180083739</v>
      </c>
      <c r="GG11" s="29">
        <f t="shared" si="7"/>
        <v>8.3417991712990885E-2</v>
      </c>
      <c r="GH11" s="29">
        <f t="shared" si="8"/>
        <v>1.417744687875782</v>
      </c>
      <c r="GI11" s="39">
        <v>1969</v>
      </c>
      <c r="GJ11" s="39" t="s">
        <v>331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1.087823</v>
      </c>
      <c r="GX11" s="36">
        <v>1.6207659999999999</v>
      </c>
      <c r="GY11" s="36">
        <v>0.2145668</v>
      </c>
      <c r="GZ11" s="39">
        <v>1969</v>
      </c>
      <c r="HA11" s="39" t="s">
        <v>331</v>
      </c>
      <c r="HB11" s="42">
        <v>1</v>
      </c>
      <c r="HC11" s="42">
        <f t="shared" si="9"/>
        <v>1</v>
      </c>
      <c r="HD11" s="42">
        <v>0</v>
      </c>
      <c r="HE11" s="42">
        <v>0</v>
      </c>
      <c r="HF11" s="42">
        <v>2</v>
      </c>
      <c r="HG11" s="42">
        <v>3</v>
      </c>
      <c r="HH11" s="42">
        <v>0</v>
      </c>
      <c r="HI11" s="42">
        <v>0</v>
      </c>
      <c r="HJ11" s="39">
        <v>1969</v>
      </c>
      <c r="HK11" s="39" t="s">
        <v>331</v>
      </c>
      <c r="HL11" s="29"/>
      <c r="HM11" s="29">
        <v>81.350589999999997</v>
      </c>
      <c r="HN11" s="27">
        <v>40.893042321695702</v>
      </c>
      <c r="HO11" s="32">
        <v>39.233222982530897</v>
      </c>
      <c r="HP11" s="29">
        <v>5.4198093038222703</v>
      </c>
      <c r="HQ11" s="29">
        <v>13.041</v>
      </c>
      <c r="HR11" s="27">
        <v>7.4217922458480796</v>
      </c>
      <c r="HS11" s="27">
        <v>65.028157620157899</v>
      </c>
      <c r="HT11" s="27">
        <v>64.6819478834704</v>
      </c>
      <c r="HU11" s="27">
        <v>-1.65981933916478</v>
      </c>
      <c r="HV11" s="27">
        <v>-1.9591568637569001E-2</v>
      </c>
      <c r="HW11" s="29"/>
      <c r="HX11" s="27">
        <v>7.4733333333333301</v>
      </c>
      <c r="HY11" s="29"/>
      <c r="HZ11" s="39">
        <v>1969</v>
      </c>
      <c r="IA11" s="39" t="s">
        <v>331</v>
      </c>
      <c r="IB11" s="29">
        <v>4786</v>
      </c>
      <c r="IC11" s="29">
        <v>4670</v>
      </c>
      <c r="ID11" s="29">
        <v>4621</v>
      </c>
      <c r="IE11" s="29"/>
      <c r="IF11" s="29"/>
      <c r="IG11" s="32">
        <v>298</v>
      </c>
      <c r="IH11" s="32">
        <v>1812</v>
      </c>
      <c r="II11" s="32">
        <v>2511</v>
      </c>
      <c r="IJ11" s="31">
        <v>56.700000762939453</v>
      </c>
      <c r="IK11" s="31">
        <v>1.1000000238418579</v>
      </c>
      <c r="IL11" s="39">
        <v>1969</v>
      </c>
      <c r="IM11" s="39" t="s">
        <v>331</v>
      </c>
      <c r="IN11" s="29">
        <v>28</v>
      </c>
      <c r="IO11" s="29">
        <v>12.4</v>
      </c>
      <c r="IP11" s="29">
        <v>21.7</v>
      </c>
      <c r="IQ11" s="29">
        <f t="shared" si="10"/>
        <v>4.5340576681989138</v>
      </c>
      <c r="IR11" s="46">
        <v>1530.2</v>
      </c>
      <c r="IS11" s="46">
        <v>1404.088</v>
      </c>
      <c r="IT11" s="28">
        <v>36.450882658359291</v>
      </c>
      <c r="IU11" s="28"/>
      <c r="IV11" s="28">
        <v>1530.2</v>
      </c>
      <c r="IW11" s="28">
        <v>1404.088</v>
      </c>
      <c r="IX11" s="28">
        <v>36.450882658359291</v>
      </c>
      <c r="IY11" s="28">
        <v>70.343114307154792</v>
      </c>
      <c r="IZ11" s="39">
        <v>1969</v>
      </c>
      <c r="JA11" s="39" t="s">
        <v>331</v>
      </c>
      <c r="JB11" s="29">
        <v>16.8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331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331</v>
      </c>
      <c r="KI11" s="29"/>
      <c r="KJ11" s="29"/>
      <c r="KK11" s="29"/>
      <c r="KL11" s="29"/>
      <c r="KM11" s="29"/>
      <c r="KN11" s="21">
        <v>12877.98046875</v>
      </c>
      <c r="KO11" s="20">
        <v>8044.7001953125</v>
      </c>
      <c r="KP11" s="20">
        <v>1295.9739990234375</v>
      </c>
      <c r="KQ11" s="19">
        <v>10.06348991394043</v>
      </c>
      <c r="KR11" s="39">
        <v>1969</v>
      </c>
      <c r="KS11" s="39" t="s">
        <v>331</v>
      </c>
    </row>
    <row r="12" spans="1:305" s="39" customFormat="1" ht="12.75">
      <c r="A12" s="39">
        <v>1970</v>
      </c>
      <c r="B12" s="39" t="s">
        <v>331</v>
      </c>
      <c r="C12" s="39">
        <v>24</v>
      </c>
      <c r="D12" s="44" t="s">
        <v>332</v>
      </c>
      <c r="E12" s="44">
        <v>528</v>
      </c>
      <c r="F12" s="39">
        <v>1</v>
      </c>
      <c r="G12" s="39">
        <v>0</v>
      </c>
      <c r="H12" s="39">
        <v>1</v>
      </c>
      <c r="I12" s="39">
        <v>0</v>
      </c>
      <c r="J12" s="29">
        <v>57.14</v>
      </c>
      <c r="K12" s="29">
        <v>42.86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51.13</v>
      </c>
      <c r="R12" s="29">
        <v>48.87</v>
      </c>
      <c r="S12" s="29">
        <v>0</v>
      </c>
      <c r="T12" s="29">
        <v>29.3</v>
      </c>
      <c r="U12" s="29">
        <v>28</v>
      </c>
      <c r="V12" s="29">
        <v>0</v>
      </c>
      <c r="W12" s="29">
        <v>57.3</v>
      </c>
      <c r="X12" s="39">
        <v>2</v>
      </c>
      <c r="Y12" s="39">
        <v>1970</v>
      </c>
      <c r="Z12" s="39" t="s">
        <v>331</v>
      </c>
      <c r="AA12" s="43"/>
      <c r="AB12" s="41">
        <v>94.9</v>
      </c>
      <c r="AC12" s="41">
        <v>23.6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2.9</v>
      </c>
      <c r="AL12" s="41">
        <v>0</v>
      </c>
      <c r="AM12" s="41">
        <v>0</v>
      </c>
      <c r="AN12" s="41">
        <v>0</v>
      </c>
      <c r="AO12" s="41">
        <v>0</v>
      </c>
      <c r="AP12" s="41">
        <v>3.6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9.9</v>
      </c>
      <c r="BH12" s="41">
        <v>26.5</v>
      </c>
      <c r="BI12" s="41">
        <v>8.1</v>
      </c>
      <c r="BJ12" s="41">
        <v>0</v>
      </c>
      <c r="BK12" s="41">
        <v>0</v>
      </c>
      <c r="BL12" s="41">
        <v>0</v>
      </c>
      <c r="BM12" s="41">
        <v>2</v>
      </c>
      <c r="BN12" s="41">
        <v>10.7</v>
      </c>
      <c r="BO12" s="41">
        <v>4.5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4.8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3.4000000000000057</v>
      </c>
      <c r="CZ12" s="39">
        <v>1970</v>
      </c>
      <c r="DA12" s="39" t="s">
        <v>331</v>
      </c>
      <c r="DB12" s="41">
        <v>24.7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2.7</v>
      </c>
      <c r="DK12" s="41">
        <v>0</v>
      </c>
      <c r="DL12" s="41">
        <v>0</v>
      </c>
      <c r="DM12" s="41">
        <v>0</v>
      </c>
      <c r="DN12" s="41">
        <v>0</v>
      </c>
      <c r="DO12" s="41">
        <v>3.3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10</v>
      </c>
      <c r="EG12" s="41">
        <v>28</v>
      </c>
      <c r="EH12" s="41">
        <v>8</v>
      </c>
      <c r="EI12" s="41">
        <v>0</v>
      </c>
      <c r="EJ12" s="41">
        <v>0</v>
      </c>
      <c r="EK12" s="41">
        <v>0</v>
      </c>
      <c r="EL12" s="41">
        <v>2</v>
      </c>
      <c r="EM12" s="41">
        <v>11.3</v>
      </c>
      <c r="EN12" s="41">
        <v>4.7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4.7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0.59999999999999432</v>
      </c>
      <c r="FY12" s="39">
        <v>1970</v>
      </c>
      <c r="FZ12" s="39" t="s">
        <v>331</v>
      </c>
      <c r="GA12" s="41">
        <v>8</v>
      </c>
      <c r="GB12" s="29">
        <f t="shared" si="2"/>
        <v>0.83940199999999998</v>
      </c>
      <c r="GC12" s="29">
        <f t="shared" si="3"/>
        <v>0.82478600000000002</v>
      </c>
      <c r="GD12" s="29">
        <f t="shared" si="4"/>
        <v>6.2267276055741663</v>
      </c>
      <c r="GE12" s="29">
        <f t="shared" si="5"/>
        <v>5.7073064937733289</v>
      </c>
      <c r="GF12" s="29">
        <f t="shared" si="6"/>
        <v>0.51942111180083739</v>
      </c>
      <c r="GG12" s="29">
        <f t="shared" si="7"/>
        <v>8.3417991712990885E-2</v>
      </c>
      <c r="GH12" s="29">
        <f t="shared" si="8"/>
        <v>1.417744687875782</v>
      </c>
      <c r="GI12" s="39">
        <v>1970</v>
      </c>
      <c r="GJ12" s="39" t="s">
        <v>331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1.030581</v>
      </c>
      <c r="GX12" s="36">
        <v>1.664779</v>
      </c>
      <c r="GY12" s="36">
        <v>7.6466699999999999E-2</v>
      </c>
      <c r="GZ12" s="39">
        <v>1970</v>
      </c>
      <c r="HA12" s="39" t="s">
        <v>331</v>
      </c>
      <c r="HB12" s="42">
        <v>1</v>
      </c>
      <c r="HC12" s="42">
        <f t="shared" si="9"/>
        <v>1</v>
      </c>
      <c r="HD12" s="42">
        <v>0</v>
      </c>
      <c r="HE12" s="42">
        <v>0</v>
      </c>
      <c r="HF12" s="42">
        <v>2</v>
      </c>
      <c r="HG12" s="42">
        <v>3</v>
      </c>
      <c r="HH12" s="42">
        <v>0</v>
      </c>
      <c r="HI12" s="42">
        <v>0</v>
      </c>
      <c r="HJ12" s="39">
        <v>1970</v>
      </c>
      <c r="HK12" s="39" t="s">
        <v>331</v>
      </c>
      <c r="HL12" s="34">
        <v>0.69798640000000001</v>
      </c>
      <c r="HM12" s="29">
        <v>86.883979999999994</v>
      </c>
      <c r="HN12" s="27">
        <v>41.908322120056297</v>
      </c>
      <c r="HO12" s="32">
        <v>39.918761578353298</v>
      </c>
      <c r="HP12" s="29">
        <v>5.6964724772944804</v>
      </c>
      <c r="HQ12" s="29">
        <v>12.215</v>
      </c>
      <c r="HR12" s="27">
        <v>3.66891927240607</v>
      </c>
      <c r="HS12" s="27">
        <v>62.815529669071303</v>
      </c>
      <c r="HT12" s="27">
        <v>62.4810999576586</v>
      </c>
      <c r="HU12" s="27">
        <v>-1.989560541703</v>
      </c>
      <c r="HV12" s="27">
        <v>-0.25409598683950901</v>
      </c>
      <c r="HW12" s="29"/>
      <c r="HX12" s="27">
        <v>8.0108333333333306</v>
      </c>
      <c r="HY12" s="29"/>
      <c r="HZ12" s="39">
        <v>1970</v>
      </c>
      <c r="IA12" s="39" t="s">
        <v>331</v>
      </c>
      <c r="IB12" s="29">
        <v>4836</v>
      </c>
      <c r="IC12" s="29">
        <v>4725</v>
      </c>
      <c r="ID12" s="29">
        <v>4679</v>
      </c>
      <c r="IE12" s="29"/>
      <c r="IF12" s="29"/>
      <c r="IG12" s="32">
        <v>289</v>
      </c>
      <c r="IH12" s="32">
        <v>1821</v>
      </c>
      <c r="II12" s="32">
        <v>2569</v>
      </c>
      <c r="IJ12" s="31">
        <v>52.099998474121094</v>
      </c>
      <c r="IK12" s="31">
        <v>1</v>
      </c>
      <c r="IL12" s="39">
        <v>1970</v>
      </c>
      <c r="IM12" s="39" t="s">
        <v>331</v>
      </c>
      <c r="IN12" s="29">
        <v>99</v>
      </c>
      <c r="IO12" s="29">
        <v>52.2</v>
      </c>
      <c r="IP12" s="29">
        <v>262.81</v>
      </c>
      <c r="IQ12" s="29">
        <f t="shared" si="10"/>
        <v>54.34449958643507</v>
      </c>
      <c r="IR12" s="46">
        <v>1560.9</v>
      </c>
      <c r="IS12" s="46">
        <v>1429.9</v>
      </c>
      <c r="IT12" s="28">
        <v>36.50497829971917</v>
      </c>
      <c r="IU12" s="28">
        <v>69.058295964125563</v>
      </c>
      <c r="IV12" s="28">
        <v>1560.9</v>
      </c>
      <c r="IW12" s="28">
        <v>1429.9</v>
      </c>
      <c r="IX12" s="28">
        <v>36.50497829971917</v>
      </c>
      <c r="IY12" s="28">
        <v>69.058295964125563</v>
      </c>
      <c r="IZ12" s="39">
        <v>1970</v>
      </c>
      <c r="JA12" s="39" t="s">
        <v>331</v>
      </c>
      <c r="JB12" s="29">
        <v>12.38441272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331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331</v>
      </c>
      <c r="KI12" s="29"/>
      <c r="KJ12" s="29"/>
      <c r="KK12" s="29"/>
      <c r="KL12" s="29"/>
      <c r="KM12" s="29"/>
      <c r="KN12" s="21">
        <v>13038.5302734375</v>
      </c>
      <c r="KO12" s="20">
        <v>8155.65380859375</v>
      </c>
      <c r="KP12" s="20">
        <v>1325.362060546875</v>
      </c>
      <c r="KQ12" s="19">
        <v>10.164970397949219</v>
      </c>
      <c r="KR12" s="39">
        <v>1970</v>
      </c>
      <c r="KS12" s="39" t="s">
        <v>331</v>
      </c>
    </row>
    <row r="13" spans="1:305" s="39" customFormat="1" ht="12.75">
      <c r="A13" s="39">
        <v>1971</v>
      </c>
      <c r="B13" s="39" t="s">
        <v>331</v>
      </c>
      <c r="C13" s="39">
        <v>24</v>
      </c>
      <c r="D13" s="44" t="s">
        <v>332</v>
      </c>
      <c r="E13" s="44">
        <v>528</v>
      </c>
      <c r="F13" s="39">
        <v>1</v>
      </c>
      <c r="G13" s="39">
        <v>0</v>
      </c>
      <c r="H13" s="39">
        <v>1</v>
      </c>
      <c r="I13" s="39">
        <v>0</v>
      </c>
      <c r="J13" s="29">
        <v>53.64</v>
      </c>
      <c r="K13" s="29">
        <v>46.36</v>
      </c>
      <c r="L13" s="29">
        <v>0</v>
      </c>
      <c r="M13" s="18">
        <v>1</v>
      </c>
      <c r="N13" s="39">
        <v>0</v>
      </c>
      <c r="O13" s="39">
        <v>0</v>
      </c>
      <c r="P13" s="39">
        <v>1</v>
      </c>
      <c r="Q13" s="29">
        <v>49.46</v>
      </c>
      <c r="R13" s="29">
        <v>50.54</v>
      </c>
      <c r="S13" s="29">
        <v>0</v>
      </c>
      <c r="T13" s="29">
        <v>27.73</v>
      </c>
      <c r="U13" s="29">
        <v>28.29</v>
      </c>
      <c r="V13" s="29">
        <v>0</v>
      </c>
      <c r="W13" s="29">
        <v>56.02</v>
      </c>
      <c r="X13" s="39">
        <v>2</v>
      </c>
      <c r="Y13" s="39">
        <v>1971</v>
      </c>
      <c r="Z13" s="39" t="s">
        <v>331</v>
      </c>
      <c r="AA13" s="43">
        <v>26020</v>
      </c>
      <c r="AB13" s="41">
        <v>79.099999999999994</v>
      </c>
      <c r="AC13" s="41">
        <v>24.6</v>
      </c>
      <c r="AD13" s="41">
        <v>5.3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3.9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8.6</v>
      </c>
      <c r="BH13" s="41">
        <v>21.8</v>
      </c>
      <c r="BI13" s="41">
        <v>6.3</v>
      </c>
      <c r="BJ13" s="41">
        <v>0</v>
      </c>
      <c r="BK13" s="41">
        <v>0</v>
      </c>
      <c r="BL13" s="41">
        <v>0</v>
      </c>
      <c r="BM13" s="41">
        <v>2.2999999999999998</v>
      </c>
      <c r="BN13" s="41">
        <v>10.3</v>
      </c>
      <c r="BO13" s="41">
        <v>6.8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10.100000000000009</v>
      </c>
      <c r="CZ13" s="39">
        <v>1971</v>
      </c>
      <c r="DA13" s="39" t="s">
        <v>331</v>
      </c>
      <c r="DB13" s="41">
        <v>26</v>
      </c>
      <c r="DC13" s="41">
        <v>5.3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4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8.6999999999999993</v>
      </c>
      <c r="EG13" s="41">
        <v>23.3</v>
      </c>
      <c r="EH13" s="41">
        <v>6.7</v>
      </c>
      <c r="EI13" s="41">
        <v>0</v>
      </c>
      <c r="EJ13" s="41">
        <v>0</v>
      </c>
      <c r="EK13" s="41">
        <v>0</v>
      </c>
      <c r="EL13" s="41">
        <v>2</v>
      </c>
      <c r="EM13" s="41">
        <v>10.7</v>
      </c>
      <c r="EN13" s="41">
        <v>7.3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6</v>
      </c>
      <c r="FY13" s="39">
        <v>1971</v>
      </c>
      <c r="FZ13" s="39" t="s">
        <v>331</v>
      </c>
      <c r="GA13" s="41">
        <v>8</v>
      </c>
      <c r="GB13" s="29">
        <f t="shared" si="2"/>
        <v>0.86050300000000002</v>
      </c>
      <c r="GC13" s="29">
        <f t="shared" si="3"/>
        <v>0.84446599999999994</v>
      </c>
      <c r="GD13" s="29">
        <f t="shared" si="4"/>
        <v>7.1686129450812572</v>
      </c>
      <c r="GE13" s="29">
        <f t="shared" si="5"/>
        <v>6.4294623683567558</v>
      </c>
      <c r="GF13" s="29">
        <f t="shared" si="6"/>
        <v>0.73915057672450146</v>
      </c>
      <c r="GG13" s="29">
        <f t="shared" si="7"/>
        <v>0.10310928800133777</v>
      </c>
      <c r="GH13" s="29">
        <f t="shared" si="8"/>
        <v>1.5636495771111882</v>
      </c>
      <c r="GI13" s="39">
        <v>1971</v>
      </c>
      <c r="GJ13" s="39" t="s">
        <v>331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1.1079030000000001</v>
      </c>
      <c r="GX13" s="36">
        <v>1.7275119999999999</v>
      </c>
      <c r="GY13" s="36">
        <v>0.16552939999999999</v>
      </c>
      <c r="GZ13" s="39">
        <v>1971</v>
      </c>
      <c r="HA13" s="39" t="s">
        <v>331</v>
      </c>
      <c r="HB13" s="42">
        <v>1</v>
      </c>
      <c r="HC13" s="42">
        <f t="shared" si="9"/>
        <v>1</v>
      </c>
      <c r="HD13" s="42">
        <v>0</v>
      </c>
      <c r="HE13" s="42">
        <v>0</v>
      </c>
      <c r="HF13" s="42">
        <v>2</v>
      </c>
      <c r="HG13" s="42">
        <v>3</v>
      </c>
      <c r="HH13" s="42">
        <v>0</v>
      </c>
      <c r="HI13" s="42">
        <v>0</v>
      </c>
      <c r="HJ13" s="39">
        <v>1971</v>
      </c>
      <c r="HK13" s="39" t="s">
        <v>331</v>
      </c>
      <c r="HL13" s="34">
        <v>0.53228940000000002</v>
      </c>
      <c r="HM13" s="29">
        <v>85.807270000000003</v>
      </c>
      <c r="HN13" s="27">
        <v>43.589403166017199</v>
      </c>
      <c r="HO13" s="32">
        <v>41.456039129077702</v>
      </c>
      <c r="HP13" s="32">
        <v>4.2192340102305099</v>
      </c>
      <c r="HQ13" s="32">
        <v>12.662050981589299</v>
      </c>
      <c r="HR13" s="27">
        <v>7.4776875475389097</v>
      </c>
      <c r="HS13" s="27">
        <v>60.950877621570697</v>
      </c>
      <c r="HT13" s="27">
        <v>60.626375312655703</v>
      </c>
      <c r="HU13" s="27">
        <v>-2.1333640369395002</v>
      </c>
      <c r="HV13" s="27">
        <v>-0.254013034367498</v>
      </c>
      <c r="HW13" s="29">
        <v>-1.365050603</v>
      </c>
      <c r="HX13" s="27">
        <v>7.6258333333333299</v>
      </c>
      <c r="HY13" s="29">
        <v>-0.3</v>
      </c>
      <c r="HZ13" s="39">
        <v>1971</v>
      </c>
      <c r="IA13" s="39" t="s">
        <v>331</v>
      </c>
      <c r="IB13" s="29">
        <v>4874</v>
      </c>
      <c r="IC13" s="29">
        <v>4762</v>
      </c>
      <c r="ID13" s="29">
        <v>4700</v>
      </c>
      <c r="IE13" s="29"/>
      <c r="IF13" s="29"/>
      <c r="IG13" s="32">
        <v>281</v>
      </c>
      <c r="IH13" s="32">
        <v>1800</v>
      </c>
      <c r="II13" s="32">
        <v>2619</v>
      </c>
      <c r="IJ13" s="31">
        <v>68.199996948242188</v>
      </c>
      <c r="IK13" s="31">
        <v>1.2999999523162842</v>
      </c>
      <c r="IL13" s="39">
        <v>1971</v>
      </c>
      <c r="IM13" s="39" t="s">
        <v>331</v>
      </c>
      <c r="IN13" s="30">
        <v>15</v>
      </c>
      <c r="IO13" s="27">
        <v>36</v>
      </c>
      <c r="IP13" s="27">
        <v>96.846000000000004</v>
      </c>
      <c r="IQ13" s="29">
        <f t="shared" si="10"/>
        <v>19.869922035289289</v>
      </c>
      <c r="IR13" s="46">
        <v>1581.4</v>
      </c>
      <c r="IS13" s="46">
        <v>1439.2</v>
      </c>
      <c r="IT13" s="28">
        <v>36.233635448136958</v>
      </c>
      <c r="IU13" s="28"/>
      <c r="IV13" s="28">
        <v>1581.4</v>
      </c>
      <c r="IW13" s="28">
        <v>1439.2</v>
      </c>
      <c r="IX13" s="28">
        <v>36.233635448136958</v>
      </c>
      <c r="IY13" s="28">
        <v>68.705530642750318</v>
      </c>
      <c r="IZ13" s="39">
        <v>1971</v>
      </c>
      <c r="JA13" s="39" t="s">
        <v>331</v>
      </c>
      <c r="JB13" s="29">
        <v>12.95652834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331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331</v>
      </c>
      <c r="KI13" s="29"/>
      <c r="KJ13" s="29"/>
      <c r="KK13" s="29"/>
      <c r="KL13" s="29"/>
      <c r="KM13" s="29"/>
      <c r="KN13" s="21">
        <v>13194.5</v>
      </c>
      <c r="KO13" s="20">
        <v>8271.8427734375</v>
      </c>
      <c r="KP13" s="20">
        <v>1353.8370361328125</v>
      </c>
      <c r="KQ13" s="19">
        <v>10.2606201171875</v>
      </c>
      <c r="KR13" s="39">
        <v>1971</v>
      </c>
      <c r="KS13" s="39" t="s">
        <v>331</v>
      </c>
    </row>
    <row r="14" spans="1:305" s="39" customFormat="1" ht="12.75">
      <c r="A14" s="39">
        <v>1972</v>
      </c>
      <c r="B14" s="39" t="s">
        <v>331</v>
      </c>
      <c r="C14" s="39">
        <v>24</v>
      </c>
      <c r="D14" s="44" t="s">
        <v>332</v>
      </c>
      <c r="E14" s="44">
        <v>528</v>
      </c>
      <c r="F14" s="39">
        <v>1</v>
      </c>
      <c r="G14" s="39">
        <v>0</v>
      </c>
      <c r="H14" s="39">
        <v>1</v>
      </c>
      <c r="I14" s="39">
        <v>0</v>
      </c>
      <c r="J14" s="29">
        <v>52.67</v>
      </c>
      <c r="K14" s="29">
        <v>47.33</v>
      </c>
      <c r="L14" s="29">
        <v>0</v>
      </c>
      <c r="M14" s="18">
        <v>1</v>
      </c>
      <c r="N14" s="39">
        <v>0</v>
      </c>
      <c r="O14" s="39">
        <v>0</v>
      </c>
      <c r="P14" s="39">
        <v>1</v>
      </c>
      <c r="Q14" s="29">
        <v>49.63</v>
      </c>
      <c r="R14" s="29">
        <v>50.37</v>
      </c>
      <c r="S14" s="29">
        <v>0</v>
      </c>
      <c r="T14" s="29">
        <v>26.1</v>
      </c>
      <c r="U14" s="29">
        <v>26.62</v>
      </c>
      <c r="V14" s="29">
        <v>0</v>
      </c>
      <c r="W14" s="29">
        <v>52.72</v>
      </c>
      <c r="X14" s="39">
        <v>2</v>
      </c>
      <c r="Y14" s="39">
        <v>1972</v>
      </c>
      <c r="Z14" s="39" t="s">
        <v>331</v>
      </c>
      <c r="AA14" s="43">
        <v>26632</v>
      </c>
      <c r="AB14" s="41">
        <v>83.5</v>
      </c>
      <c r="AC14" s="41">
        <v>27.3</v>
      </c>
      <c r="AD14" s="41">
        <v>4.0999999999999996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4.5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8.8000000000000007</v>
      </c>
      <c r="BH14" s="41">
        <v>17.7</v>
      </c>
      <c r="BI14" s="41">
        <v>4.8</v>
      </c>
      <c r="BJ14" s="41">
        <v>4.8</v>
      </c>
      <c r="BK14" s="41">
        <v>0</v>
      </c>
      <c r="BL14" s="41">
        <v>0</v>
      </c>
      <c r="BM14" s="41">
        <v>2.2000000000000002</v>
      </c>
      <c r="BN14" s="41">
        <v>14.4</v>
      </c>
      <c r="BO14" s="41">
        <v>4.2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7.1999999999999886</v>
      </c>
      <c r="CZ14" s="39">
        <v>1972</v>
      </c>
      <c r="DA14" s="39" t="s">
        <v>331</v>
      </c>
      <c r="DB14" s="41">
        <v>28.7</v>
      </c>
      <c r="DC14" s="41">
        <v>4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4.7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9.3000000000000007</v>
      </c>
      <c r="EG14" s="41">
        <v>18</v>
      </c>
      <c r="EH14" s="41">
        <v>4.7</v>
      </c>
      <c r="EI14" s="41">
        <v>4.7</v>
      </c>
      <c r="EJ14" s="41">
        <v>0</v>
      </c>
      <c r="EK14" s="41">
        <v>0</v>
      </c>
      <c r="EL14" s="41">
        <v>2</v>
      </c>
      <c r="EM14" s="41">
        <v>14.7</v>
      </c>
      <c r="EN14" s="41">
        <v>4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5.1999999999999886</v>
      </c>
      <c r="FY14" s="39">
        <v>1972</v>
      </c>
      <c r="FZ14" s="39" t="s">
        <v>331</v>
      </c>
      <c r="GA14" s="41">
        <v>9.3000000000000007</v>
      </c>
      <c r="GB14" s="29">
        <f t="shared" si="2"/>
        <v>0.85509999999999997</v>
      </c>
      <c r="GC14" s="29">
        <f t="shared" si="3"/>
        <v>0.844746</v>
      </c>
      <c r="GD14" s="29">
        <f t="shared" si="4"/>
        <v>6.9013112491373345</v>
      </c>
      <c r="GE14" s="29">
        <f t="shared" si="5"/>
        <v>6.4410578793461033</v>
      </c>
      <c r="GF14" s="29">
        <f t="shared" si="6"/>
        <v>0.46025336979123121</v>
      </c>
      <c r="GG14" s="29">
        <f t="shared" si="7"/>
        <v>6.669071328274942E-2</v>
      </c>
      <c r="GH14" s="29">
        <f t="shared" si="8"/>
        <v>1.1269427669584635</v>
      </c>
      <c r="GI14" s="39">
        <v>1972</v>
      </c>
      <c r="GJ14" s="39" t="s">
        <v>331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1.1374820000000001</v>
      </c>
      <c r="GX14" s="36">
        <v>1.770373</v>
      </c>
      <c r="GY14" s="36">
        <v>0.14709120000000001</v>
      </c>
      <c r="GZ14" s="39">
        <v>1972</v>
      </c>
      <c r="HA14" s="39" t="s">
        <v>331</v>
      </c>
      <c r="HB14" s="42">
        <v>1</v>
      </c>
      <c r="HC14" s="42">
        <f t="shared" si="9"/>
        <v>1</v>
      </c>
      <c r="HD14" s="42">
        <v>0</v>
      </c>
      <c r="HE14" s="42">
        <v>0</v>
      </c>
      <c r="HF14" s="42">
        <v>2</v>
      </c>
      <c r="HG14" s="42">
        <v>3</v>
      </c>
      <c r="HH14" s="42">
        <v>0</v>
      </c>
      <c r="HI14" s="42">
        <v>0</v>
      </c>
      <c r="HJ14" s="39">
        <v>1972</v>
      </c>
      <c r="HK14" s="39" t="s">
        <v>331</v>
      </c>
      <c r="HL14" s="34">
        <v>0.53228940000000002</v>
      </c>
      <c r="HM14" s="29">
        <v>83.117609999999999</v>
      </c>
      <c r="HN14" s="27">
        <v>43.343610575486203</v>
      </c>
      <c r="HO14" s="32">
        <v>42.222640041383102</v>
      </c>
      <c r="HP14" s="32">
        <v>3.3112406808485</v>
      </c>
      <c r="HQ14" s="32">
        <v>12.991027284380101</v>
      </c>
      <c r="HR14" s="27">
        <v>7.8027979342360796</v>
      </c>
      <c r="HS14" s="27">
        <v>57.623691088529</v>
      </c>
      <c r="HT14" s="27">
        <v>57.316902711788401</v>
      </c>
      <c r="HU14" s="27">
        <v>-1.12097053410312</v>
      </c>
      <c r="HV14" s="27">
        <v>0.579769488680133</v>
      </c>
      <c r="HW14" s="29">
        <v>0.55531545599999999</v>
      </c>
      <c r="HX14" s="27">
        <v>7.3541666666666696</v>
      </c>
      <c r="HY14" s="29">
        <v>2.7</v>
      </c>
      <c r="HZ14" s="39">
        <v>1972</v>
      </c>
      <c r="IA14" s="39" t="s">
        <v>331</v>
      </c>
      <c r="IB14" s="29">
        <v>4885</v>
      </c>
      <c r="IC14" s="29">
        <v>4781</v>
      </c>
      <c r="ID14" s="29">
        <v>4673</v>
      </c>
      <c r="IE14" s="29"/>
      <c r="IF14" s="29"/>
      <c r="IG14" s="32">
        <v>277</v>
      </c>
      <c r="IH14" s="32">
        <v>1727</v>
      </c>
      <c r="II14" s="32">
        <v>2669</v>
      </c>
      <c r="IJ14" s="31">
        <v>121.30000305175781</v>
      </c>
      <c r="IK14" s="31">
        <v>2.2999999523162842</v>
      </c>
      <c r="IL14" s="39">
        <v>1972</v>
      </c>
      <c r="IM14" s="39" t="s">
        <v>331</v>
      </c>
      <c r="IN14" s="30">
        <v>31</v>
      </c>
      <c r="IO14" s="27">
        <v>20</v>
      </c>
      <c r="IP14" s="27">
        <v>134.18700000000001</v>
      </c>
      <c r="IQ14" s="29">
        <f t="shared" si="10"/>
        <v>27.469191402251791</v>
      </c>
      <c r="IR14" s="46">
        <v>1594</v>
      </c>
      <c r="IS14" s="46">
        <v>1446.7</v>
      </c>
      <c r="IT14" s="28">
        <v>36.616046570488486</v>
      </c>
      <c r="IU14" s="28"/>
      <c r="IV14" s="28">
        <v>1594</v>
      </c>
      <c r="IW14" s="28">
        <v>1446.7</v>
      </c>
      <c r="IX14" s="28">
        <v>36.616046570488493</v>
      </c>
      <c r="IY14" s="28">
        <v>68.352765321375159</v>
      </c>
      <c r="IZ14" s="39">
        <v>1972</v>
      </c>
      <c r="JA14" s="39" t="s">
        <v>331</v>
      </c>
      <c r="JB14" s="29">
        <v>13.73656897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331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331</v>
      </c>
      <c r="KI14" s="29"/>
      <c r="KJ14" s="29"/>
      <c r="KK14" s="29"/>
      <c r="KL14" s="29"/>
      <c r="KM14" s="29"/>
      <c r="KN14" s="21">
        <v>13328.58984375</v>
      </c>
      <c r="KO14" s="20">
        <v>8381.0498046875</v>
      </c>
      <c r="KP14" s="20">
        <v>1381.5970458984375</v>
      </c>
      <c r="KQ14" s="19">
        <v>10.365659713745117</v>
      </c>
      <c r="KR14" s="39">
        <v>1972</v>
      </c>
      <c r="KS14" s="39" t="s">
        <v>331</v>
      </c>
    </row>
    <row r="15" spans="1:305" s="39" customFormat="1" ht="12.75">
      <c r="A15" s="39">
        <v>1973</v>
      </c>
      <c r="B15" s="39" t="s">
        <v>331</v>
      </c>
      <c r="C15" s="39">
        <v>24</v>
      </c>
      <c r="D15" s="44" t="s">
        <v>332</v>
      </c>
      <c r="E15" s="44">
        <v>528</v>
      </c>
      <c r="F15" s="39">
        <v>1</v>
      </c>
      <c r="G15" s="39">
        <v>0</v>
      </c>
      <c r="H15" s="39">
        <v>1</v>
      </c>
      <c r="I15" s="39">
        <v>0</v>
      </c>
      <c r="J15" s="29">
        <v>28.4</v>
      </c>
      <c r="K15" s="29">
        <v>35.380000000000003</v>
      </c>
      <c r="L15" s="29">
        <v>36.22</v>
      </c>
      <c r="M15" s="18">
        <v>3</v>
      </c>
      <c r="N15" s="39">
        <v>1</v>
      </c>
      <c r="O15" s="39">
        <v>2</v>
      </c>
      <c r="P15" s="39">
        <v>1</v>
      </c>
      <c r="Q15" s="29">
        <v>28.07</v>
      </c>
      <c r="R15" s="29">
        <v>38.69</v>
      </c>
      <c r="S15" s="29">
        <v>33.24</v>
      </c>
      <c r="T15" s="29">
        <v>15.28</v>
      </c>
      <c r="U15" s="29">
        <v>22.46</v>
      </c>
      <c r="V15" s="29">
        <v>21.5</v>
      </c>
      <c r="W15" s="29">
        <v>59.25</v>
      </c>
      <c r="X15" s="39">
        <v>3</v>
      </c>
      <c r="Y15" s="39">
        <v>1973</v>
      </c>
      <c r="Z15" s="39" t="s">
        <v>331</v>
      </c>
      <c r="AA15" s="43"/>
      <c r="AB15" s="41">
        <v>83.5</v>
      </c>
      <c r="AC15" s="41">
        <v>27.3</v>
      </c>
      <c r="AD15" s="41">
        <v>4.0999999999999996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4.5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8.8000000000000007</v>
      </c>
      <c r="BH15" s="41">
        <v>17.7</v>
      </c>
      <c r="BI15" s="41">
        <v>4.8</v>
      </c>
      <c r="BJ15" s="41">
        <v>4.8</v>
      </c>
      <c r="BK15" s="41">
        <v>0</v>
      </c>
      <c r="BL15" s="41">
        <v>0</v>
      </c>
      <c r="BM15" s="41">
        <v>2.2000000000000002</v>
      </c>
      <c r="BN15" s="41">
        <v>14.4</v>
      </c>
      <c r="BO15" s="41">
        <v>4.2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7.1999999999999886</v>
      </c>
      <c r="CZ15" s="39">
        <v>1973</v>
      </c>
      <c r="DA15" s="39" t="s">
        <v>331</v>
      </c>
      <c r="DB15" s="41">
        <v>28.7</v>
      </c>
      <c r="DC15" s="41">
        <v>4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4.7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9.3000000000000007</v>
      </c>
      <c r="EG15" s="41">
        <v>18</v>
      </c>
      <c r="EH15" s="41">
        <v>4.7</v>
      </c>
      <c r="EI15" s="41">
        <v>4.7</v>
      </c>
      <c r="EJ15" s="41">
        <v>0</v>
      </c>
      <c r="EK15" s="41">
        <v>0</v>
      </c>
      <c r="EL15" s="41">
        <v>2</v>
      </c>
      <c r="EM15" s="41">
        <v>14.7</v>
      </c>
      <c r="EN15" s="41">
        <v>4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5.1999999999999886</v>
      </c>
      <c r="FY15" s="39">
        <v>1973</v>
      </c>
      <c r="FZ15" s="39" t="s">
        <v>331</v>
      </c>
      <c r="GA15" s="41">
        <v>9.3000000000000007</v>
      </c>
      <c r="GB15" s="29">
        <f t="shared" si="2"/>
        <v>0.85509999999999997</v>
      </c>
      <c r="GC15" s="29">
        <f t="shared" si="3"/>
        <v>0.844746</v>
      </c>
      <c r="GD15" s="29">
        <f t="shared" si="4"/>
        <v>6.9013112491373345</v>
      </c>
      <c r="GE15" s="29">
        <f t="shared" si="5"/>
        <v>6.4410578793461033</v>
      </c>
      <c r="GF15" s="29">
        <f t="shared" si="6"/>
        <v>0.46025336979123121</v>
      </c>
      <c r="GG15" s="29">
        <f t="shared" si="7"/>
        <v>6.669071328274942E-2</v>
      </c>
      <c r="GH15" s="29">
        <f t="shared" si="8"/>
        <v>1.1269427669584635</v>
      </c>
      <c r="GI15" s="39">
        <v>1973</v>
      </c>
      <c r="GJ15" s="39" t="s">
        <v>331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1.157049</v>
      </c>
      <c r="GX15" s="36">
        <v>1.7750699999999999</v>
      </c>
      <c r="GY15" s="36">
        <v>0.2320391</v>
      </c>
      <c r="GZ15" s="39">
        <v>1973</v>
      </c>
      <c r="HA15" s="39" t="s">
        <v>331</v>
      </c>
      <c r="HB15" s="42">
        <v>1</v>
      </c>
      <c r="HC15" s="42">
        <f t="shared" si="9"/>
        <v>1</v>
      </c>
      <c r="HD15" s="42">
        <v>0</v>
      </c>
      <c r="HE15" s="42">
        <v>0</v>
      </c>
      <c r="HF15" s="42">
        <v>2</v>
      </c>
      <c r="HG15" s="42">
        <v>3</v>
      </c>
      <c r="HH15" s="42">
        <v>0</v>
      </c>
      <c r="HI15" s="42">
        <v>0</v>
      </c>
      <c r="HJ15" s="39">
        <v>1973</v>
      </c>
      <c r="HK15" s="39" t="s">
        <v>331</v>
      </c>
      <c r="HL15" s="34">
        <v>0.53228940000000002</v>
      </c>
      <c r="HM15" s="29">
        <v>86.604159999999993</v>
      </c>
      <c r="HN15" s="27">
        <v>43.320503028439298</v>
      </c>
      <c r="HO15" s="32">
        <v>43.447074855807699</v>
      </c>
      <c r="HP15" s="32">
        <v>4.6884358040703598</v>
      </c>
      <c r="HQ15" s="32">
        <v>14.118280057824</v>
      </c>
      <c r="HR15" s="27">
        <v>8.0222067972362101</v>
      </c>
      <c r="HS15" s="27">
        <v>53.066853690969701</v>
      </c>
      <c r="HT15" s="27">
        <v>52.784325904306797</v>
      </c>
      <c r="HU15" s="27">
        <v>0.126571827368399</v>
      </c>
      <c r="HV15" s="27">
        <v>1.86441072223884</v>
      </c>
      <c r="HW15" s="29">
        <v>1.878727026</v>
      </c>
      <c r="HX15" s="27">
        <v>7.9166666666666696</v>
      </c>
      <c r="HY15" s="29">
        <v>3.6</v>
      </c>
      <c r="HZ15" s="39">
        <v>1973</v>
      </c>
      <c r="IA15" s="39" t="s">
        <v>331</v>
      </c>
      <c r="IB15" s="29">
        <v>4889</v>
      </c>
      <c r="IC15" s="29">
        <v>4780</v>
      </c>
      <c r="ID15" s="29">
        <v>4670</v>
      </c>
      <c r="IE15" s="29"/>
      <c r="IF15" s="29"/>
      <c r="IG15" s="32">
        <v>272</v>
      </c>
      <c r="IH15" s="32">
        <v>1706</v>
      </c>
      <c r="II15" s="32">
        <v>2692</v>
      </c>
      <c r="IJ15" s="31">
        <v>126.59999847412109</v>
      </c>
      <c r="IK15" s="31">
        <v>2.4000000953674316</v>
      </c>
      <c r="IL15" s="39">
        <v>1973</v>
      </c>
      <c r="IM15" s="39" t="s">
        <v>331</v>
      </c>
      <c r="IN15" s="30">
        <v>7</v>
      </c>
      <c r="IO15" s="27">
        <v>58</v>
      </c>
      <c r="IP15" s="27">
        <v>583.78300000000002</v>
      </c>
      <c r="IQ15" s="29">
        <f t="shared" si="10"/>
        <v>119.40744528533442</v>
      </c>
      <c r="IR15" s="46">
        <v>1640.4</v>
      </c>
      <c r="IS15" s="46">
        <v>1486.6</v>
      </c>
      <c r="IT15" s="28">
        <v>37.146426786606696</v>
      </c>
      <c r="IU15" s="28">
        <v>68</v>
      </c>
      <c r="IV15" s="28">
        <v>1640.4</v>
      </c>
      <c r="IW15" s="28">
        <v>1486.6</v>
      </c>
      <c r="IX15" s="28">
        <v>37.146426786606703</v>
      </c>
      <c r="IY15" s="28">
        <v>68</v>
      </c>
      <c r="IZ15" s="39">
        <v>1973</v>
      </c>
      <c r="JA15" s="39" t="s">
        <v>331</v>
      </c>
      <c r="JB15" s="29">
        <v>14.067191859999999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331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331</v>
      </c>
      <c r="KI15" s="29"/>
      <c r="KJ15" s="29"/>
      <c r="KK15" s="29"/>
      <c r="KL15" s="29"/>
      <c r="KM15" s="29"/>
      <c r="KN15" s="21">
        <v>13439.3203125</v>
      </c>
      <c r="KO15" s="20">
        <v>8484.732421875</v>
      </c>
      <c r="KP15" s="20">
        <v>1410.780029296875</v>
      </c>
      <c r="KQ15" s="19">
        <v>10.497409820556641</v>
      </c>
      <c r="KR15" s="39">
        <v>1973</v>
      </c>
      <c r="KS15" s="39" t="s">
        <v>331</v>
      </c>
    </row>
    <row r="16" spans="1:305" s="39" customFormat="1" ht="12.75">
      <c r="A16" s="39">
        <v>1974</v>
      </c>
      <c r="B16" s="39" t="s">
        <v>331</v>
      </c>
      <c r="C16" s="39">
        <v>24</v>
      </c>
      <c r="D16" s="44" t="s">
        <v>332</v>
      </c>
      <c r="E16" s="44">
        <v>528</v>
      </c>
      <c r="F16" s="39">
        <v>1</v>
      </c>
      <c r="G16" s="39">
        <v>0</v>
      </c>
      <c r="H16" s="39">
        <v>1</v>
      </c>
      <c r="I16" s="39">
        <v>0</v>
      </c>
      <c r="J16" s="29">
        <v>12.5</v>
      </c>
      <c r="K16" s="29">
        <v>31.25</v>
      </c>
      <c r="L16" s="29">
        <v>56.25</v>
      </c>
      <c r="M16" s="18">
        <v>3</v>
      </c>
      <c r="N16" s="39">
        <v>0</v>
      </c>
      <c r="O16" s="39">
        <v>0</v>
      </c>
      <c r="P16" s="39">
        <v>0</v>
      </c>
      <c r="Q16" s="29">
        <v>14.37</v>
      </c>
      <c r="R16" s="29">
        <v>34</v>
      </c>
      <c r="S16" s="29">
        <v>51.62</v>
      </c>
      <c r="T16" s="29">
        <v>9.3000000000000007</v>
      </c>
      <c r="U16" s="29">
        <v>22</v>
      </c>
      <c r="V16" s="29">
        <v>33.4</v>
      </c>
      <c r="W16" s="29">
        <v>64.7</v>
      </c>
      <c r="X16" s="39">
        <v>3</v>
      </c>
      <c r="Y16" s="39">
        <v>1974</v>
      </c>
      <c r="Z16" s="39" t="s">
        <v>331</v>
      </c>
      <c r="AA16" s="43"/>
      <c r="AB16" s="41">
        <v>83.5</v>
      </c>
      <c r="AC16" s="41">
        <v>27.3</v>
      </c>
      <c r="AD16" s="41">
        <v>4.0999999999999996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4.5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8.8000000000000007</v>
      </c>
      <c r="BH16" s="41">
        <v>17.7</v>
      </c>
      <c r="BI16" s="41">
        <v>4.8</v>
      </c>
      <c r="BJ16" s="41">
        <v>4.8</v>
      </c>
      <c r="BK16" s="41">
        <v>0</v>
      </c>
      <c r="BL16" s="41">
        <v>0</v>
      </c>
      <c r="BM16" s="41">
        <v>2.2000000000000002</v>
      </c>
      <c r="BN16" s="41">
        <v>14.4</v>
      </c>
      <c r="BO16" s="41">
        <v>4.2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7.1999999999999886</v>
      </c>
      <c r="CZ16" s="39">
        <v>1974</v>
      </c>
      <c r="DA16" s="39" t="s">
        <v>331</v>
      </c>
      <c r="DB16" s="41">
        <v>28.7</v>
      </c>
      <c r="DC16" s="41">
        <v>4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4.7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9.3000000000000007</v>
      </c>
      <c r="EG16" s="41">
        <v>18</v>
      </c>
      <c r="EH16" s="41">
        <v>4.7</v>
      </c>
      <c r="EI16" s="41">
        <v>4.7</v>
      </c>
      <c r="EJ16" s="41">
        <v>0</v>
      </c>
      <c r="EK16" s="41">
        <v>0</v>
      </c>
      <c r="EL16" s="41">
        <v>2</v>
      </c>
      <c r="EM16" s="41">
        <v>14.7</v>
      </c>
      <c r="EN16" s="41">
        <v>4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5.1999999999999886</v>
      </c>
      <c r="FY16" s="39">
        <v>1974</v>
      </c>
      <c r="FZ16" s="39" t="s">
        <v>331</v>
      </c>
      <c r="GA16" s="41">
        <v>9.3000000000000007</v>
      </c>
      <c r="GB16" s="29">
        <f t="shared" si="2"/>
        <v>0.85509999999999997</v>
      </c>
      <c r="GC16" s="29">
        <f t="shared" si="3"/>
        <v>0.844746</v>
      </c>
      <c r="GD16" s="29">
        <f t="shared" si="4"/>
        <v>6.9013112491373345</v>
      </c>
      <c r="GE16" s="29">
        <f t="shared" si="5"/>
        <v>6.4410578793461033</v>
      </c>
      <c r="GF16" s="29">
        <f t="shared" si="6"/>
        <v>0.46025336979123121</v>
      </c>
      <c r="GG16" s="29">
        <f t="shared" si="7"/>
        <v>6.669071328274942E-2</v>
      </c>
      <c r="GH16" s="29">
        <f t="shared" si="8"/>
        <v>1.1269427669584635</v>
      </c>
      <c r="GI16" s="39">
        <v>1974</v>
      </c>
      <c r="GJ16" s="39" t="s">
        <v>331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1.162874</v>
      </c>
      <c r="GX16" s="36">
        <v>1.7663450000000001</v>
      </c>
      <c r="GY16" s="36">
        <v>0.1344938</v>
      </c>
      <c r="GZ16" s="39">
        <v>1974</v>
      </c>
      <c r="HA16" s="39" t="s">
        <v>331</v>
      </c>
      <c r="HB16" s="42">
        <v>1</v>
      </c>
      <c r="HC16" s="42">
        <f t="shared" si="9"/>
        <v>1</v>
      </c>
      <c r="HD16" s="42">
        <v>0</v>
      </c>
      <c r="HE16" s="42">
        <v>0</v>
      </c>
      <c r="HF16" s="42">
        <v>2</v>
      </c>
      <c r="HG16" s="42">
        <v>3</v>
      </c>
      <c r="HH16" s="42">
        <v>0</v>
      </c>
      <c r="HI16" s="42">
        <v>0</v>
      </c>
      <c r="HJ16" s="39">
        <v>1974</v>
      </c>
      <c r="HK16" s="39" t="s">
        <v>331</v>
      </c>
      <c r="HL16" s="34">
        <v>0.69798640000000001</v>
      </c>
      <c r="HM16" s="29">
        <v>96.530590000000004</v>
      </c>
      <c r="HN16" s="27">
        <v>45.107904990024402</v>
      </c>
      <c r="HO16" s="32">
        <v>44.503933182723998</v>
      </c>
      <c r="HP16" s="32">
        <v>3.9653375169784999</v>
      </c>
      <c r="HQ16" s="32">
        <v>13.485003408316301</v>
      </c>
      <c r="HR16" s="27">
        <v>9.5914171950296598</v>
      </c>
      <c r="HS16" s="27">
        <v>50.4264841470319</v>
      </c>
      <c r="HT16" s="27">
        <v>50.158013680736403</v>
      </c>
      <c r="HU16" s="27">
        <v>-0.60397180730034095</v>
      </c>
      <c r="HV16" s="27">
        <v>1.17640480127826</v>
      </c>
      <c r="HW16" s="29">
        <v>0.78195636400000001</v>
      </c>
      <c r="HX16" s="27">
        <v>9.8241666666666703</v>
      </c>
      <c r="HY16" s="29">
        <v>3</v>
      </c>
      <c r="HZ16" s="39">
        <v>1974</v>
      </c>
      <c r="IA16" s="39" t="s">
        <v>331</v>
      </c>
      <c r="IB16" s="29">
        <v>4916</v>
      </c>
      <c r="IC16" s="29">
        <v>4807</v>
      </c>
      <c r="ID16" s="29">
        <v>4672</v>
      </c>
      <c r="IE16" s="29"/>
      <c r="IF16" s="29"/>
      <c r="IG16" s="32">
        <v>267</v>
      </c>
      <c r="IH16" s="32">
        <v>1677</v>
      </c>
      <c r="II16" s="32">
        <v>2728</v>
      </c>
      <c r="IJ16" s="31">
        <v>153.80000305175781</v>
      </c>
      <c r="IK16" s="31">
        <v>2.9000000953674316</v>
      </c>
      <c r="IL16" s="39">
        <v>1974</v>
      </c>
      <c r="IM16" s="39" t="s">
        <v>331</v>
      </c>
      <c r="IN16" s="30">
        <v>14</v>
      </c>
      <c r="IO16" s="27">
        <v>3</v>
      </c>
      <c r="IP16" s="27">
        <v>6.8639999999999999</v>
      </c>
      <c r="IQ16" s="29">
        <f t="shared" si="10"/>
        <v>1.3962571196094387</v>
      </c>
      <c r="IR16" s="46">
        <v>1655.4</v>
      </c>
      <c r="IS16" s="46">
        <v>1492.8</v>
      </c>
      <c r="IT16" s="28">
        <v>36.941351150705273</v>
      </c>
      <c r="IU16" s="28">
        <v>66.398535871156668</v>
      </c>
      <c r="IV16" s="28">
        <v>1655.4</v>
      </c>
      <c r="IW16" s="28">
        <v>1492.8</v>
      </c>
      <c r="IX16" s="28">
        <v>36.941351150705273</v>
      </c>
      <c r="IY16" s="28">
        <v>66.398535871156668</v>
      </c>
      <c r="IZ16" s="39">
        <v>1974</v>
      </c>
      <c r="JA16" s="39" t="s">
        <v>331</v>
      </c>
      <c r="JB16" s="29">
        <v>14.94600387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331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331</v>
      </c>
      <c r="KI16" s="29"/>
      <c r="KJ16" s="29"/>
      <c r="KK16" s="29"/>
      <c r="KL16" s="29"/>
      <c r="KM16" s="29"/>
      <c r="KN16" s="21">
        <v>13545.0595703125</v>
      </c>
      <c r="KO16" s="20">
        <v>8596.7109375</v>
      </c>
      <c r="KP16" s="20">
        <v>1442.85595703125</v>
      </c>
      <c r="KQ16" s="19">
        <v>10.652270317077637</v>
      </c>
      <c r="KR16" s="39">
        <v>1974</v>
      </c>
      <c r="KS16" s="39" t="s">
        <v>331</v>
      </c>
    </row>
    <row r="17" spans="1:305" s="39" customFormat="1" ht="12.75">
      <c r="A17" s="39">
        <v>1975</v>
      </c>
      <c r="B17" s="39" t="s">
        <v>331</v>
      </c>
      <c r="C17" s="39">
        <v>24</v>
      </c>
      <c r="D17" s="44" t="s">
        <v>332</v>
      </c>
      <c r="E17" s="44">
        <v>528</v>
      </c>
      <c r="F17" s="39">
        <v>1</v>
      </c>
      <c r="G17" s="39">
        <v>0</v>
      </c>
      <c r="H17" s="39">
        <v>1</v>
      </c>
      <c r="I17" s="39">
        <v>0</v>
      </c>
      <c r="J17" s="29">
        <v>12.5</v>
      </c>
      <c r="K17" s="29">
        <v>31.25</v>
      </c>
      <c r="L17" s="29">
        <v>56.25</v>
      </c>
      <c r="M17" s="18">
        <v>3</v>
      </c>
      <c r="N17" s="39">
        <v>0</v>
      </c>
      <c r="O17" s="39">
        <v>0</v>
      </c>
      <c r="P17" s="39">
        <v>0</v>
      </c>
      <c r="Q17" s="29">
        <v>14.37</v>
      </c>
      <c r="R17" s="29">
        <v>34</v>
      </c>
      <c r="S17" s="29">
        <v>51.62</v>
      </c>
      <c r="T17" s="29">
        <v>9.3000000000000007</v>
      </c>
      <c r="U17" s="29">
        <v>22</v>
      </c>
      <c r="V17" s="29">
        <v>33.4</v>
      </c>
      <c r="W17" s="29">
        <v>64.7</v>
      </c>
      <c r="X17" s="39">
        <v>3</v>
      </c>
      <c r="Y17" s="39">
        <v>1975</v>
      </c>
      <c r="Z17" s="39" t="s">
        <v>331</v>
      </c>
      <c r="AA17" s="43"/>
      <c r="AB17" s="41">
        <v>83.5</v>
      </c>
      <c r="AC17" s="41">
        <v>27.3</v>
      </c>
      <c r="AD17" s="41">
        <v>4.0999999999999996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4.5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8.8000000000000007</v>
      </c>
      <c r="BH17" s="41">
        <v>17.7</v>
      </c>
      <c r="BI17" s="41">
        <v>4.8</v>
      </c>
      <c r="BJ17" s="41">
        <v>4.8</v>
      </c>
      <c r="BK17" s="41">
        <v>0</v>
      </c>
      <c r="BL17" s="41">
        <v>0</v>
      </c>
      <c r="BM17" s="41">
        <v>2.2000000000000002</v>
      </c>
      <c r="BN17" s="41">
        <v>14.4</v>
      </c>
      <c r="BO17" s="41">
        <v>4.2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7.1999999999999886</v>
      </c>
      <c r="CZ17" s="39">
        <v>1975</v>
      </c>
      <c r="DA17" s="39" t="s">
        <v>331</v>
      </c>
      <c r="DB17" s="41">
        <v>28.7</v>
      </c>
      <c r="DC17" s="41">
        <v>4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4.7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9.3000000000000007</v>
      </c>
      <c r="EG17" s="41">
        <v>18</v>
      </c>
      <c r="EH17" s="41">
        <v>4.7</v>
      </c>
      <c r="EI17" s="41">
        <v>4.7</v>
      </c>
      <c r="EJ17" s="41">
        <v>0</v>
      </c>
      <c r="EK17" s="41">
        <v>0</v>
      </c>
      <c r="EL17" s="41">
        <v>2</v>
      </c>
      <c r="EM17" s="41">
        <v>14.7</v>
      </c>
      <c r="EN17" s="41">
        <v>4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5.1999999999999886</v>
      </c>
      <c r="FY17" s="39">
        <v>1975</v>
      </c>
      <c r="FZ17" s="39" t="s">
        <v>331</v>
      </c>
      <c r="GA17" s="41">
        <v>9.3000000000000007</v>
      </c>
      <c r="GB17" s="29">
        <f t="shared" si="2"/>
        <v>0.85509999999999997</v>
      </c>
      <c r="GC17" s="29">
        <f t="shared" si="3"/>
        <v>0.844746</v>
      </c>
      <c r="GD17" s="29">
        <f t="shared" si="4"/>
        <v>6.9013112491373345</v>
      </c>
      <c r="GE17" s="29">
        <f t="shared" si="5"/>
        <v>6.4410578793461033</v>
      </c>
      <c r="GF17" s="29">
        <f t="shared" si="6"/>
        <v>0.46025336979123121</v>
      </c>
      <c r="GG17" s="29">
        <f t="shared" si="7"/>
        <v>6.669071328274942E-2</v>
      </c>
      <c r="GH17" s="29">
        <f t="shared" si="8"/>
        <v>1.1269427669584635</v>
      </c>
      <c r="GI17" s="39">
        <v>1975</v>
      </c>
      <c r="GJ17" s="39" t="s">
        <v>331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1.1020989999999999</v>
      </c>
      <c r="GX17" s="36">
        <v>1.8329839999999999</v>
      </c>
      <c r="GY17" s="36">
        <v>-1.1834799999999999E-2</v>
      </c>
      <c r="GZ17" s="39">
        <v>1975</v>
      </c>
      <c r="HA17" s="39" t="s">
        <v>331</v>
      </c>
      <c r="HB17" s="42">
        <v>1</v>
      </c>
      <c r="HC17" s="42">
        <f t="shared" si="9"/>
        <v>1</v>
      </c>
      <c r="HD17" s="42">
        <v>0</v>
      </c>
      <c r="HE17" s="42">
        <v>0</v>
      </c>
      <c r="HF17" s="42">
        <v>2</v>
      </c>
      <c r="HG17" s="42">
        <v>3</v>
      </c>
      <c r="HH17" s="42">
        <v>0</v>
      </c>
      <c r="HI17" s="42">
        <v>0</v>
      </c>
      <c r="HJ17" s="39">
        <v>1975</v>
      </c>
      <c r="HK17" s="39" t="s">
        <v>331</v>
      </c>
      <c r="HL17" s="89"/>
      <c r="HM17" s="29">
        <v>90.913210000000007</v>
      </c>
      <c r="HN17" s="27">
        <v>49.779534497502802</v>
      </c>
      <c r="HO17" s="32">
        <v>46.560028196254997</v>
      </c>
      <c r="HP17" s="32">
        <v>-9.0136622813676001E-2</v>
      </c>
      <c r="HQ17" s="32">
        <v>10.102162889993499</v>
      </c>
      <c r="HR17" s="27">
        <v>10.217480507775701</v>
      </c>
      <c r="HS17" s="27">
        <v>50.815426941793099</v>
      </c>
      <c r="HT17" s="27">
        <v>50.544885745102</v>
      </c>
      <c r="HU17" s="27">
        <v>-3.2195063012478</v>
      </c>
      <c r="HV17" s="27">
        <v>-1.5704329541793101</v>
      </c>
      <c r="HW17" s="29">
        <v>-1.1371153519999999</v>
      </c>
      <c r="HX17" s="27">
        <v>8.7866666666666706</v>
      </c>
      <c r="HY17" s="29">
        <v>2.2000000000000002</v>
      </c>
      <c r="HZ17" s="39">
        <v>1975</v>
      </c>
      <c r="IA17" s="39" t="s">
        <v>331</v>
      </c>
      <c r="IB17" s="29">
        <v>5003</v>
      </c>
      <c r="IC17" s="29">
        <v>4900</v>
      </c>
      <c r="ID17" s="29">
        <v>4640</v>
      </c>
      <c r="IE17" s="32">
        <v>57.319049835205078</v>
      </c>
      <c r="IF17" s="32">
        <v>53.160179138183594</v>
      </c>
      <c r="IG17" s="32">
        <v>263</v>
      </c>
      <c r="IH17" s="32">
        <v>1619</v>
      </c>
      <c r="II17" s="32">
        <v>2758</v>
      </c>
      <c r="IJ17" s="31">
        <v>297.70001220703125</v>
      </c>
      <c r="IK17" s="31">
        <v>5.5</v>
      </c>
      <c r="IL17" s="39">
        <v>1975</v>
      </c>
      <c r="IM17" s="39" t="s">
        <v>331</v>
      </c>
      <c r="IN17" s="30">
        <v>5</v>
      </c>
      <c r="IO17" s="27">
        <v>0</v>
      </c>
      <c r="IP17" s="27">
        <v>0.48</v>
      </c>
      <c r="IQ17" s="29">
        <f t="shared" si="10"/>
        <v>9.5942434539276436E-2</v>
      </c>
      <c r="IR17" s="46">
        <v>1694.2</v>
      </c>
      <c r="IS17" s="46">
        <v>1522.8</v>
      </c>
      <c r="IT17" s="28">
        <v>37.758492437391517</v>
      </c>
      <c r="IU17" s="28">
        <v>69.351472320376914</v>
      </c>
      <c r="IV17" s="28">
        <v>1694.2</v>
      </c>
      <c r="IW17" s="28">
        <v>1522.8</v>
      </c>
      <c r="IX17" s="28">
        <v>37.758492437391517</v>
      </c>
      <c r="IY17" s="28">
        <v>69.351472320376914</v>
      </c>
      <c r="IZ17" s="39">
        <v>1975</v>
      </c>
      <c r="JA17" s="39" t="s">
        <v>331</v>
      </c>
      <c r="JB17" s="29">
        <v>16.49624257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331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331</v>
      </c>
      <c r="KI17" s="29"/>
      <c r="KJ17" s="29"/>
      <c r="KK17" s="29"/>
      <c r="KL17" s="29"/>
      <c r="KM17" s="29"/>
      <c r="KN17" s="21">
        <v>13666.330078125</v>
      </c>
      <c r="KO17" s="20">
        <v>8728.337890625</v>
      </c>
      <c r="KP17" s="20">
        <v>1474.7879638671875</v>
      </c>
      <c r="KQ17" s="19">
        <v>10.791399955749512</v>
      </c>
      <c r="KR17" s="39">
        <v>1975</v>
      </c>
      <c r="KS17" s="39" t="s">
        <v>331</v>
      </c>
    </row>
    <row r="18" spans="1:305" s="39" customFormat="1" ht="12.75">
      <c r="A18" s="39">
        <v>1976</v>
      </c>
      <c r="B18" s="39" t="s">
        <v>331</v>
      </c>
      <c r="C18" s="39">
        <v>24</v>
      </c>
      <c r="D18" s="44" t="s">
        <v>332</v>
      </c>
      <c r="E18" s="44">
        <v>528</v>
      </c>
      <c r="F18" s="39">
        <v>1</v>
      </c>
      <c r="G18" s="39">
        <v>0</v>
      </c>
      <c r="H18" s="39">
        <v>1</v>
      </c>
      <c r="I18" s="39">
        <v>0</v>
      </c>
      <c r="J18" s="29">
        <v>12.5</v>
      </c>
      <c r="K18" s="29">
        <v>31.25</v>
      </c>
      <c r="L18" s="29">
        <v>56.25</v>
      </c>
      <c r="M18" s="18">
        <v>3</v>
      </c>
      <c r="N18" s="39">
        <v>0</v>
      </c>
      <c r="O18" s="39">
        <v>0</v>
      </c>
      <c r="P18" s="39">
        <v>0</v>
      </c>
      <c r="Q18" s="29">
        <v>14.37</v>
      </c>
      <c r="R18" s="29">
        <v>34</v>
      </c>
      <c r="S18" s="29">
        <v>51.62</v>
      </c>
      <c r="T18" s="29">
        <v>9.3000000000000007</v>
      </c>
      <c r="U18" s="29">
        <v>22</v>
      </c>
      <c r="V18" s="29">
        <v>33.4</v>
      </c>
      <c r="W18" s="29">
        <v>64.7</v>
      </c>
      <c r="X18" s="39">
        <v>3</v>
      </c>
      <c r="Y18" s="39">
        <v>1976</v>
      </c>
      <c r="Z18" s="39" t="s">
        <v>331</v>
      </c>
      <c r="AA18" s="43"/>
      <c r="AB18" s="41">
        <v>83.5</v>
      </c>
      <c r="AC18" s="41">
        <v>27.3</v>
      </c>
      <c r="AD18" s="41">
        <v>4.0999999999999996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4.5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8.8000000000000007</v>
      </c>
      <c r="BH18" s="41">
        <v>17.7</v>
      </c>
      <c r="BI18" s="41">
        <v>4.8</v>
      </c>
      <c r="BJ18" s="41">
        <v>4.8</v>
      </c>
      <c r="BK18" s="41">
        <v>0</v>
      </c>
      <c r="BL18" s="41">
        <v>0</v>
      </c>
      <c r="BM18" s="41">
        <v>2.2000000000000002</v>
      </c>
      <c r="BN18" s="41">
        <v>14.4</v>
      </c>
      <c r="BO18" s="41">
        <v>4.2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7.1999999999999886</v>
      </c>
      <c r="CZ18" s="39">
        <v>1976</v>
      </c>
      <c r="DA18" s="39" t="s">
        <v>331</v>
      </c>
      <c r="DB18" s="41">
        <v>28.7</v>
      </c>
      <c r="DC18" s="41">
        <v>4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4.7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9.3000000000000007</v>
      </c>
      <c r="EG18" s="41">
        <v>18</v>
      </c>
      <c r="EH18" s="41">
        <v>4.7</v>
      </c>
      <c r="EI18" s="41">
        <v>4.7</v>
      </c>
      <c r="EJ18" s="41">
        <v>0</v>
      </c>
      <c r="EK18" s="41">
        <v>0</v>
      </c>
      <c r="EL18" s="41">
        <v>2</v>
      </c>
      <c r="EM18" s="41">
        <v>14.7</v>
      </c>
      <c r="EN18" s="41">
        <v>4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5.1999999999999886</v>
      </c>
      <c r="FY18" s="39">
        <v>1976</v>
      </c>
      <c r="FZ18" s="39" t="s">
        <v>331</v>
      </c>
      <c r="GA18" s="41">
        <v>9.3000000000000007</v>
      </c>
      <c r="GB18" s="29">
        <f t="shared" si="2"/>
        <v>0.85509999999999997</v>
      </c>
      <c r="GC18" s="29">
        <f t="shared" si="3"/>
        <v>0.844746</v>
      </c>
      <c r="GD18" s="29">
        <f t="shared" si="4"/>
        <v>6.9013112491373345</v>
      </c>
      <c r="GE18" s="29">
        <f t="shared" si="5"/>
        <v>6.4410578793461033</v>
      </c>
      <c r="GF18" s="29">
        <f t="shared" si="6"/>
        <v>0.46025336979123121</v>
      </c>
      <c r="GG18" s="29">
        <f t="shared" si="7"/>
        <v>6.669071328274942E-2</v>
      </c>
      <c r="GH18" s="29">
        <f t="shared" si="8"/>
        <v>1.1269427669584635</v>
      </c>
      <c r="GI18" s="39">
        <v>1976</v>
      </c>
      <c r="GJ18" s="39" t="s">
        <v>331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1.031674</v>
      </c>
      <c r="GX18" s="36">
        <v>1.8995109999999999</v>
      </c>
      <c r="GY18" s="36">
        <v>-0.1696705</v>
      </c>
      <c r="GZ18" s="39">
        <v>1976</v>
      </c>
      <c r="HA18" s="39" t="s">
        <v>331</v>
      </c>
      <c r="HB18" s="42">
        <v>1</v>
      </c>
      <c r="HC18" s="42">
        <f t="shared" si="9"/>
        <v>1</v>
      </c>
      <c r="HD18" s="42">
        <v>0</v>
      </c>
      <c r="HE18" s="42">
        <v>0</v>
      </c>
      <c r="HF18" s="42">
        <v>2</v>
      </c>
      <c r="HG18" s="42">
        <v>3</v>
      </c>
      <c r="HH18" s="42">
        <v>0</v>
      </c>
      <c r="HI18" s="42">
        <v>0</v>
      </c>
      <c r="HJ18" s="39">
        <v>1976</v>
      </c>
      <c r="HK18" s="39" t="s">
        <v>331</v>
      </c>
      <c r="HL18" s="89"/>
      <c r="HM18" s="29">
        <v>93.253590000000003</v>
      </c>
      <c r="HN18" s="27">
        <v>49.531292121811099</v>
      </c>
      <c r="HO18" s="32">
        <v>47.199505009853198</v>
      </c>
      <c r="HP18" s="32">
        <v>5.1184321675959197</v>
      </c>
      <c r="HQ18" s="32">
        <v>14.5353039857066</v>
      </c>
      <c r="HR18" s="27">
        <v>8.8306469648731394</v>
      </c>
      <c r="HS18" s="27">
        <v>49.656723606773703</v>
      </c>
      <c r="HT18" s="27">
        <v>49.392351343529199</v>
      </c>
      <c r="HU18" s="27">
        <v>-2.3317871119578499</v>
      </c>
      <c r="HV18" s="27">
        <v>-0.93860688462046504</v>
      </c>
      <c r="HW18" s="29">
        <v>-0.20185419800000001</v>
      </c>
      <c r="HX18" s="27">
        <v>8.9525000000000006</v>
      </c>
      <c r="HY18" s="29">
        <v>2.8</v>
      </c>
      <c r="HZ18" s="39">
        <v>1976</v>
      </c>
      <c r="IA18" s="39" t="s">
        <v>331</v>
      </c>
      <c r="IB18" s="29">
        <v>5033</v>
      </c>
      <c r="IC18" s="29">
        <v>4932</v>
      </c>
      <c r="ID18" s="29">
        <v>4654</v>
      </c>
      <c r="IE18" s="32">
        <v>56.803230285644531</v>
      </c>
      <c r="IF18" s="32">
        <v>52.525779724121094</v>
      </c>
      <c r="IG18" s="32">
        <v>261</v>
      </c>
      <c r="IH18" s="32">
        <v>1563</v>
      </c>
      <c r="II18" s="32">
        <v>2830</v>
      </c>
      <c r="IJ18" s="31">
        <v>315.89999389648438</v>
      </c>
      <c r="IK18" s="31">
        <v>5.8000001907348633</v>
      </c>
      <c r="IL18" s="39">
        <v>1976</v>
      </c>
      <c r="IM18" s="39" t="s">
        <v>331</v>
      </c>
      <c r="IN18" s="30">
        <v>11</v>
      </c>
      <c r="IO18" s="27">
        <v>15</v>
      </c>
      <c r="IP18" s="27">
        <v>13.984</v>
      </c>
      <c r="IQ18" s="29">
        <f t="shared" si="10"/>
        <v>2.7784621498112458</v>
      </c>
      <c r="IR18" s="46">
        <v>1692.6</v>
      </c>
      <c r="IS18" s="46">
        <v>1508.4</v>
      </c>
      <c r="IT18" s="28">
        <v>37.116141732283467</v>
      </c>
      <c r="IU18" s="28">
        <v>72.394744568408697</v>
      </c>
      <c r="IV18" s="28">
        <v>1692.6</v>
      </c>
      <c r="IW18" s="28">
        <v>1508.4</v>
      </c>
      <c r="IX18" s="28">
        <v>37.116141732283467</v>
      </c>
      <c r="IY18" s="28">
        <v>72.394744568408697</v>
      </c>
      <c r="IZ18" s="39">
        <v>1976</v>
      </c>
      <c r="JA18" s="39" t="s">
        <v>331</v>
      </c>
      <c r="JB18" s="29">
        <v>16.780294340000001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331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331</v>
      </c>
      <c r="KI18" s="29"/>
      <c r="KJ18" s="29"/>
      <c r="KK18" s="29"/>
      <c r="KL18" s="29"/>
      <c r="KM18" s="29"/>
      <c r="KN18" s="21">
        <v>13774.0400390625</v>
      </c>
      <c r="KO18" s="20">
        <v>8860.4111328125</v>
      </c>
      <c r="KP18" s="20">
        <v>1502.2349853515625</v>
      </c>
      <c r="KQ18" s="19">
        <v>10.906279563903809</v>
      </c>
      <c r="KR18" s="39">
        <v>1976</v>
      </c>
      <c r="KS18" s="39" t="s">
        <v>331</v>
      </c>
    </row>
    <row r="19" spans="1:305" s="39" customFormat="1" ht="12.75">
      <c r="A19" s="39">
        <v>1977</v>
      </c>
      <c r="B19" s="39" t="s">
        <v>331</v>
      </c>
      <c r="C19" s="39">
        <v>24</v>
      </c>
      <c r="D19" s="44" t="s">
        <v>332</v>
      </c>
      <c r="E19" s="44">
        <v>528</v>
      </c>
      <c r="F19" s="39">
        <v>1</v>
      </c>
      <c r="G19" s="39">
        <v>0</v>
      </c>
      <c r="H19" s="39">
        <v>1</v>
      </c>
      <c r="I19" s="39">
        <v>0</v>
      </c>
      <c r="J19" s="29">
        <v>13.24</v>
      </c>
      <c r="K19" s="29">
        <v>32.51</v>
      </c>
      <c r="L19" s="29">
        <v>54.25</v>
      </c>
      <c r="M19" s="18">
        <v>3</v>
      </c>
      <c r="N19" s="39">
        <v>0</v>
      </c>
      <c r="O19" s="39">
        <v>0</v>
      </c>
      <c r="P19" s="39">
        <v>1</v>
      </c>
      <c r="Q19" s="29">
        <v>15.16</v>
      </c>
      <c r="R19" s="29">
        <v>35.06</v>
      </c>
      <c r="S19" s="29">
        <v>49.78</v>
      </c>
      <c r="T19" s="29">
        <v>9.6300000000000008</v>
      </c>
      <c r="U19" s="29">
        <v>22.38</v>
      </c>
      <c r="V19" s="29">
        <v>32.21</v>
      </c>
      <c r="W19" s="29">
        <v>64.23</v>
      </c>
      <c r="X19" s="39">
        <v>3</v>
      </c>
      <c r="Y19" s="39">
        <v>1977</v>
      </c>
      <c r="Z19" s="39" t="s">
        <v>331</v>
      </c>
      <c r="AA19" s="43">
        <v>28270</v>
      </c>
      <c r="AB19" s="41">
        <v>88</v>
      </c>
      <c r="AC19" s="41">
        <v>33.799999999999997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31.9</v>
      </c>
      <c r="BL19" s="41">
        <v>0</v>
      </c>
      <c r="BM19" s="41">
        <v>2.1</v>
      </c>
      <c r="BN19" s="41">
        <v>17.899999999999999</v>
      </c>
      <c r="BO19" s="41">
        <v>5.4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8.9000000000000057</v>
      </c>
      <c r="CZ19" s="39">
        <v>1977</v>
      </c>
      <c r="DA19" s="39" t="s">
        <v>331</v>
      </c>
      <c r="DB19" s="41">
        <v>35.299999999999997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32.700000000000003</v>
      </c>
      <c r="EK19" s="41">
        <v>0</v>
      </c>
      <c r="EL19" s="41">
        <v>2</v>
      </c>
      <c r="EM19" s="41">
        <v>18.7</v>
      </c>
      <c r="EN19" s="41">
        <v>5.3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6</v>
      </c>
      <c r="FY19" s="39">
        <v>1977</v>
      </c>
      <c r="FZ19" s="39" t="s">
        <v>331</v>
      </c>
      <c r="GA19" s="41">
        <v>13.3</v>
      </c>
      <c r="GB19" s="29">
        <f t="shared" si="2"/>
        <v>0.74859700000000007</v>
      </c>
      <c r="GC19" s="29">
        <f t="shared" si="3"/>
        <v>0.73028399999999993</v>
      </c>
      <c r="GD19" s="29">
        <f t="shared" si="4"/>
        <v>3.9776772751319607</v>
      </c>
      <c r="GE19" s="29">
        <f t="shared" si="5"/>
        <v>3.7076035533672447</v>
      </c>
      <c r="GF19" s="29">
        <f t="shared" si="6"/>
        <v>0.270073721764716</v>
      </c>
      <c r="GG19" s="29">
        <f t="shared" si="7"/>
        <v>6.7897343872814875E-2</v>
      </c>
      <c r="GH19" s="29">
        <f t="shared" si="8"/>
        <v>1.3322912594474243</v>
      </c>
      <c r="GI19" s="39">
        <v>1977</v>
      </c>
      <c r="GJ19" s="39" t="s">
        <v>331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1.0494540000000001</v>
      </c>
      <c r="GX19" s="36">
        <v>1.8343929999999999</v>
      </c>
      <c r="GY19" s="36">
        <v>-3.52419E-2</v>
      </c>
      <c r="GZ19" s="39">
        <v>1977</v>
      </c>
      <c r="HA19" s="39" t="s">
        <v>331</v>
      </c>
      <c r="HB19" s="42">
        <v>1</v>
      </c>
      <c r="HC19" s="42">
        <f t="shared" si="9"/>
        <v>1</v>
      </c>
      <c r="HD19" s="42">
        <v>0</v>
      </c>
      <c r="HE19" s="42">
        <v>0</v>
      </c>
      <c r="HF19" s="42">
        <v>2</v>
      </c>
      <c r="HG19" s="42">
        <v>3</v>
      </c>
      <c r="HH19" s="42">
        <v>0</v>
      </c>
      <c r="HI19" s="42">
        <v>0</v>
      </c>
      <c r="HJ19" s="39">
        <v>1977</v>
      </c>
      <c r="HK19" s="39" t="s">
        <v>331</v>
      </c>
      <c r="HL19" s="89"/>
      <c r="HM19" s="29">
        <v>90.132000000000005</v>
      </c>
      <c r="HN19" s="27">
        <v>48.918990012090902</v>
      </c>
      <c r="HO19" s="32">
        <v>47.943975494676998</v>
      </c>
      <c r="HP19" s="32">
        <v>2.3179191123054701</v>
      </c>
      <c r="HQ19" s="32">
        <v>9.1433039736754704</v>
      </c>
      <c r="HR19" s="27">
        <v>6.39929595130309</v>
      </c>
      <c r="HS19" s="27">
        <v>49.232530795726703</v>
      </c>
      <c r="HT19" s="27">
        <v>48.970416933869998</v>
      </c>
      <c r="HU19" s="27">
        <v>-0.97501451741396095</v>
      </c>
      <c r="HV19" s="27">
        <v>0.45078534804572601</v>
      </c>
      <c r="HW19" s="29">
        <v>0.68984438100000001</v>
      </c>
      <c r="HX19" s="27">
        <v>8.1008333333333304</v>
      </c>
      <c r="HY19" s="29">
        <v>0.8</v>
      </c>
      <c r="HZ19" s="39">
        <v>1977</v>
      </c>
      <c r="IA19" s="39" t="s">
        <v>331</v>
      </c>
      <c r="IB19" s="29">
        <v>5072</v>
      </c>
      <c r="IC19" s="29">
        <v>4972</v>
      </c>
      <c r="ID19" s="29">
        <v>4701</v>
      </c>
      <c r="IE19" s="32">
        <v>56.499370574951172</v>
      </c>
      <c r="IF19" s="32">
        <v>52.366630554199219</v>
      </c>
      <c r="IG19" s="32">
        <v>248</v>
      </c>
      <c r="IH19" s="32">
        <v>1553</v>
      </c>
      <c r="II19" s="32">
        <v>2900</v>
      </c>
      <c r="IJ19" s="31">
        <v>307.39999389648438</v>
      </c>
      <c r="IK19" s="31">
        <v>5.5999999046325684</v>
      </c>
      <c r="IL19" s="39">
        <v>1977</v>
      </c>
      <c r="IM19" s="39" t="s">
        <v>331</v>
      </c>
      <c r="IN19" s="30">
        <v>44</v>
      </c>
      <c r="IO19" s="27">
        <v>44</v>
      </c>
      <c r="IP19" s="27">
        <v>246.81800000000001</v>
      </c>
      <c r="IQ19" s="29">
        <f t="shared" si="10"/>
        <v>48.662854889589909</v>
      </c>
      <c r="IR19" s="46">
        <v>1723.3</v>
      </c>
      <c r="IS19" s="46">
        <v>1535.5</v>
      </c>
      <c r="IT19" s="28">
        <v>37.179176755447941</v>
      </c>
      <c r="IU19" s="28">
        <v>73.552468060394887</v>
      </c>
      <c r="IV19" s="28">
        <v>1723.3</v>
      </c>
      <c r="IW19" s="28">
        <v>1535.5</v>
      </c>
      <c r="IX19" s="28">
        <v>37.179176755447941</v>
      </c>
      <c r="IY19" s="28">
        <v>73.552468060394887</v>
      </c>
      <c r="IZ19" s="39">
        <v>1977</v>
      </c>
      <c r="JA19" s="39" t="s">
        <v>331</v>
      </c>
      <c r="JB19" s="29">
        <v>17.05433386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331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331</v>
      </c>
      <c r="KI19" s="29"/>
      <c r="KJ19" s="29"/>
      <c r="KK19" s="29"/>
      <c r="KL19" s="29"/>
      <c r="KM19" s="29"/>
      <c r="KN19" s="21">
        <v>13856.1796875</v>
      </c>
      <c r="KO19" s="20">
        <v>8977.0908203125</v>
      </c>
      <c r="KP19" s="20">
        <v>1531.8199462890625</v>
      </c>
      <c r="KQ19" s="19">
        <v>11.055139541625977</v>
      </c>
      <c r="KR19" s="39">
        <v>1977</v>
      </c>
      <c r="KS19" s="39" t="s">
        <v>331</v>
      </c>
    </row>
    <row r="20" spans="1:305" s="39" customFormat="1" ht="12.75">
      <c r="A20" s="39">
        <v>1978</v>
      </c>
      <c r="B20" s="39" t="s">
        <v>331</v>
      </c>
      <c r="C20" s="39">
        <v>24</v>
      </c>
      <c r="D20" s="44" t="s">
        <v>332</v>
      </c>
      <c r="E20" s="44">
        <v>528</v>
      </c>
      <c r="F20" s="39">
        <v>1</v>
      </c>
      <c r="G20" s="39">
        <v>0</v>
      </c>
      <c r="H20" s="39">
        <v>1</v>
      </c>
      <c r="I20" s="39">
        <v>0</v>
      </c>
      <c r="J20" s="29">
        <v>33.33</v>
      </c>
      <c r="K20" s="29">
        <v>66.67</v>
      </c>
      <c r="L20" s="29">
        <v>0</v>
      </c>
      <c r="M20" s="18">
        <v>1</v>
      </c>
      <c r="N20" s="39">
        <v>1</v>
      </c>
      <c r="O20" s="39">
        <v>-2</v>
      </c>
      <c r="P20" s="39">
        <v>0</v>
      </c>
      <c r="Q20" s="29">
        <v>36.380000000000003</v>
      </c>
      <c r="R20" s="29">
        <v>63.62</v>
      </c>
      <c r="S20" s="29">
        <v>0</v>
      </c>
      <c r="T20" s="29">
        <v>18.7</v>
      </c>
      <c r="U20" s="29">
        <v>32.700000000000003</v>
      </c>
      <c r="V20" s="29">
        <v>0</v>
      </c>
      <c r="W20" s="29">
        <v>51.4</v>
      </c>
      <c r="X20" s="39">
        <v>2</v>
      </c>
      <c r="Y20" s="39">
        <v>1978</v>
      </c>
      <c r="Z20" s="39" t="s">
        <v>331</v>
      </c>
      <c r="AA20" s="43"/>
      <c r="AB20" s="41">
        <v>88</v>
      </c>
      <c r="AC20" s="41">
        <v>33.799999999999997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31.9</v>
      </c>
      <c r="BL20" s="41">
        <v>0</v>
      </c>
      <c r="BM20" s="41">
        <v>2.1</v>
      </c>
      <c r="BN20" s="41">
        <v>17.899999999999999</v>
      </c>
      <c r="BO20" s="41">
        <v>5.4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8.9000000000000057</v>
      </c>
      <c r="CZ20" s="39">
        <v>1978</v>
      </c>
      <c r="DA20" s="39" t="s">
        <v>331</v>
      </c>
      <c r="DB20" s="41">
        <v>35.299999999999997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32.700000000000003</v>
      </c>
      <c r="EK20" s="41">
        <v>0</v>
      </c>
      <c r="EL20" s="41">
        <v>2</v>
      </c>
      <c r="EM20" s="41">
        <v>18.7</v>
      </c>
      <c r="EN20" s="41">
        <v>5.3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6</v>
      </c>
      <c r="FY20" s="39">
        <v>1978</v>
      </c>
      <c r="FZ20" s="39" t="s">
        <v>331</v>
      </c>
      <c r="GA20" s="41">
        <v>13.3</v>
      </c>
      <c r="GB20" s="29">
        <f t="shared" si="2"/>
        <v>0.74859700000000007</v>
      </c>
      <c r="GC20" s="29">
        <f t="shared" si="3"/>
        <v>0.73028399999999993</v>
      </c>
      <c r="GD20" s="29">
        <f t="shared" si="4"/>
        <v>3.9776772751319607</v>
      </c>
      <c r="GE20" s="29">
        <f t="shared" si="5"/>
        <v>3.7076035533672447</v>
      </c>
      <c r="GF20" s="29">
        <f t="shared" si="6"/>
        <v>0.270073721764716</v>
      </c>
      <c r="GG20" s="29">
        <f t="shared" si="7"/>
        <v>6.7897343872814875E-2</v>
      </c>
      <c r="GH20" s="29">
        <f t="shared" si="8"/>
        <v>1.3322912594474243</v>
      </c>
      <c r="GI20" s="39">
        <v>1978</v>
      </c>
      <c r="GJ20" s="39" t="s">
        <v>331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0.95781170000000004</v>
      </c>
      <c r="GX20" s="36">
        <v>1.7224029999999999</v>
      </c>
      <c r="GY20" s="36">
        <v>-4.6096499999999999E-2</v>
      </c>
      <c r="GZ20" s="39">
        <v>1978</v>
      </c>
      <c r="HA20" s="39" t="s">
        <v>331</v>
      </c>
      <c r="HB20" s="42">
        <v>1</v>
      </c>
      <c r="HC20" s="42">
        <f t="shared" si="9"/>
        <v>1</v>
      </c>
      <c r="HD20" s="42">
        <v>0</v>
      </c>
      <c r="HE20" s="42">
        <v>0</v>
      </c>
      <c r="HF20" s="42">
        <v>2</v>
      </c>
      <c r="HG20" s="42">
        <v>3</v>
      </c>
      <c r="HH20" s="42">
        <v>0</v>
      </c>
      <c r="HI20" s="42">
        <v>0</v>
      </c>
      <c r="HJ20" s="39">
        <v>1978</v>
      </c>
      <c r="HK20" s="39" t="s">
        <v>331</v>
      </c>
      <c r="HL20" s="89"/>
      <c r="HM20" s="29">
        <v>86.874160000000003</v>
      </c>
      <c r="HN20" s="27">
        <v>50.635714760498203</v>
      </c>
      <c r="HO20" s="32">
        <v>48.264454968862999</v>
      </c>
      <c r="HP20" s="32">
        <v>2.4840798364024099</v>
      </c>
      <c r="HQ20" s="32">
        <v>7.9163994013256804</v>
      </c>
      <c r="HR20" s="27">
        <v>4.1120170178086104</v>
      </c>
      <c r="HS20" s="27">
        <v>51.037780439508801</v>
      </c>
      <c r="HT20" s="27">
        <v>50.766055433392403</v>
      </c>
      <c r="HU20" s="27">
        <v>-2.3712597916351998</v>
      </c>
      <c r="HV20" s="27">
        <v>-0.84599579571892003</v>
      </c>
      <c r="HW20" s="29">
        <v>-0.85007727200000005</v>
      </c>
      <c r="HX20" s="27">
        <v>7.7358333333333302</v>
      </c>
      <c r="HY20" s="29">
        <v>-0.8</v>
      </c>
      <c r="HZ20" s="39">
        <v>1978</v>
      </c>
      <c r="IA20" s="39" t="s">
        <v>331</v>
      </c>
      <c r="IB20" s="29">
        <v>5132</v>
      </c>
      <c r="IC20" s="29">
        <v>5030</v>
      </c>
      <c r="ID20" s="29">
        <v>4757</v>
      </c>
      <c r="IE20" s="32">
        <v>56.425258636474609</v>
      </c>
      <c r="IF20" s="32">
        <v>52.302219390869141</v>
      </c>
      <c r="IG20" s="32">
        <v>256</v>
      </c>
      <c r="IH20" s="32">
        <v>1569</v>
      </c>
      <c r="II20" s="32">
        <v>2932</v>
      </c>
      <c r="IJ20" s="31">
        <v>311.10000610351563</v>
      </c>
      <c r="IK20" s="31">
        <v>5.5999999046325684</v>
      </c>
      <c r="IL20" s="39">
        <v>1978</v>
      </c>
      <c r="IM20" s="39" t="s">
        <v>331</v>
      </c>
      <c r="IN20" s="30">
        <v>32</v>
      </c>
      <c r="IO20" s="27">
        <v>10</v>
      </c>
      <c r="IP20" s="27">
        <v>5.8319999999999999</v>
      </c>
      <c r="IQ20" s="29">
        <f t="shared" si="10"/>
        <v>1.1363990646921278</v>
      </c>
      <c r="IR20" s="46">
        <v>1736.9</v>
      </c>
      <c r="IS20" s="46">
        <v>1545.2</v>
      </c>
      <c r="IT20" s="28">
        <v>37.010778443113772</v>
      </c>
      <c r="IU20" s="28">
        <v>77.800952380952381</v>
      </c>
      <c r="IV20" s="28">
        <v>1736.9</v>
      </c>
      <c r="IW20" s="28">
        <v>1545.2</v>
      </c>
      <c r="IX20" s="28">
        <v>37.010778443113772</v>
      </c>
      <c r="IY20" s="28">
        <v>77.800952380952381</v>
      </c>
      <c r="IZ20" s="39">
        <v>1978</v>
      </c>
      <c r="JA20" s="39" t="s">
        <v>331</v>
      </c>
      <c r="JB20" s="29">
        <v>17.682307179999999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331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331</v>
      </c>
      <c r="KI20" s="29"/>
      <c r="KJ20" s="29"/>
      <c r="KK20" s="29"/>
      <c r="KL20" s="29"/>
      <c r="KM20" s="29"/>
      <c r="KN20" s="21">
        <v>13941.7001953125</v>
      </c>
      <c r="KO20" s="20">
        <v>9095.216796875</v>
      </c>
      <c r="KP20" s="20">
        <v>1565.1109619140625</v>
      </c>
      <c r="KQ20" s="19">
        <v>11.226110458374023</v>
      </c>
      <c r="KR20" s="39">
        <v>1978</v>
      </c>
      <c r="KS20" s="39" t="s">
        <v>331</v>
      </c>
    </row>
    <row r="21" spans="1:305" s="39" customFormat="1" ht="12.75">
      <c r="A21" s="39">
        <v>1979</v>
      </c>
      <c r="B21" s="39" t="s">
        <v>331</v>
      </c>
      <c r="C21" s="39">
        <v>24</v>
      </c>
      <c r="D21" s="44" t="s">
        <v>332</v>
      </c>
      <c r="E21" s="44">
        <v>528</v>
      </c>
      <c r="F21" s="39">
        <v>1</v>
      </c>
      <c r="G21" s="39">
        <v>0</v>
      </c>
      <c r="H21" s="39">
        <v>1</v>
      </c>
      <c r="I21" s="39">
        <v>0</v>
      </c>
      <c r="J21" s="29">
        <v>33.33</v>
      </c>
      <c r="K21" s="29">
        <v>66.67</v>
      </c>
      <c r="L21" s="29">
        <v>0</v>
      </c>
      <c r="M21" s="18">
        <v>1</v>
      </c>
      <c r="N21" s="39">
        <v>0</v>
      </c>
      <c r="O21" s="39">
        <v>0</v>
      </c>
      <c r="P21" s="39">
        <v>0</v>
      </c>
      <c r="Q21" s="29">
        <v>36.380000000000003</v>
      </c>
      <c r="R21" s="29">
        <v>63.62</v>
      </c>
      <c r="S21" s="29">
        <v>0</v>
      </c>
      <c r="T21" s="29">
        <v>18.7</v>
      </c>
      <c r="U21" s="29">
        <v>32.700000000000003</v>
      </c>
      <c r="V21" s="29">
        <v>0</v>
      </c>
      <c r="W21" s="29">
        <v>51.4</v>
      </c>
      <c r="X21" s="39">
        <v>2</v>
      </c>
      <c r="Y21" s="39">
        <v>1979</v>
      </c>
      <c r="Z21" s="39" t="s">
        <v>331</v>
      </c>
      <c r="AA21" s="43"/>
      <c r="AB21" s="41">
        <v>88</v>
      </c>
      <c r="AC21" s="41">
        <v>33.799999999999997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31.9</v>
      </c>
      <c r="BL21" s="41">
        <v>0</v>
      </c>
      <c r="BM21" s="41">
        <v>2.1</v>
      </c>
      <c r="BN21" s="41">
        <v>17.899999999999999</v>
      </c>
      <c r="BO21" s="41">
        <v>5.4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8.9000000000000057</v>
      </c>
      <c r="CZ21" s="39">
        <v>1979</v>
      </c>
      <c r="DA21" s="39" t="s">
        <v>331</v>
      </c>
      <c r="DB21" s="41">
        <v>35.299999999999997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32.700000000000003</v>
      </c>
      <c r="EK21" s="41">
        <v>0</v>
      </c>
      <c r="EL21" s="41">
        <v>2</v>
      </c>
      <c r="EM21" s="41">
        <v>18.7</v>
      </c>
      <c r="EN21" s="41">
        <v>5.3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6</v>
      </c>
      <c r="FY21" s="39">
        <v>1979</v>
      </c>
      <c r="FZ21" s="39" t="s">
        <v>331</v>
      </c>
      <c r="GA21" s="41">
        <v>13.3</v>
      </c>
      <c r="GB21" s="29">
        <f t="shared" si="2"/>
        <v>0.74859700000000007</v>
      </c>
      <c r="GC21" s="29">
        <f t="shared" si="3"/>
        <v>0.73028399999999993</v>
      </c>
      <c r="GD21" s="29">
        <f t="shared" si="4"/>
        <v>3.9776772751319607</v>
      </c>
      <c r="GE21" s="29">
        <f t="shared" si="5"/>
        <v>3.7076035533672447</v>
      </c>
      <c r="GF21" s="29">
        <f t="shared" si="6"/>
        <v>0.270073721764716</v>
      </c>
      <c r="GG21" s="29">
        <f t="shared" si="7"/>
        <v>6.7897343872814875E-2</v>
      </c>
      <c r="GH21" s="29">
        <f t="shared" si="8"/>
        <v>1.3322912594474243</v>
      </c>
      <c r="GI21" s="39">
        <v>1979</v>
      </c>
      <c r="GJ21" s="39" t="s">
        <v>331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0.82699560000000005</v>
      </c>
      <c r="GX21" s="36">
        <v>1.600114</v>
      </c>
      <c r="GY21" s="36">
        <v>-0.11326890000000001</v>
      </c>
      <c r="GZ21" s="39">
        <v>1979</v>
      </c>
      <c r="HA21" s="39" t="s">
        <v>331</v>
      </c>
      <c r="HB21" s="42">
        <v>1</v>
      </c>
      <c r="HC21" s="42">
        <f t="shared" si="9"/>
        <v>1</v>
      </c>
      <c r="HD21" s="42">
        <v>0</v>
      </c>
      <c r="HE21" s="42">
        <v>0</v>
      </c>
      <c r="HF21" s="42">
        <v>2</v>
      </c>
      <c r="HG21" s="42">
        <v>3</v>
      </c>
      <c r="HH21" s="42">
        <v>0</v>
      </c>
      <c r="HI21" s="42">
        <v>0</v>
      </c>
      <c r="HJ21" s="39">
        <v>1979</v>
      </c>
      <c r="HK21" s="39" t="s">
        <v>331</v>
      </c>
      <c r="HL21" s="89"/>
      <c r="HM21" s="29">
        <v>95.02928</v>
      </c>
      <c r="HN21" s="27">
        <v>51.8697440136404</v>
      </c>
      <c r="HO21" s="32">
        <v>49.3413654106999</v>
      </c>
      <c r="HP21" s="32">
        <v>1.83804535867478</v>
      </c>
      <c r="HQ21" s="32">
        <v>6.0131754916043203</v>
      </c>
      <c r="HR21" s="27">
        <v>4.1992963342027299</v>
      </c>
      <c r="HS21" s="27">
        <v>53.935555814512497</v>
      </c>
      <c r="HT21" s="27">
        <v>53.648403060074898</v>
      </c>
      <c r="HU21" s="27">
        <v>-2.5283786029405801</v>
      </c>
      <c r="HV21" s="27">
        <v>-1.0339847790318899</v>
      </c>
      <c r="HW21" s="29">
        <v>-1.4385334910000001</v>
      </c>
      <c r="HX21" s="27">
        <v>8.7750000000000004</v>
      </c>
      <c r="HY21" s="29">
        <v>-1.1000000000000001</v>
      </c>
      <c r="HZ21" s="39">
        <v>1979</v>
      </c>
      <c r="IA21" s="39" t="s">
        <v>331</v>
      </c>
      <c r="IB21" s="29">
        <v>5207</v>
      </c>
      <c r="IC21" s="29">
        <v>5101</v>
      </c>
      <c r="ID21" s="29">
        <v>4821</v>
      </c>
      <c r="IE21" s="32">
        <v>56.450698852539063</v>
      </c>
      <c r="IF21" s="32">
        <v>52.265949249267578</v>
      </c>
      <c r="IG21" s="32">
        <v>257</v>
      </c>
      <c r="IH21" s="32">
        <v>1567</v>
      </c>
      <c r="II21" s="32">
        <v>2997</v>
      </c>
      <c r="IJ21" s="31">
        <v>321.20001220703125</v>
      </c>
      <c r="IK21" s="31">
        <v>5.6999998092651367</v>
      </c>
      <c r="IL21" s="39">
        <v>1979</v>
      </c>
      <c r="IM21" s="39" t="s">
        <v>331</v>
      </c>
      <c r="IN21" s="30">
        <v>57</v>
      </c>
      <c r="IO21" s="27">
        <v>37</v>
      </c>
      <c r="IP21" s="27">
        <v>308.87200000000001</v>
      </c>
      <c r="IQ21" s="29">
        <f t="shared" si="10"/>
        <v>59.318609564048394</v>
      </c>
      <c r="IR21" s="46">
        <v>1742.4</v>
      </c>
      <c r="IS21" s="46">
        <v>1547.2</v>
      </c>
      <c r="IT21" s="28">
        <v>36.585481201229605</v>
      </c>
      <c r="IU21" s="28">
        <v>78.049628783552251</v>
      </c>
      <c r="IV21" s="28">
        <v>1742.4</v>
      </c>
      <c r="IW21" s="28">
        <v>1547.2</v>
      </c>
      <c r="IX21" s="28">
        <v>36.585481201229612</v>
      </c>
      <c r="IY21" s="28">
        <v>78.049628783552251</v>
      </c>
      <c r="IZ21" s="39">
        <v>1979</v>
      </c>
      <c r="JA21" s="39" t="s">
        <v>331</v>
      </c>
      <c r="JB21" s="29">
        <v>18.136633660000001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331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331</v>
      </c>
      <c r="KI21" s="29"/>
      <c r="KJ21" s="29"/>
      <c r="KK21" s="29"/>
      <c r="KL21" s="29"/>
      <c r="KM21" s="29"/>
      <c r="KN21" s="21">
        <v>14038.26953125</v>
      </c>
      <c r="KO21" s="20">
        <v>9223.9775390625</v>
      </c>
      <c r="KP21" s="20">
        <v>1598.1099853515625</v>
      </c>
      <c r="KQ21" s="19">
        <v>11.383950233459473</v>
      </c>
      <c r="KR21" s="39">
        <v>1979</v>
      </c>
      <c r="KS21" s="39" t="s">
        <v>331</v>
      </c>
    </row>
    <row r="22" spans="1:305" s="39" customFormat="1" ht="12.75">
      <c r="A22" s="39">
        <v>1980</v>
      </c>
      <c r="B22" s="39" t="s">
        <v>331</v>
      </c>
      <c r="C22" s="39">
        <v>24</v>
      </c>
      <c r="D22" s="44" t="s">
        <v>332</v>
      </c>
      <c r="E22" s="44">
        <v>528</v>
      </c>
      <c r="F22" s="39">
        <v>1</v>
      </c>
      <c r="G22" s="39">
        <v>0</v>
      </c>
      <c r="H22" s="39">
        <v>1</v>
      </c>
      <c r="I22" s="39">
        <v>0</v>
      </c>
      <c r="J22" s="29">
        <v>33.33</v>
      </c>
      <c r="K22" s="29">
        <v>66.67</v>
      </c>
      <c r="L22" s="29">
        <v>0</v>
      </c>
      <c r="M22" s="18">
        <v>1</v>
      </c>
      <c r="N22" s="39">
        <v>0</v>
      </c>
      <c r="O22" s="39">
        <v>0</v>
      </c>
      <c r="P22" s="39">
        <v>0</v>
      </c>
      <c r="Q22" s="29">
        <v>36.380000000000003</v>
      </c>
      <c r="R22" s="29">
        <v>63.62</v>
      </c>
      <c r="S22" s="29">
        <v>0</v>
      </c>
      <c r="T22" s="29">
        <v>18.7</v>
      </c>
      <c r="U22" s="29">
        <v>32.700000000000003</v>
      </c>
      <c r="V22" s="29">
        <v>0</v>
      </c>
      <c r="W22" s="29">
        <v>51.4</v>
      </c>
      <c r="X22" s="39">
        <v>2</v>
      </c>
      <c r="Y22" s="39">
        <v>1980</v>
      </c>
      <c r="Z22" s="39" t="s">
        <v>331</v>
      </c>
      <c r="AA22" s="43"/>
      <c r="AB22" s="41">
        <v>88</v>
      </c>
      <c r="AC22" s="41">
        <v>33.799999999999997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31.9</v>
      </c>
      <c r="BL22" s="41">
        <v>0</v>
      </c>
      <c r="BM22" s="41">
        <v>2.1</v>
      </c>
      <c r="BN22" s="41">
        <v>17.899999999999999</v>
      </c>
      <c r="BO22" s="41">
        <v>5.4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8.9000000000000057</v>
      </c>
      <c r="CZ22" s="39">
        <v>1980</v>
      </c>
      <c r="DA22" s="39" t="s">
        <v>331</v>
      </c>
      <c r="DB22" s="41">
        <v>35.299999999999997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32.700000000000003</v>
      </c>
      <c r="EK22" s="41">
        <v>0</v>
      </c>
      <c r="EL22" s="41">
        <v>2</v>
      </c>
      <c r="EM22" s="41">
        <v>18.7</v>
      </c>
      <c r="EN22" s="41">
        <v>5.3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6</v>
      </c>
      <c r="FY22" s="39">
        <v>1980</v>
      </c>
      <c r="FZ22" s="39" t="s">
        <v>331</v>
      </c>
      <c r="GA22" s="41">
        <v>13.3</v>
      </c>
      <c r="GB22" s="29">
        <f t="shared" si="2"/>
        <v>0.74859700000000007</v>
      </c>
      <c r="GC22" s="29">
        <f t="shared" si="3"/>
        <v>0.73028399999999993</v>
      </c>
      <c r="GD22" s="29">
        <f t="shared" si="4"/>
        <v>3.9776772751319607</v>
      </c>
      <c r="GE22" s="29">
        <f t="shared" si="5"/>
        <v>3.7076035533672447</v>
      </c>
      <c r="GF22" s="29">
        <f t="shared" si="6"/>
        <v>0.270073721764716</v>
      </c>
      <c r="GG22" s="29">
        <f t="shared" si="7"/>
        <v>6.7897343872814875E-2</v>
      </c>
      <c r="GH22" s="29">
        <f t="shared" si="8"/>
        <v>1.3322912594474243</v>
      </c>
      <c r="GI22" s="39">
        <v>1980</v>
      </c>
      <c r="GJ22" s="39" t="s">
        <v>331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0.72164450000000002</v>
      </c>
      <c r="GX22" s="36">
        <v>1.482256</v>
      </c>
      <c r="GY22" s="36">
        <v>-0.16343460000000001</v>
      </c>
      <c r="GZ22" s="39">
        <v>1980</v>
      </c>
      <c r="HA22" s="39" t="s">
        <v>331</v>
      </c>
      <c r="HB22" s="42">
        <v>1</v>
      </c>
      <c r="HC22" s="42">
        <f t="shared" si="9"/>
        <v>1</v>
      </c>
      <c r="HD22" s="42">
        <v>0</v>
      </c>
      <c r="HE22" s="42">
        <v>0</v>
      </c>
      <c r="HF22" s="42">
        <v>2</v>
      </c>
      <c r="HG22" s="42">
        <v>3</v>
      </c>
      <c r="HH22" s="42">
        <v>0</v>
      </c>
      <c r="HI22" s="42">
        <v>0</v>
      </c>
      <c r="HJ22" s="39">
        <v>1980</v>
      </c>
      <c r="HK22" s="39" t="s">
        <v>331</v>
      </c>
      <c r="HL22" s="89"/>
      <c r="HM22" s="29">
        <v>100.3361</v>
      </c>
      <c r="HN22" s="27">
        <v>53.405516614690299</v>
      </c>
      <c r="HO22" s="32">
        <v>49.502383355573997</v>
      </c>
      <c r="HP22" s="32">
        <v>1.68200201989173</v>
      </c>
      <c r="HQ22" s="32">
        <v>7.2753485826419402</v>
      </c>
      <c r="HR22" s="27">
        <v>6.5134516917265799</v>
      </c>
      <c r="HS22" s="27">
        <v>56.665495201836798</v>
      </c>
      <c r="HT22" s="27">
        <v>56.363808257426001</v>
      </c>
      <c r="HU22" s="27">
        <v>-3.9031332591163599</v>
      </c>
      <c r="HV22" s="27">
        <v>-2.0554203451703001</v>
      </c>
      <c r="HW22" s="29">
        <v>-2.5063604879999999</v>
      </c>
      <c r="HX22" s="27">
        <v>10.2083333333333</v>
      </c>
      <c r="HY22" s="29">
        <v>-1.2</v>
      </c>
      <c r="HZ22" s="39">
        <v>1980</v>
      </c>
      <c r="IA22" s="39" t="s">
        <v>331</v>
      </c>
      <c r="IB22" s="29">
        <v>5403</v>
      </c>
      <c r="IC22" s="29">
        <v>5296</v>
      </c>
      <c r="ID22" s="29">
        <v>4970</v>
      </c>
      <c r="IE22" s="32">
        <v>57.712249755859375</v>
      </c>
      <c r="IF22" s="32">
        <v>53.087158203125</v>
      </c>
      <c r="IG22" s="32">
        <v>244</v>
      </c>
      <c r="IH22" s="32">
        <v>1563</v>
      </c>
      <c r="II22" s="32">
        <v>3163</v>
      </c>
      <c r="IJ22" s="31">
        <v>374.60000610351563</v>
      </c>
      <c r="IK22" s="31">
        <v>6.4000000953674316</v>
      </c>
      <c r="IL22" s="39">
        <v>1980</v>
      </c>
      <c r="IM22" s="39" t="s">
        <v>331</v>
      </c>
      <c r="IN22" s="30">
        <v>22</v>
      </c>
      <c r="IO22" s="27">
        <v>26</v>
      </c>
      <c r="IP22" s="27">
        <v>56.832000000000001</v>
      </c>
      <c r="IQ22" s="29">
        <f t="shared" si="10"/>
        <v>10.518600777345918</v>
      </c>
      <c r="IR22" s="46">
        <v>1716.6</v>
      </c>
      <c r="IS22" s="46">
        <v>1517.2</v>
      </c>
      <c r="IT22" s="28">
        <v>34.782209995414945</v>
      </c>
      <c r="IU22" s="28">
        <v>76.659866777685266</v>
      </c>
      <c r="IV22" s="28">
        <v>1716.6</v>
      </c>
      <c r="IW22" s="28">
        <v>1517.2</v>
      </c>
      <c r="IX22" s="28">
        <v>34.782209995414952</v>
      </c>
      <c r="IY22" s="28">
        <v>76.659866777685266</v>
      </c>
      <c r="IZ22" s="39">
        <v>1980</v>
      </c>
      <c r="JA22" s="39" t="s">
        <v>331</v>
      </c>
      <c r="JB22" s="29">
        <v>18.333936269999999</v>
      </c>
      <c r="JC22" s="27">
        <v>23.687999725341797</v>
      </c>
      <c r="JD22" s="27">
        <v>17.113000869750977</v>
      </c>
      <c r="JE22" s="27">
        <v>6.0630002021789551</v>
      </c>
      <c r="JF22" s="27">
        <v>5.7270002365112305</v>
      </c>
      <c r="JG22" s="27">
        <v>0.76800000667572021</v>
      </c>
      <c r="JH22" s="27">
        <v>6.5359997749328613</v>
      </c>
      <c r="JI22" s="27">
        <v>4.8289999961853027</v>
      </c>
      <c r="JJ22" s="32">
        <v>2.3489999771118164</v>
      </c>
      <c r="JK22" s="32">
        <v>0.51200002431869507</v>
      </c>
      <c r="JL22" s="32">
        <v>1.5269999504089355</v>
      </c>
      <c r="JM22" s="32">
        <v>0.24400000274181366</v>
      </c>
      <c r="JN22" s="32">
        <v>1.1959999799728394</v>
      </c>
      <c r="JO22" s="39">
        <v>1980</v>
      </c>
      <c r="JP22" s="39" t="s">
        <v>331</v>
      </c>
      <c r="JQ22" s="32">
        <v>1.8140000000000001</v>
      </c>
      <c r="JR22" s="32">
        <v>4.2999999999999997E-2</v>
      </c>
      <c r="JS22" s="32">
        <v>5.0000000000000001E-3</v>
      </c>
      <c r="JT22" s="32">
        <v>0</v>
      </c>
      <c r="JU22" s="32">
        <v>0.48599999999999999</v>
      </c>
      <c r="JV22" s="41"/>
      <c r="JW22" s="27">
        <v>0</v>
      </c>
      <c r="JX22" s="27">
        <v>2.0999999716877937E-2</v>
      </c>
      <c r="JY22" s="27">
        <v>0</v>
      </c>
      <c r="JZ22" s="40">
        <v>0</v>
      </c>
      <c r="KA22" s="20">
        <v>0.46700000000000003</v>
      </c>
      <c r="KB22" s="20">
        <v>0.43799999356269836</v>
      </c>
      <c r="KC22" s="21">
        <v>5.299999937415123E-2</v>
      </c>
      <c r="KD22" s="21">
        <v>0</v>
      </c>
      <c r="KE22" s="20">
        <v>1.5269999504089355</v>
      </c>
      <c r="KF22" s="29"/>
      <c r="KG22" s="39">
        <v>1980</v>
      </c>
      <c r="KH22" s="39" t="s">
        <v>331</v>
      </c>
      <c r="KI22" s="29"/>
      <c r="KJ22" s="29"/>
      <c r="KK22" s="29"/>
      <c r="KL22" s="29"/>
      <c r="KM22" s="29"/>
      <c r="KN22" s="21">
        <v>14149.7998046875</v>
      </c>
      <c r="KO22" s="20">
        <v>9361.962890625</v>
      </c>
      <c r="KP22" s="20">
        <v>1628.666015625</v>
      </c>
      <c r="KQ22" s="19">
        <v>11.510169982910156</v>
      </c>
      <c r="KR22" s="39">
        <v>1980</v>
      </c>
      <c r="KS22" s="39" t="s">
        <v>331</v>
      </c>
    </row>
    <row r="23" spans="1:305" s="39" customFormat="1" ht="12.75">
      <c r="A23" s="39">
        <v>1981</v>
      </c>
      <c r="B23" s="39" t="s">
        <v>331</v>
      </c>
      <c r="C23" s="39">
        <v>24</v>
      </c>
      <c r="D23" s="44" t="s">
        <v>332</v>
      </c>
      <c r="E23" s="44">
        <v>528</v>
      </c>
      <c r="F23" s="39">
        <v>1</v>
      </c>
      <c r="G23" s="39">
        <v>0</v>
      </c>
      <c r="H23" s="39">
        <v>1</v>
      </c>
      <c r="I23" s="39">
        <v>0</v>
      </c>
      <c r="J23" s="29">
        <v>23.11</v>
      </c>
      <c r="K23" s="29">
        <v>64.62</v>
      </c>
      <c r="L23" s="29">
        <v>12.27</v>
      </c>
      <c r="M23" s="18">
        <v>2</v>
      </c>
      <c r="N23" s="39">
        <v>1</v>
      </c>
      <c r="O23" s="39">
        <v>1</v>
      </c>
      <c r="P23" s="39">
        <v>1</v>
      </c>
      <c r="Q23" s="29">
        <v>25.22</v>
      </c>
      <c r="R23" s="29">
        <v>62.4</v>
      </c>
      <c r="S23" s="29">
        <v>12.38</v>
      </c>
      <c r="T23" s="29">
        <v>12.96</v>
      </c>
      <c r="U23" s="29">
        <v>35.950000000000003</v>
      </c>
      <c r="V23" s="29">
        <v>8.99</v>
      </c>
      <c r="W23" s="29">
        <v>57.91</v>
      </c>
      <c r="X23" s="39">
        <v>2</v>
      </c>
      <c r="Y23" s="39">
        <v>1981</v>
      </c>
      <c r="Z23" s="39" t="s">
        <v>331</v>
      </c>
      <c r="AA23" s="43">
        <v>29732</v>
      </c>
      <c r="AB23" s="41">
        <v>87</v>
      </c>
      <c r="AC23" s="41">
        <v>28.3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2.1</v>
      </c>
      <c r="AL23" s="41">
        <v>0</v>
      </c>
      <c r="AM23" s="41">
        <v>0</v>
      </c>
      <c r="AN23" s="41">
        <v>0</v>
      </c>
      <c r="AO23" s="41">
        <v>0</v>
      </c>
      <c r="AP23" s="41">
        <v>2.1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2</v>
      </c>
      <c r="BK23" s="41">
        <v>30.8</v>
      </c>
      <c r="BL23" s="41">
        <v>0</v>
      </c>
      <c r="BM23" s="41">
        <v>2</v>
      </c>
      <c r="BN23" s="41">
        <v>17.3</v>
      </c>
      <c r="BO23" s="41">
        <v>11.1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4.3000000000000114</v>
      </c>
      <c r="CZ23" s="39">
        <v>1981</v>
      </c>
      <c r="DA23" s="39" t="s">
        <v>331</v>
      </c>
      <c r="DB23" s="41">
        <v>29.3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2</v>
      </c>
      <c r="DK23" s="41">
        <v>0</v>
      </c>
      <c r="DL23" s="41">
        <v>0</v>
      </c>
      <c r="DM23" s="41">
        <v>0</v>
      </c>
      <c r="DN23" s="41">
        <v>0</v>
      </c>
      <c r="DO23" s="41">
        <v>2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2</v>
      </c>
      <c r="EJ23" s="41">
        <v>32</v>
      </c>
      <c r="EK23" s="41">
        <v>0</v>
      </c>
      <c r="EL23" s="41">
        <v>2</v>
      </c>
      <c r="EM23" s="41">
        <v>17.3</v>
      </c>
      <c r="EN23" s="41">
        <v>11.3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2.1000000000000085</v>
      </c>
      <c r="FY23" s="39">
        <v>1981</v>
      </c>
      <c r="FZ23" s="39" t="s">
        <v>331</v>
      </c>
      <c r="GA23" s="41">
        <v>14.7</v>
      </c>
      <c r="GB23" s="29">
        <f t="shared" si="2"/>
        <v>0.781115</v>
      </c>
      <c r="GC23" s="29">
        <f t="shared" si="3"/>
        <v>0.76745299999999994</v>
      </c>
      <c r="GD23" s="29">
        <f t="shared" si="4"/>
        <v>4.5686090869634741</v>
      </c>
      <c r="GE23" s="29">
        <f t="shared" si="5"/>
        <v>4.3002059798664343</v>
      </c>
      <c r="GF23" s="29">
        <f t="shared" si="6"/>
        <v>0.26840310709703985</v>
      </c>
      <c r="GG23" s="29">
        <f t="shared" si="7"/>
        <v>5.8749414096935564E-2</v>
      </c>
      <c r="GH23" s="29">
        <f t="shared" si="8"/>
        <v>1.1180339887498945</v>
      </c>
      <c r="GI23" s="39">
        <v>1981</v>
      </c>
      <c r="GJ23" s="39" t="s">
        <v>331</v>
      </c>
      <c r="GK23" s="29">
        <v>1.17</v>
      </c>
      <c r="GL23" s="29">
        <v>0.28000000000000003</v>
      </c>
      <c r="GM23" s="29">
        <v>4.8600000000000003</v>
      </c>
      <c r="GN23" s="41">
        <v>39.700000000000003</v>
      </c>
      <c r="GO23" s="29">
        <v>2.68</v>
      </c>
      <c r="GP23" s="29">
        <v>1.08</v>
      </c>
      <c r="GQ23" s="29">
        <v>1</v>
      </c>
      <c r="GR23" s="41">
        <v>3</v>
      </c>
      <c r="GS23" s="41">
        <v>3</v>
      </c>
      <c r="GT23" s="41">
        <v>3</v>
      </c>
      <c r="GU23" s="41">
        <v>1</v>
      </c>
      <c r="GV23" s="29">
        <v>0.48</v>
      </c>
      <c r="GW23" s="36">
        <v>0.63316910000000004</v>
      </c>
      <c r="GX23" s="36">
        <v>1.364954</v>
      </c>
      <c r="GY23" s="36">
        <v>-0.19897819999999999</v>
      </c>
      <c r="GZ23" s="39">
        <v>1981</v>
      </c>
      <c r="HA23" s="39" t="s">
        <v>331</v>
      </c>
      <c r="HB23" s="42">
        <v>1</v>
      </c>
      <c r="HC23" s="42">
        <f t="shared" si="9"/>
        <v>1</v>
      </c>
      <c r="HD23" s="42">
        <v>0</v>
      </c>
      <c r="HE23" s="42">
        <v>0</v>
      </c>
      <c r="HF23" s="42">
        <v>2</v>
      </c>
      <c r="HG23" s="42">
        <v>3</v>
      </c>
      <c r="HH23" s="42">
        <v>0</v>
      </c>
      <c r="HI23" s="42">
        <v>0</v>
      </c>
      <c r="HJ23" s="39">
        <v>1981</v>
      </c>
      <c r="HK23" s="39" t="s">
        <v>331</v>
      </c>
      <c r="HL23" s="34">
        <v>1</v>
      </c>
      <c r="HM23" s="29">
        <v>105.4136</v>
      </c>
      <c r="HN23" s="27">
        <v>54.940511223752701</v>
      </c>
      <c r="HO23" s="32">
        <v>50.169101907916698</v>
      </c>
      <c r="HP23" s="32">
        <v>-0.51355520260716603</v>
      </c>
      <c r="HQ23" s="32">
        <v>4.8581081501483796</v>
      </c>
      <c r="HR23" s="27">
        <v>6.73893036122168</v>
      </c>
      <c r="HS23" s="27">
        <v>61.849000986406203</v>
      </c>
      <c r="HT23" s="27">
        <v>61.519717071106598</v>
      </c>
      <c r="HU23" s="27">
        <v>-4.7714093158359896</v>
      </c>
      <c r="HV23" s="27">
        <v>-2.3920836065921001</v>
      </c>
      <c r="HW23" s="29">
        <v>-2.0070916369999998</v>
      </c>
      <c r="HX23" s="27">
        <v>11.5525</v>
      </c>
      <c r="HY23" s="29">
        <v>2.1</v>
      </c>
      <c r="HZ23" s="39">
        <v>1981</v>
      </c>
      <c r="IA23" s="39" t="s">
        <v>331</v>
      </c>
      <c r="IB23" s="29">
        <v>5660</v>
      </c>
      <c r="IC23" s="29">
        <v>5552</v>
      </c>
      <c r="ID23" s="29">
        <v>5072</v>
      </c>
      <c r="IE23" s="32">
        <v>59.653079986572266</v>
      </c>
      <c r="IF23" s="32">
        <v>53.455909729003906</v>
      </c>
      <c r="IG23" s="32">
        <v>247</v>
      </c>
      <c r="IH23" s="32">
        <v>1517</v>
      </c>
      <c r="II23" s="32">
        <v>3308</v>
      </c>
      <c r="IJ23" s="31">
        <v>546.20001220703125</v>
      </c>
      <c r="IK23" s="31">
        <v>8.8999996185302734</v>
      </c>
      <c r="IL23" s="39">
        <v>1981</v>
      </c>
      <c r="IM23" s="39" t="s">
        <v>331</v>
      </c>
      <c r="IN23" s="30">
        <v>11</v>
      </c>
      <c r="IO23" s="27">
        <v>9</v>
      </c>
      <c r="IP23" s="27">
        <v>24.114000000000001</v>
      </c>
      <c r="IQ23" s="29">
        <f t="shared" si="10"/>
        <v>4.2604240282685515</v>
      </c>
      <c r="IR23" s="46">
        <v>1670.4</v>
      </c>
      <c r="IS23" s="46">
        <v>1464</v>
      </c>
      <c r="IT23" s="28">
        <v>33.025039476652381</v>
      </c>
      <c r="IU23" s="28">
        <v>77.288283602518476</v>
      </c>
      <c r="IV23" s="28">
        <v>1670.4</v>
      </c>
      <c r="IW23" s="28">
        <v>1464</v>
      </c>
      <c r="IX23" s="28">
        <v>33.025039476652381</v>
      </c>
      <c r="IY23" s="28">
        <v>77.288283602518476</v>
      </c>
      <c r="IZ23" s="39">
        <v>1981</v>
      </c>
      <c r="JA23" s="39" t="s">
        <v>331</v>
      </c>
      <c r="JB23" s="29">
        <v>18.86403374</v>
      </c>
      <c r="JC23" s="27">
        <v>24.297000885009766</v>
      </c>
      <c r="JD23" s="27">
        <v>17.511999130249023</v>
      </c>
      <c r="JE23" s="27">
        <v>6.2560000419616699</v>
      </c>
      <c r="JF23" s="27">
        <v>5.745999813079834</v>
      </c>
      <c r="JG23" s="27">
        <v>0.74800002574920654</v>
      </c>
      <c r="JH23" s="27">
        <v>6.3720002174377441</v>
      </c>
      <c r="JI23" s="27">
        <v>4.9260001182556152</v>
      </c>
      <c r="JJ23" s="32">
        <v>2.2790000438690186</v>
      </c>
      <c r="JK23" s="32">
        <v>0.52799999713897705</v>
      </c>
      <c r="JL23" s="32">
        <v>2.1319999694824219</v>
      </c>
      <c r="JM23" s="32">
        <v>0.25799998641014099</v>
      </c>
      <c r="JN23" s="32">
        <v>1.3090000152587891</v>
      </c>
      <c r="JO23" s="39">
        <v>1981</v>
      </c>
      <c r="JP23" s="39" t="s">
        <v>331</v>
      </c>
      <c r="JQ23" s="32">
        <v>1.732</v>
      </c>
      <c r="JR23" s="32">
        <v>4.7E-2</v>
      </c>
      <c r="JS23" s="32">
        <v>1E-3</v>
      </c>
      <c r="JT23" s="32">
        <v>0</v>
      </c>
      <c r="JU23" s="32">
        <v>0.498</v>
      </c>
      <c r="JV23" s="41"/>
      <c r="JW23" s="27">
        <v>1.0000000474974513E-3</v>
      </c>
      <c r="JX23" s="27">
        <v>1.9999999552965164E-2</v>
      </c>
      <c r="JY23" s="27">
        <v>0</v>
      </c>
      <c r="JZ23" s="40">
        <v>7.0000002160668373E-3</v>
      </c>
      <c r="KA23" s="20">
        <v>0.48199999999999998</v>
      </c>
      <c r="KB23" s="20">
        <v>0.45199999213218689</v>
      </c>
      <c r="KC23" s="21">
        <v>4.6999998390674591E-2</v>
      </c>
      <c r="KD23" s="21">
        <v>0</v>
      </c>
      <c r="KE23" s="20">
        <v>2.1319999694824219</v>
      </c>
      <c r="KF23" s="29"/>
      <c r="KG23" s="39">
        <v>1981</v>
      </c>
      <c r="KH23" s="39" t="s">
        <v>331</v>
      </c>
      <c r="KI23" s="29"/>
      <c r="KJ23" s="29"/>
      <c r="KK23" s="29"/>
      <c r="KL23" s="29"/>
      <c r="KM23" s="29"/>
      <c r="KN23" s="21">
        <v>14247.2099609375</v>
      </c>
      <c r="KO23" s="20">
        <v>9488.193359375</v>
      </c>
      <c r="KP23" s="20">
        <v>1655.134033203125</v>
      </c>
      <c r="KQ23" s="19">
        <v>11.617250442504883</v>
      </c>
      <c r="KR23" s="39">
        <v>1981</v>
      </c>
      <c r="KS23" s="39" t="s">
        <v>331</v>
      </c>
    </row>
    <row r="24" spans="1:305" s="39" customFormat="1" ht="12.75">
      <c r="A24" s="39">
        <v>1982</v>
      </c>
      <c r="B24" s="39" t="s">
        <v>331</v>
      </c>
      <c r="C24" s="39">
        <v>24</v>
      </c>
      <c r="D24" s="44" t="s">
        <v>332</v>
      </c>
      <c r="E24" s="44">
        <v>528</v>
      </c>
      <c r="F24" s="39">
        <v>1</v>
      </c>
      <c r="G24" s="39">
        <v>0</v>
      </c>
      <c r="H24" s="39">
        <v>1</v>
      </c>
      <c r="I24" s="39">
        <v>0</v>
      </c>
      <c r="J24" s="29">
        <v>0</v>
      </c>
      <c r="K24" s="29">
        <v>66.36</v>
      </c>
      <c r="L24" s="29">
        <v>33.64</v>
      </c>
      <c r="M24" s="18">
        <v>3</v>
      </c>
      <c r="N24" s="39">
        <v>1</v>
      </c>
      <c r="O24" s="39">
        <v>1</v>
      </c>
      <c r="P24" s="39">
        <v>2</v>
      </c>
      <c r="Q24" s="29">
        <v>7.06</v>
      </c>
      <c r="R24" s="29">
        <v>76.569999999999993</v>
      </c>
      <c r="S24" s="29">
        <v>16.36</v>
      </c>
      <c r="T24" s="29">
        <v>3.81</v>
      </c>
      <c r="U24" s="29">
        <v>41.19</v>
      </c>
      <c r="V24" s="29">
        <v>11.88</v>
      </c>
      <c r="W24" s="29">
        <v>56.88</v>
      </c>
      <c r="X24" s="39">
        <v>6</v>
      </c>
      <c r="Y24" s="39">
        <v>1982</v>
      </c>
      <c r="Z24" s="39" t="s">
        <v>331</v>
      </c>
      <c r="AA24" s="43">
        <v>30202</v>
      </c>
      <c r="AB24" s="41">
        <v>81</v>
      </c>
      <c r="AC24" s="41">
        <v>30.4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2.2999999999999998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29.4</v>
      </c>
      <c r="BL24" s="41">
        <v>0</v>
      </c>
      <c r="BM24" s="41">
        <v>0</v>
      </c>
      <c r="BN24" s="41">
        <v>23.1</v>
      </c>
      <c r="BO24" s="41">
        <v>4.3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10.500000000000014</v>
      </c>
      <c r="CZ24" s="39">
        <v>1982</v>
      </c>
      <c r="DA24" s="39" t="s">
        <v>331</v>
      </c>
      <c r="DB24" s="41">
        <v>31.3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2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30</v>
      </c>
      <c r="EK24" s="41">
        <v>0</v>
      </c>
      <c r="EL24" s="41">
        <v>0</v>
      </c>
      <c r="EM24" s="41">
        <v>24</v>
      </c>
      <c r="EN24" s="41">
        <v>4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8.7000000000000028</v>
      </c>
      <c r="FY24" s="39">
        <v>1982</v>
      </c>
      <c r="FZ24" s="39" t="s">
        <v>331</v>
      </c>
      <c r="GA24" s="41">
        <v>16.7</v>
      </c>
      <c r="GB24" s="29">
        <f t="shared" si="2"/>
        <v>0.76540900000000001</v>
      </c>
      <c r="GC24" s="29">
        <f t="shared" si="3"/>
        <v>0.75243099999999996</v>
      </c>
      <c r="GD24" s="29">
        <f t="shared" si="4"/>
        <v>4.2627381272086309</v>
      </c>
      <c r="GE24" s="29">
        <f t="shared" si="5"/>
        <v>4.0392779386756814</v>
      </c>
      <c r="GF24" s="29">
        <f t="shared" si="6"/>
        <v>0.22346018853294947</v>
      </c>
      <c r="GG24" s="29">
        <f t="shared" si="7"/>
        <v>5.242174908813315E-2</v>
      </c>
      <c r="GH24" s="29">
        <f t="shared" si="8"/>
        <v>1.0392304845413272</v>
      </c>
      <c r="GI24" s="39">
        <v>1982</v>
      </c>
      <c r="GJ24" s="39" t="s">
        <v>331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0.74099760000000003</v>
      </c>
      <c r="GX24" s="36">
        <v>1.2385619999999999</v>
      </c>
      <c r="GY24" s="36">
        <v>0.13435759999999999</v>
      </c>
      <c r="GZ24" s="39">
        <v>1982</v>
      </c>
      <c r="HA24" s="39" t="s">
        <v>331</v>
      </c>
      <c r="HB24" s="42">
        <v>1</v>
      </c>
      <c r="HC24" s="42">
        <f t="shared" si="9"/>
        <v>1</v>
      </c>
      <c r="HD24" s="42">
        <v>0</v>
      </c>
      <c r="HE24" s="42">
        <v>0</v>
      </c>
      <c r="HF24" s="42">
        <v>2</v>
      </c>
      <c r="HG24" s="42">
        <v>3</v>
      </c>
      <c r="HH24" s="42">
        <v>0</v>
      </c>
      <c r="HI24" s="42">
        <v>0</v>
      </c>
      <c r="HJ24" s="39">
        <v>1982</v>
      </c>
      <c r="HK24" s="39" t="s">
        <v>331</v>
      </c>
      <c r="HL24" s="34">
        <v>1</v>
      </c>
      <c r="HM24" s="29">
        <v>105.04689999999999</v>
      </c>
      <c r="HN24" s="27">
        <v>56.999450118428399</v>
      </c>
      <c r="HO24" s="32">
        <v>51.096692500937102</v>
      </c>
      <c r="HP24" s="32">
        <v>-1.2826942099330001</v>
      </c>
      <c r="HQ24" s="32">
        <v>4.0479680055064602</v>
      </c>
      <c r="HR24" s="27">
        <v>5.9110940813306803</v>
      </c>
      <c r="HS24" s="27">
        <v>68.724686476787994</v>
      </c>
      <c r="HT24" s="27">
        <v>68.358796430386306</v>
      </c>
      <c r="HU24" s="27">
        <v>-5.9027576174912904</v>
      </c>
      <c r="HV24" s="27">
        <v>-2.8318648764729599</v>
      </c>
      <c r="HW24" s="29">
        <v>-1.0976316770000001</v>
      </c>
      <c r="HX24" s="27">
        <v>10.0975</v>
      </c>
      <c r="HY24" s="29">
        <v>3.3</v>
      </c>
      <c r="HZ24" s="39">
        <v>1982</v>
      </c>
      <c r="IA24" s="39" t="s">
        <v>331</v>
      </c>
      <c r="IB24" s="29">
        <v>5774</v>
      </c>
      <c r="IC24" s="29">
        <v>5665</v>
      </c>
      <c r="ID24" s="29">
        <v>5010</v>
      </c>
      <c r="IE24" s="32">
        <v>60.169811248779297</v>
      </c>
      <c r="IF24" s="32">
        <v>52.208301544189453</v>
      </c>
      <c r="IG24" s="32">
        <v>249</v>
      </c>
      <c r="IH24" s="32">
        <v>1440</v>
      </c>
      <c r="II24" s="32">
        <v>3321</v>
      </c>
      <c r="IJ24" s="31">
        <v>738.79998779296875</v>
      </c>
      <c r="IK24" s="31">
        <v>11.800000190734863</v>
      </c>
      <c r="IL24" s="39">
        <v>1982</v>
      </c>
      <c r="IM24" s="39" t="s">
        <v>331</v>
      </c>
      <c r="IN24" s="30">
        <v>12</v>
      </c>
      <c r="IO24" s="27">
        <v>70</v>
      </c>
      <c r="IP24" s="27">
        <v>215.441</v>
      </c>
      <c r="IQ24" s="29">
        <f t="shared" si="10"/>
        <v>37.312261863526153</v>
      </c>
      <c r="IR24" s="46">
        <v>1630.6</v>
      </c>
      <c r="IS24" s="46">
        <v>1415.3</v>
      </c>
      <c r="IT24" s="28">
        <v>32.253874202370099</v>
      </c>
      <c r="IU24" s="28">
        <v>77.281619074022728</v>
      </c>
      <c r="IV24" s="28">
        <v>1630.6</v>
      </c>
      <c r="IW24" s="28">
        <v>1415.3</v>
      </c>
      <c r="IX24" s="28">
        <v>32.253874202370099</v>
      </c>
      <c r="IY24" s="28">
        <v>77.281619074022728</v>
      </c>
      <c r="IZ24" s="39">
        <v>1982</v>
      </c>
      <c r="JA24" s="39" t="s">
        <v>331</v>
      </c>
      <c r="JB24" s="29">
        <v>20.122780779999999</v>
      </c>
      <c r="JC24" s="27">
        <v>25.75200080871582</v>
      </c>
      <c r="JD24" s="27">
        <v>18.655000686645508</v>
      </c>
      <c r="JE24" s="27">
        <v>6.5419998168945313</v>
      </c>
      <c r="JF24" s="27">
        <v>5.8969998359680176</v>
      </c>
      <c r="JG24" s="27">
        <v>0.75499999523162842</v>
      </c>
      <c r="JH24" s="27">
        <v>6.4070000648498535</v>
      </c>
      <c r="JI24" s="27">
        <v>5.1389999389648438</v>
      </c>
      <c r="JJ24" s="32">
        <v>2.2750000953674316</v>
      </c>
      <c r="JK24" s="32">
        <v>0.55500000715255737</v>
      </c>
      <c r="JL24" s="32">
        <v>2.9800000190734863</v>
      </c>
      <c r="JM24" s="32">
        <v>0.33199998736381531</v>
      </c>
      <c r="JN24" s="32">
        <v>1.4129999876022339</v>
      </c>
      <c r="JO24" s="39">
        <v>1982</v>
      </c>
      <c r="JP24" s="39" t="s">
        <v>331</v>
      </c>
      <c r="JQ24" s="32">
        <v>1.74</v>
      </c>
      <c r="JR24" s="32">
        <v>4.1000000000000002E-2</v>
      </c>
      <c r="JS24" s="32">
        <v>1E-3</v>
      </c>
      <c r="JT24" s="32">
        <v>0</v>
      </c>
      <c r="JU24" s="32">
        <v>0.49299999999999999</v>
      </c>
      <c r="JV24" s="41"/>
      <c r="JW24" s="27">
        <v>4.0000001899898052E-3</v>
      </c>
      <c r="JX24" s="27">
        <v>2.9999999329447746E-2</v>
      </c>
      <c r="JY24" s="27">
        <v>0</v>
      </c>
      <c r="JZ24" s="40">
        <v>1.7000000923871994E-2</v>
      </c>
      <c r="KA24" s="20">
        <v>0.46700000000000003</v>
      </c>
      <c r="KB24" s="20">
        <v>0.43900001049041748</v>
      </c>
      <c r="KC24" s="21">
        <v>6.4000003039836884E-2</v>
      </c>
      <c r="KD24" s="21">
        <v>0</v>
      </c>
      <c r="KE24" s="20">
        <v>2.9800000190734863</v>
      </c>
      <c r="KF24" s="29"/>
      <c r="KG24" s="39">
        <v>1982</v>
      </c>
      <c r="KH24" s="39" t="s">
        <v>331</v>
      </c>
      <c r="KI24" s="29"/>
      <c r="KJ24" s="29"/>
      <c r="KK24" s="29"/>
      <c r="KL24" s="29"/>
      <c r="KM24" s="29"/>
      <c r="KN24" s="21">
        <v>14312.6904296875</v>
      </c>
      <c r="KO24" s="20">
        <v>9596.1748046875</v>
      </c>
      <c r="KP24" s="20">
        <v>1678.18798828125</v>
      </c>
      <c r="KQ24" s="19">
        <v>11.725170135498047</v>
      </c>
      <c r="KR24" s="39">
        <v>1982</v>
      </c>
      <c r="KS24" s="39" t="s">
        <v>331</v>
      </c>
    </row>
    <row r="25" spans="1:305" s="39" customFormat="1" ht="12.75">
      <c r="A25" s="39">
        <v>1983</v>
      </c>
      <c r="B25" s="39" t="s">
        <v>331</v>
      </c>
      <c r="C25" s="39">
        <v>24</v>
      </c>
      <c r="D25" s="44" t="s">
        <v>332</v>
      </c>
      <c r="E25" s="44">
        <v>528</v>
      </c>
      <c r="F25" s="39">
        <v>1</v>
      </c>
      <c r="G25" s="39">
        <v>0</v>
      </c>
      <c r="H25" s="39">
        <v>1</v>
      </c>
      <c r="I25" s="39">
        <v>0</v>
      </c>
      <c r="J25" s="29">
        <v>0</v>
      </c>
      <c r="K25" s="29">
        <v>100</v>
      </c>
      <c r="L25" s="29">
        <v>0</v>
      </c>
      <c r="M25" s="18">
        <v>1</v>
      </c>
      <c r="N25" s="39">
        <v>1</v>
      </c>
      <c r="O25" s="39">
        <v>-2</v>
      </c>
      <c r="P25" s="39">
        <v>0</v>
      </c>
      <c r="Q25" s="29">
        <v>44.44</v>
      </c>
      <c r="R25" s="29">
        <v>55.56</v>
      </c>
      <c r="S25" s="29">
        <v>0</v>
      </c>
      <c r="T25" s="29">
        <v>24</v>
      </c>
      <c r="U25" s="29">
        <v>30</v>
      </c>
      <c r="V25" s="29">
        <v>0</v>
      </c>
      <c r="W25" s="29">
        <v>54</v>
      </c>
      <c r="X25" s="39">
        <v>2</v>
      </c>
      <c r="Y25" s="39">
        <v>1983</v>
      </c>
      <c r="Z25" s="39" t="s">
        <v>331</v>
      </c>
      <c r="AA25" s="43"/>
      <c r="AB25" s="41">
        <v>81</v>
      </c>
      <c r="AC25" s="41">
        <v>30.4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2.2999999999999998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29.4</v>
      </c>
      <c r="BL25" s="41">
        <v>0</v>
      </c>
      <c r="BM25" s="41">
        <v>0</v>
      </c>
      <c r="BN25" s="41">
        <v>23.1</v>
      </c>
      <c r="BO25" s="41">
        <v>4.3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10.500000000000014</v>
      </c>
      <c r="CZ25" s="39">
        <v>1983</v>
      </c>
      <c r="DA25" s="39" t="s">
        <v>331</v>
      </c>
      <c r="DB25" s="41">
        <v>31.3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2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30</v>
      </c>
      <c r="EK25" s="41">
        <v>0</v>
      </c>
      <c r="EL25" s="41">
        <v>0</v>
      </c>
      <c r="EM25" s="41">
        <v>24</v>
      </c>
      <c r="EN25" s="41">
        <v>4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8.7000000000000028</v>
      </c>
      <c r="FY25" s="39">
        <v>1983</v>
      </c>
      <c r="FZ25" s="39" t="s">
        <v>331</v>
      </c>
      <c r="GA25" s="41">
        <v>16.7</v>
      </c>
      <c r="GB25" s="29">
        <f t="shared" si="2"/>
        <v>0.76540900000000001</v>
      </c>
      <c r="GC25" s="29">
        <f t="shared" si="3"/>
        <v>0.75243099999999996</v>
      </c>
      <c r="GD25" s="29">
        <f t="shared" si="4"/>
        <v>4.2627381272086309</v>
      </c>
      <c r="GE25" s="29">
        <f t="shared" si="5"/>
        <v>4.0392779386756814</v>
      </c>
      <c r="GF25" s="29">
        <f t="shared" si="6"/>
        <v>0.22346018853294947</v>
      </c>
      <c r="GG25" s="29">
        <f t="shared" si="7"/>
        <v>5.242174908813315E-2</v>
      </c>
      <c r="GH25" s="29">
        <f t="shared" si="8"/>
        <v>1.0392304845413272</v>
      </c>
      <c r="GI25" s="39">
        <v>1983</v>
      </c>
      <c r="GJ25" s="39" t="s">
        <v>331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0.51276390000000005</v>
      </c>
      <c r="GX25" s="36">
        <v>1.147885</v>
      </c>
      <c r="GY25" s="36">
        <v>-0.18414829999999999</v>
      </c>
      <c r="GZ25" s="39">
        <v>1983</v>
      </c>
      <c r="HA25" s="39" t="s">
        <v>331</v>
      </c>
      <c r="HB25" s="42">
        <v>1</v>
      </c>
      <c r="HC25" s="42">
        <f t="shared" si="9"/>
        <v>1</v>
      </c>
      <c r="HD25" s="42">
        <v>0</v>
      </c>
      <c r="HE25" s="42">
        <v>0</v>
      </c>
      <c r="HF25" s="42">
        <v>2</v>
      </c>
      <c r="HG25" s="42">
        <v>3</v>
      </c>
      <c r="HH25" s="42">
        <v>0</v>
      </c>
      <c r="HI25" s="42">
        <v>0</v>
      </c>
      <c r="HJ25" s="39">
        <v>1983</v>
      </c>
      <c r="HK25" s="39" t="s">
        <v>331</v>
      </c>
      <c r="HL25" s="34">
        <v>1</v>
      </c>
      <c r="HM25" s="29">
        <v>105.3573</v>
      </c>
      <c r="HN25" s="27">
        <v>56.9383034168332</v>
      </c>
      <c r="HO25" s="32">
        <v>51.771506020870902</v>
      </c>
      <c r="HP25" s="32">
        <v>1.75749299752522</v>
      </c>
      <c r="HQ25" s="32">
        <v>3.8944745111234398</v>
      </c>
      <c r="HR25" s="27">
        <v>2.7408412477785702</v>
      </c>
      <c r="HS25" s="27">
        <v>75.431632130878299</v>
      </c>
      <c r="HT25" s="27">
        <v>75.030034323810099</v>
      </c>
      <c r="HU25" s="27">
        <v>-5.1667973959623703</v>
      </c>
      <c r="HV25" s="27">
        <v>-1.7128312441667799</v>
      </c>
      <c r="HW25" s="29">
        <v>0.72455263800000003</v>
      </c>
      <c r="HX25" s="27">
        <v>8.6108333333333302</v>
      </c>
      <c r="HY25" s="29">
        <v>3.3</v>
      </c>
      <c r="HZ25" s="39">
        <v>1983</v>
      </c>
      <c r="IA25" s="39" t="s">
        <v>331</v>
      </c>
      <c r="IB25" s="29">
        <v>5729</v>
      </c>
      <c r="IC25" s="29">
        <v>5618.2998046875</v>
      </c>
      <c r="ID25" s="29">
        <v>4952</v>
      </c>
      <c r="IE25" s="32">
        <v>59.048389434814453</v>
      </c>
      <c r="IF25" s="32">
        <v>51.039909362792969</v>
      </c>
      <c r="IG25" s="32">
        <v>247</v>
      </c>
      <c r="IH25" s="32">
        <v>1390</v>
      </c>
      <c r="II25" s="32">
        <v>3315</v>
      </c>
      <c r="IJ25" s="31">
        <v>573</v>
      </c>
      <c r="IK25" s="31">
        <v>9.5</v>
      </c>
      <c r="IL25" s="39">
        <v>1983</v>
      </c>
      <c r="IM25" s="39" t="s">
        <v>331</v>
      </c>
      <c r="IN25" s="30">
        <v>9</v>
      </c>
      <c r="IO25" s="27">
        <v>20</v>
      </c>
      <c r="IP25" s="27">
        <v>118.16200000000001</v>
      </c>
      <c r="IQ25" s="29">
        <f t="shared" si="10"/>
        <v>20.625240006982022</v>
      </c>
      <c r="IR25" s="46">
        <v>1559.5</v>
      </c>
      <c r="IS25" s="46">
        <v>1337.8</v>
      </c>
      <c r="IT25" s="28">
        <v>30.66941769830353</v>
      </c>
      <c r="IU25" s="28">
        <v>78.330947721554367</v>
      </c>
      <c r="IV25" s="28">
        <v>1559.5</v>
      </c>
      <c r="IW25" s="28">
        <v>1337.8</v>
      </c>
      <c r="IX25" s="28">
        <v>30.66941769830353</v>
      </c>
      <c r="IY25" s="28">
        <v>78.330947721554367</v>
      </c>
      <c r="IZ25" s="39">
        <v>1983</v>
      </c>
      <c r="JA25" s="39" t="s">
        <v>331</v>
      </c>
      <c r="JB25" s="29">
        <v>20.482176419999998</v>
      </c>
      <c r="JC25" s="27">
        <v>26.077999114990234</v>
      </c>
      <c r="JD25" s="27">
        <v>18.87299919128418</v>
      </c>
      <c r="JE25" s="27">
        <v>6.5789999961853027</v>
      </c>
      <c r="JF25" s="27">
        <v>5.8629999160766602</v>
      </c>
      <c r="JG25" s="27">
        <v>0.74000000953674316</v>
      </c>
      <c r="JH25" s="27">
        <v>6.0910000801086426</v>
      </c>
      <c r="JI25" s="27">
        <v>5.0939998626708984</v>
      </c>
      <c r="JJ25" s="32">
        <v>2.2030000686645508</v>
      </c>
      <c r="JK25" s="32">
        <v>0.62599998712539673</v>
      </c>
      <c r="JL25" s="32">
        <v>3.6140000820159912</v>
      </c>
      <c r="JM25" s="32">
        <v>0.40900000929832458</v>
      </c>
      <c r="JN25" s="32">
        <v>1.437999963760376</v>
      </c>
      <c r="JO25" s="39">
        <v>1983</v>
      </c>
      <c r="JP25" s="39" t="s">
        <v>331</v>
      </c>
      <c r="JQ25" s="32">
        <v>1.704</v>
      </c>
      <c r="JR25" s="32">
        <v>4.2999999999999997E-2</v>
      </c>
      <c r="JS25" s="32">
        <v>1E-3</v>
      </c>
      <c r="JT25" s="32">
        <v>0</v>
      </c>
      <c r="JU25" s="32">
        <v>0.45500000000000002</v>
      </c>
      <c r="JV25" s="41"/>
      <c r="JW25" s="27">
        <v>1.3000000268220901E-2</v>
      </c>
      <c r="JX25" s="27">
        <v>4.6999998390674591E-2</v>
      </c>
      <c r="JY25" s="27">
        <v>0</v>
      </c>
      <c r="JZ25" s="40">
        <v>1.6000000759959221E-2</v>
      </c>
      <c r="KA25" s="20">
        <v>0.48699999999999999</v>
      </c>
      <c r="KB25" s="20">
        <v>0.45699998736381531</v>
      </c>
      <c r="KC25" s="21">
        <v>9.3999996781349182E-2</v>
      </c>
      <c r="KD25" s="21">
        <v>0</v>
      </c>
      <c r="KE25" s="20">
        <v>3.6140000820159912</v>
      </c>
      <c r="KF25" s="29"/>
      <c r="KG25" s="39">
        <v>1983</v>
      </c>
      <c r="KH25" s="39" t="s">
        <v>331</v>
      </c>
      <c r="KI25" s="29"/>
      <c r="KJ25" s="29"/>
      <c r="KK25" s="22">
        <v>43.5</v>
      </c>
      <c r="KL25" s="22">
        <v>43.3</v>
      </c>
      <c r="KM25" s="22">
        <v>25.7</v>
      </c>
      <c r="KN25" s="21">
        <v>14367.0703125</v>
      </c>
      <c r="KO25" s="20">
        <v>9702.2119140625</v>
      </c>
      <c r="KP25" s="20">
        <v>1698.2860107421875</v>
      </c>
      <c r="KQ25" s="19">
        <v>11.820679664611816</v>
      </c>
      <c r="KR25" s="39">
        <v>1983</v>
      </c>
      <c r="KS25" s="39" t="s">
        <v>331</v>
      </c>
    </row>
    <row r="26" spans="1:305" s="39" customFormat="1" ht="12.75">
      <c r="A26" s="39">
        <v>1984</v>
      </c>
      <c r="B26" s="39" t="s">
        <v>331</v>
      </c>
      <c r="C26" s="39">
        <v>24</v>
      </c>
      <c r="D26" s="44" t="s">
        <v>332</v>
      </c>
      <c r="E26" s="44">
        <v>528</v>
      </c>
      <c r="F26" s="39">
        <v>1</v>
      </c>
      <c r="G26" s="39">
        <v>0</v>
      </c>
      <c r="H26" s="39">
        <v>1</v>
      </c>
      <c r="I26" s="39">
        <v>0</v>
      </c>
      <c r="J26" s="29">
        <v>0</v>
      </c>
      <c r="K26" s="29">
        <v>100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44.44</v>
      </c>
      <c r="R26" s="29">
        <v>55.56</v>
      </c>
      <c r="S26" s="29">
        <v>0</v>
      </c>
      <c r="T26" s="29">
        <v>24</v>
      </c>
      <c r="U26" s="29">
        <v>30</v>
      </c>
      <c r="V26" s="29">
        <v>0</v>
      </c>
      <c r="W26" s="29">
        <v>54</v>
      </c>
      <c r="X26" s="39">
        <v>2</v>
      </c>
      <c r="Y26" s="39">
        <v>1984</v>
      </c>
      <c r="Z26" s="39" t="s">
        <v>331</v>
      </c>
      <c r="AA26" s="43"/>
      <c r="AB26" s="41">
        <v>81</v>
      </c>
      <c r="AC26" s="41">
        <v>30.4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2.2999999999999998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29.4</v>
      </c>
      <c r="BL26" s="41">
        <v>0</v>
      </c>
      <c r="BM26" s="41">
        <v>0</v>
      </c>
      <c r="BN26" s="41">
        <v>23.1</v>
      </c>
      <c r="BO26" s="41">
        <v>4.3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10.500000000000014</v>
      </c>
      <c r="CZ26" s="39">
        <v>1984</v>
      </c>
      <c r="DA26" s="39" t="s">
        <v>331</v>
      </c>
      <c r="DB26" s="41">
        <v>31.3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2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30</v>
      </c>
      <c r="EK26" s="41">
        <v>0</v>
      </c>
      <c r="EL26" s="41">
        <v>0</v>
      </c>
      <c r="EM26" s="41">
        <v>24</v>
      </c>
      <c r="EN26" s="41">
        <v>4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8.7000000000000028</v>
      </c>
      <c r="FY26" s="39">
        <v>1984</v>
      </c>
      <c r="FZ26" s="39" t="s">
        <v>331</v>
      </c>
      <c r="GA26" s="41">
        <v>16.7</v>
      </c>
      <c r="GB26" s="29">
        <f t="shared" si="2"/>
        <v>0.76540900000000001</v>
      </c>
      <c r="GC26" s="29">
        <f t="shared" si="3"/>
        <v>0.75243099999999996</v>
      </c>
      <c r="GD26" s="29">
        <f t="shared" si="4"/>
        <v>4.2627381272086309</v>
      </c>
      <c r="GE26" s="29">
        <f t="shared" si="5"/>
        <v>4.0392779386756814</v>
      </c>
      <c r="GF26" s="29">
        <f t="shared" si="6"/>
        <v>0.22346018853294947</v>
      </c>
      <c r="GG26" s="29">
        <f t="shared" si="7"/>
        <v>5.242174908813315E-2</v>
      </c>
      <c r="GH26" s="29">
        <f t="shared" si="8"/>
        <v>1.0392304845413272</v>
      </c>
      <c r="GI26" s="39">
        <v>1984</v>
      </c>
      <c r="GJ26" s="39" t="s">
        <v>331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0.41121560000000001</v>
      </c>
      <c r="GX26" s="36">
        <v>1.054182</v>
      </c>
      <c r="GY26" s="36">
        <v>-0.24407719999999999</v>
      </c>
      <c r="GZ26" s="39">
        <v>1984</v>
      </c>
      <c r="HA26" s="39" t="s">
        <v>331</v>
      </c>
      <c r="HB26" s="42">
        <v>1</v>
      </c>
      <c r="HC26" s="42">
        <f t="shared" si="9"/>
        <v>1</v>
      </c>
      <c r="HD26" s="42">
        <v>0</v>
      </c>
      <c r="HE26" s="42">
        <v>0</v>
      </c>
      <c r="HF26" s="42">
        <v>2</v>
      </c>
      <c r="HG26" s="42">
        <v>3</v>
      </c>
      <c r="HH26" s="42">
        <v>0</v>
      </c>
      <c r="HI26" s="42">
        <v>0</v>
      </c>
      <c r="HJ26" s="39">
        <v>1984</v>
      </c>
      <c r="HK26" s="39" t="s">
        <v>331</v>
      </c>
      <c r="HL26" s="34">
        <v>1</v>
      </c>
      <c r="HM26" s="29">
        <v>111.11360000000001</v>
      </c>
      <c r="HN26" s="27">
        <v>56.151754908257402</v>
      </c>
      <c r="HO26" s="32">
        <v>51.126290811110501</v>
      </c>
      <c r="HP26" s="32">
        <v>3.1194753089246698</v>
      </c>
      <c r="HQ26" s="32">
        <v>4.56306949171152</v>
      </c>
      <c r="HR26" s="27">
        <v>3.30163761075374</v>
      </c>
      <c r="HS26" s="27">
        <v>80.324095434374698</v>
      </c>
      <c r="HT26" s="27">
        <v>79.896450165806101</v>
      </c>
      <c r="HU26" s="27">
        <v>-5.0254640971468696</v>
      </c>
      <c r="HV26" s="27">
        <v>-1.33714142599645</v>
      </c>
      <c r="HW26" s="29">
        <v>0.51391320399999996</v>
      </c>
      <c r="HX26" s="27">
        <v>8.3283333333333296</v>
      </c>
      <c r="HY26" s="29">
        <v>4</v>
      </c>
      <c r="HZ26" s="39">
        <v>1984</v>
      </c>
      <c r="IA26" s="39" t="s">
        <v>331</v>
      </c>
      <c r="IB26" s="29">
        <v>5773</v>
      </c>
      <c r="IC26" s="29">
        <v>5669</v>
      </c>
      <c r="ID26" s="29">
        <v>4980</v>
      </c>
      <c r="IE26" s="32">
        <v>58.818180084228516</v>
      </c>
      <c r="IF26" s="32">
        <v>50.73870849609375</v>
      </c>
      <c r="IG26" s="32">
        <v>247</v>
      </c>
      <c r="IH26" s="32">
        <v>1408</v>
      </c>
      <c r="II26" s="32">
        <v>3325</v>
      </c>
      <c r="IJ26" s="31">
        <v>559</v>
      </c>
      <c r="IK26" s="31">
        <v>9.3000001907348633</v>
      </c>
      <c r="IL26" s="39">
        <v>1984</v>
      </c>
      <c r="IM26" s="39" t="s">
        <v>331</v>
      </c>
      <c r="IN26" s="30">
        <v>16</v>
      </c>
      <c r="IO26" s="27">
        <v>16</v>
      </c>
      <c r="IP26" s="27">
        <v>29.181000000000001</v>
      </c>
      <c r="IQ26" s="29">
        <f t="shared" si="10"/>
        <v>5.0547375714533169</v>
      </c>
      <c r="IR26" s="46">
        <v>1512.1</v>
      </c>
      <c r="IS26" s="46">
        <v>1283.5</v>
      </c>
      <c r="IT26" s="28">
        <v>29.263565891472869</v>
      </c>
      <c r="IU26" s="28">
        <v>78.38227146814404</v>
      </c>
      <c r="IV26" s="28">
        <v>1512.1</v>
      </c>
      <c r="IW26" s="28">
        <v>1283.5</v>
      </c>
      <c r="IX26" s="28">
        <v>29.263565891472869</v>
      </c>
      <c r="IY26" s="28">
        <v>78.38227146814404</v>
      </c>
      <c r="IZ26" s="39">
        <v>1984</v>
      </c>
      <c r="JA26" s="39" t="s">
        <v>331</v>
      </c>
      <c r="JB26" s="29">
        <v>19.57288956</v>
      </c>
      <c r="JC26" s="27">
        <v>24.709999084472656</v>
      </c>
      <c r="JD26" s="27">
        <v>18.042999267578125</v>
      </c>
      <c r="JE26" s="27">
        <v>6.1050000190734863</v>
      </c>
      <c r="JF26" s="27">
        <v>5.505000114440918</v>
      </c>
      <c r="JG26" s="27">
        <v>0.69300001859664917</v>
      </c>
      <c r="JH26" s="27">
        <v>5.8499999046325684</v>
      </c>
      <c r="JI26" s="27">
        <v>4.8959999084472656</v>
      </c>
      <c r="JJ26" s="32">
        <v>2.0959999561309814</v>
      </c>
      <c r="JK26" s="32">
        <v>0.56199997663497925</v>
      </c>
      <c r="JL26" s="32">
        <v>3.4479999542236328</v>
      </c>
      <c r="JM26" s="32">
        <v>0.3059999942779541</v>
      </c>
      <c r="JN26" s="32">
        <v>1.3550000190734863</v>
      </c>
      <c r="JO26" s="39">
        <v>1984</v>
      </c>
      <c r="JP26" s="39" t="s">
        <v>331</v>
      </c>
      <c r="JQ26" s="32">
        <v>1.63</v>
      </c>
      <c r="JR26" s="32">
        <v>3.7999999999999999E-2</v>
      </c>
      <c r="JS26" s="32">
        <v>1E-3</v>
      </c>
      <c r="JT26" s="32">
        <v>0</v>
      </c>
      <c r="JU26" s="32">
        <v>0.42699999999999999</v>
      </c>
      <c r="JV26" s="41"/>
      <c r="JW26" s="27">
        <v>3.2000001519918442E-2</v>
      </c>
      <c r="JX26" s="27">
        <v>6.5999999642372131E-2</v>
      </c>
      <c r="JY26" s="27">
        <v>0</v>
      </c>
      <c r="JZ26" s="40">
        <v>1.7000000923871994E-2</v>
      </c>
      <c r="KA26" s="20">
        <v>0.40899999999999997</v>
      </c>
      <c r="KB26" s="20">
        <v>0.38400000333786011</v>
      </c>
      <c r="KC26" s="21">
        <v>6.3000001013278961E-2</v>
      </c>
      <c r="KD26" s="21">
        <v>0</v>
      </c>
      <c r="KE26" s="20">
        <v>3.4479999542236328</v>
      </c>
      <c r="KF26" s="29"/>
      <c r="KG26" s="39">
        <v>1984</v>
      </c>
      <c r="KH26" s="39" t="s">
        <v>331</v>
      </c>
      <c r="KI26" s="29"/>
      <c r="KJ26" s="29"/>
      <c r="KK26" s="29"/>
      <c r="KL26" s="29"/>
      <c r="KM26" s="29"/>
      <c r="KN26" s="21">
        <v>14424.2099609375</v>
      </c>
      <c r="KO26" s="20">
        <v>9814.9921875</v>
      </c>
      <c r="KP26" s="20">
        <v>1719.10205078125</v>
      </c>
      <c r="KQ26" s="19">
        <v>11.918169975280762</v>
      </c>
      <c r="KR26" s="39">
        <v>1984</v>
      </c>
      <c r="KS26" s="39" t="s">
        <v>331</v>
      </c>
    </row>
    <row r="27" spans="1:305" s="39" customFormat="1" ht="12.75">
      <c r="A27" s="39">
        <v>1985</v>
      </c>
      <c r="B27" s="39" t="s">
        <v>331</v>
      </c>
      <c r="C27" s="39">
        <v>24</v>
      </c>
      <c r="D27" s="44" t="s">
        <v>332</v>
      </c>
      <c r="E27" s="44">
        <v>528</v>
      </c>
      <c r="F27" s="39">
        <v>1</v>
      </c>
      <c r="G27" s="39">
        <v>0</v>
      </c>
      <c r="H27" s="39">
        <v>1</v>
      </c>
      <c r="I27" s="39">
        <v>0</v>
      </c>
      <c r="J27" s="29">
        <v>0</v>
      </c>
      <c r="K27" s="29">
        <v>100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44.44</v>
      </c>
      <c r="R27" s="29">
        <v>55.56</v>
      </c>
      <c r="S27" s="29">
        <v>0</v>
      </c>
      <c r="T27" s="29">
        <v>24</v>
      </c>
      <c r="U27" s="29">
        <v>30</v>
      </c>
      <c r="V27" s="29">
        <v>0</v>
      </c>
      <c r="W27" s="29">
        <v>54</v>
      </c>
      <c r="X27" s="39">
        <v>2</v>
      </c>
      <c r="Y27" s="39">
        <v>1985</v>
      </c>
      <c r="Z27" s="39" t="s">
        <v>331</v>
      </c>
      <c r="AA27" s="43"/>
      <c r="AB27" s="41">
        <v>81</v>
      </c>
      <c r="AC27" s="41">
        <v>30.4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2.2999999999999998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29.4</v>
      </c>
      <c r="BL27" s="41">
        <v>0</v>
      </c>
      <c r="BM27" s="41">
        <v>0</v>
      </c>
      <c r="BN27" s="41">
        <v>23.1</v>
      </c>
      <c r="BO27" s="41">
        <v>4.3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10.500000000000014</v>
      </c>
      <c r="CZ27" s="39">
        <v>1985</v>
      </c>
      <c r="DA27" s="39" t="s">
        <v>331</v>
      </c>
      <c r="DB27" s="41">
        <v>31.3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2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30</v>
      </c>
      <c r="EK27" s="41">
        <v>0</v>
      </c>
      <c r="EL27" s="41">
        <v>0</v>
      </c>
      <c r="EM27" s="41">
        <v>24</v>
      </c>
      <c r="EN27" s="41">
        <v>4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8.7000000000000028</v>
      </c>
      <c r="FY27" s="39">
        <v>1985</v>
      </c>
      <c r="FZ27" s="39" t="s">
        <v>331</v>
      </c>
      <c r="GA27" s="41">
        <v>16.7</v>
      </c>
      <c r="GB27" s="29">
        <f t="shared" si="2"/>
        <v>0.76540900000000001</v>
      </c>
      <c r="GC27" s="29">
        <f t="shared" si="3"/>
        <v>0.75243099999999996</v>
      </c>
      <c r="GD27" s="29">
        <f t="shared" si="4"/>
        <v>4.2627381272086309</v>
      </c>
      <c r="GE27" s="29">
        <f t="shared" si="5"/>
        <v>4.0392779386756814</v>
      </c>
      <c r="GF27" s="29">
        <f t="shared" si="6"/>
        <v>0.22346018853294947</v>
      </c>
      <c r="GG27" s="29">
        <f t="shared" si="7"/>
        <v>5.242174908813315E-2</v>
      </c>
      <c r="GH27" s="29">
        <f t="shared" si="8"/>
        <v>1.0392304845413272</v>
      </c>
      <c r="GI27" s="39">
        <v>1985</v>
      </c>
      <c r="GJ27" s="39" t="s">
        <v>331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0.27704859999999998</v>
      </c>
      <c r="GX27" s="36">
        <v>0.93409430000000004</v>
      </c>
      <c r="GY27" s="36">
        <v>-0.37188769999999999</v>
      </c>
      <c r="GZ27" s="39">
        <v>1985</v>
      </c>
      <c r="HA27" s="39" t="s">
        <v>331</v>
      </c>
      <c r="HB27" s="42">
        <v>1</v>
      </c>
      <c r="HC27" s="42">
        <f t="shared" si="9"/>
        <v>1</v>
      </c>
      <c r="HD27" s="42">
        <v>0</v>
      </c>
      <c r="HE27" s="42">
        <v>0</v>
      </c>
      <c r="HF27" s="42">
        <v>2</v>
      </c>
      <c r="HG27" s="42">
        <v>3</v>
      </c>
      <c r="HH27" s="42">
        <v>0</v>
      </c>
      <c r="HI27" s="42">
        <v>0</v>
      </c>
      <c r="HJ27" s="39">
        <v>1985</v>
      </c>
      <c r="HK27" s="39" t="s">
        <v>331</v>
      </c>
      <c r="HL27" s="34">
        <v>1</v>
      </c>
      <c r="HM27" s="29">
        <v>115.0718</v>
      </c>
      <c r="HN27" s="27">
        <v>54.937553737283899</v>
      </c>
      <c r="HO27" s="32">
        <v>51.596110119851403</v>
      </c>
      <c r="HP27" s="32">
        <v>2.6560189030375598</v>
      </c>
      <c r="HQ27" s="32">
        <v>4.5041025129532297</v>
      </c>
      <c r="HR27" s="27">
        <v>2.2585868926700501</v>
      </c>
      <c r="HS27" s="27">
        <v>84.436065781185803</v>
      </c>
      <c r="HT27" s="27">
        <v>83.986528393523997</v>
      </c>
      <c r="HU27" s="27">
        <v>-3.3414436174324802</v>
      </c>
      <c r="HV27" s="27">
        <v>0.537394235564148</v>
      </c>
      <c r="HW27" s="27">
        <v>1.2933027730743101</v>
      </c>
      <c r="HX27" s="27">
        <v>7.3274999999999997</v>
      </c>
      <c r="HY27" s="29">
        <v>3.4</v>
      </c>
      <c r="HZ27" s="39">
        <v>1985</v>
      </c>
      <c r="IA27" s="39" t="s">
        <v>331</v>
      </c>
      <c r="IB27" s="29">
        <v>5812</v>
      </c>
      <c r="IC27" s="29">
        <v>5725.10009765625</v>
      </c>
      <c r="ID27" s="29">
        <v>5124.2001953125</v>
      </c>
      <c r="IE27" s="32">
        <v>58.571319580078125</v>
      </c>
      <c r="IF27" s="32">
        <v>51.639919281005859</v>
      </c>
      <c r="IG27" s="32">
        <v>248</v>
      </c>
      <c r="IH27" s="32">
        <v>1428</v>
      </c>
      <c r="II27" s="32">
        <v>3448.199951171875</v>
      </c>
      <c r="IJ27" s="31">
        <v>515</v>
      </c>
      <c r="IK27" s="31">
        <v>8.3999996185302734</v>
      </c>
      <c r="IL27" s="39">
        <v>1985</v>
      </c>
      <c r="IM27" s="39" t="s">
        <v>331</v>
      </c>
      <c r="IN27" s="30">
        <v>45</v>
      </c>
      <c r="IO27" s="27">
        <v>23</v>
      </c>
      <c r="IP27" s="27">
        <v>89.39</v>
      </c>
      <c r="IQ27" s="29">
        <f t="shared" si="10"/>
        <v>15.380247763248452</v>
      </c>
      <c r="IR27" s="46">
        <v>1491.1</v>
      </c>
      <c r="IS27" s="46">
        <v>1257.4000000000001</v>
      </c>
      <c r="IT27" s="28">
        <v>28.016934046345813</v>
      </c>
      <c r="IU27" s="28">
        <v>74.866324601674322</v>
      </c>
      <c r="IV27" s="28">
        <v>1491.1</v>
      </c>
      <c r="IW27" s="28">
        <v>1257.4000000000001</v>
      </c>
      <c r="IX27" s="28">
        <v>28.01693404634581</v>
      </c>
      <c r="IY27" s="28">
        <v>74.866324601674322</v>
      </c>
      <c r="IZ27" s="39">
        <v>1985</v>
      </c>
      <c r="JA27" s="39" t="s">
        <v>331</v>
      </c>
      <c r="JB27" s="29">
        <v>18.564734820000002</v>
      </c>
      <c r="JC27" s="27">
        <v>24.120000839233398</v>
      </c>
      <c r="JD27" s="27">
        <v>16.934000015258789</v>
      </c>
      <c r="JE27" s="27">
        <v>5.9609999656677246</v>
      </c>
      <c r="JF27" s="27">
        <v>5.5729999542236328</v>
      </c>
      <c r="JG27" s="27">
        <v>0.66699999570846558</v>
      </c>
      <c r="JH27" s="27">
        <v>5.504000186920166</v>
      </c>
      <c r="JI27" s="27">
        <v>4.8559999465942383</v>
      </c>
      <c r="JJ27" s="32">
        <v>2.0109999179840088</v>
      </c>
      <c r="JK27" s="32">
        <v>1.2250000238418579</v>
      </c>
      <c r="JL27" s="32">
        <v>3.1110000610351563</v>
      </c>
      <c r="JM27" s="32">
        <v>0.28799998760223389</v>
      </c>
      <c r="JN27" s="32">
        <v>0.88499999046325684</v>
      </c>
      <c r="JO27" s="39">
        <v>1985</v>
      </c>
      <c r="JP27" s="39" t="s">
        <v>331</v>
      </c>
      <c r="JQ27" s="32">
        <v>1.585</v>
      </c>
      <c r="JR27" s="32">
        <v>3.9E-2</v>
      </c>
      <c r="JS27" s="32">
        <v>1E-3</v>
      </c>
      <c r="JT27" s="32">
        <v>0</v>
      </c>
      <c r="JU27" s="32">
        <v>0.38500000000000001</v>
      </c>
      <c r="JV27" s="41"/>
      <c r="JW27" s="27">
        <v>0.35100001096725464</v>
      </c>
      <c r="JX27" s="27">
        <v>0.18299999833106995</v>
      </c>
      <c r="JY27" s="27">
        <v>0</v>
      </c>
      <c r="JZ27" s="40">
        <v>1.4999999664723873E-2</v>
      </c>
      <c r="KA27" s="20">
        <v>0.68300000000000005</v>
      </c>
      <c r="KB27" s="20">
        <v>0.63999998569488525</v>
      </c>
      <c r="KC27" s="21">
        <v>3.5999998450279236E-2</v>
      </c>
      <c r="KD27" s="21">
        <v>0</v>
      </c>
      <c r="KE27" s="20">
        <v>3.1110000610351563</v>
      </c>
      <c r="KF27" s="29"/>
      <c r="KG27" s="39">
        <v>1985</v>
      </c>
      <c r="KH27" s="39" t="s">
        <v>331</v>
      </c>
      <c r="KI27" s="23">
        <v>3.0680158138275146</v>
      </c>
      <c r="KJ27" s="23">
        <v>1.375</v>
      </c>
      <c r="KK27" s="29"/>
      <c r="KL27" s="29"/>
      <c r="KM27" s="29"/>
      <c r="KN27" s="21">
        <v>14491.6298828125</v>
      </c>
      <c r="KO27" s="20">
        <v>9922.9443359375</v>
      </c>
      <c r="KP27" s="20">
        <v>1749.467041015625</v>
      </c>
      <c r="KQ27" s="19">
        <v>12.072259902954102</v>
      </c>
      <c r="KR27" s="39">
        <v>1985</v>
      </c>
      <c r="KS27" s="39" t="s">
        <v>331</v>
      </c>
    </row>
    <row r="28" spans="1:305" s="39" customFormat="1" ht="12.75">
      <c r="A28" s="39">
        <v>1986</v>
      </c>
      <c r="B28" s="39" t="s">
        <v>331</v>
      </c>
      <c r="C28" s="39">
        <v>24</v>
      </c>
      <c r="D28" s="44" t="s">
        <v>332</v>
      </c>
      <c r="E28" s="44">
        <v>528</v>
      </c>
      <c r="F28" s="39">
        <v>1</v>
      </c>
      <c r="G28" s="39">
        <v>0</v>
      </c>
      <c r="H28" s="39">
        <v>1</v>
      </c>
      <c r="I28" s="39">
        <v>0</v>
      </c>
      <c r="J28" s="29">
        <v>4.7</v>
      </c>
      <c r="K28" s="29">
        <v>95.3</v>
      </c>
      <c r="L28" s="29">
        <v>0</v>
      </c>
      <c r="M28" s="18">
        <v>1</v>
      </c>
      <c r="N28" s="39">
        <v>0</v>
      </c>
      <c r="O28" s="39">
        <v>0</v>
      </c>
      <c r="P28" s="39">
        <v>1</v>
      </c>
      <c r="Q28" s="29">
        <v>42.98</v>
      </c>
      <c r="R28" s="29">
        <v>57.02</v>
      </c>
      <c r="S28" s="29">
        <v>0</v>
      </c>
      <c r="T28" s="29">
        <v>23.21</v>
      </c>
      <c r="U28" s="29">
        <v>30.79</v>
      </c>
      <c r="V28" s="29">
        <v>0</v>
      </c>
      <c r="W28" s="29">
        <v>54</v>
      </c>
      <c r="X28" s="39">
        <v>2</v>
      </c>
      <c r="Y28" s="39">
        <v>1986</v>
      </c>
      <c r="Z28" s="39" t="s">
        <v>331</v>
      </c>
      <c r="AA28" s="43">
        <v>31553</v>
      </c>
      <c r="AB28" s="41">
        <v>85.8</v>
      </c>
      <c r="AC28" s="41">
        <v>33.299999999999997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34.6</v>
      </c>
      <c r="BL28" s="41">
        <v>0</v>
      </c>
      <c r="BM28" s="41">
        <v>0</v>
      </c>
      <c r="BN28" s="41">
        <v>17.399999999999999</v>
      </c>
      <c r="BO28" s="41">
        <v>6.1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8.5999999999999943</v>
      </c>
      <c r="CZ28" s="39">
        <v>1986</v>
      </c>
      <c r="DA28" s="39" t="s">
        <v>331</v>
      </c>
      <c r="DB28" s="41">
        <v>34.700000000000003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36</v>
      </c>
      <c r="EK28" s="41">
        <v>0</v>
      </c>
      <c r="EL28" s="41">
        <v>0</v>
      </c>
      <c r="EM28" s="41">
        <v>18</v>
      </c>
      <c r="EN28" s="41">
        <v>6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5.2999999999999972</v>
      </c>
      <c r="FY28" s="39">
        <v>1986</v>
      </c>
      <c r="FZ28" s="39" t="s">
        <v>331</v>
      </c>
      <c r="GA28" s="41">
        <v>20</v>
      </c>
      <c r="GB28" s="29">
        <f t="shared" si="2"/>
        <v>0.735398</v>
      </c>
      <c r="GC28" s="29">
        <f t="shared" si="3"/>
        <v>0.71399100000000004</v>
      </c>
      <c r="GD28" s="29">
        <f t="shared" si="4"/>
        <v>3.7792609277329725</v>
      </c>
      <c r="GE28" s="29">
        <f t="shared" si="5"/>
        <v>3.4963934701355557</v>
      </c>
      <c r="GF28" s="29">
        <f t="shared" si="6"/>
        <v>0.28286745759741683</v>
      </c>
      <c r="GG28" s="29">
        <f t="shared" si="7"/>
        <v>7.4847295015191689E-2</v>
      </c>
      <c r="GH28" s="29">
        <f t="shared" si="8"/>
        <v>1.4645818515876832</v>
      </c>
      <c r="GI28" s="39">
        <v>1986</v>
      </c>
      <c r="GJ28" s="39" t="s">
        <v>331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0.26571719999999999</v>
      </c>
      <c r="GX28" s="36">
        <v>0.81191429999999998</v>
      </c>
      <c r="GY28" s="36">
        <v>-0.2885527</v>
      </c>
      <c r="GZ28" s="39">
        <v>1986</v>
      </c>
      <c r="HA28" s="39" t="s">
        <v>331</v>
      </c>
      <c r="HB28" s="42">
        <v>1</v>
      </c>
      <c r="HC28" s="42">
        <f t="shared" si="9"/>
        <v>1</v>
      </c>
      <c r="HD28" s="42">
        <v>0</v>
      </c>
      <c r="HE28" s="42">
        <v>0</v>
      </c>
      <c r="HF28" s="42">
        <v>2</v>
      </c>
      <c r="HG28" s="42">
        <v>3</v>
      </c>
      <c r="HH28" s="42">
        <v>0</v>
      </c>
      <c r="HI28" s="42">
        <v>0</v>
      </c>
      <c r="HJ28" s="39">
        <v>1986</v>
      </c>
      <c r="HK28" s="39" t="s">
        <v>331</v>
      </c>
      <c r="HL28" s="34">
        <v>1</v>
      </c>
      <c r="HM28" s="29">
        <v>97.631810000000002</v>
      </c>
      <c r="HN28" s="27">
        <v>54.510504488944697</v>
      </c>
      <c r="HO28" s="32">
        <v>50.243652425838398</v>
      </c>
      <c r="HP28" s="32">
        <v>3.1255273029347399</v>
      </c>
      <c r="HQ28" s="32">
        <v>3.2284639303169702</v>
      </c>
      <c r="HR28" s="27">
        <v>8.3347224165700007E-2</v>
      </c>
      <c r="HS28" s="27">
        <v>82.594163545768495</v>
      </c>
      <c r="HT28" s="27">
        <v>82.1544324406659</v>
      </c>
      <c r="HU28" s="27">
        <v>-4.26685206310637</v>
      </c>
      <c r="HV28" s="27">
        <v>-0.33691537466252702</v>
      </c>
      <c r="HW28" s="27">
        <v>0.100737530068957</v>
      </c>
      <c r="HX28" s="27">
        <v>6.3174999999999999</v>
      </c>
      <c r="HY28" s="29">
        <v>2.4</v>
      </c>
      <c r="HZ28" s="39">
        <v>1986</v>
      </c>
      <c r="IA28" s="39" t="s">
        <v>331</v>
      </c>
      <c r="IB28" s="29">
        <v>5863</v>
      </c>
      <c r="IC28" s="29">
        <v>5760</v>
      </c>
      <c r="ID28" s="29">
        <v>5155</v>
      </c>
      <c r="IE28" s="32">
        <v>58.519969940185547</v>
      </c>
      <c r="IF28" s="32">
        <v>51.453250885009766</v>
      </c>
      <c r="IG28" s="32">
        <v>249</v>
      </c>
      <c r="IH28" s="32">
        <v>1381</v>
      </c>
      <c r="II28" s="32">
        <v>3525</v>
      </c>
      <c r="IJ28" s="31">
        <v>477</v>
      </c>
      <c r="IK28" s="31">
        <v>7.5999999046325684</v>
      </c>
      <c r="IL28" s="39">
        <v>1986</v>
      </c>
      <c r="IM28" s="39" t="s">
        <v>331</v>
      </c>
      <c r="IN28" s="30">
        <v>35</v>
      </c>
      <c r="IO28" s="27">
        <v>17</v>
      </c>
      <c r="IP28" s="27">
        <v>38.857999999999997</v>
      </c>
      <c r="IQ28" s="29">
        <f t="shared" si="10"/>
        <v>6.62766501790892</v>
      </c>
      <c r="IR28" s="46">
        <v>1485.4</v>
      </c>
      <c r="IS28" s="46">
        <v>1240.2</v>
      </c>
      <c r="IT28" s="28">
        <v>27.131918617370378</v>
      </c>
      <c r="IU28" s="28">
        <v>71.803235216123042</v>
      </c>
      <c r="IV28" s="28">
        <v>1485.4</v>
      </c>
      <c r="IW28" s="28">
        <v>1240.2</v>
      </c>
      <c r="IX28" s="28">
        <v>27.131918617370381</v>
      </c>
      <c r="IY28" s="28">
        <v>71.803235216123042</v>
      </c>
      <c r="IZ28" s="39">
        <v>1986</v>
      </c>
      <c r="JA28" s="39" t="s">
        <v>331</v>
      </c>
      <c r="JB28" s="29">
        <v>18.092342200000001</v>
      </c>
      <c r="JC28" s="27">
        <v>23.610000610351563</v>
      </c>
      <c r="JD28" s="27">
        <v>16.431999206542969</v>
      </c>
      <c r="JE28" s="27">
        <v>5.9510002136230469</v>
      </c>
      <c r="JF28" s="27">
        <v>5.625</v>
      </c>
      <c r="JG28" s="27">
        <v>0.6470000147819519</v>
      </c>
      <c r="JH28" s="27">
        <v>5.4860000610351563</v>
      </c>
      <c r="JI28" s="27">
        <v>4.7470002174377441</v>
      </c>
      <c r="JJ28" s="32">
        <v>1.875</v>
      </c>
      <c r="JK28" s="32">
        <v>1.2280000448226929</v>
      </c>
      <c r="JL28" s="32">
        <v>2.8829998970031738</v>
      </c>
      <c r="JM28" s="32">
        <v>0.28799998760223389</v>
      </c>
      <c r="JN28" s="32">
        <v>0.83099997043609619</v>
      </c>
      <c r="JO28" s="39">
        <v>1986</v>
      </c>
      <c r="JP28" s="39" t="s">
        <v>331</v>
      </c>
      <c r="JQ28" s="32">
        <v>1.4570000000000001</v>
      </c>
      <c r="JR28" s="32">
        <v>4.4999999999999998E-2</v>
      </c>
      <c r="JS28" s="32">
        <v>1E-3</v>
      </c>
      <c r="JT28" s="32">
        <v>0</v>
      </c>
      <c r="JU28" s="32">
        <v>0.373</v>
      </c>
      <c r="JV28" s="41"/>
      <c r="JW28" s="27">
        <v>0.3449999988079071</v>
      </c>
      <c r="JX28" s="27">
        <v>0.20299999415874481</v>
      </c>
      <c r="JY28" s="27">
        <v>0</v>
      </c>
      <c r="JZ28" s="40">
        <v>9.9999997764825821E-3</v>
      </c>
      <c r="KA28" s="20">
        <v>0.66400000000000003</v>
      </c>
      <c r="KB28" s="20">
        <v>0.62300002574920654</v>
      </c>
      <c r="KC28" s="21">
        <v>4.6999998390674591E-2</v>
      </c>
      <c r="KD28" s="21">
        <v>0</v>
      </c>
      <c r="KE28" s="20">
        <v>2.8829998970031738</v>
      </c>
      <c r="KF28" s="29"/>
      <c r="KG28" s="39">
        <v>1986</v>
      </c>
      <c r="KH28" s="39" t="s">
        <v>331</v>
      </c>
      <c r="KI28" s="23">
        <v>3.0563492774963379</v>
      </c>
      <c r="KJ28" s="23">
        <v>1.375</v>
      </c>
      <c r="KK28" s="29"/>
      <c r="KL28" s="29"/>
      <c r="KM28" s="29"/>
      <c r="KN28" s="21">
        <v>14572.2802734375</v>
      </c>
      <c r="KO28" s="20">
        <v>10018.7998046875</v>
      </c>
      <c r="KP28" s="20">
        <v>1786.6009521484375</v>
      </c>
      <c r="KQ28" s="19">
        <v>12.260270118713379</v>
      </c>
      <c r="KR28" s="39">
        <v>1986</v>
      </c>
      <c r="KS28" s="39" t="s">
        <v>331</v>
      </c>
    </row>
    <row r="29" spans="1:305" s="39" customFormat="1" ht="12.75">
      <c r="A29" s="39">
        <v>1987</v>
      </c>
      <c r="B29" s="39" t="s">
        <v>331</v>
      </c>
      <c r="C29" s="39">
        <v>24</v>
      </c>
      <c r="D29" s="44" t="s">
        <v>332</v>
      </c>
      <c r="E29" s="44">
        <v>528</v>
      </c>
      <c r="F29" s="39">
        <v>1</v>
      </c>
      <c r="G29" s="39">
        <v>0</v>
      </c>
      <c r="H29" s="39">
        <v>1</v>
      </c>
      <c r="I29" s="39">
        <v>0</v>
      </c>
      <c r="J29" s="29">
        <v>35.71</v>
      </c>
      <c r="K29" s="29">
        <v>64.290000000000006</v>
      </c>
      <c r="L29" s="29">
        <v>0</v>
      </c>
      <c r="M29" s="18">
        <v>1</v>
      </c>
      <c r="N29" s="39">
        <v>0</v>
      </c>
      <c r="O29" s="39">
        <v>0</v>
      </c>
      <c r="P29" s="39">
        <v>0</v>
      </c>
      <c r="Q29" s="29">
        <v>33.33</v>
      </c>
      <c r="R29" s="29">
        <v>66.67</v>
      </c>
      <c r="S29" s="29">
        <v>0</v>
      </c>
      <c r="T29" s="29">
        <v>18</v>
      </c>
      <c r="U29" s="29">
        <v>36</v>
      </c>
      <c r="V29" s="29">
        <v>0</v>
      </c>
      <c r="W29" s="29">
        <v>54</v>
      </c>
      <c r="X29" s="39">
        <v>2</v>
      </c>
      <c r="Y29" s="39">
        <v>1987</v>
      </c>
      <c r="Z29" s="39" t="s">
        <v>331</v>
      </c>
      <c r="AA29" s="43"/>
      <c r="AB29" s="41">
        <v>85.8</v>
      </c>
      <c r="AC29" s="41">
        <v>33.299999999999997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34.6</v>
      </c>
      <c r="BL29" s="41">
        <v>0</v>
      </c>
      <c r="BM29" s="41">
        <v>0</v>
      </c>
      <c r="BN29" s="41">
        <v>17.399999999999999</v>
      </c>
      <c r="BO29" s="41">
        <v>6.1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8.5999999999999943</v>
      </c>
      <c r="CZ29" s="39">
        <v>1987</v>
      </c>
      <c r="DA29" s="39" t="s">
        <v>331</v>
      </c>
      <c r="DB29" s="41">
        <v>34.700000000000003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36</v>
      </c>
      <c r="EK29" s="41">
        <v>0</v>
      </c>
      <c r="EL29" s="41">
        <v>0</v>
      </c>
      <c r="EM29" s="41">
        <v>18</v>
      </c>
      <c r="EN29" s="41">
        <v>6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5.2999999999999972</v>
      </c>
      <c r="FY29" s="39">
        <v>1987</v>
      </c>
      <c r="FZ29" s="39" t="s">
        <v>331</v>
      </c>
      <c r="GA29" s="41">
        <v>20</v>
      </c>
      <c r="GB29" s="29">
        <f t="shared" si="2"/>
        <v>0.735398</v>
      </c>
      <c r="GC29" s="29">
        <f t="shared" si="3"/>
        <v>0.71399100000000004</v>
      </c>
      <c r="GD29" s="29">
        <f t="shared" si="4"/>
        <v>3.7792609277329725</v>
      </c>
      <c r="GE29" s="29">
        <f t="shared" si="5"/>
        <v>3.4963934701355557</v>
      </c>
      <c r="GF29" s="29">
        <f t="shared" si="6"/>
        <v>0.28286745759741683</v>
      </c>
      <c r="GG29" s="29">
        <f t="shared" si="7"/>
        <v>7.4847295015191689E-2</v>
      </c>
      <c r="GH29" s="29">
        <f t="shared" si="8"/>
        <v>1.4645818515876832</v>
      </c>
      <c r="GI29" s="39">
        <v>1987</v>
      </c>
      <c r="GJ29" s="39" t="s">
        <v>331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3.4136300000000001E-2</v>
      </c>
      <c r="GX29" s="36">
        <v>0.78881140000000005</v>
      </c>
      <c r="GY29" s="36">
        <v>-0.68165169999999997</v>
      </c>
      <c r="GZ29" s="39">
        <v>1987</v>
      </c>
      <c r="HA29" s="39" t="s">
        <v>331</v>
      </c>
      <c r="HB29" s="42">
        <v>1</v>
      </c>
      <c r="HC29" s="42">
        <f t="shared" si="9"/>
        <v>1</v>
      </c>
      <c r="HD29" s="42">
        <v>0</v>
      </c>
      <c r="HE29" s="42">
        <v>0</v>
      </c>
      <c r="HF29" s="42">
        <v>2</v>
      </c>
      <c r="HG29" s="42">
        <v>3</v>
      </c>
      <c r="HH29" s="42">
        <v>0</v>
      </c>
      <c r="HI29" s="42">
        <v>0</v>
      </c>
      <c r="HJ29" s="39">
        <v>1987</v>
      </c>
      <c r="HK29" s="39" t="s">
        <v>331</v>
      </c>
      <c r="HL29" s="34">
        <v>1</v>
      </c>
      <c r="HM29" s="29">
        <v>96.164169999999999</v>
      </c>
      <c r="HN29" s="27">
        <v>55.773931632994298</v>
      </c>
      <c r="HO29" s="32">
        <v>50.776093555405097</v>
      </c>
      <c r="HP29" s="32">
        <v>1.85019697675298</v>
      </c>
      <c r="HQ29" s="32">
        <v>1.1372262773723101</v>
      </c>
      <c r="HR29" s="27">
        <v>-0.69120586183702903</v>
      </c>
      <c r="HS29" s="27">
        <v>82.098617933099206</v>
      </c>
      <c r="HT29" s="27">
        <v>81.661525111508695</v>
      </c>
      <c r="HU29" s="27">
        <v>-4.9978380775892504</v>
      </c>
      <c r="HV29" s="27">
        <v>-0.95075647902049898</v>
      </c>
      <c r="HW29" s="27">
        <v>-4.1075784124287001E-2</v>
      </c>
      <c r="HX29" s="27">
        <v>6.4024999999999999</v>
      </c>
      <c r="HY29" s="29">
        <v>1.7</v>
      </c>
      <c r="HZ29" s="39">
        <v>1987</v>
      </c>
      <c r="IA29" s="39" t="s">
        <v>331</v>
      </c>
      <c r="IB29" s="29">
        <v>6486</v>
      </c>
      <c r="IC29" s="29">
        <v>6499.89990234375</v>
      </c>
      <c r="ID29" s="29">
        <v>5851.2001953125</v>
      </c>
      <c r="IE29" s="32">
        <v>64.148689270019531</v>
      </c>
      <c r="IF29" s="32">
        <v>57.870311737060547</v>
      </c>
      <c r="IG29" s="32">
        <v>281</v>
      </c>
      <c r="IH29" s="32">
        <v>1548</v>
      </c>
      <c r="II29" s="32">
        <v>4022.199951171875</v>
      </c>
      <c r="IJ29" s="31">
        <v>475</v>
      </c>
      <c r="IK29" s="31">
        <v>7.5</v>
      </c>
      <c r="IL29" s="39">
        <v>1987</v>
      </c>
      <c r="IM29" s="39" t="s">
        <v>331</v>
      </c>
      <c r="IN29" s="30">
        <v>28</v>
      </c>
      <c r="IO29" s="27">
        <v>13</v>
      </c>
      <c r="IP29" s="27">
        <v>58.276000000000003</v>
      </c>
      <c r="IQ29" s="29">
        <f t="shared" si="10"/>
        <v>8.9848905334566762</v>
      </c>
      <c r="IR29" s="46">
        <v>1498.1</v>
      </c>
      <c r="IS29" s="46">
        <v>1252.4000000000001</v>
      </c>
      <c r="IT29" s="28">
        <v>24.677832512315273</v>
      </c>
      <c r="IU29" s="28">
        <v>69.288398309065286</v>
      </c>
      <c r="IV29" s="28">
        <v>1498.1</v>
      </c>
      <c r="IW29" s="28">
        <v>1252.4000000000001</v>
      </c>
      <c r="IX29" s="28">
        <v>24.67783251231527</v>
      </c>
      <c r="IY29" s="28">
        <v>69.288398309065286</v>
      </c>
      <c r="IZ29" s="39">
        <v>1987</v>
      </c>
      <c r="JA29" s="39" t="s">
        <v>331</v>
      </c>
      <c r="JB29" s="29">
        <v>18.16608914</v>
      </c>
      <c r="JC29" s="27">
        <v>23.569000244140625</v>
      </c>
      <c r="JD29" s="27">
        <v>16.193000793457031</v>
      </c>
      <c r="JE29" s="27">
        <v>6.1360001564025879</v>
      </c>
      <c r="JF29" s="27">
        <v>5.6719999313354492</v>
      </c>
      <c r="JG29" s="27">
        <v>0.63700002431869507</v>
      </c>
      <c r="JH29" s="27">
        <v>5.5890002250671387</v>
      </c>
      <c r="JI29" s="27">
        <v>4.8600001335144043</v>
      </c>
      <c r="JJ29" s="32">
        <v>1.5750000476837158</v>
      </c>
      <c r="JK29" s="32">
        <v>1.2400000095367432</v>
      </c>
      <c r="JL29" s="32">
        <v>2.8589999675750732</v>
      </c>
      <c r="JM29" s="32">
        <v>0.35600000619888306</v>
      </c>
      <c r="JN29" s="32">
        <v>0.78200000524520874</v>
      </c>
      <c r="JO29" s="39">
        <v>1987</v>
      </c>
      <c r="JP29" s="39" t="s">
        <v>331</v>
      </c>
      <c r="JQ29" s="32">
        <v>1.1279999999999999</v>
      </c>
      <c r="JR29" s="32">
        <v>4.8000000000000001E-2</v>
      </c>
      <c r="JS29" s="32">
        <v>1E-3</v>
      </c>
      <c r="JT29" s="32">
        <v>0</v>
      </c>
      <c r="JU29" s="32">
        <v>0.39900000000000002</v>
      </c>
      <c r="JV29" s="41"/>
      <c r="JW29" s="27">
        <v>0.37000000476837158</v>
      </c>
      <c r="JX29" s="27">
        <v>0.20399999618530273</v>
      </c>
      <c r="JY29" s="27">
        <v>0</v>
      </c>
      <c r="JZ29" s="40">
        <v>1.7999999225139618E-2</v>
      </c>
      <c r="KA29" s="20">
        <v>0.65800000000000003</v>
      </c>
      <c r="KB29" s="20">
        <v>0.61699998378753662</v>
      </c>
      <c r="KC29" s="21">
        <v>3.2000001519918442E-2</v>
      </c>
      <c r="KD29" s="21">
        <v>0</v>
      </c>
      <c r="KE29" s="20">
        <v>2.8589999675750732</v>
      </c>
      <c r="KF29" s="29"/>
      <c r="KG29" s="39">
        <v>1987</v>
      </c>
      <c r="KH29" s="39" t="s">
        <v>331</v>
      </c>
      <c r="KI29" s="23">
        <v>3.044682502746582</v>
      </c>
      <c r="KJ29" s="23">
        <v>1.375</v>
      </c>
      <c r="KK29" s="22">
        <v>39.299999999999997</v>
      </c>
      <c r="KL29" s="22">
        <v>39.299999999999997</v>
      </c>
      <c r="KM29" s="22">
        <v>22.4</v>
      </c>
      <c r="KN29" s="21">
        <v>14665.0400390625</v>
      </c>
      <c r="KO29" s="20">
        <v>10110.8798828125</v>
      </c>
      <c r="KP29" s="20">
        <v>1822.041015625</v>
      </c>
      <c r="KQ29" s="19">
        <v>12.424380302429199</v>
      </c>
      <c r="KR29" s="39">
        <v>1987</v>
      </c>
      <c r="KS29" s="39" t="s">
        <v>331</v>
      </c>
    </row>
    <row r="30" spans="1:305" s="39" customFormat="1" ht="12.75">
      <c r="A30" s="39">
        <v>1988</v>
      </c>
      <c r="B30" s="39" t="s">
        <v>331</v>
      </c>
      <c r="C30" s="39">
        <v>24</v>
      </c>
      <c r="D30" s="44" t="s">
        <v>332</v>
      </c>
      <c r="E30" s="44">
        <v>528</v>
      </c>
      <c r="F30" s="39">
        <v>1</v>
      </c>
      <c r="G30" s="39">
        <v>0</v>
      </c>
      <c r="H30" s="39">
        <v>1</v>
      </c>
      <c r="I30" s="39">
        <v>0</v>
      </c>
      <c r="J30" s="29">
        <v>35.71</v>
      </c>
      <c r="K30" s="29">
        <v>64.290000000000006</v>
      </c>
      <c r="L30" s="29">
        <v>0</v>
      </c>
      <c r="M30" s="18">
        <v>1</v>
      </c>
      <c r="N30" s="39">
        <v>0</v>
      </c>
      <c r="O30" s="39">
        <v>0</v>
      </c>
      <c r="P30" s="39">
        <v>0</v>
      </c>
      <c r="Q30" s="29">
        <v>33.33</v>
      </c>
      <c r="R30" s="29">
        <v>66.67</v>
      </c>
      <c r="S30" s="29">
        <v>0</v>
      </c>
      <c r="T30" s="29">
        <v>18</v>
      </c>
      <c r="U30" s="29">
        <v>36</v>
      </c>
      <c r="V30" s="29">
        <v>0</v>
      </c>
      <c r="W30" s="29">
        <v>54</v>
      </c>
      <c r="X30" s="39">
        <v>2</v>
      </c>
      <c r="Y30" s="39">
        <v>1988</v>
      </c>
      <c r="Z30" s="39" t="s">
        <v>331</v>
      </c>
      <c r="AA30" s="43"/>
      <c r="AB30" s="41">
        <v>85.8</v>
      </c>
      <c r="AC30" s="41">
        <v>33.299999999999997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34.6</v>
      </c>
      <c r="BL30" s="41">
        <v>0</v>
      </c>
      <c r="BM30" s="41">
        <v>0</v>
      </c>
      <c r="BN30" s="41">
        <v>17.399999999999999</v>
      </c>
      <c r="BO30" s="41">
        <v>6.1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8.5999999999999943</v>
      </c>
      <c r="CZ30" s="39">
        <v>1988</v>
      </c>
      <c r="DA30" s="39" t="s">
        <v>331</v>
      </c>
      <c r="DB30" s="41">
        <v>34.700000000000003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36</v>
      </c>
      <c r="EK30" s="41">
        <v>0</v>
      </c>
      <c r="EL30" s="41">
        <v>0</v>
      </c>
      <c r="EM30" s="41">
        <v>18</v>
      </c>
      <c r="EN30" s="41">
        <v>6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5.2999999999999972</v>
      </c>
      <c r="FY30" s="39">
        <v>1988</v>
      </c>
      <c r="FZ30" s="39" t="s">
        <v>331</v>
      </c>
      <c r="GA30" s="41">
        <v>20</v>
      </c>
      <c r="GB30" s="29">
        <f t="shared" si="2"/>
        <v>0.735398</v>
      </c>
      <c r="GC30" s="29">
        <f t="shared" si="3"/>
        <v>0.71399100000000004</v>
      </c>
      <c r="GD30" s="29">
        <f t="shared" si="4"/>
        <v>3.7792609277329725</v>
      </c>
      <c r="GE30" s="29">
        <f t="shared" si="5"/>
        <v>3.4963934701355557</v>
      </c>
      <c r="GF30" s="29">
        <f t="shared" si="6"/>
        <v>0.28286745759741683</v>
      </c>
      <c r="GG30" s="29">
        <f t="shared" si="7"/>
        <v>7.4847295015191689E-2</v>
      </c>
      <c r="GH30" s="29">
        <f t="shared" si="8"/>
        <v>1.4645818515876832</v>
      </c>
      <c r="GI30" s="39">
        <v>1988</v>
      </c>
      <c r="GJ30" s="39" t="s">
        <v>331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4.3918100000000002E-2</v>
      </c>
      <c r="GX30" s="36">
        <v>0.77686169999999999</v>
      </c>
      <c r="GY30" s="36">
        <v>-0.6458564</v>
      </c>
      <c r="GZ30" s="39">
        <v>1988</v>
      </c>
      <c r="HA30" s="39" t="s">
        <v>331</v>
      </c>
      <c r="HB30" s="42">
        <v>1</v>
      </c>
      <c r="HC30" s="42">
        <f t="shared" si="9"/>
        <v>1</v>
      </c>
      <c r="HD30" s="42">
        <v>0</v>
      </c>
      <c r="HE30" s="42">
        <v>0</v>
      </c>
      <c r="HF30" s="42">
        <v>2</v>
      </c>
      <c r="HG30" s="42">
        <v>3</v>
      </c>
      <c r="HH30" s="42">
        <v>0</v>
      </c>
      <c r="HI30" s="42">
        <v>0</v>
      </c>
      <c r="HJ30" s="39">
        <v>1988</v>
      </c>
      <c r="HK30" s="39" t="s">
        <v>331</v>
      </c>
      <c r="HL30" s="34">
        <v>1</v>
      </c>
      <c r="HM30" s="29">
        <v>100.49979999999999</v>
      </c>
      <c r="HN30" s="27">
        <v>53.755473520968998</v>
      </c>
      <c r="HO30" s="32">
        <v>49.808099635462199</v>
      </c>
      <c r="HP30" s="32">
        <v>2.9802729410989199</v>
      </c>
      <c r="HQ30" s="32">
        <v>4.3463557428800703</v>
      </c>
      <c r="HR30" s="27">
        <v>0.73794549284566702</v>
      </c>
      <c r="HS30" s="27">
        <v>83.719771759776194</v>
      </c>
      <c r="HT30" s="27">
        <v>83.274047919562307</v>
      </c>
      <c r="HU30" s="27">
        <v>-3.9473738855067202</v>
      </c>
      <c r="HV30" s="27">
        <v>4.7121217398705E-2</v>
      </c>
      <c r="HW30" s="27">
        <v>0.75617159158889302</v>
      </c>
      <c r="HX30" s="27">
        <v>6.4158333333333299</v>
      </c>
      <c r="HY30" s="29">
        <v>2.8</v>
      </c>
      <c r="HZ30" s="39">
        <v>1988</v>
      </c>
      <c r="IA30" s="39" t="s">
        <v>331</v>
      </c>
      <c r="IB30" s="29">
        <v>6641</v>
      </c>
      <c r="IC30" s="29">
        <v>6523.60009765625</v>
      </c>
      <c r="ID30" s="29">
        <v>5910</v>
      </c>
      <c r="IE30" s="32">
        <v>65.188308715820313</v>
      </c>
      <c r="IF30" s="32">
        <v>58.012790679931641</v>
      </c>
      <c r="IG30" s="32">
        <v>284</v>
      </c>
      <c r="IH30" s="32">
        <v>1566</v>
      </c>
      <c r="II30" s="32">
        <v>4060</v>
      </c>
      <c r="IJ30" s="31">
        <v>480</v>
      </c>
      <c r="IK30" s="31">
        <v>7.4000000953674316</v>
      </c>
      <c r="IL30" s="39">
        <v>1988</v>
      </c>
      <c r="IM30" s="39" t="s">
        <v>331</v>
      </c>
      <c r="IN30" s="30">
        <v>38</v>
      </c>
      <c r="IO30" s="27">
        <v>5</v>
      </c>
      <c r="IP30" s="27">
        <v>8.9220000000000006</v>
      </c>
      <c r="IQ30" s="29">
        <f t="shared" si="10"/>
        <v>1.3434723686191838</v>
      </c>
      <c r="IR30" s="46">
        <v>1521.3</v>
      </c>
      <c r="IS30" s="46">
        <v>1268.7</v>
      </c>
      <c r="IT30" s="28">
        <v>24.234957020057308</v>
      </c>
      <c r="IU30" s="28">
        <v>70.539315658282348</v>
      </c>
      <c r="IV30" s="28">
        <v>1521.3</v>
      </c>
      <c r="IW30" s="28">
        <v>1268.7</v>
      </c>
      <c r="IX30" s="28">
        <v>24.234957020057308</v>
      </c>
      <c r="IY30" s="28">
        <v>70.539315658282348</v>
      </c>
      <c r="IZ30" s="39">
        <v>1988</v>
      </c>
      <c r="JA30" s="39" t="s">
        <v>331</v>
      </c>
      <c r="JB30" s="29">
        <v>17.78984908</v>
      </c>
      <c r="JC30" s="27">
        <v>23.232999801635742</v>
      </c>
      <c r="JD30" s="27">
        <v>15.979000091552734</v>
      </c>
      <c r="JE30" s="27">
        <v>6.0209999084472656</v>
      </c>
      <c r="JF30" s="27">
        <v>5.5840001106262207</v>
      </c>
      <c r="JG30" s="27">
        <v>0.66100001335144043</v>
      </c>
      <c r="JH30" s="27">
        <v>5.564000129699707</v>
      </c>
      <c r="JI30" s="27">
        <v>4.7680001258850098</v>
      </c>
      <c r="JJ30" s="32">
        <v>1.5440000295639038</v>
      </c>
      <c r="JK30" s="32">
        <v>1.2339999675750732</v>
      </c>
      <c r="JL30" s="32">
        <v>2.7090001106262207</v>
      </c>
      <c r="JM30" s="32">
        <v>0.36599999666213989</v>
      </c>
      <c r="JN30" s="32">
        <v>0.80199998617172241</v>
      </c>
      <c r="JO30" s="39">
        <v>1988</v>
      </c>
      <c r="JP30" s="39" t="s">
        <v>331</v>
      </c>
      <c r="JQ30" s="32">
        <v>1.119</v>
      </c>
      <c r="JR30" s="32">
        <v>4.7E-2</v>
      </c>
      <c r="JS30" s="32">
        <v>1E-3</v>
      </c>
      <c r="JT30" s="32">
        <v>0</v>
      </c>
      <c r="JU30" s="32">
        <v>0.377</v>
      </c>
      <c r="JV30" s="41"/>
      <c r="JW30" s="27">
        <v>0.37200000882148743</v>
      </c>
      <c r="JX30" s="27">
        <v>0.21299999952316284</v>
      </c>
      <c r="JY30" s="27">
        <v>0</v>
      </c>
      <c r="JZ30" s="40">
        <v>2.3000000044703484E-2</v>
      </c>
      <c r="KA30" s="20">
        <v>0.64700000000000002</v>
      </c>
      <c r="KB30" s="20">
        <v>0.60699999332427979</v>
      </c>
      <c r="KC30" s="21">
        <v>1.8999999389052391E-2</v>
      </c>
      <c r="KD30" s="21">
        <v>0</v>
      </c>
      <c r="KE30" s="20">
        <v>2.7090001106262207</v>
      </c>
      <c r="KF30" s="29"/>
      <c r="KG30" s="39">
        <v>1988</v>
      </c>
      <c r="KH30" s="39" t="s">
        <v>331</v>
      </c>
      <c r="KI30" s="23">
        <v>3.0505554676055908</v>
      </c>
      <c r="KJ30" s="23">
        <v>1.375</v>
      </c>
      <c r="KK30" s="29"/>
      <c r="KL30" s="29"/>
      <c r="KM30" s="29"/>
      <c r="KN30" s="21">
        <v>14760.08984375</v>
      </c>
      <c r="KO30" s="20">
        <v>10187.41015625</v>
      </c>
      <c r="KP30" s="20">
        <v>1858.5369873046875</v>
      </c>
      <c r="KQ30" s="19">
        <v>12.591629981994629</v>
      </c>
      <c r="KR30" s="39">
        <v>1988</v>
      </c>
      <c r="KS30" s="39" t="s">
        <v>331</v>
      </c>
    </row>
    <row r="31" spans="1:305" s="39" customFormat="1" ht="12.75">
      <c r="A31" s="39">
        <v>1989</v>
      </c>
      <c r="B31" s="39" t="s">
        <v>331</v>
      </c>
      <c r="C31" s="39">
        <v>24</v>
      </c>
      <c r="D31" s="44" t="s">
        <v>332</v>
      </c>
      <c r="E31" s="44">
        <v>528</v>
      </c>
      <c r="F31" s="39">
        <v>1</v>
      </c>
      <c r="G31" s="39">
        <v>0</v>
      </c>
      <c r="H31" s="39">
        <v>1</v>
      </c>
      <c r="I31" s="39">
        <v>0</v>
      </c>
      <c r="J31" s="29">
        <v>30.33</v>
      </c>
      <c r="K31" s="29">
        <v>62.13</v>
      </c>
      <c r="L31" s="29">
        <v>7.53</v>
      </c>
      <c r="M31" s="18">
        <v>2</v>
      </c>
      <c r="N31" s="39">
        <v>1</v>
      </c>
      <c r="O31" s="39">
        <v>1</v>
      </c>
      <c r="P31" s="39">
        <v>1</v>
      </c>
      <c r="Q31" s="29">
        <v>28.31</v>
      </c>
      <c r="R31" s="29">
        <v>64.52</v>
      </c>
      <c r="S31" s="29">
        <v>7.17</v>
      </c>
      <c r="T31" s="29">
        <v>15.29</v>
      </c>
      <c r="U31" s="29">
        <v>36</v>
      </c>
      <c r="V31" s="29">
        <v>4.93</v>
      </c>
      <c r="W31" s="29">
        <v>56.22</v>
      </c>
      <c r="X31" s="39">
        <v>2</v>
      </c>
      <c r="Y31" s="39">
        <v>1989</v>
      </c>
      <c r="Z31" s="39" t="s">
        <v>331</v>
      </c>
      <c r="AA31" s="43">
        <v>32757</v>
      </c>
      <c r="AB31" s="41">
        <v>80.3</v>
      </c>
      <c r="AC31" s="41">
        <v>31.9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35.299999999999997</v>
      </c>
      <c r="BL31" s="41">
        <v>0</v>
      </c>
      <c r="BM31" s="41">
        <v>0</v>
      </c>
      <c r="BN31" s="41">
        <v>14.6</v>
      </c>
      <c r="BO31" s="41">
        <v>7.9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4.0999999999999996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6.2000000000000171</v>
      </c>
      <c r="CZ31" s="39">
        <v>1989</v>
      </c>
      <c r="DA31" s="39" t="s">
        <v>331</v>
      </c>
      <c r="DB31" s="41">
        <v>32.700000000000003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36</v>
      </c>
      <c r="EK31" s="41">
        <v>0</v>
      </c>
      <c r="EL31" s="41">
        <v>0</v>
      </c>
      <c r="EM31" s="41">
        <v>14.7</v>
      </c>
      <c r="EN31" s="41">
        <v>8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4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4.5999999999999943</v>
      </c>
      <c r="FY31" s="39">
        <v>1989</v>
      </c>
      <c r="FZ31" s="39" t="s">
        <v>331</v>
      </c>
      <c r="GA31" s="41">
        <v>25.3</v>
      </c>
      <c r="GB31" s="29">
        <f t="shared" si="2"/>
        <v>0.74439200000000005</v>
      </c>
      <c r="GC31" s="29">
        <f t="shared" si="3"/>
        <v>0.73386200000000001</v>
      </c>
      <c r="GD31" s="29">
        <f t="shared" si="4"/>
        <v>3.9122406184469978</v>
      </c>
      <c r="GE31" s="29">
        <f t="shared" si="5"/>
        <v>3.7574491429258505</v>
      </c>
      <c r="GF31" s="29">
        <f t="shared" si="6"/>
        <v>0.15479147552114725</v>
      </c>
      <c r="GG31" s="29">
        <f t="shared" si="7"/>
        <v>3.9565939475009394E-2</v>
      </c>
      <c r="GH31" s="29">
        <f t="shared" si="8"/>
        <v>0.76157731058639433</v>
      </c>
      <c r="GI31" s="39">
        <v>1989</v>
      </c>
      <c r="GJ31" s="39" t="s">
        <v>331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0.1956116</v>
      </c>
      <c r="GX31" s="36">
        <v>0.77551079999999994</v>
      </c>
      <c r="GY31" s="36">
        <v>-0.40862379999999998</v>
      </c>
      <c r="GZ31" s="39">
        <v>1989</v>
      </c>
      <c r="HA31" s="39" t="s">
        <v>331</v>
      </c>
      <c r="HB31" s="42">
        <v>1</v>
      </c>
      <c r="HC31" s="42">
        <f t="shared" si="9"/>
        <v>1</v>
      </c>
      <c r="HD31" s="42">
        <v>0</v>
      </c>
      <c r="HE31" s="42">
        <v>0</v>
      </c>
      <c r="HF31" s="42">
        <v>2</v>
      </c>
      <c r="HG31" s="42">
        <v>3</v>
      </c>
      <c r="HH31" s="42">
        <v>0</v>
      </c>
      <c r="HI31" s="42">
        <v>0</v>
      </c>
      <c r="HJ31" s="39">
        <v>1989</v>
      </c>
      <c r="HK31" s="39" t="s">
        <v>331</v>
      </c>
      <c r="HL31" s="34">
        <v>1</v>
      </c>
      <c r="HM31" s="29">
        <v>106.58320000000001</v>
      </c>
      <c r="HN31" s="27">
        <v>51.931520424314499</v>
      </c>
      <c r="HO31" s="32">
        <v>47.216206201158698</v>
      </c>
      <c r="HP31" s="32">
        <v>4.4794024057011903</v>
      </c>
      <c r="HQ31" s="32">
        <v>5.9029987739382799</v>
      </c>
      <c r="HR31" s="27">
        <v>1.0821609900138101</v>
      </c>
      <c r="HS31" s="27">
        <v>84.443962327053697</v>
      </c>
      <c r="HT31" s="27">
        <v>83.994382898202801</v>
      </c>
      <c r="HU31" s="27">
        <v>-4.7153142231558203</v>
      </c>
      <c r="HV31" s="27">
        <v>-1.1110675515142301</v>
      </c>
      <c r="HW31" s="27">
        <v>-1.3186011412168099</v>
      </c>
      <c r="HX31" s="27">
        <v>7.2183333333333302</v>
      </c>
      <c r="HY31" s="29">
        <v>3.8</v>
      </c>
      <c r="HZ31" s="39">
        <v>1989</v>
      </c>
      <c r="IA31" s="39" t="s">
        <v>331</v>
      </c>
      <c r="IB31" s="29">
        <v>6713</v>
      </c>
      <c r="IC31" s="29">
        <v>6609.2998046875</v>
      </c>
      <c r="ID31" s="29">
        <v>6030.2998046875</v>
      </c>
      <c r="IE31" s="32">
        <v>65.522323608398438</v>
      </c>
      <c r="IF31" s="32">
        <v>58.858821868896484</v>
      </c>
      <c r="IG31" s="32">
        <v>286</v>
      </c>
      <c r="IH31" s="32">
        <v>1607</v>
      </c>
      <c r="II31" s="32">
        <v>4137.2998046875</v>
      </c>
      <c r="IJ31" s="31">
        <v>439</v>
      </c>
      <c r="IK31" s="31">
        <v>6.6999998092651367</v>
      </c>
      <c r="IL31" s="39">
        <v>1989</v>
      </c>
      <c r="IM31" s="39" t="s">
        <v>331</v>
      </c>
      <c r="IN31" s="30">
        <v>27</v>
      </c>
      <c r="IO31" s="27">
        <v>15</v>
      </c>
      <c r="IP31" s="27">
        <v>23.82</v>
      </c>
      <c r="IQ31" s="29">
        <f t="shared" si="10"/>
        <v>3.5483390436466555</v>
      </c>
      <c r="IR31" s="46">
        <v>1574.9</v>
      </c>
      <c r="IS31" s="46">
        <v>1304.5</v>
      </c>
      <c r="IT31" s="28">
        <v>24.319537658463833</v>
      </c>
      <c r="IU31" s="28">
        <v>71.760423560555921</v>
      </c>
      <c r="IV31" s="28">
        <v>1574.9</v>
      </c>
      <c r="IW31" s="28">
        <v>1304.5</v>
      </c>
      <c r="IX31" s="28">
        <v>24.31953765846383</v>
      </c>
      <c r="IY31" s="28">
        <v>71.760423560555921</v>
      </c>
      <c r="IZ31" s="39">
        <v>1989</v>
      </c>
      <c r="JA31" s="39" t="s">
        <v>331</v>
      </c>
      <c r="JB31" s="29">
        <v>17.16932216</v>
      </c>
      <c r="JC31" s="27">
        <v>22.979000091552734</v>
      </c>
      <c r="JD31" s="27">
        <v>15.489999771118164</v>
      </c>
      <c r="JE31" s="27">
        <v>6.2839999198913574</v>
      </c>
      <c r="JF31" s="27">
        <v>5.4829998016357422</v>
      </c>
      <c r="JG31" s="27">
        <v>0.65700000524520874</v>
      </c>
      <c r="JH31" s="27">
        <v>5.4809999465942383</v>
      </c>
      <c r="JI31" s="27">
        <v>4.9809999465942383</v>
      </c>
      <c r="JJ31" s="32">
        <v>1.5900000333786011</v>
      </c>
      <c r="JK31" s="32">
        <v>1.2050000429153442</v>
      </c>
      <c r="JL31" s="32">
        <v>2.5069999694824219</v>
      </c>
      <c r="JM31" s="32">
        <v>0.3529999852180481</v>
      </c>
      <c r="JN31" s="32">
        <v>0.72100001573562622</v>
      </c>
      <c r="JO31" s="39">
        <v>1989</v>
      </c>
      <c r="JP31" s="39" t="s">
        <v>331</v>
      </c>
      <c r="JQ31" s="32">
        <v>1.0900000000000001</v>
      </c>
      <c r="JR31" s="32">
        <v>0.05</v>
      </c>
      <c r="JS31" s="32">
        <v>1E-3</v>
      </c>
      <c r="JT31" s="32">
        <v>0</v>
      </c>
      <c r="JU31" s="32">
        <v>0.44900000000000001</v>
      </c>
      <c r="JV31" s="41"/>
      <c r="JW31" s="27">
        <v>0.36800000071525574</v>
      </c>
      <c r="JX31" s="27">
        <v>0.20800000429153442</v>
      </c>
      <c r="JY31" s="27">
        <v>0</v>
      </c>
      <c r="JZ31" s="40">
        <v>3.4000001847743988E-2</v>
      </c>
      <c r="KA31" s="20">
        <v>0.61299999999999999</v>
      </c>
      <c r="KB31" s="20">
        <v>0.57499998807907104</v>
      </c>
      <c r="KC31" s="21">
        <v>1.9999999552965164E-2</v>
      </c>
      <c r="KD31" s="21">
        <v>0</v>
      </c>
      <c r="KE31" s="20">
        <v>2.5069999694824219</v>
      </c>
      <c r="KF31" s="29"/>
      <c r="KG31" s="39">
        <v>1989</v>
      </c>
      <c r="KH31" s="39" t="s">
        <v>331</v>
      </c>
      <c r="KI31" s="23">
        <v>3.038888692855835</v>
      </c>
      <c r="KJ31" s="23">
        <v>1.375</v>
      </c>
      <c r="KK31" s="29"/>
      <c r="KL31" s="29"/>
      <c r="KM31" s="29"/>
      <c r="KN31" s="21">
        <v>14848.91015625</v>
      </c>
      <c r="KO31" s="20">
        <v>10245.3603515625</v>
      </c>
      <c r="KP31" s="20">
        <v>1891.3160400390625</v>
      </c>
      <c r="KQ31" s="19">
        <v>12.737070083618164</v>
      </c>
      <c r="KR31" s="39">
        <v>1989</v>
      </c>
      <c r="KS31" s="39" t="s">
        <v>331</v>
      </c>
    </row>
    <row r="32" spans="1:305" s="39" customFormat="1" ht="12.75">
      <c r="A32" s="39">
        <v>1990</v>
      </c>
      <c r="B32" s="39" t="s">
        <v>331</v>
      </c>
      <c r="C32" s="39">
        <v>24</v>
      </c>
      <c r="D32" s="44" t="s">
        <v>332</v>
      </c>
      <c r="E32" s="44">
        <v>528</v>
      </c>
      <c r="F32" s="39">
        <v>1</v>
      </c>
      <c r="G32" s="39">
        <v>0</v>
      </c>
      <c r="H32" s="39">
        <v>1</v>
      </c>
      <c r="I32" s="39">
        <v>0</v>
      </c>
      <c r="J32" s="29">
        <v>0</v>
      </c>
      <c r="K32" s="29">
        <v>50</v>
      </c>
      <c r="L32" s="29">
        <v>50</v>
      </c>
      <c r="M32" s="18">
        <v>3</v>
      </c>
      <c r="N32" s="39">
        <v>1</v>
      </c>
      <c r="O32" s="39">
        <v>1</v>
      </c>
      <c r="P32" s="39">
        <v>0</v>
      </c>
      <c r="Q32" s="29">
        <v>0</v>
      </c>
      <c r="R32" s="29">
        <v>52.4</v>
      </c>
      <c r="S32" s="29">
        <v>47.6</v>
      </c>
      <c r="T32" s="29">
        <v>0</v>
      </c>
      <c r="U32" s="29">
        <v>36</v>
      </c>
      <c r="V32" s="29">
        <v>32.700000000000003</v>
      </c>
      <c r="W32" s="29">
        <v>68.7</v>
      </c>
      <c r="X32" s="39">
        <v>2</v>
      </c>
      <c r="Y32" s="39">
        <v>1990</v>
      </c>
      <c r="Z32" s="39" t="s">
        <v>331</v>
      </c>
      <c r="AA32" s="43"/>
      <c r="AB32" s="41">
        <v>80.3</v>
      </c>
      <c r="AC32" s="41">
        <v>31.9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35.299999999999997</v>
      </c>
      <c r="BL32" s="41">
        <v>0</v>
      </c>
      <c r="BM32" s="41">
        <v>0</v>
      </c>
      <c r="BN32" s="41">
        <v>14.6</v>
      </c>
      <c r="BO32" s="41">
        <v>7.9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4.0999999999999996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6.2000000000000171</v>
      </c>
      <c r="CZ32" s="39">
        <v>1990</v>
      </c>
      <c r="DA32" s="39" t="s">
        <v>331</v>
      </c>
      <c r="DB32" s="41">
        <v>32.700000000000003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36</v>
      </c>
      <c r="EK32" s="41">
        <v>0</v>
      </c>
      <c r="EL32" s="41">
        <v>0</v>
      </c>
      <c r="EM32" s="41">
        <v>14.7</v>
      </c>
      <c r="EN32" s="41">
        <v>8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4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4.5999999999999943</v>
      </c>
      <c r="FY32" s="39">
        <v>1990</v>
      </c>
      <c r="FZ32" s="39" t="s">
        <v>331</v>
      </c>
      <c r="GA32" s="41">
        <v>25.3</v>
      </c>
      <c r="GB32" s="29">
        <f t="shared" si="2"/>
        <v>0.74439200000000005</v>
      </c>
      <c r="GC32" s="29">
        <f t="shared" si="3"/>
        <v>0.73386200000000001</v>
      </c>
      <c r="GD32" s="29">
        <f t="shared" si="4"/>
        <v>3.9122406184469978</v>
      </c>
      <c r="GE32" s="29">
        <f t="shared" si="5"/>
        <v>3.7574491429258505</v>
      </c>
      <c r="GF32" s="29">
        <f t="shared" si="6"/>
        <v>0.15479147552114725</v>
      </c>
      <c r="GG32" s="29">
        <f t="shared" si="7"/>
        <v>3.9565939475009394E-2</v>
      </c>
      <c r="GH32" s="29">
        <f t="shared" si="8"/>
        <v>0.76157731058639433</v>
      </c>
      <c r="GI32" s="39">
        <v>1990</v>
      </c>
      <c r="GJ32" s="39" t="s">
        <v>331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0.2314879</v>
      </c>
      <c r="GX32" s="36">
        <v>0.86644140000000003</v>
      </c>
      <c r="GY32" s="36">
        <v>-0.43696099999999999</v>
      </c>
      <c r="GZ32" s="39">
        <v>1990</v>
      </c>
      <c r="HA32" s="39" t="s">
        <v>331</v>
      </c>
      <c r="HB32" s="42">
        <v>1</v>
      </c>
      <c r="HC32" s="42">
        <f t="shared" si="9"/>
        <v>1</v>
      </c>
      <c r="HD32" s="42">
        <v>0</v>
      </c>
      <c r="HE32" s="42">
        <v>0</v>
      </c>
      <c r="HF32" s="42">
        <v>2</v>
      </c>
      <c r="HG32" s="42">
        <v>3</v>
      </c>
      <c r="HH32" s="42">
        <v>0</v>
      </c>
      <c r="HI32" s="42">
        <v>0</v>
      </c>
      <c r="HJ32" s="39">
        <v>1990</v>
      </c>
      <c r="HK32" s="39" t="s">
        <v>331</v>
      </c>
      <c r="HL32" s="34">
        <v>1</v>
      </c>
      <c r="HM32" s="29">
        <v>104.5682</v>
      </c>
      <c r="HN32" s="27">
        <v>52.356518244735099</v>
      </c>
      <c r="HO32" s="32">
        <v>47.371301065803799</v>
      </c>
      <c r="HP32" s="32">
        <v>4.17845677753877</v>
      </c>
      <c r="HQ32" s="32">
        <v>5.7905844086994103</v>
      </c>
      <c r="HR32" s="27">
        <v>2.4540887773275402</v>
      </c>
      <c r="HS32" s="27">
        <v>84.069673677460401</v>
      </c>
      <c r="HT32" s="27">
        <v>83.622086960375597</v>
      </c>
      <c r="HU32" s="27">
        <v>-4.9852171789312996</v>
      </c>
      <c r="HV32" s="27">
        <v>-1.34116260355351</v>
      </c>
      <c r="HW32" s="27">
        <v>-2.2492086364620598</v>
      </c>
      <c r="HX32" s="27">
        <v>8.9208333333333307</v>
      </c>
      <c r="HY32" s="29">
        <v>2.7</v>
      </c>
      <c r="HZ32" s="39">
        <v>1990</v>
      </c>
      <c r="IA32" s="39" t="s">
        <v>331</v>
      </c>
      <c r="IB32" s="29">
        <v>6872</v>
      </c>
      <c r="IC32" s="29">
        <v>6800.89990234375</v>
      </c>
      <c r="ID32" s="29">
        <v>6274.5</v>
      </c>
      <c r="IE32" s="32">
        <v>66.684303283691406</v>
      </c>
      <c r="IF32" s="32">
        <v>60.88629150390625</v>
      </c>
      <c r="IG32" s="32">
        <v>289</v>
      </c>
      <c r="IH32" s="32">
        <v>1646</v>
      </c>
      <c r="II32" s="32">
        <v>4339.5</v>
      </c>
      <c r="IJ32" s="31">
        <v>409</v>
      </c>
      <c r="IK32" s="31">
        <v>6.0999999046325684</v>
      </c>
      <c r="IL32" s="39">
        <v>1990</v>
      </c>
      <c r="IM32" s="39" t="s">
        <v>331</v>
      </c>
      <c r="IN32" s="30">
        <v>29</v>
      </c>
      <c r="IO32" s="27">
        <v>25</v>
      </c>
      <c r="IP32" s="27">
        <v>206.71700000000001</v>
      </c>
      <c r="IQ32" s="29">
        <f t="shared" si="10"/>
        <v>30.081053550640281</v>
      </c>
      <c r="IR32" s="46">
        <v>1632.8</v>
      </c>
      <c r="IS32" s="46">
        <v>1347.8</v>
      </c>
      <c r="IT32" s="28">
        <v>24.337305886601662</v>
      </c>
      <c r="IU32" s="28">
        <v>71.124813948543476</v>
      </c>
      <c r="IV32" s="28">
        <v>1632.8</v>
      </c>
      <c r="IW32" s="28">
        <v>1347.8</v>
      </c>
      <c r="IX32" s="28">
        <v>24.337305886601659</v>
      </c>
      <c r="IY32" s="28">
        <v>71.124813948543476</v>
      </c>
      <c r="IZ32" s="39">
        <v>1990</v>
      </c>
      <c r="JA32" s="39" t="s">
        <v>331</v>
      </c>
      <c r="JB32" s="29">
        <v>18.246515519999999</v>
      </c>
      <c r="JC32" s="27">
        <v>24.409999847412109</v>
      </c>
      <c r="JD32" s="27">
        <v>16.89900016784668</v>
      </c>
      <c r="JE32" s="27">
        <v>6.320000171661377</v>
      </c>
      <c r="JF32" s="27">
        <v>5.9479999542236328</v>
      </c>
      <c r="JG32" s="27">
        <v>0.85799998044967651</v>
      </c>
      <c r="JH32" s="27">
        <v>6.3649997711181641</v>
      </c>
      <c r="JI32" s="27">
        <v>5.0419998168945313</v>
      </c>
      <c r="JJ32" s="32">
        <v>1.562999963760376</v>
      </c>
      <c r="JK32" s="32">
        <v>1.190000057220459</v>
      </c>
      <c r="JL32" s="32">
        <v>2.3599998950958252</v>
      </c>
      <c r="JM32" s="32">
        <v>0.30799999833106995</v>
      </c>
      <c r="JN32" s="32">
        <v>0.77499997615814209</v>
      </c>
      <c r="JO32" s="39">
        <v>1990</v>
      </c>
      <c r="JP32" s="39" t="s">
        <v>331</v>
      </c>
      <c r="JQ32" s="32">
        <v>1.0640000000000001</v>
      </c>
      <c r="JR32" s="32">
        <v>0</v>
      </c>
      <c r="JS32" s="32">
        <v>3.1E-2</v>
      </c>
      <c r="JT32" s="32">
        <v>0</v>
      </c>
      <c r="JU32" s="32">
        <v>0.46800000000000003</v>
      </c>
      <c r="JV32" s="41"/>
      <c r="JW32" s="27">
        <v>0.36100000143051147</v>
      </c>
      <c r="JX32" s="27">
        <v>0.210999995470047</v>
      </c>
      <c r="JY32" s="27">
        <v>0</v>
      </c>
      <c r="JZ32" s="40">
        <v>2.6000000536441803E-2</v>
      </c>
      <c r="KA32" s="20">
        <v>0.60199999999999998</v>
      </c>
      <c r="KB32" s="20">
        <v>0.56499999761581421</v>
      </c>
      <c r="KC32" s="21">
        <v>2.8000000864267349E-2</v>
      </c>
      <c r="KD32" s="21">
        <v>0</v>
      </c>
      <c r="KE32" s="20">
        <v>2.3599998950958252</v>
      </c>
      <c r="KF32" s="29"/>
      <c r="KG32" s="39">
        <v>1990</v>
      </c>
      <c r="KH32" s="39" t="s">
        <v>331</v>
      </c>
      <c r="KI32" s="23">
        <v>3.0430951118469238</v>
      </c>
      <c r="KJ32" s="23">
        <v>1.375</v>
      </c>
      <c r="KK32" s="22">
        <v>35.9</v>
      </c>
      <c r="KL32" s="22">
        <v>36.200000000000003</v>
      </c>
      <c r="KM32" s="22">
        <v>24.5</v>
      </c>
      <c r="KN32" s="21">
        <v>14951.509765625</v>
      </c>
      <c r="KO32" s="20">
        <v>10305.2802734375</v>
      </c>
      <c r="KP32" s="20">
        <v>1919.633056640625</v>
      </c>
      <c r="KQ32" s="19">
        <v>12.839059829711914</v>
      </c>
      <c r="KR32" s="39">
        <v>1990</v>
      </c>
      <c r="KS32" s="39" t="s">
        <v>331</v>
      </c>
    </row>
    <row r="33" spans="1:305" s="39" customFormat="1" ht="12.75">
      <c r="A33" s="39">
        <v>1991</v>
      </c>
      <c r="B33" s="39" t="s">
        <v>331</v>
      </c>
      <c r="C33" s="39">
        <v>24</v>
      </c>
      <c r="D33" s="44" t="s">
        <v>332</v>
      </c>
      <c r="E33" s="44">
        <v>528</v>
      </c>
      <c r="F33" s="39">
        <v>1</v>
      </c>
      <c r="G33" s="39">
        <v>0</v>
      </c>
      <c r="H33" s="39">
        <v>1</v>
      </c>
      <c r="I33" s="39">
        <v>0</v>
      </c>
      <c r="J33" s="29">
        <v>0</v>
      </c>
      <c r="K33" s="29">
        <v>50</v>
      </c>
      <c r="L33" s="29">
        <v>50</v>
      </c>
      <c r="M33" s="18">
        <v>3</v>
      </c>
      <c r="N33" s="39">
        <v>0</v>
      </c>
      <c r="O33" s="39">
        <v>0</v>
      </c>
      <c r="P33" s="39">
        <v>0</v>
      </c>
      <c r="Q33" s="29">
        <v>0</v>
      </c>
      <c r="R33" s="29">
        <v>52.4</v>
      </c>
      <c r="S33" s="29">
        <v>47.6</v>
      </c>
      <c r="T33" s="29">
        <v>0</v>
      </c>
      <c r="U33" s="29">
        <v>36</v>
      </c>
      <c r="V33" s="29">
        <v>32.700000000000003</v>
      </c>
      <c r="W33" s="29">
        <v>68.7</v>
      </c>
      <c r="X33" s="39">
        <v>2</v>
      </c>
      <c r="Y33" s="39">
        <v>1991</v>
      </c>
      <c r="Z33" s="39" t="s">
        <v>331</v>
      </c>
      <c r="AA33" s="43"/>
      <c r="AB33" s="41">
        <v>80.3</v>
      </c>
      <c r="AC33" s="41">
        <v>31.9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35.299999999999997</v>
      </c>
      <c r="BL33" s="41">
        <v>0</v>
      </c>
      <c r="BM33" s="41">
        <v>0</v>
      </c>
      <c r="BN33" s="41">
        <v>14.6</v>
      </c>
      <c r="BO33" s="41">
        <v>7.9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4.0999999999999996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6.2000000000000171</v>
      </c>
      <c r="CZ33" s="39">
        <v>1991</v>
      </c>
      <c r="DA33" s="39" t="s">
        <v>331</v>
      </c>
      <c r="DB33" s="41">
        <v>32.700000000000003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36</v>
      </c>
      <c r="EK33" s="41">
        <v>0</v>
      </c>
      <c r="EL33" s="41">
        <v>0</v>
      </c>
      <c r="EM33" s="41">
        <v>14.7</v>
      </c>
      <c r="EN33" s="41">
        <v>8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4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4.5999999999999943</v>
      </c>
      <c r="FY33" s="39">
        <v>1991</v>
      </c>
      <c r="FZ33" s="39" t="s">
        <v>331</v>
      </c>
      <c r="GA33" s="41">
        <v>25.3</v>
      </c>
      <c r="GB33" s="29">
        <f t="shared" si="2"/>
        <v>0.74439200000000005</v>
      </c>
      <c r="GC33" s="29">
        <f t="shared" si="3"/>
        <v>0.73386200000000001</v>
      </c>
      <c r="GD33" s="29">
        <f t="shared" si="4"/>
        <v>3.9122406184469978</v>
      </c>
      <c r="GE33" s="29">
        <f t="shared" si="5"/>
        <v>3.7574491429258505</v>
      </c>
      <c r="GF33" s="29">
        <f t="shared" si="6"/>
        <v>0.15479147552114725</v>
      </c>
      <c r="GG33" s="29">
        <f t="shared" si="7"/>
        <v>3.9565939475009394E-2</v>
      </c>
      <c r="GH33" s="29">
        <f t="shared" si="8"/>
        <v>0.76157731058639433</v>
      </c>
      <c r="GI33" s="39">
        <v>1991</v>
      </c>
      <c r="GJ33" s="39" t="s">
        <v>331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9.5924800000000005E-2</v>
      </c>
      <c r="GX33" s="36">
        <v>0.84764649999999997</v>
      </c>
      <c r="GY33" s="36">
        <v>-0.6643831</v>
      </c>
      <c r="GZ33" s="39">
        <v>1991</v>
      </c>
      <c r="HA33" s="39" t="s">
        <v>331</v>
      </c>
      <c r="HB33" s="42">
        <v>1</v>
      </c>
      <c r="HC33" s="42">
        <f t="shared" si="9"/>
        <v>1</v>
      </c>
      <c r="HD33" s="42">
        <v>0</v>
      </c>
      <c r="HE33" s="42">
        <v>0</v>
      </c>
      <c r="HF33" s="42">
        <v>2</v>
      </c>
      <c r="HG33" s="42">
        <v>3</v>
      </c>
      <c r="HH33" s="42">
        <v>0</v>
      </c>
      <c r="HI33" s="42">
        <v>0</v>
      </c>
      <c r="HJ33" s="39">
        <v>1991</v>
      </c>
      <c r="HK33" s="39" t="s">
        <v>331</v>
      </c>
      <c r="HL33" s="34">
        <v>1</v>
      </c>
      <c r="HM33" s="29">
        <v>105.6502</v>
      </c>
      <c r="HN33" s="27">
        <v>52.435952116343202</v>
      </c>
      <c r="HO33" s="32">
        <v>49.896241612626099</v>
      </c>
      <c r="HP33" s="32">
        <v>2.4511618529674402</v>
      </c>
      <c r="HQ33" s="32">
        <v>5.64667734165063</v>
      </c>
      <c r="HR33" s="27">
        <v>3.15820271542291</v>
      </c>
      <c r="HS33" s="27">
        <v>84.897438572788303</v>
      </c>
      <c r="HT33" s="27">
        <v>84.445444837621807</v>
      </c>
      <c r="HU33" s="27">
        <v>-2.5397105037170902</v>
      </c>
      <c r="HV33" s="27">
        <v>1.2651147205819899</v>
      </c>
      <c r="HW33" s="27">
        <v>0.69789303963136795</v>
      </c>
      <c r="HX33" s="27">
        <v>8.7391666666666694</v>
      </c>
      <c r="HY33" s="29">
        <v>2.5</v>
      </c>
      <c r="HZ33" s="39">
        <v>1991</v>
      </c>
      <c r="IA33" s="39" t="s">
        <v>331</v>
      </c>
      <c r="IB33" s="29">
        <v>7011</v>
      </c>
      <c r="IC33" s="29">
        <v>6927.7001953125</v>
      </c>
      <c r="ID33" s="29">
        <v>6420.2998046875</v>
      </c>
      <c r="IE33" s="32">
        <v>67.598678588867188</v>
      </c>
      <c r="IF33" s="32">
        <v>61.90325927734375</v>
      </c>
      <c r="IG33" s="32">
        <v>293</v>
      </c>
      <c r="IH33" s="32">
        <v>1645</v>
      </c>
      <c r="II33" s="32">
        <v>4482.2998046875</v>
      </c>
      <c r="IJ33" s="31">
        <v>391</v>
      </c>
      <c r="IK33" s="31">
        <v>5.6999998092651367</v>
      </c>
      <c r="IL33" s="39">
        <v>1991</v>
      </c>
      <c r="IM33" s="39" t="s">
        <v>331</v>
      </c>
      <c r="IN33" s="30">
        <v>28</v>
      </c>
      <c r="IO33" s="27">
        <v>42</v>
      </c>
      <c r="IP33" s="27">
        <v>96.355999999999995</v>
      </c>
      <c r="IQ33" s="29">
        <f t="shared" si="10"/>
        <v>13.743545856511197</v>
      </c>
      <c r="IR33" s="46">
        <v>1704.5</v>
      </c>
      <c r="IS33" s="46">
        <v>1381.1</v>
      </c>
      <c r="IT33" s="28">
        <v>24.14088446075861</v>
      </c>
      <c r="IU33" s="28"/>
      <c r="IV33" s="28">
        <v>1704.5</v>
      </c>
      <c r="IW33" s="28">
        <v>1381.1</v>
      </c>
      <c r="IX33" s="28">
        <v>24.14088446075861</v>
      </c>
      <c r="IY33" s="28">
        <v>72.688216035760433</v>
      </c>
      <c r="IZ33" s="39">
        <v>1991</v>
      </c>
      <c r="JA33" s="39" t="s">
        <v>331</v>
      </c>
      <c r="JB33" s="29">
        <v>17.784167069999999</v>
      </c>
      <c r="JC33" s="27">
        <v>24.316999435424805</v>
      </c>
      <c r="JD33" s="27">
        <v>16.586999893188477</v>
      </c>
      <c r="JE33" s="27">
        <v>6.5219998359680176</v>
      </c>
      <c r="JF33" s="27">
        <v>5.8410000801086426</v>
      </c>
      <c r="JG33" s="27">
        <v>0.85100001096725464</v>
      </c>
      <c r="JH33" s="27">
        <v>6.2379999160766602</v>
      </c>
      <c r="JI33" s="27">
        <v>5.2859997749328613</v>
      </c>
      <c r="JJ33" s="32">
        <v>1.5010000467300415</v>
      </c>
      <c r="JK33" s="32">
        <v>1.2089999914169312</v>
      </c>
      <c r="JL33" s="32">
        <v>2.2980000972747803</v>
      </c>
      <c r="JM33" s="32">
        <v>0.3190000057220459</v>
      </c>
      <c r="JN33" s="32">
        <v>0.77499997615814209</v>
      </c>
      <c r="JO33" s="39">
        <v>1991</v>
      </c>
      <c r="JP33" s="39" t="s">
        <v>331</v>
      </c>
      <c r="JQ33" s="32">
        <v>1.054</v>
      </c>
      <c r="JR33" s="32">
        <v>0</v>
      </c>
      <c r="JS33" s="32">
        <v>2.5000000000000001E-2</v>
      </c>
      <c r="JT33" s="32">
        <v>0</v>
      </c>
      <c r="JU33" s="32">
        <v>0.42099999999999999</v>
      </c>
      <c r="JV33" s="41"/>
      <c r="JW33" s="27">
        <v>0.36300000548362732</v>
      </c>
      <c r="JX33" s="27">
        <v>0.22200000286102295</v>
      </c>
      <c r="JY33" s="27">
        <v>0</v>
      </c>
      <c r="JZ33" s="40">
        <v>2.4000000208616257E-2</v>
      </c>
      <c r="KA33" s="20">
        <v>0.59499999999999997</v>
      </c>
      <c r="KB33" s="20">
        <v>0.55800002813339233</v>
      </c>
      <c r="KC33" s="21">
        <v>4.1000001132488251E-2</v>
      </c>
      <c r="KD33" s="21">
        <v>0</v>
      </c>
      <c r="KE33" s="20">
        <v>2.2980000972747803</v>
      </c>
      <c r="KF33" s="29"/>
      <c r="KG33" s="39">
        <v>1991</v>
      </c>
      <c r="KH33" s="39" t="s">
        <v>331</v>
      </c>
      <c r="KI33" s="23">
        <v>3.0330953598022461</v>
      </c>
      <c r="KJ33" s="23">
        <v>1.375</v>
      </c>
      <c r="KK33" s="29"/>
      <c r="KL33" s="29"/>
      <c r="KM33" s="29"/>
      <c r="KN33" s="21">
        <v>15069.7998046875</v>
      </c>
      <c r="KO33" s="20">
        <v>10371.5</v>
      </c>
      <c r="KP33" s="20">
        <v>1946.6689453125</v>
      </c>
      <c r="KQ33" s="19">
        <v>12.917690277099609</v>
      </c>
      <c r="KR33" s="39">
        <v>1991</v>
      </c>
      <c r="KS33" s="39" t="s">
        <v>331</v>
      </c>
    </row>
    <row r="34" spans="1:305" s="39" customFormat="1" ht="12.75">
      <c r="A34" s="39">
        <v>1992</v>
      </c>
      <c r="B34" s="39" t="s">
        <v>331</v>
      </c>
      <c r="C34" s="39">
        <v>24</v>
      </c>
      <c r="D34" s="44" t="s">
        <v>332</v>
      </c>
      <c r="E34" s="44">
        <v>528</v>
      </c>
      <c r="F34" s="39">
        <v>1</v>
      </c>
      <c r="G34" s="39">
        <v>0</v>
      </c>
      <c r="H34" s="39">
        <v>1</v>
      </c>
      <c r="I34" s="39">
        <v>0</v>
      </c>
      <c r="J34" s="29">
        <v>0</v>
      </c>
      <c r="K34" s="29">
        <v>50</v>
      </c>
      <c r="L34" s="29">
        <v>50</v>
      </c>
      <c r="M34" s="18">
        <v>3</v>
      </c>
      <c r="N34" s="39">
        <v>0</v>
      </c>
      <c r="O34" s="39">
        <v>0</v>
      </c>
      <c r="P34" s="39">
        <v>0</v>
      </c>
      <c r="Q34" s="29">
        <v>0</v>
      </c>
      <c r="R34" s="29">
        <v>52.4</v>
      </c>
      <c r="S34" s="29">
        <v>47.6</v>
      </c>
      <c r="T34" s="29">
        <v>0</v>
      </c>
      <c r="U34" s="29">
        <v>36</v>
      </c>
      <c r="V34" s="29">
        <v>32.700000000000003</v>
      </c>
      <c r="W34" s="29">
        <v>68.7</v>
      </c>
      <c r="X34" s="39">
        <v>2</v>
      </c>
      <c r="Y34" s="39">
        <v>1992</v>
      </c>
      <c r="Z34" s="39" t="s">
        <v>331</v>
      </c>
      <c r="AA34" s="43"/>
      <c r="AB34" s="41">
        <v>80.3</v>
      </c>
      <c r="AC34" s="41">
        <v>31.9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35.299999999999997</v>
      </c>
      <c r="BL34" s="41">
        <v>0</v>
      </c>
      <c r="BM34" s="41">
        <v>0</v>
      </c>
      <c r="BN34" s="41">
        <v>14.6</v>
      </c>
      <c r="BO34" s="41">
        <v>7.9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4.0999999999999996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6.2000000000000171</v>
      </c>
      <c r="CZ34" s="39">
        <v>1992</v>
      </c>
      <c r="DA34" s="39" t="s">
        <v>331</v>
      </c>
      <c r="DB34" s="41">
        <v>32.700000000000003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36</v>
      </c>
      <c r="EK34" s="41">
        <v>0</v>
      </c>
      <c r="EL34" s="41">
        <v>0</v>
      </c>
      <c r="EM34" s="41">
        <v>14.7</v>
      </c>
      <c r="EN34" s="41">
        <v>8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4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4.5999999999999943</v>
      </c>
      <c r="FY34" s="39">
        <v>1992</v>
      </c>
      <c r="FZ34" s="39" t="s">
        <v>331</v>
      </c>
      <c r="GA34" s="41">
        <v>25.3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0.74439200000000005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0.73386200000000001</v>
      </c>
      <c r="GD34" s="29">
        <f t="shared" ref="GD34:GD57" si="15">1/(1-GB34)</f>
        <v>3.9122406184469978</v>
      </c>
      <c r="GE34" s="29">
        <f t="shared" ref="GE34:GE57" si="16">1/(1-GC34)</f>
        <v>3.7574491429258505</v>
      </c>
      <c r="GF34" s="29">
        <f t="shared" ref="GF34:GF57" si="17">GD34-GE34</f>
        <v>0.15479147552114725</v>
      </c>
      <c r="GG34" s="29">
        <f t="shared" ref="GG34:GG57" si="18">(GD34-GE34)/GD34</f>
        <v>3.9565939475009394E-2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0.76157731058639433</v>
      </c>
      <c r="GI34" s="39">
        <v>1992</v>
      </c>
      <c r="GJ34" s="39" t="s">
        <v>331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-0.33120270000000002</v>
      </c>
      <c r="GX34" s="36">
        <v>0.84596839999999995</v>
      </c>
      <c r="GY34" s="36">
        <v>-1.4096770000000001</v>
      </c>
      <c r="GZ34" s="39">
        <v>1992</v>
      </c>
      <c r="HA34" s="39" t="s">
        <v>331</v>
      </c>
      <c r="HB34" s="42">
        <v>1</v>
      </c>
      <c r="HC34" s="42">
        <f t="shared" ref="HC34:HC55" si="20">HD34+IF(HE34&gt;=2,1,0)+IF(HF34=2,0,IF(HF34=0,2,1))+IF(HG34&gt;3,2,IF(HG34&lt;3,0,1))+IF(HH34=1,1,0)</f>
        <v>1</v>
      </c>
      <c r="HD34" s="42">
        <v>0</v>
      </c>
      <c r="HE34" s="42">
        <v>0</v>
      </c>
      <c r="HF34" s="42">
        <v>2</v>
      </c>
      <c r="HG34" s="42">
        <v>3</v>
      </c>
      <c r="HH34" s="42">
        <v>0</v>
      </c>
      <c r="HI34" s="42">
        <v>0</v>
      </c>
      <c r="HJ34" s="39">
        <v>1992</v>
      </c>
      <c r="HK34" s="39" t="s">
        <v>331</v>
      </c>
      <c r="HL34" s="34">
        <v>1</v>
      </c>
      <c r="HM34" s="29">
        <v>102.52419999999999</v>
      </c>
      <c r="HN34" s="27">
        <v>53.268308735391699</v>
      </c>
      <c r="HO34" s="32">
        <v>49.255098361643597</v>
      </c>
      <c r="HP34" s="32">
        <v>1.5899531634961599</v>
      </c>
      <c r="HQ34" s="32">
        <v>4.1170210366381301</v>
      </c>
      <c r="HR34" s="27">
        <v>3.1835811247576098</v>
      </c>
      <c r="HS34" s="27">
        <v>88.347088354145299</v>
      </c>
      <c r="HT34" s="27">
        <v>87.876728692798906</v>
      </c>
      <c r="HU34" s="27">
        <v>-4.0132103737481302</v>
      </c>
      <c r="HV34" s="27">
        <v>-0.12928844737787401</v>
      </c>
      <c r="HW34" s="27">
        <v>0.15520763124506501</v>
      </c>
      <c r="HX34" s="27">
        <v>8.1024999999999991</v>
      </c>
      <c r="HY34" s="29">
        <v>2</v>
      </c>
      <c r="HZ34" s="39">
        <v>1992</v>
      </c>
      <c r="IA34" s="39" t="s">
        <v>331</v>
      </c>
      <c r="IB34" s="29">
        <v>7133</v>
      </c>
      <c r="IC34" s="29">
        <v>7002.89990234375</v>
      </c>
      <c r="ID34" s="29">
        <v>6613.7998046875</v>
      </c>
      <c r="IE34" s="32">
        <v>68.365882873535156</v>
      </c>
      <c r="IF34" s="32">
        <v>63.389629364013672</v>
      </c>
      <c r="IG34" s="32">
        <v>258</v>
      </c>
      <c r="IH34" s="32">
        <v>1587</v>
      </c>
      <c r="II34" s="32">
        <v>4768.7998046875</v>
      </c>
      <c r="IJ34" s="31">
        <v>400</v>
      </c>
      <c r="IK34" s="31">
        <v>5.6999998092651367</v>
      </c>
      <c r="IL34" s="39">
        <v>1992</v>
      </c>
      <c r="IM34" s="39" t="s">
        <v>331</v>
      </c>
      <c r="IN34" s="30">
        <v>23</v>
      </c>
      <c r="IO34" s="27">
        <v>52</v>
      </c>
      <c r="IP34" s="27">
        <v>85.415999999999997</v>
      </c>
      <c r="IQ34" s="29">
        <f t="shared" ref="IQ34:IQ57" si="21">IF(OR(IB34="",IP34=""),"",IP34*1000/IB34)</f>
        <v>11.974765175942801</v>
      </c>
      <c r="IR34" s="46">
        <v>1738.5</v>
      </c>
      <c r="IS34" s="46">
        <v>1436.1</v>
      </c>
      <c r="IT34" s="28">
        <v>24.785985502243701</v>
      </c>
      <c r="IU34" s="28">
        <v>74.251618122977348</v>
      </c>
      <c r="IV34" s="28">
        <v>1738.5</v>
      </c>
      <c r="IW34" s="28">
        <v>1436.1</v>
      </c>
      <c r="IX34" s="28">
        <v>24.785985502243701</v>
      </c>
      <c r="IY34" s="28">
        <v>74.251618122977348</v>
      </c>
      <c r="IZ34" s="39">
        <v>1992</v>
      </c>
      <c r="JA34" s="39" t="s">
        <v>331</v>
      </c>
      <c r="JB34" s="29">
        <v>17.72090094</v>
      </c>
      <c r="JC34" s="27">
        <v>24.749000549316406</v>
      </c>
      <c r="JD34" s="27">
        <v>16.576999664306641</v>
      </c>
      <c r="JE34" s="27">
        <v>6.8299999237060547</v>
      </c>
      <c r="JF34" s="27">
        <v>5.7800002098083496</v>
      </c>
      <c r="JG34" s="27">
        <v>0.86100000143051147</v>
      </c>
      <c r="JH34" s="27">
        <v>6.1770000457763672</v>
      </c>
      <c r="JI34" s="27">
        <v>5.7049999237060547</v>
      </c>
      <c r="JJ34" s="32">
        <v>1.4140000343322754</v>
      </c>
      <c r="JK34" s="32">
        <v>1.343000054359436</v>
      </c>
      <c r="JL34" s="32">
        <v>2.4170000553131104</v>
      </c>
      <c r="JM34" s="32">
        <v>0.30500000715255737</v>
      </c>
      <c r="JN34" s="32">
        <v>0.74900001287460327</v>
      </c>
      <c r="JO34" s="39">
        <v>1992</v>
      </c>
      <c r="JP34" s="39" t="s">
        <v>331</v>
      </c>
      <c r="JQ34" s="32">
        <v>1.069</v>
      </c>
      <c r="JR34" s="32">
        <v>0</v>
      </c>
      <c r="JS34" s="32">
        <v>1.7999999999999999E-2</v>
      </c>
      <c r="JT34" s="32">
        <v>0</v>
      </c>
      <c r="JU34" s="32">
        <v>0.32700000000000001</v>
      </c>
      <c r="JV34" s="41"/>
      <c r="JW34" s="27">
        <v>0.41200000047683716</v>
      </c>
      <c r="JX34" s="27">
        <v>0.26600000262260437</v>
      </c>
      <c r="JY34" s="27">
        <v>0</v>
      </c>
      <c r="JZ34" s="40">
        <v>2.3000000044703484E-2</v>
      </c>
      <c r="KA34" s="20">
        <v>0.58899999999999997</v>
      </c>
      <c r="KB34" s="20">
        <v>0.55199998617172241</v>
      </c>
      <c r="KC34" s="21">
        <v>9.0000003576278687E-2</v>
      </c>
      <c r="KD34" s="21">
        <v>0</v>
      </c>
      <c r="KE34" s="20">
        <v>2.4170000553131104</v>
      </c>
      <c r="KF34" s="29"/>
      <c r="KG34" s="39">
        <v>1992</v>
      </c>
      <c r="KH34" s="39" t="s">
        <v>331</v>
      </c>
      <c r="KI34" s="23">
        <v>3.0214285850524902</v>
      </c>
      <c r="KJ34" s="23">
        <v>1.375</v>
      </c>
      <c r="KK34" s="29"/>
      <c r="KL34" s="29"/>
      <c r="KM34" s="29"/>
      <c r="KN34" s="21">
        <v>15184.169921875</v>
      </c>
      <c r="KO34" s="20">
        <v>10433.5703125</v>
      </c>
      <c r="KP34" s="20">
        <v>1972.6109619140625</v>
      </c>
      <c r="KQ34" s="19">
        <v>12.991239547729492</v>
      </c>
      <c r="KR34" s="39">
        <v>1992</v>
      </c>
      <c r="KS34" s="39" t="s">
        <v>331</v>
      </c>
    </row>
    <row r="35" spans="1:305" s="39" customFormat="1" ht="12.75">
      <c r="A35" s="39">
        <v>1993</v>
      </c>
      <c r="B35" s="39" t="s">
        <v>331</v>
      </c>
      <c r="C35" s="39">
        <v>24</v>
      </c>
      <c r="D35" s="44" t="s">
        <v>332</v>
      </c>
      <c r="E35" s="44">
        <v>528</v>
      </c>
      <c r="F35" s="39">
        <v>1</v>
      </c>
      <c r="G35" s="39">
        <v>0</v>
      </c>
      <c r="H35" s="39">
        <v>1</v>
      </c>
      <c r="I35" s="39">
        <v>0</v>
      </c>
      <c r="J35" s="29">
        <v>0</v>
      </c>
      <c r="K35" s="29">
        <v>50</v>
      </c>
      <c r="L35" s="29">
        <v>50</v>
      </c>
      <c r="M35" s="18">
        <v>3</v>
      </c>
      <c r="N35" s="39">
        <v>0</v>
      </c>
      <c r="O35" s="39">
        <v>0</v>
      </c>
      <c r="P35" s="39">
        <v>0</v>
      </c>
      <c r="Q35" s="29">
        <v>0</v>
      </c>
      <c r="R35" s="29">
        <v>52.4</v>
      </c>
      <c r="S35" s="29">
        <v>47.6</v>
      </c>
      <c r="T35" s="29">
        <v>0</v>
      </c>
      <c r="U35" s="29">
        <v>36</v>
      </c>
      <c r="V35" s="29">
        <v>32.700000000000003</v>
      </c>
      <c r="W35" s="29">
        <v>68.7</v>
      </c>
      <c r="X35" s="39">
        <v>2</v>
      </c>
      <c r="Y35" s="39">
        <v>1993</v>
      </c>
      <c r="Z35" s="39" t="s">
        <v>331</v>
      </c>
      <c r="AA35" s="43"/>
      <c r="AB35" s="41">
        <v>80.3</v>
      </c>
      <c r="AC35" s="41">
        <v>31.9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35.299999999999997</v>
      </c>
      <c r="BL35" s="41">
        <v>0</v>
      </c>
      <c r="BM35" s="41">
        <v>0</v>
      </c>
      <c r="BN35" s="41">
        <v>14.6</v>
      </c>
      <c r="BO35" s="41">
        <v>7.9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4.0999999999999996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6.2000000000000171</v>
      </c>
      <c r="CZ35" s="39">
        <v>1993</v>
      </c>
      <c r="DA35" s="39" t="s">
        <v>331</v>
      </c>
      <c r="DB35" s="41">
        <v>32.700000000000003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36</v>
      </c>
      <c r="EK35" s="41">
        <v>0</v>
      </c>
      <c r="EL35" s="41">
        <v>0</v>
      </c>
      <c r="EM35" s="41">
        <v>14.7</v>
      </c>
      <c r="EN35" s="41">
        <v>8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4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4.5999999999999943</v>
      </c>
      <c r="FY35" s="39">
        <v>1993</v>
      </c>
      <c r="FZ35" s="39" t="s">
        <v>331</v>
      </c>
      <c r="GA35" s="41">
        <v>25.3</v>
      </c>
      <c r="GB35" s="29">
        <f t="shared" si="13"/>
        <v>0.74439200000000005</v>
      </c>
      <c r="GC35" s="29">
        <f t="shared" si="14"/>
        <v>0.73386200000000001</v>
      </c>
      <c r="GD35" s="29">
        <f t="shared" si="15"/>
        <v>3.9122406184469978</v>
      </c>
      <c r="GE35" s="29">
        <f t="shared" si="16"/>
        <v>3.7574491429258505</v>
      </c>
      <c r="GF35" s="29">
        <f t="shared" si="17"/>
        <v>0.15479147552114725</v>
      </c>
      <c r="GG35" s="29">
        <f t="shared" si="18"/>
        <v>3.9565939475009394E-2</v>
      </c>
      <c r="GH35" s="29">
        <f t="shared" si="19"/>
        <v>0.76157731058639433</v>
      </c>
      <c r="GI35" s="39">
        <v>1993</v>
      </c>
      <c r="GJ35" s="39" t="s">
        <v>331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-0.36473810000000001</v>
      </c>
      <c r="GX35" s="36">
        <v>0.83526610000000001</v>
      </c>
      <c r="GY35" s="36">
        <v>-1.4488540000000001</v>
      </c>
      <c r="GZ35" s="39">
        <v>1993</v>
      </c>
      <c r="HA35" s="39" t="s">
        <v>331</v>
      </c>
      <c r="HB35" s="42">
        <v>1</v>
      </c>
      <c r="HC35" s="42">
        <f t="shared" si="20"/>
        <v>1</v>
      </c>
      <c r="HD35" s="42">
        <v>0</v>
      </c>
      <c r="HE35" s="42">
        <v>0</v>
      </c>
      <c r="HF35" s="42">
        <v>2</v>
      </c>
      <c r="HG35" s="42">
        <v>3</v>
      </c>
      <c r="HH35" s="42">
        <v>0</v>
      </c>
      <c r="HI35" s="42">
        <v>0</v>
      </c>
      <c r="HJ35" s="39">
        <v>1993</v>
      </c>
      <c r="HK35" s="39" t="s">
        <v>331</v>
      </c>
      <c r="HL35" s="34">
        <v>1</v>
      </c>
      <c r="HM35" s="29">
        <v>99.452799999999996</v>
      </c>
      <c r="HN35" s="27">
        <v>53.331248518409701</v>
      </c>
      <c r="HO35" s="32">
        <v>50.606500666774203</v>
      </c>
      <c r="HP35" s="32">
        <v>1.2637389435625801</v>
      </c>
      <c r="HQ35" s="32">
        <v>2.8745940441892102</v>
      </c>
      <c r="HR35" s="27">
        <v>2.5841816758026801</v>
      </c>
      <c r="HS35" s="27">
        <v>92.7383264175389</v>
      </c>
      <c r="HT35" s="27">
        <v>92.244587816525495</v>
      </c>
      <c r="HU35" s="27">
        <v>-2.7247478516355099</v>
      </c>
      <c r="HV35" s="27">
        <v>1.1596746774391999</v>
      </c>
      <c r="HW35" s="27">
        <v>2.40045342239649</v>
      </c>
      <c r="HX35" s="27">
        <v>6.3608333333333302</v>
      </c>
      <c r="HY35" s="29">
        <v>4</v>
      </c>
      <c r="HZ35" s="39">
        <v>1993</v>
      </c>
      <c r="IA35" s="39" t="s">
        <v>331</v>
      </c>
      <c r="IB35" s="29">
        <v>7085</v>
      </c>
      <c r="IC35" s="29">
        <v>7085.2001953125</v>
      </c>
      <c r="ID35" s="29">
        <v>6639.89990234375</v>
      </c>
      <c r="IE35" s="32">
        <v>67.539161682128906</v>
      </c>
      <c r="IF35" s="32">
        <v>63.296161651611328</v>
      </c>
      <c r="IG35" s="32">
        <v>255</v>
      </c>
      <c r="IH35" s="32">
        <v>1574</v>
      </c>
      <c r="II35" s="32">
        <v>4810.89990234375</v>
      </c>
      <c r="IJ35" s="31">
        <v>458</v>
      </c>
      <c r="IK35" s="31">
        <v>6.5</v>
      </c>
      <c r="IL35" s="39">
        <v>1993</v>
      </c>
      <c r="IM35" s="39" t="s">
        <v>331</v>
      </c>
      <c r="IN35" s="30">
        <v>12</v>
      </c>
      <c r="IO35" s="27">
        <v>21</v>
      </c>
      <c r="IP35" s="27">
        <v>44.673000000000002</v>
      </c>
      <c r="IQ35" s="29">
        <f t="shared" si="21"/>
        <v>6.3052928722653494</v>
      </c>
      <c r="IR35" s="46">
        <v>1835.3</v>
      </c>
      <c r="IS35" s="46">
        <v>1471.5</v>
      </c>
      <c r="IT35" s="28">
        <v>25.344471236651739</v>
      </c>
      <c r="IU35" s="28">
        <v>82.673096796417497</v>
      </c>
      <c r="IV35" s="28">
        <v>1835.3</v>
      </c>
      <c r="IW35" s="28">
        <v>1471.5</v>
      </c>
      <c r="IX35" s="28">
        <v>25.344471236651739</v>
      </c>
      <c r="IY35" s="28">
        <v>82.673096796417497</v>
      </c>
      <c r="IZ35" s="39">
        <v>1993</v>
      </c>
      <c r="JA35" s="39" t="s">
        <v>331</v>
      </c>
      <c r="JB35" s="29">
        <v>17.656052429999999</v>
      </c>
      <c r="JC35" s="27">
        <v>24.896999359130859</v>
      </c>
      <c r="JD35" s="27">
        <v>16.507999420166016</v>
      </c>
      <c r="JE35" s="27">
        <v>6.9749999046325684</v>
      </c>
      <c r="JF35" s="27">
        <v>5.7170000076293945</v>
      </c>
      <c r="JG35" s="27">
        <v>0.83899998664855957</v>
      </c>
      <c r="JH35" s="27">
        <v>6.0170001983642578</v>
      </c>
      <c r="JI35" s="27">
        <v>5.8550000190734863</v>
      </c>
      <c r="JJ35" s="32">
        <v>1.3949999809265137</v>
      </c>
      <c r="JK35" s="32">
        <v>1.4140000343322754</v>
      </c>
      <c r="JL35" s="32">
        <v>2.6730000972747803</v>
      </c>
      <c r="JM35" s="32">
        <v>0.29800000786781311</v>
      </c>
      <c r="JN35" s="32">
        <v>0.68900001049041748</v>
      </c>
      <c r="JO35" s="39">
        <v>1993</v>
      </c>
      <c r="JP35" s="39" t="s">
        <v>331</v>
      </c>
      <c r="JQ35" s="32">
        <v>1.0509999999999999</v>
      </c>
      <c r="JR35" s="32">
        <v>0</v>
      </c>
      <c r="JS35" s="32">
        <v>1.4999999999999999E-2</v>
      </c>
      <c r="JT35" s="32">
        <v>0</v>
      </c>
      <c r="JU35" s="32">
        <v>0.33</v>
      </c>
      <c r="JV35" s="41"/>
      <c r="JW35" s="27">
        <v>0.47400000691413879</v>
      </c>
      <c r="JX35" s="27">
        <v>0.25900000333786011</v>
      </c>
      <c r="JY35" s="27">
        <v>0</v>
      </c>
      <c r="JZ35" s="40">
        <v>1.7000000923871994E-2</v>
      </c>
      <c r="KA35" s="20">
        <v>0.58599999999999997</v>
      </c>
      <c r="KB35" s="20">
        <v>0.55000001192092896</v>
      </c>
      <c r="KC35" s="21">
        <v>0.11299999803304672</v>
      </c>
      <c r="KD35" s="21">
        <v>0</v>
      </c>
      <c r="KE35" s="20">
        <v>2.6730000972747803</v>
      </c>
      <c r="KF35" s="29"/>
      <c r="KG35" s="39">
        <v>1993</v>
      </c>
      <c r="KH35" s="39" t="s">
        <v>331</v>
      </c>
      <c r="KI35" s="23">
        <v>3.073253870010376</v>
      </c>
      <c r="KJ35" s="23">
        <v>1.375</v>
      </c>
      <c r="KK35" s="22">
        <v>39.200000000000003</v>
      </c>
      <c r="KL35" s="22">
        <v>38.700000000000003</v>
      </c>
      <c r="KM35" s="22">
        <v>24.9</v>
      </c>
      <c r="KN35" s="21">
        <v>15290.3701171875</v>
      </c>
      <c r="KO35" s="20">
        <v>10490.2099609375</v>
      </c>
      <c r="KP35" s="20">
        <v>1996.760009765625</v>
      </c>
      <c r="KQ35" s="19">
        <v>13.058939933776855</v>
      </c>
      <c r="KR35" s="39">
        <v>1993</v>
      </c>
      <c r="KS35" s="39" t="s">
        <v>331</v>
      </c>
    </row>
    <row r="36" spans="1:305" s="39" customFormat="1" ht="12.75">
      <c r="A36" s="39">
        <v>1994</v>
      </c>
      <c r="B36" s="39" t="s">
        <v>331</v>
      </c>
      <c r="C36" s="39">
        <v>24</v>
      </c>
      <c r="D36" s="44" t="s">
        <v>332</v>
      </c>
      <c r="E36" s="44">
        <v>528</v>
      </c>
      <c r="F36" s="39">
        <v>1</v>
      </c>
      <c r="G36" s="39">
        <v>0</v>
      </c>
      <c r="H36" s="39">
        <v>1</v>
      </c>
      <c r="I36" s="39">
        <v>0</v>
      </c>
      <c r="J36" s="29">
        <v>12.92</v>
      </c>
      <c r="K36" s="29">
        <v>42.25</v>
      </c>
      <c r="L36" s="29">
        <v>44.83</v>
      </c>
      <c r="M36" s="18">
        <v>3</v>
      </c>
      <c r="N36" s="39">
        <v>0</v>
      </c>
      <c r="O36" s="39">
        <v>0</v>
      </c>
      <c r="P36" s="39">
        <v>1</v>
      </c>
      <c r="Q36" s="29">
        <v>12.19</v>
      </c>
      <c r="R36" s="29">
        <v>42.87</v>
      </c>
      <c r="S36" s="29">
        <v>44.93</v>
      </c>
      <c r="T36" s="29">
        <v>7.49</v>
      </c>
      <c r="U36" s="29">
        <v>28.77</v>
      </c>
      <c r="V36" s="29">
        <v>29.81</v>
      </c>
      <c r="W36" s="29">
        <v>66.06</v>
      </c>
      <c r="X36" s="39">
        <v>2</v>
      </c>
      <c r="Y36" s="39">
        <v>1994</v>
      </c>
      <c r="Z36" s="39" t="s">
        <v>331</v>
      </c>
      <c r="AA36" s="43">
        <v>34457</v>
      </c>
      <c r="AB36" s="41">
        <v>78.8</v>
      </c>
      <c r="AC36" s="41">
        <v>24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22.2</v>
      </c>
      <c r="BL36" s="41">
        <v>0</v>
      </c>
      <c r="BM36" s="41">
        <v>0</v>
      </c>
      <c r="BN36" s="41">
        <v>20</v>
      </c>
      <c r="BO36" s="41">
        <v>15.5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3.6</v>
      </c>
      <c r="BY36" s="41">
        <v>0</v>
      </c>
      <c r="BZ36" s="41">
        <v>0</v>
      </c>
      <c r="CA36" s="41">
        <v>0</v>
      </c>
      <c r="CB36" s="41">
        <v>3.5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2.5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8.7000000000000028</v>
      </c>
      <c r="CZ36" s="39">
        <v>1994</v>
      </c>
      <c r="DA36" s="39" t="s">
        <v>331</v>
      </c>
      <c r="DB36" s="41">
        <v>24.7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22.7</v>
      </c>
      <c r="EK36" s="41">
        <v>0</v>
      </c>
      <c r="EL36" s="41">
        <v>0</v>
      </c>
      <c r="EM36" s="41">
        <v>20.7</v>
      </c>
      <c r="EN36" s="41">
        <v>16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4</v>
      </c>
      <c r="EX36" s="41">
        <v>0</v>
      </c>
      <c r="EY36" s="41">
        <v>0</v>
      </c>
      <c r="EZ36" s="41">
        <v>0</v>
      </c>
      <c r="FA36" s="41">
        <v>3.3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2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6.6000000000000085</v>
      </c>
      <c r="FY36" s="39">
        <v>1994</v>
      </c>
      <c r="FZ36" s="39" t="s">
        <v>331</v>
      </c>
      <c r="GA36" s="41">
        <v>31.3</v>
      </c>
      <c r="GB36" s="29">
        <f t="shared" si="13"/>
        <v>0.82594500000000004</v>
      </c>
      <c r="GC36" s="29">
        <f t="shared" si="14"/>
        <v>0.81592399999999998</v>
      </c>
      <c r="GD36" s="29">
        <f t="shared" si="15"/>
        <v>5.7453103903938425</v>
      </c>
      <c r="GE36" s="29">
        <f t="shared" si="16"/>
        <v>5.4325387340011728</v>
      </c>
      <c r="GF36" s="29">
        <f t="shared" si="17"/>
        <v>0.31277165639266968</v>
      </c>
      <c r="GG36" s="29">
        <f t="shared" si="18"/>
        <v>5.4439470653426109E-2</v>
      </c>
      <c r="GH36" s="29">
        <f t="shared" si="19"/>
        <v>0.98234413521942454</v>
      </c>
      <c r="GI36" s="39">
        <v>1994</v>
      </c>
      <c r="GJ36" s="39" t="s">
        <v>331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-0.15121560000000001</v>
      </c>
      <c r="GX36" s="36">
        <v>0.8851291</v>
      </c>
      <c r="GY36" s="36">
        <v>-1.120824</v>
      </c>
      <c r="GZ36" s="39">
        <v>1994</v>
      </c>
      <c r="HA36" s="39" t="s">
        <v>331</v>
      </c>
      <c r="HB36" s="42">
        <v>1</v>
      </c>
      <c r="HC36" s="42">
        <f t="shared" si="20"/>
        <v>1</v>
      </c>
      <c r="HD36" s="42">
        <v>0</v>
      </c>
      <c r="HE36" s="42">
        <v>0</v>
      </c>
      <c r="HF36" s="42">
        <v>2</v>
      </c>
      <c r="HG36" s="42">
        <v>3</v>
      </c>
      <c r="HH36" s="42">
        <v>0</v>
      </c>
      <c r="HI36" s="42">
        <v>0</v>
      </c>
      <c r="HJ36" s="39">
        <v>1994</v>
      </c>
      <c r="HK36" s="39" t="s">
        <v>331</v>
      </c>
      <c r="HL36" s="34">
        <v>1</v>
      </c>
      <c r="HM36" s="29">
        <v>103.4832</v>
      </c>
      <c r="HN36" s="27">
        <v>51.241167538023298</v>
      </c>
      <c r="HO36" s="32">
        <v>47.786236062194497</v>
      </c>
      <c r="HP36" s="32">
        <v>3.0081954768661201</v>
      </c>
      <c r="HQ36" s="32">
        <v>5.1454555638662898</v>
      </c>
      <c r="HR36" s="27">
        <v>2.8015267175572398</v>
      </c>
      <c r="HS36" s="27">
        <v>83.048405048681801</v>
      </c>
      <c r="HT36" s="27">
        <v>82.606255563036399</v>
      </c>
      <c r="HU36" s="27">
        <v>-3.4549314758288099</v>
      </c>
      <c r="HV36" s="27">
        <v>0.22503253906649101</v>
      </c>
      <c r="HW36" s="27">
        <v>1.3085029971362101</v>
      </c>
      <c r="HX36" s="27">
        <v>6.8650000000000002</v>
      </c>
      <c r="HY36" s="29">
        <v>5.0999999999999996</v>
      </c>
      <c r="HZ36" s="39">
        <v>1994</v>
      </c>
      <c r="IA36" s="39" t="s">
        <v>331</v>
      </c>
      <c r="IB36" s="29">
        <v>7184</v>
      </c>
      <c r="IC36" s="29">
        <v>7223.60009765625</v>
      </c>
      <c r="ID36" s="29">
        <v>6706.5</v>
      </c>
      <c r="IE36" s="32">
        <v>68.191719055175781</v>
      </c>
      <c r="IF36" s="32">
        <v>63.659210205078125</v>
      </c>
      <c r="IG36" s="32">
        <v>264</v>
      </c>
      <c r="IH36" s="32">
        <v>1525</v>
      </c>
      <c r="II36" s="32">
        <v>4917.5</v>
      </c>
      <c r="IJ36" s="31">
        <v>517</v>
      </c>
      <c r="IK36" s="31">
        <v>7.1999998092651367</v>
      </c>
      <c r="IL36" s="39">
        <v>1994</v>
      </c>
      <c r="IM36" s="39" t="s">
        <v>331</v>
      </c>
      <c r="IN36" s="30">
        <v>17</v>
      </c>
      <c r="IO36" s="27">
        <v>22</v>
      </c>
      <c r="IP36" s="27">
        <v>47.387</v>
      </c>
      <c r="IQ36" s="29">
        <f t="shared" si="21"/>
        <v>6.596185968819599</v>
      </c>
      <c r="IR36" s="46">
        <v>1860.2</v>
      </c>
      <c r="IS36" s="46">
        <v>1486.7</v>
      </c>
      <c r="IT36" s="28">
        <v>25.557847687811588</v>
      </c>
      <c r="IU36" s="28"/>
      <c r="IV36" s="28">
        <v>1860.2</v>
      </c>
      <c r="IW36" s="28">
        <v>1486.7</v>
      </c>
      <c r="IX36" s="28">
        <v>25.557847687811591</v>
      </c>
      <c r="IY36" s="28">
        <v>81.787520068315416</v>
      </c>
      <c r="IZ36" s="39">
        <v>1994</v>
      </c>
      <c r="JA36" s="39" t="s">
        <v>331</v>
      </c>
      <c r="JB36" s="29">
        <v>16.366946160000001</v>
      </c>
      <c r="JC36" s="27">
        <v>23.715000152587891</v>
      </c>
      <c r="JD36" s="27">
        <v>15.14799976348877</v>
      </c>
      <c r="JE36" s="27">
        <v>7.2199997901916504</v>
      </c>
      <c r="JF36" s="27">
        <v>5.3340001106262207</v>
      </c>
      <c r="JG36" s="27">
        <v>0.72399997711181641</v>
      </c>
      <c r="JH36" s="27">
        <v>5.4840002059936523</v>
      </c>
      <c r="JI36" s="27">
        <v>5.6970000267028809</v>
      </c>
      <c r="JJ36" s="32">
        <v>1.2740000486373901</v>
      </c>
      <c r="JK36" s="32">
        <v>1.3480000495910645</v>
      </c>
      <c r="JL36" s="32">
        <v>2.7669999599456787</v>
      </c>
      <c r="JM36" s="32">
        <v>0.39300000667572021</v>
      </c>
      <c r="JN36" s="32">
        <v>0.69300001859664917</v>
      </c>
      <c r="JO36" s="39">
        <v>1994</v>
      </c>
      <c r="JP36" s="39" t="s">
        <v>331</v>
      </c>
      <c r="JQ36" s="32">
        <v>0.95599999999999996</v>
      </c>
      <c r="JR36" s="32">
        <v>0</v>
      </c>
      <c r="JS36" s="32">
        <v>0</v>
      </c>
      <c r="JT36" s="32">
        <v>0</v>
      </c>
      <c r="JU36" s="32">
        <v>0.318</v>
      </c>
      <c r="JV36" s="41"/>
      <c r="JW36" s="27">
        <v>0.49399998784065247</v>
      </c>
      <c r="JX36" s="27">
        <v>0.21199999749660492</v>
      </c>
      <c r="JY36" s="27">
        <v>0</v>
      </c>
      <c r="JZ36" s="40">
        <v>1.3000000268220901E-2</v>
      </c>
      <c r="KA36" s="20">
        <v>0.55300000000000005</v>
      </c>
      <c r="KB36" s="20">
        <v>0.51899999380111694</v>
      </c>
      <c r="KC36" s="21">
        <v>0.10899999737739563</v>
      </c>
      <c r="KD36" s="21">
        <v>0</v>
      </c>
      <c r="KE36" s="20">
        <v>2.7669999599456787</v>
      </c>
      <c r="KF36" s="29"/>
      <c r="KG36" s="39">
        <v>1994</v>
      </c>
      <c r="KH36" s="39" t="s">
        <v>331</v>
      </c>
      <c r="KI36" s="23">
        <v>2.8965871334075928</v>
      </c>
      <c r="KJ36" s="23">
        <v>1.375</v>
      </c>
      <c r="KK36" s="29"/>
      <c r="KL36" s="29"/>
      <c r="KM36" s="29"/>
      <c r="KN36" s="21">
        <v>15382.83984375</v>
      </c>
      <c r="KO36" s="20">
        <v>10535</v>
      </c>
      <c r="KP36" s="20">
        <v>2020.7850341796875</v>
      </c>
      <c r="KQ36" s="19">
        <v>13.136619567871094</v>
      </c>
      <c r="KR36" s="39">
        <v>1994</v>
      </c>
      <c r="KS36" s="39" t="s">
        <v>331</v>
      </c>
    </row>
    <row r="37" spans="1:305" s="39" customFormat="1" ht="12.75">
      <c r="A37" s="39">
        <v>1995</v>
      </c>
      <c r="B37" s="39" t="s">
        <v>331</v>
      </c>
      <c r="C37" s="39">
        <v>24</v>
      </c>
      <c r="D37" s="44" t="s">
        <v>332</v>
      </c>
      <c r="E37" s="44">
        <v>528</v>
      </c>
      <c r="F37" s="39">
        <v>1</v>
      </c>
      <c r="G37" s="39">
        <v>0</v>
      </c>
      <c r="H37" s="39">
        <v>1</v>
      </c>
      <c r="I37" s="39">
        <v>0</v>
      </c>
      <c r="J37" s="29">
        <v>35.71</v>
      </c>
      <c r="K37" s="29">
        <v>28.57</v>
      </c>
      <c r="L37" s="29">
        <v>35.71</v>
      </c>
      <c r="M37" s="18">
        <v>3</v>
      </c>
      <c r="N37" s="39">
        <v>0</v>
      </c>
      <c r="O37" s="39">
        <v>0</v>
      </c>
      <c r="P37" s="39">
        <v>0</v>
      </c>
      <c r="Q37" s="29">
        <v>33.71</v>
      </c>
      <c r="R37" s="29">
        <v>26.06</v>
      </c>
      <c r="S37" s="29">
        <v>40.229999999999997</v>
      </c>
      <c r="T37" s="29">
        <v>20.7</v>
      </c>
      <c r="U37" s="29">
        <v>16</v>
      </c>
      <c r="V37" s="29">
        <v>24.7</v>
      </c>
      <c r="W37" s="29">
        <v>61.4</v>
      </c>
      <c r="X37" s="39">
        <v>2</v>
      </c>
      <c r="Y37" s="39">
        <v>1995</v>
      </c>
      <c r="Z37" s="39" t="s">
        <v>331</v>
      </c>
      <c r="AA37" s="43"/>
      <c r="AB37" s="41">
        <v>78.8</v>
      </c>
      <c r="AC37" s="41">
        <v>24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22.2</v>
      </c>
      <c r="BL37" s="41">
        <v>0</v>
      </c>
      <c r="BM37" s="41">
        <v>0</v>
      </c>
      <c r="BN37" s="41">
        <v>20</v>
      </c>
      <c r="BO37" s="41">
        <v>15.5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3.6</v>
      </c>
      <c r="BY37" s="41">
        <v>0</v>
      </c>
      <c r="BZ37" s="41">
        <v>0</v>
      </c>
      <c r="CA37" s="41">
        <v>0</v>
      </c>
      <c r="CB37" s="41">
        <v>3.5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2.5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8.7000000000000028</v>
      </c>
      <c r="CZ37" s="39">
        <v>1995</v>
      </c>
      <c r="DA37" s="39" t="s">
        <v>331</v>
      </c>
      <c r="DB37" s="41">
        <v>24.7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22.7</v>
      </c>
      <c r="EK37" s="41">
        <v>0</v>
      </c>
      <c r="EL37" s="41">
        <v>0</v>
      </c>
      <c r="EM37" s="41">
        <v>20.7</v>
      </c>
      <c r="EN37" s="41">
        <v>16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4</v>
      </c>
      <c r="EX37" s="41">
        <v>0</v>
      </c>
      <c r="EY37" s="41">
        <v>0</v>
      </c>
      <c r="EZ37" s="41">
        <v>0</v>
      </c>
      <c r="FA37" s="41">
        <v>3.3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2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6.6000000000000085</v>
      </c>
      <c r="FY37" s="39">
        <v>1995</v>
      </c>
      <c r="FZ37" s="39" t="s">
        <v>331</v>
      </c>
      <c r="GA37" s="41">
        <v>31.3</v>
      </c>
      <c r="GB37" s="29">
        <f t="shared" si="13"/>
        <v>0.82594500000000004</v>
      </c>
      <c r="GC37" s="29">
        <f t="shared" si="14"/>
        <v>0.81592399999999998</v>
      </c>
      <c r="GD37" s="29">
        <f t="shared" si="15"/>
        <v>5.7453103903938425</v>
      </c>
      <c r="GE37" s="29">
        <f t="shared" si="16"/>
        <v>5.4325387340011728</v>
      </c>
      <c r="GF37" s="29">
        <f t="shared" si="17"/>
        <v>0.31277165639266968</v>
      </c>
      <c r="GG37" s="29">
        <f t="shared" si="18"/>
        <v>5.4439470653426109E-2</v>
      </c>
      <c r="GH37" s="29">
        <f t="shared" si="19"/>
        <v>0.98234413521942454</v>
      </c>
      <c r="GI37" s="39">
        <v>1995</v>
      </c>
      <c r="GJ37" s="39" t="s">
        <v>331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-0.1269052</v>
      </c>
      <c r="GX37" s="36">
        <v>0.94152860000000005</v>
      </c>
      <c r="GY37" s="36">
        <v>-1.129686</v>
      </c>
      <c r="GZ37" s="39">
        <v>1995</v>
      </c>
      <c r="HA37" s="39" t="s">
        <v>331</v>
      </c>
      <c r="HB37" s="42">
        <v>1</v>
      </c>
      <c r="HC37" s="42">
        <f t="shared" si="20"/>
        <v>1</v>
      </c>
      <c r="HD37" s="42">
        <v>0</v>
      </c>
      <c r="HE37" s="42">
        <v>0</v>
      </c>
      <c r="HF37" s="42">
        <v>2</v>
      </c>
      <c r="HG37" s="42">
        <v>3</v>
      </c>
      <c r="HH37" s="42">
        <v>0</v>
      </c>
      <c r="HI37" s="42">
        <v>0</v>
      </c>
      <c r="HJ37" s="39">
        <v>1995</v>
      </c>
      <c r="HK37" s="39" t="s">
        <v>331</v>
      </c>
      <c r="HL37" s="34">
        <v>1</v>
      </c>
      <c r="HM37" s="29">
        <v>108.3758</v>
      </c>
      <c r="HN37" s="27">
        <v>53.6928098149371</v>
      </c>
      <c r="HO37" s="32">
        <v>45.102292150213003</v>
      </c>
      <c r="HP37" s="32">
        <v>3.2533345833190301</v>
      </c>
      <c r="HQ37" s="32">
        <v>5.3966061606899203</v>
      </c>
      <c r="HR37" s="27">
        <v>1.9232197222841001</v>
      </c>
      <c r="HS37" s="27">
        <v>85.782248622846595</v>
      </c>
      <c r="HT37" s="27">
        <v>85.325544161347693</v>
      </c>
      <c r="HU37" s="27">
        <v>-8.5905176647240697</v>
      </c>
      <c r="HV37" s="27">
        <v>-4.6632746053920204</v>
      </c>
      <c r="HW37" s="27">
        <v>-3.7038153937782599</v>
      </c>
      <c r="HX37" s="27">
        <v>6.8991666666666696</v>
      </c>
      <c r="HY37" s="29">
        <v>6.3</v>
      </c>
      <c r="HZ37" s="39">
        <v>1995</v>
      </c>
      <c r="IA37" s="39" t="s">
        <v>331</v>
      </c>
      <c r="IB37" s="29">
        <v>7410</v>
      </c>
      <c r="IC37" s="29">
        <v>7304.39990234375</v>
      </c>
      <c r="ID37" s="29">
        <v>6781.60009765625</v>
      </c>
      <c r="IE37" s="32">
        <v>70.112777709960938</v>
      </c>
      <c r="IF37" s="32">
        <v>64.166908264160156</v>
      </c>
      <c r="IG37" s="32">
        <v>255</v>
      </c>
      <c r="IH37" s="32">
        <v>1544</v>
      </c>
      <c r="II37" s="32">
        <v>4982.60009765625</v>
      </c>
      <c r="IJ37" s="31">
        <v>620</v>
      </c>
      <c r="IK37" s="31">
        <v>8.3000001907348633</v>
      </c>
      <c r="IL37" s="39">
        <v>1995</v>
      </c>
      <c r="IM37" s="39" t="s">
        <v>331</v>
      </c>
      <c r="IN37" s="30">
        <v>14</v>
      </c>
      <c r="IO37" s="27">
        <v>55</v>
      </c>
      <c r="IP37" s="27">
        <v>691.5</v>
      </c>
      <c r="IQ37" s="29">
        <f t="shared" si="21"/>
        <v>93.319838056680169</v>
      </c>
      <c r="IR37" s="46">
        <v>1847.1</v>
      </c>
      <c r="IS37" s="46">
        <v>1511.5</v>
      </c>
      <c r="IT37" s="28">
        <v>25.246367128779021</v>
      </c>
      <c r="IU37" s="28"/>
      <c r="IV37" s="28">
        <v>1847.1</v>
      </c>
      <c r="IW37" s="28">
        <v>1511.5</v>
      </c>
      <c r="IX37" s="28">
        <v>25.246367128779021</v>
      </c>
      <c r="IY37" s="28">
        <v>80.901943340213393</v>
      </c>
      <c r="IZ37" s="39">
        <v>1995</v>
      </c>
      <c r="JA37" s="39" t="s">
        <v>331</v>
      </c>
      <c r="JB37" s="27">
        <v>14.293618202209473</v>
      </c>
      <c r="JC37" s="27">
        <v>22.974000930786133</v>
      </c>
      <c r="JD37" s="27">
        <v>14.696000099182129</v>
      </c>
      <c r="JE37" s="27">
        <v>6.9980001449584961</v>
      </c>
      <c r="JF37" s="27">
        <v>5.1979999542236328</v>
      </c>
      <c r="JG37" s="27">
        <v>0.68800002336502075</v>
      </c>
      <c r="JH37" s="27">
        <v>5.3299999237060547</v>
      </c>
      <c r="JI37" s="27">
        <v>5.5510001182556152</v>
      </c>
      <c r="JJ37" s="32">
        <v>1.2419999837875366</v>
      </c>
      <c r="JK37" s="32">
        <v>1.2799999713897705</v>
      </c>
      <c r="JL37" s="32">
        <v>2.6530001163482666</v>
      </c>
      <c r="JM37" s="32">
        <v>0.37400001287460327</v>
      </c>
      <c r="JN37" s="32">
        <v>0.6589999794960022</v>
      </c>
      <c r="JO37" s="39">
        <v>1995</v>
      </c>
      <c r="JP37" s="39" t="s">
        <v>331</v>
      </c>
      <c r="JQ37" s="32">
        <v>0.90800000000000003</v>
      </c>
      <c r="JR37" s="32">
        <v>0</v>
      </c>
      <c r="JS37" s="32">
        <v>0</v>
      </c>
      <c r="JT37" s="32">
        <v>0</v>
      </c>
      <c r="JU37" s="32">
        <v>0.33300000000000002</v>
      </c>
      <c r="JV37" s="41"/>
      <c r="JW37" s="27">
        <v>0.45699998736381531</v>
      </c>
      <c r="JX37" s="27">
        <v>0.18199999630451202</v>
      </c>
      <c r="JY37" s="27">
        <v>0</v>
      </c>
      <c r="JZ37" s="40">
        <v>1.7000000923871994E-2</v>
      </c>
      <c r="KA37" s="20">
        <v>0.52400000000000002</v>
      </c>
      <c r="KB37" s="20">
        <v>0.49200001358985901</v>
      </c>
      <c r="KC37" s="21">
        <v>0.13199999928474426</v>
      </c>
      <c r="KD37" s="21">
        <v>0</v>
      </c>
      <c r="KE37" s="20">
        <v>2.6530001163482666</v>
      </c>
      <c r="KF37" s="29"/>
      <c r="KG37" s="39">
        <v>1995</v>
      </c>
      <c r="KH37" s="39" t="s">
        <v>331</v>
      </c>
      <c r="KI37" s="23">
        <v>2.83730149269104</v>
      </c>
      <c r="KJ37" s="23">
        <v>1.375</v>
      </c>
      <c r="KK37" s="29"/>
      <c r="KL37" s="29"/>
      <c r="KM37" s="29"/>
      <c r="KN37" s="21">
        <v>15459.009765625</v>
      </c>
      <c r="KO37" s="20">
        <v>10568.6904296875</v>
      </c>
      <c r="KP37" s="20">
        <v>2047.2239990234375</v>
      </c>
      <c r="KQ37" s="19">
        <v>13.242919921875</v>
      </c>
      <c r="KR37" s="39">
        <v>1995</v>
      </c>
      <c r="KS37" s="39" t="s">
        <v>331</v>
      </c>
    </row>
    <row r="38" spans="1:305" s="39" customFormat="1" ht="12.75">
      <c r="A38" s="39">
        <v>1996</v>
      </c>
      <c r="B38" s="39" t="s">
        <v>331</v>
      </c>
      <c r="C38" s="39">
        <v>24</v>
      </c>
      <c r="D38" s="44" t="s">
        <v>332</v>
      </c>
      <c r="E38" s="44">
        <v>528</v>
      </c>
      <c r="F38" s="39">
        <v>1</v>
      </c>
      <c r="G38" s="39">
        <v>0</v>
      </c>
      <c r="H38" s="39">
        <v>1</v>
      </c>
      <c r="I38" s="39">
        <v>0</v>
      </c>
      <c r="J38" s="29">
        <v>35.71</v>
      </c>
      <c r="K38" s="29">
        <v>28.57</v>
      </c>
      <c r="L38" s="29">
        <v>35.71</v>
      </c>
      <c r="M38" s="18">
        <v>3</v>
      </c>
      <c r="N38" s="39">
        <v>0</v>
      </c>
      <c r="O38" s="39">
        <v>0</v>
      </c>
      <c r="P38" s="39">
        <v>0</v>
      </c>
      <c r="Q38" s="29">
        <v>33.71</v>
      </c>
      <c r="R38" s="29">
        <v>26.06</v>
      </c>
      <c r="S38" s="29">
        <v>40.229999999999997</v>
      </c>
      <c r="T38" s="29">
        <v>20.7</v>
      </c>
      <c r="U38" s="29">
        <v>16</v>
      </c>
      <c r="V38" s="29">
        <v>24.7</v>
      </c>
      <c r="W38" s="29">
        <v>61.4</v>
      </c>
      <c r="X38" s="39">
        <v>2</v>
      </c>
      <c r="Y38" s="39">
        <v>1996</v>
      </c>
      <c r="Z38" s="39" t="s">
        <v>331</v>
      </c>
      <c r="AA38" s="43"/>
      <c r="AB38" s="41">
        <v>78.8</v>
      </c>
      <c r="AC38" s="41">
        <v>24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22.2</v>
      </c>
      <c r="BL38" s="41">
        <v>0</v>
      </c>
      <c r="BM38" s="41">
        <v>0</v>
      </c>
      <c r="BN38" s="41">
        <v>20</v>
      </c>
      <c r="BO38" s="41">
        <v>15.5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3.6</v>
      </c>
      <c r="BY38" s="41">
        <v>0</v>
      </c>
      <c r="BZ38" s="41">
        <v>0</v>
      </c>
      <c r="CA38" s="41">
        <v>0</v>
      </c>
      <c r="CB38" s="41">
        <v>3.5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2.5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8.7000000000000028</v>
      </c>
      <c r="CZ38" s="39">
        <v>1996</v>
      </c>
      <c r="DA38" s="39" t="s">
        <v>331</v>
      </c>
      <c r="DB38" s="41">
        <v>24.7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22.7</v>
      </c>
      <c r="EK38" s="41">
        <v>0</v>
      </c>
      <c r="EL38" s="41">
        <v>0</v>
      </c>
      <c r="EM38" s="41">
        <v>20.7</v>
      </c>
      <c r="EN38" s="41">
        <v>16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4</v>
      </c>
      <c r="EX38" s="41">
        <v>0</v>
      </c>
      <c r="EY38" s="41">
        <v>0</v>
      </c>
      <c r="EZ38" s="41">
        <v>0</v>
      </c>
      <c r="FA38" s="41">
        <v>3.3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2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6.6000000000000085</v>
      </c>
      <c r="FY38" s="39">
        <v>1996</v>
      </c>
      <c r="FZ38" s="39" t="s">
        <v>331</v>
      </c>
      <c r="GA38" s="41">
        <v>31.3</v>
      </c>
      <c r="GB38" s="29">
        <f t="shared" si="13"/>
        <v>0.82594500000000004</v>
      </c>
      <c r="GC38" s="29">
        <f t="shared" si="14"/>
        <v>0.81592399999999998</v>
      </c>
      <c r="GD38" s="29">
        <f t="shared" si="15"/>
        <v>5.7453103903938425</v>
      </c>
      <c r="GE38" s="29">
        <f t="shared" si="16"/>
        <v>5.4325387340011728</v>
      </c>
      <c r="GF38" s="29">
        <f t="shared" si="17"/>
        <v>0.31277165639266968</v>
      </c>
      <c r="GG38" s="29">
        <f t="shared" si="18"/>
        <v>5.4439470653426109E-2</v>
      </c>
      <c r="GH38" s="29">
        <f t="shared" si="19"/>
        <v>0.98234413521942454</v>
      </c>
      <c r="GI38" s="39">
        <v>1996</v>
      </c>
      <c r="GJ38" s="39" t="s">
        <v>331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-0.29279260000000001</v>
      </c>
      <c r="GX38" s="36">
        <v>1.0339659999999999</v>
      </c>
      <c r="GY38" s="36">
        <v>-1.5215590000000001</v>
      </c>
      <c r="GZ38" s="39">
        <v>1996</v>
      </c>
      <c r="HA38" s="39" t="s">
        <v>331</v>
      </c>
      <c r="HB38" s="42">
        <v>1</v>
      </c>
      <c r="HC38" s="42">
        <f t="shared" si="20"/>
        <v>1</v>
      </c>
      <c r="HD38" s="42">
        <v>0</v>
      </c>
      <c r="HE38" s="42">
        <v>0</v>
      </c>
      <c r="HF38" s="42">
        <v>2</v>
      </c>
      <c r="HG38" s="42">
        <v>3</v>
      </c>
      <c r="HH38" s="42">
        <v>0</v>
      </c>
      <c r="HI38" s="42">
        <v>0</v>
      </c>
      <c r="HJ38" s="39">
        <v>1996</v>
      </c>
      <c r="HK38" s="39" t="s">
        <v>331</v>
      </c>
      <c r="HL38" s="34">
        <v>1</v>
      </c>
      <c r="HM38" s="29">
        <v>109.1288</v>
      </c>
      <c r="HN38" s="27">
        <v>46.932217144911</v>
      </c>
      <c r="HO38" s="32">
        <v>45.204656268789002</v>
      </c>
      <c r="HP38" s="32">
        <v>3.2899736747973298</v>
      </c>
      <c r="HQ38" s="32">
        <v>4.7608720571085401</v>
      </c>
      <c r="HR38" s="27">
        <v>2.1137926915501701</v>
      </c>
      <c r="HS38" s="27">
        <v>84.185223709477995</v>
      </c>
      <c r="HT38" s="27">
        <v>83.752893306304699</v>
      </c>
      <c r="HU38" s="27">
        <v>-1.72756087612202</v>
      </c>
      <c r="HV38" s="27">
        <v>2.1913533273274601</v>
      </c>
      <c r="HW38" s="27">
        <v>2.96807510097885</v>
      </c>
      <c r="HX38" s="27">
        <v>6.1508333333333303</v>
      </c>
      <c r="HY38" s="29">
        <v>5.2</v>
      </c>
      <c r="HZ38" s="39">
        <v>1996</v>
      </c>
      <c r="IA38" s="39" t="s">
        <v>331</v>
      </c>
      <c r="IB38" s="29">
        <v>7517</v>
      </c>
      <c r="IC38" s="29">
        <v>7407.39990234375</v>
      </c>
      <c r="ID38" s="29">
        <v>6931.7998046875</v>
      </c>
      <c r="IE38" s="32">
        <v>70.891319274902344</v>
      </c>
      <c r="IF38" s="32">
        <v>65.372413635253906</v>
      </c>
      <c r="IG38" s="32">
        <v>247</v>
      </c>
      <c r="IH38" s="32">
        <v>1513.0999755859375</v>
      </c>
      <c r="II38" s="32">
        <v>5171.7</v>
      </c>
      <c r="IJ38" s="31">
        <v>575</v>
      </c>
      <c r="IK38" s="31">
        <v>7.6999998092651367</v>
      </c>
      <c r="IL38" s="39">
        <v>1996</v>
      </c>
      <c r="IM38" s="39" t="s">
        <v>331</v>
      </c>
      <c r="IN38" s="30">
        <v>12</v>
      </c>
      <c r="IO38" s="27">
        <v>8</v>
      </c>
      <c r="IP38" s="27">
        <v>7.4</v>
      </c>
      <c r="IQ38" s="29">
        <f t="shared" si="21"/>
        <v>0.9844352800319276</v>
      </c>
      <c r="IR38" s="46">
        <v>1831.1</v>
      </c>
      <c r="IS38" s="46">
        <v>1518.8</v>
      </c>
      <c r="IT38" s="28">
        <v>24.857610474631752</v>
      </c>
      <c r="IU38" s="28">
        <v>80.016366612111298</v>
      </c>
      <c r="IV38" s="28">
        <v>1831.1</v>
      </c>
      <c r="IW38" s="28">
        <v>1518.8</v>
      </c>
      <c r="IX38" s="28">
        <v>24.857610474631748</v>
      </c>
      <c r="IY38" s="28">
        <v>80.016366612111298</v>
      </c>
      <c r="IZ38" s="39">
        <v>1996</v>
      </c>
      <c r="JA38" s="39" t="s">
        <v>331</v>
      </c>
      <c r="JB38" s="27">
        <v>13.728428840637207</v>
      </c>
      <c r="JC38" s="27">
        <v>21.908000946044922</v>
      </c>
      <c r="JD38" s="27">
        <v>14.159999847412109</v>
      </c>
      <c r="JE38" s="27">
        <v>6.4749999046325684</v>
      </c>
      <c r="JF38" s="27">
        <v>5.1479997634887695</v>
      </c>
      <c r="JG38" s="27">
        <v>0.66299998760223389</v>
      </c>
      <c r="JH38" s="27">
        <v>5.0019998550415039</v>
      </c>
      <c r="JI38" s="27">
        <v>5.0960001945495605</v>
      </c>
      <c r="JJ38" s="32">
        <v>1.1640000343322754</v>
      </c>
      <c r="JK38" s="32">
        <v>1.2730000019073486</v>
      </c>
      <c r="JL38" s="32">
        <v>2.5999999046325684</v>
      </c>
      <c r="JM38" s="32">
        <v>0.37299999594688416</v>
      </c>
      <c r="JN38" s="32">
        <v>0.58799999952316284</v>
      </c>
      <c r="JO38" s="39">
        <v>1996</v>
      </c>
      <c r="JP38" s="39" t="s">
        <v>331</v>
      </c>
      <c r="JQ38" s="32">
        <v>0.85</v>
      </c>
      <c r="JR38" s="32">
        <v>0</v>
      </c>
      <c r="JS38" s="32">
        <v>0</v>
      </c>
      <c r="JT38" s="32">
        <v>0</v>
      </c>
      <c r="JU38" s="32">
        <v>0.314</v>
      </c>
      <c r="JV38" s="41"/>
      <c r="JW38" s="27">
        <v>0.42199999094009399</v>
      </c>
      <c r="JX38" s="27">
        <v>0.17800000309944153</v>
      </c>
      <c r="JY38" s="27">
        <v>0</v>
      </c>
      <c r="JZ38" s="40">
        <v>2.0999999716877937E-2</v>
      </c>
      <c r="KA38" s="20">
        <v>0.51300000000000001</v>
      </c>
      <c r="KB38" s="20">
        <v>0.48100000619888306</v>
      </c>
      <c r="KC38" s="21">
        <v>0.17000000178813934</v>
      </c>
      <c r="KD38" s="21">
        <v>0</v>
      </c>
      <c r="KE38" s="20">
        <v>2.5999999046325684</v>
      </c>
      <c r="KF38" s="29"/>
      <c r="KG38" s="39">
        <v>1996</v>
      </c>
      <c r="KH38" s="39" t="s">
        <v>331</v>
      </c>
      <c r="KI38" s="23">
        <v>2.83730149269104</v>
      </c>
      <c r="KJ38" s="23">
        <v>1.375</v>
      </c>
      <c r="KK38" s="29"/>
      <c r="KL38" s="29"/>
      <c r="KM38" s="29"/>
      <c r="KN38" s="21">
        <v>15530.5</v>
      </c>
      <c r="KO38" s="20">
        <v>10603.5595703125</v>
      </c>
      <c r="KP38" s="20">
        <v>2072.35595703125</v>
      </c>
      <c r="KQ38" s="19">
        <v>13.343779563903809</v>
      </c>
      <c r="KR38" s="39">
        <v>1996</v>
      </c>
      <c r="KS38" s="39" t="s">
        <v>331</v>
      </c>
    </row>
    <row r="39" spans="1:305" s="39" customFormat="1" ht="12.75">
      <c r="A39" s="39">
        <v>1997</v>
      </c>
      <c r="B39" s="39" t="s">
        <v>331</v>
      </c>
      <c r="C39" s="39">
        <v>24</v>
      </c>
      <c r="D39" s="44" t="s">
        <v>332</v>
      </c>
      <c r="E39" s="44">
        <v>528</v>
      </c>
      <c r="F39" s="39">
        <v>1</v>
      </c>
      <c r="G39" s="39">
        <v>0</v>
      </c>
      <c r="H39" s="39">
        <v>1</v>
      </c>
      <c r="I39" s="39">
        <v>0</v>
      </c>
      <c r="J39" s="29">
        <v>35.71</v>
      </c>
      <c r="K39" s="29">
        <v>28.57</v>
      </c>
      <c r="L39" s="29">
        <v>35.71</v>
      </c>
      <c r="M39" s="18">
        <v>3</v>
      </c>
      <c r="N39" s="39">
        <v>0</v>
      </c>
      <c r="O39" s="39">
        <v>0</v>
      </c>
      <c r="P39" s="39">
        <v>0</v>
      </c>
      <c r="Q39" s="29">
        <v>33.71</v>
      </c>
      <c r="R39" s="29">
        <v>26.06</v>
      </c>
      <c r="S39" s="29">
        <v>40.229999999999997</v>
      </c>
      <c r="T39" s="29">
        <v>20.7</v>
      </c>
      <c r="U39" s="29">
        <v>16</v>
      </c>
      <c r="V39" s="29">
        <v>24.7</v>
      </c>
      <c r="W39" s="29">
        <v>61.4</v>
      </c>
      <c r="X39" s="39">
        <v>2</v>
      </c>
      <c r="Y39" s="39">
        <v>1997</v>
      </c>
      <c r="Z39" s="39" t="s">
        <v>331</v>
      </c>
      <c r="AA39" s="43"/>
      <c r="AB39" s="41">
        <v>78.8</v>
      </c>
      <c r="AC39" s="41">
        <v>24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22.2</v>
      </c>
      <c r="BL39" s="41">
        <v>0</v>
      </c>
      <c r="BM39" s="41">
        <v>0</v>
      </c>
      <c r="BN39" s="41">
        <v>20</v>
      </c>
      <c r="BO39" s="41">
        <v>15.5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3.6</v>
      </c>
      <c r="BY39" s="41">
        <v>0</v>
      </c>
      <c r="BZ39" s="41">
        <v>0</v>
      </c>
      <c r="CA39" s="41">
        <v>0</v>
      </c>
      <c r="CB39" s="41">
        <v>3.5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2.5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8.7000000000000028</v>
      </c>
      <c r="CZ39" s="39">
        <v>1997</v>
      </c>
      <c r="DA39" s="39" t="s">
        <v>331</v>
      </c>
      <c r="DB39" s="41">
        <v>24.7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22.7</v>
      </c>
      <c r="EK39" s="41">
        <v>0</v>
      </c>
      <c r="EL39" s="41">
        <v>0</v>
      </c>
      <c r="EM39" s="41">
        <v>20.7</v>
      </c>
      <c r="EN39" s="41">
        <v>16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4</v>
      </c>
      <c r="EX39" s="41">
        <v>0</v>
      </c>
      <c r="EY39" s="41">
        <v>0</v>
      </c>
      <c r="EZ39" s="41">
        <v>0</v>
      </c>
      <c r="FA39" s="41">
        <v>3.3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2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6.6000000000000085</v>
      </c>
      <c r="FY39" s="39">
        <v>1997</v>
      </c>
      <c r="FZ39" s="39" t="s">
        <v>331</v>
      </c>
      <c r="GA39" s="41">
        <v>31.3</v>
      </c>
      <c r="GB39" s="29">
        <f t="shared" si="13"/>
        <v>0.82594500000000004</v>
      </c>
      <c r="GC39" s="29">
        <f t="shared" si="14"/>
        <v>0.81592399999999998</v>
      </c>
      <c r="GD39" s="29">
        <f t="shared" si="15"/>
        <v>5.7453103903938425</v>
      </c>
      <c r="GE39" s="29">
        <f t="shared" si="16"/>
        <v>5.4325387340011728</v>
      </c>
      <c r="GF39" s="29">
        <f t="shared" si="17"/>
        <v>0.31277165639266968</v>
      </c>
      <c r="GG39" s="29">
        <f t="shared" si="18"/>
        <v>5.4439470653426109E-2</v>
      </c>
      <c r="GH39" s="29">
        <f t="shared" si="19"/>
        <v>0.98234413521942454</v>
      </c>
      <c r="GI39" s="39">
        <v>1997</v>
      </c>
      <c r="GJ39" s="39" t="s">
        <v>331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-0.2468514</v>
      </c>
      <c r="GX39" s="36">
        <v>1.123631</v>
      </c>
      <c r="GY39" s="36">
        <v>-1.503646</v>
      </c>
      <c r="GZ39" s="39">
        <v>1997</v>
      </c>
      <c r="HA39" s="39" t="s">
        <v>331</v>
      </c>
      <c r="HB39" s="42">
        <v>1</v>
      </c>
      <c r="HC39" s="42">
        <f t="shared" si="20"/>
        <v>1</v>
      </c>
      <c r="HD39" s="42">
        <v>0</v>
      </c>
      <c r="HE39" s="42">
        <v>0</v>
      </c>
      <c r="HF39" s="42">
        <v>2</v>
      </c>
      <c r="HG39" s="42">
        <v>3</v>
      </c>
      <c r="HH39" s="42">
        <v>0</v>
      </c>
      <c r="HI39" s="42">
        <v>0</v>
      </c>
      <c r="HJ39" s="39">
        <v>1997</v>
      </c>
      <c r="HK39" s="39" t="s">
        <v>331</v>
      </c>
      <c r="HL39" s="34">
        <v>1</v>
      </c>
      <c r="HM39" s="29">
        <v>114.8827</v>
      </c>
      <c r="HN39" s="27">
        <v>45.326041264967103</v>
      </c>
      <c r="HO39" s="32">
        <v>44.053633317480198</v>
      </c>
      <c r="HP39" s="32">
        <v>4.4940771847840297</v>
      </c>
      <c r="HQ39" s="32">
        <v>7.1136055050127398</v>
      </c>
      <c r="HR39" s="27">
        <v>2.1092456273948099</v>
      </c>
      <c r="HS39" s="27">
        <v>78.758108196871305</v>
      </c>
      <c r="HT39" s="27">
        <v>78.340580980130099</v>
      </c>
      <c r="HU39" s="27">
        <v>-1.2724079474869501</v>
      </c>
      <c r="HV39" s="27">
        <v>2.4371843143965402</v>
      </c>
      <c r="HW39" s="27">
        <v>2.6092334498684</v>
      </c>
      <c r="HX39" s="27">
        <v>5.5766666666666698</v>
      </c>
      <c r="HY39" s="29">
        <v>6.6</v>
      </c>
      <c r="HZ39" s="39">
        <v>1997</v>
      </c>
      <c r="IA39" s="39" t="s">
        <v>331</v>
      </c>
      <c r="IB39" s="29">
        <v>7673</v>
      </c>
      <c r="IC39" s="29">
        <v>7605.10009765625</v>
      </c>
      <c r="ID39" s="29">
        <v>7186</v>
      </c>
      <c r="IE39" s="32">
        <v>72.102943420410156</v>
      </c>
      <c r="IF39" s="32">
        <v>67.526618957519531</v>
      </c>
      <c r="IG39" s="32">
        <v>250.69999694824219</v>
      </c>
      <c r="IH39" s="32">
        <v>1547.9000244140625</v>
      </c>
      <c r="II39" s="32">
        <v>5387.39990234375</v>
      </c>
      <c r="IJ39" s="31">
        <v>497</v>
      </c>
      <c r="IK39" s="31">
        <v>6.5</v>
      </c>
      <c r="IL39" s="39">
        <v>1997</v>
      </c>
      <c r="IM39" s="39" t="s">
        <v>331</v>
      </c>
      <c r="IN39" s="30">
        <v>17</v>
      </c>
      <c r="IO39" s="27">
        <v>7</v>
      </c>
      <c r="IP39" s="27">
        <v>14.6</v>
      </c>
      <c r="IQ39" s="29">
        <f t="shared" si="21"/>
        <v>1.902775967678874</v>
      </c>
      <c r="IR39" s="46">
        <v>1930.5</v>
      </c>
      <c r="IS39" s="46">
        <v>1538.7</v>
      </c>
      <c r="IT39" s="28">
        <v>24.427686934434035</v>
      </c>
      <c r="IU39" s="28"/>
      <c r="IV39" s="28">
        <v>1930.5</v>
      </c>
      <c r="IW39" s="28">
        <v>1538.7</v>
      </c>
      <c r="IX39" s="28">
        <v>24.427686934434039</v>
      </c>
      <c r="IY39" s="28">
        <v>80.470510701183912</v>
      </c>
      <c r="IZ39" s="39">
        <v>1997</v>
      </c>
      <c r="JA39" s="39" t="s">
        <v>331</v>
      </c>
      <c r="JB39" s="27">
        <v>12.730401039123535</v>
      </c>
      <c r="JC39" s="27">
        <v>21.224000930786133</v>
      </c>
      <c r="JD39" s="27">
        <v>13.241000175476074</v>
      </c>
      <c r="JE39" s="27">
        <v>6.6510000228881836</v>
      </c>
      <c r="JF39" s="27">
        <v>5.1919999122619629</v>
      </c>
      <c r="JG39" s="27">
        <v>0.5910000205039978</v>
      </c>
      <c r="JH39" s="27">
        <v>4.7020001411437988</v>
      </c>
      <c r="JI39" s="27">
        <v>5.054999828338623</v>
      </c>
      <c r="JJ39" s="32">
        <v>1.1690000295639038</v>
      </c>
      <c r="JK39" s="32">
        <v>1.3309999704360962</v>
      </c>
      <c r="JL39" s="32">
        <v>2.2390000820159912</v>
      </c>
      <c r="JM39" s="32">
        <v>0.38199999928474426</v>
      </c>
      <c r="JN39" s="32">
        <v>0.56199997663497925</v>
      </c>
      <c r="JO39" s="39">
        <v>1997</v>
      </c>
      <c r="JP39" s="39" t="s">
        <v>331</v>
      </c>
      <c r="JQ39" s="32">
        <v>0.77600000000000002</v>
      </c>
      <c r="JR39" s="32">
        <v>0</v>
      </c>
      <c r="JS39" s="32">
        <v>0</v>
      </c>
      <c r="JT39" s="32">
        <v>0</v>
      </c>
      <c r="JU39" s="32">
        <v>0.39300000000000002</v>
      </c>
      <c r="JV39" s="41"/>
      <c r="JW39" s="27">
        <v>0.40599998831748962</v>
      </c>
      <c r="JX39" s="27">
        <v>0.17499999701976776</v>
      </c>
      <c r="JY39" s="27">
        <v>0</v>
      </c>
      <c r="JZ39" s="40">
        <v>5.299999937415123E-2</v>
      </c>
      <c r="KA39" s="20">
        <v>0.5</v>
      </c>
      <c r="KB39" s="20">
        <v>0.46900001168251038</v>
      </c>
      <c r="KC39" s="21">
        <v>0.22900000214576721</v>
      </c>
      <c r="KD39" s="21">
        <v>0</v>
      </c>
      <c r="KE39" s="20">
        <v>2.2390000820159912</v>
      </c>
      <c r="KF39" s="29"/>
      <c r="KG39" s="39">
        <v>1997</v>
      </c>
      <c r="KH39" s="39" t="s">
        <v>331</v>
      </c>
      <c r="KI39" s="23">
        <v>2.83730149269104</v>
      </c>
      <c r="KJ39" s="23">
        <v>1.375</v>
      </c>
      <c r="KK39" s="29"/>
      <c r="KL39" s="29"/>
      <c r="KM39" s="29"/>
      <c r="KN39" s="21">
        <v>15610.650390625</v>
      </c>
      <c r="KO39" s="20">
        <v>10641.73046875</v>
      </c>
      <c r="KP39" s="20">
        <v>2096.779052734375</v>
      </c>
      <c r="KQ39" s="19">
        <v>13.431719779968262</v>
      </c>
      <c r="KR39" s="39">
        <v>1997</v>
      </c>
      <c r="KS39" s="39" t="s">
        <v>331</v>
      </c>
    </row>
    <row r="40" spans="1:305" s="39" customFormat="1" ht="12.75">
      <c r="A40" s="39">
        <v>1998</v>
      </c>
      <c r="B40" s="39" t="s">
        <v>331</v>
      </c>
      <c r="C40" s="39">
        <v>24</v>
      </c>
      <c r="D40" s="44" t="s">
        <v>332</v>
      </c>
      <c r="E40" s="44">
        <v>528</v>
      </c>
      <c r="F40" s="39">
        <v>1</v>
      </c>
      <c r="G40" s="39">
        <v>0</v>
      </c>
      <c r="H40" s="39">
        <v>1</v>
      </c>
      <c r="I40" s="39">
        <v>0</v>
      </c>
      <c r="J40" s="29">
        <v>38.67</v>
      </c>
      <c r="K40" s="29">
        <v>25.62</v>
      </c>
      <c r="L40" s="29">
        <v>35.71</v>
      </c>
      <c r="M40" s="18">
        <v>3</v>
      </c>
      <c r="N40" s="39">
        <v>0</v>
      </c>
      <c r="O40" s="39">
        <v>0</v>
      </c>
      <c r="P40" s="39">
        <v>1</v>
      </c>
      <c r="Q40" s="29">
        <v>35.97</v>
      </c>
      <c r="R40" s="29">
        <v>21.23</v>
      </c>
      <c r="S40" s="29">
        <v>42.8</v>
      </c>
      <c r="T40" s="29">
        <v>22.6</v>
      </c>
      <c r="U40" s="29">
        <v>13.23</v>
      </c>
      <c r="V40" s="29">
        <v>26.89</v>
      </c>
      <c r="W40" s="29">
        <v>62.72</v>
      </c>
      <c r="X40" s="39">
        <v>2</v>
      </c>
      <c r="Y40" s="39">
        <v>1998</v>
      </c>
      <c r="Z40" s="39" t="s">
        <v>331</v>
      </c>
      <c r="AA40" s="43">
        <v>35921</v>
      </c>
      <c r="AB40" s="41">
        <v>73.3</v>
      </c>
      <c r="AC40" s="41">
        <v>29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3.5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2</v>
      </c>
      <c r="BH40" s="41">
        <v>0</v>
      </c>
      <c r="BI40" s="41">
        <v>0</v>
      </c>
      <c r="BJ40" s="41">
        <v>0</v>
      </c>
      <c r="BK40" s="41">
        <v>18.399999999999999</v>
      </c>
      <c r="BL40" s="41">
        <v>0</v>
      </c>
      <c r="BM40" s="41">
        <v>0</v>
      </c>
      <c r="BN40" s="41">
        <v>24.7</v>
      </c>
      <c r="BO40" s="41">
        <v>9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7.3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6.1000000000000085</v>
      </c>
      <c r="CZ40" s="39">
        <v>1998</v>
      </c>
      <c r="DA40" s="39" t="s">
        <v>331</v>
      </c>
      <c r="DB40" s="41">
        <v>30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3.3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2</v>
      </c>
      <c r="EG40" s="41">
        <v>0</v>
      </c>
      <c r="EH40" s="41">
        <v>0</v>
      </c>
      <c r="EI40" s="41">
        <v>0</v>
      </c>
      <c r="EJ40" s="41">
        <v>19.3</v>
      </c>
      <c r="EK40" s="41">
        <v>0</v>
      </c>
      <c r="EL40" s="41">
        <v>0</v>
      </c>
      <c r="EM40" s="41">
        <v>25.3</v>
      </c>
      <c r="EN40" s="41">
        <v>9.3000000000000007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7.3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3.5000000000000142</v>
      </c>
      <c r="FY40" s="39">
        <v>1998</v>
      </c>
      <c r="FZ40" s="39" t="s">
        <v>331</v>
      </c>
      <c r="GA40" s="41">
        <v>36</v>
      </c>
      <c r="GB40" s="29">
        <f t="shared" si="13"/>
        <v>0.80598100000000006</v>
      </c>
      <c r="GC40" s="29">
        <f t="shared" si="14"/>
        <v>0.79327499999999995</v>
      </c>
      <c r="GD40" s="29">
        <f t="shared" si="15"/>
        <v>5.1541343889000579</v>
      </c>
      <c r="GE40" s="29">
        <f t="shared" si="16"/>
        <v>4.8373442979804073</v>
      </c>
      <c r="GF40" s="29">
        <f t="shared" si="17"/>
        <v>0.3167900909196506</v>
      </c>
      <c r="GG40" s="29">
        <f t="shared" si="18"/>
        <v>6.1463296650139672E-2</v>
      </c>
      <c r="GH40" s="29">
        <f t="shared" si="19"/>
        <v>1.0723805294763622</v>
      </c>
      <c r="GI40" s="39">
        <v>1998</v>
      </c>
      <c r="GJ40" s="39" t="s">
        <v>331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-4.6674899999999998E-2</v>
      </c>
      <c r="GX40" s="36">
        <v>1.178245</v>
      </c>
      <c r="GY40" s="36">
        <v>-1.2570049999999999</v>
      </c>
      <c r="GZ40" s="39">
        <v>1998</v>
      </c>
      <c r="HA40" s="39" t="s">
        <v>331</v>
      </c>
      <c r="HB40" s="42">
        <v>1</v>
      </c>
      <c r="HC40" s="42">
        <f t="shared" si="20"/>
        <v>1</v>
      </c>
      <c r="HD40" s="42">
        <v>0</v>
      </c>
      <c r="HE40" s="42">
        <v>0</v>
      </c>
      <c r="HF40" s="42">
        <v>2</v>
      </c>
      <c r="HG40" s="42">
        <v>3</v>
      </c>
      <c r="HH40" s="42">
        <v>0</v>
      </c>
      <c r="HI40" s="42">
        <v>0</v>
      </c>
      <c r="HJ40" s="39">
        <v>1998</v>
      </c>
      <c r="HK40" s="39" t="s">
        <v>331</v>
      </c>
      <c r="HL40" s="34">
        <v>1</v>
      </c>
      <c r="HM40" s="29">
        <v>113.345</v>
      </c>
      <c r="HN40" s="27">
        <v>44.102667950489497</v>
      </c>
      <c r="HO40" s="32">
        <v>43.198100572060902</v>
      </c>
      <c r="HP40" s="32">
        <v>4.4281994997887901</v>
      </c>
      <c r="HQ40" s="32">
        <v>6.6339747158739604</v>
      </c>
      <c r="HR40" s="27">
        <v>1.95913632274255</v>
      </c>
      <c r="HS40" s="27">
        <v>76.4151399685136</v>
      </c>
      <c r="HT40" s="27">
        <v>76.030120296271903</v>
      </c>
      <c r="HU40" s="27">
        <v>-0.90456737842860702</v>
      </c>
      <c r="HV40" s="27">
        <v>2.6101982586512902</v>
      </c>
      <c r="HW40" s="27">
        <v>2.25915801096665</v>
      </c>
      <c r="HX40" s="27">
        <v>4.6316666666666704</v>
      </c>
      <c r="HY40" s="29">
        <v>3.3</v>
      </c>
      <c r="HZ40" s="39">
        <v>1998</v>
      </c>
      <c r="IA40" s="39" t="s">
        <v>331</v>
      </c>
      <c r="IB40" s="29">
        <v>7797</v>
      </c>
      <c r="IC40" s="29">
        <v>7742.2001953125</v>
      </c>
      <c r="ID40" s="29">
        <v>7402</v>
      </c>
      <c r="IE40" s="32">
        <v>72.95465087890625</v>
      </c>
      <c r="IF40" s="32">
        <v>69.25872802734375</v>
      </c>
      <c r="IG40" s="32">
        <v>246.1</v>
      </c>
      <c r="IH40" s="32">
        <v>1604.9000244140625</v>
      </c>
      <c r="II40" s="32">
        <v>5551</v>
      </c>
      <c r="IJ40" s="31">
        <v>399</v>
      </c>
      <c r="IK40" s="31">
        <v>5.0999999046325684</v>
      </c>
      <c r="IL40" s="39">
        <v>1998</v>
      </c>
      <c r="IM40" s="39" t="s">
        <v>331</v>
      </c>
      <c r="IN40" s="30">
        <v>22</v>
      </c>
      <c r="IO40" s="27">
        <v>31</v>
      </c>
      <c r="IP40" s="27">
        <v>33.200000000000003</v>
      </c>
      <c r="IQ40" s="29">
        <f t="shared" si="21"/>
        <v>4.258047967166859</v>
      </c>
      <c r="IR40" s="46">
        <v>1922.4</v>
      </c>
      <c r="IS40" s="46">
        <v>1559.9</v>
      </c>
      <c r="IT40" s="28">
        <v>23.82617992973881</v>
      </c>
      <c r="IU40" s="28"/>
      <c r="IV40" s="28">
        <v>1922.4</v>
      </c>
      <c r="IW40" s="28">
        <v>1559.9</v>
      </c>
      <c r="IX40" s="28">
        <v>23.82617992973881</v>
      </c>
      <c r="IY40" s="28">
        <v>80.924654790256568</v>
      </c>
      <c r="IZ40" s="39">
        <v>1998</v>
      </c>
      <c r="JA40" s="39" t="s">
        <v>331</v>
      </c>
      <c r="JB40" s="27">
        <v>11.869051933288574</v>
      </c>
      <c r="JC40" s="27">
        <v>20.701999664306641</v>
      </c>
      <c r="JD40" s="27">
        <v>12.407999992370605</v>
      </c>
      <c r="JE40" s="27">
        <v>6.8680000305175781</v>
      </c>
      <c r="JF40" s="27">
        <v>5.2220001220703125</v>
      </c>
      <c r="JG40" s="27">
        <v>0.44100001454353333</v>
      </c>
      <c r="JH40" s="27">
        <v>4.5710000991821289</v>
      </c>
      <c r="JI40" s="27">
        <v>4.815000057220459</v>
      </c>
      <c r="JJ40" s="32">
        <v>1.4099999666213989</v>
      </c>
      <c r="JK40" s="32">
        <v>1.4259999990463257</v>
      </c>
      <c r="JL40" s="32">
        <v>1.7239999771118164</v>
      </c>
      <c r="JM40" s="32">
        <v>0.38699999451637268</v>
      </c>
      <c r="JN40" s="32">
        <v>0.70599997043609619</v>
      </c>
      <c r="JO40" s="39">
        <v>1998</v>
      </c>
      <c r="JP40" s="39" t="s">
        <v>331</v>
      </c>
      <c r="JQ40" s="32">
        <v>0.73699999999999999</v>
      </c>
      <c r="JR40" s="32">
        <v>0</v>
      </c>
      <c r="JS40" s="32">
        <v>1E-3</v>
      </c>
      <c r="JT40" s="32">
        <v>0.32600000000000001</v>
      </c>
      <c r="JU40" s="32">
        <v>0.34599999999999997</v>
      </c>
      <c r="JV40" s="41"/>
      <c r="JW40" s="27">
        <v>0.47699999809265137</v>
      </c>
      <c r="JX40" s="27">
        <v>8.9000001549720764E-2</v>
      </c>
      <c r="JY40" s="29"/>
      <c r="JZ40" s="40">
        <v>7.2999998927116394E-2</v>
      </c>
      <c r="KA40" s="20">
        <v>0.55500000000000005</v>
      </c>
      <c r="KB40" s="20">
        <v>0.51700001955032349</v>
      </c>
      <c r="KC40" s="21">
        <v>0.27000001072883606</v>
      </c>
      <c r="KD40" s="29"/>
      <c r="KE40" s="20">
        <v>1.7239999771118164</v>
      </c>
      <c r="KF40" s="29"/>
      <c r="KG40" s="39">
        <v>1998</v>
      </c>
      <c r="KH40" s="39" t="s">
        <v>331</v>
      </c>
      <c r="KI40" s="23">
        <v>2.83730149269104</v>
      </c>
      <c r="KJ40" s="23">
        <v>1.375</v>
      </c>
      <c r="KK40" s="29"/>
      <c r="KL40" s="29"/>
      <c r="KM40" s="29"/>
      <c r="KN40" s="21">
        <v>15707.2099609375</v>
      </c>
      <c r="KO40" s="20">
        <v>10687.4599609375</v>
      </c>
      <c r="KP40" s="20">
        <v>2120.325927734375</v>
      </c>
      <c r="KQ40" s="19">
        <v>13.499070167541504</v>
      </c>
      <c r="KR40" s="39">
        <v>1998</v>
      </c>
      <c r="KS40" s="39" t="s">
        <v>331</v>
      </c>
    </row>
    <row r="41" spans="1:305" s="39" customFormat="1" ht="12.75">
      <c r="A41" s="39">
        <v>1999</v>
      </c>
      <c r="B41" s="39" t="s">
        <v>331</v>
      </c>
      <c r="C41" s="39">
        <v>24</v>
      </c>
      <c r="D41" s="44" t="s">
        <v>332</v>
      </c>
      <c r="E41" s="44">
        <v>528</v>
      </c>
      <c r="F41" s="39">
        <v>1</v>
      </c>
      <c r="G41" s="39">
        <v>0</v>
      </c>
      <c r="H41" s="39">
        <v>1</v>
      </c>
      <c r="I41" s="39">
        <v>1</v>
      </c>
      <c r="J41" s="29">
        <v>40</v>
      </c>
      <c r="K41" s="29">
        <v>20</v>
      </c>
      <c r="L41" s="29">
        <v>40</v>
      </c>
      <c r="M41" s="18">
        <v>3</v>
      </c>
      <c r="N41" s="39">
        <v>0</v>
      </c>
      <c r="O41" s="39">
        <v>0</v>
      </c>
      <c r="P41" s="39">
        <v>0</v>
      </c>
      <c r="Q41" s="29">
        <v>39.159999999999997</v>
      </c>
      <c r="R41" s="29">
        <v>14.4</v>
      </c>
      <c r="S41" s="29">
        <v>46.44</v>
      </c>
      <c r="T41" s="29">
        <v>25.3</v>
      </c>
      <c r="U41" s="29">
        <v>9.3000000000000007</v>
      </c>
      <c r="V41" s="29">
        <v>30</v>
      </c>
      <c r="W41" s="29">
        <v>64.599999999999994</v>
      </c>
      <c r="X41" s="39">
        <v>3</v>
      </c>
      <c r="Y41" s="39">
        <v>1999</v>
      </c>
      <c r="Z41" s="39" t="s">
        <v>331</v>
      </c>
      <c r="AA41" s="43"/>
      <c r="AB41" s="41">
        <v>73.3</v>
      </c>
      <c r="AC41" s="41">
        <v>29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3.5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2</v>
      </c>
      <c r="BH41" s="41">
        <v>0</v>
      </c>
      <c r="BI41" s="41">
        <v>0</v>
      </c>
      <c r="BJ41" s="41">
        <v>0</v>
      </c>
      <c r="BK41" s="41">
        <v>18.399999999999999</v>
      </c>
      <c r="BL41" s="41">
        <v>0</v>
      </c>
      <c r="BM41" s="41">
        <v>0</v>
      </c>
      <c r="BN41" s="41">
        <v>24.7</v>
      </c>
      <c r="BO41" s="41">
        <v>9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7.3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6.1000000000000085</v>
      </c>
      <c r="CZ41" s="39">
        <v>1999</v>
      </c>
      <c r="DA41" s="39" t="s">
        <v>331</v>
      </c>
      <c r="DB41" s="41">
        <v>30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3.3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2</v>
      </c>
      <c r="EG41" s="41">
        <v>0</v>
      </c>
      <c r="EH41" s="41">
        <v>0</v>
      </c>
      <c r="EI41" s="41">
        <v>0</v>
      </c>
      <c r="EJ41" s="41">
        <v>19.3</v>
      </c>
      <c r="EK41" s="41">
        <v>0</v>
      </c>
      <c r="EL41" s="41">
        <v>0</v>
      </c>
      <c r="EM41" s="41">
        <v>25.3</v>
      </c>
      <c r="EN41" s="41">
        <v>9.3000000000000007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7.3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3.5000000000000142</v>
      </c>
      <c r="FY41" s="39">
        <v>1999</v>
      </c>
      <c r="FZ41" s="39" t="s">
        <v>331</v>
      </c>
      <c r="GA41" s="41">
        <v>36</v>
      </c>
      <c r="GB41" s="29">
        <f t="shared" si="13"/>
        <v>0.80598100000000006</v>
      </c>
      <c r="GC41" s="29">
        <f t="shared" si="14"/>
        <v>0.79327499999999995</v>
      </c>
      <c r="GD41" s="29">
        <f t="shared" si="15"/>
        <v>5.1541343889000579</v>
      </c>
      <c r="GE41" s="29">
        <f t="shared" si="16"/>
        <v>4.8373442979804073</v>
      </c>
      <c r="GF41" s="29">
        <f t="shared" si="17"/>
        <v>0.3167900909196506</v>
      </c>
      <c r="GG41" s="29">
        <f t="shared" si="18"/>
        <v>6.1463296650139672E-2</v>
      </c>
      <c r="GH41" s="29">
        <f t="shared" si="19"/>
        <v>1.0723805294763622</v>
      </c>
      <c r="GI41" s="39">
        <v>1999</v>
      </c>
      <c r="GJ41" s="39" t="s">
        <v>331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-6.82754E-2</v>
      </c>
      <c r="GX41" s="36">
        <v>1.1991579999999999</v>
      </c>
      <c r="GY41" s="36">
        <v>-1.2937369999999999</v>
      </c>
      <c r="GZ41" s="39">
        <v>1999</v>
      </c>
      <c r="HA41" s="39" t="s">
        <v>331</v>
      </c>
      <c r="HB41" s="42">
        <v>2</v>
      </c>
      <c r="HC41" s="42">
        <f t="shared" si="20"/>
        <v>1</v>
      </c>
      <c r="HD41" s="42">
        <v>0</v>
      </c>
      <c r="HE41" s="42">
        <v>0</v>
      </c>
      <c r="HF41" s="42">
        <v>2</v>
      </c>
      <c r="HG41" s="42">
        <v>3</v>
      </c>
      <c r="HH41" s="42">
        <v>0</v>
      </c>
      <c r="HI41" s="42">
        <v>0</v>
      </c>
      <c r="HJ41" s="39">
        <v>1999</v>
      </c>
      <c r="HK41" s="39" t="s">
        <v>331</v>
      </c>
      <c r="HL41" s="34">
        <v>1</v>
      </c>
      <c r="HM41" s="29">
        <v>115.13630000000001</v>
      </c>
      <c r="HN41" s="27">
        <v>43.478249136452803</v>
      </c>
      <c r="HO41" s="32">
        <v>43.804493340041098</v>
      </c>
      <c r="HP41" s="32">
        <v>4.9631599913083999</v>
      </c>
      <c r="HQ41" s="32">
        <v>6.5139676211354596</v>
      </c>
      <c r="HR41" s="27">
        <v>2.1571791805505698</v>
      </c>
      <c r="HS41" s="27">
        <v>67.656971435503195</v>
      </c>
      <c r="HT41" s="27">
        <v>67.292982879189793</v>
      </c>
      <c r="HU41" s="27">
        <v>0.32624420358831702</v>
      </c>
      <c r="HV41" s="27">
        <v>3.4866897146246099</v>
      </c>
      <c r="HW41" s="27">
        <v>2.42081875471805</v>
      </c>
      <c r="HX41" s="27">
        <v>4.6292499999999999</v>
      </c>
      <c r="HY41" s="29">
        <v>3.9</v>
      </c>
      <c r="HZ41" s="39">
        <v>1999</v>
      </c>
      <c r="IA41" s="39" t="s">
        <v>331</v>
      </c>
      <c r="IB41" s="29">
        <v>7939</v>
      </c>
      <c r="IC41" s="29">
        <v>7890.5</v>
      </c>
      <c r="ID41" s="29">
        <v>7604.60009765625</v>
      </c>
      <c r="IE41" s="32">
        <v>73.92218017578125</v>
      </c>
      <c r="IF41" s="32">
        <v>70.808486938476563</v>
      </c>
      <c r="IG41" s="32">
        <v>231.5</v>
      </c>
      <c r="IH41" s="32">
        <v>1609.699951171875</v>
      </c>
      <c r="II41" s="32">
        <v>5763.4</v>
      </c>
      <c r="IJ41" s="31">
        <v>333</v>
      </c>
      <c r="IK41" s="31">
        <v>4.1999998092651367</v>
      </c>
      <c r="IL41" s="39">
        <v>1999</v>
      </c>
      <c r="IM41" s="39" t="s">
        <v>331</v>
      </c>
      <c r="IN41" s="30">
        <v>24</v>
      </c>
      <c r="IO41" s="27">
        <v>59</v>
      </c>
      <c r="IP41" s="27">
        <v>75.8</v>
      </c>
      <c r="IQ41" s="29">
        <f t="shared" si="21"/>
        <v>9.5478019901750848</v>
      </c>
      <c r="IR41" s="46">
        <v>1935.3</v>
      </c>
      <c r="IS41" s="46">
        <v>1586.7</v>
      </c>
      <c r="IT41" s="28">
        <v>23.464951197870452</v>
      </c>
      <c r="IU41" s="28"/>
      <c r="IV41" s="28">
        <v>1935.3</v>
      </c>
      <c r="IW41" s="28">
        <v>1586.7</v>
      </c>
      <c r="IX41" s="28">
        <v>23.464951197870452</v>
      </c>
      <c r="IY41" s="28">
        <v>81.378798879329224</v>
      </c>
      <c r="IZ41" s="39">
        <v>1999</v>
      </c>
      <c r="JA41" s="39" t="s">
        <v>331</v>
      </c>
      <c r="JB41" s="27">
        <v>11.198347091674805</v>
      </c>
      <c r="JC41" s="27">
        <v>19.826999664306641</v>
      </c>
      <c r="JD41" s="27">
        <v>11.847000122070313</v>
      </c>
      <c r="JE41" s="27">
        <v>6.5840001106262207</v>
      </c>
      <c r="JF41" s="27">
        <v>5.0469999313354492</v>
      </c>
      <c r="JG41" s="27">
        <v>0.41100001335144043</v>
      </c>
      <c r="JH41" s="27">
        <v>4.5019998550415039</v>
      </c>
      <c r="JI41" s="27">
        <v>4.7220001220703125</v>
      </c>
      <c r="JJ41" s="32">
        <v>1.3389999866485596</v>
      </c>
      <c r="JK41" s="32">
        <v>1.3969999551773071</v>
      </c>
      <c r="JL41" s="32">
        <v>1.406000018119812</v>
      </c>
      <c r="JM41" s="32">
        <v>0.37799999117851257</v>
      </c>
      <c r="JN41" s="32">
        <v>0.62599998712539673</v>
      </c>
      <c r="JO41" s="39">
        <v>1999</v>
      </c>
      <c r="JP41" s="39" t="s">
        <v>331</v>
      </c>
      <c r="JQ41" s="32">
        <v>0.68200000000000005</v>
      </c>
      <c r="JR41" s="32">
        <v>0</v>
      </c>
      <c r="JS41" s="32">
        <v>0</v>
      </c>
      <c r="JT41" s="32">
        <v>0.32100000000000001</v>
      </c>
      <c r="JU41" s="32">
        <v>0.33600000000000002</v>
      </c>
      <c r="JV41" s="41"/>
      <c r="JW41" s="27">
        <v>0.47900000214576721</v>
      </c>
      <c r="JX41" s="27">
        <v>9.7999997437000275E-2</v>
      </c>
      <c r="JY41" s="29"/>
      <c r="JZ41" s="40">
        <v>4.8999998718500137E-2</v>
      </c>
      <c r="KA41" s="20">
        <v>0.56499999999999995</v>
      </c>
      <c r="KB41" s="20">
        <v>0.52600002288818359</v>
      </c>
      <c r="KC41" s="21">
        <v>0.24500000476837158</v>
      </c>
      <c r="KD41" s="29"/>
      <c r="KE41" s="20">
        <v>1.406000018119812</v>
      </c>
      <c r="KF41" s="29"/>
      <c r="KG41" s="39">
        <v>1999</v>
      </c>
      <c r="KH41" s="39" t="s">
        <v>331</v>
      </c>
      <c r="KI41" s="23">
        <v>2.884920597076416</v>
      </c>
      <c r="KJ41" s="23">
        <v>0.9375</v>
      </c>
      <c r="KK41" s="22">
        <v>33</v>
      </c>
      <c r="KL41" s="22">
        <v>31.4</v>
      </c>
      <c r="KM41" s="22">
        <v>21.9</v>
      </c>
      <c r="KN41" s="21">
        <v>15812.08984375</v>
      </c>
      <c r="KO41" s="20">
        <v>10739.669921875</v>
      </c>
      <c r="KP41" s="20">
        <v>2141.68798828125</v>
      </c>
      <c r="KQ41" s="19">
        <v>13.54463005065918</v>
      </c>
      <c r="KR41" s="39">
        <v>1999</v>
      </c>
      <c r="KS41" s="39" t="s">
        <v>331</v>
      </c>
    </row>
    <row r="42" spans="1:305" s="39" customFormat="1" ht="12.75">
      <c r="A42" s="39">
        <v>2000</v>
      </c>
      <c r="B42" s="39" t="s">
        <v>331</v>
      </c>
      <c r="C42" s="39">
        <v>24</v>
      </c>
      <c r="D42" s="44" t="s">
        <v>332</v>
      </c>
      <c r="E42" s="44">
        <v>528</v>
      </c>
      <c r="F42" s="39">
        <v>1</v>
      </c>
      <c r="G42" s="39">
        <v>0</v>
      </c>
      <c r="H42" s="39">
        <v>1</v>
      </c>
      <c r="I42" s="39">
        <v>1</v>
      </c>
      <c r="J42" s="29">
        <v>40</v>
      </c>
      <c r="K42" s="29">
        <v>20</v>
      </c>
      <c r="L42" s="29">
        <v>40</v>
      </c>
      <c r="M42" s="18">
        <v>3</v>
      </c>
      <c r="N42" s="39">
        <v>0</v>
      </c>
      <c r="O42" s="39">
        <v>0</v>
      </c>
      <c r="P42" s="39">
        <v>0</v>
      </c>
      <c r="Q42" s="29">
        <v>39.159999999999997</v>
      </c>
      <c r="R42" s="29">
        <v>14.4</v>
      </c>
      <c r="S42" s="29">
        <v>46.44</v>
      </c>
      <c r="T42" s="29">
        <v>25.3</v>
      </c>
      <c r="U42" s="29">
        <v>9.3000000000000007</v>
      </c>
      <c r="V42" s="29">
        <v>30</v>
      </c>
      <c r="W42" s="29">
        <v>64.599999999999994</v>
      </c>
      <c r="X42" s="39">
        <v>3</v>
      </c>
      <c r="Y42" s="39">
        <v>2000</v>
      </c>
      <c r="Z42" s="39" t="s">
        <v>331</v>
      </c>
      <c r="AA42" s="43"/>
      <c r="AB42" s="41">
        <v>73.3</v>
      </c>
      <c r="AC42" s="41">
        <v>29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3.5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2</v>
      </c>
      <c r="BH42" s="41">
        <v>0</v>
      </c>
      <c r="BI42" s="41">
        <v>0</v>
      </c>
      <c r="BJ42" s="41">
        <v>0</v>
      </c>
      <c r="BK42" s="41">
        <v>18.399999999999999</v>
      </c>
      <c r="BL42" s="41">
        <v>0</v>
      </c>
      <c r="BM42" s="41">
        <v>0</v>
      </c>
      <c r="BN42" s="41">
        <v>24.7</v>
      </c>
      <c r="BO42" s="41">
        <v>9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7.3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6.1000000000000085</v>
      </c>
      <c r="CZ42" s="39">
        <v>2000</v>
      </c>
      <c r="DA42" s="39" t="s">
        <v>331</v>
      </c>
      <c r="DB42" s="41">
        <v>30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3.3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2</v>
      </c>
      <c r="EG42" s="41">
        <v>0</v>
      </c>
      <c r="EH42" s="41">
        <v>0</v>
      </c>
      <c r="EI42" s="41">
        <v>0</v>
      </c>
      <c r="EJ42" s="41">
        <v>19.3</v>
      </c>
      <c r="EK42" s="41">
        <v>0</v>
      </c>
      <c r="EL42" s="41">
        <v>0</v>
      </c>
      <c r="EM42" s="41">
        <v>25.3</v>
      </c>
      <c r="EN42" s="41">
        <v>9.3000000000000007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7.3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3.5000000000000142</v>
      </c>
      <c r="FY42" s="39">
        <v>2000</v>
      </c>
      <c r="FZ42" s="39" t="s">
        <v>331</v>
      </c>
      <c r="GA42" s="41">
        <v>36</v>
      </c>
      <c r="GB42" s="29">
        <f t="shared" si="13"/>
        <v>0.80598100000000006</v>
      </c>
      <c r="GC42" s="29">
        <f t="shared" si="14"/>
        <v>0.79327499999999995</v>
      </c>
      <c r="GD42" s="29">
        <f t="shared" si="15"/>
        <v>5.1541343889000579</v>
      </c>
      <c r="GE42" s="29">
        <f t="shared" si="16"/>
        <v>4.8373442979804073</v>
      </c>
      <c r="GF42" s="29">
        <f t="shared" si="17"/>
        <v>0.3167900909196506</v>
      </c>
      <c r="GG42" s="29">
        <f t="shared" si="18"/>
        <v>6.1463296650139672E-2</v>
      </c>
      <c r="GH42" s="29">
        <f t="shared" si="19"/>
        <v>1.0723805294763622</v>
      </c>
      <c r="GI42" s="39">
        <v>2000</v>
      </c>
      <c r="GJ42" s="39" t="s">
        <v>331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7.1890899999999994E-2</v>
      </c>
      <c r="GX42" s="36">
        <v>1.2477560000000001</v>
      </c>
      <c r="GY42" s="36">
        <v>-1.076759</v>
      </c>
      <c r="GZ42" s="39">
        <v>2000</v>
      </c>
      <c r="HA42" s="39" t="s">
        <v>331</v>
      </c>
      <c r="HB42" s="42">
        <v>2</v>
      </c>
      <c r="HC42" s="42">
        <f t="shared" si="20"/>
        <v>1</v>
      </c>
      <c r="HD42" s="42">
        <v>0</v>
      </c>
      <c r="HE42" s="42">
        <v>0</v>
      </c>
      <c r="HF42" s="42">
        <v>2</v>
      </c>
      <c r="HG42" s="42">
        <v>3</v>
      </c>
      <c r="HH42" s="42">
        <v>0</v>
      </c>
      <c r="HI42" s="42">
        <v>0</v>
      </c>
      <c r="HJ42" s="39">
        <v>2000</v>
      </c>
      <c r="HK42" s="39" t="s">
        <v>331</v>
      </c>
      <c r="HL42" s="34">
        <v>1</v>
      </c>
      <c r="HM42" s="29">
        <v>126.452</v>
      </c>
      <c r="HN42" s="27">
        <v>41.759142492677597</v>
      </c>
      <c r="HO42" s="32">
        <v>43.638043938080401</v>
      </c>
      <c r="HP42" s="32">
        <v>4.3238752022397504</v>
      </c>
      <c r="HQ42" s="32">
        <v>8.0570479337484606</v>
      </c>
      <c r="HR42" s="27">
        <v>2.3605223380195501</v>
      </c>
      <c r="HS42" s="27">
        <v>60.4845599262853</v>
      </c>
      <c r="HT42" s="27">
        <v>60.133659113476298</v>
      </c>
      <c r="HU42" s="27">
        <v>1.8789014454028099</v>
      </c>
      <c r="HV42" s="27">
        <v>4.3866323769273698</v>
      </c>
      <c r="HW42" s="27">
        <v>2.8729417524472698</v>
      </c>
      <c r="HX42" s="27">
        <v>5.4038333333333304</v>
      </c>
      <c r="HY42" s="29">
        <v>2</v>
      </c>
      <c r="HZ42" s="39">
        <v>2000</v>
      </c>
      <c r="IA42" s="39" t="s">
        <v>331</v>
      </c>
      <c r="IB42" s="29">
        <v>8119.2001953125</v>
      </c>
      <c r="IC42" s="29">
        <v>8079.7001953125</v>
      </c>
      <c r="ID42" s="29">
        <v>7859.5</v>
      </c>
      <c r="IE42" s="32">
        <v>75.174293518066406</v>
      </c>
      <c r="IF42" s="32">
        <v>72.769783020019531</v>
      </c>
      <c r="IG42" s="32">
        <v>241.8</v>
      </c>
      <c r="IH42" s="32">
        <v>1588.5999755859375</v>
      </c>
      <c r="II42" s="32">
        <v>6029.1</v>
      </c>
      <c r="IJ42" s="31">
        <v>294</v>
      </c>
      <c r="IK42" s="31">
        <v>3.7000000476837158</v>
      </c>
      <c r="IL42" s="39">
        <v>2000</v>
      </c>
      <c r="IM42" s="39" t="s">
        <v>331</v>
      </c>
      <c r="IN42" s="30">
        <v>23</v>
      </c>
      <c r="IO42" s="27">
        <v>10</v>
      </c>
      <c r="IP42" s="27">
        <v>9.4</v>
      </c>
      <c r="IQ42" s="29">
        <f t="shared" si="21"/>
        <v>1.1577495041231955</v>
      </c>
      <c r="IR42" s="46">
        <v>1913</v>
      </c>
      <c r="IS42" s="46">
        <v>1573.6</v>
      </c>
      <c r="IT42" s="28">
        <v>22.611469544350726</v>
      </c>
      <c r="IU42" s="28">
        <v>81.832942968401994</v>
      </c>
      <c r="IV42" s="28">
        <v>1913</v>
      </c>
      <c r="IW42" s="28">
        <v>1573.6</v>
      </c>
      <c r="IX42" s="28">
        <v>22.611469544350729</v>
      </c>
      <c r="IY42" s="28">
        <v>81.832942968401994</v>
      </c>
      <c r="IZ42" s="39">
        <v>2000</v>
      </c>
      <c r="JA42" s="39" t="s">
        <v>331</v>
      </c>
      <c r="JB42" s="27">
        <v>10.515755653381348</v>
      </c>
      <c r="JC42" s="27">
        <v>19.115999221801758</v>
      </c>
      <c r="JD42" s="27">
        <v>11.170999526977539</v>
      </c>
      <c r="JE42" s="27">
        <v>6.619999885559082</v>
      </c>
      <c r="JF42" s="27">
        <v>4.9169998168945313</v>
      </c>
      <c r="JG42" s="27">
        <v>0.37200000882148743</v>
      </c>
      <c r="JH42" s="27">
        <v>4.3369998931884766</v>
      </c>
      <c r="JI42" s="27">
        <v>4.6830000877380371</v>
      </c>
      <c r="JJ42" s="32">
        <v>1.3799999952316284</v>
      </c>
      <c r="JK42" s="32">
        <v>1.3259999752044678</v>
      </c>
      <c r="JL42" s="32">
        <v>1.1799999475479126</v>
      </c>
      <c r="JM42" s="32">
        <v>0.3449999988079071</v>
      </c>
      <c r="JN42" s="32">
        <v>0.57800000905990601</v>
      </c>
      <c r="JO42" s="39">
        <v>2000</v>
      </c>
      <c r="JP42" s="39" t="s">
        <v>331</v>
      </c>
      <c r="JQ42" s="32">
        <v>0.66300000000000003</v>
      </c>
      <c r="JR42" s="32">
        <v>0</v>
      </c>
      <c r="JS42" s="32">
        <v>1.4999999999999999E-2</v>
      </c>
      <c r="JT42" s="32">
        <v>0.32800000000000001</v>
      </c>
      <c r="JU42" s="32">
        <v>0.375</v>
      </c>
      <c r="JV42" s="41"/>
      <c r="JW42" s="27">
        <v>0.41899999976158142</v>
      </c>
      <c r="JX42" s="27">
        <v>9.7000002861022949E-2</v>
      </c>
      <c r="JY42" s="29"/>
      <c r="JZ42" s="40">
        <v>4.8000000417232513E-2</v>
      </c>
      <c r="KA42" s="20">
        <v>0.55300000000000005</v>
      </c>
      <c r="KB42" s="20">
        <v>0.51599997282028198</v>
      </c>
      <c r="KC42" s="21">
        <v>0.24500000476837158</v>
      </c>
      <c r="KD42" s="29"/>
      <c r="KE42" s="20">
        <v>1.1799999475479126</v>
      </c>
      <c r="KF42" s="29"/>
      <c r="KG42" s="39">
        <v>2000</v>
      </c>
      <c r="KH42" s="39" t="s">
        <v>331</v>
      </c>
      <c r="KI42" s="23">
        <v>2.884920597076416</v>
      </c>
      <c r="KJ42" s="23">
        <v>0.9375</v>
      </c>
      <c r="KK42" s="29"/>
      <c r="KL42" s="29"/>
      <c r="KM42" s="29"/>
      <c r="KN42" s="21">
        <v>15925.509765625</v>
      </c>
      <c r="KO42" s="20">
        <v>10800.5</v>
      </c>
      <c r="KP42" s="20">
        <v>2163.470947265625</v>
      </c>
      <c r="KQ42" s="19">
        <v>13.584939956665039</v>
      </c>
      <c r="KR42" s="39">
        <v>2000</v>
      </c>
      <c r="KS42" s="39" t="s">
        <v>331</v>
      </c>
    </row>
    <row r="43" spans="1:305" s="39" customFormat="1" ht="12.75">
      <c r="A43" s="39">
        <v>2001</v>
      </c>
      <c r="B43" s="39" t="s">
        <v>331</v>
      </c>
      <c r="C43" s="39">
        <v>24</v>
      </c>
      <c r="D43" s="44" t="s">
        <v>332</v>
      </c>
      <c r="E43" s="44">
        <v>528</v>
      </c>
      <c r="F43" s="39">
        <v>1</v>
      </c>
      <c r="G43" s="39">
        <v>0</v>
      </c>
      <c r="H43" s="39">
        <v>1</v>
      </c>
      <c r="I43" s="39">
        <v>1</v>
      </c>
      <c r="J43" s="29">
        <v>40</v>
      </c>
      <c r="K43" s="29">
        <v>20</v>
      </c>
      <c r="L43" s="29">
        <v>40</v>
      </c>
      <c r="M43" s="18">
        <v>3</v>
      </c>
      <c r="N43" s="39">
        <v>0</v>
      </c>
      <c r="O43" s="39">
        <v>0</v>
      </c>
      <c r="P43" s="39">
        <v>0</v>
      </c>
      <c r="Q43" s="29">
        <v>39.159999999999997</v>
      </c>
      <c r="R43" s="29">
        <v>14.4</v>
      </c>
      <c r="S43" s="29">
        <v>46.44</v>
      </c>
      <c r="T43" s="29">
        <v>25.3</v>
      </c>
      <c r="U43" s="29">
        <v>9.3000000000000007</v>
      </c>
      <c r="V43" s="29">
        <v>30</v>
      </c>
      <c r="W43" s="29">
        <v>64.599999999999994</v>
      </c>
      <c r="X43" s="39">
        <v>3</v>
      </c>
      <c r="Y43" s="39">
        <v>2001</v>
      </c>
      <c r="Z43" s="39" t="s">
        <v>331</v>
      </c>
      <c r="AA43" s="43"/>
      <c r="AB43" s="41">
        <v>73.3</v>
      </c>
      <c r="AC43" s="41">
        <v>29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3.5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2</v>
      </c>
      <c r="BH43" s="41">
        <v>0</v>
      </c>
      <c r="BI43" s="41">
        <v>0</v>
      </c>
      <c r="BJ43" s="41">
        <v>0</v>
      </c>
      <c r="BK43" s="41">
        <v>18.399999999999999</v>
      </c>
      <c r="BL43" s="41">
        <v>0</v>
      </c>
      <c r="BM43" s="41">
        <v>0</v>
      </c>
      <c r="BN43" s="41">
        <v>24.7</v>
      </c>
      <c r="BO43" s="41">
        <v>9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7.3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6.1000000000000085</v>
      </c>
      <c r="CZ43" s="39">
        <v>2001</v>
      </c>
      <c r="DA43" s="39" t="s">
        <v>331</v>
      </c>
      <c r="DB43" s="41">
        <v>30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3.3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2</v>
      </c>
      <c r="EG43" s="41">
        <v>0</v>
      </c>
      <c r="EH43" s="41">
        <v>0</v>
      </c>
      <c r="EI43" s="41">
        <v>0</v>
      </c>
      <c r="EJ43" s="41">
        <v>19.3</v>
      </c>
      <c r="EK43" s="41">
        <v>0</v>
      </c>
      <c r="EL43" s="41">
        <v>0</v>
      </c>
      <c r="EM43" s="41">
        <v>25.3</v>
      </c>
      <c r="EN43" s="41">
        <v>9.3000000000000007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7.3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3.5000000000000142</v>
      </c>
      <c r="FY43" s="39">
        <v>2001</v>
      </c>
      <c r="FZ43" s="39" t="s">
        <v>331</v>
      </c>
      <c r="GA43" s="41">
        <v>36</v>
      </c>
      <c r="GB43" s="29">
        <f t="shared" si="13"/>
        <v>0.80598100000000006</v>
      </c>
      <c r="GC43" s="29">
        <f t="shared" si="14"/>
        <v>0.79327499999999995</v>
      </c>
      <c r="GD43" s="29">
        <f t="shared" si="15"/>
        <v>5.1541343889000579</v>
      </c>
      <c r="GE43" s="29">
        <f t="shared" si="16"/>
        <v>4.8373442979804073</v>
      </c>
      <c r="GF43" s="29">
        <f t="shared" si="17"/>
        <v>0.3167900909196506</v>
      </c>
      <c r="GG43" s="29">
        <f t="shared" si="18"/>
        <v>6.1463296650139672E-2</v>
      </c>
      <c r="GH43" s="29">
        <f t="shared" si="19"/>
        <v>1.0723805294763622</v>
      </c>
      <c r="GI43" s="39">
        <v>2001</v>
      </c>
      <c r="GJ43" s="39" t="s">
        <v>331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0.2101884</v>
      </c>
      <c r="GX43" s="36">
        <v>1.2684949999999999</v>
      </c>
      <c r="GY43" s="36">
        <v>-0.90103659999999997</v>
      </c>
      <c r="GZ43" s="39">
        <v>2001</v>
      </c>
      <c r="HA43" s="39" t="s">
        <v>331</v>
      </c>
      <c r="HB43" s="42">
        <v>2</v>
      </c>
      <c r="HC43" s="42">
        <f t="shared" si="20"/>
        <v>1</v>
      </c>
      <c r="HD43" s="42">
        <v>0</v>
      </c>
      <c r="HE43" s="42">
        <v>0</v>
      </c>
      <c r="HF43" s="42">
        <v>2</v>
      </c>
      <c r="HG43" s="42">
        <v>3</v>
      </c>
      <c r="HH43" s="42">
        <v>0</v>
      </c>
      <c r="HI43" s="42">
        <v>0</v>
      </c>
      <c r="HJ43" s="39">
        <v>2001</v>
      </c>
      <c r="HK43" s="39" t="s">
        <v>331</v>
      </c>
      <c r="HL43" s="34">
        <v>1</v>
      </c>
      <c r="HM43" s="29">
        <v>120.98650000000001</v>
      </c>
      <c r="HN43" s="27">
        <v>43.118926979813097</v>
      </c>
      <c r="HO43" s="32">
        <v>42.770740364970202</v>
      </c>
      <c r="HP43" s="32">
        <v>2.1235881855476402</v>
      </c>
      <c r="HQ43" s="32">
        <v>6.3868439302155604</v>
      </c>
      <c r="HR43" s="27">
        <v>4.1558412719561</v>
      </c>
      <c r="HS43" s="27">
        <v>56.490341744645498</v>
      </c>
      <c r="HT43" s="27">
        <v>56.149152741451402</v>
      </c>
      <c r="HU43" s="27">
        <v>-0.34818661484292102</v>
      </c>
      <c r="HV43" s="27">
        <v>1.81036064621042</v>
      </c>
      <c r="HW43" s="27">
        <v>0.57271283697916497</v>
      </c>
      <c r="HX43" s="27">
        <v>4.9574999999999996</v>
      </c>
      <c r="HY43" s="29">
        <v>2.6</v>
      </c>
      <c r="HZ43" s="39">
        <v>2001</v>
      </c>
      <c r="IA43" s="39" t="s">
        <v>331</v>
      </c>
      <c r="IB43" s="29">
        <v>8277.2998046875</v>
      </c>
      <c r="IC43" s="29">
        <v>8239.2001953125</v>
      </c>
      <c r="ID43" s="29">
        <v>8064.60009765625</v>
      </c>
      <c r="IE43" s="32">
        <v>76.1363525390625</v>
      </c>
      <c r="IF43" s="32">
        <v>74.179893493652344</v>
      </c>
      <c r="IG43" s="32">
        <v>237.9</v>
      </c>
      <c r="IH43" s="32">
        <v>1643.9000244140625</v>
      </c>
      <c r="II43" s="32">
        <v>6182.8</v>
      </c>
      <c r="IJ43" s="31">
        <v>247</v>
      </c>
      <c r="IK43" s="31">
        <v>3.0999999046325684</v>
      </c>
      <c r="IL43" s="39">
        <v>2001</v>
      </c>
      <c r="IM43" s="39" t="s">
        <v>331</v>
      </c>
      <c r="IN43" s="30">
        <v>16</v>
      </c>
      <c r="IO43" s="27">
        <v>37</v>
      </c>
      <c r="IP43" s="27">
        <v>45.1</v>
      </c>
      <c r="IQ43" s="29">
        <f t="shared" si="21"/>
        <v>5.4486367612853064</v>
      </c>
      <c r="IR43" s="46">
        <v>1918.7</v>
      </c>
      <c r="IS43" s="46">
        <v>1554.1469999999999</v>
      </c>
      <c r="IT43" s="28">
        <v>21.790875057837098</v>
      </c>
      <c r="IU43" s="28">
        <v>85.84428148792081</v>
      </c>
      <c r="IV43" s="28">
        <v>1918.7</v>
      </c>
      <c r="IW43" s="28">
        <v>1554.1469999999999</v>
      </c>
      <c r="IX43" s="28">
        <v>21.790875057837098</v>
      </c>
      <c r="IY43" s="28">
        <v>85.84428148792081</v>
      </c>
      <c r="IZ43" s="39">
        <v>2001</v>
      </c>
      <c r="JA43" s="39" t="s">
        <v>331</v>
      </c>
      <c r="JB43" s="27">
        <v>10.388381958007813</v>
      </c>
      <c r="JC43" s="27">
        <v>19.184000015258789</v>
      </c>
      <c r="JD43" s="27">
        <v>11.074000358581543</v>
      </c>
      <c r="JE43" s="27">
        <v>6.7760000228881836</v>
      </c>
      <c r="JF43" s="27">
        <v>4.8530001640319824</v>
      </c>
      <c r="JG43" s="27">
        <v>0.35600000619888306</v>
      </c>
      <c r="JH43" s="27">
        <v>4.3260002136230469</v>
      </c>
      <c r="JI43" s="27">
        <v>4.8949999809265137</v>
      </c>
      <c r="JJ43" s="32">
        <v>1.3730000257492065</v>
      </c>
      <c r="JK43" s="32">
        <v>1.3339999914169312</v>
      </c>
      <c r="JL43" s="32">
        <v>1.156000018119812</v>
      </c>
      <c r="JM43" s="32">
        <v>0.32899999618530273</v>
      </c>
      <c r="JN43" s="32">
        <v>0.56300002336502075</v>
      </c>
      <c r="JO43" s="39">
        <v>2001</v>
      </c>
      <c r="JP43" s="39" t="s">
        <v>331</v>
      </c>
      <c r="JQ43" s="32">
        <v>0.63600000000000001</v>
      </c>
      <c r="JR43" s="32">
        <v>0</v>
      </c>
      <c r="JS43" s="32">
        <v>1.6E-2</v>
      </c>
      <c r="JT43" s="32">
        <v>0.35</v>
      </c>
      <c r="JU43" s="32">
        <v>0.37</v>
      </c>
      <c r="JV43" s="41"/>
      <c r="JW43" s="27">
        <v>0.3919999897480011</v>
      </c>
      <c r="JX43" s="27">
        <v>0.10000000149011612</v>
      </c>
      <c r="JY43" s="29"/>
      <c r="JZ43" s="40">
        <v>4.5000001788139343E-2</v>
      </c>
      <c r="KA43" s="20">
        <v>0.58499999999999996</v>
      </c>
      <c r="KB43" s="20">
        <v>0.55000001192092896</v>
      </c>
      <c r="KC43" s="21">
        <v>0.24799999594688416</v>
      </c>
      <c r="KD43" s="29"/>
      <c r="KE43" s="20">
        <v>1.156000018119812</v>
      </c>
      <c r="KF43" s="29"/>
      <c r="KG43" s="39">
        <v>2001</v>
      </c>
      <c r="KH43" s="39" t="s">
        <v>331</v>
      </c>
      <c r="KI43" s="23">
        <v>2.884920597076416</v>
      </c>
      <c r="KJ43" s="23">
        <v>0.9375</v>
      </c>
      <c r="KK43" s="29"/>
      <c r="KL43" s="29"/>
      <c r="KM43" s="29"/>
      <c r="KN43" s="21">
        <v>16046.1796875</v>
      </c>
      <c r="KO43" s="20">
        <v>10871.6796875</v>
      </c>
      <c r="KP43" s="20">
        <v>2186.60693359375</v>
      </c>
      <c r="KQ43" s="19">
        <v>13.626970291137695</v>
      </c>
      <c r="KR43" s="39">
        <v>2001</v>
      </c>
      <c r="KS43" s="39" t="s">
        <v>331</v>
      </c>
    </row>
    <row r="44" spans="1:305" s="39" customFormat="1" ht="12.75">
      <c r="A44" s="39">
        <v>2002</v>
      </c>
      <c r="B44" s="39" t="s">
        <v>331</v>
      </c>
      <c r="C44" s="39">
        <v>24</v>
      </c>
      <c r="D44" s="44" t="s">
        <v>332</v>
      </c>
      <c r="E44" s="44">
        <v>528</v>
      </c>
      <c r="F44" s="39">
        <v>1</v>
      </c>
      <c r="G44" s="39">
        <v>0</v>
      </c>
      <c r="H44" s="39">
        <v>1</v>
      </c>
      <c r="I44" s="39">
        <v>1</v>
      </c>
      <c r="J44" s="29">
        <v>39.42</v>
      </c>
      <c r="K44" s="29">
        <v>38.44</v>
      </c>
      <c r="L44" s="29">
        <v>22.14</v>
      </c>
      <c r="M44" s="18">
        <v>2</v>
      </c>
      <c r="N44" s="39">
        <v>1</v>
      </c>
      <c r="O44" s="39">
        <v>-1</v>
      </c>
      <c r="P44" s="39">
        <v>3</v>
      </c>
      <c r="Q44" s="29">
        <v>41.88</v>
      </c>
      <c r="R44" s="29">
        <v>32.42</v>
      </c>
      <c r="S44" s="29">
        <v>25.7</v>
      </c>
      <c r="T44" s="29">
        <v>25.22</v>
      </c>
      <c r="U44" s="29">
        <v>17.96</v>
      </c>
      <c r="V44" s="29">
        <v>16.600000000000001</v>
      </c>
      <c r="W44" s="29">
        <v>59.79</v>
      </c>
      <c r="X44" s="39">
        <v>3</v>
      </c>
      <c r="Y44" s="39">
        <v>2002</v>
      </c>
      <c r="Z44" s="39" t="s">
        <v>331</v>
      </c>
      <c r="AA44" s="43">
        <v>37391</v>
      </c>
      <c r="AB44" s="41">
        <v>79.099999999999994</v>
      </c>
      <c r="AC44" s="41">
        <v>15.1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5.9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27.9</v>
      </c>
      <c r="BL44" s="41">
        <v>2.5</v>
      </c>
      <c r="BM44" s="41">
        <v>0</v>
      </c>
      <c r="BN44" s="41">
        <v>15.4</v>
      </c>
      <c r="BO44" s="41">
        <v>5.0999999999999996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7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17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4.1000000000000085</v>
      </c>
      <c r="CZ44" s="39">
        <v>2002</v>
      </c>
      <c r="DA44" s="39" t="s">
        <v>331</v>
      </c>
      <c r="DB44" s="41">
        <v>15.3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6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28.7</v>
      </c>
      <c r="EK44" s="41">
        <v>2.7</v>
      </c>
      <c r="EL44" s="41">
        <v>0</v>
      </c>
      <c r="EM44" s="41">
        <v>16</v>
      </c>
      <c r="EN44" s="41">
        <v>4.7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6.7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17.3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2.5999999999999943</v>
      </c>
      <c r="FY44" s="39">
        <v>2002</v>
      </c>
      <c r="FZ44" s="39" t="s">
        <v>331</v>
      </c>
      <c r="GA44" s="41">
        <v>34</v>
      </c>
      <c r="GB44" s="29">
        <f t="shared" si="13"/>
        <v>0.83513499999999996</v>
      </c>
      <c r="GC44" s="29">
        <f t="shared" si="14"/>
        <v>0.82766600000000001</v>
      </c>
      <c r="GD44" s="29">
        <f t="shared" si="15"/>
        <v>6.0655687987140983</v>
      </c>
      <c r="GE44" s="29">
        <f t="shared" si="16"/>
        <v>5.8026854828414596</v>
      </c>
      <c r="GF44" s="29">
        <f t="shared" si="17"/>
        <v>0.26288331587263869</v>
      </c>
      <c r="GG44" s="29">
        <f t="shared" si="18"/>
        <v>4.3340257871342588E-2</v>
      </c>
      <c r="GH44" s="29">
        <f t="shared" si="19"/>
        <v>0.84557672626438851</v>
      </c>
      <c r="GI44" s="39">
        <v>2002</v>
      </c>
      <c r="GJ44" s="39" t="s">
        <v>331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0.70427329999999999</v>
      </c>
      <c r="GX44" s="36">
        <v>1.2230890000000001</v>
      </c>
      <c r="GY44" s="36">
        <v>-7.7182899999999999E-2</v>
      </c>
      <c r="GZ44" s="39">
        <v>2002</v>
      </c>
      <c r="HA44" s="39" t="s">
        <v>331</v>
      </c>
      <c r="HB44" s="42">
        <v>2</v>
      </c>
      <c r="HC44" s="42">
        <f t="shared" si="20"/>
        <v>1</v>
      </c>
      <c r="HD44" s="42">
        <v>0</v>
      </c>
      <c r="HE44" s="42">
        <v>0</v>
      </c>
      <c r="HF44" s="42">
        <v>2</v>
      </c>
      <c r="HG44" s="42">
        <v>3</v>
      </c>
      <c r="HH44" s="42">
        <v>0</v>
      </c>
      <c r="HI44" s="42">
        <v>0</v>
      </c>
      <c r="HJ44" s="39">
        <v>2002</v>
      </c>
      <c r="HK44" s="39" t="s">
        <v>331</v>
      </c>
      <c r="HL44" s="34">
        <v>1</v>
      </c>
      <c r="HM44" s="29">
        <v>114.71040000000001</v>
      </c>
      <c r="HN44" s="27">
        <v>43.878893450701</v>
      </c>
      <c r="HO44" s="32">
        <v>41.799686314805399</v>
      </c>
      <c r="HP44" s="32">
        <v>0.10359176756619599</v>
      </c>
      <c r="HQ44" s="32">
        <v>3.7351794361728801</v>
      </c>
      <c r="HR44" s="27">
        <v>3.2875310471276702</v>
      </c>
      <c r="HS44" s="27">
        <v>57.282631760388497</v>
      </c>
      <c r="HT44" s="27">
        <v>56.937662637009403</v>
      </c>
      <c r="HU44" s="27">
        <v>-2.0792071358955502</v>
      </c>
      <c r="HV44" s="27">
        <v>-0.12778944956588201</v>
      </c>
      <c r="HW44" s="27">
        <v>-0.23361618541376999</v>
      </c>
      <c r="HX44" s="27">
        <v>4.89025</v>
      </c>
      <c r="HY44" s="29">
        <v>2.6</v>
      </c>
      <c r="HZ44" s="39">
        <v>2002</v>
      </c>
      <c r="IA44" s="39" t="s">
        <v>331</v>
      </c>
      <c r="IB44" s="29">
        <v>8430.7001953125</v>
      </c>
      <c r="IC44" s="29">
        <v>8390.7001953125</v>
      </c>
      <c r="ID44" s="29">
        <v>8176.39990234375</v>
      </c>
      <c r="IE44" s="32">
        <v>77.097068786621094</v>
      </c>
      <c r="IF44" s="32">
        <v>74.771553039550781</v>
      </c>
      <c r="IG44" s="32">
        <v>217.6</v>
      </c>
      <c r="IH44" s="32">
        <v>1554.4000244140625</v>
      </c>
      <c r="II44" s="32">
        <v>6404.4</v>
      </c>
      <c r="IJ44" s="31">
        <v>301</v>
      </c>
      <c r="IK44" s="31">
        <v>3.7000000476837158</v>
      </c>
      <c r="IL44" s="39">
        <v>2002</v>
      </c>
      <c r="IM44" s="39" t="s">
        <v>331</v>
      </c>
      <c r="IN44" s="30">
        <v>16</v>
      </c>
      <c r="IO44" s="27">
        <v>29</v>
      </c>
      <c r="IP44" s="27">
        <v>245.5</v>
      </c>
      <c r="IQ44" s="29">
        <f t="shared" si="21"/>
        <v>29.119763994988091</v>
      </c>
      <c r="IR44" s="46">
        <v>1923</v>
      </c>
      <c r="IS44" s="46">
        <v>1557.63</v>
      </c>
      <c r="IT44" s="28">
        <v>21.573822714681441</v>
      </c>
      <c r="IU44" s="28">
        <v>92.61772853185596</v>
      </c>
      <c r="IV44" s="28">
        <v>1923</v>
      </c>
      <c r="IW44" s="28">
        <v>1557.63</v>
      </c>
      <c r="IX44" s="28">
        <v>21.573822714681441</v>
      </c>
      <c r="IY44" s="28">
        <v>92.61772853185596</v>
      </c>
      <c r="IZ44" s="39">
        <v>2002</v>
      </c>
      <c r="JA44" s="39" t="s">
        <v>331</v>
      </c>
      <c r="JB44" s="27">
        <v>10.45842170715332</v>
      </c>
      <c r="JC44" s="27">
        <v>19.934999465942383</v>
      </c>
      <c r="JD44" s="27">
        <v>11.23900032043457</v>
      </c>
      <c r="JE44" s="27">
        <v>7.2620000839233398</v>
      </c>
      <c r="JF44" s="27">
        <v>4.9749999046325684</v>
      </c>
      <c r="JG44" s="27">
        <v>0.34799998998641968</v>
      </c>
      <c r="JH44" s="27">
        <v>4.2960000038146973</v>
      </c>
      <c r="JI44" s="27">
        <v>5.2119998931884766</v>
      </c>
      <c r="JJ44" s="32">
        <v>1.5249999761581421</v>
      </c>
      <c r="JK44" s="32">
        <v>1.4340000152587891</v>
      </c>
      <c r="JL44" s="32">
        <v>1.2660000324249268</v>
      </c>
      <c r="JM44" s="32">
        <v>0.3580000102519989</v>
      </c>
      <c r="JN44" s="32">
        <v>0.52100002765655518</v>
      </c>
      <c r="JO44" s="39">
        <v>2002</v>
      </c>
      <c r="JP44" s="39" t="s">
        <v>331</v>
      </c>
      <c r="JQ44" s="32">
        <v>0.63400000000000001</v>
      </c>
      <c r="JR44" s="32">
        <v>0</v>
      </c>
      <c r="JS44" s="32">
        <v>8.1000000000000003E-2</v>
      </c>
      <c r="JT44" s="32">
        <v>0.376</v>
      </c>
      <c r="JU44" s="32">
        <v>0.434</v>
      </c>
      <c r="JV44" s="41"/>
      <c r="JW44" s="27">
        <v>0.44200000166893005</v>
      </c>
      <c r="JX44" s="27">
        <v>0.1289999932050705</v>
      </c>
      <c r="JY44" s="29"/>
      <c r="JZ44" s="40">
        <v>3.7999998778104782E-2</v>
      </c>
      <c r="KA44" s="20">
        <v>0.60399999999999998</v>
      </c>
      <c r="KB44" s="20">
        <v>0.56800001859664917</v>
      </c>
      <c r="KC44" s="21">
        <v>0.25699999928474426</v>
      </c>
      <c r="KD44" s="29"/>
      <c r="KE44" s="20">
        <v>1.2660000324249268</v>
      </c>
      <c r="KF44" s="29"/>
      <c r="KG44" s="39">
        <v>2002</v>
      </c>
      <c r="KH44" s="39" t="s">
        <v>331</v>
      </c>
      <c r="KI44" s="23">
        <v>2.884920597076416</v>
      </c>
      <c r="KJ44" s="23">
        <v>0.9375</v>
      </c>
      <c r="KK44" s="29"/>
      <c r="KL44" s="29"/>
      <c r="KM44" s="29"/>
      <c r="KN44" s="21">
        <v>16148.9296875</v>
      </c>
      <c r="KO44" s="20">
        <v>10935.1796875</v>
      </c>
      <c r="KP44" s="20">
        <v>2209.5849609375</v>
      </c>
      <c r="KQ44" s="19">
        <v>13.682550430297852</v>
      </c>
      <c r="KR44" s="39">
        <v>2002</v>
      </c>
      <c r="KS44" s="39" t="s">
        <v>331</v>
      </c>
    </row>
    <row r="45" spans="1:305" s="39" customFormat="1" ht="12.75">
      <c r="A45" s="39">
        <v>2003</v>
      </c>
      <c r="B45" s="39" t="s">
        <v>331</v>
      </c>
      <c r="C45" s="39">
        <v>24</v>
      </c>
      <c r="D45" s="44" t="s">
        <v>332</v>
      </c>
      <c r="E45" s="44">
        <v>528</v>
      </c>
      <c r="F45" s="39">
        <v>1</v>
      </c>
      <c r="G45" s="39">
        <v>0</v>
      </c>
      <c r="H45" s="39">
        <v>1</v>
      </c>
      <c r="I45" s="39">
        <v>1</v>
      </c>
      <c r="J45" s="29">
        <v>32.5</v>
      </c>
      <c r="K45" s="29">
        <v>67.5</v>
      </c>
      <c r="L45" s="29">
        <v>0</v>
      </c>
      <c r="M45" s="18">
        <v>1</v>
      </c>
      <c r="N45" s="39">
        <v>1</v>
      </c>
      <c r="O45" s="39">
        <v>-1</v>
      </c>
      <c r="P45" s="39">
        <v>1</v>
      </c>
      <c r="Q45" s="29">
        <v>35.89</v>
      </c>
      <c r="R45" s="29">
        <v>64.11</v>
      </c>
      <c r="S45" s="29">
        <v>0</v>
      </c>
      <c r="T45" s="29">
        <v>17.62</v>
      </c>
      <c r="U45" s="29">
        <v>31.46</v>
      </c>
      <c r="V45" s="29">
        <v>0</v>
      </c>
      <c r="W45" s="29">
        <v>49.08</v>
      </c>
      <c r="X45" s="39">
        <v>2</v>
      </c>
      <c r="Y45" s="39">
        <v>2003</v>
      </c>
      <c r="Z45" s="39" t="s">
        <v>331</v>
      </c>
      <c r="AA45" s="43">
        <v>37643</v>
      </c>
      <c r="AB45" s="41">
        <v>80</v>
      </c>
      <c r="AC45" s="41">
        <v>27.2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6.3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28.6</v>
      </c>
      <c r="BL45" s="41">
        <v>2.1</v>
      </c>
      <c r="BM45" s="41">
        <v>0</v>
      </c>
      <c r="BN45" s="41">
        <v>17.899999999999999</v>
      </c>
      <c r="BO45" s="41">
        <v>4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5.0999999999999996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5.6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3.2000000000000171</v>
      </c>
      <c r="CZ45" s="39">
        <v>2003</v>
      </c>
      <c r="DA45" s="39" t="s">
        <v>331</v>
      </c>
      <c r="DB45" s="41">
        <v>28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6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29.3</v>
      </c>
      <c r="EK45" s="41">
        <v>2</v>
      </c>
      <c r="EL45" s="41">
        <v>0</v>
      </c>
      <c r="EM45" s="41">
        <v>18.7</v>
      </c>
      <c r="EN45" s="41">
        <v>4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5.3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5.3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1.4000000000000057</v>
      </c>
      <c r="FY45" s="39">
        <v>2003</v>
      </c>
      <c r="FZ45" s="39" t="s">
        <v>331</v>
      </c>
      <c r="GA45" s="41">
        <v>36.700000000000003</v>
      </c>
      <c r="GB45" s="29">
        <f t="shared" si="13"/>
        <v>0.80043200000000003</v>
      </c>
      <c r="GC45" s="29">
        <f t="shared" si="14"/>
        <v>0.78956399999999993</v>
      </c>
      <c r="GD45" s="29">
        <f t="shared" si="15"/>
        <v>5.0108233784975553</v>
      </c>
      <c r="GE45" s="29">
        <f t="shared" si="16"/>
        <v>4.7520386245699386</v>
      </c>
      <c r="GF45" s="29">
        <f t="shared" si="17"/>
        <v>0.25878475392761668</v>
      </c>
      <c r="GG45" s="29">
        <f t="shared" si="18"/>
        <v>5.1645155771826601E-2</v>
      </c>
      <c r="GH45" s="29">
        <f t="shared" si="19"/>
        <v>1.0000000000000002</v>
      </c>
      <c r="GI45" s="39">
        <v>2003</v>
      </c>
      <c r="GJ45" s="39" t="s">
        <v>331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0.91017630000000005</v>
      </c>
      <c r="GX45" s="36">
        <v>1.268025</v>
      </c>
      <c r="GY45" s="36">
        <v>0.2311156</v>
      </c>
      <c r="GZ45" s="39">
        <v>2003</v>
      </c>
      <c r="HA45" s="39" t="s">
        <v>331</v>
      </c>
      <c r="HB45" s="42">
        <v>2</v>
      </c>
      <c r="HC45" s="42">
        <f t="shared" si="20"/>
        <v>1</v>
      </c>
      <c r="HD45" s="42">
        <v>0</v>
      </c>
      <c r="HE45" s="42">
        <v>0</v>
      </c>
      <c r="HF45" s="42">
        <v>2</v>
      </c>
      <c r="HG45" s="42">
        <v>3</v>
      </c>
      <c r="HH45" s="42">
        <v>0</v>
      </c>
      <c r="HI45" s="42">
        <v>0</v>
      </c>
      <c r="HJ45" s="39">
        <v>2003</v>
      </c>
      <c r="HK45" s="39" t="s">
        <v>331</v>
      </c>
      <c r="HL45" s="34">
        <v>1</v>
      </c>
      <c r="HM45" s="29">
        <v>112.65479999999999</v>
      </c>
      <c r="HN45" s="27">
        <v>44.713935002053397</v>
      </c>
      <c r="HO45" s="32">
        <v>41.699089067346101</v>
      </c>
      <c r="HP45" s="32">
        <v>0.36089066437204598</v>
      </c>
      <c r="HQ45" s="32">
        <v>2.4994206524270499</v>
      </c>
      <c r="HR45" s="27">
        <v>2.09199838997655</v>
      </c>
      <c r="HS45" s="27">
        <v>58.3226611455935</v>
      </c>
      <c r="HT45" s="27">
        <v>57.982220311134697</v>
      </c>
      <c r="HU45" s="27">
        <v>-3.0148459347073802</v>
      </c>
      <c r="HV45" s="27">
        <v>-1.2402235419423699</v>
      </c>
      <c r="HW45" s="27">
        <v>-0.50404617359655501</v>
      </c>
      <c r="HX45" s="27">
        <v>4.1231666666666698</v>
      </c>
      <c r="HY45" s="29">
        <v>5.5</v>
      </c>
      <c r="HZ45" s="39">
        <v>2003</v>
      </c>
      <c r="IA45" s="39" t="s">
        <v>331</v>
      </c>
      <c r="IB45" s="29">
        <v>8466.599609375</v>
      </c>
      <c r="IC45" s="29">
        <v>8428.2001953125</v>
      </c>
      <c r="ID45" s="29">
        <v>8125.2998046875</v>
      </c>
      <c r="IE45" s="32">
        <v>77.133163452148438</v>
      </c>
      <c r="IF45" s="32">
        <v>74.023826599121094</v>
      </c>
      <c r="IG45" s="32">
        <v>238.5</v>
      </c>
      <c r="IH45" s="32">
        <v>1562.199951171875</v>
      </c>
      <c r="II45" s="32">
        <v>6324.6</v>
      </c>
      <c r="IJ45" s="31">
        <v>395</v>
      </c>
      <c r="IK45" s="31">
        <v>4.8000001907348633</v>
      </c>
      <c r="IL45" s="39">
        <v>2003</v>
      </c>
      <c r="IM45" s="39" t="s">
        <v>331</v>
      </c>
      <c r="IN45" s="30">
        <v>14</v>
      </c>
      <c r="IO45" s="27">
        <v>104</v>
      </c>
      <c r="IP45" s="27">
        <v>62.2</v>
      </c>
      <c r="IQ45" s="29">
        <f t="shared" si="21"/>
        <v>7.346514878432</v>
      </c>
      <c r="IR45" s="46">
        <v>1920.7</v>
      </c>
      <c r="IS45" s="46">
        <v>1536.56</v>
      </c>
      <c r="IT45" s="28">
        <v>21.347930588938134</v>
      </c>
      <c r="IU45" s="28">
        <v>80.136710338024642</v>
      </c>
      <c r="IV45" s="28">
        <v>1920.7</v>
      </c>
      <c r="IW45" s="28">
        <v>1536.56</v>
      </c>
      <c r="IX45" s="28">
        <v>21.34793058893813</v>
      </c>
      <c r="IY45" s="28">
        <v>80.136710338024642</v>
      </c>
      <c r="IZ45" s="39">
        <v>2003</v>
      </c>
      <c r="JA45" s="39" t="s">
        <v>331</v>
      </c>
      <c r="JB45" s="27">
        <v>10.812736511230469</v>
      </c>
      <c r="JC45" s="27">
        <v>20.681999206542969</v>
      </c>
      <c r="JD45" s="27">
        <v>11.548000335693359</v>
      </c>
      <c r="JE45" s="27">
        <v>7.7680001258850098</v>
      </c>
      <c r="JF45" s="27">
        <v>5.0869998931884766</v>
      </c>
      <c r="JG45" s="27">
        <v>0.335999995470047</v>
      </c>
      <c r="JH45" s="27">
        <v>4.3010001182556152</v>
      </c>
      <c r="JI45" s="27">
        <v>5.6269998550415039</v>
      </c>
      <c r="JJ45" s="32">
        <v>1.621999979019165</v>
      </c>
      <c r="JK45" s="32">
        <v>1.3660000562667847</v>
      </c>
      <c r="JL45" s="32">
        <v>1.4950000047683716</v>
      </c>
      <c r="JM45" s="32">
        <v>0.32400000095367432</v>
      </c>
      <c r="JN45" s="32">
        <v>0.52499997615814209</v>
      </c>
      <c r="JO45" s="39">
        <v>2003</v>
      </c>
      <c r="JP45" s="39" t="s">
        <v>331</v>
      </c>
      <c r="JQ45" s="32">
        <v>0.63500000000000001</v>
      </c>
      <c r="JR45" s="32">
        <v>0</v>
      </c>
      <c r="JS45" s="32">
        <v>7.9000000000000001E-2</v>
      </c>
      <c r="JT45" s="32">
        <v>0.40400000000000003</v>
      </c>
      <c r="JU45" s="32">
        <v>0.504</v>
      </c>
      <c r="JV45" s="41"/>
      <c r="JW45" s="27">
        <v>0.43299999833106995</v>
      </c>
      <c r="JX45" s="27">
        <v>0.1289999932050705</v>
      </c>
      <c r="JY45" s="29"/>
      <c r="JZ45" s="40">
        <v>3.0999999493360519E-2</v>
      </c>
      <c r="KA45" s="20">
        <v>0.58799999999999997</v>
      </c>
      <c r="KB45" s="20">
        <v>0.55400002002716064</v>
      </c>
      <c r="KC45" s="21">
        <v>0.2199999988079071</v>
      </c>
      <c r="KD45" s="29"/>
      <c r="KE45" s="20">
        <v>1.4950000047683716</v>
      </c>
      <c r="KF45" s="29"/>
      <c r="KG45" s="39">
        <v>2003</v>
      </c>
      <c r="KH45" s="39" t="s">
        <v>331</v>
      </c>
      <c r="KI45" s="23">
        <v>2.884920597076416</v>
      </c>
      <c r="KJ45" s="23">
        <v>0.9375</v>
      </c>
      <c r="KK45" s="29"/>
      <c r="KL45" s="29"/>
      <c r="KM45" s="29"/>
      <c r="KN45" s="21">
        <v>16225.2998046875</v>
      </c>
      <c r="KO45" s="20">
        <v>10976.599609375</v>
      </c>
      <c r="KP45" s="20">
        <v>2235.804931640625</v>
      </c>
      <c r="KQ45" s="19">
        <v>13.779740333557129</v>
      </c>
      <c r="KR45" s="39">
        <v>2003</v>
      </c>
      <c r="KS45" s="39" t="s">
        <v>331</v>
      </c>
    </row>
    <row r="46" spans="1:305" s="39" customFormat="1" ht="12.75">
      <c r="A46" s="39">
        <v>2004</v>
      </c>
      <c r="B46" s="39" t="s">
        <v>331</v>
      </c>
      <c r="C46" s="39">
        <v>24</v>
      </c>
      <c r="D46" s="44" t="s">
        <v>332</v>
      </c>
      <c r="E46" s="44">
        <v>528</v>
      </c>
      <c r="F46" s="39">
        <v>1</v>
      </c>
      <c r="G46" s="39">
        <v>0</v>
      </c>
      <c r="H46" s="39">
        <v>1</v>
      </c>
      <c r="I46" s="39">
        <v>1</v>
      </c>
      <c r="J46" s="29">
        <v>37.5</v>
      </c>
      <c r="K46" s="29">
        <v>62.5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35.96</v>
      </c>
      <c r="R46" s="29">
        <v>64.040000000000006</v>
      </c>
      <c r="S46" s="29">
        <v>0</v>
      </c>
      <c r="T46" s="29">
        <v>18.7</v>
      </c>
      <c r="U46" s="29">
        <v>33.299999999999997</v>
      </c>
      <c r="V46" s="29">
        <v>0</v>
      </c>
      <c r="W46" s="29">
        <v>52</v>
      </c>
      <c r="X46" s="39">
        <v>2</v>
      </c>
      <c r="Y46" s="39">
        <v>2004</v>
      </c>
      <c r="Z46" s="39" t="s">
        <v>331</v>
      </c>
      <c r="AA46" s="43"/>
      <c r="AB46" s="41">
        <v>80</v>
      </c>
      <c r="AC46" s="41">
        <v>27.2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6.3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28.6</v>
      </c>
      <c r="BL46" s="41">
        <v>2.1</v>
      </c>
      <c r="BM46" s="41">
        <v>0</v>
      </c>
      <c r="BN46" s="41">
        <v>17.899999999999999</v>
      </c>
      <c r="BO46" s="41">
        <v>4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5.0999999999999996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5.6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3.2000000000000171</v>
      </c>
      <c r="CZ46" s="39">
        <v>2004</v>
      </c>
      <c r="DA46" s="39" t="s">
        <v>331</v>
      </c>
      <c r="DB46" s="41">
        <v>28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6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29.3</v>
      </c>
      <c r="EK46" s="41">
        <v>2</v>
      </c>
      <c r="EL46" s="41">
        <v>0</v>
      </c>
      <c r="EM46" s="41">
        <v>18.7</v>
      </c>
      <c r="EN46" s="41">
        <v>4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5.3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5.3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1.4000000000000057</v>
      </c>
      <c r="FY46" s="39">
        <v>2004</v>
      </c>
      <c r="FZ46" s="39" t="s">
        <v>331</v>
      </c>
      <c r="GA46" s="41">
        <v>36.700000000000003</v>
      </c>
      <c r="GB46" s="29">
        <f t="shared" si="13"/>
        <v>0.80043200000000003</v>
      </c>
      <c r="GC46" s="29">
        <f t="shared" si="14"/>
        <v>0.78956399999999993</v>
      </c>
      <c r="GD46" s="29">
        <f t="shared" si="15"/>
        <v>5.0108233784975553</v>
      </c>
      <c r="GE46" s="29">
        <f t="shared" si="16"/>
        <v>4.7520386245699386</v>
      </c>
      <c r="GF46" s="29">
        <f t="shared" si="17"/>
        <v>0.25878475392761668</v>
      </c>
      <c r="GG46" s="29">
        <f t="shared" si="18"/>
        <v>5.1645155771826601E-2</v>
      </c>
      <c r="GH46" s="29">
        <f t="shared" si="19"/>
        <v>1.0000000000000002</v>
      </c>
      <c r="GI46" s="39">
        <v>2004</v>
      </c>
      <c r="GJ46" s="39" t="s">
        <v>331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0.76537999999999995</v>
      </c>
      <c r="GX46" s="36">
        <v>1.2542720000000001</v>
      </c>
      <c r="GY46" s="36">
        <v>-4.5873400000000002E-2</v>
      </c>
      <c r="GZ46" s="39">
        <v>2004</v>
      </c>
      <c r="HA46" s="39" t="s">
        <v>331</v>
      </c>
      <c r="HB46" s="42">
        <v>2</v>
      </c>
      <c r="HC46" s="42">
        <f t="shared" si="20"/>
        <v>1</v>
      </c>
      <c r="HD46" s="42">
        <v>0</v>
      </c>
      <c r="HE46" s="42">
        <v>0</v>
      </c>
      <c r="HF46" s="42">
        <v>2</v>
      </c>
      <c r="HG46" s="42">
        <v>3</v>
      </c>
      <c r="HH46" s="42">
        <v>0</v>
      </c>
      <c r="HI46" s="42">
        <v>0</v>
      </c>
      <c r="HJ46" s="39">
        <v>2004</v>
      </c>
      <c r="HK46" s="39" t="s">
        <v>331</v>
      </c>
      <c r="HL46" s="34">
        <v>1</v>
      </c>
      <c r="HM46" s="29">
        <v>119.1482</v>
      </c>
      <c r="HN46" s="27">
        <v>43.665449298933297</v>
      </c>
      <c r="HO46" s="32">
        <v>41.941649802910497</v>
      </c>
      <c r="HP46" s="32">
        <v>1.7978830397122301</v>
      </c>
      <c r="HQ46" s="32">
        <v>3.2916203472721999</v>
      </c>
      <c r="HR46" s="27">
        <v>1.2636473918318101</v>
      </c>
      <c r="HS46" s="27">
        <v>58.374466536323801</v>
      </c>
      <c r="HT46" s="27">
        <v>58.032994172442997</v>
      </c>
      <c r="HU46" s="27">
        <v>-1.72379949602284</v>
      </c>
      <c r="HV46" s="27">
        <v>-1.6806376650790999E-2</v>
      </c>
      <c r="HW46" s="27">
        <v>0.71053130668030995</v>
      </c>
      <c r="HX46" s="27">
        <v>4.0949999999999998</v>
      </c>
      <c r="HY46" s="29">
        <v>7.6</v>
      </c>
      <c r="HZ46" s="39">
        <v>2004</v>
      </c>
      <c r="IA46" s="39" t="s">
        <v>331</v>
      </c>
      <c r="IB46" s="29">
        <v>8533.2998046875</v>
      </c>
      <c r="IC46" s="29">
        <v>8496.2001953125</v>
      </c>
      <c r="ID46" s="29">
        <v>8101.5</v>
      </c>
      <c r="IE46" s="32">
        <v>77.577369689941406</v>
      </c>
      <c r="IF46" s="32">
        <v>73.651817321777344</v>
      </c>
      <c r="IG46" s="32">
        <v>255.5</v>
      </c>
      <c r="IH46" s="32">
        <v>1548.699951171875</v>
      </c>
      <c r="II46" s="32">
        <v>6297.3</v>
      </c>
      <c r="IJ46" s="31">
        <v>466</v>
      </c>
      <c r="IK46" s="31">
        <v>5.6999998092651367</v>
      </c>
      <c r="IL46" s="39">
        <v>2004</v>
      </c>
      <c r="IM46" s="39" t="s">
        <v>331</v>
      </c>
      <c r="IN46" s="30">
        <v>12</v>
      </c>
      <c r="IO46" s="27">
        <v>104</v>
      </c>
      <c r="IP46" s="27">
        <v>62.2</v>
      </c>
      <c r="IQ46" s="29">
        <f t="shared" si="21"/>
        <v>7.2890911398463212</v>
      </c>
      <c r="IR46" s="46">
        <v>1909.7</v>
      </c>
      <c r="IS46" s="46">
        <v>1518</v>
      </c>
      <c r="IT46" s="28">
        <v>21.317230726021627</v>
      </c>
      <c r="IU46" s="28">
        <v>84.988063474231154</v>
      </c>
      <c r="IV46" s="28">
        <v>1909.7</v>
      </c>
      <c r="IW46" s="28">
        <v>1518</v>
      </c>
      <c r="IX46" s="28">
        <v>21.317230726021631</v>
      </c>
      <c r="IY46" s="28">
        <v>84.988063474231154</v>
      </c>
      <c r="IZ46" s="39">
        <v>2004</v>
      </c>
      <c r="JA46" s="39" t="s">
        <v>331</v>
      </c>
      <c r="JB46" s="27">
        <v>10.676433563232422</v>
      </c>
      <c r="JC46" s="27">
        <v>20.523000717163086</v>
      </c>
      <c r="JD46" s="27">
        <v>11.381999969482422</v>
      </c>
      <c r="JE46" s="27">
        <v>7.880000114440918</v>
      </c>
      <c r="JF46" s="27">
        <v>5.2129998207092285</v>
      </c>
      <c r="JG46" s="27">
        <v>0.31200000643730164</v>
      </c>
      <c r="JH46" s="27">
        <v>4.1640000343322754</v>
      </c>
      <c r="JI46" s="27">
        <v>5.5910000801086426</v>
      </c>
      <c r="JJ46" s="32">
        <v>1.5980000495910645</v>
      </c>
      <c r="JK46" s="32">
        <v>1.2610000371932983</v>
      </c>
      <c r="JL46" s="32">
        <v>1.5199999809265137</v>
      </c>
      <c r="JM46" s="32">
        <v>0.32199999690055847</v>
      </c>
      <c r="JN46" s="32">
        <v>0.54199999570846558</v>
      </c>
      <c r="JO46" s="39">
        <v>2004</v>
      </c>
      <c r="JP46" s="39" t="s">
        <v>331</v>
      </c>
      <c r="JQ46" s="32">
        <v>0.61599999999999999</v>
      </c>
      <c r="JR46" s="32">
        <v>0</v>
      </c>
      <c r="JS46" s="32">
        <v>8.2000000000000003E-2</v>
      </c>
      <c r="JT46" s="32">
        <v>0.39500000000000002</v>
      </c>
      <c r="JU46" s="32">
        <v>0.50600000000000001</v>
      </c>
      <c r="JV46" s="41"/>
      <c r="JW46" s="27">
        <v>0.40099999308586121</v>
      </c>
      <c r="JX46" s="27">
        <v>0.12399999797344208</v>
      </c>
      <c r="JY46" s="29"/>
      <c r="JZ46" s="40">
        <v>2.500000037252903E-2</v>
      </c>
      <c r="KA46" s="20">
        <v>0.55500000000000005</v>
      </c>
      <c r="KB46" s="20">
        <v>0.52100002765655518</v>
      </c>
      <c r="KC46" s="21">
        <v>0.18999999761581421</v>
      </c>
      <c r="KD46" s="29"/>
      <c r="KE46" s="20">
        <v>1.5199999809265137</v>
      </c>
      <c r="KF46" s="29"/>
      <c r="KG46" s="39">
        <v>2004</v>
      </c>
      <c r="KH46" s="39" t="s">
        <v>331</v>
      </c>
      <c r="KI46" s="23">
        <v>2.884920597076416</v>
      </c>
      <c r="KJ46" s="23">
        <v>0.9375</v>
      </c>
      <c r="KK46" s="22">
        <v>36.4</v>
      </c>
      <c r="KL46" s="22">
        <v>36</v>
      </c>
      <c r="KM46" s="22">
        <v>25.3</v>
      </c>
      <c r="KN46" s="21">
        <v>16281.7802734375</v>
      </c>
      <c r="KO46" s="20">
        <v>10999.73046875</v>
      </c>
      <c r="KP46" s="20">
        <v>2269.912109375</v>
      </c>
      <c r="KQ46" s="19">
        <v>13.94143009185791</v>
      </c>
      <c r="KR46" s="39">
        <v>2004</v>
      </c>
      <c r="KS46" s="39" t="s">
        <v>331</v>
      </c>
    </row>
    <row r="47" spans="1:305" s="39" customFormat="1" ht="12.75">
      <c r="A47" s="39">
        <v>2005</v>
      </c>
      <c r="B47" s="39" t="s">
        <v>331</v>
      </c>
      <c r="C47" s="39">
        <v>24</v>
      </c>
      <c r="D47" s="44" t="s">
        <v>332</v>
      </c>
      <c r="E47" s="44">
        <v>528</v>
      </c>
      <c r="F47" s="39">
        <v>1</v>
      </c>
      <c r="G47" s="39">
        <v>0</v>
      </c>
      <c r="H47" s="39">
        <v>1</v>
      </c>
      <c r="I47" s="39">
        <v>1</v>
      </c>
      <c r="J47" s="29">
        <v>37.5</v>
      </c>
      <c r="K47" s="29">
        <v>62.5</v>
      </c>
      <c r="L47" s="29">
        <v>0</v>
      </c>
      <c r="M47" s="18">
        <v>1</v>
      </c>
      <c r="N47" s="39">
        <v>0</v>
      </c>
      <c r="O47" s="39">
        <v>0</v>
      </c>
      <c r="P47" s="39">
        <v>0</v>
      </c>
      <c r="Q47" s="29">
        <v>35.96</v>
      </c>
      <c r="R47" s="29">
        <v>64.040000000000006</v>
      </c>
      <c r="S47" s="29">
        <v>0</v>
      </c>
      <c r="T47" s="29">
        <v>18.7</v>
      </c>
      <c r="U47" s="29">
        <v>33.299999999999997</v>
      </c>
      <c r="V47" s="29">
        <v>0</v>
      </c>
      <c r="W47" s="29">
        <v>52</v>
      </c>
      <c r="X47" s="39">
        <v>2</v>
      </c>
      <c r="Y47" s="39">
        <v>2005</v>
      </c>
      <c r="Z47" s="39" t="s">
        <v>331</v>
      </c>
      <c r="AA47" s="43"/>
      <c r="AB47" s="41">
        <v>80</v>
      </c>
      <c r="AC47" s="41">
        <v>27.2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6.3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28.6</v>
      </c>
      <c r="BL47" s="41">
        <v>2.1</v>
      </c>
      <c r="BM47" s="41">
        <v>0</v>
      </c>
      <c r="BN47" s="41">
        <v>17.899999999999999</v>
      </c>
      <c r="BO47" s="41">
        <v>4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5.0999999999999996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5.6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3.2000000000000171</v>
      </c>
      <c r="CZ47" s="39">
        <v>2005</v>
      </c>
      <c r="DA47" s="39" t="s">
        <v>331</v>
      </c>
      <c r="DB47" s="41">
        <v>28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6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29.3</v>
      </c>
      <c r="EK47" s="41">
        <v>2</v>
      </c>
      <c r="EL47" s="41">
        <v>0</v>
      </c>
      <c r="EM47" s="41">
        <v>18.7</v>
      </c>
      <c r="EN47" s="41">
        <v>4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5.3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5.3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1.4000000000000057</v>
      </c>
      <c r="FY47" s="39">
        <v>2005</v>
      </c>
      <c r="FZ47" s="39" t="s">
        <v>331</v>
      </c>
      <c r="GA47" s="41">
        <v>36.700000000000003</v>
      </c>
      <c r="GB47" s="29">
        <f t="shared" si="13"/>
        <v>0.80043200000000003</v>
      </c>
      <c r="GC47" s="29">
        <f t="shared" si="14"/>
        <v>0.78956399999999993</v>
      </c>
      <c r="GD47" s="29">
        <f t="shared" si="15"/>
        <v>5.0108233784975553</v>
      </c>
      <c r="GE47" s="29">
        <f t="shared" si="16"/>
        <v>4.7520386245699386</v>
      </c>
      <c r="GF47" s="29">
        <f t="shared" si="17"/>
        <v>0.25878475392761668</v>
      </c>
      <c r="GG47" s="29">
        <f t="shared" si="18"/>
        <v>5.1645155771826601E-2</v>
      </c>
      <c r="GH47" s="29">
        <f t="shared" si="19"/>
        <v>1.0000000000000002</v>
      </c>
      <c r="GI47" s="39">
        <v>2005</v>
      </c>
      <c r="GJ47" s="39" t="s">
        <v>331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0.75055919999999998</v>
      </c>
      <c r="GX47" s="36">
        <v>1.2257439999999999</v>
      </c>
      <c r="GY47" s="36">
        <v>-6.2470199999999997E-2</v>
      </c>
      <c r="GZ47" s="39">
        <v>2005</v>
      </c>
      <c r="HA47" s="39" t="s">
        <v>331</v>
      </c>
      <c r="HB47" s="42">
        <v>2</v>
      </c>
      <c r="HC47" s="42">
        <f t="shared" si="20"/>
        <v>1</v>
      </c>
      <c r="HD47" s="42">
        <v>0</v>
      </c>
      <c r="HE47" s="42">
        <v>0</v>
      </c>
      <c r="HF47" s="42">
        <v>2</v>
      </c>
      <c r="HG47" s="42">
        <v>3</v>
      </c>
      <c r="HH47" s="42">
        <v>0</v>
      </c>
      <c r="HI47" s="42">
        <v>0</v>
      </c>
      <c r="HJ47" s="39">
        <v>2005</v>
      </c>
      <c r="HK47" s="39" t="s">
        <v>331</v>
      </c>
      <c r="HL47" s="34">
        <v>1</v>
      </c>
      <c r="HM47" s="29">
        <v>124.5538</v>
      </c>
      <c r="HN47" s="27">
        <v>42.3395749024709</v>
      </c>
      <c r="HO47" s="32">
        <v>42.083373773081497</v>
      </c>
      <c r="HP47" s="32">
        <v>2.16232911827773</v>
      </c>
      <c r="HQ47" s="32">
        <v>4.1374134325929397</v>
      </c>
      <c r="HR47" s="27">
        <v>1.68813017869621</v>
      </c>
      <c r="HS47" s="27">
        <v>57.442053789529197</v>
      </c>
      <c r="HT47" s="27">
        <v>57.068869109275802</v>
      </c>
      <c r="HU47" s="27">
        <v>-0.25620112938944201</v>
      </c>
      <c r="HV47" s="27">
        <v>1.32703748909233</v>
      </c>
      <c r="HW47" s="27">
        <v>1.8000537465022901</v>
      </c>
      <c r="HX47" s="27">
        <v>3.3740000000000001</v>
      </c>
      <c r="HY47" s="29">
        <v>7.4</v>
      </c>
      <c r="HZ47" s="39">
        <v>2005</v>
      </c>
      <c r="IA47" s="39" t="s">
        <v>331</v>
      </c>
      <c r="IB47" s="29">
        <v>8550.2998046875</v>
      </c>
      <c r="IC47" s="29">
        <v>8513.099609375</v>
      </c>
      <c r="ID47" s="29">
        <v>8110.89990234375</v>
      </c>
      <c r="IE47" s="32">
        <v>77.633140563964844</v>
      </c>
      <c r="IF47" s="32">
        <v>73.643569946289063</v>
      </c>
      <c r="IG47" s="32">
        <v>256.29998779296875</v>
      </c>
      <c r="IH47" s="32">
        <v>1586.199951171875</v>
      </c>
      <c r="II47" s="32">
        <v>6268.39990234375</v>
      </c>
      <c r="IJ47" s="31">
        <v>489</v>
      </c>
      <c r="IK47" s="31">
        <v>5.9000000953674316</v>
      </c>
      <c r="IL47" s="39">
        <v>2005</v>
      </c>
      <c r="IM47" s="39" t="s">
        <v>331</v>
      </c>
      <c r="IN47" s="30">
        <v>28</v>
      </c>
      <c r="IO47" s="27">
        <v>29</v>
      </c>
      <c r="IP47" s="27">
        <v>41.7</v>
      </c>
      <c r="IQ47" s="29">
        <f t="shared" si="21"/>
        <v>4.8770219702868145</v>
      </c>
      <c r="IR47" s="46">
        <v>1898.7</v>
      </c>
      <c r="IS47" s="46">
        <v>1491</v>
      </c>
      <c r="IT47" s="28">
        <v>20.986698571328031</v>
      </c>
      <c r="IU47" s="28">
        <v>86.790062636357234</v>
      </c>
      <c r="IV47" s="28">
        <v>1898.7</v>
      </c>
      <c r="IW47" s="28">
        <v>1491</v>
      </c>
      <c r="IX47" s="28">
        <v>20.986698571328031</v>
      </c>
      <c r="IY47" s="28">
        <v>86.790062636357234</v>
      </c>
      <c r="IZ47" s="39">
        <v>2005</v>
      </c>
      <c r="JA47" s="39" t="s">
        <v>331</v>
      </c>
      <c r="JB47" s="27">
        <v>10.288503646850586</v>
      </c>
      <c r="JC47" s="27">
        <v>21.148000717163086</v>
      </c>
      <c r="JD47" s="27">
        <v>10.993000030517578</v>
      </c>
      <c r="JE47" s="27">
        <v>8.9750003814697266</v>
      </c>
      <c r="JF47" s="27">
        <v>5.2129998207092285</v>
      </c>
      <c r="JG47" s="27">
        <v>0.28299999237060547</v>
      </c>
      <c r="JH47" s="27">
        <v>3.9430000782012939</v>
      </c>
      <c r="JI47" s="27">
        <v>6.6690001487731934</v>
      </c>
      <c r="JJ47" s="32">
        <v>1.5240000486373901</v>
      </c>
      <c r="JK47" s="32">
        <v>1.1799999475479126</v>
      </c>
      <c r="JL47" s="32">
        <v>1.4809999465942383</v>
      </c>
      <c r="JM47" s="32">
        <v>0.31400001049041748</v>
      </c>
      <c r="JN47" s="32">
        <v>0.54199999570846558</v>
      </c>
      <c r="JO47" s="39">
        <v>2005</v>
      </c>
      <c r="JP47" s="39" t="s">
        <v>331</v>
      </c>
      <c r="JQ47" s="32">
        <v>0.58499999999999996</v>
      </c>
      <c r="JR47" s="32">
        <v>0</v>
      </c>
      <c r="JS47" s="32">
        <v>1.0999999999999999E-2</v>
      </c>
      <c r="JT47" s="32">
        <v>0.439</v>
      </c>
      <c r="JU47" s="32">
        <v>0.48899999999999999</v>
      </c>
      <c r="JV47" s="41"/>
      <c r="JW47" s="27">
        <v>0.37299999594688416</v>
      </c>
      <c r="JX47" s="27">
        <v>0.11400000005960464</v>
      </c>
      <c r="JY47" s="29"/>
      <c r="JZ47" s="40">
        <v>2.199999988079071E-2</v>
      </c>
      <c r="KA47" s="20">
        <v>0.52500000000000002</v>
      </c>
      <c r="KB47" s="20">
        <v>0.49399998784065247</v>
      </c>
      <c r="KC47" s="21">
        <v>0.17800000309944153</v>
      </c>
      <c r="KD47" s="29"/>
      <c r="KE47" s="20">
        <v>1.4809999465942383</v>
      </c>
      <c r="KF47" s="29"/>
      <c r="KG47" s="39">
        <v>2005</v>
      </c>
      <c r="KH47" s="39" t="s">
        <v>331</v>
      </c>
      <c r="KI47" s="23">
        <v>2.884920597076416</v>
      </c>
      <c r="KJ47" s="23">
        <v>0.9375</v>
      </c>
      <c r="KK47" s="29"/>
      <c r="KL47" s="29"/>
      <c r="KM47" s="29"/>
      <c r="KN47" s="21">
        <v>16319.8701171875</v>
      </c>
      <c r="KO47" s="20">
        <v>11013.7197265625</v>
      </c>
      <c r="KP47" s="20">
        <v>2309.56396484375</v>
      </c>
      <c r="KQ47" s="19">
        <v>14.151860237121582</v>
      </c>
      <c r="KR47" s="39">
        <v>2005</v>
      </c>
      <c r="KS47" s="39" t="s">
        <v>331</v>
      </c>
    </row>
    <row r="48" spans="1:305" s="39" customFormat="1" ht="12.75">
      <c r="A48" s="39">
        <v>2006</v>
      </c>
      <c r="B48" s="39" t="s">
        <v>331</v>
      </c>
      <c r="C48" s="39">
        <v>24</v>
      </c>
      <c r="D48" s="44" t="s">
        <v>332</v>
      </c>
      <c r="E48" s="44">
        <v>528</v>
      </c>
      <c r="F48" s="39">
        <v>1</v>
      </c>
      <c r="G48" s="39">
        <v>0</v>
      </c>
      <c r="H48" s="39">
        <v>1</v>
      </c>
      <c r="I48" s="39">
        <v>1</v>
      </c>
      <c r="J48" s="29">
        <v>40.549999999999997</v>
      </c>
      <c r="K48" s="29">
        <v>59.45</v>
      </c>
      <c r="L48" s="29">
        <v>0</v>
      </c>
      <c r="M48" s="18">
        <v>1</v>
      </c>
      <c r="N48" s="39">
        <v>0</v>
      </c>
      <c r="O48" s="39">
        <v>0</v>
      </c>
      <c r="P48" s="39">
        <v>1</v>
      </c>
      <c r="Q48" s="29">
        <v>37.42</v>
      </c>
      <c r="R48" s="29">
        <v>62.58</v>
      </c>
      <c r="S48" s="29">
        <v>0</v>
      </c>
      <c r="T48" s="29">
        <v>18.7</v>
      </c>
      <c r="U48" s="29">
        <v>31.35</v>
      </c>
      <c r="V48" s="29">
        <v>0</v>
      </c>
      <c r="W48" s="29">
        <v>50.05</v>
      </c>
      <c r="X48" s="39">
        <v>2</v>
      </c>
      <c r="Y48" s="39">
        <v>2006</v>
      </c>
      <c r="Z48" s="39" t="s">
        <v>331</v>
      </c>
      <c r="AA48" s="43">
        <v>39043</v>
      </c>
      <c r="AB48" s="41">
        <v>80.400000000000006</v>
      </c>
      <c r="AC48" s="41">
        <v>21.2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16.600000000000001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26.5</v>
      </c>
      <c r="BL48" s="41">
        <v>4</v>
      </c>
      <c r="BM48" s="41">
        <v>0</v>
      </c>
      <c r="BN48" s="41">
        <v>14.7</v>
      </c>
      <c r="BO48" s="41">
        <v>2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4.5999999999999996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5.9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4.5</v>
      </c>
      <c r="CZ48" s="39">
        <v>2006</v>
      </c>
      <c r="DA48" s="39" t="s">
        <v>331</v>
      </c>
      <c r="DB48" s="41">
        <v>22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16.7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27.3</v>
      </c>
      <c r="EK48" s="41">
        <v>4</v>
      </c>
      <c r="EL48" s="41">
        <v>0</v>
      </c>
      <c r="EM48" s="41">
        <v>14.7</v>
      </c>
      <c r="EN48" s="41">
        <v>2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4.7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6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2.5999999999999943</v>
      </c>
      <c r="FY48" s="39">
        <v>2006</v>
      </c>
      <c r="FZ48" s="39" t="s">
        <v>331</v>
      </c>
      <c r="GA48" s="41">
        <v>36.700000000000003</v>
      </c>
      <c r="GB48" s="29">
        <f t="shared" si="13"/>
        <v>0.82806899999999994</v>
      </c>
      <c r="GC48" s="29">
        <f t="shared" si="14"/>
        <v>0.81976400000000005</v>
      </c>
      <c r="GD48" s="29">
        <f t="shared" si="15"/>
        <v>5.8162867662027189</v>
      </c>
      <c r="GE48" s="29">
        <f t="shared" si="16"/>
        <v>5.548281142502054</v>
      </c>
      <c r="GF48" s="29">
        <f t="shared" si="17"/>
        <v>0.26800562370066494</v>
      </c>
      <c r="GG48" s="29">
        <f t="shared" si="18"/>
        <v>4.6078474888479042E-2</v>
      </c>
      <c r="GH48" s="29">
        <f t="shared" si="19"/>
        <v>0.8093207028119328</v>
      </c>
      <c r="GI48" s="39">
        <v>2006</v>
      </c>
      <c r="GJ48" s="39" t="s">
        <v>331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0.95634560000000002</v>
      </c>
      <c r="GX48" s="36">
        <v>1.2308159999999999</v>
      </c>
      <c r="GY48" s="36">
        <v>0.23653730000000001</v>
      </c>
      <c r="GZ48" s="39">
        <v>2006</v>
      </c>
      <c r="HA48" s="39" t="s">
        <v>331</v>
      </c>
      <c r="HB48" s="42">
        <v>2</v>
      </c>
      <c r="HC48" s="42">
        <f t="shared" si="20"/>
        <v>1</v>
      </c>
      <c r="HD48" s="42">
        <v>0</v>
      </c>
      <c r="HE48" s="42">
        <v>0</v>
      </c>
      <c r="HF48" s="42">
        <v>2</v>
      </c>
      <c r="HG48" s="42">
        <v>3</v>
      </c>
      <c r="HH48" s="42">
        <v>0</v>
      </c>
      <c r="HI48" s="42">
        <v>0</v>
      </c>
      <c r="HJ48" s="39">
        <v>2006</v>
      </c>
      <c r="HK48" s="39" t="s">
        <v>331</v>
      </c>
      <c r="HL48" s="34">
        <v>1</v>
      </c>
      <c r="HM48" s="29">
        <v>129.82589999999999</v>
      </c>
      <c r="HN48" s="27">
        <v>43.030637303215101</v>
      </c>
      <c r="HO48" s="32">
        <v>43.241064086670498</v>
      </c>
      <c r="HP48" s="32">
        <v>3.6737333285801799</v>
      </c>
      <c r="HQ48" s="32">
        <v>6.2398191390086799</v>
      </c>
      <c r="HR48" s="27">
        <v>1.10150106517709</v>
      </c>
      <c r="HS48" s="27">
        <v>51.3298074986077</v>
      </c>
      <c r="HT48" s="27">
        <v>50.958788244940202</v>
      </c>
      <c r="HU48" s="27">
        <v>0.21042678345536001</v>
      </c>
      <c r="HV48" s="27">
        <v>1.6273119668857301</v>
      </c>
      <c r="HW48" s="27">
        <v>1.0690457116043</v>
      </c>
      <c r="HX48" s="27">
        <v>3.7807499999999998</v>
      </c>
      <c r="HY48" s="29">
        <v>9.4</v>
      </c>
      <c r="HZ48" s="39">
        <v>2006</v>
      </c>
      <c r="IA48" s="39" t="s">
        <v>331</v>
      </c>
      <c r="IB48" s="29">
        <v>8634.900390625</v>
      </c>
      <c r="IC48" s="29">
        <v>8596.599609375</v>
      </c>
      <c r="ID48" s="29">
        <v>8260.900390625</v>
      </c>
      <c r="IE48" s="32">
        <v>78.320396423339844</v>
      </c>
      <c r="IF48" s="32">
        <v>74.928146362304688</v>
      </c>
      <c r="IG48" s="32">
        <v>258</v>
      </c>
      <c r="IH48" s="32">
        <v>1594.800048828125</v>
      </c>
      <c r="II48" s="32">
        <v>6408.10009765625</v>
      </c>
      <c r="IJ48" s="31">
        <v>419</v>
      </c>
      <c r="IK48" s="31">
        <v>5</v>
      </c>
      <c r="IL48" s="39">
        <v>2006</v>
      </c>
      <c r="IM48" s="39" t="s">
        <v>331</v>
      </c>
      <c r="IN48" s="30">
        <v>31</v>
      </c>
      <c r="IO48" s="27">
        <v>11</v>
      </c>
      <c r="IP48" s="27">
        <v>15.8</v>
      </c>
      <c r="IQ48" s="29">
        <f t="shared" si="21"/>
        <v>1.8297837016341523</v>
      </c>
      <c r="IR48" s="46">
        <v>1865.9</v>
      </c>
      <c r="IS48" s="46">
        <v>1465</v>
      </c>
      <c r="IT48" s="28">
        <v>20.326895326895329</v>
      </c>
      <c r="IU48" s="28">
        <v>66.794316794316799</v>
      </c>
      <c r="IV48" s="28">
        <v>1865.9</v>
      </c>
      <c r="IW48" s="28">
        <v>1465</v>
      </c>
      <c r="IX48" s="28">
        <v>20.326895326895329</v>
      </c>
      <c r="IY48" s="28">
        <v>66.794316794316799</v>
      </c>
      <c r="IZ48" s="39">
        <v>2006</v>
      </c>
      <c r="JA48" s="39" t="s">
        <v>331</v>
      </c>
      <c r="JB48" s="27">
        <v>9.9744138717651367</v>
      </c>
      <c r="JC48" s="27">
        <v>20.766000747680664</v>
      </c>
      <c r="JD48" s="27">
        <v>10.402999877929688</v>
      </c>
      <c r="JE48" s="27">
        <v>9.2729997634887695</v>
      </c>
      <c r="JF48" s="27">
        <v>5.054999828338623</v>
      </c>
      <c r="JG48" s="27">
        <v>0.25799998641014099</v>
      </c>
      <c r="JH48" s="27">
        <v>3.3029999732971191</v>
      </c>
      <c r="JI48" s="27">
        <v>6.7740001678466797</v>
      </c>
      <c r="JJ48" s="32">
        <v>1.7489999532699585</v>
      </c>
      <c r="JK48" s="32">
        <v>1.0900000333786011</v>
      </c>
      <c r="JL48" s="32">
        <v>1.2569999694824219</v>
      </c>
      <c r="JM48" s="32">
        <v>0.35400000214576721</v>
      </c>
      <c r="JN48" s="32">
        <v>0.92500001192092896</v>
      </c>
      <c r="JO48" s="39">
        <v>2006</v>
      </c>
      <c r="JP48" s="39" t="s">
        <v>331</v>
      </c>
      <c r="JQ48" s="32">
        <v>0.56299999999999994</v>
      </c>
      <c r="JR48" s="32">
        <v>0</v>
      </c>
      <c r="JS48" s="32">
        <v>1.9E-2</v>
      </c>
      <c r="JT48" s="32">
        <v>0.52200000000000002</v>
      </c>
      <c r="JU48" s="32">
        <v>0.64500000000000002</v>
      </c>
      <c r="JV48" s="41"/>
      <c r="JW48" s="27">
        <v>0.35899999737739563</v>
      </c>
      <c r="JX48" s="27">
        <v>0.10100000351667404</v>
      </c>
      <c r="JY48" s="29"/>
      <c r="JZ48" s="40">
        <v>4.999999888241291E-3</v>
      </c>
      <c r="KA48" s="20">
        <v>0.49299999999999999</v>
      </c>
      <c r="KB48" s="20">
        <v>0.45899999141693115</v>
      </c>
      <c r="KC48" s="21">
        <v>0.16500000655651093</v>
      </c>
      <c r="KD48" s="29"/>
      <c r="KE48" s="20">
        <v>1.2569999694824219</v>
      </c>
      <c r="KF48" s="29"/>
      <c r="KG48" s="39">
        <v>2006</v>
      </c>
      <c r="KH48" s="39" t="s">
        <v>331</v>
      </c>
      <c r="KI48" s="23">
        <v>2.884920597076416</v>
      </c>
      <c r="KJ48" s="23">
        <v>0.9375</v>
      </c>
      <c r="KK48" s="29"/>
      <c r="KL48" s="29"/>
      <c r="KM48" s="29"/>
      <c r="KN48" s="21">
        <v>16346.099609375</v>
      </c>
      <c r="KO48" s="20">
        <v>11025.099609375</v>
      </c>
      <c r="KP48" s="20">
        <v>2349.406005859375</v>
      </c>
      <c r="KQ48" s="19">
        <v>14.372879981994629</v>
      </c>
      <c r="KR48" s="39">
        <v>2006</v>
      </c>
      <c r="KS48" s="39" t="s">
        <v>331</v>
      </c>
    </row>
    <row r="49" spans="1:305" s="39" customFormat="1" ht="12.75">
      <c r="A49" s="39">
        <v>2007</v>
      </c>
      <c r="B49" s="39" t="s">
        <v>331</v>
      </c>
      <c r="C49" s="39">
        <v>24</v>
      </c>
      <c r="D49" s="44" t="s">
        <v>332</v>
      </c>
      <c r="E49" s="44">
        <v>528</v>
      </c>
      <c r="F49" s="39">
        <v>1</v>
      </c>
      <c r="G49" s="39">
        <v>0</v>
      </c>
      <c r="H49" s="39">
        <v>1</v>
      </c>
      <c r="I49" s="39">
        <v>1</v>
      </c>
      <c r="J49" s="29">
        <v>6.23</v>
      </c>
      <c r="K49" s="29">
        <v>61.61</v>
      </c>
      <c r="L49" s="29">
        <v>32.159999999999997</v>
      </c>
      <c r="M49" s="18">
        <v>2</v>
      </c>
      <c r="N49" s="39">
        <v>1</v>
      </c>
      <c r="O49" s="39">
        <v>1</v>
      </c>
      <c r="P49" s="39">
        <v>1</v>
      </c>
      <c r="Q49" s="29">
        <v>5.55</v>
      </c>
      <c r="R49" s="29">
        <v>59.05</v>
      </c>
      <c r="S49" s="29">
        <v>35.4</v>
      </c>
      <c r="T49" s="29">
        <v>2.66</v>
      </c>
      <c r="U49" s="29">
        <v>31.02</v>
      </c>
      <c r="V49" s="29">
        <v>18.87</v>
      </c>
      <c r="W49" s="29">
        <v>52.54</v>
      </c>
      <c r="X49" s="39">
        <v>2</v>
      </c>
      <c r="Y49" s="39">
        <v>2007</v>
      </c>
      <c r="Z49" s="39" t="s">
        <v>331</v>
      </c>
      <c r="AA49" s="43"/>
      <c r="AB49" s="41">
        <v>80.400000000000006</v>
      </c>
      <c r="AC49" s="41">
        <v>21.2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16.600000000000001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26.5</v>
      </c>
      <c r="BL49" s="41">
        <v>4</v>
      </c>
      <c r="BM49" s="41">
        <v>0</v>
      </c>
      <c r="BN49" s="41">
        <v>14.7</v>
      </c>
      <c r="BO49" s="41">
        <v>2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4.5999999999999996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5.9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4.5</v>
      </c>
      <c r="CZ49" s="39">
        <v>2007</v>
      </c>
      <c r="DA49" s="39" t="s">
        <v>331</v>
      </c>
      <c r="DB49" s="41">
        <v>22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16.7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27.3</v>
      </c>
      <c r="EK49" s="41">
        <v>4</v>
      </c>
      <c r="EL49" s="41">
        <v>0</v>
      </c>
      <c r="EM49" s="41">
        <v>14.7</v>
      </c>
      <c r="EN49" s="41">
        <v>2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4.7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6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2.5999999999999943</v>
      </c>
      <c r="FY49" s="39">
        <v>2007</v>
      </c>
      <c r="FZ49" s="39" t="s">
        <v>331</v>
      </c>
      <c r="GA49" s="41">
        <v>39.299999999999997</v>
      </c>
      <c r="GB49" s="29">
        <f t="shared" si="13"/>
        <v>0.82806899999999994</v>
      </c>
      <c r="GC49" s="29">
        <f t="shared" si="14"/>
        <v>0.81976400000000005</v>
      </c>
      <c r="GD49" s="29">
        <f t="shared" si="15"/>
        <v>5.8162867662027189</v>
      </c>
      <c r="GE49" s="29">
        <f t="shared" si="16"/>
        <v>5.548281142502054</v>
      </c>
      <c r="GF49" s="29">
        <f t="shared" si="17"/>
        <v>0.26800562370066494</v>
      </c>
      <c r="GG49" s="29">
        <f t="shared" si="18"/>
        <v>4.6078474888479042E-2</v>
      </c>
      <c r="GH49" s="29">
        <f t="shared" si="19"/>
        <v>0.8093207028119328</v>
      </c>
      <c r="GI49" s="39">
        <v>2007</v>
      </c>
      <c r="GJ49" s="39" t="s">
        <v>331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1.1081829999999999</v>
      </c>
      <c r="GX49" s="36">
        <v>1.2257279999999999</v>
      </c>
      <c r="GY49" s="36">
        <v>0.4477681</v>
      </c>
      <c r="GZ49" s="39">
        <v>2007</v>
      </c>
      <c r="HA49" s="39" t="s">
        <v>331</v>
      </c>
      <c r="HB49" s="42">
        <v>2</v>
      </c>
      <c r="HC49" s="42">
        <f t="shared" si="20"/>
        <v>1</v>
      </c>
      <c r="HD49" s="42">
        <v>0</v>
      </c>
      <c r="HE49" s="42">
        <v>0</v>
      </c>
      <c r="HF49" s="42">
        <v>2</v>
      </c>
      <c r="HG49" s="42">
        <v>3</v>
      </c>
      <c r="HH49" s="42">
        <v>0</v>
      </c>
      <c r="HI49" s="42">
        <v>0</v>
      </c>
      <c r="HJ49" s="39">
        <v>2007</v>
      </c>
      <c r="HK49" s="39" t="s">
        <v>331</v>
      </c>
      <c r="HL49" s="34">
        <v>1</v>
      </c>
      <c r="HM49" s="29">
        <v>131.72190000000001</v>
      </c>
      <c r="HN49" s="27">
        <v>42.4466857854488</v>
      </c>
      <c r="HO49" s="32">
        <v>42.658307825585197</v>
      </c>
      <c r="HP49" s="32">
        <v>3.6968204678518899</v>
      </c>
      <c r="HQ49" s="32">
        <v>5.8793110379857696</v>
      </c>
      <c r="HR49" s="27">
        <v>1.6138585980210001</v>
      </c>
      <c r="HS49" s="27">
        <v>48.537911549344102</v>
      </c>
      <c r="HT49" s="27">
        <v>48.151149122649699</v>
      </c>
      <c r="HU49" s="27">
        <v>0.21162204013640601</v>
      </c>
      <c r="HV49" s="27">
        <v>1.5403736788973399</v>
      </c>
      <c r="HW49" s="27">
        <v>-8.2709332660599003E-2</v>
      </c>
      <c r="HX49" s="27">
        <v>4.2881666666666698</v>
      </c>
      <c r="HY49" s="29">
        <v>6.7</v>
      </c>
      <c r="HZ49" s="39">
        <v>2007</v>
      </c>
      <c r="IA49" s="39" t="s">
        <v>331</v>
      </c>
      <c r="IB49" s="29">
        <v>8779.599609375</v>
      </c>
      <c r="IC49" s="29">
        <v>8741.400390625</v>
      </c>
      <c r="ID49" s="29">
        <v>8463.5</v>
      </c>
      <c r="IE49" s="32">
        <v>79.50421142578125</v>
      </c>
      <c r="IF49" s="32">
        <v>76.641746520996094</v>
      </c>
      <c r="IG49" s="32">
        <v>241.8</v>
      </c>
      <c r="IH49" s="32">
        <v>1568.5</v>
      </c>
      <c r="II49" s="32">
        <v>6653.2</v>
      </c>
      <c r="IJ49" s="31">
        <v>355</v>
      </c>
      <c r="IK49" s="31">
        <v>4.1999998092651367</v>
      </c>
      <c r="IL49" s="39">
        <v>2007</v>
      </c>
      <c r="IM49" s="39" t="s">
        <v>331</v>
      </c>
      <c r="IN49" s="30">
        <v>20</v>
      </c>
      <c r="IO49" s="27">
        <v>21</v>
      </c>
      <c r="IP49" s="27">
        <v>26.4</v>
      </c>
      <c r="IQ49" s="29">
        <f t="shared" si="21"/>
        <v>3.0069708386028959</v>
      </c>
      <c r="IR49" s="46">
        <v>1878.1</v>
      </c>
      <c r="IS49" s="46">
        <v>1422</v>
      </c>
      <c r="IT49" s="28">
        <v>19.34851824638746</v>
      </c>
      <c r="IU49" s="28">
        <v>79.026859335455953</v>
      </c>
      <c r="IV49" s="28">
        <v>1878.1</v>
      </c>
      <c r="IW49" s="28">
        <v>1422</v>
      </c>
      <c r="IX49" s="28">
        <v>19.34851824638746</v>
      </c>
      <c r="IY49" s="28">
        <v>79.026859335455953</v>
      </c>
      <c r="IZ49" s="39">
        <v>2007</v>
      </c>
      <c r="JA49" s="39" t="s">
        <v>331</v>
      </c>
      <c r="JB49" s="27">
        <v>9.5866489410400391</v>
      </c>
      <c r="JC49" s="27">
        <v>20.51300048828125</v>
      </c>
      <c r="JD49" s="27">
        <v>9.9829998016357422</v>
      </c>
      <c r="JE49" s="27">
        <v>9.5349998474121094</v>
      </c>
      <c r="JF49" s="27">
        <v>5.0560002326965332</v>
      </c>
      <c r="JG49" s="27">
        <v>0.23499999940395355</v>
      </c>
      <c r="JH49" s="27">
        <v>3.3320000171661377</v>
      </c>
      <c r="JI49" s="27">
        <v>6.744999885559082</v>
      </c>
      <c r="JJ49" s="32">
        <v>1.812000036239624</v>
      </c>
      <c r="JK49" s="32">
        <v>0.99500000476837158</v>
      </c>
      <c r="JL49" s="32">
        <v>1.0559999942779541</v>
      </c>
      <c r="JM49" s="32">
        <v>0.3529999852180481</v>
      </c>
      <c r="JN49" s="32">
        <v>0.93000000715255737</v>
      </c>
      <c r="JO49" s="39">
        <v>2007</v>
      </c>
      <c r="JP49" s="39" t="s">
        <v>331</v>
      </c>
      <c r="JQ49" s="32">
        <v>0.54600000000000004</v>
      </c>
      <c r="JR49" s="32">
        <v>0</v>
      </c>
      <c r="JS49" s="32">
        <v>1.9E-2</v>
      </c>
      <c r="JT49" s="32">
        <v>0.67200000000000004</v>
      </c>
      <c r="JU49" s="32">
        <v>0.57399999999999995</v>
      </c>
      <c r="JV49" s="41"/>
      <c r="JW49" s="27">
        <v>0.3190000057220459</v>
      </c>
      <c r="JX49" s="27">
        <v>9.0999998152256012E-2</v>
      </c>
      <c r="JY49" s="29"/>
      <c r="JZ49" s="40">
        <v>2.0000000949949026E-3</v>
      </c>
      <c r="KA49" s="20">
        <v>0.46500000000000002</v>
      </c>
      <c r="KB49" s="20">
        <v>0.43299999833106995</v>
      </c>
      <c r="KC49" s="21">
        <v>0.14900000393390656</v>
      </c>
      <c r="KD49" s="29"/>
      <c r="KE49" s="20">
        <v>1.0559999942779541</v>
      </c>
      <c r="KF49" s="29"/>
      <c r="KG49" s="39">
        <v>2007</v>
      </c>
      <c r="KH49" s="39" t="s">
        <v>331</v>
      </c>
      <c r="KI49" s="23">
        <v>2.884920597076416</v>
      </c>
      <c r="KJ49" s="23">
        <v>0.9375</v>
      </c>
      <c r="KK49" s="22">
        <v>37.6</v>
      </c>
      <c r="KL49" s="22">
        <v>36</v>
      </c>
      <c r="KM49" s="22">
        <v>26.4</v>
      </c>
      <c r="KN49" s="21">
        <v>16381.7001953125</v>
      </c>
      <c r="KO49" s="20">
        <v>11042.9404296875</v>
      </c>
      <c r="KP49" s="20">
        <v>2391.589111328125</v>
      </c>
      <c r="KQ49" s="19">
        <v>14.599149703979492</v>
      </c>
      <c r="KR49" s="39">
        <v>2007</v>
      </c>
      <c r="KS49" s="39" t="s">
        <v>331</v>
      </c>
    </row>
    <row r="50" spans="1:305" s="39" customFormat="1" ht="12.75">
      <c r="A50" s="39">
        <v>2008</v>
      </c>
      <c r="B50" s="39" t="s">
        <v>331</v>
      </c>
      <c r="C50" s="39">
        <v>24</v>
      </c>
      <c r="D50" s="44" t="s">
        <v>332</v>
      </c>
      <c r="E50" s="44">
        <v>528</v>
      </c>
      <c r="F50" s="39">
        <v>1</v>
      </c>
      <c r="G50" s="39">
        <v>0</v>
      </c>
      <c r="H50" s="39">
        <v>1</v>
      </c>
      <c r="I50" s="39">
        <v>1</v>
      </c>
      <c r="J50" s="29">
        <v>0</v>
      </c>
      <c r="K50" s="29">
        <v>62.5</v>
      </c>
      <c r="L50" s="29">
        <v>37.5</v>
      </c>
      <c r="M50" s="18">
        <v>3</v>
      </c>
      <c r="N50" s="39">
        <v>1</v>
      </c>
      <c r="O50" s="39">
        <v>1</v>
      </c>
      <c r="P50" s="39">
        <v>0</v>
      </c>
      <c r="Q50" s="29">
        <v>0</v>
      </c>
      <c r="R50" s="29">
        <v>58.72</v>
      </c>
      <c r="S50" s="29">
        <v>41.28</v>
      </c>
      <c r="T50" s="29">
        <v>0</v>
      </c>
      <c r="U50" s="29">
        <v>31.3</v>
      </c>
      <c r="V50" s="29">
        <v>22</v>
      </c>
      <c r="W50" s="29">
        <v>53.3</v>
      </c>
      <c r="X50" s="39">
        <v>2</v>
      </c>
      <c r="Y50" s="39">
        <v>2008</v>
      </c>
      <c r="Z50" s="39" t="s">
        <v>331</v>
      </c>
      <c r="AA50" s="43"/>
      <c r="AB50" s="41">
        <v>80.400000000000006</v>
      </c>
      <c r="AC50" s="41">
        <v>21.2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16.600000000000001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26.5</v>
      </c>
      <c r="BL50" s="41">
        <v>4</v>
      </c>
      <c r="BM50" s="41">
        <v>0</v>
      </c>
      <c r="BN50" s="41">
        <v>14.7</v>
      </c>
      <c r="BO50" s="41">
        <v>2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4.5999999999999996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5.9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4.5</v>
      </c>
      <c r="CZ50" s="39">
        <v>2008</v>
      </c>
      <c r="DA50" s="39" t="s">
        <v>331</v>
      </c>
      <c r="DB50" s="41">
        <v>22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16.7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27.3</v>
      </c>
      <c r="EK50" s="41">
        <v>4</v>
      </c>
      <c r="EL50" s="41">
        <v>0</v>
      </c>
      <c r="EM50" s="41">
        <v>14.7</v>
      </c>
      <c r="EN50" s="41">
        <v>2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4.7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6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2.5999999999999943</v>
      </c>
      <c r="FY50" s="39">
        <v>2008</v>
      </c>
      <c r="FZ50" s="39" t="s">
        <v>331</v>
      </c>
      <c r="GA50" s="41">
        <v>41.3</v>
      </c>
      <c r="GB50" s="29">
        <f t="shared" si="13"/>
        <v>0.82806899999999994</v>
      </c>
      <c r="GC50" s="29">
        <f t="shared" si="14"/>
        <v>0.81976400000000005</v>
      </c>
      <c r="GD50" s="29">
        <f t="shared" si="15"/>
        <v>5.8162867662027189</v>
      </c>
      <c r="GE50" s="29">
        <f t="shared" si="16"/>
        <v>5.548281142502054</v>
      </c>
      <c r="GF50" s="29">
        <f t="shared" si="17"/>
        <v>0.26800562370066494</v>
      </c>
      <c r="GG50" s="29">
        <f t="shared" si="18"/>
        <v>4.6078474888479042E-2</v>
      </c>
      <c r="GH50" s="29">
        <f t="shared" si="19"/>
        <v>0.8093207028119328</v>
      </c>
      <c r="GI50" s="39">
        <v>2008</v>
      </c>
      <c r="GJ50" s="39" t="s">
        <v>331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1.0151269999999999</v>
      </c>
      <c r="GX50" s="36">
        <v>1.256778</v>
      </c>
      <c r="GY50" s="36">
        <v>0.2611443</v>
      </c>
      <c r="GZ50" s="39">
        <v>2008</v>
      </c>
      <c r="HA50" s="39" t="s">
        <v>331</v>
      </c>
      <c r="HB50" s="42">
        <v>2</v>
      </c>
      <c r="HC50" s="42">
        <f t="shared" si="20"/>
        <v>1</v>
      </c>
      <c r="HD50" s="42">
        <v>0</v>
      </c>
      <c r="HE50" s="42">
        <v>0</v>
      </c>
      <c r="HF50" s="42">
        <v>2</v>
      </c>
      <c r="HG50" s="42">
        <v>3</v>
      </c>
      <c r="HH50" s="42">
        <v>0</v>
      </c>
      <c r="HI50" s="42">
        <v>0</v>
      </c>
      <c r="HJ50" s="39">
        <v>2008</v>
      </c>
      <c r="HK50" s="39" t="s">
        <v>331</v>
      </c>
      <c r="HL50" s="34">
        <v>1</v>
      </c>
      <c r="HM50" s="29">
        <v>134.65860000000001</v>
      </c>
      <c r="HN50" s="27">
        <v>43.554230284338203</v>
      </c>
      <c r="HO50" s="32">
        <v>43.777931070946103</v>
      </c>
      <c r="HP50" s="32">
        <v>1.69848651390813</v>
      </c>
      <c r="HQ50" s="32">
        <v>4.2208787502315204</v>
      </c>
      <c r="HR50" s="27">
        <v>2.4865019828945498</v>
      </c>
      <c r="HS50" s="27">
        <v>61.346577393730001</v>
      </c>
      <c r="HT50" s="27">
        <v>60.964598738250302</v>
      </c>
      <c r="HU50" s="27">
        <v>0.22370078660797399</v>
      </c>
      <c r="HV50" s="27">
        <v>1.5685648862364301</v>
      </c>
      <c r="HW50" s="27">
        <v>-0.16509167485142601</v>
      </c>
      <c r="HX50" s="27">
        <v>4.22675</v>
      </c>
      <c r="HY50" s="29">
        <v>4.3</v>
      </c>
      <c r="HZ50" s="39">
        <v>2008</v>
      </c>
      <c r="IA50" s="39" t="s">
        <v>331</v>
      </c>
      <c r="IB50" s="29">
        <v>8874</v>
      </c>
      <c r="IC50" s="29">
        <v>8835.7001953125</v>
      </c>
      <c r="ID50" s="29">
        <v>8592.7001953125</v>
      </c>
      <c r="IE50" s="32">
        <v>80.141738891601563</v>
      </c>
      <c r="IF50" s="32">
        <v>77.601303100585938</v>
      </c>
      <c r="IG50" s="32">
        <v>223.60000610351563</v>
      </c>
      <c r="IH50" s="32">
        <v>1513.699951171875</v>
      </c>
      <c r="II50" s="32">
        <v>6855.39990234375</v>
      </c>
      <c r="IJ50" s="31">
        <v>318</v>
      </c>
      <c r="IK50" s="31">
        <v>3.7000000476837158</v>
      </c>
      <c r="IL50" s="39">
        <v>2008</v>
      </c>
      <c r="IM50" s="39" t="s">
        <v>331</v>
      </c>
      <c r="IN50" s="30">
        <v>21</v>
      </c>
      <c r="IO50" s="27">
        <v>52</v>
      </c>
      <c r="IP50" s="27">
        <v>120.6</v>
      </c>
      <c r="IQ50" s="29">
        <f t="shared" si="21"/>
        <v>13.590263691683569</v>
      </c>
      <c r="IR50" s="46">
        <v>1898</v>
      </c>
      <c r="IS50" s="46">
        <v>1436</v>
      </c>
      <c r="IT50" s="28">
        <v>19.245975902322652</v>
      </c>
      <c r="IU50" s="28">
        <v>78.585501186120382</v>
      </c>
      <c r="IV50" s="28">
        <v>1898</v>
      </c>
      <c r="IW50" s="28">
        <v>1436</v>
      </c>
      <c r="IX50" s="28">
        <v>19.245975902322652</v>
      </c>
      <c r="IY50" s="28">
        <v>78.585501186120382</v>
      </c>
      <c r="IZ50" s="39">
        <v>2008</v>
      </c>
      <c r="JA50" s="39" t="s">
        <v>331</v>
      </c>
      <c r="JB50" s="27">
        <v>9.6343183517456055</v>
      </c>
      <c r="JC50" s="27">
        <v>20.16200065612793</v>
      </c>
      <c r="JD50" s="27">
        <v>10.038999557495117</v>
      </c>
      <c r="JE50" s="27">
        <v>9.1669998168945313</v>
      </c>
      <c r="JF50" s="27">
        <v>5.0679998397827148</v>
      </c>
      <c r="JG50" s="27">
        <v>0.21600000560283661</v>
      </c>
      <c r="JH50" s="27">
        <v>3.3029999732971191</v>
      </c>
      <c r="JI50" s="27">
        <v>6.8870000839233398</v>
      </c>
      <c r="JJ50" s="32">
        <v>1.4579999446868896</v>
      </c>
      <c r="JK50" s="32">
        <v>0.95599997043609619</v>
      </c>
      <c r="JL50" s="32">
        <v>0.96399998664855957</v>
      </c>
      <c r="JM50" s="32">
        <v>0.33899998664855957</v>
      </c>
      <c r="JN50" s="32">
        <v>0.97200000286102295</v>
      </c>
      <c r="JO50" s="39">
        <v>2008</v>
      </c>
      <c r="JP50" s="39" t="s">
        <v>331</v>
      </c>
      <c r="JQ50" s="32">
        <v>0.65900000000000003</v>
      </c>
      <c r="JR50" s="32">
        <v>0</v>
      </c>
      <c r="JS50" s="32">
        <v>1.9E-2</v>
      </c>
      <c r="JT50" s="32">
        <v>0.77900000000000003</v>
      </c>
      <c r="JU50" s="32">
        <v>0</v>
      </c>
      <c r="JV50" s="41"/>
      <c r="JW50" s="27">
        <v>0.28600001335144043</v>
      </c>
      <c r="JX50" s="27">
        <v>9.3999996781349182E-2</v>
      </c>
      <c r="JY50" s="29"/>
      <c r="JZ50" s="40">
        <v>1.0000000474974513E-3</v>
      </c>
      <c r="KA50" s="20">
        <v>0.46899999999999997</v>
      </c>
      <c r="KB50" s="20">
        <v>0.43599998950958252</v>
      </c>
      <c r="KC50" s="21">
        <v>0.13899999856948853</v>
      </c>
      <c r="KD50" s="29"/>
      <c r="KE50" s="20">
        <v>0.96399998664855957</v>
      </c>
      <c r="KF50" s="29"/>
      <c r="KG50" s="39">
        <v>2008</v>
      </c>
      <c r="KH50" s="39" t="s">
        <v>331</v>
      </c>
      <c r="KI50" s="23">
        <v>2.884920597076416</v>
      </c>
      <c r="KJ50" s="23">
        <v>0.9375</v>
      </c>
      <c r="KK50" s="29"/>
      <c r="KL50" s="29"/>
      <c r="KM50" s="29"/>
      <c r="KN50" s="21">
        <v>16445.58984375</v>
      </c>
      <c r="KO50" s="20">
        <v>11072.8798828125</v>
      </c>
      <c r="KP50" s="20">
        <v>2443.321044921875</v>
      </c>
      <c r="KQ50" s="19">
        <v>14.856989860534668</v>
      </c>
      <c r="KR50" s="39">
        <v>2008</v>
      </c>
      <c r="KS50" s="39" t="s">
        <v>331</v>
      </c>
    </row>
    <row r="51" spans="1:305" s="39" customFormat="1" ht="12.75">
      <c r="A51" s="39">
        <v>2009</v>
      </c>
      <c r="B51" s="39" t="s">
        <v>331</v>
      </c>
      <c r="C51" s="39">
        <v>24</v>
      </c>
      <c r="D51" s="44" t="s">
        <v>332</v>
      </c>
      <c r="E51" s="44">
        <v>528</v>
      </c>
      <c r="F51" s="39">
        <v>1</v>
      </c>
      <c r="G51" s="39">
        <v>0</v>
      </c>
      <c r="H51" s="39">
        <v>1</v>
      </c>
      <c r="I51" s="39">
        <v>1</v>
      </c>
      <c r="J51" s="29">
        <v>0</v>
      </c>
      <c r="K51" s="29">
        <v>62.5</v>
      </c>
      <c r="L51" s="29">
        <v>37.5</v>
      </c>
      <c r="M51" s="18">
        <v>3</v>
      </c>
      <c r="N51" s="39">
        <v>0</v>
      </c>
      <c r="O51" s="39">
        <v>0</v>
      </c>
      <c r="P51" s="39">
        <v>0</v>
      </c>
      <c r="Q51" s="29">
        <v>0</v>
      </c>
      <c r="R51" s="29">
        <v>58.72</v>
      </c>
      <c r="S51" s="29">
        <v>41.28</v>
      </c>
      <c r="T51" s="29">
        <v>0</v>
      </c>
      <c r="U51" s="29">
        <v>31.3</v>
      </c>
      <c r="V51" s="29">
        <v>22</v>
      </c>
      <c r="W51" s="29">
        <v>53.3</v>
      </c>
      <c r="X51" s="39">
        <v>2</v>
      </c>
      <c r="Y51" s="39">
        <v>2009</v>
      </c>
      <c r="Z51" s="39" t="s">
        <v>331</v>
      </c>
      <c r="AA51" s="43"/>
      <c r="AB51" s="41">
        <v>80.400000000000006</v>
      </c>
      <c r="AC51" s="41">
        <v>21.2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16.600000000000001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26.5</v>
      </c>
      <c r="BL51" s="41">
        <v>4</v>
      </c>
      <c r="BM51" s="41">
        <v>0</v>
      </c>
      <c r="BN51" s="41">
        <v>14.7</v>
      </c>
      <c r="BO51" s="41">
        <v>2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4.5999999999999996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5.9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4.5</v>
      </c>
      <c r="CZ51" s="39">
        <v>2009</v>
      </c>
      <c r="DA51" s="39" t="s">
        <v>331</v>
      </c>
      <c r="DB51" s="41">
        <v>22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16.7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27.3</v>
      </c>
      <c r="EK51" s="41">
        <v>4</v>
      </c>
      <c r="EL51" s="41">
        <v>0</v>
      </c>
      <c r="EM51" s="41">
        <v>14.7</v>
      </c>
      <c r="EN51" s="41">
        <v>2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4.7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6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2.5999999999999943</v>
      </c>
      <c r="FY51" s="39">
        <v>2009</v>
      </c>
      <c r="FZ51" s="39" t="s">
        <v>331</v>
      </c>
      <c r="GA51" s="41">
        <v>42</v>
      </c>
      <c r="GB51" s="29">
        <f t="shared" si="13"/>
        <v>0.82806899999999994</v>
      </c>
      <c r="GC51" s="29">
        <f t="shared" si="14"/>
        <v>0.81976400000000005</v>
      </c>
      <c r="GD51" s="29">
        <f t="shared" si="15"/>
        <v>5.8162867662027189</v>
      </c>
      <c r="GE51" s="29">
        <f t="shared" si="16"/>
        <v>5.548281142502054</v>
      </c>
      <c r="GF51" s="29">
        <f t="shared" si="17"/>
        <v>0.26800562370066494</v>
      </c>
      <c r="GG51" s="29">
        <f t="shared" si="18"/>
        <v>4.6078474888479042E-2</v>
      </c>
      <c r="GH51" s="29">
        <f t="shared" si="19"/>
        <v>0.8093207028119328</v>
      </c>
      <c r="GI51" s="39">
        <v>2009</v>
      </c>
      <c r="GJ51" s="39" t="s">
        <v>331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0.96050820000000003</v>
      </c>
      <c r="GX51" s="36">
        <v>1.3102020000000001</v>
      </c>
      <c r="GY51" s="36">
        <v>9.3892100000000006E-2</v>
      </c>
      <c r="GZ51" s="39">
        <v>2009</v>
      </c>
      <c r="HA51" s="39" t="s">
        <v>331</v>
      </c>
      <c r="HB51" s="42">
        <v>2</v>
      </c>
      <c r="HC51" s="42">
        <f t="shared" si="20"/>
        <v>1</v>
      </c>
      <c r="HD51" s="42">
        <v>0</v>
      </c>
      <c r="HE51" s="42">
        <v>0</v>
      </c>
      <c r="HF51" s="42">
        <v>2</v>
      </c>
      <c r="HG51" s="42">
        <v>3</v>
      </c>
      <c r="HH51" s="42">
        <v>0</v>
      </c>
      <c r="HI51" s="42">
        <v>0</v>
      </c>
      <c r="HJ51" s="39">
        <v>2009</v>
      </c>
      <c r="HK51" s="39" t="s">
        <v>331</v>
      </c>
      <c r="HL51" s="34">
        <v>1</v>
      </c>
      <c r="HM51" s="29">
        <v>118.98050000000001</v>
      </c>
      <c r="HN51" s="27">
        <v>48.1655931274681</v>
      </c>
      <c r="HO51" s="32">
        <v>42.735387189895697</v>
      </c>
      <c r="HP51" s="32">
        <v>-3.76659357836356</v>
      </c>
      <c r="HQ51" s="32">
        <v>-3.3832701780251599</v>
      </c>
      <c r="HR51" s="27">
        <v>1.1897768702155</v>
      </c>
      <c r="HS51" s="27">
        <v>64.119433900703001</v>
      </c>
      <c r="HT51" s="27">
        <v>63.6820801761544</v>
      </c>
      <c r="HU51" s="27">
        <v>-5.4302059375723601</v>
      </c>
      <c r="HV51" s="27">
        <v>-4.2095510814879802</v>
      </c>
      <c r="HW51" s="27">
        <v>-3.3032218624506</v>
      </c>
      <c r="HX51" s="27">
        <v>3.6868333333333299</v>
      </c>
      <c r="HY51" s="29">
        <v>5.2</v>
      </c>
      <c r="HZ51" s="39">
        <v>2009</v>
      </c>
      <c r="IA51" s="39" t="s">
        <v>331</v>
      </c>
      <c r="IB51" s="29">
        <v>8936.2998046875</v>
      </c>
      <c r="IC51" s="29">
        <v>8899.7998046875</v>
      </c>
      <c r="ID51" s="29">
        <v>8596.099609375</v>
      </c>
      <c r="IE51" s="32">
        <v>80.454063415527344</v>
      </c>
      <c r="IF51" s="32">
        <v>77.391220092773438</v>
      </c>
      <c r="IG51" s="32">
        <v>218.10000610351563</v>
      </c>
      <c r="IH51" s="32">
        <v>1425.699951171875</v>
      </c>
      <c r="II51" s="32">
        <v>6952.2998046875</v>
      </c>
      <c r="IJ51" s="31">
        <v>381</v>
      </c>
      <c r="IK51" s="31">
        <v>4.4000000953674316</v>
      </c>
      <c r="IL51" s="39">
        <v>2009</v>
      </c>
      <c r="IM51" s="39" t="s">
        <v>331</v>
      </c>
      <c r="IN51" s="29">
        <v>25</v>
      </c>
      <c r="IO51" s="29">
        <v>4</v>
      </c>
      <c r="IP51" s="29">
        <v>4.5999999999999996</v>
      </c>
      <c r="IQ51" s="29">
        <f t="shared" si="21"/>
        <v>0.51475443981714764</v>
      </c>
      <c r="IR51" s="46">
        <v>1886.9</v>
      </c>
      <c r="IS51" s="46">
        <v>1423</v>
      </c>
      <c r="IT51" s="28">
        <v>19.142811020232458</v>
      </c>
      <c r="IU51" s="28">
        <v>82.725731812311665</v>
      </c>
      <c r="IV51" s="28">
        <v>1886.9</v>
      </c>
      <c r="IW51" s="28">
        <v>1423</v>
      </c>
      <c r="IX51" s="28">
        <v>19.142811020232461</v>
      </c>
      <c r="IY51" s="28">
        <v>82.725731812311665</v>
      </c>
      <c r="IZ51" s="39">
        <v>2009</v>
      </c>
      <c r="JA51" s="39" t="s">
        <v>331</v>
      </c>
      <c r="JB51" s="27">
        <v>10.667487144470215</v>
      </c>
      <c r="JC51" s="27">
        <v>22.163999557495117</v>
      </c>
      <c r="JD51" s="27">
        <v>11.145999908447266</v>
      </c>
      <c r="JE51" s="27">
        <v>9.9149999618530273</v>
      </c>
      <c r="JF51" s="27">
        <v>5.6020002365112305</v>
      </c>
      <c r="JG51" s="27">
        <v>0.21500000357627869</v>
      </c>
      <c r="JH51" s="27">
        <v>3.4779999256134033</v>
      </c>
      <c r="JI51" s="27">
        <v>7.445000171661377</v>
      </c>
      <c r="JJ51" s="32">
        <v>1.5829999446868896</v>
      </c>
      <c r="JK51" s="32">
        <v>1.1019999980926514</v>
      </c>
      <c r="JL51" s="32">
        <v>1.3370000123977661</v>
      </c>
      <c r="JM51" s="32">
        <v>0.34799998998641968</v>
      </c>
      <c r="JN51" s="32">
        <v>1.0540000200271606</v>
      </c>
      <c r="JO51" s="39">
        <v>2009</v>
      </c>
      <c r="JP51" s="39" t="s">
        <v>331</v>
      </c>
      <c r="JQ51" s="32">
        <v>0.70299999999999996</v>
      </c>
      <c r="JR51" s="32">
        <v>0</v>
      </c>
      <c r="JS51" s="32">
        <v>0.02</v>
      </c>
      <c r="JT51" s="32">
        <v>0.86</v>
      </c>
      <c r="JU51" s="32">
        <v>0</v>
      </c>
      <c r="JV51" s="41"/>
      <c r="JW51" s="27">
        <v>0.3529999852180481</v>
      </c>
      <c r="JX51" s="27">
        <v>0.11800000071525574</v>
      </c>
      <c r="JY51" s="29"/>
      <c r="JZ51" s="40">
        <v>1.4999999664723873E-2</v>
      </c>
      <c r="KA51" s="20">
        <v>0.497</v>
      </c>
      <c r="KB51" s="20">
        <v>0.460999995470047</v>
      </c>
      <c r="KC51" s="21">
        <v>0.1550000011920929</v>
      </c>
      <c r="KD51" s="29"/>
      <c r="KE51" s="20">
        <v>1.3370000123977661</v>
      </c>
      <c r="KF51" s="29"/>
      <c r="KG51" s="39">
        <v>2009</v>
      </c>
      <c r="KH51" s="39" t="s">
        <v>331</v>
      </c>
      <c r="KI51" s="23">
        <v>2.8214285373687744</v>
      </c>
      <c r="KJ51" s="23">
        <v>0.9375</v>
      </c>
      <c r="KK51" s="29"/>
      <c r="KL51" s="29"/>
      <c r="KM51" s="29"/>
      <c r="KN51" s="21">
        <v>16530.390625</v>
      </c>
      <c r="KO51" s="20">
        <v>11107.330078125</v>
      </c>
      <c r="KP51" s="20">
        <v>2505.072021484375</v>
      </c>
      <c r="KQ51" s="19">
        <v>15.154339790344238</v>
      </c>
      <c r="KR51" s="39">
        <v>2009</v>
      </c>
      <c r="KS51" s="39" t="s">
        <v>331</v>
      </c>
    </row>
    <row r="52" spans="1:305" s="39" customFormat="1" ht="12.75">
      <c r="A52" s="39">
        <v>2010</v>
      </c>
      <c r="B52" s="39" t="s">
        <v>331</v>
      </c>
      <c r="C52" s="39">
        <v>24</v>
      </c>
      <c r="D52" s="44" t="s">
        <v>332</v>
      </c>
      <c r="E52" s="44">
        <v>528</v>
      </c>
      <c r="F52" s="39">
        <v>1</v>
      </c>
      <c r="G52" s="39">
        <v>0</v>
      </c>
      <c r="H52" s="39">
        <v>1</v>
      </c>
      <c r="I52" s="39">
        <v>1</v>
      </c>
      <c r="J52" s="29">
        <v>10.82</v>
      </c>
      <c r="K52" s="29">
        <v>84.04</v>
      </c>
      <c r="L52" s="29">
        <v>5.14</v>
      </c>
      <c r="M52" s="18">
        <v>2</v>
      </c>
      <c r="N52" s="39">
        <v>1</v>
      </c>
      <c r="O52" s="39">
        <v>-1</v>
      </c>
      <c r="P52" s="39">
        <v>2</v>
      </c>
      <c r="Q52" s="29">
        <v>12.91</v>
      </c>
      <c r="R52" s="29">
        <v>81.430000000000007</v>
      </c>
      <c r="S52" s="29">
        <v>5.65</v>
      </c>
      <c r="T52" s="29">
        <v>4.4800000000000004</v>
      </c>
      <c r="U52" s="29">
        <v>27.56</v>
      </c>
      <c r="V52" s="29">
        <v>3.01</v>
      </c>
      <c r="W52" s="29">
        <v>35.049999999999997</v>
      </c>
      <c r="X52" s="39">
        <v>6</v>
      </c>
      <c r="Y52" s="39">
        <v>2010</v>
      </c>
      <c r="Z52" s="39" t="s">
        <v>331</v>
      </c>
      <c r="AA52" s="43">
        <v>40338</v>
      </c>
      <c r="AB52" s="41">
        <v>75.400000000000006</v>
      </c>
      <c r="AC52" s="41">
        <v>19.600000000000001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9.8000000000000007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13.6</v>
      </c>
      <c r="BL52" s="41">
        <v>3.2</v>
      </c>
      <c r="BM52" s="41">
        <v>0</v>
      </c>
      <c r="BN52" s="41">
        <v>20.5</v>
      </c>
      <c r="BO52" s="41">
        <v>7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6.7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15.5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4.0999999999999943</v>
      </c>
      <c r="CZ52" s="39">
        <v>2010</v>
      </c>
      <c r="DA52" s="39" t="s">
        <v>331</v>
      </c>
      <c r="DB52" s="41">
        <v>20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10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14</v>
      </c>
      <c r="EK52" s="41">
        <v>3.3</v>
      </c>
      <c r="EL52" s="41">
        <v>0</v>
      </c>
      <c r="EM52" s="41">
        <v>20.7</v>
      </c>
      <c r="EN52" s="41">
        <v>6.7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6.7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16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2.5999999999999943</v>
      </c>
      <c r="FY52" s="39">
        <v>2010</v>
      </c>
      <c r="FZ52" s="39" t="s">
        <v>331</v>
      </c>
      <c r="GA52" s="41">
        <v>40.700000000000003</v>
      </c>
      <c r="GB52" s="29">
        <f t="shared" si="13"/>
        <v>0.85702100000000003</v>
      </c>
      <c r="GC52" s="29">
        <f t="shared" si="14"/>
        <v>0.85188399999999997</v>
      </c>
      <c r="GD52" s="29">
        <f t="shared" si="15"/>
        <v>6.9940340889221506</v>
      </c>
      <c r="GE52" s="29">
        <f t="shared" si="16"/>
        <v>6.751465067919737</v>
      </c>
      <c r="GF52" s="29">
        <f t="shared" si="17"/>
        <v>0.24256902100241362</v>
      </c>
      <c r="GG52" s="29">
        <f t="shared" si="18"/>
        <v>3.4682276053904094E-2</v>
      </c>
      <c r="GH52" s="29">
        <f t="shared" si="19"/>
        <v>0.61237243569579392</v>
      </c>
      <c r="GI52" s="39">
        <v>2010</v>
      </c>
      <c r="GJ52" s="39" t="s">
        <v>331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1.398323</v>
      </c>
      <c r="GX52" s="36">
        <v>1.4125190000000001</v>
      </c>
      <c r="GY52" s="36">
        <v>0.59591110000000003</v>
      </c>
      <c r="GZ52" s="39">
        <v>2010</v>
      </c>
      <c r="HA52" s="39" t="s">
        <v>331</v>
      </c>
      <c r="HB52" s="42">
        <v>2</v>
      </c>
      <c r="HC52" s="42">
        <f t="shared" si="20"/>
        <v>1</v>
      </c>
      <c r="HD52" s="42">
        <v>0</v>
      </c>
      <c r="HE52" s="42">
        <v>0</v>
      </c>
      <c r="HF52" s="42">
        <v>2</v>
      </c>
      <c r="HG52" s="42">
        <v>3</v>
      </c>
      <c r="HH52" s="42">
        <v>0</v>
      </c>
      <c r="HI52" s="42">
        <v>0</v>
      </c>
      <c r="HJ52" s="39">
        <v>2010</v>
      </c>
      <c r="HK52" s="39" t="s">
        <v>331</v>
      </c>
      <c r="HL52" s="34">
        <v>1</v>
      </c>
      <c r="HM52" s="29">
        <v>135.54499999999999</v>
      </c>
      <c r="HN52" s="27">
        <v>48.1691482997471</v>
      </c>
      <c r="HO52" s="32">
        <v>43.1762086676287</v>
      </c>
      <c r="HP52" s="32">
        <v>1.32797709128857</v>
      </c>
      <c r="HQ52" s="32">
        <v>2.22016776859037</v>
      </c>
      <c r="HR52" s="27">
        <v>1.27530569556684</v>
      </c>
      <c r="HS52" s="27">
        <v>68.052205407181901</v>
      </c>
      <c r="HT52" s="27">
        <v>67.632164608792706</v>
      </c>
      <c r="HU52" s="27">
        <v>-4.9929396321184099</v>
      </c>
      <c r="HV52" s="27">
        <v>-3.8472657421649701</v>
      </c>
      <c r="HW52" s="27">
        <v>-3.1271522143290098</v>
      </c>
      <c r="HX52" s="27">
        <v>2.9900833333333301</v>
      </c>
      <c r="HY52" s="29">
        <v>7.4</v>
      </c>
      <c r="HZ52" s="39">
        <v>2010</v>
      </c>
      <c r="IA52" s="39" t="s">
        <v>331</v>
      </c>
      <c r="IB52" s="29">
        <v>8791.5</v>
      </c>
      <c r="IC52" s="29">
        <v>8760</v>
      </c>
      <c r="ID52" s="29">
        <v>8370.2001953125</v>
      </c>
      <c r="IE52" s="32">
        <v>78.927070617675781</v>
      </c>
      <c r="IF52" s="32">
        <v>75.144783020019531</v>
      </c>
      <c r="IG52" s="32">
        <v>232.60000610351563</v>
      </c>
      <c r="IH52" s="32">
        <v>1334.800048828125</v>
      </c>
      <c r="II52" s="32">
        <v>6802.7998046875</v>
      </c>
      <c r="IJ52" s="31">
        <v>435</v>
      </c>
      <c r="IK52" s="31">
        <v>5</v>
      </c>
      <c r="IL52" s="39">
        <v>2010</v>
      </c>
      <c r="IM52" s="39" t="s">
        <v>331</v>
      </c>
      <c r="IN52" s="29">
        <v>21</v>
      </c>
      <c r="IO52" s="29">
        <v>14</v>
      </c>
      <c r="IP52" s="29">
        <v>59.2</v>
      </c>
      <c r="IQ52" s="29">
        <f t="shared" si="21"/>
        <v>6.733776943638742</v>
      </c>
      <c r="IR52" s="46">
        <v>1870.3</v>
      </c>
      <c r="IS52" s="46">
        <v>1370</v>
      </c>
      <c r="IT52" s="28">
        <v>19.261321298522361</v>
      </c>
      <c r="IU52" s="28">
        <v>89.58763901190828</v>
      </c>
      <c r="IV52" s="28">
        <v>1870.3</v>
      </c>
      <c r="IW52" s="28">
        <v>1370</v>
      </c>
      <c r="IX52" s="28">
        <v>19.261321298522361</v>
      </c>
      <c r="IY52" s="28">
        <v>89.58763901190828</v>
      </c>
      <c r="IZ52" s="39">
        <v>2010</v>
      </c>
      <c r="JA52" s="39" t="s">
        <v>331</v>
      </c>
      <c r="JB52" s="27">
        <v>10.956561088562012</v>
      </c>
      <c r="JC52" s="27">
        <v>22.698999404907227</v>
      </c>
      <c r="JD52" s="27">
        <v>11.50100040435791</v>
      </c>
      <c r="JE52" s="27">
        <v>10.086000442504883</v>
      </c>
      <c r="JF52" s="27">
        <v>5.7210001945495605</v>
      </c>
      <c r="JG52" s="27">
        <v>0.19699999690055847</v>
      </c>
      <c r="JH52" s="27">
        <v>3.6840000152587891</v>
      </c>
      <c r="JI52" s="27">
        <v>7.5560002326965332</v>
      </c>
      <c r="JJ52" s="32">
        <v>1.5360000133514404</v>
      </c>
      <c r="JK52" s="32">
        <v>1.1109999418258667</v>
      </c>
      <c r="JL52" s="32">
        <v>1.4529999494552612</v>
      </c>
      <c r="JM52" s="32">
        <v>0.35499998927116394</v>
      </c>
      <c r="JN52" s="32">
        <v>1.0850000381469727</v>
      </c>
      <c r="JO52" s="39">
        <v>2010</v>
      </c>
      <c r="JP52" s="39" t="s">
        <v>331</v>
      </c>
      <c r="JQ52" s="32">
        <v>0.67600000000000005</v>
      </c>
      <c r="JR52" s="32">
        <v>0</v>
      </c>
      <c r="JS52" s="32">
        <v>1.9E-2</v>
      </c>
      <c r="JT52" s="32">
        <v>0.84099999999999997</v>
      </c>
      <c r="JU52" s="32">
        <v>0</v>
      </c>
      <c r="JV52" s="41"/>
      <c r="JW52" s="27">
        <v>0.36800000071525574</v>
      </c>
      <c r="JX52" s="27">
        <v>0.12700000405311584</v>
      </c>
      <c r="JY52" s="29"/>
      <c r="JZ52" s="40">
        <v>1.6000000759959221E-2</v>
      </c>
      <c r="KA52" s="20">
        <v>0.47899999999999998</v>
      </c>
      <c r="KB52" s="20">
        <v>0.44499999284744263</v>
      </c>
      <c r="KC52" s="21">
        <v>0.1550000011920929</v>
      </c>
      <c r="KD52" s="29"/>
      <c r="KE52" s="20">
        <v>1.4529999494552612</v>
      </c>
      <c r="KF52" s="29"/>
      <c r="KG52" s="39">
        <v>2010</v>
      </c>
      <c r="KH52" s="39" t="s">
        <v>331</v>
      </c>
      <c r="KI52" s="23">
        <v>2.8214285373687744</v>
      </c>
      <c r="KJ52" s="23">
        <v>0.9375</v>
      </c>
      <c r="KK52" s="22">
        <v>35.9</v>
      </c>
      <c r="KL52" s="22">
        <v>35.1</v>
      </c>
      <c r="KM52" s="22">
        <v>24.3</v>
      </c>
      <c r="KN52" s="21">
        <v>16615.390625</v>
      </c>
      <c r="KO52" s="20">
        <v>11138.759765625</v>
      </c>
      <c r="KP52" s="20">
        <v>2566.636962890625</v>
      </c>
      <c r="KQ52" s="19">
        <v>15.44734001159668</v>
      </c>
      <c r="KR52" s="39">
        <v>2010</v>
      </c>
      <c r="KS52" s="39" t="s">
        <v>331</v>
      </c>
    </row>
    <row r="53" spans="1:305" s="39" customFormat="1" ht="12.75">
      <c r="A53" s="39">
        <v>2011</v>
      </c>
      <c r="B53" s="39" t="s">
        <v>331</v>
      </c>
      <c r="C53" s="39">
        <v>24</v>
      </c>
      <c r="D53" s="44" t="s">
        <v>332</v>
      </c>
      <c r="E53" s="44">
        <v>528</v>
      </c>
      <c r="F53" s="39">
        <v>1</v>
      </c>
      <c r="G53" s="39">
        <v>0</v>
      </c>
      <c r="H53" s="39">
        <v>1</v>
      </c>
      <c r="I53" s="39">
        <v>1</v>
      </c>
      <c r="J53" s="29">
        <v>50</v>
      </c>
      <c r="K53" s="29">
        <v>50</v>
      </c>
      <c r="L53" s="29">
        <v>0</v>
      </c>
      <c r="M53" s="18">
        <v>1</v>
      </c>
      <c r="N53" s="39">
        <v>1</v>
      </c>
      <c r="O53" s="39">
        <v>-1</v>
      </c>
      <c r="P53" s="39">
        <v>0</v>
      </c>
      <c r="Q53" s="29">
        <v>59.65</v>
      </c>
      <c r="R53" s="29">
        <v>40.35</v>
      </c>
      <c r="S53" s="29">
        <v>0</v>
      </c>
      <c r="T53" s="29">
        <v>20.7</v>
      </c>
      <c r="U53" s="29">
        <v>14</v>
      </c>
      <c r="V53" s="29">
        <v>0</v>
      </c>
      <c r="W53" s="29">
        <v>34.700000000000003</v>
      </c>
      <c r="X53" s="39">
        <v>5</v>
      </c>
      <c r="Y53" s="39">
        <v>2011</v>
      </c>
      <c r="Z53" s="39" t="s">
        <v>331</v>
      </c>
      <c r="AA53" s="43"/>
      <c r="AB53" s="41">
        <v>75.400000000000006</v>
      </c>
      <c r="AC53" s="41">
        <v>19.600000000000001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9.8000000000000007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0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13.6</v>
      </c>
      <c r="BL53" s="41">
        <v>3.2</v>
      </c>
      <c r="BM53" s="41">
        <v>0</v>
      </c>
      <c r="BN53" s="41">
        <v>20.5</v>
      </c>
      <c r="BO53" s="41">
        <v>7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6.7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15.5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4.0999999999999943</v>
      </c>
      <c r="CZ53" s="39">
        <v>2011</v>
      </c>
      <c r="DA53" s="39" t="s">
        <v>331</v>
      </c>
      <c r="DB53" s="41">
        <v>20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10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14</v>
      </c>
      <c r="EK53" s="41">
        <v>3.3</v>
      </c>
      <c r="EL53" s="41">
        <v>0</v>
      </c>
      <c r="EM53" s="41">
        <v>20.7</v>
      </c>
      <c r="EN53" s="41">
        <v>6.7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6.7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16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2.5999999999999943</v>
      </c>
      <c r="FY53" s="39">
        <v>2011</v>
      </c>
      <c r="FZ53" s="39" t="s">
        <v>331</v>
      </c>
      <c r="GA53" s="41">
        <v>40.700000000000003</v>
      </c>
      <c r="GB53" s="29">
        <f t="shared" si="13"/>
        <v>0.85702100000000003</v>
      </c>
      <c r="GC53" s="29">
        <f t="shared" si="14"/>
        <v>0.85188399999999997</v>
      </c>
      <c r="GD53" s="29">
        <f t="shared" si="15"/>
        <v>6.9940340889221506</v>
      </c>
      <c r="GE53" s="29">
        <f t="shared" si="16"/>
        <v>6.751465067919737</v>
      </c>
      <c r="GF53" s="29">
        <f t="shared" si="17"/>
        <v>0.24256902100241362</v>
      </c>
      <c r="GG53" s="29">
        <f t="shared" si="18"/>
        <v>3.4682276053904094E-2</v>
      </c>
      <c r="GH53" s="29">
        <f t="shared" si="19"/>
        <v>0.61237243569579392</v>
      </c>
      <c r="GI53" s="39">
        <v>2011</v>
      </c>
      <c r="GJ53" s="39" t="s">
        <v>331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1.4118630000000001</v>
      </c>
      <c r="GX53" s="36">
        <v>1.5059709999999999</v>
      </c>
      <c r="GY53" s="36">
        <v>0.54001180000000004</v>
      </c>
      <c r="GZ53" s="39">
        <v>2011</v>
      </c>
      <c r="HA53" s="39" t="s">
        <v>331</v>
      </c>
      <c r="HB53" s="42">
        <v>2</v>
      </c>
      <c r="HC53" s="42">
        <f t="shared" si="20"/>
        <v>1</v>
      </c>
      <c r="HD53" s="42">
        <v>0</v>
      </c>
      <c r="HE53" s="42">
        <v>0</v>
      </c>
      <c r="HF53" s="42">
        <v>2</v>
      </c>
      <c r="HG53" s="42">
        <v>3</v>
      </c>
      <c r="HH53" s="42">
        <v>0</v>
      </c>
      <c r="HI53" s="42">
        <v>0</v>
      </c>
      <c r="HJ53" s="39">
        <v>2011</v>
      </c>
      <c r="HK53" s="39" t="s">
        <v>331</v>
      </c>
      <c r="HL53" s="34">
        <v>1</v>
      </c>
      <c r="HM53" s="29">
        <v>146.17320000000001</v>
      </c>
      <c r="HN53" s="27">
        <v>46.986007992584497</v>
      </c>
      <c r="HO53" s="32">
        <v>42.696420851855599</v>
      </c>
      <c r="HP53" s="32">
        <v>1.6644037254113799</v>
      </c>
      <c r="HQ53" s="32">
        <v>1.8111459151529099</v>
      </c>
      <c r="HR53" s="27">
        <v>2.3410701775137102</v>
      </c>
      <c r="HS53" s="27">
        <v>72.033543931070398</v>
      </c>
      <c r="HT53" s="27">
        <v>71.620980376598794</v>
      </c>
      <c r="HU53" s="27">
        <v>-4.2895871407289201</v>
      </c>
      <c r="HV53" s="27">
        <v>-3.0457437782551202</v>
      </c>
      <c r="HW53" s="27">
        <v>-2.7080939435176901</v>
      </c>
      <c r="HX53" s="27">
        <v>2.98875</v>
      </c>
      <c r="HY53" s="29">
        <v>9.1</v>
      </c>
      <c r="HZ53" s="39">
        <v>2011</v>
      </c>
      <c r="IA53" s="39" t="s">
        <v>331</v>
      </c>
      <c r="IB53" s="29"/>
      <c r="IC53" s="29">
        <v>8725.7001953125</v>
      </c>
      <c r="ID53" s="29">
        <v>8291.400390625</v>
      </c>
      <c r="IE53" s="29"/>
      <c r="IF53" s="32">
        <v>74.458831787109375</v>
      </c>
      <c r="IG53" s="32">
        <v>206</v>
      </c>
      <c r="IH53" s="32">
        <v>1270.300048828125</v>
      </c>
      <c r="II53" s="32">
        <v>6815.10009765625</v>
      </c>
      <c r="IJ53" s="31">
        <v>434</v>
      </c>
      <c r="IK53" s="31">
        <v>5</v>
      </c>
      <c r="IL53" s="39">
        <v>2011</v>
      </c>
      <c r="IM53" s="39" t="s">
        <v>331</v>
      </c>
      <c r="IN53" s="29">
        <v>17</v>
      </c>
      <c r="IO53" s="29">
        <v>5</v>
      </c>
      <c r="IP53" s="29">
        <v>22</v>
      </c>
      <c r="IQ53" s="29" t="str">
        <f t="shared" si="21"/>
        <v/>
      </c>
      <c r="IR53" s="46">
        <v>1875.6</v>
      </c>
      <c r="IS53" s="46">
        <v>1360</v>
      </c>
      <c r="IT53" s="28">
        <v>19.118039838621254</v>
      </c>
      <c r="IU53" s="28">
        <v>86.150667022787019</v>
      </c>
      <c r="IV53" s="28">
        <v>1875.6</v>
      </c>
      <c r="IW53" s="28">
        <v>1360</v>
      </c>
      <c r="IX53" s="28">
        <v>19.11803983862125</v>
      </c>
      <c r="IY53" s="28">
        <v>86.150667022787019</v>
      </c>
      <c r="IZ53" s="39">
        <v>2011</v>
      </c>
      <c r="JA53" s="39" t="s">
        <v>331</v>
      </c>
      <c r="JB53" s="27">
        <v>11.099981307983398</v>
      </c>
      <c r="JC53" s="27">
        <v>22.584999084472656</v>
      </c>
      <c r="JD53" s="27">
        <v>11.633000373840332</v>
      </c>
      <c r="JE53" s="27">
        <v>9.925999641418457</v>
      </c>
      <c r="JF53" s="27">
        <v>5.804999828338623</v>
      </c>
      <c r="JG53" s="27">
        <v>0.17800000309944153</v>
      </c>
      <c r="JH53" s="27">
        <v>3.6710000038146973</v>
      </c>
      <c r="JI53" s="27">
        <v>7.4609999656677246</v>
      </c>
      <c r="JJ53" s="32">
        <v>1.5099999904632568</v>
      </c>
      <c r="JK53" s="32">
        <v>1.0269999504089355</v>
      </c>
      <c r="JL53" s="32">
        <v>1.3619999885559082</v>
      </c>
      <c r="JM53" s="32">
        <v>0.36100000143051147</v>
      </c>
      <c r="JN53" s="32">
        <v>1.2109999656677246</v>
      </c>
      <c r="JO53" s="39">
        <v>2011</v>
      </c>
      <c r="JP53" s="39" t="s">
        <v>331</v>
      </c>
      <c r="JQ53" s="32">
        <v>0.67200000000000004</v>
      </c>
      <c r="JR53" s="32">
        <v>0</v>
      </c>
      <c r="JS53" s="32">
        <v>1.4999999999999999E-2</v>
      </c>
      <c r="JT53" s="32">
        <v>0.82199999999999995</v>
      </c>
      <c r="JU53" s="32">
        <v>0</v>
      </c>
      <c r="JV53" s="41"/>
      <c r="JW53" s="27">
        <v>0.35100001096725464</v>
      </c>
      <c r="JX53" s="27">
        <v>0.12300000339746475</v>
      </c>
      <c r="JY53" s="29"/>
      <c r="JZ53" s="40">
        <v>3.0999999493360519E-2</v>
      </c>
      <c r="KA53" s="20">
        <v>0.44700000000000001</v>
      </c>
      <c r="KB53" s="20">
        <v>0.41699999570846558</v>
      </c>
      <c r="KC53" s="21">
        <v>0.10599999874830246</v>
      </c>
      <c r="KD53" s="29"/>
      <c r="KE53" s="20">
        <v>1.3619999885559082</v>
      </c>
      <c r="KF53" s="29"/>
      <c r="KG53" s="39">
        <v>2011</v>
      </c>
      <c r="KH53" s="39" t="s">
        <v>331</v>
      </c>
      <c r="KI53" s="23">
        <v>2.8214285373687744</v>
      </c>
      <c r="KJ53" s="23">
        <v>0.9375</v>
      </c>
      <c r="KK53" s="29"/>
      <c r="KL53" s="29"/>
      <c r="KM53" s="29"/>
      <c r="KN53" s="21">
        <v>16693.0703125</v>
      </c>
      <c r="KO53" s="20">
        <v>11135.5498046875</v>
      </c>
      <c r="KP53" s="20">
        <v>2655.656982421875</v>
      </c>
      <c r="KQ53" s="19">
        <v>15.908740043640137</v>
      </c>
      <c r="KR53" s="39">
        <v>2011</v>
      </c>
      <c r="KS53" s="39" t="s">
        <v>331</v>
      </c>
    </row>
    <row r="54" spans="1:305" s="39" customFormat="1" ht="12.75">
      <c r="A54" s="39">
        <v>2012</v>
      </c>
      <c r="B54" s="39" t="s">
        <v>331</v>
      </c>
      <c r="C54" s="39">
        <v>24</v>
      </c>
      <c r="D54" s="44" t="s">
        <v>332</v>
      </c>
      <c r="E54" s="44">
        <v>528</v>
      </c>
      <c r="F54" s="39">
        <v>1</v>
      </c>
      <c r="G54" s="39">
        <v>0</v>
      </c>
      <c r="H54" s="39">
        <v>1</v>
      </c>
      <c r="I54" s="39">
        <v>1</v>
      </c>
      <c r="J54" s="29">
        <v>50.6</v>
      </c>
      <c r="K54" s="29">
        <v>42.21</v>
      </c>
      <c r="L54" s="29">
        <v>7.19</v>
      </c>
      <c r="M54" s="18">
        <v>2</v>
      </c>
      <c r="N54" s="39">
        <v>1</v>
      </c>
      <c r="O54" s="39">
        <v>1</v>
      </c>
      <c r="P54" s="39">
        <v>1</v>
      </c>
      <c r="Q54" s="29">
        <v>58.45</v>
      </c>
      <c r="R54" s="29">
        <v>34.06</v>
      </c>
      <c r="S54" s="29">
        <v>7.49</v>
      </c>
      <c r="T54" s="29">
        <v>21.73</v>
      </c>
      <c r="U54" s="29">
        <v>11.82</v>
      </c>
      <c r="V54" s="29">
        <v>3.94</v>
      </c>
      <c r="W54" s="29">
        <v>37.49</v>
      </c>
      <c r="X54" s="39">
        <v>5</v>
      </c>
      <c r="Y54" s="39">
        <v>2012</v>
      </c>
      <c r="Z54" s="39" t="s">
        <v>331</v>
      </c>
      <c r="AA54" s="43">
        <v>41164</v>
      </c>
      <c r="AB54" s="41">
        <v>74.599999999999994</v>
      </c>
      <c r="AC54" s="41">
        <v>24.8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9.6999999999999993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0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8.5</v>
      </c>
      <c r="BL54" s="41">
        <v>3.1</v>
      </c>
      <c r="BM54" s="41">
        <v>2.1</v>
      </c>
      <c r="BN54" s="41">
        <v>26.6</v>
      </c>
      <c r="BO54" s="41">
        <v>8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2.2999999999999998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10.1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4.7999999999999972</v>
      </c>
      <c r="CZ54" s="39">
        <v>2012</v>
      </c>
      <c r="DA54" s="39" t="s">
        <v>331</v>
      </c>
      <c r="DB54" s="41">
        <v>25.3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10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0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8.6999999999999993</v>
      </c>
      <c r="EK54" s="41">
        <v>3.3</v>
      </c>
      <c r="EL54" s="41">
        <v>2</v>
      </c>
      <c r="EM54" s="41">
        <v>27.3</v>
      </c>
      <c r="EN54" s="41">
        <v>8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2.7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10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2.7000000000000028</v>
      </c>
      <c r="FY54" s="39">
        <v>2012</v>
      </c>
      <c r="FZ54" s="39" t="s">
        <v>331</v>
      </c>
      <c r="GA54" s="41">
        <v>38.700000000000003</v>
      </c>
      <c r="GB54" s="25">
        <f t="shared" si="13"/>
        <v>0.83257400000000004</v>
      </c>
      <c r="GC54" s="25">
        <f t="shared" si="14"/>
        <v>0.82527499999999998</v>
      </c>
      <c r="GD54" s="25">
        <f t="shared" si="15"/>
        <v>5.9727879779723594</v>
      </c>
      <c r="GE54" s="25">
        <f t="shared" si="16"/>
        <v>5.7232794391186141</v>
      </c>
      <c r="GF54" s="25">
        <f t="shared" si="17"/>
        <v>0.24950853885374524</v>
      </c>
      <c r="GG54" s="25">
        <f t="shared" si="18"/>
        <v>4.1774216626127139E-2</v>
      </c>
      <c r="GH54" s="25">
        <f t="shared" si="19"/>
        <v>0.73824115301166982</v>
      </c>
      <c r="GI54" s="39">
        <v>2012</v>
      </c>
      <c r="GJ54" s="39" t="s">
        <v>331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1.1426769999999999</v>
      </c>
      <c r="GX54" s="36">
        <v>1.5184040000000001</v>
      </c>
      <c r="GY54" s="36">
        <v>8.3125199999999996E-2</v>
      </c>
      <c r="GZ54" s="39">
        <v>2012</v>
      </c>
      <c r="HA54" s="39" t="s">
        <v>331</v>
      </c>
      <c r="HB54" s="42">
        <v>2</v>
      </c>
      <c r="HC54" s="42">
        <f t="shared" si="20"/>
        <v>1</v>
      </c>
      <c r="HD54" s="42">
        <v>0</v>
      </c>
      <c r="HE54" s="42">
        <v>0</v>
      </c>
      <c r="HF54" s="42">
        <v>2</v>
      </c>
      <c r="HG54" s="42">
        <v>3</v>
      </c>
      <c r="HH54" s="42">
        <v>0</v>
      </c>
      <c r="HI54" s="42">
        <v>0</v>
      </c>
      <c r="HJ54" s="39">
        <v>2012</v>
      </c>
      <c r="HK54" s="39" t="s">
        <v>331</v>
      </c>
      <c r="HL54" s="34">
        <v>1</v>
      </c>
      <c r="HM54" s="29">
        <v>154.27090000000001</v>
      </c>
      <c r="HN54" s="27">
        <v>47.111186059221801</v>
      </c>
      <c r="HO54" s="32">
        <v>43.2252670906392</v>
      </c>
      <c r="HP54" s="32">
        <v>-1.0572868847066601</v>
      </c>
      <c r="HQ54" s="32">
        <v>0.346878309699587</v>
      </c>
      <c r="HR54" s="27">
        <v>2.4555476529160498</v>
      </c>
      <c r="HS54" s="27">
        <v>77.773728600496398</v>
      </c>
      <c r="HT54" s="27">
        <v>77.373251883779403</v>
      </c>
      <c r="HU54" s="27">
        <v>-3.8859189685825499</v>
      </c>
      <c r="HV54" s="27">
        <v>-2.7660660835653199</v>
      </c>
      <c r="HW54" s="27">
        <v>-1.3719818414531899</v>
      </c>
      <c r="HX54" s="27">
        <v>1.9335</v>
      </c>
      <c r="HY54" s="29">
        <v>9.5</v>
      </c>
      <c r="HZ54" s="39">
        <v>2012</v>
      </c>
      <c r="IA54" s="39" t="s">
        <v>331</v>
      </c>
      <c r="IB54" s="29"/>
      <c r="IC54" s="29">
        <v>8860.900390625</v>
      </c>
      <c r="ID54" s="29">
        <v>8345.099609375</v>
      </c>
      <c r="IE54" s="29"/>
      <c r="IF54" s="32">
        <v>75.199272155761719</v>
      </c>
      <c r="IG54" s="32">
        <v>205.10000610351563</v>
      </c>
      <c r="IH54" s="32">
        <v>1291.699951171875</v>
      </c>
      <c r="II54" s="32">
        <v>6848.2998046875</v>
      </c>
      <c r="IJ54" s="31">
        <v>516</v>
      </c>
      <c r="IK54" s="31">
        <v>5.8000001907348633</v>
      </c>
      <c r="IL54" s="39">
        <v>2012</v>
      </c>
      <c r="IM54" s="39" t="s">
        <v>331</v>
      </c>
      <c r="IN54" s="29">
        <v>18</v>
      </c>
      <c r="IO54" s="29">
        <v>9</v>
      </c>
      <c r="IP54" s="29">
        <v>219.4</v>
      </c>
      <c r="IQ54" s="29" t="str">
        <f t="shared" si="21"/>
        <v/>
      </c>
      <c r="IR54" s="46">
        <v>1849.1</v>
      </c>
      <c r="IS54" s="46">
        <v>1330</v>
      </c>
      <c r="IT54" s="28">
        <v>18.648345485137408</v>
      </c>
      <c r="IU54" s="28">
        <v>84.162927650028038</v>
      </c>
      <c r="IV54" s="28">
        <v>1849.1</v>
      </c>
      <c r="IW54" s="28">
        <v>1330</v>
      </c>
      <c r="IX54" s="28">
        <v>18.648345485137408</v>
      </c>
      <c r="IY54" s="28">
        <v>84.162927650028038</v>
      </c>
      <c r="IZ54" s="39">
        <v>2012</v>
      </c>
      <c r="JA54" s="39" t="s">
        <v>331</v>
      </c>
      <c r="JB54" s="27">
        <v>11.379897117614746</v>
      </c>
      <c r="JC54" s="29">
        <v>23.083000183105469</v>
      </c>
      <c r="JD54" s="29">
        <v>11.914999961853027</v>
      </c>
      <c r="JE54" s="29">
        <v>10.289999961853027</v>
      </c>
      <c r="JF54" s="29">
        <v>6.0739998817443848</v>
      </c>
      <c r="JG54" s="29">
        <v>0.15600000321865082</v>
      </c>
      <c r="JH54" s="29">
        <v>3.5959999561309814</v>
      </c>
      <c r="JI54" s="29">
        <v>7.8520002365112305</v>
      </c>
      <c r="JJ54" s="29">
        <v>1.3980000019073486</v>
      </c>
      <c r="JK54" s="32">
        <v>0.87800002098083496</v>
      </c>
      <c r="JL54" s="29">
        <v>1.6380000114440918</v>
      </c>
      <c r="JM54" s="29">
        <v>0.36100000143051147</v>
      </c>
      <c r="JN54" s="29">
        <v>1.1289999485015869</v>
      </c>
      <c r="JO54" s="39">
        <v>2012</v>
      </c>
      <c r="JP54" s="39" t="s">
        <v>331</v>
      </c>
      <c r="JQ54" s="29">
        <v>0.64300000000000002</v>
      </c>
      <c r="JR54" s="29">
        <v>0</v>
      </c>
      <c r="JS54" s="29">
        <v>1.4999999999999999E-2</v>
      </c>
      <c r="JT54" s="29">
        <v>0.74</v>
      </c>
      <c r="JU54" s="29">
        <v>0</v>
      </c>
      <c r="JV54" s="41"/>
      <c r="JW54" s="29">
        <v>0.27500000596046448</v>
      </c>
      <c r="JX54" s="29">
        <v>0.10400000214576721</v>
      </c>
      <c r="JY54" s="29"/>
      <c r="JZ54" s="29">
        <v>2.8000000864267349E-2</v>
      </c>
      <c r="KA54" s="41"/>
      <c r="KB54" s="29">
        <v>0.42100000381469727</v>
      </c>
      <c r="KC54" s="29">
        <v>5.000000074505806E-2</v>
      </c>
      <c r="KD54" s="29"/>
      <c r="KE54" s="29">
        <v>1.6380000114440918</v>
      </c>
      <c r="KF54" s="29"/>
      <c r="KG54" s="39">
        <v>2012</v>
      </c>
      <c r="KH54" s="39" t="s">
        <v>331</v>
      </c>
      <c r="KI54" s="23">
        <v>2.8214285373687744</v>
      </c>
      <c r="KJ54" s="23">
        <v>0.9375</v>
      </c>
      <c r="KK54" s="29"/>
      <c r="KL54" s="29"/>
      <c r="KM54" s="29"/>
      <c r="KN54" s="21">
        <v>16754.9609375</v>
      </c>
      <c r="KO54" s="20">
        <v>11097.3095703125</v>
      </c>
      <c r="KP54" s="20">
        <v>2770.35595703125</v>
      </c>
      <c r="KQ54" s="19">
        <v>16.534540176391602</v>
      </c>
      <c r="KR54" s="39">
        <v>2012</v>
      </c>
      <c r="KS54" s="39" t="s">
        <v>331</v>
      </c>
    </row>
    <row r="55" spans="1:305" s="18" customFormat="1" ht="12.75">
      <c r="A55" s="18">
        <v>2013</v>
      </c>
      <c r="B55" s="18" t="s">
        <v>331</v>
      </c>
      <c r="C55" s="18">
        <v>24</v>
      </c>
      <c r="D55" s="38" t="s">
        <v>332</v>
      </c>
      <c r="E55" s="38">
        <v>528</v>
      </c>
      <c r="F55" s="18">
        <v>1</v>
      </c>
      <c r="G55" s="18">
        <v>0</v>
      </c>
      <c r="H55" s="18">
        <v>1</v>
      </c>
      <c r="I55" s="18">
        <v>1</v>
      </c>
      <c r="J55" s="25">
        <v>53.85</v>
      </c>
      <c r="K55" s="25">
        <v>0</v>
      </c>
      <c r="L55" s="25">
        <v>46.15</v>
      </c>
      <c r="M55" s="18">
        <v>3</v>
      </c>
      <c r="N55" s="18">
        <v>1</v>
      </c>
      <c r="O55" s="18">
        <v>1</v>
      </c>
      <c r="P55" s="18">
        <v>0</v>
      </c>
      <c r="Q55" s="25">
        <v>51.9</v>
      </c>
      <c r="R55" s="25">
        <v>0</v>
      </c>
      <c r="S55" s="25">
        <v>48.1</v>
      </c>
      <c r="T55" s="25">
        <v>27.3</v>
      </c>
      <c r="U55" s="25">
        <v>0</v>
      </c>
      <c r="V55" s="25">
        <v>25.3</v>
      </c>
      <c r="W55" s="25">
        <v>52.6</v>
      </c>
      <c r="X55" s="18">
        <v>2</v>
      </c>
      <c r="Y55" s="18">
        <v>2013</v>
      </c>
      <c r="Z55" s="18" t="s">
        <v>331</v>
      </c>
      <c r="AA55" s="37"/>
      <c r="AB55" s="26">
        <v>74.599999999999994</v>
      </c>
      <c r="AC55" s="26">
        <v>24.8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9.6999999999999993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8.5</v>
      </c>
      <c r="BL55" s="26">
        <v>3.1</v>
      </c>
      <c r="BM55" s="26">
        <v>2.1</v>
      </c>
      <c r="BN55" s="26">
        <v>26.6</v>
      </c>
      <c r="BO55" s="26">
        <v>8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2.2999999999999998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10.1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4.7999999999999972</v>
      </c>
      <c r="CZ55" s="18">
        <v>2013</v>
      </c>
      <c r="DA55" s="18" t="s">
        <v>331</v>
      </c>
      <c r="DB55" s="26">
        <v>25.3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10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8.6999999999999993</v>
      </c>
      <c r="EK55" s="26">
        <v>3.3</v>
      </c>
      <c r="EL55" s="26">
        <v>2</v>
      </c>
      <c r="EM55" s="26">
        <v>27.3</v>
      </c>
      <c r="EN55" s="26">
        <v>8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2.7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10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2.7000000000000028</v>
      </c>
      <c r="FY55" s="18">
        <v>2013</v>
      </c>
      <c r="FZ55" s="18" t="s">
        <v>331</v>
      </c>
      <c r="GA55" s="26">
        <v>38.700000000000003</v>
      </c>
      <c r="GB55" s="25">
        <f t="shared" si="13"/>
        <v>0.83257400000000004</v>
      </c>
      <c r="GC55" s="25">
        <f t="shared" si="14"/>
        <v>0.82527499999999998</v>
      </c>
      <c r="GD55" s="25">
        <f t="shared" si="15"/>
        <v>5.9727879779723594</v>
      </c>
      <c r="GE55" s="25">
        <f t="shared" si="16"/>
        <v>5.7232794391186141</v>
      </c>
      <c r="GF55" s="25">
        <f t="shared" si="17"/>
        <v>0.24950853885374524</v>
      </c>
      <c r="GG55" s="25">
        <f t="shared" si="18"/>
        <v>4.1774216626127139E-2</v>
      </c>
      <c r="GH55" s="25">
        <f t="shared" si="19"/>
        <v>0.73824115301166982</v>
      </c>
      <c r="GI55" s="18">
        <v>2013</v>
      </c>
      <c r="GJ55" s="18" t="s">
        <v>331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1.0220819999999999</v>
      </c>
      <c r="GX55" s="36">
        <v>1.564195</v>
      </c>
      <c r="GY55" s="36">
        <v>-0.18709229999999999</v>
      </c>
      <c r="GZ55" s="18">
        <v>2013</v>
      </c>
      <c r="HA55" s="18" t="s">
        <v>331</v>
      </c>
      <c r="HB55" s="35">
        <v>2</v>
      </c>
      <c r="HC55" s="35">
        <f t="shared" si="20"/>
        <v>1</v>
      </c>
      <c r="HD55" s="35">
        <v>0</v>
      </c>
      <c r="HE55" s="35">
        <v>0</v>
      </c>
      <c r="HF55" s="35">
        <v>2</v>
      </c>
      <c r="HG55" s="35">
        <v>3</v>
      </c>
      <c r="HH55" s="35">
        <v>0</v>
      </c>
      <c r="HI55" s="35">
        <v>0</v>
      </c>
      <c r="HJ55" s="18">
        <v>2013</v>
      </c>
      <c r="HK55" s="18" t="s">
        <v>331</v>
      </c>
      <c r="HL55" s="34">
        <v>1</v>
      </c>
      <c r="HM55" s="25">
        <v>154.2747</v>
      </c>
      <c r="HN55" s="27">
        <v>46.264992361102898</v>
      </c>
      <c r="HO55" s="32">
        <v>43.891207161259103</v>
      </c>
      <c r="HP55" s="32">
        <v>-0.11800194296861</v>
      </c>
      <c r="HQ55" s="32">
        <v>1.2160940086291101</v>
      </c>
      <c r="HR55" s="27">
        <v>2.5068985265788801</v>
      </c>
      <c r="HS55" s="27">
        <v>76.550092265388201</v>
      </c>
      <c r="HT55" s="27">
        <v>76.342236000036905</v>
      </c>
      <c r="HU55" s="27">
        <v>-2.37378519984376</v>
      </c>
      <c r="HV55" s="27">
        <v>-1.2664680926829801</v>
      </c>
      <c r="HW55" s="27">
        <v>0.58982773570611802</v>
      </c>
      <c r="HX55" s="27">
        <v>1.95891666666667</v>
      </c>
      <c r="HY55" s="25">
        <v>10.9</v>
      </c>
      <c r="HZ55" s="18">
        <v>2013</v>
      </c>
      <c r="IA55" s="18" t="s">
        <v>331</v>
      </c>
      <c r="IB55" s="29"/>
      <c r="IC55" s="29">
        <v>8932.2001953125</v>
      </c>
      <c r="ID55" s="29">
        <v>8285.2001953125</v>
      </c>
      <c r="IE55" s="25"/>
      <c r="IF55" s="32">
        <v>74.852180480957031</v>
      </c>
      <c r="IG55" s="32">
        <v>159.10000610351563</v>
      </c>
      <c r="IH55" s="32">
        <v>1254.300048828125</v>
      </c>
      <c r="II55" s="32">
        <v>6871.7998046875</v>
      </c>
      <c r="IJ55" s="31">
        <v>647</v>
      </c>
      <c r="IK55" s="31">
        <v>7.3000001907348633</v>
      </c>
      <c r="IL55" s="18">
        <v>2013</v>
      </c>
      <c r="IM55" s="18" t="s">
        <v>331</v>
      </c>
      <c r="IN55" s="25">
        <v>24</v>
      </c>
      <c r="IO55" s="25">
        <v>5</v>
      </c>
      <c r="IP55" s="25">
        <v>19.399999999999999</v>
      </c>
      <c r="IQ55" s="29" t="str">
        <f t="shared" si="21"/>
        <v/>
      </c>
      <c r="IR55" s="46">
        <v>1796.6</v>
      </c>
      <c r="IS55" s="46">
        <v>1265</v>
      </c>
      <c r="IT55" s="28">
        <v>18.027647142653557</v>
      </c>
      <c r="IU55" s="28">
        <v>84.836824853926174</v>
      </c>
      <c r="IV55" s="28">
        <v>1796.6</v>
      </c>
      <c r="IW55" s="28">
        <v>1265</v>
      </c>
      <c r="IX55" s="28">
        <v>18.02764714265356</v>
      </c>
      <c r="IY55" s="28">
        <v>84.836824853926174</v>
      </c>
      <c r="IZ55" s="18">
        <v>2013</v>
      </c>
      <c r="JA55" s="18" t="s">
        <v>331</v>
      </c>
      <c r="JB55" s="27">
        <v>11.79674243927002</v>
      </c>
      <c r="JC55" s="25">
        <v>23.572999954223633</v>
      </c>
      <c r="JD55" s="25">
        <v>12.496999740600586</v>
      </c>
      <c r="JE55" s="25">
        <v>10.241000175476074</v>
      </c>
      <c r="JF55" s="25">
        <v>6.2470002174377441</v>
      </c>
      <c r="JG55" s="25">
        <v>0.13899999856948853</v>
      </c>
      <c r="JH55" s="25">
        <v>3.8059999942779541</v>
      </c>
      <c r="JI55" s="25">
        <v>7.8550000190734863</v>
      </c>
      <c r="JJ55" s="25">
        <v>1.3470000028610229</v>
      </c>
      <c r="JK55" s="25">
        <v>0.83499997854232788</v>
      </c>
      <c r="JL55" s="25">
        <v>1.6169999837875366</v>
      </c>
      <c r="JM55" s="25">
        <v>0.37900000810623169</v>
      </c>
      <c r="JN55" s="25">
        <v>1.3480000495910645</v>
      </c>
      <c r="JO55" s="18">
        <v>2013</v>
      </c>
      <c r="JP55" s="18" t="s">
        <v>331</v>
      </c>
      <c r="JQ55" s="25">
        <v>0.63400000000000001</v>
      </c>
      <c r="JR55" s="25">
        <v>1.4E-2</v>
      </c>
      <c r="JS55" s="25">
        <v>1.0999999999999999E-2</v>
      </c>
      <c r="JT55" s="25">
        <v>0.68899999999999995</v>
      </c>
      <c r="JU55" s="25">
        <v>0</v>
      </c>
      <c r="JV55" s="26"/>
      <c r="JW55" s="25">
        <v>0.25600001215934753</v>
      </c>
      <c r="JX55" s="25">
        <v>8.7999999523162842E-2</v>
      </c>
      <c r="JY55" s="25"/>
      <c r="JZ55" s="25">
        <v>3.2000001519918442E-2</v>
      </c>
      <c r="KA55" s="26"/>
      <c r="KB55" s="25">
        <v>0.41800001263618469</v>
      </c>
      <c r="KC55" s="25">
        <v>3.9999999105930328E-2</v>
      </c>
      <c r="KD55" s="25"/>
      <c r="KE55" s="25">
        <v>1.6169999837875366</v>
      </c>
      <c r="KF55" s="25"/>
      <c r="KG55" s="18">
        <v>2013</v>
      </c>
      <c r="KH55" s="18" t="s">
        <v>331</v>
      </c>
      <c r="KI55" s="23">
        <v>2.8214285373687744</v>
      </c>
      <c r="KJ55" s="23">
        <v>0.9375</v>
      </c>
      <c r="KK55" s="25">
        <v>37.200000000000003</v>
      </c>
      <c r="KL55" s="25">
        <v>35.5</v>
      </c>
      <c r="KM55" s="25">
        <v>25.5</v>
      </c>
      <c r="KN55" s="21">
        <v>16804.4296875</v>
      </c>
      <c r="KO55" s="20">
        <v>11068.75</v>
      </c>
      <c r="KP55" s="20">
        <v>2871.68505859375</v>
      </c>
      <c r="KQ55" s="19">
        <v>17.088850021362305</v>
      </c>
      <c r="KR55" s="18">
        <v>2013</v>
      </c>
      <c r="KS55" s="18" t="s">
        <v>331</v>
      </c>
    </row>
    <row r="56" spans="1:305" s="18" customFormat="1" ht="12.75">
      <c r="A56" s="18">
        <v>2014</v>
      </c>
      <c r="B56" s="18" t="s">
        <v>331</v>
      </c>
      <c r="C56" s="18">
        <v>24</v>
      </c>
      <c r="D56" s="38" t="s">
        <v>332</v>
      </c>
      <c r="E56" s="38">
        <v>528</v>
      </c>
      <c r="F56" s="18">
        <v>1</v>
      </c>
      <c r="G56" s="18">
        <v>0</v>
      </c>
      <c r="H56" s="18">
        <v>1</v>
      </c>
      <c r="I56" s="18">
        <v>1</v>
      </c>
      <c r="J56" s="25">
        <v>53.85</v>
      </c>
      <c r="K56" s="25">
        <v>0</v>
      </c>
      <c r="L56" s="25">
        <v>46.15</v>
      </c>
      <c r="M56" s="18">
        <v>3</v>
      </c>
      <c r="N56" s="18">
        <v>0</v>
      </c>
      <c r="O56" s="18">
        <v>0</v>
      </c>
      <c r="P56" s="18">
        <v>0</v>
      </c>
      <c r="Q56" s="25">
        <v>51.9</v>
      </c>
      <c r="R56" s="25">
        <v>0</v>
      </c>
      <c r="S56" s="25">
        <v>48.1</v>
      </c>
      <c r="T56" s="25">
        <v>27.3</v>
      </c>
      <c r="U56" s="25">
        <v>0</v>
      </c>
      <c r="V56" s="25">
        <v>25.3</v>
      </c>
      <c r="W56" s="25">
        <v>52.6</v>
      </c>
      <c r="X56" s="18">
        <v>2</v>
      </c>
      <c r="Y56" s="18">
        <v>2014</v>
      </c>
      <c r="Z56" s="18" t="s">
        <v>331</v>
      </c>
      <c r="AA56" s="37"/>
      <c r="AB56" s="26">
        <v>74.599999999999994</v>
      </c>
      <c r="AC56" s="26">
        <v>24.8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9.6999999999999993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8.5</v>
      </c>
      <c r="BL56" s="26">
        <v>3.1</v>
      </c>
      <c r="BM56" s="26">
        <v>2.1</v>
      </c>
      <c r="BN56" s="26">
        <v>26.6</v>
      </c>
      <c r="BO56" s="26">
        <v>8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2.2999999999999998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10.1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4.7999999999999972</v>
      </c>
      <c r="CZ56" s="18">
        <v>2014</v>
      </c>
      <c r="DA56" s="18" t="s">
        <v>331</v>
      </c>
      <c r="DB56" s="26">
        <v>25.3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10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0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8.6999999999999993</v>
      </c>
      <c r="EK56" s="26">
        <v>3.3</v>
      </c>
      <c r="EL56" s="26">
        <v>2</v>
      </c>
      <c r="EM56" s="26">
        <v>27.3</v>
      </c>
      <c r="EN56" s="26">
        <v>8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2.7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10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2.7000000000000028</v>
      </c>
      <c r="FY56" s="18">
        <v>2014</v>
      </c>
      <c r="FZ56" s="18" t="s">
        <v>331</v>
      </c>
      <c r="GA56" s="26">
        <v>38.700000000000003</v>
      </c>
      <c r="GB56" s="25">
        <f t="shared" si="13"/>
        <v>0.83257400000000004</v>
      </c>
      <c r="GC56" s="25">
        <f t="shared" si="14"/>
        <v>0.82527499999999998</v>
      </c>
      <c r="GD56" s="25">
        <f t="shared" si="15"/>
        <v>5.9727879779723594</v>
      </c>
      <c r="GE56" s="25">
        <f t="shared" si="16"/>
        <v>5.7232794391186141</v>
      </c>
      <c r="GF56" s="25">
        <f t="shared" si="17"/>
        <v>0.24950853885374524</v>
      </c>
      <c r="GG56" s="25">
        <f t="shared" si="18"/>
        <v>4.1774216626127139E-2</v>
      </c>
      <c r="GH56" s="25">
        <f t="shared" si="19"/>
        <v>0.73824115301166982</v>
      </c>
      <c r="GI56" s="18">
        <v>2014</v>
      </c>
      <c r="GJ56" s="18" t="s">
        <v>331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0.98227850000000005</v>
      </c>
      <c r="GX56" s="36">
        <v>1.6024389999999999</v>
      </c>
      <c r="GY56" s="36">
        <v>-0.16220290000000001</v>
      </c>
      <c r="GZ56" s="18">
        <v>2014</v>
      </c>
      <c r="HA56" s="18" t="s">
        <v>331</v>
      </c>
      <c r="HB56" s="35">
        <v>2</v>
      </c>
      <c r="HC56" s="35">
        <v>1</v>
      </c>
      <c r="HD56" s="35">
        <v>0</v>
      </c>
      <c r="HE56" s="35">
        <v>0</v>
      </c>
      <c r="HF56" s="35">
        <v>2</v>
      </c>
      <c r="HG56" s="35">
        <v>3</v>
      </c>
      <c r="HH56" s="35">
        <v>0</v>
      </c>
      <c r="HI56" s="35">
        <v>0</v>
      </c>
      <c r="HJ56" s="18">
        <v>2014</v>
      </c>
      <c r="HK56" s="18" t="s">
        <v>331</v>
      </c>
      <c r="HL56" s="34">
        <v>1</v>
      </c>
      <c r="HM56" s="25">
        <v>154.38239999999999</v>
      </c>
      <c r="HN56" s="27">
        <v>46.177644794399697</v>
      </c>
      <c r="HO56" s="32">
        <v>43.911320233093399</v>
      </c>
      <c r="HP56" s="32">
        <v>1.41914242735215</v>
      </c>
      <c r="HQ56" s="32">
        <v>1.5717337620326799</v>
      </c>
      <c r="HR56" s="27">
        <v>0.97603507969963199</v>
      </c>
      <c r="HS56" s="27">
        <v>81.158789673333203</v>
      </c>
      <c r="HT56" s="27">
        <v>81.027995932911196</v>
      </c>
      <c r="HU56" s="27">
        <v>-2.2663245613063099</v>
      </c>
      <c r="HV56" s="27">
        <v>-1.2111293952522599</v>
      </c>
      <c r="HW56" s="27">
        <v>0.46329088426736198</v>
      </c>
      <c r="HX56" s="27">
        <v>1.4546666666666701</v>
      </c>
      <c r="HY56" s="25"/>
      <c r="HZ56" s="18">
        <v>2014</v>
      </c>
      <c r="IA56" s="18" t="s">
        <v>331</v>
      </c>
      <c r="IB56" s="29"/>
      <c r="IC56" s="29">
        <v>8895.7998046875</v>
      </c>
      <c r="ID56" s="29">
        <v>8236.099609375</v>
      </c>
      <c r="IE56" s="25"/>
      <c r="IF56" s="32"/>
      <c r="IG56" s="32">
        <v>174</v>
      </c>
      <c r="IH56" s="32">
        <v>1232</v>
      </c>
      <c r="II56" s="32">
        <v>6830.10009765625</v>
      </c>
      <c r="IJ56" s="31">
        <v>660</v>
      </c>
      <c r="IK56" s="31">
        <v>7.4000000953674316</v>
      </c>
      <c r="IL56" s="18">
        <v>2014</v>
      </c>
      <c r="IM56" s="18" t="s">
        <v>331</v>
      </c>
      <c r="IN56" s="25"/>
      <c r="IO56" s="25"/>
      <c r="IP56" s="25"/>
      <c r="IQ56" s="29" t="str">
        <f t="shared" si="21"/>
        <v/>
      </c>
      <c r="IR56" s="46">
        <v>1701.7</v>
      </c>
      <c r="IS56" s="46"/>
      <c r="IT56" s="28"/>
      <c r="IU56" s="28"/>
      <c r="IV56" s="28">
        <v>1701.7</v>
      </c>
      <c r="IW56" s="28"/>
      <c r="IX56" s="28"/>
      <c r="IY56" s="28"/>
      <c r="IZ56" s="18">
        <v>2014</v>
      </c>
      <c r="JA56" s="18" t="s">
        <v>331</v>
      </c>
      <c r="JB56" s="27">
        <v>11.696992874145508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331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331</v>
      </c>
      <c r="KI56" s="23"/>
      <c r="KJ56" s="23"/>
      <c r="KK56" s="25"/>
      <c r="KL56" s="25"/>
      <c r="KM56" s="25"/>
      <c r="KN56" s="21"/>
      <c r="KO56" s="20"/>
      <c r="KP56" s="20"/>
      <c r="KQ56" s="19"/>
      <c r="KR56" s="18">
        <v>2014</v>
      </c>
      <c r="KS56" s="18" t="s">
        <v>331</v>
      </c>
    </row>
    <row r="57" spans="1:305" s="1" customFormat="1" ht="12.75">
      <c r="A57" s="1">
        <v>2015</v>
      </c>
      <c r="B57" s="1" t="s">
        <v>331</v>
      </c>
      <c r="C57" s="1">
        <v>24</v>
      </c>
      <c r="D57" s="17" t="s">
        <v>332</v>
      </c>
      <c r="E57" s="17">
        <v>528</v>
      </c>
      <c r="F57" s="1">
        <v>1</v>
      </c>
      <c r="G57" s="1">
        <v>0</v>
      </c>
      <c r="H57" s="1">
        <v>1</v>
      </c>
      <c r="I57" s="1">
        <v>1</v>
      </c>
      <c r="J57" s="5">
        <v>53.846153846153847</v>
      </c>
      <c r="K57" s="5">
        <v>0</v>
      </c>
      <c r="L57" s="5">
        <v>46.153846153846153</v>
      </c>
      <c r="M57" s="1">
        <v>3</v>
      </c>
      <c r="N57" s="1">
        <v>0</v>
      </c>
      <c r="O57" s="1">
        <v>0</v>
      </c>
      <c r="P57" s="1">
        <v>0</v>
      </c>
      <c r="Q57" s="5">
        <v>51.9</v>
      </c>
      <c r="R57" s="5">
        <v>0</v>
      </c>
      <c r="S57" s="5">
        <v>48.1</v>
      </c>
      <c r="T57" s="5">
        <v>27.3</v>
      </c>
      <c r="U57" s="5">
        <v>0</v>
      </c>
      <c r="V57" s="5">
        <v>25.3</v>
      </c>
      <c r="W57" s="5">
        <v>52.6</v>
      </c>
      <c r="X57" s="1">
        <v>2</v>
      </c>
      <c r="Y57" s="1">
        <v>2015</v>
      </c>
      <c r="Z57" s="1" t="s">
        <v>331</v>
      </c>
      <c r="AA57" s="16"/>
      <c r="AB57" s="6">
        <v>74.599999999999994</v>
      </c>
      <c r="AC57" s="6">
        <v>24.8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9.6999999999999993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8.5</v>
      </c>
      <c r="BL57" s="6">
        <v>3.1</v>
      </c>
      <c r="BM57" s="6">
        <v>2.1</v>
      </c>
      <c r="BN57" s="6">
        <v>26.6</v>
      </c>
      <c r="BO57" s="6">
        <v>8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2.2999999999999998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10.1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4.7999999999999972</v>
      </c>
      <c r="CZ57" s="1">
        <v>2015</v>
      </c>
      <c r="DA57" s="1" t="s">
        <v>331</v>
      </c>
      <c r="DB57" s="6">
        <v>25.3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10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8.6999999999999993</v>
      </c>
      <c r="EK57" s="6">
        <v>3.3</v>
      </c>
      <c r="EL57" s="6">
        <v>2</v>
      </c>
      <c r="EM57" s="6">
        <v>27.3</v>
      </c>
      <c r="EN57" s="6">
        <v>8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2.7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10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2.7000000000000028</v>
      </c>
      <c r="FY57" s="1">
        <v>2015</v>
      </c>
      <c r="FZ57" s="1" t="s">
        <v>331</v>
      </c>
      <c r="GA57" s="6">
        <v>37.299999999999997</v>
      </c>
      <c r="GB57" s="5">
        <f t="shared" si="13"/>
        <v>0.83257400000000004</v>
      </c>
      <c r="GC57" s="5">
        <f t="shared" si="14"/>
        <v>0.82527499999999998</v>
      </c>
      <c r="GD57" s="5">
        <f t="shared" si="15"/>
        <v>5.9727879779723594</v>
      </c>
      <c r="GE57" s="5">
        <f t="shared" si="16"/>
        <v>5.7232794391186141</v>
      </c>
      <c r="GF57" s="5">
        <f t="shared" si="17"/>
        <v>0.24950853885374524</v>
      </c>
      <c r="GG57" s="5">
        <f t="shared" si="18"/>
        <v>4.1774216626127139E-2</v>
      </c>
      <c r="GH57" s="5">
        <f t="shared" si="19"/>
        <v>0.73824115301166982</v>
      </c>
      <c r="GI57" s="1">
        <v>2015</v>
      </c>
      <c r="GJ57" s="1" t="s">
        <v>331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1.03172</v>
      </c>
      <c r="GX57" s="15">
        <v>1.6409629999999999</v>
      </c>
      <c r="GY57" s="15">
        <v>-0.13937440000000001</v>
      </c>
      <c r="GZ57" s="1">
        <v>2014</v>
      </c>
      <c r="HA57" s="1" t="s">
        <v>331</v>
      </c>
      <c r="HB57" s="14">
        <v>2</v>
      </c>
      <c r="HC57" s="14">
        <v>1</v>
      </c>
      <c r="HD57" s="14">
        <v>0</v>
      </c>
      <c r="HE57" s="14">
        <v>0</v>
      </c>
      <c r="HF57" s="14">
        <v>2</v>
      </c>
      <c r="HG57" s="14">
        <v>3</v>
      </c>
      <c r="HH57" s="14">
        <v>0</v>
      </c>
      <c r="HI57" s="14">
        <v>0</v>
      </c>
      <c r="HJ57" s="1">
        <v>2014</v>
      </c>
      <c r="HK57" s="1" t="s">
        <v>331</v>
      </c>
      <c r="HL57" s="13">
        <v>1</v>
      </c>
      <c r="HM57" s="5"/>
      <c r="HN57" s="7">
        <v>45.333060533205703</v>
      </c>
      <c r="HO57" s="11">
        <v>43.2441306027251</v>
      </c>
      <c r="HP57" s="11">
        <v>1.9511209239034499</v>
      </c>
      <c r="HQ57" s="11">
        <v>2.0380460222819901</v>
      </c>
      <c r="HR57" s="7">
        <v>0.60024814727876397</v>
      </c>
      <c r="HS57" s="7">
        <v>78.092341332042395</v>
      </c>
      <c r="HT57" s="7"/>
      <c r="HU57" s="7">
        <v>-2.0889299304806501</v>
      </c>
      <c r="HV57" s="7">
        <v>-1.15856245401428</v>
      </c>
      <c r="HW57" s="7">
        <v>7.9140256783850005E-2</v>
      </c>
      <c r="HX57" s="7">
        <v>0.69033333333333302</v>
      </c>
      <c r="HY57" s="5"/>
      <c r="HZ57" s="1">
        <v>2014</v>
      </c>
      <c r="IA57" s="1" t="s">
        <v>331</v>
      </c>
      <c r="IB57" s="5"/>
      <c r="IC57" s="5">
        <v>8932.5</v>
      </c>
      <c r="ID57" s="5">
        <v>8318.7001953125</v>
      </c>
      <c r="IE57" s="5"/>
      <c r="IF57" s="5"/>
      <c r="IG57" s="11">
        <v>178</v>
      </c>
      <c r="IH57" s="11">
        <v>1260.5999755859375</v>
      </c>
      <c r="II57" s="5">
        <v>6880.10009765625</v>
      </c>
      <c r="IJ57" s="10">
        <v>614</v>
      </c>
      <c r="IK57" s="10">
        <v>6.9000000953674316</v>
      </c>
      <c r="IL57" s="1">
        <v>2014</v>
      </c>
      <c r="IM57" s="1" t="s">
        <v>331</v>
      </c>
      <c r="IN57" s="5"/>
      <c r="IO57" s="5"/>
      <c r="IP57" s="5"/>
      <c r="IQ57" s="5" t="str">
        <f t="shared" si="21"/>
        <v/>
      </c>
      <c r="IR57" s="88"/>
      <c r="IS57" s="5"/>
      <c r="IT57" s="5"/>
      <c r="IU57" s="8"/>
      <c r="IV57" s="8"/>
      <c r="IW57" s="8"/>
      <c r="IX57" s="8"/>
      <c r="IY57" s="8"/>
      <c r="IZ57" s="1">
        <v>2014</v>
      </c>
      <c r="JA57" s="1" t="s">
        <v>331</v>
      </c>
      <c r="JB57" s="7">
        <v>11.464218139648438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2014</v>
      </c>
      <c r="JP57" s="1" t="s">
        <v>331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2014</v>
      </c>
      <c r="KH57" s="1" t="s">
        <v>331</v>
      </c>
      <c r="KI57" s="5"/>
      <c r="KJ57" s="5"/>
      <c r="KK57" s="5"/>
      <c r="KL57" s="5"/>
      <c r="KM57" s="5"/>
      <c r="KN57" s="6"/>
      <c r="KO57" s="6"/>
      <c r="KP57" s="6"/>
      <c r="KQ57" s="5"/>
      <c r="KR57" s="1">
        <v>2014</v>
      </c>
      <c r="KS57" s="1" t="s">
        <v>331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E4498-CC2F-4D56-9FF5-B6B23A879F68}">
  <dimension ref="A1:KS5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329</v>
      </c>
      <c r="C2" s="39">
        <v>25</v>
      </c>
      <c r="D2" s="44" t="s">
        <v>330</v>
      </c>
      <c r="E2" s="44">
        <v>554</v>
      </c>
      <c r="F2" s="39">
        <v>1</v>
      </c>
      <c r="G2" s="39">
        <v>0</v>
      </c>
      <c r="H2" s="39">
        <v>0</v>
      </c>
      <c r="I2" s="39">
        <v>0</v>
      </c>
      <c r="J2" s="29">
        <v>5.46</v>
      </c>
      <c r="K2" s="29">
        <v>0</v>
      </c>
      <c r="L2" s="29">
        <v>94.54</v>
      </c>
      <c r="M2" s="18">
        <v>4</v>
      </c>
      <c r="N2" s="39">
        <v>1</v>
      </c>
      <c r="O2" s="39">
        <v>-1</v>
      </c>
      <c r="P2" s="39">
        <v>1</v>
      </c>
      <c r="Q2" s="29">
        <v>5.46</v>
      </c>
      <c r="R2" s="29">
        <v>0</v>
      </c>
      <c r="S2" s="29">
        <v>94.54</v>
      </c>
      <c r="T2" s="29">
        <v>3.14</v>
      </c>
      <c r="U2" s="29">
        <v>0</v>
      </c>
      <c r="V2" s="29">
        <v>48.5</v>
      </c>
      <c r="W2" s="29">
        <v>51.64</v>
      </c>
      <c r="X2" s="39">
        <v>1</v>
      </c>
      <c r="Y2" s="39">
        <v>1960</v>
      </c>
      <c r="Z2" s="39" t="s">
        <v>329</v>
      </c>
      <c r="AA2" s="43">
        <v>22246</v>
      </c>
      <c r="AB2" s="41">
        <v>89.7</v>
      </c>
      <c r="AC2" s="41">
        <v>43.4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47.6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8.6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0.40000000000000568</v>
      </c>
      <c r="CZ2" s="39">
        <v>1960</v>
      </c>
      <c r="DA2" s="39" t="s">
        <v>329</v>
      </c>
      <c r="DB2" s="41">
        <v>42.5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57.5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329</v>
      </c>
      <c r="GA2" s="41">
        <v>5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0.57767199999999996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0.48875000000000002</v>
      </c>
      <c r="GD2" s="29">
        <f t="shared" ref="GD2:GD33" si="4">1/(1-GB2)</f>
        <v>2.3678278494440339</v>
      </c>
      <c r="GE2" s="29">
        <f t="shared" ref="GE2:GE33" si="5">1/(1-GC2)</f>
        <v>1.9559902200488999</v>
      </c>
      <c r="GF2" s="29">
        <f t="shared" ref="GF2:GF33" si="6">GD2-GE2</f>
        <v>0.41183762939513402</v>
      </c>
      <c r="GG2" s="29">
        <f t="shared" ref="GG2:GG33" si="7">(GD2-GE2)/GD2</f>
        <v>0.17393056234718818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9.2946221009786072</v>
      </c>
      <c r="GI2" s="39">
        <v>1960</v>
      </c>
      <c r="GJ2" s="39" t="s">
        <v>329</v>
      </c>
      <c r="GK2" s="29">
        <v>-0.47</v>
      </c>
      <c r="GL2" s="29">
        <v>-1.67</v>
      </c>
      <c r="GM2" s="29">
        <v>2.2799999999999998</v>
      </c>
      <c r="GN2" s="41">
        <v>81.400000000000006</v>
      </c>
      <c r="GO2" s="29">
        <v>4.54</v>
      </c>
      <c r="GP2" s="29">
        <v>9.25</v>
      </c>
      <c r="GQ2" s="29">
        <v>2.68</v>
      </c>
      <c r="GR2" s="41">
        <v>1</v>
      </c>
      <c r="GS2" s="41">
        <v>1.1000000000000001</v>
      </c>
      <c r="GT2" s="41">
        <v>1</v>
      </c>
      <c r="GU2" s="41">
        <v>1</v>
      </c>
      <c r="GV2" s="29">
        <v>0.21</v>
      </c>
      <c r="GW2" s="29"/>
      <c r="GX2" s="29"/>
      <c r="GY2" s="29"/>
      <c r="GZ2" s="39">
        <v>1960</v>
      </c>
      <c r="HA2" s="39" t="s">
        <v>329</v>
      </c>
      <c r="HB2" s="42">
        <v>0</v>
      </c>
      <c r="HC2" s="42">
        <f t="shared" ref="HC2:HC33" si="9">HD2+IF(HE2&gt;=2,1,0)+IF(HF2=2,0,IF(HF2=0,2,1))+IF(HG2&gt;3,2,IF(HG2&lt;3,0,1))+IF(HH2=1,1,0)</f>
        <v>2</v>
      </c>
      <c r="HD2" s="42">
        <v>0</v>
      </c>
      <c r="HE2" s="42">
        <v>0</v>
      </c>
      <c r="HF2" s="42">
        <v>0</v>
      </c>
      <c r="HG2" s="42">
        <v>1</v>
      </c>
      <c r="HH2" s="42">
        <v>0</v>
      </c>
      <c r="HI2" s="42">
        <v>0</v>
      </c>
      <c r="HJ2" s="39">
        <v>1960</v>
      </c>
      <c r="HK2" s="39" t="s">
        <v>329</v>
      </c>
      <c r="HL2" s="29"/>
      <c r="HM2" s="29">
        <v>44.449089999999998</v>
      </c>
      <c r="HN2" s="25"/>
      <c r="HO2" s="29"/>
      <c r="HP2" s="29"/>
      <c r="HQ2" s="29"/>
      <c r="HR2" s="27">
        <v>0.69792787906403997</v>
      </c>
      <c r="HS2" s="29"/>
      <c r="HT2" s="29">
        <v>67.994609999999994</v>
      </c>
      <c r="HU2" s="29"/>
      <c r="HV2" s="29"/>
      <c r="HW2" s="29"/>
      <c r="HX2" s="29"/>
      <c r="HY2" s="29"/>
      <c r="HZ2" s="39">
        <v>1960</v>
      </c>
      <c r="IA2" s="39" t="s">
        <v>329</v>
      </c>
      <c r="IB2" s="29">
        <v>876</v>
      </c>
      <c r="IC2" s="29">
        <v>865</v>
      </c>
      <c r="ID2" s="29">
        <v>864</v>
      </c>
      <c r="IE2" s="32">
        <v>63.021579742431641</v>
      </c>
      <c r="IF2" s="32">
        <v>62.158271789550781</v>
      </c>
      <c r="IG2" s="32">
        <v>133</v>
      </c>
      <c r="IH2" s="32">
        <v>324</v>
      </c>
      <c r="II2" s="32">
        <v>407</v>
      </c>
      <c r="IJ2" s="31">
        <v>0</v>
      </c>
      <c r="IK2" s="31">
        <v>0</v>
      </c>
      <c r="IL2" s="39">
        <v>1960</v>
      </c>
      <c r="IM2" s="39" t="s">
        <v>329</v>
      </c>
      <c r="IN2" s="29">
        <v>60</v>
      </c>
      <c r="IO2" s="29">
        <v>14.3</v>
      </c>
      <c r="IP2" s="29">
        <v>35.68</v>
      </c>
      <c r="IQ2" s="29">
        <f t="shared" ref="IQ2:IQ33" si="10">IF(OR(IB2="",IP2=""),"",IP2*1000/IB2)</f>
        <v>40.730593607305934</v>
      </c>
      <c r="IR2" s="29"/>
      <c r="IS2" s="29"/>
      <c r="IT2" s="29"/>
      <c r="IU2" s="58"/>
      <c r="IV2" s="58"/>
      <c r="IW2" s="58"/>
      <c r="IX2" s="58"/>
      <c r="IY2" s="58"/>
      <c r="IZ2" s="39">
        <v>1960</v>
      </c>
      <c r="JA2" s="39" t="s">
        <v>329</v>
      </c>
      <c r="JB2" s="29">
        <v>10.96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329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329</v>
      </c>
      <c r="KI2" s="29"/>
      <c r="KJ2" s="29"/>
      <c r="KK2" s="29"/>
      <c r="KL2" s="29"/>
      <c r="KM2" s="29"/>
      <c r="KN2" s="21">
        <v>2377</v>
      </c>
      <c r="KO2" s="20">
        <v>1390</v>
      </c>
      <c r="KP2" s="20">
        <v>206</v>
      </c>
      <c r="KQ2" s="19">
        <v>8.666386604309082</v>
      </c>
      <c r="KR2" s="39">
        <v>1960</v>
      </c>
      <c r="KS2" s="39" t="s">
        <v>329</v>
      </c>
    </row>
    <row r="3" spans="1:305" s="39" customFormat="1" ht="12.75">
      <c r="A3" s="39">
        <v>1961</v>
      </c>
      <c r="B3" s="39" t="s">
        <v>329</v>
      </c>
      <c r="C3" s="39">
        <v>25</v>
      </c>
      <c r="D3" s="44" t="s">
        <v>330</v>
      </c>
      <c r="E3" s="44">
        <v>554</v>
      </c>
      <c r="F3" s="39">
        <v>1</v>
      </c>
      <c r="G3" s="39">
        <v>0</v>
      </c>
      <c r="H3" s="39">
        <v>0</v>
      </c>
      <c r="I3" s="39">
        <v>0</v>
      </c>
      <c r="J3" s="29">
        <v>100</v>
      </c>
      <c r="K3" s="29">
        <v>0</v>
      </c>
      <c r="L3" s="29">
        <v>0</v>
      </c>
      <c r="M3" s="18">
        <v>1</v>
      </c>
      <c r="N3" s="39">
        <v>1</v>
      </c>
      <c r="O3" s="39">
        <v>-3</v>
      </c>
      <c r="P3" s="39">
        <v>0</v>
      </c>
      <c r="Q3" s="29">
        <v>100</v>
      </c>
      <c r="R3" s="29">
        <v>0</v>
      </c>
      <c r="S3" s="29">
        <v>0</v>
      </c>
      <c r="T3" s="29">
        <v>57.5</v>
      </c>
      <c r="U3" s="29">
        <v>0</v>
      </c>
      <c r="V3" s="29">
        <v>0</v>
      </c>
      <c r="W3" s="29">
        <v>57.5</v>
      </c>
      <c r="X3" s="39">
        <v>1</v>
      </c>
      <c r="Y3" s="39">
        <v>1961</v>
      </c>
      <c r="Z3" s="39" t="s">
        <v>329</v>
      </c>
      <c r="AA3" s="43"/>
      <c r="AB3" s="41">
        <v>89.7</v>
      </c>
      <c r="AC3" s="41">
        <v>43.4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47.6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8.6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0.40000000000000568</v>
      </c>
      <c r="CZ3" s="39">
        <v>1961</v>
      </c>
      <c r="DA3" s="39" t="s">
        <v>329</v>
      </c>
      <c r="DB3" s="41">
        <v>42.5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57.5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329</v>
      </c>
      <c r="GA3" s="41">
        <v>5</v>
      </c>
      <c r="GB3" s="29">
        <f t="shared" si="2"/>
        <v>0.57767199999999996</v>
      </c>
      <c r="GC3" s="29">
        <f t="shared" si="3"/>
        <v>0.48875000000000002</v>
      </c>
      <c r="GD3" s="29">
        <f t="shared" si="4"/>
        <v>2.3678278494440339</v>
      </c>
      <c r="GE3" s="29">
        <f t="shared" si="5"/>
        <v>1.9559902200488999</v>
      </c>
      <c r="GF3" s="29">
        <f t="shared" si="6"/>
        <v>0.41183762939513402</v>
      </c>
      <c r="GG3" s="29">
        <f t="shared" si="7"/>
        <v>0.17393056234718818</v>
      </c>
      <c r="GH3" s="29">
        <f t="shared" si="8"/>
        <v>9.2946221009786072</v>
      </c>
      <c r="GI3" s="39">
        <v>1961</v>
      </c>
      <c r="GJ3" s="39" t="s">
        <v>329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329</v>
      </c>
      <c r="HB3" s="42">
        <v>0</v>
      </c>
      <c r="HC3" s="42">
        <f t="shared" si="9"/>
        <v>2</v>
      </c>
      <c r="HD3" s="42">
        <v>0</v>
      </c>
      <c r="HE3" s="42">
        <v>0</v>
      </c>
      <c r="HF3" s="42">
        <v>0</v>
      </c>
      <c r="HG3" s="42">
        <v>1</v>
      </c>
      <c r="HH3" s="42">
        <v>0</v>
      </c>
      <c r="HI3" s="42">
        <v>0</v>
      </c>
      <c r="HJ3" s="39">
        <v>1961</v>
      </c>
      <c r="HK3" s="39" t="s">
        <v>329</v>
      </c>
      <c r="HL3" s="29"/>
      <c r="HM3" s="29">
        <v>44.7592</v>
      </c>
      <c r="HN3" s="25"/>
      <c r="HO3" s="29"/>
      <c r="HP3" s="29">
        <v>4.4449942272603904</v>
      </c>
      <c r="HQ3" s="29">
        <v>1.9610000000000001</v>
      </c>
      <c r="HR3" s="27">
        <v>1.7977041268296901</v>
      </c>
      <c r="HS3" s="29"/>
      <c r="HT3" s="29">
        <v>64.594880000000003</v>
      </c>
      <c r="HU3" s="29"/>
      <c r="HV3" s="29"/>
      <c r="HW3" s="29"/>
      <c r="HX3" s="29"/>
      <c r="HY3" s="29"/>
      <c r="HZ3" s="39">
        <v>1961</v>
      </c>
      <c r="IA3" s="39" t="s">
        <v>329</v>
      </c>
      <c r="IB3" s="29">
        <v>895</v>
      </c>
      <c r="IC3" s="29">
        <v>886</v>
      </c>
      <c r="ID3" s="29">
        <v>886</v>
      </c>
      <c r="IE3" s="32">
        <v>63.161609649658203</v>
      </c>
      <c r="IF3" s="32">
        <v>62.526458740234375</v>
      </c>
      <c r="IG3" s="32">
        <v>128.89999389648438</v>
      </c>
      <c r="IH3" s="32">
        <v>328.29998779296875</v>
      </c>
      <c r="II3" s="32">
        <v>428.79998779296875</v>
      </c>
      <c r="IJ3" s="31">
        <v>0</v>
      </c>
      <c r="IK3" s="31">
        <v>0</v>
      </c>
      <c r="IL3" s="39">
        <v>1961</v>
      </c>
      <c r="IM3" s="39" t="s">
        <v>329</v>
      </c>
      <c r="IN3" s="29">
        <v>71</v>
      </c>
      <c r="IO3" s="29">
        <v>16.3</v>
      </c>
      <c r="IP3" s="29">
        <v>38.19</v>
      </c>
      <c r="IQ3" s="29">
        <f t="shared" si="10"/>
        <v>42.670391061452513</v>
      </c>
      <c r="IR3" s="29"/>
      <c r="IS3" s="29"/>
      <c r="IT3" s="29"/>
      <c r="IU3" s="58"/>
      <c r="IV3" s="58"/>
      <c r="IW3" s="58"/>
      <c r="IX3" s="58"/>
      <c r="IY3" s="58"/>
      <c r="IZ3" s="39">
        <v>1961</v>
      </c>
      <c r="JA3" s="39" t="s">
        <v>329</v>
      </c>
      <c r="JB3" s="29">
        <v>10.87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329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329</v>
      </c>
      <c r="KI3" s="29"/>
      <c r="KJ3" s="29"/>
      <c r="KK3" s="29"/>
      <c r="KL3" s="29"/>
      <c r="KM3" s="29"/>
      <c r="KN3" s="21">
        <v>2427</v>
      </c>
      <c r="KO3" s="20">
        <v>1417</v>
      </c>
      <c r="KP3" s="20">
        <v>209</v>
      </c>
      <c r="KQ3" s="19">
        <v>8.6114540100097656</v>
      </c>
      <c r="KR3" s="39">
        <v>1961</v>
      </c>
      <c r="KS3" s="39" t="s">
        <v>329</v>
      </c>
    </row>
    <row r="4" spans="1:305" s="39" customFormat="1" ht="12.75">
      <c r="A4" s="39">
        <v>1962</v>
      </c>
      <c r="B4" s="39" t="s">
        <v>329</v>
      </c>
      <c r="C4" s="39">
        <v>25</v>
      </c>
      <c r="D4" s="44" t="s">
        <v>330</v>
      </c>
      <c r="E4" s="44">
        <v>554</v>
      </c>
      <c r="F4" s="39">
        <v>1</v>
      </c>
      <c r="G4" s="39">
        <v>0</v>
      </c>
      <c r="H4" s="39">
        <v>0</v>
      </c>
      <c r="I4" s="39">
        <v>0</v>
      </c>
      <c r="J4" s="29">
        <v>100</v>
      </c>
      <c r="K4" s="29">
        <v>0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100</v>
      </c>
      <c r="R4" s="29">
        <v>0</v>
      </c>
      <c r="S4" s="29">
        <v>0</v>
      </c>
      <c r="T4" s="29">
        <v>57.5</v>
      </c>
      <c r="U4" s="29">
        <v>0</v>
      </c>
      <c r="V4" s="29">
        <v>0</v>
      </c>
      <c r="W4" s="29">
        <v>57.5</v>
      </c>
      <c r="X4" s="39">
        <v>1</v>
      </c>
      <c r="Y4" s="39">
        <v>1962</v>
      </c>
      <c r="Z4" s="39" t="s">
        <v>329</v>
      </c>
      <c r="AA4" s="43"/>
      <c r="AB4" s="41">
        <v>89.7</v>
      </c>
      <c r="AC4" s="41">
        <v>43.4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47.6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8.6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0.40000000000000568</v>
      </c>
      <c r="CZ4" s="39">
        <v>1962</v>
      </c>
      <c r="DA4" s="39" t="s">
        <v>329</v>
      </c>
      <c r="DB4" s="41">
        <v>42.5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57.5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329</v>
      </c>
      <c r="GA4" s="41">
        <v>5</v>
      </c>
      <c r="GB4" s="29">
        <f t="shared" si="2"/>
        <v>0.57767199999999996</v>
      </c>
      <c r="GC4" s="29">
        <f t="shared" si="3"/>
        <v>0.48875000000000002</v>
      </c>
      <c r="GD4" s="29">
        <f t="shared" si="4"/>
        <v>2.3678278494440339</v>
      </c>
      <c r="GE4" s="29">
        <f t="shared" si="5"/>
        <v>1.9559902200488999</v>
      </c>
      <c r="GF4" s="29">
        <f t="shared" si="6"/>
        <v>0.41183762939513402</v>
      </c>
      <c r="GG4" s="29">
        <f t="shared" si="7"/>
        <v>0.17393056234718818</v>
      </c>
      <c r="GH4" s="29">
        <f t="shared" si="8"/>
        <v>9.2946221009786072</v>
      </c>
      <c r="GI4" s="39">
        <v>1962</v>
      </c>
      <c r="GJ4" s="39" t="s">
        <v>329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329</v>
      </c>
      <c r="HB4" s="42">
        <v>0</v>
      </c>
      <c r="HC4" s="42">
        <f t="shared" si="9"/>
        <v>2</v>
      </c>
      <c r="HD4" s="42">
        <v>0</v>
      </c>
      <c r="HE4" s="42">
        <v>0</v>
      </c>
      <c r="HF4" s="42">
        <v>0</v>
      </c>
      <c r="HG4" s="42">
        <v>1</v>
      </c>
      <c r="HH4" s="42">
        <v>0</v>
      </c>
      <c r="HI4" s="42">
        <v>0</v>
      </c>
      <c r="HJ4" s="39">
        <v>1962</v>
      </c>
      <c r="HK4" s="39" t="s">
        <v>329</v>
      </c>
      <c r="HL4" s="29"/>
      <c r="HM4" s="29">
        <v>41.213340000000002</v>
      </c>
      <c r="HN4" s="25"/>
      <c r="HO4" s="29"/>
      <c r="HP4" s="29">
        <v>2.4845374391319002</v>
      </c>
      <c r="HQ4" s="29">
        <v>8.2449999999999992</v>
      </c>
      <c r="HR4" s="27">
        <v>2.6808510010853301</v>
      </c>
      <c r="HS4" s="29"/>
      <c r="HT4" s="29">
        <v>64.99485</v>
      </c>
      <c r="HU4" s="29"/>
      <c r="HV4" s="29"/>
      <c r="HW4" s="29"/>
      <c r="HX4" s="29"/>
      <c r="HY4" s="29"/>
      <c r="HZ4" s="39">
        <v>1962</v>
      </c>
      <c r="IA4" s="39" t="s">
        <v>329</v>
      </c>
      <c r="IB4" s="29">
        <v>912</v>
      </c>
      <c r="IC4" s="29">
        <v>901</v>
      </c>
      <c r="ID4" s="29">
        <v>900</v>
      </c>
      <c r="IE4" s="32">
        <v>62.637359619140625</v>
      </c>
      <c r="IF4" s="32">
        <v>61.813190460205078</v>
      </c>
      <c r="IG4" s="32">
        <v>131</v>
      </c>
      <c r="IH4" s="32">
        <v>338</v>
      </c>
      <c r="II4" s="32">
        <v>431</v>
      </c>
      <c r="IJ4" s="31">
        <v>1.0110000371932983</v>
      </c>
      <c r="IK4" s="31">
        <v>9.5383197069168091E-2</v>
      </c>
      <c r="IL4" s="39">
        <v>1962</v>
      </c>
      <c r="IM4" s="39" t="s">
        <v>329</v>
      </c>
      <c r="IN4" s="29">
        <v>96</v>
      </c>
      <c r="IO4" s="29">
        <v>39.9</v>
      </c>
      <c r="IP4" s="29">
        <v>93.16</v>
      </c>
      <c r="IQ4" s="29">
        <f t="shared" si="10"/>
        <v>102.14912280701755</v>
      </c>
      <c r="IR4" s="29"/>
      <c r="IS4" s="29"/>
      <c r="IT4" s="29"/>
      <c r="IU4" s="58"/>
      <c r="IV4" s="58"/>
      <c r="IW4" s="58"/>
      <c r="IX4" s="58"/>
      <c r="IY4" s="58"/>
      <c r="IZ4" s="39">
        <v>1962</v>
      </c>
      <c r="JA4" s="39" t="s">
        <v>329</v>
      </c>
      <c r="JB4" s="29">
        <v>10.96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329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329</v>
      </c>
      <c r="KI4" s="29"/>
      <c r="KJ4" s="29"/>
      <c r="KK4" s="29"/>
      <c r="KL4" s="29"/>
      <c r="KM4" s="29"/>
      <c r="KN4" s="21">
        <v>2485</v>
      </c>
      <c r="KO4" s="20">
        <v>1456</v>
      </c>
      <c r="KP4" s="20">
        <v>211</v>
      </c>
      <c r="KQ4" s="19">
        <v>8.4909458160400391</v>
      </c>
      <c r="KR4" s="39">
        <v>1962</v>
      </c>
      <c r="KS4" s="39" t="s">
        <v>329</v>
      </c>
    </row>
    <row r="5" spans="1:305" s="39" customFormat="1" ht="12.75">
      <c r="A5" s="39">
        <v>1963</v>
      </c>
      <c r="B5" s="39" t="s">
        <v>329</v>
      </c>
      <c r="C5" s="39">
        <v>25</v>
      </c>
      <c r="D5" s="44" t="s">
        <v>330</v>
      </c>
      <c r="E5" s="44">
        <v>554</v>
      </c>
      <c r="F5" s="39">
        <v>1</v>
      </c>
      <c r="G5" s="39">
        <v>0</v>
      </c>
      <c r="H5" s="39">
        <v>0</v>
      </c>
      <c r="I5" s="39">
        <v>0</v>
      </c>
      <c r="J5" s="29">
        <v>100</v>
      </c>
      <c r="K5" s="29">
        <v>0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100</v>
      </c>
      <c r="R5" s="29">
        <v>0</v>
      </c>
      <c r="S5" s="29">
        <v>0</v>
      </c>
      <c r="T5" s="29">
        <v>57.46</v>
      </c>
      <c r="U5" s="29">
        <v>0</v>
      </c>
      <c r="V5" s="29">
        <v>0</v>
      </c>
      <c r="W5" s="29">
        <v>57.46</v>
      </c>
      <c r="X5" s="39">
        <v>1</v>
      </c>
      <c r="Y5" s="39">
        <v>1963</v>
      </c>
      <c r="Z5" s="39" t="s">
        <v>329</v>
      </c>
      <c r="AA5" s="43">
        <v>23345</v>
      </c>
      <c r="AB5" s="41">
        <v>90.2</v>
      </c>
      <c r="AC5" s="41">
        <v>43.7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47.1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7.9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1.2999999999999829</v>
      </c>
      <c r="CZ5" s="39">
        <v>1963</v>
      </c>
      <c r="DA5" s="39" t="s">
        <v>329</v>
      </c>
      <c r="DB5" s="41">
        <v>43.8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56.3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329</v>
      </c>
      <c r="GA5" s="41">
        <v>6.3</v>
      </c>
      <c r="GB5" s="29">
        <f t="shared" si="2"/>
        <v>0.58094899999999994</v>
      </c>
      <c r="GC5" s="29">
        <f t="shared" si="3"/>
        <v>0.49118700000000004</v>
      </c>
      <c r="GD5" s="29">
        <f t="shared" si="4"/>
        <v>2.3863443829032738</v>
      </c>
      <c r="GE5" s="29">
        <f t="shared" si="5"/>
        <v>1.9653585895014476</v>
      </c>
      <c r="GF5" s="29">
        <f t="shared" si="6"/>
        <v>0.42098579340182618</v>
      </c>
      <c r="GG5" s="29">
        <f t="shared" si="7"/>
        <v>0.17641451771082869</v>
      </c>
      <c r="GH5" s="29">
        <f t="shared" si="8"/>
        <v>8.5749635567738682</v>
      </c>
      <c r="GI5" s="39">
        <v>1963</v>
      </c>
      <c r="GJ5" s="39" t="s">
        <v>329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329</v>
      </c>
      <c r="HB5" s="42">
        <v>0</v>
      </c>
      <c r="HC5" s="42">
        <f t="shared" si="9"/>
        <v>2</v>
      </c>
      <c r="HD5" s="42">
        <v>0</v>
      </c>
      <c r="HE5" s="42">
        <v>0</v>
      </c>
      <c r="HF5" s="42">
        <v>0</v>
      </c>
      <c r="HG5" s="42">
        <v>1</v>
      </c>
      <c r="HH5" s="42">
        <v>0</v>
      </c>
      <c r="HI5" s="42">
        <v>0</v>
      </c>
      <c r="HJ5" s="39">
        <v>1963</v>
      </c>
      <c r="HK5" s="39" t="s">
        <v>329</v>
      </c>
      <c r="HL5" s="29"/>
      <c r="HM5" s="29">
        <v>45.511960000000002</v>
      </c>
      <c r="HN5" s="25"/>
      <c r="HO5" s="29"/>
      <c r="HP5" s="29">
        <v>4.3154829580645897</v>
      </c>
      <c r="HQ5" s="29">
        <v>8.7100000000000009</v>
      </c>
      <c r="HR5" s="27">
        <v>1.9685035533144799</v>
      </c>
      <c r="HS5" s="29"/>
      <c r="HT5" s="29">
        <v>64.494889999999998</v>
      </c>
      <c r="HU5" s="29"/>
      <c r="HV5" s="29"/>
      <c r="HW5" s="29"/>
      <c r="HX5" s="29"/>
      <c r="HY5" s="29"/>
      <c r="HZ5" s="39">
        <v>1963</v>
      </c>
      <c r="IA5" s="39" t="s">
        <v>329</v>
      </c>
      <c r="IB5" s="29">
        <v>930</v>
      </c>
      <c r="IC5" s="29">
        <v>920</v>
      </c>
      <c r="ID5" s="29">
        <v>919</v>
      </c>
      <c r="IE5" s="32">
        <v>62.458030700683594</v>
      </c>
      <c r="IF5" s="32">
        <v>61.719280242919922</v>
      </c>
      <c r="IG5" s="32">
        <v>131</v>
      </c>
      <c r="IH5" s="32">
        <v>345</v>
      </c>
      <c r="II5" s="32">
        <v>443</v>
      </c>
      <c r="IJ5" s="31">
        <v>1.0110000371932983</v>
      </c>
      <c r="IK5" s="31">
        <v>9.3413002789020538E-2</v>
      </c>
      <c r="IL5" s="39">
        <v>1963</v>
      </c>
      <c r="IM5" s="39" t="s">
        <v>329</v>
      </c>
      <c r="IN5" s="29">
        <v>60</v>
      </c>
      <c r="IO5" s="29">
        <v>14.9</v>
      </c>
      <c r="IP5" s="29">
        <v>54.49</v>
      </c>
      <c r="IQ5" s="29">
        <f t="shared" si="10"/>
        <v>58.591397849462368</v>
      </c>
      <c r="IR5" s="29"/>
      <c r="IS5" s="29"/>
      <c r="IT5" s="29"/>
      <c r="IU5" s="58"/>
      <c r="IV5" s="58"/>
      <c r="IW5" s="58"/>
      <c r="IX5" s="58"/>
      <c r="IY5" s="58"/>
      <c r="IZ5" s="39">
        <v>1963</v>
      </c>
      <c r="JA5" s="39" t="s">
        <v>329</v>
      </c>
      <c r="JB5" s="29">
        <v>10.52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329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329</v>
      </c>
      <c r="KI5" s="29"/>
      <c r="KJ5" s="29"/>
      <c r="KK5" s="29"/>
      <c r="KL5" s="29"/>
      <c r="KM5" s="29"/>
      <c r="KN5" s="21">
        <v>2537</v>
      </c>
      <c r="KO5" s="20">
        <v>1489</v>
      </c>
      <c r="KP5" s="20">
        <v>213</v>
      </c>
      <c r="KQ5" s="19">
        <v>8.3957433700561523</v>
      </c>
      <c r="KR5" s="39">
        <v>1963</v>
      </c>
      <c r="KS5" s="39" t="s">
        <v>329</v>
      </c>
    </row>
    <row r="6" spans="1:305" s="39" customFormat="1" ht="12.75">
      <c r="A6" s="39">
        <v>1964</v>
      </c>
      <c r="B6" s="39" t="s">
        <v>329</v>
      </c>
      <c r="C6" s="39">
        <v>25</v>
      </c>
      <c r="D6" s="44" t="s">
        <v>330</v>
      </c>
      <c r="E6" s="44">
        <v>554</v>
      </c>
      <c r="F6" s="39">
        <v>1</v>
      </c>
      <c r="G6" s="39">
        <v>0</v>
      </c>
      <c r="H6" s="39">
        <v>0</v>
      </c>
      <c r="I6" s="39">
        <v>0</v>
      </c>
      <c r="J6" s="29">
        <v>100</v>
      </c>
      <c r="K6" s="29">
        <v>0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100</v>
      </c>
      <c r="R6" s="29">
        <v>0</v>
      </c>
      <c r="S6" s="29">
        <v>0</v>
      </c>
      <c r="T6" s="29">
        <v>56.3</v>
      </c>
      <c r="U6" s="29">
        <v>0</v>
      </c>
      <c r="V6" s="29">
        <v>0</v>
      </c>
      <c r="W6" s="29">
        <v>56.3</v>
      </c>
      <c r="X6" s="39">
        <v>1</v>
      </c>
      <c r="Y6" s="39">
        <v>1964</v>
      </c>
      <c r="Z6" s="39" t="s">
        <v>329</v>
      </c>
      <c r="AA6" s="43"/>
      <c r="AB6" s="41">
        <v>90.2</v>
      </c>
      <c r="AC6" s="41">
        <v>43.7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47.1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7.9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1.2999999999999829</v>
      </c>
      <c r="CZ6" s="39">
        <v>1964</v>
      </c>
      <c r="DA6" s="39" t="s">
        <v>329</v>
      </c>
      <c r="DB6" s="41">
        <v>43.8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56.3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329</v>
      </c>
      <c r="GA6" s="41">
        <v>6.3</v>
      </c>
      <c r="GB6" s="29">
        <f t="shared" si="2"/>
        <v>0.58094899999999994</v>
      </c>
      <c r="GC6" s="29">
        <f t="shared" si="3"/>
        <v>0.49118700000000004</v>
      </c>
      <c r="GD6" s="29">
        <f t="shared" si="4"/>
        <v>2.3863443829032738</v>
      </c>
      <c r="GE6" s="29">
        <f t="shared" si="5"/>
        <v>1.9653585895014476</v>
      </c>
      <c r="GF6" s="29">
        <f t="shared" si="6"/>
        <v>0.42098579340182618</v>
      </c>
      <c r="GG6" s="29">
        <f t="shared" si="7"/>
        <v>0.17641451771082869</v>
      </c>
      <c r="GH6" s="29">
        <f t="shared" si="8"/>
        <v>8.5749635567738682</v>
      </c>
      <c r="GI6" s="39">
        <v>1964</v>
      </c>
      <c r="GJ6" s="39" t="s">
        <v>329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329</v>
      </c>
      <c r="HB6" s="42">
        <v>0</v>
      </c>
      <c r="HC6" s="42">
        <f t="shared" si="9"/>
        <v>2</v>
      </c>
      <c r="HD6" s="42">
        <v>0</v>
      </c>
      <c r="HE6" s="42">
        <v>0</v>
      </c>
      <c r="HF6" s="42">
        <v>0</v>
      </c>
      <c r="HG6" s="42">
        <v>1</v>
      </c>
      <c r="HH6" s="42">
        <v>0</v>
      </c>
      <c r="HI6" s="42">
        <v>0</v>
      </c>
      <c r="HJ6" s="39">
        <v>1964</v>
      </c>
      <c r="HK6" s="39" t="s">
        <v>329</v>
      </c>
      <c r="HL6" s="29"/>
      <c r="HM6" s="29">
        <v>42.937690000000003</v>
      </c>
      <c r="HN6" s="25"/>
      <c r="HO6" s="29"/>
      <c r="HP6" s="29">
        <v>4.2011717185028301</v>
      </c>
      <c r="HQ6" s="29">
        <v>8.2070000000000007</v>
      </c>
      <c r="HR6" s="27">
        <v>3.47490374105648</v>
      </c>
      <c r="HS6" s="29"/>
      <c r="HT6" s="29">
        <v>61.795099999999998</v>
      </c>
      <c r="HU6" s="29"/>
      <c r="HV6" s="29"/>
      <c r="HW6" s="29"/>
      <c r="HX6" s="29"/>
      <c r="HY6" s="29"/>
      <c r="HZ6" s="39">
        <v>1964</v>
      </c>
      <c r="IA6" s="39" t="s">
        <v>329</v>
      </c>
      <c r="IB6" s="29">
        <v>958</v>
      </c>
      <c r="IC6" s="29">
        <v>947</v>
      </c>
      <c r="ID6" s="29">
        <v>946</v>
      </c>
      <c r="IE6" s="32">
        <v>62.943500518798828</v>
      </c>
      <c r="IF6" s="32">
        <v>62.155059814453125</v>
      </c>
      <c r="IG6" s="32">
        <v>132</v>
      </c>
      <c r="IH6" s="32">
        <v>360</v>
      </c>
      <c r="II6" s="32">
        <v>454</v>
      </c>
      <c r="IJ6" s="31">
        <v>1.0110000371932983</v>
      </c>
      <c r="IK6" s="31">
        <v>9.0749301016330719E-2</v>
      </c>
      <c r="IL6" s="39">
        <v>1964</v>
      </c>
      <c r="IM6" s="39" t="s">
        <v>329</v>
      </c>
      <c r="IN6" s="29">
        <v>93</v>
      </c>
      <c r="IO6" s="29">
        <v>34.799999999999997</v>
      </c>
      <c r="IP6" s="29">
        <v>66.83</v>
      </c>
      <c r="IQ6" s="29">
        <f t="shared" si="10"/>
        <v>69.759916492693108</v>
      </c>
      <c r="IR6" s="29"/>
      <c r="IS6" s="29"/>
      <c r="IT6" s="29"/>
      <c r="IU6" s="58"/>
      <c r="IV6" s="58"/>
      <c r="IW6" s="58"/>
      <c r="IX6" s="58"/>
      <c r="IY6" s="58"/>
      <c r="IZ6" s="39">
        <v>1964</v>
      </c>
      <c r="JA6" s="39" t="s">
        <v>329</v>
      </c>
      <c r="JB6" s="29">
        <v>10.25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329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329</v>
      </c>
      <c r="KI6" s="29"/>
      <c r="KJ6" s="29"/>
      <c r="KK6" s="29"/>
      <c r="KL6" s="29"/>
      <c r="KM6" s="29"/>
      <c r="KN6" s="21">
        <v>2589</v>
      </c>
      <c r="KO6" s="20">
        <v>1522</v>
      </c>
      <c r="KP6" s="20">
        <v>215</v>
      </c>
      <c r="KQ6" s="19">
        <v>8.3043642044067383</v>
      </c>
      <c r="KR6" s="39">
        <v>1964</v>
      </c>
      <c r="KS6" s="39" t="s">
        <v>329</v>
      </c>
    </row>
    <row r="7" spans="1:305" s="39" customFormat="1" ht="12.75">
      <c r="A7" s="39">
        <v>1965</v>
      </c>
      <c r="B7" s="39" t="s">
        <v>329</v>
      </c>
      <c r="C7" s="39">
        <v>25</v>
      </c>
      <c r="D7" s="44" t="s">
        <v>330</v>
      </c>
      <c r="E7" s="44">
        <v>554</v>
      </c>
      <c r="F7" s="39">
        <v>1</v>
      </c>
      <c r="G7" s="39">
        <v>0</v>
      </c>
      <c r="H7" s="39">
        <v>0</v>
      </c>
      <c r="I7" s="39">
        <v>0</v>
      </c>
      <c r="J7" s="29">
        <v>100</v>
      </c>
      <c r="K7" s="29">
        <v>0</v>
      </c>
      <c r="L7" s="29">
        <v>0</v>
      </c>
      <c r="M7" s="18">
        <v>1</v>
      </c>
      <c r="N7" s="39">
        <v>0</v>
      </c>
      <c r="O7" s="39">
        <v>0</v>
      </c>
      <c r="P7" s="39">
        <v>0</v>
      </c>
      <c r="Q7" s="29">
        <v>100</v>
      </c>
      <c r="R7" s="29">
        <v>0</v>
      </c>
      <c r="S7" s="29">
        <v>0</v>
      </c>
      <c r="T7" s="29">
        <v>56.3</v>
      </c>
      <c r="U7" s="29">
        <v>0</v>
      </c>
      <c r="V7" s="29">
        <v>0</v>
      </c>
      <c r="W7" s="29">
        <v>56.3</v>
      </c>
      <c r="X7" s="39">
        <v>1</v>
      </c>
      <c r="Y7" s="39">
        <v>1965</v>
      </c>
      <c r="Z7" s="39" t="s">
        <v>329</v>
      </c>
      <c r="AA7" s="43"/>
      <c r="AB7" s="41">
        <v>90.2</v>
      </c>
      <c r="AC7" s="41">
        <v>43.7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47.1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7.9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1.2999999999999829</v>
      </c>
      <c r="CZ7" s="39">
        <v>1965</v>
      </c>
      <c r="DA7" s="39" t="s">
        <v>329</v>
      </c>
      <c r="DB7" s="41">
        <v>43.8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56.3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329</v>
      </c>
      <c r="GA7" s="41">
        <v>6.3</v>
      </c>
      <c r="GB7" s="29">
        <f t="shared" si="2"/>
        <v>0.58094899999999994</v>
      </c>
      <c r="GC7" s="29">
        <f t="shared" si="3"/>
        <v>0.49118700000000004</v>
      </c>
      <c r="GD7" s="29">
        <f t="shared" si="4"/>
        <v>2.3863443829032738</v>
      </c>
      <c r="GE7" s="29">
        <f t="shared" si="5"/>
        <v>1.9653585895014476</v>
      </c>
      <c r="GF7" s="29">
        <f t="shared" si="6"/>
        <v>0.42098579340182618</v>
      </c>
      <c r="GG7" s="29">
        <f t="shared" si="7"/>
        <v>0.17641451771082869</v>
      </c>
      <c r="GH7" s="29">
        <f t="shared" si="8"/>
        <v>8.5749635567738682</v>
      </c>
      <c r="GI7" s="39">
        <v>1965</v>
      </c>
      <c r="GJ7" s="39" t="s">
        <v>329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329</v>
      </c>
      <c r="HB7" s="42">
        <v>0</v>
      </c>
      <c r="HC7" s="42">
        <f t="shared" si="9"/>
        <v>2</v>
      </c>
      <c r="HD7" s="42">
        <v>0</v>
      </c>
      <c r="HE7" s="42">
        <v>0</v>
      </c>
      <c r="HF7" s="42">
        <v>0</v>
      </c>
      <c r="HG7" s="42">
        <v>1</v>
      </c>
      <c r="HH7" s="42">
        <v>0</v>
      </c>
      <c r="HI7" s="42">
        <v>0</v>
      </c>
      <c r="HJ7" s="39">
        <v>1965</v>
      </c>
      <c r="HK7" s="39" t="s">
        <v>329</v>
      </c>
      <c r="HL7" s="29"/>
      <c r="HM7" s="29">
        <v>42.977260000000001</v>
      </c>
      <c r="HN7" s="25"/>
      <c r="HO7" s="29"/>
      <c r="HP7" s="29">
        <v>6.3277855802180696</v>
      </c>
      <c r="HQ7" s="29">
        <v>10.714</v>
      </c>
      <c r="HR7" s="27">
        <v>3.3974868509919398</v>
      </c>
      <c r="HS7" s="29"/>
      <c r="HT7" s="29">
        <v>59.595280000000002</v>
      </c>
      <c r="HU7" s="29"/>
      <c r="HV7" s="29"/>
      <c r="HW7" s="29"/>
      <c r="HX7" s="29"/>
      <c r="HY7" s="29"/>
      <c r="HZ7" s="39">
        <v>1965</v>
      </c>
      <c r="IA7" s="39" t="s">
        <v>329</v>
      </c>
      <c r="IB7" s="29">
        <v>991</v>
      </c>
      <c r="IC7" s="29">
        <v>980</v>
      </c>
      <c r="ID7" s="29">
        <v>979</v>
      </c>
      <c r="IE7" s="32">
        <v>63.688949584960938</v>
      </c>
      <c r="IF7" s="32">
        <v>62.917739868164063</v>
      </c>
      <c r="IG7" s="32">
        <v>133</v>
      </c>
      <c r="IH7" s="32">
        <v>375</v>
      </c>
      <c r="II7" s="32">
        <v>471</v>
      </c>
      <c r="IJ7" s="31">
        <v>1.0110000371932983</v>
      </c>
      <c r="IK7" s="31">
        <v>8.7692998349666595E-2</v>
      </c>
      <c r="IL7" s="39">
        <v>1965</v>
      </c>
      <c r="IM7" s="39" t="s">
        <v>329</v>
      </c>
      <c r="IN7" s="29">
        <v>105</v>
      </c>
      <c r="IO7" s="29">
        <v>15.3</v>
      </c>
      <c r="IP7" s="29">
        <v>21.81</v>
      </c>
      <c r="IQ7" s="29">
        <f t="shared" si="10"/>
        <v>22.008072653884966</v>
      </c>
      <c r="IR7" s="29"/>
      <c r="IS7" s="29"/>
      <c r="IT7" s="29"/>
      <c r="IU7" s="58"/>
      <c r="IV7" s="58"/>
      <c r="IW7" s="58"/>
      <c r="IX7" s="58"/>
      <c r="IY7" s="58"/>
      <c r="IZ7" s="39">
        <v>1965</v>
      </c>
      <c r="JA7" s="39" t="s">
        <v>329</v>
      </c>
      <c r="JB7" s="29">
        <v>9.89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329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329</v>
      </c>
      <c r="KI7" s="29"/>
      <c r="KJ7" s="29"/>
      <c r="KK7" s="29"/>
      <c r="KL7" s="29"/>
      <c r="KM7" s="29"/>
      <c r="KN7" s="21">
        <v>2635</v>
      </c>
      <c r="KO7" s="20">
        <v>1556</v>
      </c>
      <c r="KP7" s="20">
        <v>219</v>
      </c>
      <c r="KQ7" s="19">
        <v>8.3111953735351563</v>
      </c>
      <c r="KR7" s="39">
        <v>1965</v>
      </c>
      <c r="KS7" s="39" t="s">
        <v>329</v>
      </c>
    </row>
    <row r="8" spans="1:305" s="39" customFormat="1" ht="12.75">
      <c r="A8" s="39">
        <v>1966</v>
      </c>
      <c r="B8" s="39" t="s">
        <v>329</v>
      </c>
      <c r="C8" s="39">
        <v>25</v>
      </c>
      <c r="D8" s="44" t="s">
        <v>330</v>
      </c>
      <c r="E8" s="44">
        <v>554</v>
      </c>
      <c r="F8" s="39">
        <v>1</v>
      </c>
      <c r="G8" s="39">
        <v>0</v>
      </c>
      <c r="H8" s="39">
        <v>0</v>
      </c>
      <c r="I8" s="39">
        <v>0</v>
      </c>
      <c r="J8" s="29">
        <v>100</v>
      </c>
      <c r="K8" s="29">
        <v>0</v>
      </c>
      <c r="L8" s="29">
        <v>0</v>
      </c>
      <c r="M8" s="18">
        <v>1</v>
      </c>
      <c r="N8" s="39">
        <v>0</v>
      </c>
      <c r="O8" s="39">
        <v>0</v>
      </c>
      <c r="P8" s="39">
        <v>1</v>
      </c>
      <c r="Q8" s="29">
        <v>100</v>
      </c>
      <c r="R8" s="29">
        <v>0</v>
      </c>
      <c r="S8" s="29">
        <v>0</v>
      </c>
      <c r="T8" s="29">
        <v>56.23</v>
      </c>
      <c r="U8" s="29">
        <v>0</v>
      </c>
      <c r="V8" s="29">
        <v>0</v>
      </c>
      <c r="W8" s="29">
        <v>56.23</v>
      </c>
      <c r="X8" s="39">
        <v>1</v>
      </c>
      <c r="Y8" s="39">
        <v>1966</v>
      </c>
      <c r="Z8" s="39" t="s">
        <v>329</v>
      </c>
      <c r="AA8" s="43">
        <v>24437</v>
      </c>
      <c r="AB8" s="41">
        <v>86</v>
      </c>
      <c r="AC8" s="41">
        <v>41.4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43.6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14.5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0.5</v>
      </c>
      <c r="CZ8" s="39">
        <v>1966</v>
      </c>
      <c r="DA8" s="39" t="s">
        <v>329</v>
      </c>
      <c r="DB8" s="41">
        <v>43.8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55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1.3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1966</v>
      </c>
      <c r="FZ8" s="39" t="s">
        <v>329</v>
      </c>
      <c r="GA8" s="41">
        <v>6.3</v>
      </c>
      <c r="GB8" s="29">
        <f t="shared" si="2"/>
        <v>0.617483</v>
      </c>
      <c r="GC8" s="29">
        <f t="shared" si="3"/>
        <v>0.50548700000000002</v>
      </c>
      <c r="GD8" s="29">
        <f t="shared" si="4"/>
        <v>2.614262895505298</v>
      </c>
      <c r="GE8" s="29">
        <f t="shared" si="5"/>
        <v>2.0221915298485582</v>
      </c>
      <c r="GF8" s="29">
        <f t="shared" si="6"/>
        <v>0.59207136565673979</v>
      </c>
      <c r="GG8" s="29">
        <f t="shared" si="7"/>
        <v>0.22647736257691911</v>
      </c>
      <c r="GH8" s="29">
        <f t="shared" si="8"/>
        <v>12.449096352747855</v>
      </c>
      <c r="GI8" s="39">
        <v>1966</v>
      </c>
      <c r="GJ8" s="39" t="s">
        <v>329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329</v>
      </c>
      <c r="HB8" s="42">
        <v>0</v>
      </c>
      <c r="HC8" s="42">
        <f t="shared" si="9"/>
        <v>2</v>
      </c>
      <c r="HD8" s="42">
        <v>0</v>
      </c>
      <c r="HE8" s="42">
        <v>0</v>
      </c>
      <c r="HF8" s="42">
        <v>0</v>
      </c>
      <c r="HG8" s="42">
        <v>1</v>
      </c>
      <c r="HH8" s="42">
        <v>0</v>
      </c>
      <c r="HI8" s="42">
        <v>0</v>
      </c>
      <c r="HJ8" s="39">
        <v>1966</v>
      </c>
      <c r="HK8" s="39" t="s">
        <v>329</v>
      </c>
      <c r="HL8" s="29"/>
      <c r="HM8" s="29">
        <v>44.000059999999998</v>
      </c>
      <c r="HN8" s="25"/>
      <c r="HO8" s="29"/>
      <c r="HP8" s="29">
        <v>8.1647620646021402</v>
      </c>
      <c r="HQ8" s="29">
        <v>2.1560000000000001</v>
      </c>
      <c r="HR8" s="27">
        <v>2.7554790171069001</v>
      </c>
      <c r="HS8" s="29"/>
      <c r="HT8" s="29">
        <v>58.195390000000003</v>
      </c>
      <c r="HU8" s="29"/>
      <c r="HV8" s="29"/>
      <c r="HW8" s="29"/>
      <c r="HX8" s="29"/>
      <c r="HY8" s="29"/>
      <c r="HZ8" s="39">
        <v>1966</v>
      </c>
      <c r="IA8" s="39" t="s">
        <v>329</v>
      </c>
      <c r="IB8" s="29">
        <v>1026</v>
      </c>
      <c r="IC8" s="29">
        <v>1015</v>
      </c>
      <c r="ID8" s="29">
        <v>1015</v>
      </c>
      <c r="IE8" s="32">
        <v>64.731857299804688</v>
      </c>
      <c r="IF8" s="32">
        <v>64.037857055664063</v>
      </c>
      <c r="IG8" s="32">
        <v>134.60000610351563</v>
      </c>
      <c r="IH8" s="32">
        <v>388</v>
      </c>
      <c r="II8" s="32">
        <v>492.39999389648438</v>
      </c>
      <c r="IJ8" s="31">
        <v>0</v>
      </c>
      <c r="IK8" s="31">
        <v>0</v>
      </c>
      <c r="IL8" s="39">
        <v>1966</v>
      </c>
      <c r="IM8" s="39" t="s">
        <v>329</v>
      </c>
      <c r="IN8" s="29">
        <v>145</v>
      </c>
      <c r="IO8" s="29">
        <v>33.1</v>
      </c>
      <c r="IP8" s="29">
        <v>99.1</v>
      </c>
      <c r="IQ8" s="29">
        <f t="shared" si="10"/>
        <v>96.588693957115012</v>
      </c>
      <c r="IR8" s="29"/>
      <c r="IS8" s="29"/>
      <c r="IT8" s="29"/>
      <c r="IU8" s="58"/>
      <c r="IV8" s="58"/>
      <c r="IW8" s="58"/>
      <c r="IX8" s="58"/>
      <c r="IY8" s="58"/>
      <c r="IZ8" s="39">
        <v>1966</v>
      </c>
      <c r="JA8" s="39" t="s">
        <v>329</v>
      </c>
      <c r="JB8" s="29">
        <v>9.7100000000000009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329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329</v>
      </c>
      <c r="KI8" s="29"/>
      <c r="KJ8" s="29"/>
      <c r="KK8" s="29"/>
      <c r="KL8" s="29"/>
      <c r="KM8" s="29"/>
      <c r="KN8" s="21">
        <v>2683</v>
      </c>
      <c r="KO8" s="20">
        <v>1585</v>
      </c>
      <c r="KP8" s="20">
        <v>223</v>
      </c>
      <c r="KQ8" s="19">
        <v>8.3115911483764648</v>
      </c>
      <c r="KR8" s="39">
        <v>1966</v>
      </c>
      <c r="KS8" s="39" t="s">
        <v>329</v>
      </c>
    </row>
    <row r="9" spans="1:305" s="39" customFormat="1" ht="12.75">
      <c r="A9" s="39">
        <v>1967</v>
      </c>
      <c r="B9" s="39" t="s">
        <v>329</v>
      </c>
      <c r="C9" s="39">
        <v>25</v>
      </c>
      <c r="D9" s="44" t="s">
        <v>330</v>
      </c>
      <c r="E9" s="44">
        <v>554</v>
      </c>
      <c r="F9" s="39">
        <v>1</v>
      </c>
      <c r="G9" s="39">
        <v>0</v>
      </c>
      <c r="H9" s="39">
        <v>0</v>
      </c>
      <c r="I9" s="39">
        <v>0</v>
      </c>
      <c r="J9" s="29">
        <v>100</v>
      </c>
      <c r="K9" s="29">
        <v>0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100</v>
      </c>
      <c r="R9" s="29">
        <v>0</v>
      </c>
      <c r="S9" s="29">
        <v>0</v>
      </c>
      <c r="T9" s="29">
        <v>55</v>
      </c>
      <c r="U9" s="29">
        <v>0</v>
      </c>
      <c r="V9" s="29">
        <v>0</v>
      </c>
      <c r="W9" s="29">
        <v>55</v>
      </c>
      <c r="X9" s="39">
        <v>1</v>
      </c>
      <c r="Y9" s="39">
        <v>1967</v>
      </c>
      <c r="Z9" s="39" t="s">
        <v>329</v>
      </c>
      <c r="AA9" s="43"/>
      <c r="AB9" s="41">
        <v>86</v>
      </c>
      <c r="AC9" s="41">
        <v>41.4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43.6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14.5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0.5</v>
      </c>
      <c r="CZ9" s="39">
        <v>1967</v>
      </c>
      <c r="DA9" s="39" t="s">
        <v>329</v>
      </c>
      <c r="DB9" s="41">
        <v>43.8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55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1.3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1967</v>
      </c>
      <c r="FZ9" s="39" t="s">
        <v>329</v>
      </c>
      <c r="GA9" s="41">
        <v>6.3</v>
      </c>
      <c r="GB9" s="29">
        <f t="shared" si="2"/>
        <v>0.617483</v>
      </c>
      <c r="GC9" s="29">
        <f t="shared" si="3"/>
        <v>0.50548700000000002</v>
      </c>
      <c r="GD9" s="29">
        <f t="shared" si="4"/>
        <v>2.614262895505298</v>
      </c>
      <c r="GE9" s="29">
        <f t="shared" si="5"/>
        <v>2.0221915298485582</v>
      </c>
      <c r="GF9" s="29">
        <f t="shared" si="6"/>
        <v>0.59207136565673979</v>
      </c>
      <c r="GG9" s="29">
        <f t="shared" si="7"/>
        <v>0.22647736257691911</v>
      </c>
      <c r="GH9" s="29">
        <f t="shared" si="8"/>
        <v>12.449096352747855</v>
      </c>
      <c r="GI9" s="39">
        <v>1967</v>
      </c>
      <c r="GJ9" s="39" t="s">
        <v>329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329</v>
      </c>
      <c r="HB9" s="42">
        <v>0</v>
      </c>
      <c r="HC9" s="42">
        <f t="shared" si="9"/>
        <v>2</v>
      </c>
      <c r="HD9" s="42">
        <v>0</v>
      </c>
      <c r="HE9" s="42">
        <v>0</v>
      </c>
      <c r="HF9" s="42">
        <v>0</v>
      </c>
      <c r="HG9" s="42">
        <v>1</v>
      </c>
      <c r="HH9" s="42">
        <v>0</v>
      </c>
      <c r="HI9" s="42">
        <v>0</v>
      </c>
      <c r="HJ9" s="39">
        <v>1967</v>
      </c>
      <c r="HK9" s="39" t="s">
        <v>329</v>
      </c>
      <c r="HL9" s="29"/>
      <c r="HM9" s="29">
        <v>38.114809999999999</v>
      </c>
      <c r="HN9" s="25"/>
      <c r="HO9" s="29"/>
      <c r="HP9" s="29">
        <v>-3.2897260142522602</v>
      </c>
      <c r="HQ9" s="29">
        <v>5.1479999999999997</v>
      </c>
      <c r="HR9" s="27">
        <v>6.0569205978548597</v>
      </c>
      <c r="HS9" s="29"/>
      <c r="HT9" s="29">
        <v>59.695270000000001</v>
      </c>
      <c r="HU9" s="29"/>
      <c r="HV9" s="29"/>
      <c r="HW9" s="29"/>
      <c r="HX9" s="29"/>
      <c r="HY9" s="29"/>
      <c r="HZ9" s="39">
        <v>1967</v>
      </c>
      <c r="IA9" s="39" t="s">
        <v>329</v>
      </c>
      <c r="IB9" s="29">
        <v>1052</v>
      </c>
      <c r="IC9" s="29">
        <v>1042</v>
      </c>
      <c r="ID9" s="29">
        <v>1041</v>
      </c>
      <c r="IE9" s="32">
        <v>65.179679870605469</v>
      </c>
      <c r="IF9" s="32">
        <v>64.498138427734375</v>
      </c>
      <c r="IG9" s="32">
        <v>137</v>
      </c>
      <c r="IH9" s="32">
        <v>400</v>
      </c>
      <c r="II9" s="32">
        <v>504</v>
      </c>
      <c r="IJ9" s="31">
        <v>1.0110000371932983</v>
      </c>
      <c r="IK9" s="31">
        <v>8.2474499940872192E-2</v>
      </c>
      <c r="IL9" s="39">
        <v>1967</v>
      </c>
      <c r="IM9" s="39" t="s">
        <v>329</v>
      </c>
      <c r="IN9" s="29">
        <v>89</v>
      </c>
      <c r="IO9" s="29">
        <v>28.5</v>
      </c>
      <c r="IP9" s="29">
        <v>139.49</v>
      </c>
      <c r="IQ9" s="29">
        <f t="shared" si="10"/>
        <v>132.59505703422053</v>
      </c>
      <c r="IR9" s="29"/>
      <c r="IS9" s="29"/>
      <c r="IT9" s="29"/>
      <c r="IU9" s="58"/>
      <c r="IV9" s="58"/>
      <c r="IW9" s="58"/>
      <c r="IX9" s="58"/>
      <c r="IY9" s="58"/>
      <c r="IZ9" s="39">
        <v>1967</v>
      </c>
      <c r="JA9" s="39" t="s">
        <v>329</v>
      </c>
      <c r="JB9" s="29">
        <v>10.6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329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329</v>
      </c>
      <c r="KI9" s="29"/>
      <c r="KJ9" s="29"/>
      <c r="KK9" s="29"/>
      <c r="KL9" s="29"/>
      <c r="KM9" s="29"/>
      <c r="KN9" s="21">
        <v>2728</v>
      </c>
      <c r="KO9" s="20">
        <v>1614</v>
      </c>
      <c r="KP9" s="20">
        <v>226</v>
      </c>
      <c r="KQ9" s="19">
        <v>8.2844572067260742</v>
      </c>
      <c r="KR9" s="39">
        <v>1967</v>
      </c>
      <c r="KS9" s="39" t="s">
        <v>329</v>
      </c>
    </row>
    <row r="10" spans="1:305" s="39" customFormat="1" ht="12.75">
      <c r="A10" s="39">
        <v>1968</v>
      </c>
      <c r="B10" s="39" t="s">
        <v>329</v>
      </c>
      <c r="C10" s="39">
        <v>25</v>
      </c>
      <c r="D10" s="44" t="s">
        <v>330</v>
      </c>
      <c r="E10" s="44">
        <v>554</v>
      </c>
      <c r="F10" s="39">
        <v>1</v>
      </c>
      <c r="G10" s="39">
        <v>0</v>
      </c>
      <c r="H10" s="39">
        <v>0</v>
      </c>
      <c r="I10" s="39">
        <v>0</v>
      </c>
      <c r="J10" s="29">
        <v>100</v>
      </c>
      <c r="K10" s="29">
        <v>0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100</v>
      </c>
      <c r="R10" s="29">
        <v>0</v>
      </c>
      <c r="S10" s="29">
        <v>0</v>
      </c>
      <c r="T10" s="29">
        <v>55</v>
      </c>
      <c r="U10" s="29">
        <v>0</v>
      </c>
      <c r="V10" s="29">
        <v>0</v>
      </c>
      <c r="W10" s="29">
        <v>55</v>
      </c>
      <c r="X10" s="39">
        <v>1</v>
      </c>
      <c r="Y10" s="39">
        <v>1968</v>
      </c>
      <c r="Z10" s="39" t="s">
        <v>329</v>
      </c>
      <c r="AA10" s="43"/>
      <c r="AB10" s="41">
        <v>86</v>
      </c>
      <c r="AC10" s="41">
        <v>41.4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43.6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14.5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0.5</v>
      </c>
      <c r="CZ10" s="39">
        <v>1968</v>
      </c>
      <c r="DA10" s="39" t="s">
        <v>329</v>
      </c>
      <c r="DB10" s="41">
        <v>43.8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55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1.3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1968</v>
      </c>
      <c r="FZ10" s="39" t="s">
        <v>329</v>
      </c>
      <c r="GA10" s="41">
        <v>6.3</v>
      </c>
      <c r="GB10" s="29">
        <f t="shared" si="2"/>
        <v>0.617483</v>
      </c>
      <c r="GC10" s="29">
        <f t="shared" si="3"/>
        <v>0.50548700000000002</v>
      </c>
      <c r="GD10" s="29">
        <f t="shared" si="4"/>
        <v>2.614262895505298</v>
      </c>
      <c r="GE10" s="29">
        <f t="shared" si="5"/>
        <v>2.0221915298485582</v>
      </c>
      <c r="GF10" s="29">
        <f t="shared" si="6"/>
        <v>0.59207136565673979</v>
      </c>
      <c r="GG10" s="29">
        <f t="shared" si="7"/>
        <v>0.22647736257691911</v>
      </c>
      <c r="GH10" s="29">
        <f t="shared" si="8"/>
        <v>12.449096352747855</v>
      </c>
      <c r="GI10" s="39">
        <v>1968</v>
      </c>
      <c r="GJ10" s="39" t="s">
        <v>329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329</v>
      </c>
      <c r="HB10" s="42">
        <v>0</v>
      </c>
      <c r="HC10" s="42">
        <f t="shared" si="9"/>
        <v>2</v>
      </c>
      <c r="HD10" s="42">
        <v>0</v>
      </c>
      <c r="HE10" s="42">
        <v>0</v>
      </c>
      <c r="HF10" s="42">
        <v>0</v>
      </c>
      <c r="HG10" s="42">
        <v>1</v>
      </c>
      <c r="HH10" s="42">
        <v>0</v>
      </c>
      <c r="HI10" s="42">
        <v>0</v>
      </c>
      <c r="HJ10" s="39">
        <v>1968</v>
      </c>
      <c r="HK10" s="39" t="s">
        <v>329</v>
      </c>
      <c r="HL10" s="29"/>
      <c r="HM10" s="29">
        <v>42.75714</v>
      </c>
      <c r="HN10" s="25"/>
      <c r="HO10" s="29"/>
      <c r="HP10" s="29">
        <v>-2.7738999767121699</v>
      </c>
      <c r="HQ10" s="29">
        <v>5.3579999999999997</v>
      </c>
      <c r="HR10" s="27">
        <v>4.3119266940181102</v>
      </c>
      <c r="HS10" s="29"/>
      <c r="HT10" s="29">
        <v>62.595039999999997</v>
      </c>
      <c r="HU10" s="29"/>
      <c r="HV10" s="29"/>
      <c r="HW10" s="29"/>
      <c r="HX10" s="29"/>
      <c r="HY10" s="29"/>
      <c r="HZ10" s="39">
        <v>1968</v>
      </c>
      <c r="IA10" s="39" t="s">
        <v>329</v>
      </c>
      <c r="IB10" s="29">
        <v>1043</v>
      </c>
      <c r="IC10" s="29">
        <v>1031</v>
      </c>
      <c r="ID10" s="29">
        <v>1023</v>
      </c>
      <c r="IE10" s="32">
        <v>63.87017822265625</v>
      </c>
      <c r="IF10" s="32">
        <v>62.645439147949219</v>
      </c>
      <c r="IG10" s="32">
        <v>137</v>
      </c>
      <c r="IH10" s="32">
        <v>381</v>
      </c>
      <c r="II10" s="32">
        <v>505</v>
      </c>
      <c r="IJ10" s="31">
        <v>8.0900001525878906</v>
      </c>
      <c r="IK10" s="31">
        <v>0.66747438907623291</v>
      </c>
      <c r="IL10" s="39">
        <v>1968</v>
      </c>
      <c r="IM10" s="39" t="s">
        <v>329</v>
      </c>
      <c r="IN10" s="29">
        <v>153</v>
      </c>
      <c r="IO10" s="29">
        <v>37.5</v>
      </c>
      <c r="IP10" s="29">
        <v>130.27000000000001</v>
      </c>
      <c r="IQ10" s="29">
        <f t="shared" si="10"/>
        <v>124.89932885906042</v>
      </c>
      <c r="IR10" s="29"/>
      <c r="IS10" s="29"/>
      <c r="IT10" s="29"/>
      <c r="IU10" s="58"/>
      <c r="IV10" s="58"/>
      <c r="IW10" s="58"/>
      <c r="IX10" s="58"/>
      <c r="IY10" s="58"/>
      <c r="IZ10" s="39">
        <v>1968</v>
      </c>
      <c r="JA10" s="39" t="s">
        <v>329</v>
      </c>
      <c r="JB10" s="29">
        <v>10.87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329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329</v>
      </c>
      <c r="KI10" s="29"/>
      <c r="KJ10" s="29"/>
      <c r="KK10" s="29"/>
      <c r="KL10" s="29"/>
      <c r="KM10" s="29"/>
      <c r="KN10" s="21">
        <v>2754</v>
      </c>
      <c r="KO10" s="20">
        <v>1633</v>
      </c>
      <c r="KP10" s="20">
        <v>231</v>
      </c>
      <c r="KQ10" s="19">
        <v>8.3877992630004883</v>
      </c>
      <c r="KR10" s="39">
        <v>1968</v>
      </c>
      <c r="KS10" s="39" t="s">
        <v>329</v>
      </c>
    </row>
    <row r="11" spans="1:305" s="39" customFormat="1" ht="12.75">
      <c r="A11" s="39">
        <v>1969</v>
      </c>
      <c r="B11" s="39" t="s">
        <v>329</v>
      </c>
      <c r="C11" s="39">
        <v>25</v>
      </c>
      <c r="D11" s="44" t="s">
        <v>330</v>
      </c>
      <c r="E11" s="44">
        <v>554</v>
      </c>
      <c r="F11" s="39">
        <v>1</v>
      </c>
      <c r="G11" s="39">
        <v>0</v>
      </c>
      <c r="H11" s="39">
        <v>0</v>
      </c>
      <c r="I11" s="39">
        <v>0</v>
      </c>
      <c r="J11" s="29">
        <v>100</v>
      </c>
      <c r="K11" s="29">
        <v>0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100</v>
      </c>
      <c r="R11" s="29">
        <v>0</v>
      </c>
      <c r="S11" s="29">
        <v>0</v>
      </c>
      <c r="T11" s="29">
        <v>54.96</v>
      </c>
      <c r="U11" s="29">
        <v>0</v>
      </c>
      <c r="V11" s="29">
        <v>0</v>
      </c>
      <c r="W11" s="29">
        <v>54.96</v>
      </c>
      <c r="X11" s="39">
        <v>1</v>
      </c>
      <c r="Y11" s="39">
        <v>1969</v>
      </c>
      <c r="Z11" s="39" t="s">
        <v>329</v>
      </c>
      <c r="AA11" s="43">
        <v>25536</v>
      </c>
      <c r="AB11" s="41">
        <v>88.9</v>
      </c>
      <c r="AC11" s="41">
        <v>44.2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45.2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9.1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1.5</v>
      </c>
      <c r="CZ11" s="39">
        <v>1969</v>
      </c>
      <c r="DA11" s="39" t="s">
        <v>329</v>
      </c>
      <c r="DB11" s="41">
        <v>46.4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53.6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1969</v>
      </c>
      <c r="FZ11" s="39" t="s">
        <v>329</v>
      </c>
      <c r="GA11" s="41">
        <v>4.8</v>
      </c>
      <c r="GB11" s="29">
        <f t="shared" si="2"/>
        <v>0.59205099999999999</v>
      </c>
      <c r="GC11" s="29">
        <f t="shared" si="3"/>
        <v>0.49740799999999996</v>
      </c>
      <c r="GD11" s="29">
        <f t="shared" si="4"/>
        <v>2.4512868030072386</v>
      </c>
      <c r="GE11" s="29">
        <f t="shared" si="5"/>
        <v>1.98968547052082</v>
      </c>
      <c r="GF11" s="29">
        <f t="shared" si="6"/>
        <v>0.46160133248641855</v>
      </c>
      <c r="GG11" s="29">
        <f t="shared" si="7"/>
        <v>0.18830980198650196</v>
      </c>
      <c r="GH11" s="29">
        <f t="shared" si="8"/>
        <v>8.894099167425555</v>
      </c>
      <c r="GI11" s="39">
        <v>1969</v>
      </c>
      <c r="GJ11" s="39" t="s">
        <v>329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-1.4182319999999999</v>
      </c>
      <c r="GX11" s="36">
        <v>-1.4675830000000001</v>
      </c>
      <c r="GY11" s="36">
        <v>-0.9343958</v>
      </c>
      <c r="GZ11" s="39">
        <v>1969</v>
      </c>
      <c r="HA11" s="39" t="s">
        <v>329</v>
      </c>
      <c r="HB11" s="42">
        <v>0</v>
      </c>
      <c r="HC11" s="42">
        <f t="shared" si="9"/>
        <v>2</v>
      </c>
      <c r="HD11" s="42">
        <v>0</v>
      </c>
      <c r="HE11" s="42">
        <v>0</v>
      </c>
      <c r="HF11" s="42">
        <v>0</v>
      </c>
      <c r="HG11" s="42">
        <v>1</v>
      </c>
      <c r="HH11" s="42">
        <v>0</v>
      </c>
      <c r="HI11" s="42">
        <v>0</v>
      </c>
      <c r="HJ11" s="39">
        <v>1969</v>
      </c>
      <c r="HK11" s="39" t="s">
        <v>329</v>
      </c>
      <c r="HL11" s="29"/>
      <c r="HM11" s="29">
        <v>44.964149999999997</v>
      </c>
      <c r="HN11" s="25"/>
      <c r="HO11" s="29"/>
      <c r="HP11" s="29">
        <v>6.6829616748211702</v>
      </c>
      <c r="HQ11" s="29">
        <v>5.452</v>
      </c>
      <c r="HR11" s="27">
        <v>4.9252417321375601</v>
      </c>
      <c r="HS11" s="29"/>
      <c r="HT11" s="29">
        <v>62.595039999999997</v>
      </c>
      <c r="HU11" s="29"/>
      <c r="HV11" s="29"/>
      <c r="HW11" s="29"/>
      <c r="HX11" s="29"/>
      <c r="HY11" s="29"/>
      <c r="HZ11" s="39">
        <v>1969</v>
      </c>
      <c r="IA11" s="39" t="s">
        <v>329</v>
      </c>
      <c r="IB11" s="29">
        <v>1061</v>
      </c>
      <c r="IC11" s="29">
        <v>1049</v>
      </c>
      <c r="ID11" s="29">
        <v>1046</v>
      </c>
      <c r="IE11" s="32">
        <v>64.264076232910156</v>
      </c>
      <c r="IF11" s="32">
        <v>63.355541229248047</v>
      </c>
      <c r="IG11" s="32">
        <v>138</v>
      </c>
      <c r="IH11" s="32">
        <v>394</v>
      </c>
      <c r="II11" s="32">
        <v>514</v>
      </c>
      <c r="IJ11" s="31">
        <v>3.0339999198913574</v>
      </c>
      <c r="IK11" s="31">
        <v>0.24583819508552551</v>
      </c>
      <c r="IL11" s="39">
        <v>1969</v>
      </c>
      <c r="IM11" s="39" t="s">
        <v>329</v>
      </c>
      <c r="IN11" s="29">
        <v>169</v>
      </c>
      <c r="IO11" s="29">
        <v>44</v>
      </c>
      <c r="IP11" s="29">
        <v>138.68</v>
      </c>
      <c r="IQ11" s="29">
        <f t="shared" si="10"/>
        <v>130.70688030160227</v>
      </c>
      <c r="IR11" s="29"/>
      <c r="IS11" s="29"/>
      <c r="IT11" s="29"/>
      <c r="IU11" s="58"/>
      <c r="IV11" s="58"/>
      <c r="IW11" s="58"/>
      <c r="IX11" s="58"/>
      <c r="IY11" s="58"/>
      <c r="IZ11" s="39">
        <v>1969</v>
      </c>
      <c r="JA11" s="39" t="s">
        <v>329</v>
      </c>
      <c r="JB11" s="29">
        <v>10.69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329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329</v>
      </c>
      <c r="KI11" s="29"/>
      <c r="KJ11" s="29"/>
      <c r="KK11" s="29"/>
      <c r="KL11" s="29"/>
      <c r="KM11" s="29"/>
      <c r="KN11" s="21">
        <v>2780</v>
      </c>
      <c r="KO11" s="20">
        <v>1651</v>
      </c>
      <c r="KP11" s="20">
        <v>234</v>
      </c>
      <c r="KQ11" s="19">
        <v>8.4172658920288086</v>
      </c>
      <c r="KR11" s="39">
        <v>1969</v>
      </c>
      <c r="KS11" s="39" t="s">
        <v>329</v>
      </c>
    </row>
    <row r="12" spans="1:305" s="39" customFormat="1" ht="12.75">
      <c r="A12" s="39">
        <v>1970</v>
      </c>
      <c r="B12" s="39" t="s">
        <v>329</v>
      </c>
      <c r="C12" s="39">
        <v>25</v>
      </c>
      <c r="D12" s="44" t="s">
        <v>330</v>
      </c>
      <c r="E12" s="44">
        <v>554</v>
      </c>
      <c r="F12" s="39">
        <v>1</v>
      </c>
      <c r="G12" s="39">
        <v>0</v>
      </c>
      <c r="H12" s="39">
        <v>0</v>
      </c>
      <c r="I12" s="39">
        <v>0</v>
      </c>
      <c r="J12" s="29">
        <v>100</v>
      </c>
      <c r="K12" s="29">
        <v>0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100</v>
      </c>
      <c r="R12" s="29">
        <v>0</v>
      </c>
      <c r="S12" s="29">
        <v>0</v>
      </c>
      <c r="T12" s="29">
        <v>53.6</v>
      </c>
      <c r="U12" s="29">
        <v>0</v>
      </c>
      <c r="V12" s="29">
        <v>0</v>
      </c>
      <c r="W12" s="29">
        <v>53.6</v>
      </c>
      <c r="X12" s="39">
        <v>1</v>
      </c>
      <c r="Y12" s="39">
        <v>1970</v>
      </c>
      <c r="Z12" s="39" t="s">
        <v>329</v>
      </c>
      <c r="AA12" s="43"/>
      <c r="AB12" s="41">
        <v>88.9</v>
      </c>
      <c r="AC12" s="41">
        <v>44.2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45.2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9.1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1.5</v>
      </c>
      <c r="CZ12" s="39">
        <v>1970</v>
      </c>
      <c r="DA12" s="39" t="s">
        <v>329</v>
      </c>
      <c r="DB12" s="41">
        <v>46.4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53.6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329</v>
      </c>
      <c r="GA12" s="41">
        <v>4.8</v>
      </c>
      <c r="GB12" s="29">
        <f t="shared" si="2"/>
        <v>0.59205099999999999</v>
      </c>
      <c r="GC12" s="29">
        <f t="shared" si="3"/>
        <v>0.49740799999999996</v>
      </c>
      <c r="GD12" s="29">
        <f t="shared" si="4"/>
        <v>2.4512868030072386</v>
      </c>
      <c r="GE12" s="29">
        <f t="shared" si="5"/>
        <v>1.98968547052082</v>
      </c>
      <c r="GF12" s="29">
        <f t="shared" si="6"/>
        <v>0.46160133248641855</v>
      </c>
      <c r="GG12" s="29">
        <f t="shared" si="7"/>
        <v>0.18830980198650196</v>
      </c>
      <c r="GH12" s="29">
        <f t="shared" si="8"/>
        <v>8.894099167425555</v>
      </c>
      <c r="GI12" s="39">
        <v>1970</v>
      </c>
      <c r="GJ12" s="39" t="s">
        <v>329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-1.58565</v>
      </c>
      <c r="GX12" s="36">
        <v>-1.4874350000000001</v>
      </c>
      <c r="GY12" s="36">
        <v>-1.1993860000000001</v>
      </c>
      <c r="GZ12" s="39">
        <v>1970</v>
      </c>
      <c r="HA12" s="39" t="s">
        <v>329</v>
      </c>
      <c r="HB12" s="42">
        <v>0</v>
      </c>
      <c r="HC12" s="42">
        <f t="shared" si="9"/>
        <v>2</v>
      </c>
      <c r="HD12" s="42">
        <v>0</v>
      </c>
      <c r="HE12" s="42">
        <v>0</v>
      </c>
      <c r="HF12" s="42">
        <v>0</v>
      </c>
      <c r="HG12" s="42">
        <v>1</v>
      </c>
      <c r="HH12" s="42">
        <v>0</v>
      </c>
      <c r="HI12" s="42">
        <v>0</v>
      </c>
      <c r="HJ12" s="39">
        <v>1970</v>
      </c>
      <c r="HK12" s="39" t="s">
        <v>329</v>
      </c>
      <c r="HL12" s="34">
        <v>0.16569700000000001</v>
      </c>
      <c r="HM12" s="29">
        <v>46.252490000000002</v>
      </c>
      <c r="HN12" s="25"/>
      <c r="HO12" s="29"/>
      <c r="HP12" s="29">
        <v>3.3136841378786599</v>
      </c>
      <c r="HQ12" s="29">
        <v>15.369</v>
      </c>
      <c r="HR12" s="27">
        <v>6.5171836508997902</v>
      </c>
      <c r="HS12" s="29"/>
      <c r="HT12" s="29">
        <v>55.995570000000001</v>
      </c>
      <c r="HU12" s="29"/>
      <c r="HV12" s="29"/>
      <c r="HW12" s="29"/>
      <c r="HX12" s="27">
        <v>5.5075000000000003</v>
      </c>
      <c r="HY12" s="29"/>
      <c r="HZ12" s="39">
        <v>1970</v>
      </c>
      <c r="IA12" s="39" t="s">
        <v>329</v>
      </c>
      <c r="IB12" s="29">
        <v>1091</v>
      </c>
      <c r="IC12" s="29">
        <v>1079</v>
      </c>
      <c r="ID12" s="29">
        <v>1077</v>
      </c>
      <c r="IE12" s="32">
        <v>64.901847839355469</v>
      </c>
      <c r="IF12" s="32">
        <v>64.069007873535156</v>
      </c>
      <c r="IG12" s="32">
        <v>139</v>
      </c>
      <c r="IH12" s="32">
        <v>411</v>
      </c>
      <c r="II12" s="32">
        <v>527</v>
      </c>
      <c r="IJ12" s="31">
        <v>1.0110000371932983</v>
      </c>
      <c r="IK12" s="31">
        <v>7.9719901084899902E-2</v>
      </c>
      <c r="IL12" s="39">
        <v>1970</v>
      </c>
      <c r="IM12" s="39" t="s">
        <v>329</v>
      </c>
      <c r="IN12" s="29">
        <v>323</v>
      </c>
      <c r="IO12" s="29">
        <v>110.1</v>
      </c>
      <c r="IP12" s="29">
        <v>277.35000000000002</v>
      </c>
      <c r="IQ12" s="29">
        <f t="shared" si="10"/>
        <v>254.21631530705776</v>
      </c>
      <c r="IR12" s="46">
        <v>529</v>
      </c>
      <c r="IS12" s="46">
        <v>529</v>
      </c>
      <c r="IT12" s="28">
        <v>56.518301673112667</v>
      </c>
      <c r="IU12" s="58"/>
      <c r="IV12" s="58">
        <v>529</v>
      </c>
      <c r="IW12" s="58">
        <v>529</v>
      </c>
      <c r="IX12" s="58">
        <v>56.518301673112667</v>
      </c>
      <c r="IY12" s="58"/>
      <c r="IZ12" s="39">
        <v>1970</v>
      </c>
      <c r="JA12" s="39" t="s">
        <v>329</v>
      </c>
      <c r="JB12" s="29">
        <v>10.6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329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329</v>
      </c>
      <c r="KI12" s="29"/>
      <c r="KJ12" s="29"/>
      <c r="KK12" s="29"/>
      <c r="KL12" s="29"/>
      <c r="KM12" s="29"/>
      <c r="KN12" s="21">
        <v>2820</v>
      </c>
      <c r="KO12" s="20">
        <v>1681</v>
      </c>
      <c r="KP12" s="20">
        <v>238</v>
      </c>
      <c r="KQ12" s="19">
        <v>8.4397163391113281</v>
      </c>
      <c r="KR12" s="39">
        <v>1970</v>
      </c>
      <c r="KS12" s="39" t="s">
        <v>329</v>
      </c>
    </row>
    <row r="13" spans="1:305" s="39" customFormat="1" ht="12.75">
      <c r="A13" s="39">
        <v>1971</v>
      </c>
      <c r="B13" s="39" t="s">
        <v>329</v>
      </c>
      <c r="C13" s="39">
        <v>25</v>
      </c>
      <c r="D13" s="44" t="s">
        <v>330</v>
      </c>
      <c r="E13" s="44">
        <v>554</v>
      </c>
      <c r="F13" s="39">
        <v>1</v>
      </c>
      <c r="G13" s="39">
        <v>0</v>
      </c>
      <c r="H13" s="39">
        <v>0</v>
      </c>
      <c r="I13" s="39">
        <v>0</v>
      </c>
      <c r="J13" s="29">
        <v>100</v>
      </c>
      <c r="K13" s="29">
        <v>0</v>
      </c>
      <c r="L13" s="29">
        <v>0</v>
      </c>
      <c r="M13" s="18">
        <v>1</v>
      </c>
      <c r="N13" s="39">
        <v>0</v>
      </c>
      <c r="O13" s="39">
        <v>0</v>
      </c>
      <c r="P13" s="39">
        <v>0</v>
      </c>
      <c r="Q13" s="29">
        <v>100</v>
      </c>
      <c r="R13" s="29">
        <v>0</v>
      </c>
      <c r="S13" s="29">
        <v>0</v>
      </c>
      <c r="T13" s="29">
        <v>53.6</v>
      </c>
      <c r="U13" s="29">
        <v>0</v>
      </c>
      <c r="V13" s="29">
        <v>0</v>
      </c>
      <c r="W13" s="29">
        <v>53.6</v>
      </c>
      <c r="X13" s="39">
        <v>1</v>
      </c>
      <c r="Y13" s="39">
        <v>1971</v>
      </c>
      <c r="Z13" s="39" t="s">
        <v>329</v>
      </c>
      <c r="AA13" s="43"/>
      <c r="AB13" s="41">
        <v>88.9</v>
      </c>
      <c r="AC13" s="41">
        <v>44.2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45.2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9.1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1.5</v>
      </c>
      <c r="CZ13" s="39">
        <v>1971</v>
      </c>
      <c r="DA13" s="39" t="s">
        <v>329</v>
      </c>
      <c r="DB13" s="41">
        <v>46.4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53.6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329</v>
      </c>
      <c r="GA13" s="41">
        <v>4.8</v>
      </c>
      <c r="GB13" s="29">
        <f t="shared" si="2"/>
        <v>0.59205099999999999</v>
      </c>
      <c r="GC13" s="29">
        <f t="shared" si="3"/>
        <v>0.49740799999999996</v>
      </c>
      <c r="GD13" s="29">
        <f t="shared" si="4"/>
        <v>2.4512868030072386</v>
      </c>
      <c r="GE13" s="29">
        <f t="shared" si="5"/>
        <v>1.98968547052082</v>
      </c>
      <c r="GF13" s="29">
        <f t="shared" si="6"/>
        <v>0.46160133248641855</v>
      </c>
      <c r="GG13" s="29">
        <f t="shared" si="7"/>
        <v>0.18830980198650196</v>
      </c>
      <c r="GH13" s="29">
        <f t="shared" si="8"/>
        <v>8.894099167425555</v>
      </c>
      <c r="GI13" s="39">
        <v>1971</v>
      </c>
      <c r="GJ13" s="39" t="s">
        <v>329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-1.5567009999999999</v>
      </c>
      <c r="GX13" s="36">
        <v>-1.4971749999999999</v>
      </c>
      <c r="GY13" s="36">
        <v>-1.148347</v>
      </c>
      <c r="GZ13" s="39">
        <v>1971</v>
      </c>
      <c r="HA13" s="39" t="s">
        <v>329</v>
      </c>
      <c r="HB13" s="42">
        <v>0</v>
      </c>
      <c r="HC13" s="42">
        <f t="shared" si="9"/>
        <v>2</v>
      </c>
      <c r="HD13" s="42">
        <v>0</v>
      </c>
      <c r="HE13" s="42">
        <v>0</v>
      </c>
      <c r="HF13" s="42">
        <v>0</v>
      </c>
      <c r="HG13" s="42">
        <v>1</v>
      </c>
      <c r="HH13" s="42">
        <v>0</v>
      </c>
      <c r="HI13" s="42">
        <v>0</v>
      </c>
      <c r="HJ13" s="39">
        <v>1971</v>
      </c>
      <c r="HK13" s="39" t="s">
        <v>329</v>
      </c>
      <c r="HL13" s="34">
        <v>0.16569700000000001</v>
      </c>
      <c r="HM13" s="29">
        <v>43.333329999999997</v>
      </c>
      <c r="HN13" s="25"/>
      <c r="HO13" s="29"/>
      <c r="HP13" s="32">
        <v>2.70909979309091</v>
      </c>
      <c r="HQ13" s="32">
        <v>15.510285248488801</v>
      </c>
      <c r="HR13" s="27">
        <v>10.387566190488601</v>
      </c>
      <c r="HS13" s="29"/>
      <c r="HT13" s="29">
        <v>51.595910000000003</v>
      </c>
      <c r="HU13" s="29"/>
      <c r="HV13" s="29"/>
      <c r="HW13" s="29"/>
      <c r="HX13" s="27">
        <v>5.5166666666666702</v>
      </c>
      <c r="HY13" s="29"/>
      <c r="HZ13" s="39">
        <v>1971</v>
      </c>
      <c r="IA13" s="39" t="s">
        <v>329</v>
      </c>
      <c r="IB13" s="29">
        <v>1104</v>
      </c>
      <c r="IC13" s="29">
        <v>1093</v>
      </c>
      <c r="ID13" s="29">
        <v>1092</v>
      </c>
      <c r="IE13" s="32">
        <v>64.448333740234375</v>
      </c>
      <c r="IF13" s="32">
        <v>63.747810363769531</v>
      </c>
      <c r="IG13" s="32">
        <v>128.89999389648438</v>
      </c>
      <c r="IH13" s="32">
        <v>393.39999389648438</v>
      </c>
      <c r="II13" s="32">
        <v>569.70001220703125</v>
      </c>
      <c r="IJ13" s="31">
        <v>2.0230000019073486</v>
      </c>
      <c r="IK13" s="31">
        <v>0.15712790191173553</v>
      </c>
      <c r="IL13" s="39">
        <v>1971</v>
      </c>
      <c r="IM13" s="39" t="s">
        <v>329</v>
      </c>
      <c r="IN13" s="30">
        <v>313</v>
      </c>
      <c r="IO13" s="27">
        <v>86</v>
      </c>
      <c r="IP13" s="27">
        <v>162.56299999999999</v>
      </c>
      <c r="IQ13" s="29">
        <f t="shared" si="10"/>
        <v>147.24909420289856</v>
      </c>
      <c r="IR13" s="46">
        <v>540</v>
      </c>
      <c r="IS13" s="46">
        <v>540</v>
      </c>
      <c r="IT13" s="28">
        <v>56.329799669378502</v>
      </c>
      <c r="IU13" s="28">
        <v>70</v>
      </c>
      <c r="IV13" s="28">
        <v>540</v>
      </c>
      <c r="IW13" s="28">
        <v>540</v>
      </c>
      <c r="IX13" s="28">
        <v>56.329799669378502</v>
      </c>
      <c r="IY13" s="28">
        <v>70</v>
      </c>
      <c r="IZ13" s="39">
        <v>1971</v>
      </c>
      <c r="JA13" s="39" t="s">
        <v>329</v>
      </c>
      <c r="JB13" s="29">
        <v>9.98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329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329</v>
      </c>
      <c r="KI13" s="29"/>
      <c r="KJ13" s="29"/>
      <c r="KK13" s="29"/>
      <c r="KL13" s="29"/>
      <c r="KM13" s="29"/>
      <c r="KN13" s="21">
        <v>2864</v>
      </c>
      <c r="KO13" s="20">
        <v>1713</v>
      </c>
      <c r="KP13" s="20">
        <v>244</v>
      </c>
      <c r="KQ13" s="19">
        <v>8.5195531845092773</v>
      </c>
      <c r="KR13" s="39">
        <v>1971</v>
      </c>
      <c r="KS13" s="39" t="s">
        <v>329</v>
      </c>
    </row>
    <row r="14" spans="1:305" s="39" customFormat="1" ht="12.75">
      <c r="A14" s="39">
        <v>1972</v>
      </c>
      <c r="B14" s="39" t="s">
        <v>329</v>
      </c>
      <c r="C14" s="39">
        <v>25</v>
      </c>
      <c r="D14" s="44" t="s">
        <v>330</v>
      </c>
      <c r="E14" s="44">
        <v>554</v>
      </c>
      <c r="F14" s="39">
        <v>1</v>
      </c>
      <c r="G14" s="39">
        <v>0</v>
      </c>
      <c r="H14" s="39">
        <v>0</v>
      </c>
      <c r="I14" s="39">
        <v>0</v>
      </c>
      <c r="J14" s="29">
        <v>93.44</v>
      </c>
      <c r="K14" s="29">
        <v>0</v>
      </c>
      <c r="L14" s="29">
        <v>6.56</v>
      </c>
      <c r="M14" s="18">
        <v>2</v>
      </c>
      <c r="N14" s="39">
        <v>1</v>
      </c>
      <c r="O14" s="39">
        <v>1</v>
      </c>
      <c r="P14" s="39">
        <v>2</v>
      </c>
      <c r="Q14" s="29">
        <v>93.44</v>
      </c>
      <c r="R14" s="29">
        <v>0</v>
      </c>
      <c r="S14" s="29">
        <v>6.56</v>
      </c>
      <c r="T14" s="29">
        <v>50.09</v>
      </c>
      <c r="U14" s="29">
        <v>0</v>
      </c>
      <c r="V14" s="29">
        <v>4.1399999999999997</v>
      </c>
      <c r="W14" s="29">
        <v>54.23</v>
      </c>
      <c r="X14" s="39">
        <v>1</v>
      </c>
      <c r="Y14" s="39">
        <v>1972</v>
      </c>
      <c r="Z14" s="39" t="s">
        <v>329</v>
      </c>
      <c r="AA14" s="43">
        <v>26628</v>
      </c>
      <c r="AB14" s="41">
        <v>89.1</v>
      </c>
      <c r="AC14" s="41">
        <v>48.4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41.5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6.7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2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1.3999999999999915</v>
      </c>
      <c r="CZ14" s="39">
        <v>1972</v>
      </c>
      <c r="DA14" s="39" t="s">
        <v>329</v>
      </c>
      <c r="DB14" s="41">
        <v>63.2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36.799999999999997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329</v>
      </c>
      <c r="GA14" s="41">
        <v>4.5999999999999996</v>
      </c>
      <c r="GB14" s="29">
        <f t="shared" si="2"/>
        <v>0.58862999999999999</v>
      </c>
      <c r="GC14" s="29">
        <f t="shared" si="3"/>
        <v>0.46515200000000001</v>
      </c>
      <c r="GD14" s="29">
        <f t="shared" si="4"/>
        <v>2.4309016214113814</v>
      </c>
      <c r="GE14" s="29">
        <f t="shared" si="5"/>
        <v>1.8696900801723106</v>
      </c>
      <c r="GF14" s="29">
        <f t="shared" si="6"/>
        <v>0.5612115412390708</v>
      </c>
      <c r="GG14" s="29">
        <f t="shared" si="7"/>
        <v>0.23086559171951657</v>
      </c>
      <c r="GH14" s="29">
        <f t="shared" si="8"/>
        <v>12.042009799032721</v>
      </c>
      <c r="GI14" s="39">
        <v>1972</v>
      </c>
      <c r="GJ14" s="39" t="s">
        <v>329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-1.3507849999999999</v>
      </c>
      <c r="GX14" s="36">
        <v>-1.5158739999999999</v>
      </c>
      <c r="GY14" s="36">
        <v>-0.75786560000000003</v>
      </c>
      <c r="GZ14" s="39">
        <v>1972</v>
      </c>
      <c r="HA14" s="39" t="s">
        <v>329</v>
      </c>
      <c r="HB14" s="42">
        <v>0</v>
      </c>
      <c r="HC14" s="42">
        <f t="shared" si="9"/>
        <v>2</v>
      </c>
      <c r="HD14" s="42">
        <v>0</v>
      </c>
      <c r="HE14" s="42">
        <v>0</v>
      </c>
      <c r="HF14" s="42">
        <v>0</v>
      </c>
      <c r="HG14" s="42">
        <v>1</v>
      </c>
      <c r="HH14" s="42">
        <v>0</v>
      </c>
      <c r="HI14" s="42">
        <v>0</v>
      </c>
      <c r="HJ14" s="39">
        <v>1972</v>
      </c>
      <c r="HK14" s="39" t="s">
        <v>329</v>
      </c>
      <c r="HL14" s="34">
        <v>0.16569700000000001</v>
      </c>
      <c r="HM14" s="29">
        <v>44.678220000000003</v>
      </c>
      <c r="HN14" s="25"/>
      <c r="HO14" s="29"/>
      <c r="HP14" s="32">
        <v>1.6091024417151101</v>
      </c>
      <c r="HQ14" s="32">
        <v>13.422587265619899</v>
      </c>
      <c r="HR14" s="27">
        <v>6.93281105149397</v>
      </c>
      <c r="HS14" s="29"/>
      <c r="HT14" s="29">
        <v>46.396329999999999</v>
      </c>
      <c r="HU14" s="29"/>
      <c r="HV14" s="29"/>
      <c r="HW14" s="29"/>
      <c r="HX14" s="27">
        <v>5.5233333333333299</v>
      </c>
      <c r="HY14" s="29"/>
      <c r="HZ14" s="39">
        <v>1972</v>
      </c>
      <c r="IA14" s="39" t="s">
        <v>329</v>
      </c>
      <c r="IB14" s="29">
        <v>1120</v>
      </c>
      <c r="IC14" s="29">
        <v>1109</v>
      </c>
      <c r="ID14" s="29">
        <v>1104</v>
      </c>
      <c r="IE14" s="32">
        <v>64.073226928710938</v>
      </c>
      <c r="IF14" s="32">
        <v>63.157890319824219</v>
      </c>
      <c r="IG14" s="32">
        <v>128</v>
      </c>
      <c r="IH14" s="32">
        <v>394</v>
      </c>
      <c r="II14" s="32">
        <v>582</v>
      </c>
      <c r="IJ14" s="31">
        <v>5.0560002326965332</v>
      </c>
      <c r="IK14" s="31">
        <v>0.38765281438827515</v>
      </c>
      <c r="IL14" s="39">
        <v>1972</v>
      </c>
      <c r="IM14" s="39" t="s">
        <v>329</v>
      </c>
      <c r="IN14" s="30">
        <v>266</v>
      </c>
      <c r="IO14" s="27">
        <v>60</v>
      </c>
      <c r="IP14" s="27">
        <v>134.505</v>
      </c>
      <c r="IQ14" s="29">
        <f t="shared" si="10"/>
        <v>120.09375</v>
      </c>
      <c r="IR14" s="46">
        <v>552</v>
      </c>
      <c r="IS14" s="46">
        <v>552</v>
      </c>
      <c r="IT14" s="28">
        <v>56.256497013921447</v>
      </c>
      <c r="IU14" s="28"/>
      <c r="IV14" s="28">
        <v>552</v>
      </c>
      <c r="IW14" s="28">
        <v>552</v>
      </c>
      <c r="IX14" s="28">
        <v>56.256497013921447</v>
      </c>
      <c r="IY14" s="28">
        <v>70</v>
      </c>
      <c r="IZ14" s="39">
        <v>1972</v>
      </c>
      <c r="JA14" s="39" t="s">
        <v>329</v>
      </c>
      <c r="JB14" s="29">
        <v>10.07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329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329</v>
      </c>
      <c r="KI14" s="29"/>
      <c r="KJ14" s="29"/>
      <c r="KK14" s="29"/>
      <c r="KL14" s="29"/>
      <c r="KM14" s="29"/>
      <c r="KN14" s="21">
        <v>2913</v>
      </c>
      <c r="KO14" s="20">
        <v>1748</v>
      </c>
      <c r="KP14" s="20">
        <v>250</v>
      </c>
      <c r="KQ14" s="19">
        <v>8.5822172164916992</v>
      </c>
      <c r="KR14" s="39">
        <v>1972</v>
      </c>
      <c r="KS14" s="39" t="s">
        <v>329</v>
      </c>
    </row>
    <row r="15" spans="1:305" s="39" customFormat="1" ht="12.75">
      <c r="A15" s="39">
        <v>1973</v>
      </c>
      <c r="B15" s="39" t="s">
        <v>329</v>
      </c>
      <c r="C15" s="39">
        <v>25</v>
      </c>
      <c r="D15" s="44" t="s">
        <v>330</v>
      </c>
      <c r="E15" s="44">
        <v>554</v>
      </c>
      <c r="F15" s="39">
        <v>1</v>
      </c>
      <c r="G15" s="39">
        <v>0</v>
      </c>
      <c r="H15" s="39">
        <v>0</v>
      </c>
      <c r="I15" s="39">
        <v>0</v>
      </c>
      <c r="J15" s="29">
        <v>0</v>
      </c>
      <c r="K15" s="29">
        <v>0</v>
      </c>
      <c r="L15" s="29">
        <v>100</v>
      </c>
      <c r="M15" s="18">
        <v>5</v>
      </c>
      <c r="N15" s="39">
        <v>1</v>
      </c>
      <c r="O15" s="39">
        <v>3</v>
      </c>
      <c r="P15" s="39">
        <v>0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63.2</v>
      </c>
      <c r="W15" s="29">
        <v>63.2</v>
      </c>
      <c r="X15" s="39">
        <v>1</v>
      </c>
      <c r="Y15" s="39">
        <v>1973</v>
      </c>
      <c r="Z15" s="39" t="s">
        <v>329</v>
      </c>
      <c r="AA15" s="43"/>
      <c r="AB15" s="41">
        <v>89.1</v>
      </c>
      <c r="AC15" s="41">
        <v>48.4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41.5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6.7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2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1.3999999999999915</v>
      </c>
      <c r="CZ15" s="39">
        <v>1973</v>
      </c>
      <c r="DA15" s="39" t="s">
        <v>329</v>
      </c>
      <c r="DB15" s="41">
        <v>63.2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36.799999999999997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329</v>
      </c>
      <c r="GA15" s="41">
        <v>4.5999999999999996</v>
      </c>
      <c r="GB15" s="29">
        <f t="shared" si="2"/>
        <v>0.58862999999999999</v>
      </c>
      <c r="GC15" s="29">
        <f t="shared" si="3"/>
        <v>0.46515200000000001</v>
      </c>
      <c r="GD15" s="29">
        <f t="shared" si="4"/>
        <v>2.4309016214113814</v>
      </c>
      <c r="GE15" s="29">
        <f t="shared" si="5"/>
        <v>1.8696900801723106</v>
      </c>
      <c r="GF15" s="29">
        <f t="shared" si="6"/>
        <v>0.5612115412390708</v>
      </c>
      <c r="GG15" s="29">
        <f t="shared" si="7"/>
        <v>0.23086559171951657</v>
      </c>
      <c r="GH15" s="29">
        <f t="shared" si="8"/>
        <v>12.042009799032721</v>
      </c>
      <c r="GI15" s="39">
        <v>1973</v>
      </c>
      <c r="GJ15" s="39" t="s">
        <v>329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-1.4674769999999999</v>
      </c>
      <c r="GX15" s="36">
        <v>-1.5956840000000001</v>
      </c>
      <c r="GY15" s="36">
        <v>-0.91051070000000001</v>
      </c>
      <c r="GZ15" s="39">
        <v>1973</v>
      </c>
      <c r="HA15" s="39" t="s">
        <v>329</v>
      </c>
      <c r="HB15" s="42">
        <v>0</v>
      </c>
      <c r="HC15" s="42">
        <f t="shared" si="9"/>
        <v>2</v>
      </c>
      <c r="HD15" s="42">
        <v>0</v>
      </c>
      <c r="HE15" s="42">
        <v>0</v>
      </c>
      <c r="HF15" s="42">
        <v>0</v>
      </c>
      <c r="HG15" s="42">
        <v>1</v>
      </c>
      <c r="HH15" s="42">
        <v>0</v>
      </c>
      <c r="HI15" s="42">
        <v>0</v>
      </c>
      <c r="HJ15" s="39">
        <v>1973</v>
      </c>
      <c r="HK15" s="39" t="s">
        <v>329</v>
      </c>
      <c r="HL15" s="34">
        <v>0.16569700000000001</v>
      </c>
      <c r="HM15" s="29">
        <v>47.046259999999997</v>
      </c>
      <c r="HN15" s="25"/>
      <c r="HO15" s="29"/>
      <c r="HP15" s="32">
        <v>9.0178260585704209</v>
      </c>
      <c r="HQ15" s="32">
        <v>20.3626315639094</v>
      </c>
      <c r="HR15" s="27">
        <v>8.1666659506450596</v>
      </c>
      <c r="HS15" s="29"/>
      <c r="HT15" s="29">
        <v>44.296489999999999</v>
      </c>
      <c r="HU15" s="29"/>
      <c r="HV15" s="29"/>
      <c r="HW15" s="29"/>
      <c r="HX15" s="27">
        <v>5.7966666666666704</v>
      </c>
      <c r="HY15" s="29"/>
      <c r="HZ15" s="39">
        <v>1973</v>
      </c>
      <c r="IA15" s="39" t="s">
        <v>329</v>
      </c>
      <c r="IB15" s="29">
        <v>1156</v>
      </c>
      <c r="IC15" s="29">
        <v>1145</v>
      </c>
      <c r="ID15" s="29">
        <v>1142</v>
      </c>
      <c r="IE15" s="32">
        <v>64.472953796386719</v>
      </c>
      <c r="IF15" s="32">
        <v>63.692131042480469</v>
      </c>
      <c r="IG15" s="32">
        <v>128</v>
      </c>
      <c r="IH15" s="32">
        <v>412</v>
      </c>
      <c r="II15" s="32">
        <v>602</v>
      </c>
      <c r="IJ15" s="31">
        <v>2.0230000019073486</v>
      </c>
      <c r="IK15" s="31">
        <v>0.15025870501995087</v>
      </c>
      <c r="IL15" s="39">
        <v>1973</v>
      </c>
      <c r="IM15" s="39" t="s">
        <v>329</v>
      </c>
      <c r="IN15" s="30">
        <v>394</v>
      </c>
      <c r="IO15" s="27">
        <v>116</v>
      </c>
      <c r="IP15" s="27">
        <v>271.70600000000002</v>
      </c>
      <c r="IQ15" s="29">
        <f t="shared" si="10"/>
        <v>235.03979238754326</v>
      </c>
      <c r="IR15" s="46">
        <v>592</v>
      </c>
      <c r="IS15" s="46">
        <v>592</v>
      </c>
      <c r="IT15" s="28">
        <v>58.973541600255018</v>
      </c>
      <c r="IU15" s="28"/>
      <c r="IV15" s="28">
        <v>592</v>
      </c>
      <c r="IW15" s="28">
        <v>592</v>
      </c>
      <c r="IX15" s="28">
        <v>58.973541600255018</v>
      </c>
      <c r="IY15" s="28">
        <v>70</v>
      </c>
      <c r="IZ15" s="39">
        <v>1973</v>
      </c>
      <c r="JA15" s="39" t="s">
        <v>329</v>
      </c>
      <c r="JB15" s="29">
        <v>10.6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329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329</v>
      </c>
      <c r="KI15" s="29"/>
      <c r="KJ15" s="29"/>
      <c r="KK15" s="29"/>
      <c r="KL15" s="29"/>
      <c r="KM15" s="29"/>
      <c r="KN15" s="21">
        <v>2971</v>
      </c>
      <c r="KO15" s="20">
        <v>1793</v>
      </c>
      <c r="KP15" s="20">
        <v>256</v>
      </c>
      <c r="KQ15" s="19">
        <v>8.6166276931762695</v>
      </c>
      <c r="KR15" s="39">
        <v>1973</v>
      </c>
      <c r="KS15" s="39" t="s">
        <v>329</v>
      </c>
    </row>
    <row r="16" spans="1:305" s="39" customFormat="1" ht="12.75">
      <c r="A16" s="39">
        <v>1974</v>
      </c>
      <c r="B16" s="39" t="s">
        <v>329</v>
      </c>
      <c r="C16" s="39">
        <v>25</v>
      </c>
      <c r="D16" s="44" t="s">
        <v>330</v>
      </c>
      <c r="E16" s="44">
        <v>554</v>
      </c>
      <c r="F16" s="39">
        <v>1</v>
      </c>
      <c r="G16" s="39">
        <v>0</v>
      </c>
      <c r="H16" s="39">
        <v>0</v>
      </c>
      <c r="I16" s="39">
        <v>0</v>
      </c>
      <c r="J16" s="29">
        <v>0</v>
      </c>
      <c r="K16" s="29">
        <v>0</v>
      </c>
      <c r="L16" s="29">
        <v>100</v>
      </c>
      <c r="M16" s="18">
        <v>5</v>
      </c>
      <c r="N16" s="39">
        <v>0</v>
      </c>
      <c r="O16" s="39">
        <v>0</v>
      </c>
      <c r="P16" s="39">
        <v>1</v>
      </c>
      <c r="Q16" s="29">
        <v>0</v>
      </c>
      <c r="R16" s="29">
        <v>0</v>
      </c>
      <c r="S16" s="29">
        <v>100</v>
      </c>
      <c r="T16" s="29">
        <v>0</v>
      </c>
      <c r="U16" s="29">
        <v>0</v>
      </c>
      <c r="V16" s="29">
        <v>63.2</v>
      </c>
      <c r="W16" s="29">
        <v>63.2</v>
      </c>
      <c r="X16" s="39">
        <v>1</v>
      </c>
      <c r="Y16" s="39">
        <v>1974</v>
      </c>
      <c r="Z16" s="39" t="s">
        <v>329</v>
      </c>
      <c r="AA16" s="43"/>
      <c r="AB16" s="41">
        <v>89.1</v>
      </c>
      <c r="AC16" s="41">
        <v>48.4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41.5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6.7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2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1.3999999999999915</v>
      </c>
      <c r="CZ16" s="39">
        <v>1974</v>
      </c>
      <c r="DA16" s="39" t="s">
        <v>329</v>
      </c>
      <c r="DB16" s="41">
        <v>63.2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36.799999999999997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329</v>
      </c>
      <c r="GA16" s="41">
        <v>4.5999999999999996</v>
      </c>
      <c r="GB16" s="29">
        <f t="shared" si="2"/>
        <v>0.58862999999999999</v>
      </c>
      <c r="GC16" s="29">
        <f t="shared" si="3"/>
        <v>0.46515200000000001</v>
      </c>
      <c r="GD16" s="29">
        <f t="shared" si="4"/>
        <v>2.4309016214113814</v>
      </c>
      <c r="GE16" s="29">
        <f t="shared" si="5"/>
        <v>1.8696900801723106</v>
      </c>
      <c r="GF16" s="29">
        <f t="shared" si="6"/>
        <v>0.5612115412390708</v>
      </c>
      <c r="GG16" s="29">
        <f t="shared" si="7"/>
        <v>0.23086559171951657</v>
      </c>
      <c r="GH16" s="29">
        <f t="shared" si="8"/>
        <v>12.042009799032721</v>
      </c>
      <c r="GI16" s="39">
        <v>1974</v>
      </c>
      <c r="GJ16" s="39" t="s">
        <v>329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-1.5149550000000001</v>
      </c>
      <c r="GX16" s="36">
        <v>-1.644293</v>
      </c>
      <c r="GY16" s="36">
        <v>-0.82133049999999996</v>
      </c>
      <c r="GZ16" s="39">
        <v>1974</v>
      </c>
      <c r="HA16" s="39" t="s">
        <v>329</v>
      </c>
      <c r="HB16" s="42">
        <v>0</v>
      </c>
      <c r="HC16" s="42">
        <f t="shared" si="9"/>
        <v>2</v>
      </c>
      <c r="HD16" s="42">
        <v>0</v>
      </c>
      <c r="HE16" s="42">
        <v>0</v>
      </c>
      <c r="HF16" s="42">
        <v>0</v>
      </c>
      <c r="HG16" s="42">
        <v>1</v>
      </c>
      <c r="HH16" s="42">
        <v>0</v>
      </c>
      <c r="HI16" s="42">
        <v>0</v>
      </c>
      <c r="HJ16" s="39">
        <v>1974</v>
      </c>
      <c r="HK16" s="39" t="s">
        <v>329</v>
      </c>
      <c r="HL16" s="34">
        <v>0.16569700000000001</v>
      </c>
      <c r="HM16" s="29">
        <v>53.062829999999998</v>
      </c>
      <c r="HN16" s="25"/>
      <c r="HO16" s="29"/>
      <c r="HP16" s="32">
        <v>11.3056884220199</v>
      </c>
      <c r="HQ16" s="32">
        <v>10.5637705498107</v>
      </c>
      <c r="HR16" s="27">
        <v>11.109399243664599</v>
      </c>
      <c r="HS16" s="29"/>
      <c r="HT16" s="29">
        <v>40.596789999999999</v>
      </c>
      <c r="HU16" s="29"/>
      <c r="HV16" s="29"/>
      <c r="HW16" s="29"/>
      <c r="HX16" s="27">
        <v>6.0824999999999996</v>
      </c>
      <c r="HY16" s="29"/>
      <c r="HZ16" s="39">
        <v>1974</v>
      </c>
      <c r="IA16" s="39" t="s">
        <v>329</v>
      </c>
      <c r="IB16" s="29">
        <v>1204</v>
      </c>
      <c r="IC16" s="29">
        <v>1193</v>
      </c>
      <c r="ID16" s="29">
        <v>1193</v>
      </c>
      <c r="IE16" s="32">
        <v>65.328269958496094</v>
      </c>
      <c r="IF16" s="32">
        <v>64.731407165527344</v>
      </c>
      <c r="IG16" s="32">
        <v>130</v>
      </c>
      <c r="IH16" s="32">
        <v>432</v>
      </c>
      <c r="II16" s="32">
        <v>631</v>
      </c>
      <c r="IJ16" s="31">
        <v>1.0110000371932983</v>
      </c>
      <c r="IK16" s="31">
        <v>7.1974001824855804E-2</v>
      </c>
      <c r="IL16" s="39">
        <v>1974</v>
      </c>
      <c r="IM16" s="39" t="s">
        <v>329</v>
      </c>
      <c r="IN16" s="30">
        <v>380</v>
      </c>
      <c r="IO16" s="27">
        <v>71</v>
      </c>
      <c r="IP16" s="27">
        <v>183.68799999999999</v>
      </c>
      <c r="IQ16" s="29">
        <f t="shared" si="10"/>
        <v>152.56478405315616</v>
      </c>
      <c r="IR16" s="46">
        <v>609</v>
      </c>
      <c r="IS16" s="46">
        <v>609</v>
      </c>
      <c r="IT16" s="28">
        <v>59.330124895271133</v>
      </c>
      <c r="IU16" s="28"/>
      <c r="IV16" s="28">
        <v>609</v>
      </c>
      <c r="IW16" s="28">
        <v>609</v>
      </c>
      <c r="IX16" s="28">
        <v>59.330124895271133</v>
      </c>
      <c r="IY16" s="28">
        <v>70</v>
      </c>
      <c r="IZ16" s="39">
        <v>1974</v>
      </c>
      <c r="JA16" s="39" t="s">
        <v>329</v>
      </c>
      <c r="JB16" s="29">
        <v>11.05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329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329</v>
      </c>
      <c r="KI16" s="29"/>
      <c r="KJ16" s="29"/>
      <c r="KK16" s="29"/>
      <c r="KL16" s="29"/>
      <c r="KM16" s="29"/>
      <c r="KN16" s="21">
        <v>3032</v>
      </c>
      <c r="KO16" s="20">
        <v>1843</v>
      </c>
      <c r="KP16" s="20">
        <v>262</v>
      </c>
      <c r="KQ16" s="19">
        <v>8.6411609649658203</v>
      </c>
      <c r="KR16" s="39">
        <v>1974</v>
      </c>
      <c r="KS16" s="39" t="s">
        <v>329</v>
      </c>
    </row>
    <row r="17" spans="1:305" s="39" customFormat="1" ht="12.75">
      <c r="A17" s="39">
        <v>1975</v>
      </c>
      <c r="B17" s="39" t="s">
        <v>329</v>
      </c>
      <c r="C17" s="39">
        <v>25</v>
      </c>
      <c r="D17" s="44" t="s">
        <v>330</v>
      </c>
      <c r="E17" s="44">
        <v>554</v>
      </c>
      <c r="F17" s="39">
        <v>1</v>
      </c>
      <c r="G17" s="39">
        <v>0</v>
      </c>
      <c r="H17" s="39">
        <v>0</v>
      </c>
      <c r="I17" s="39">
        <v>0</v>
      </c>
      <c r="J17" s="29">
        <v>5.48</v>
      </c>
      <c r="K17" s="29">
        <v>0</v>
      </c>
      <c r="L17" s="29">
        <v>94.52</v>
      </c>
      <c r="M17" s="18">
        <v>4</v>
      </c>
      <c r="N17" s="39">
        <v>1</v>
      </c>
      <c r="O17" s="39">
        <v>-1</v>
      </c>
      <c r="P17" s="39">
        <v>1</v>
      </c>
      <c r="Q17" s="29">
        <v>5.48</v>
      </c>
      <c r="R17" s="29">
        <v>0</v>
      </c>
      <c r="S17" s="29">
        <v>94.52</v>
      </c>
      <c r="T17" s="29">
        <v>3.46</v>
      </c>
      <c r="U17" s="29">
        <v>0</v>
      </c>
      <c r="V17" s="29">
        <v>59.74</v>
      </c>
      <c r="W17" s="29">
        <v>63.2</v>
      </c>
      <c r="X17" s="39">
        <v>1</v>
      </c>
      <c r="Y17" s="39">
        <v>1975</v>
      </c>
      <c r="Z17" s="39" t="s">
        <v>329</v>
      </c>
      <c r="AA17" s="43">
        <v>27727</v>
      </c>
      <c r="AB17" s="41">
        <v>82.5</v>
      </c>
      <c r="AC17" s="41">
        <v>39.6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47.6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7.4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5.2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0.19999999999998863</v>
      </c>
      <c r="CZ17" s="39">
        <v>1975</v>
      </c>
      <c r="DA17" s="39" t="s">
        <v>329</v>
      </c>
      <c r="DB17" s="41">
        <v>36.799999999999997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63.2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1975</v>
      </c>
      <c r="FZ17" s="39" t="s">
        <v>329</v>
      </c>
      <c r="GA17" s="41">
        <v>4.5999999999999996</v>
      </c>
      <c r="GB17" s="29">
        <f t="shared" si="2"/>
        <v>0.60842799999999997</v>
      </c>
      <c r="GC17" s="29">
        <f t="shared" si="3"/>
        <v>0.46515200000000001</v>
      </c>
      <c r="GD17" s="29">
        <f t="shared" si="4"/>
        <v>2.553808750370302</v>
      </c>
      <c r="GE17" s="29">
        <f t="shared" si="5"/>
        <v>1.8696900801723106</v>
      </c>
      <c r="GF17" s="29">
        <f t="shared" si="6"/>
        <v>0.68411867019799133</v>
      </c>
      <c r="GG17" s="29">
        <f t="shared" si="7"/>
        <v>0.2678817159267679</v>
      </c>
      <c r="GH17" s="29">
        <f t="shared" si="8"/>
        <v>12.903487900563942</v>
      </c>
      <c r="GI17" s="39">
        <v>1975</v>
      </c>
      <c r="GJ17" s="39" t="s">
        <v>329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-1.3380399999999999</v>
      </c>
      <c r="GX17" s="36">
        <v>-1.699686</v>
      </c>
      <c r="GY17" s="36">
        <v>-0.49338340000000003</v>
      </c>
      <c r="GZ17" s="39">
        <v>1975</v>
      </c>
      <c r="HA17" s="39" t="s">
        <v>329</v>
      </c>
      <c r="HB17" s="42">
        <v>0</v>
      </c>
      <c r="HC17" s="42">
        <f t="shared" si="9"/>
        <v>2</v>
      </c>
      <c r="HD17" s="42">
        <v>0</v>
      </c>
      <c r="HE17" s="42">
        <v>0</v>
      </c>
      <c r="HF17" s="42">
        <v>0</v>
      </c>
      <c r="HG17" s="42">
        <v>1</v>
      </c>
      <c r="HH17" s="42">
        <v>0</v>
      </c>
      <c r="HI17" s="42">
        <v>0</v>
      </c>
      <c r="HJ17" s="39">
        <v>1975</v>
      </c>
      <c r="HK17" s="39" t="s">
        <v>329</v>
      </c>
      <c r="HL17" s="34">
        <v>0.16569700000000001</v>
      </c>
      <c r="HM17" s="29">
        <v>52.589950000000002</v>
      </c>
      <c r="HN17" s="25"/>
      <c r="HO17" s="29"/>
      <c r="HP17" s="32">
        <v>-5.1421471629759701</v>
      </c>
      <c r="HQ17" s="32">
        <v>7.7104633076961697</v>
      </c>
      <c r="HR17" s="27">
        <v>14.6849538022629</v>
      </c>
      <c r="HS17" s="29"/>
      <c r="HT17" s="29">
        <v>41.596710000000002</v>
      </c>
      <c r="HU17" s="29"/>
      <c r="HV17" s="29"/>
      <c r="HW17" s="29"/>
      <c r="HX17" s="27">
        <v>6.3266666666666698</v>
      </c>
      <c r="HY17" s="29"/>
      <c r="HZ17" s="39">
        <v>1975</v>
      </c>
      <c r="IA17" s="39" t="s">
        <v>329</v>
      </c>
      <c r="IB17" s="29">
        <v>1228</v>
      </c>
      <c r="IC17" s="29">
        <v>1217</v>
      </c>
      <c r="ID17" s="29">
        <v>1214</v>
      </c>
      <c r="IE17" s="32">
        <v>65.007942199707031</v>
      </c>
      <c r="IF17" s="32">
        <v>64.266807556152344</v>
      </c>
      <c r="IG17" s="32">
        <v>130</v>
      </c>
      <c r="IH17" s="32">
        <v>435</v>
      </c>
      <c r="II17" s="32">
        <v>649</v>
      </c>
      <c r="IJ17" s="31">
        <v>3.0339999198913574</v>
      </c>
      <c r="IK17" s="31">
        <v>0.21188980340957642</v>
      </c>
      <c r="IL17" s="39">
        <v>1975</v>
      </c>
      <c r="IM17" s="39" t="s">
        <v>329</v>
      </c>
      <c r="IN17" s="30">
        <v>428</v>
      </c>
      <c r="IO17" s="27">
        <v>75</v>
      </c>
      <c r="IP17" s="27">
        <v>214.63200000000001</v>
      </c>
      <c r="IQ17" s="29">
        <f t="shared" si="10"/>
        <v>174.78175895765472</v>
      </c>
      <c r="IR17" s="46">
        <v>639</v>
      </c>
      <c r="IS17" s="46">
        <v>639</v>
      </c>
      <c r="IT17" s="28">
        <v>60.910512067716482</v>
      </c>
      <c r="IU17" s="28"/>
      <c r="IV17" s="28">
        <v>639</v>
      </c>
      <c r="IW17" s="28">
        <v>639</v>
      </c>
      <c r="IX17" s="28">
        <v>60.910512067716482</v>
      </c>
      <c r="IY17" s="28">
        <v>70</v>
      </c>
      <c r="IZ17" s="39">
        <v>1975</v>
      </c>
      <c r="JA17" s="39" t="s">
        <v>329</v>
      </c>
      <c r="JB17" s="29">
        <v>11.58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329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329</v>
      </c>
      <c r="KI17" s="29"/>
      <c r="KJ17" s="29"/>
      <c r="KK17" s="29"/>
      <c r="KL17" s="29"/>
      <c r="KM17" s="29"/>
      <c r="KN17" s="21">
        <v>3087</v>
      </c>
      <c r="KO17" s="20">
        <v>1889</v>
      </c>
      <c r="KP17" s="20">
        <v>270</v>
      </c>
      <c r="KQ17" s="19">
        <v>8.7463560104370117</v>
      </c>
      <c r="KR17" s="39">
        <v>1975</v>
      </c>
      <c r="KS17" s="39" t="s">
        <v>329</v>
      </c>
    </row>
    <row r="18" spans="1:305" s="39" customFormat="1" ht="12.75">
      <c r="A18" s="39">
        <v>1976</v>
      </c>
      <c r="B18" s="39" t="s">
        <v>329</v>
      </c>
      <c r="C18" s="39">
        <v>25</v>
      </c>
      <c r="D18" s="44" t="s">
        <v>330</v>
      </c>
      <c r="E18" s="44">
        <v>554</v>
      </c>
      <c r="F18" s="39">
        <v>1</v>
      </c>
      <c r="G18" s="39">
        <v>0</v>
      </c>
      <c r="H18" s="39">
        <v>0</v>
      </c>
      <c r="I18" s="39">
        <v>0</v>
      </c>
      <c r="J18" s="29">
        <v>100</v>
      </c>
      <c r="K18" s="29">
        <v>0</v>
      </c>
      <c r="L18" s="29">
        <v>0</v>
      </c>
      <c r="M18" s="18">
        <v>1</v>
      </c>
      <c r="N18" s="39">
        <v>1</v>
      </c>
      <c r="O18" s="39">
        <v>-3</v>
      </c>
      <c r="P18" s="39">
        <v>0</v>
      </c>
      <c r="Q18" s="29">
        <v>100</v>
      </c>
      <c r="R18" s="29">
        <v>0</v>
      </c>
      <c r="S18" s="29">
        <v>0</v>
      </c>
      <c r="T18" s="29">
        <v>63.2</v>
      </c>
      <c r="U18" s="29">
        <v>0</v>
      </c>
      <c r="V18" s="29">
        <v>0</v>
      </c>
      <c r="W18" s="29">
        <v>63.2</v>
      </c>
      <c r="X18" s="39">
        <v>1</v>
      </c>
      <c r="Y18" s="39">
        <v>1976</v>
      </c>
      <c r="Z18" s="39" t="s">
        <v>329</v>
      </c>
      <c r="AA18" s="43"/>
      <c r="AB18" s="41">
        <v>82.5</v>
      </c>
      <c r="AC18" s="41">
        <v>39.6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47.6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7.4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5.2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0.19999999999998863</v>
      </c>
      <c r="CZ18" s="39">
        <v>1976</v>
      </c>
      <c r="DA18" s="39" t="s">
        <v>329</v>
      </c>
      <c r="DB18" s="41">
        <v>36.799999999999997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63.2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1976</v>
      </c>
      <c r="FZ18" s="39" t="s">
        <v>329</v>
      </c>
      <c r="GA18" s="41">
        <v>4.5999999999999996</v>
      </c>
      <c r="GB18" s="29">
        <f t="shared" si="2"/>
        <v>0.60842799999999997</v>
      </c>
      <c r="GC18" s="29">
        <f t="shared" si="3"/>
        <v>0.46515200000000001</v>
      </c>
      <c r="GD18" s="29">
        <f t="shared" si="4"/>
        <v>2.553808750370302</v>
      </c>
      <c r="GE18" s="29">
        <f t="shared" si="5"/>
        <v>1.8696900801723106</v>
      </c>
      <c r="GF18" s="29">
        <f t="shared" si="6"/>
        <v>0.68411867019799133</v>
      </c>
      <c r="GG18" s="29">
        <f t="shared" si="7"/>
        <v>0.2678817159267679</v>
      </c>
      <c r="GH18" s="29">
        <f t="shared" si="8"/>
        <v>12.903487900563942</v>
      </c>
      <c r="GI18" s="39">
        <v>1976</v>
      </c>
      <c r="GJ18" s="39" t="s">
        <v>329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-1.4519089999999999</v>
      </c>
      <c r="GX18" s="36">
        <v>-1.742483</v>
      </c>
      <c r="GY18" s="36">
        <v>-0.63229429999999998</v>
      </c>
      <c r="GZ18" s="39">
        <v>1976</v>
      </c>
      <c r="HA18" s="39" t="s">
        <v>329</v>
      </c>
      <c r="HB18" s="42">
        <v>0</v>
      </c>
      <c r="HC18" s="42">
        <f t="shared" si="9"/>
        <v>2</v>
      </c>
      <c r="HD18" s="42">
        <v>0</v>
      </c>
      <c r="HE18" s="42">
        <v>0</v>
      </c>
      <c r="HF18" s="42">
        <v>0</v>
      </c>
      <c r="HG18" s="42">
        <v>1</v>
      </c>
      <c r="HH18" s="42">
        <v>0</v>
      </c>
      <c r="HI18" s="42">
        <v>0</v>
      </c>
      <c r="HJ18" s="39">
        <v>1976</v>
      </c>
      <c r="HK18" s="39" t="s">
        <v>329</v>
      </c>
      <c r="HL18" s="34">
        <v>0.41451329999999997</v>
      </c>
      <c r="HM18" s="29">
        <v>55.911819999999999</v>
      </c>
      <c r="HN18" s="25"/>
      <c r="HO18" s="29"/>
      <c r="HP18" s="32">
        <v>3.2516724567701298</v>
      </c>
      <c r="HQ18" s="32">
        <v>23.476355553448101</v>
      </c>
      <c r="HR18" s="27">
        <v>16.906886128137199</v>
      </c>
      <c r="HS18" s="29"/>
      <c r="HT18" s="29">
        <v>47.596229999999998</v>
      </c>
      <c r="HU18" s="29"/>
      <c r="HV18" s="29"/>
      <c r="HW18" s="29"/>
      <c r="HX18" s="27">
        <v>8.3416666666666703</v>
      </c>
      <c r="HY18" s="29"/>
      <c r="HZ18" s="39">
        <v>1976</v>
      </c>
      <c r="IA18" s="39" t="s">
        <v>329</v>
      </c>
      <c r="IB18" s="29">
        <v>1250</v>
      </c>
      <c r="IC18" s="29">
        <v>1239</v>
      </c>
      <c r="ID18" s="29">
        <v>1235</v>
      </c>
      <c r="IE18" s="32">
        <v>65.138092041015625</v>
      </c>
      <c r="IF18" s="32">
        <v>64.356437683105469</v>
      </c>
      <c r="IG18" s="32">
        <v>128.89999389648438</v>
      </c>
      <c r="IH18" s="32">
        <v>438.10000610351563</v>
      </c>
      <c r="II18" s="32">
        <v>668</v>
      </c>
      <c r="IJ18" s="31">
        <v>4.0450000762939453</v>
      </c>
      <c r="IK18" s="31">
        <v>0.27753311395645142</v>
      </c>
      <c r="IL18" s="39">
        <v>1976</v>
      </c>
      <c r="IM18" s="39" t="s">
        <v>329</v>
      </c>
      <c r="IN18" s="30">
        <v>487</v>
      </c>
      <c r="IO18" s="27">
        <v>201</v>
      </c>
      <c r="IP18" s="27">
        <v>488.44099999999997</v>
      </c>
      <c r="IQ18" s="29">
        <f t="shared" si="10"/>
        <v>390.75279999999998</v>
      </c>
      <c r="IR18" s="46">
        <v>654</v>
      </c>
      <c r="IS18" s="46">
        <v>654</v>
      </c>
      <c r="IT18" s="28">
        <v>61.024543239901668</v>
      </c>
      <c r="IU18" s="28">
        <v>70</v>
      </c>
      <c r="IV18" s="28">
        <v>654</v>
      </c>
      <c r="IW18" s="28">
        <v>654</v>
      </c>
      <c r="IX18" s="28">
        <v>61.024543239901668</v>
      </c>
      <c r="IY18" s="28">
        <v>70</v>
      </c>
      <c r="IZ18" s="39">
        <v>1976</v>
      </c>
      <c r="JA18" s="39" t="s">
        <v>329</v>
      </c>
      <c r="JB18" s="29">
        <v>13.46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329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329</v>
      </c>
      <c r="KI18" s="29"/>
      <c r="KJ18" s="29"/>
      <c r="KK18" s="29"/>
      <c r="KL18" s="29"/>
      <c r="KM18" s="29"/>
      <c r="KN18" s="21">
        <v>3116</v>
      </c>
      <c r="KO18" s="20">
        <v>1919</v>
      </c>
      <c r="KP18" s="20">
        <v>279</v>
      </c>
      <c r="KQ18" s="19">
        <v>8.9537868499755859</v>
      </c>
      <c r="KR18" s="39">
        <v>1976</v>
      </c>
      <c r="KS18" s="39" t="s">
        <v>329</v>
      </c>
    </row>
    <row r="19" spans="1:305" s="39" customFormat="1" ht="12.75">
      <c r="A19" s="39">
        <v>1977</v>
      </c>
      <c r="B19" s="39" t="s">
        <v>329</v>
      </c>
      <c r="C19" s="39">
        <v>25</v>
      </c>
      <c r="D19" s="44" t="s">
        <v>330</v>
      </c>
      <c r="E19" s="44">
        <v>554</v>
      </c>
      <c r="F19" s="39">
        <v>1</v>
      </c>
      <c r="G19" s="39">
        <v>0</v>
      </c>
      <c r="H19" s="39">
        <v>0</v>
      </c>
      <c r="I19" s="39">
        <v>0</v>
      </c>
      <c r="J19" s="29">
        <v>100</v>
      </c>
      <c r="K19" s="29">
        <v>0</v>
      </c>
      <c r="L19" s="29">
        <v>0</v>
      </c>
      <c r="M19" s="18">
        <v>1</v>
      </c>
      <c r="N19" s="39">
        <v>0</v>
      </c>
      <c r="O19" s="39">
        <v>0</v>
      </c>
      <c r="P19" s="39">
        <v>0</v>
      </c>
      <c r="Q19" s="29">
        <v>100</v>
      </c>
      <c r="R19" s="29">
        <v>0</v>
      </c>
      <c r="S19" s="29">
        <v>0</v>
      </c>
      <c r="T19" s="29">
        <v>63.2</v>
      </c>
      <c r="U19" s="29">
        <v>0</v>
      </c>
      <c r="V19" s="29">
        <v>0</v>
      </c>
      <c r="W19" s="29">
        <v>63.2</v>
      </c>
      <c r="X19" s="39">
        <v>1</v>
      </c>
      <c r="Y19" s="39">
        <v>1977</v>
      </c>
      <c r="Z19" s="39" t="s">
        <v>329</v>
      </c>
      <c r="AA19" s="43"/>
      <c r="AB19" s="41">
        <v>82.5</v>
      </c>
      <c r="AC19" s="41">
        <v>39.6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47.6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7.4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5.2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0.19999999999998863</v>
      </c>
      <c r="CZ19" s="39">
        <v>1977</v>
      </c>
      <c r="DA19" s="39" t="s">
        <v>329</v>
      </c>
      <c r="DB19" s="41">
        <v>36.799999999999997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63.2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1977</v>
      </c>
      <c r="FZ19" s="39" t="s">
        <v>329</v>
      </c>
      <c r="GA19" s="41">
        <v>4.5999999999999996</v>
      </c>
      <c r="GB19" s="29">
        <f t="shared" si="2"/>
        <v>0.60842799999999997</v>
      </c>
      <c r="GC19" s="29">
        <f t="shared" si="3"/>
        <v>0.46515200000000001</v>
      </c>
      <c r="GD19" s="29">
        <f t="shared" si="4"/>
        <v>2.553808750370302</v>
      </c>
      <c r="GE19" s="29">
        <f t="shared" si="5"/>
        <v>1.8696900801723106</v>
      </c>
      <c r="GF19" s="29">
        <f t="shared" si="6"/>
        <v>0.68411867019799133</v>
      </c>
      <c r="GG19" s="29">
        <f t="shared" si="7"/>
        <v>0.2678817159267679</v>
      </c>
      <c r="GH19" s="29">
        <f t="shared" si="8"/>
        <v>12.903487900563942</v>
      </c>
      <c r="GI19" s="39">
        <v>1977</v>
      </c>
      <c r="GJ19" s="39" t="s">
        <v>329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-1.4590689999999999</v>
      </c>
      <c r="GX19" s="36">
        <v>-1.7687870000000001</v>
      </c>
      <c r="GY19" s="36">
        <v>-0.66471279999999999</v>
      </c>
      <c r="GZ19" s="39">
        <v>1977</v>
      </c>
      <c r="HA19" s="39" t="s">
        <v>329</v>
      </c>
      <c r="HB19" s="42">
        <v>0</v>
      </c>
      <c r="HC19" s="42">
        <f t="shared" si="9"/>
        <v>2</v>
      </c>
      <c r="HD19" s="42">
        <v>0</v>
      </c>
      <c r="HE19" s="42">
        <v>0</v>
      </c>
      <c r="HF19" s="42">
        <v>0</v>
      </c>
      <c r="HG19" s="42">
        <v>1</v>
      </c>
      <c r="HH19" s="42">
        <v>0</v>
      </c>
      <c r="HI19" s="42">
        <v>0</v>
      </c>
      <c r="HJ19" s="39">
        <v>1977</v>
      </c>
      <c r="HK19" s="39" t="s">
        <v>329</v>
      </c>
      <c r="HL19" s="34">
        <v>0.41451329999999997</v>
      </c>
      <c r="HM19" s="29">
        <v>53.813749999999999</v>
      </c>
      <c r="HN19" s="25"/>
      <c r="HO19" s="29"/>
      <c r="HP19" s="32">
        <v>-1.34226704210613</v>
      </c>
      <c r="HQ19" s="32">
        <v>15.536001082740899</v>
      </c>
      <c r="HR19" s="27">
        <v>14.3835618611797</v>
      </c>
      <c r="HS19" s="29"/>
      <c r="HT19" s="29">
        <v>44.596469999999997</v>
      </c>
      <c r="HU19" s="29"/>
      <c r="HV19" s="29"/>
      <c r="HW19" s="29"/>
      <c r="HX19" s="27">
        <v>9.2391666666666694</v>
      </c>
      <c r="HY19" s="29"/>
      <c r="HZ19" s="39">
        <v>1977</v>
      </c>
      <c r="IA19" s="39" t="s">
        <v>329</v>
      </c>
      <c r="IB19" s="29">
        <v>1269</v>
      </c>
      <c r="IC19" s="29">
        <v>1258</v>
      </c>
      <c r="ID19" s="29">
        <v>1254</v>
      </c>
      <c r="IE19" s="32">
        <v>65.513679504394531</v>
      </c>
      <c r="IF19" s="32">
        <v>64.739288330078125</v>
      </c>
      <c r="IG19" s="32">
        <v>134</v>
      </c>
      <c r="IH19" s="32">
        <v>450</v>
      </c>
      <c r="II19" s="32">
        <v>670</v>
      </c>
      <c r="IJ19" s="31">
        <v>4.0450000762939453</v>
      </c>
      <c r="IK19" s="31">
        <v>0.27333959937095642</v>
      </c>
      <c r="IL19" s="39">
        <v>1977</v>
      </c>
      <c r="IM19" s="39" t="s">
        <v>329</v>
      </c>
      <c r="IN19" s="30">
        <v>562</v>
      </c>
      <c r="IO19" s="27">
        <v>159</v>
      </c>
      <c r="IP19" s="27">
        <v>436.80799999999999</v>
      </c>
      <c r="IQ19" s="29">
        <f t="shared" si="10"/>
        <v>344.21434200157603</v>
      </c>
      <c r="IR19" s="46">
        <v>663</v>
      </c>
      <c r="IS19" s="46">
        <v>663</v>
      </c>
      <c r="IT19" s="28">
        <v>62.776164625678767</v>
      </c>
      <c r="IU19" s="28"/>
      <c r="IV19" s="28">
        <v>663</v>
      </c>
      <c r="IW19" s="28">
        <v>663</v>
      </c>
      <c r="IX19" s="28">
        <v>62.776164625678767</v>
      </c>
      <c r="IY19" s="28">
        <v>70</v>
      </c>
      <c r="IZ19" s="39">
        <v>1977</v>
      </c>
      <c r="JA19" s="39" t="s">
        <v>329</v>
      </c>
      <c r="JB19" s="29">
        <v>16.84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329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329</v>
      </c>
      <c r="KI19" s="29"/>
      <c r="KJ19" s="29"/>
      <c r="KK19" s="29"/>
      <c r="KL19" s="29"/>
      <c r="KM19" s="29"/>
      <c r="KN19" s="21">
        <v>3128</v>
      </c>
      <c r="KO19" s="20">
        <v>1937</v>
      </c>
      <c r="KP19" s="20">
        <v>284</v>
      </c>
      <c r="KQ19" s="19">
        <v>9.0792837142944336</v>
      </c>
      <c r="KR19" s="39">
        <v>1977</v>
      </c>
      <c r="KS19" s="39" t="s">
        <v>329</v>
      </c>
    </row>
    <row r="20" spans="1:305" s="39" customFormat="1" ht="12.75">
      <c r="A20" s="39">
        <v>1978</v>
      </c>
      <c r="B20" s="39" t="s">
        <v>329</v>
      </c>
      <c r="C20" s="39">
        <v>25</v>
      </c>
      <c r="D20" s="44" t="s">
        <v>330</v>
      </c>
      <c r="E20" s="44">
        <v>554</v>
      </c>
      <c r="F20" s="39">
        <v>1</v>
      </c>
      <c r="G20" s="39">
        <v>0</v>
      </c>
      <c r="H20" s="39">
        <v>0</v>
      </c>
      <c r="I20" s="39">
        <v>0</v>
      </c>
      <c r="J20" s="29">
        <v>100</v>
      </c>
      <c r="K20" s="29">
        <v>0</v>
      </c>
      <c r="L20" s="29">
        <v>0</v>
      </c>
      <c r="M20" s="18">
        <v>1</v>
      </c>
      <c r="N20" s="39">
        <v>0</v>
      </c>
      <c r="O20" s="39">
        <v>0</v>
      </c>
      <c r="P20" s="39">
        <v>1</v>
      </c>
      <c r="Q20" s="29">
        <v>100</v>
      </c>
      <c r="R20" s="29">
        <v>0</v>
      </c>
      <c r="S20" s="29">
        <v>0</v>
      </c>
      <c r="T20" s="29">
        <v>62.79</v>
      </c>
      <c r="U20" s="29">
        <v>0</v>
      </c>
      <c r="V20" s="29">
        <v>0</v>
      </c>
      <c r="W20" s="29">
        <v>62.79</v>
      </c>
      <c r="X20" s="39">
        <v>1</v>
      </c>
      <c r="Y20" s="39">
        <v>1978</v>
      </c>
      <c r="Z20" s="39" t="s">
        <v>329</v>
      </c>
      <c r="AA20" s="43">
        <v>28819</v>
      </c>
      <c r="AB20" s="41">
        <v>83.7</v>
      </c>
      <c r="AC20" s="41">
        <v>40.4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39.799999999999997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16.100000000000001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2.4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1.3000000000000114</v>
      </c>
      <c r="CZ20" s="39">
        <v>1978</v>
      </c>
      <c r="DA20" s="39" t="s">
        <v>329</v>
      </c>
      <c r="DB20" s="41">
        <v>43.5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55.4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1.1000000000000001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1978</v>
      </c>
      <c r="FZ20" s="39" t="s">
        <v>329</v>
      </c>
      <c r="GA20" s="41">
        <v>4.3</v>
      </c>
      <c r="GB20" s="29">
        <f t="shared" si="2"/>
        <v>0.65188299999999999</v>
      </c>
      <c r="GC20" s="29">
        <f t="shared" si="3"/>
        <v>0.50373800000000002</v>
      </c>
      <c r="GD20" s="29">
        <f t="shared" si="4"/>
        <v>2.8725974313233769</v>
      </c>
      <c r="GE20" s="29">
        <f t="shared" si="5"/>
        <v>2.0150646231224636</v>
      </c>
      <c r="GF20" s="29">
        <f t="shared" si="6"/>
        <v>0.85753280820091327</v>
      </c>
      <c r="GG20" s="29">
        <f t="shared" si="7"/>
        <v>0.29852174859247732</v>
      </c>
      <c r="GH20" s="29">
        <f t="shared" si="8"/>
        <v>15.552009516457996</v>
      </c>
      <c r="GI20" s="39">
        <v>1978</v>
      </c>
      <c r="GJ20" s="39" t="s">
        <v>329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-1.341974</v>
      </c>
      <c r="GX20" s="36">
        <v>-1.832266</v>
      </c>
      <c r="GY20" s="36">
        <v>-0.46674510000000002</v>
      </c>
      <c r="GZ20" s="39">
        <v>1978</v>
      </c>
      <c r="HA20" s="39" t="s">
        <v>329</v>
      </c>
      <c r="HB20" s="42">
        <v>0</v>
      </c>
      <c r="HC20" s="42">
        <f t="shared" si="9"/>
        <v>2</v>
      </c>
      <c r="HD20" s="42">
        <v>0</v>
      </c>
      <c r="HE20" s="42">
        <v>0</v>
      </c>
      <c r="HF20" s="42">
        <v>0</v>
      </c>
      <c r="HG20" s="42">
        <v>1</v>
      </c>
      <c r="HH20" s="42">
        <v>0</v>
      </c>
      <c r="HI20" s="42">
        <v>0</v>
      </c>
      <c r="HJ20" s="39">
        <v>1978</v>
      </c>
      <c r="HK20" s="39" t="s">
        <v>329</v>
      </c>
      <c r="HL20" s="34">
        <v>0.41451329999999997</v>
      </c>
      <c r="HM20" s="29">
        <v>52.307690000000001</v>
      </c>
      <c r="HN20" s="25"/>
      <c r="HO20" s="29"/>
      <c r="HP20" s="32">
        <v>-6.3705349827282003</v>
      </c>
      <c r="HQ20" s="32">
        <v>7.9234411467677601</v>
      </c>
      <c r="HR20" s="27">
        <v>11.956595195942599</v>
      </c>
      <c r="HS20" s="29"/>
      <c r="HT20" s="29">
        <v>49.996040000000001</v>
      </c>
      <c r="HU20" s="29"/>
      <c r="HV20" s="29"/>
      <c r="HW20" s="29"/>
      <c r="HX20" s="27">
        <v>9.9791666666666696</v>
      </c>
      <c r="HY20" s="29"/>
      <c r="HZ20" s="39">
        <v>1978</v>
      </c>
      <c r="IA20" s="39" t="s">
        <v>329</v>
      </c>
      <c r="IB20" s="29">
        <v>1278</v>
      </c>
      <c r="IC20" s="29">
        <v>1267</v>
      </c>
      <c r="ID20" s="29">
        <v>1246</v>
      </c>
      <c r="IE20" s="32">
        <v>65.4713134765625</v>
      </c>
      <c r="IF20" s="32">
        <v>63.83197021484375</v>
      </c>
      <c r="IG20" s="32">
        <v>140</v>
      </c>
      <c r="IH20" s="32">
        <v>426</v>
      </c>
      <c r="II20" s="32">
        <v>680</v>
      </c>
      <c r="IJ20" s="31">
        <v>21.23699951171875</v>
      </c>
      <c r="IK20" s="31">
        <v>1.427531361579895</v>
      </c>
      <c r="IL20" s="39">
        <v>1978</v>
      </c>
      <c r="IM20" s="39" t="s">
        <v>329</v>
      </c>
      <c r="IN20" s="30">
        <v>411</v>
      </c>
      <c r="IO20" s="27">
        <v>158</v>
      </c>
      <c r="IP20" s="27">
        <v>380.60500000000002</v>
      </c>
      <c r="IQ20" s="29">
        <f t="shared" si="10"/>
        <v>297.8129890453834</v>
      </c>
      <c r="IR20" s="46">
        <v>684</v>
      </c>
      <c r="IS20" s="46">
        <v>684</v>
      </c>
      <c r="IT20" s="28">
        <v>65.733414485696684</v>
      </c>
      <c r="IU20" s="28"/>
      <c r="IV20" s="28">
        <v>684</v>
      </c>
      <c r="IW20" s="28">
        <v>684</v>
      </c>
      <c r="IX20" s="28">
        <v>65.733414485696684</v>
      </c>
      <c r="IY20" s="28">
        <v>70</v>
      </c>
      <c r="IZ20" s="39">
        <v>1978</v>
      </c>
      <c r="JA20" s="39" t="s">
        <v>329</v>
      </c>
      <c r="JB20" s="29">
        <v>14.97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329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329</v>
      </c>
      <c r="KI20" s="29"/>
      <c r="KJ20" s="29"/>
      <c r="KK20" s="29"/>
      <c r="KL20" s="29"/>
      <c r="KM20" s="29"/>
      <c r="KN20" s="21">
        <v>3129</v>
      </c>
      <c r="KO20" s="20">
        <v>1952</v>
      </c>
      <c r="KP20" s="20">
        <v>291</v>
      </c>
      <c r="KQ20" s="19">
        <v>9.3000955581665039</v>
      </c>
      <c r="KR20" s="39">
        <v>1978</v>
      </c>
      <c r="KS20" s="39" t="s">
        <v>329</v>
      </c>
    </row>
    <row r="21" spans="1:305" s="39" customFormat="1" ht="12.75">
      <c r="A21" s="39">
        <v>1979</v>
      </c>
      <c r="B21" s="39" t="s">
        <v>329</v>
      </c>
      <c r="C21" s="39">
        <v>25</v>
      </c>
      <c r="D21" s="44" t="s">
        <v>330</v>
      </c>
      <c r="E21" s="44">
        <v>554</v>
      </c>
      <c r="F21" s="39">
        <v>1</v>
      </c>
      <c r="G21" s="39">
        <v>0</v>
      </c>
      <c r="H21" s="39">
        <v>0</v>
      </c>
      <c r="I21" s="39">
        <v>0</v>
      </c>
      <c r="J21" s="29">
        <v>100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0</v>
      </c>
      <c r="Q21" s="29">
        <v>100</v>
      </c>
      <c r="R21" s="29">
        <v>0</v>
      </c>
      <c r="S21" s="29">
        <v>0</v>
      </c>
      <c r="T21" s="29">
        <v>55.4</v>
      </c>
      <c r="U21" s="29">
        <v>0</v>
      </c>
      <c r="V21" s="29">
        <v>0</v>
      </c>
      <c r="W21" s="29">
        <v>55.4</v>
      </c>
      <c r="X21" s="39">
        <v>1</v>
      </c>
      <c r="Y21" s="39">
        <v>1979</v>
      </c>
      <c r="Z21" s="39" t="s">
        <v>329</v>
      </c>
      <c r="AA21" s="43"/>
      <c r="AB21" s="41">
        <v>83.7</v>
      </c>
      <c r="AC21" s="41">
        <v>40.4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39.799999999999997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16.100000000000001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2.4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1.3000000000000114</v>
      </c>
      <c r="CZ21" s="39">
        <v>1979</v>
      </c>
      <c r="DA21" s="39" t="s">
        <v>329</v>
      </c>
      <c r="DB21" s="41">
        <v>43.5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55.4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1.1000000000000001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329</v>
      </c>
      <c r="GA21" s="41">
        <v>4.3</v>
      </c>
      <c r="GB21" s="29">
        <f t="shared" si="2"/>
        <v>0.65188299999999999</v>
      </c>
      <c r="GC21" s="29">
        <f t="shared" si="3"/>
        <v>0.50373800000000002</v>
      </c>
      <c r="GD21" s="29">
        <f t="shared" si="4"/>
        <v>2.8725974313233769</v>
      </c>
      <c r="GE21" s="29">
        <f t="shared" si="5"/>
        <v>2.0150646231224636</v>
      </c>
      <c r="GF21" s="29">
        <f t="shared" si="6"/>
        <v>0.85753280820091327</v>
      </c>
      <c r="GG21" s="29">
        <f t="shared" si="7"/>
        <v>0.29852174859247732</v>
      </c>
      <c r="GH21" s="29">
        <f t="shared" si="8"/>
        <v>15.552009516457996</v>
      </c>
      <c r="GI21" s="39">
        <v>1979</v>
      </c>
      <c r="GJ21" s="39" t="s">
        <v>329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-1.5324120000000001</v>
      </c>
      <c r="GX21" s="36">
        <v>-1.9399379999999999</v>
      </c>
      <c r="GY21" s="36">
        <v>-0.73015419999999998</v>
      </c>
      <c r="GZ21" s="39">
        <v>1979</v>
      </c>
      <c r="HA21" s="39" t="s">
        <v>329</v>
      </c>
      <c r="HB21" s="42">
        <v>0</v>
      </c>
      <c r="HC21" s="42">
        <f t="shared" si="9"/>
        <v>2</v>
      </c>
      <c r="HD21" s="42">
        <v>0</v>
      </c>
      <c r="HE21" s="42">
        <v>0</v>
      </c>
      <c r="HF21" s="42">
        <v>0</v>
      </c>
      <c r="HG21" s="42">
        <v>1</v>
      </c>
      <c r="HH21" s="42">
        <v>0</v>
      </c>
      <c r="HI21" s="42">
        <v>0</v>
      </c>
      <c r="HJ21" s="39">
        <v>1979</v>
      </c>
      <c r="HK21" s="39" t="s">
        <v>329</v>
      </c>
      <c r="HL21" s="34">
        <v>0.41451329999999997</v>
      </c>
      <c r="HM21" s="29">
        <v>59.237810000000003</v>
      </c>
      <c r="HN21" s="25"/>
      <c r="HO21" s="29"/>
      <c r="HP21" s="32">
        <v>1.4955525245410899</v>
      </c>
      <c r="HQ21" s="32">
        <v>17.4613158951442</v>
      </c>
      <c r="HR21" s="27">
        <v>13.699599339618301</v>
      </c>
      <c r="HS21" s="29"/>
      <c r="HT21" s="29">
        <v>51.99588</v>
      </c>
      <c r="HU21" s="29"/>
      <c r="HV21" s="29"/>
      <c r="HW21" s="29"/>
      <c r="HX21" s="27">
        <v>12.0370833333333</v>
      </c>
      <c r="HY21" s="29"/>
      <c r="HZ21" s="39">
        <v>1979</v>
      </c>
      <c r="IA21" s="39" t="s">
        <v>329</v>
      </c>
      <c r="IB21" s="29">
        <v>1300</v>
      </c>
      <c r="IC21" s="29">
        <v>1287</v>
      </c>
      <c r="ID21" s="29">
        <v>1262</v>
      </c>
      <c r="IE21" s="32">
        <v>66.326530456542969</v>
      </c>
      <c r="IF21" s="32">
        <v>64.38775634765625</v>
      </c>
      <c r="IG21" s="32">
        <v>140</v>
      </c>
      <c r="IH21" s="32">
        <v>424</v>
      </c>
      <c r="II21" s="32">
        <v>698</v>
      </c>
      <c r="IJ21" s="31">
        <v>25.281999588012695</v>
      </c>
      <c r="IK21" s="31">
        <v>1.6737056970596313</v>
      </c>
      <c r="IL21" s="39">
        <v>1979</v>
      </c>
      <c r="IM21" s="39" t="s">
        <v>329</v>
      </c>
      <c r="IN21" s="30">
        <v>523</v>
      </c>
      <c r="IO21" s="27">
        <v>158</v>
      </c>
      <c r="IP21" s="27">
        <v>381.89600000000002</v>
      </c>
      <c r="IQ21" s="29">
        <f t="shared" si="10"/>
        <v>293.76615384615383</v>
      </c>
      <c r="IR21" s="46">
        <v>707</v>
      </c>
      <c r="IS21" s="46">
        <v>707</v>
      </c>
      <c r="IT21" s="28">
        <v>68.975609756097555</v>
      </c>
      <c r="IU21" s="28">
        <v>70</v>
      </c>
      <c r="IV21" s="28">
        <v>707</v>
      </c>
      <c r="IW21" s="28">
        <v>707</v>
      </c>
      <c r="IX21" s="28">
        <v>68.975609756097555</v>
      </c>
      <c r="IY21" s="28">
        <v>70</v>
      </c>
      <c r="IZ21" s="39">
        <v>1979</v>
      </c>
      <c r="JA21" s="39" t="s">
        <v>329</v>
      </c>
      <c r="JB21" s="29">
        <v>15.59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329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329</v>
      </c>
      <c r="KI21" s="29"/>
      <c r="KJ21" s="29"/>
      <c r="KK21" s="29"/>
      <c r="KL21" s="29"/>
      <c r="KM21" s="29"/>
      <c r="KN21" s="21">
        <v>3124</v>
      </c>
      <c r="KO21" s="20">
        <v>1960</v>
      </c>
      <c r="KP21" s="20">
        <v>298</v>
      </c>
      <c r="KQ21" s="19">
        <v>9.5390529632568359</v>
      </c>
      <c r="KR21" s="39">
        <v>1979</v>
      </c>
      <c r="KS21" s="39" t="s">
        <v>329</v>
      </c>
    </row>
    <row r="22" spans="1:305" s="39" customFormat="1" ht="12.75">
      <c r="A22" s="39">
        <v>1980</v>
      </c>
      <c r="B22" s="39" t="s">
        <v>329</v>
      </c>
      <c r="C22" s="39">
        <v>25</v>
      </c>
      <c r="D22" s="44" t="s">
        <v>330</v>
      </c>
      <c r="E22" s="44">
        <v>554</v>
      </c>
      <c r="F22" s="39">
        <v>1</v>
      </c>
      <c r="G22" s="39">
        <v>0</v>
      </c>
      <c r="H22" s="39">
        <v>0</v>
      </c>
      <c r="I22" s="39">
        <v>0</v>
      </c>
      <c r="J22" s="29">
        <v>100</v>
      </c>
      <c r="K22" s="29">
        <v>0</v>
      </c>
      <c r="L22" s="29">
        <v>0</v>
      </c>
      <c r="M22" s="18">
        <v>1</v>
      </c>
      <c r="N22" s="39">
        <v>0</v>
      </c>
      <c r="O22" s="39">
        <v>0</v>
      </c>
      <c r="P22" s="39">
        <v>0</v>
      </c>
      <c r="Q22" s="29">
        <v>100</v>
      </c>
      <c r="R22" s="29">
        <v>0</v>
      </c>
      <c r="S22" s="29">
        <v>0</v>
      </c>
      <c r="T22" s="29">
        <v>55.4</v>
      </c>
      <c r="U22" s="29">
        <v>0</v>
      </c>
      <c r="V22" s="29">
        <v>0</v>
      </c>
      <c r="W22" s="29">
        <v>55.4</v>
      </c>
      <c r="X22" s="39">
        <v>1</v>
      </c>
      <c r="Y22" s="39">
        <v>1980</v>
      </c>
      <c r="Z22" s="39" t="s">
        <v>329</v>
      </c>
      <c r="AA22" s="43"/>
      <c r="AB22" s="41">
        <v>83.7</v>
      </c>
      <c r="AC22" s="41">
        <v>40.4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39.799999999999997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16.100000000000001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2.4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1.3000000000000114</v>
      </c>
      <c r="CZ22" s="39">
        <v>1980</v>
      </c>
      <c r="DA22" s="39" t="s">
        <v>329</v>
      </c>
      <c r="DB22" s="41">
        <v>43.5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55.4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1.1000000000000001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329</v>
      </c>
      <c r="GA22" s="41">
        <v>4.3</v>
      </c>
      <c r="GB22" s="29">
        <f t="shared" si="2"/>
        <v>0.65188299999999999</v>
      </c>
      <c r="GC22" s="29">
        <f t="shared" si="3"/>
        <v>0.50373800000000002</v>
      </c>
      <c r="GD22" s="29">
        <f t="shared" si="4"/>
        <v>2.8725974313233769</v>
      </c>
      <c r="GE22" s="29">
        <f t="shared" si="5"/>
        <v>2.0150646231224636</v>
      </c>
      <c r="GF22" s="29">
        <f t="shared" si="6"/>
        <v>0.85753280820091327</v>
      </c>
      <c r="GG22" s="29">
        <f t="shared" si="7"/>
        <v>0.29852174859247732</v>
      </c>
      <c r="GH22" s="29">
        <f t="shared" si="8"/>
        <v>15.552009516457996</v>
      </c>
      <c r="GI22" s="39">
        <v>1980</v>
      </c>
      <c r="GJ22" s="39" t="s">
        <v>329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-1.5919589999999999</v>
      </c>
      <c r="GX22" s="36">
        <v>-2.0514299999999999</v>
      </c>
      <c r="GY22" s="36">
        <v>-0.75141999999999998</v>
      </c>
      <c r="GZ22" s="39">
        <v>1980</v>
      </c>
      <c r="HA22" s="39" t="s">
        <v>329</v>
      </c>
      <c r="HB22" s="42">
        <v>0</v>
      </c>
      <c r="HC22" s="42">
        <f t="shared" si="9"/>
        <v>2</v>
      </c>
      <c r="HD22" s="42">
        <v>0</v>
      </c>
      <c r="HE22" s="42">
        <v>0</v>
      </c>
      <c r="HF22" s="42">
        <v>0</v>
      </c>
      <c r="HG22" s="42">
        <v>1</v>
      </c>
      <c r="HH22" s="42">
        <v>0</v>
      </c>
      <c r="HI22" s="42">
        <v>0</v>
      </c>
      <c r="HJ22" s="39">
        <v>1980</v>
      </c>
      <c r="HK22" s="39" t="s">
        <v>329</v>
      </c>
      <c r="HL22" s="34">
        <v>0.41451329999999997</v>
      </c>
      <c r="HM22" s="29">
        <v>58.933630000000001</v>
      </c>
      <c r="HN22" s="25"/>
      <c r="HO22" s="29"/>
      <c r="HP22" s="32">
        <v>0.39062328436410498</v>
      </c>
      <c r="HQ22" s="32">
        <v>16.217199976923599</v>
      </c>
      <c r="HR22" s="27">
        <v>17.150559724290801</v>
      </c>
      <c r="HS22" s="29"/>
      <c r="HT22" s="29">
        <v>52.295859999999998</v>
      </c>
      <c r="HU22" s="29"/>
      <c r="HV22" s="29"/>
      <c r="HW22" s="29"/>
      <c r="HX22" s="27">
        <v>13.283333333333299</v>
      </c>
      <c r="HY22" s="29"/>
      <c r="HZ22" s="39">
        <v>1980</v>
      </c>
      <c r="IA22" s="39" t="s">
        <v>329</v>
      </c>
      <c r="IB22" s="29">
        <v>1303</v>
      </c>
      <c r="IC22" s="29">
        <v>1293</v>
      </c>
      <c r="ID22" s="29">
        <v>1264</v>
      </c>
      <c r="IE22" s="32">
        <v>65.642318725585938</v>
      </c>
      <c r="IF22" s="32">
        <v>63.677581787109375</v>
      </c>
      <c r="IG22" s="32">
        <v>138</v>
      </c>
      <c r="IH22" s="32">
        <v>427</v>
      </c>
      <c r="II22" s="32">
        <v>699</v>
      </c>
      <c r="IJ22" s="31">
        <v>29.326999664306641</v>
      </c>
      <c r="IK22" s="31">
        <v>1.9333088397979736</v>
      </c>
      <c r="IL22" s="39">
        <v>1980</v>
      </c>
      <c r="IM22" s="39" t="s">
        <v>329</v>
      </c>
      <c r="IN22" s="30">
        <v>360</v>
      </c>
      <c r="IO22" s="27">
        <v>128</v>
      </c>
      <c r="IP22" s="27">
        <v>373.49599999999998</v>
      </c>
      <c r="IQ22" s="29">
        <f t="shared" si="10"/>
        <v>286.64313123561016</v>
      </c>
      <c r="IR22" s="46">
        <v>714</v>
      </c>
      <c r="IS22" s="46">
        <v>714</v>
      </c>
      <c r="IT22" s="28">
        <v>69.119070667957402</v>
      </c>
      <c r="IU22" s="28"/>
      <c r="IV22" s="28">
        <v>714</v>
      </c>
      <c r="IW22" s="28">
        <v>714</v>
      </c>
      <c r="IX22" s="28">
        <v>69.119070667957402</v>
      </c>
      <c r="IY22" s="28">
        <v>70</v>
      </c>
      <c r="IZ22" s="39">
        <v>1980</v>
      </c>
      <c r="JA22" s="39" t="s">
        <v>329</v>
      </c>
      <c r="JB22" s="29">
        <v>15.15</v>
      </c>
      <c r="JC22" s="27">
        <v>16.743999481201172</v>
      </c>
      <c r="JD22" s="27">
        <v>11.017999649047852</v>
      </c>
      <c r="JE22" s="27">
        <v>5.1840000152587891</v>
      </c>
      <c r="JF22" s="27">
        <v>6.6999998092651367</v>
      </c>
      <c r="JG22" s="27">
        <v>0.28999999165534973</v>
      </c>
      <c r="JH22" s="27">
        <v>1.2619999647140503</v>
      </c>
      <c r="JI22" s="27">
        <v>5.0500001907348633</v>
      </c>
      <c r="JJ22" s="32">
        <v>2.1289999485015869</v>
      </c>
      <c r="JK22" s="32">
        <v>0.54199999570846558</v>
      </c>
      <c r="JL22" s="32">
        <v>0.49300000071525574</v>
      </c>
      <c r="JM22" s="32">
        <v>6.3000001013278961E-2</v>
      </c>
      <c r="JN22" s="32">
        <v>0.21500000357627869</v>
      </c>
      <c r="JO22" s="39">
        <v>1980</v>
      </c>
      <c r="JP22" s="39" t="s">
        <v>329</v>
      </c>
      <c r="JQ22" s="32">
        <v>1.298</v>
      </c>
      <c r="JR22" s="32">
        <v>0</v>
      </c>
      <c r="JS22" s="32">
        <v>0.82199999999999995</v>
      </c>
      <c r="JT22" s="32">
        <v>4.0000000000000001E-3</v>
      </c>
      <c r="JU22" s="41"/>
      <c r="JV22" s="32">
        <v>5.0000000000000001E-3</v>
      </c>
      <c r="JW22" s="27">
        <v>2.9999999329447746E-2</v>
      </c>
      <c r="JX22" s="27">
        <v>2.4E-2</v>
      </c>
      <c r="JY22" s="29"/>
      <c r="JZ22" s="40">
        <v>0</v>
      </c>
      <c r="KA22" s="20">
        <v>0</v>
      </c>
      <c r="KB22" s="20">
        <v>0</v>
      </c>
      <c r="KC22" s="21">
        <v>0.51200002431869507</v>
      </c>
      <c r="KD22" s="21">
        <v>0</v>
      </c>
      <c r="KE22" s="20">
        <v>0.49300000071525574</v>
      </c>
      <c r="KF22" s="29"/>
      <c r="KG22" s="39">
        <v>1980</v>
      </c>
      <c r="KH22" s="39" t="s">
        <v>329</v>
      </c>
      <c r="KI22" s="29"/>
      <c r="KJ22" s="29"/>
      <c r="KK22" s="29"/>
      <c r="KL22" s="29"/>
      <c r="KM22" s="29"/>
      <c r="KN22" s="21">
        <v>3144</v>
      </c>
      <c r="KO22" s="20">
        <v>1985</v>
      </c>
      <c r="KP22" s="20">
        <v>305</v>
      </c>
      <c r="KQ22" s="19">
        <v>9.7010173797607422</v>
      </c>
      <c r="KR22" s="39">
        <v>1980</v>
      </c>
      <c r="KS22" s="39" t="s">
        <v>329</v>
      </c>
    </row>
    <row r="23" spans="1:305" s="39" customFormat="1" ht="12.75">
      <c r="A23" s="39">
        <v>1981</v>
      </c>
      <c r="B23" s="39" t="s">
        <v>329</v>
      </c>
      <c r="C23" s="39">
        <v>25</v>
      </c>
      <c r="D23" s="44" t="s">
        <v>330</v>
      </c>
      <c r="E23" s="44">
        <v>554</v>
      </c>
      <c r="F23" s="39">
        <v>1</v>
      </c>
      <c r="G23" s="39">
        <v>0</v>
      </c>
      <c r="H23" s="39">
        <v>0</v>
      </c>
      <c r="I23" s="39">
        <v>0</v>
      </c>
      <c r="J23" s="29">
        <v>100</v>
      </c>
      <c r="K23" s="29">
        <v>0</v>
      </c>
      <c r="L23" s="29">
        <v>0</v>
      </c>
      <c r="M23" s="18">
        <v>1</v>
      </c>
      <c r="N23" s="39">
        <v>0</v>
      </c>
      <c r="O23" s="39">
        <v>0</v>
      </c>
      <c r="P23" s="39">
        <v>1</v>
      </c>
      <c r="Q23" s="29">
        <v>100</v>
      </c>
      <c r="R23" s="29">
        <v>0</v>
      </c>
      <c r="S23" s="29">
        <v>0</v>
      </c>
      <c r="T23" s="29">
        <v>55.15</v>
      </c>
      <c r="U23" s="29">
        <v>0</v>
      </c>
      <c r="V23" s="29">
        <v>0</v>
      </c>
      <c r="W23" s="29">
        <v>55.15</v>
      </c>
      <c r="X23" s="39">
        <v>1</v>
      </c>
      <c r="Y23" s="39">
        <v>1981</v>
      </c>
      <c r="Z23" s="39" t="s">
        <v>329</v>
      </c>
      <c r="AA23" s="43">
        <v>29918</v>
      </c>
      <c r="AB23" s="41">
        <v>89</v>
      </c>
      <c r="AC23" s="41">
        <v>39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38.799999999999997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20.7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1.5</v>
      </c>
      <c r="CZ23" s="39">
        <v>1981</v>
      </c>
      <c r="DA23" s="39" t="s">
        <v>329</v>
      </c>
      <c r="DB23" s="41">
        <v>46.7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51.1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2.2000000000000002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329</v>
      </c>
      <c r="GA23" s="41">
        <v>8.6999999999999993</v>
      </c>
      <c r="GB23" s="29">
        <f t="shared" si="2"/>
        <v>0.65450700000000006</v>
      </c>
      <c r="GC23" s="29">
        <f t="shared" si="3"/>
        <v>0.52030599999999994</v>
      </c>
      <c r="GD23" s="29">
        <f t="shared" si="4"/>
        <v>2.8944146480536515</v>
      </c>
      <c r="GE23" s="29">
        <f t="shared" si="5"/>
        <v>2.084662305553123</v>
      </c>
      <c r="GF23" s="29">
        <f t="shared" si="6"/>
        <v>0.80975234250052841</v>
      </c>
      <c r="GG23" s="29">
        <f t="shared" si="7"/>
        <v>0.279763766067535</v>
      </c>
      <c r="GH23" s="29">
        <f t="shared" si="8"/>
        <v>16.625733066544768</v>
      </c>
      <c r="GI23" s="39">
        <v>1981</v>
      </c>
      <c r="GJ23" s="39" t="s">
        <v>329</v>
      </c>
      <c r="GK23" s="29">
        <v>-0.17</v>
      </c>
      <c r="GL23" s="29">
        <v>-1.65</v>
      </c>
      <c r="GM23" s="29">
        <v>2.66</v>
      </c>
      <c r="GN23" s="41">
        <v>60</v>
      </c>
      <c r="GO23" s="29">
        <v>3.28</v>
      </c>
      <c r="GP23" s="29">
        <v>9.11</v>
      </c>
      <c r="GQ23" s="29">
        <v>2.71</v>
      </c>
      <c r="GR23" s="41">
        <v>1</v>
      </c>
      <c r="GS23" s="41">
        <v>1</v>
      </c>
      <c r="GT23" s="41">
        <v>1</v>
      </c>
      <c r="GU23" s="41">
        <v>1</v>
      </c>
      <c r="GV23" s="29">
        <v>0.24</v>
      </c>
      <c r="GW23" s="36">
        <v>-1.5346029999999999</v>
      </c>
      <c r="GX23" s="36">
        <v>-2.1289250000000002</v>
      </c>
      <c r="GY23" s="36">
        <v>-0.58596040000000005</v>
      </c>
      <c r="GZ23" s="39">
        <v>1981</v>
      </c>
      <c r="HA23" s="39" t="s">
        <v>329</v>
      </c>
      <c r="HB23" s="42">
        <v>0</v>
      </c>
      <c r="HC23" s="42">
        <f t="shared" si="9"/>
        <v>2</v>
      </c>
      <c r="HD23" s="42">
        <v>0</v>
      </c>
      <c r="HE23" s="42">
        <v>0</v>
      </c>
      <c r="HF23" s="42">
        <v>0</v>
      </c>
      <c r="HG23" s="42">
        <v>1</v>
      </c>
      <c r="HH23" s="42">
        <v>0</v>
      </c>
      <c r="HI23" s="42">
        <v>0</v>
      </c>
      <c r="HJ23" s="39">
        <v>1981</v>
      </c>
      <c r="HK23" s="39" t="s">
        <v>329</v>
      </c>
      <c r="HL23" s="34">
        <v>0.41451329999999997</v>
      </c>
      <c r="HM23" s="29">
        <v>59.483939999999997</v>
      </c>
      <c r="HN23" s="25"/>
      <c r="HO23" s="29"/>
      <c r="HP23" s="32">
        <v>4.6579120102666103</v>
      </c>
      <c r="HQ23" s="32">
        <v>22.083323710715799</v>
      </c>
      <c r="HR23" s="27">
        <v>15.3701541992512</v>
      </c>
      <c r="HS23" s="29"/>
      <c r="HT23" s="29">
        <v>50.496000000000002</v>
      </c>
      <c r="HU23" s="29"/>
      <c r="HV23" s="29"/>
      <c r="HW23" s="29"/>
      <c r="HX23" s="27">
        <v>12.8325</v>
      </c>
      <c r="HY23" s="29"/>
      <c r="HZ23" s="39">
        <v>1981</v>
      </c>
      <c r="IA23" s="39" t="s">
        <v>329</v>
      </c>
      <c r="IB23" s="29">
        <v>1319</v>
      </c>
      <c r="IC23" s="29">
        <v>1305</v>
      </c>
      <c r="ID23" s="29">
        <v>1258</v>
      </c>
      <c r="IE23" s="32">
        <v>65.884117126464844</v>
      </c>
      <c r="IF23" s="32">
        <v>62.837158203125</v>
      </c>
      <c r="IG23" s="32">
        <v>149.30000305175781</v>
      </c>
      <c r="IH23" s="32">
        <v>417.89999389648438</v>
      </c>
      <c r="II23" s="32">
        <v>690.79998779296875</v>
      </c>
      <c r="IJ23" s="31">
        <v>47.528999328613281</v>
      </c>
      <c r="IK23" s="31">
        <v>3.110447883605957</v>
      </c>
      <c r="IL23" s="39">
        <v>1981</v>
      </c>
      <c r="IM23" s="39" t="s">
        <v>329</v>
      </c>
      <c r="IN23" s="30">
        <v>291</v>
      </c>
      <c r="IO23" s="27">
        <v>135</v>
      </c>
      <c r="IP23" s="27">
        <v>388.08600000000001</v>
      </c>
      <c r="IQ23" s="29">
        <f t="shared" si="10"/>
        <v>294.22744503411678</v>
      </c>
      <c r="IR23" s="46">
        <v>718</v>
      </c>
      <c r="IS23" s="46">
        <v>718</v>
      </c>
      <c r="IT23" s="28">
        <v>65.675737479990858</v>
      </c>
      <c r="IU23" s="28">
        <v>70</v>
      </c>
      <c r="IV23" s="28">
        <v>718</v>
      </c>
      <c r="IW23" s="28">
        <v>718</v>
      </c>
      <c r="IX23" s="28">
        <v>65.675737479990858</v>
      </c>
      <c r="IY23" s="28">
        <v>70</v>
      </c>
      <c r="IZ23" s="39">
        <v>1981</v>
      </c>
      <c r="JA23" s="39" t="s">
        <v>329</v>
      </c>
      <c r="JB23" s="29">
        <v>15.42</v>
      </c>
      <c r="JC23" s="27">
        <v>16.871000289916992</v>
      </c>
      <c r="JD23" s="27">
        <v>10.774999618530273</v>
      </c>
      <c r="JE23" s="27">
        <v>5.504000186920166</v>
      </c>
      <c r="JF23" s="27">
        <v>6.7170000076293945</v>
      </c>
      <c r="JG23" s="27">
        <v>0.25600001215934753</v>
      </c>
      <c r="JH23" s="27">
        <v>1.2580000162124634</v>
      </c>
      <c r="JI23" s="27">
        <v>5.3870000839233398</v>
      </c>
      <c r="JJ23" s="32">
        <v>1.9029999971389771</v>
      </c>
      <c r="JK23" s="32">
        <v>0.5910000205039978</v>
      </c>
      <c r="JL23" s="32">
        <v>0.53299999237060547</v>
      </c>
      <c r="JM23" s="32">
        <v>4.6000000089406967E-2</v>
      </c>
      <c r="JN23" s="32">
        <v>0.17900000512599945</v>
      </c>
      <c r="JO23" s="39">
        <v>1981</v>
      </c>
      <c r="JP23" s="39" t="s">
        <v>329</v>
      </c>
      <c r="JQ23" s="32">
        <v>1.03</v>
      </c>
      <c r="JR23" s="32">
        <v>0</v>
      </c>
      <c r="JS23" s="32">
        <v>0.86099999999999999</v>
      </c>
      <c r="JT23" s="32">
        <v>6.0000000000000001E-3</v>
      </c>
      <c r="JU23" s="41"/>
      <c r="JV23" s="32">
        <v>5.0000000000000001E-3</v>
      </c>
      <c r="JW23" s="27">
        <v>3.4000001847743988E-2</v>
      </c>
      <c r="JX23" s="27">
        <v>2.4E-2</v>
      </c>
      <c r="JY23" s="29"/>
      <c r="JZ23" s="40">
        <v>0</v>
      </c>
      <c r="KA23" s="20">
        <v>2.8000000000000001E-2</v>
      </c>
      <c r="KB23" s="20">
        <v>2.8000000864267349E-2</v>
      </c>
      <c r="KC23" s="21">
        <v>0.52999997138977051</v>
      </c>
      <c r="KD23" s="21">
        <v>0</v>
      </c>
      <c r="KE23" s="20">
        <v>0.53299999237060547</v>
      </c>
      <c r="KF23" s="29"/>
      <c r="KG23" s="39">
        <v>1981</v>
      </c>
      <c r="KH23" s="39" t="s">
        <v>329</v>
      </c>
      <c r="KI23" s="29"/>
      <c r="KJ23" s="29"/>
      <c r="KK23" s="29"/>
      <c r="KL23" s="29"/>
      <c r="KM23" s="29"/>
      <c r="KN23" s="21">
        <v>3157</v>
      </c>
      <c r="KO23" s="20">
        <v>2002</v>
      </c>
      <c r="KP23" s="20">
        <v>312</v>
      </c>
      <c r="KQ23" s="19">
        <v>9.8828001022338867</v>
      </c>
      <c r="KR23" s="39">
        <v>1981</v>
      </c>
      <c r="KS23" s="39" t="s">
        <v>329</v>
      </c>
    </row>
    <row r="24" spans="1:305" s="39" customFormat="1" ht="12.75">
      <c r="A24" s="39">
        <v>1982</v>
      </c>
      <c r="B24" s="39" t="s">
        <v>329</v>
      </c>
      <c r="C24" s="39">
        <v>25</v>
      </c>
      <c r="D24" s="44" t="s">
        <v>330</v>
      </c>
      <c r="E24" s="44">
        <v>554</v>
      </c>
      <c r="F24" s="39">
        <v>1</v>
      </c>
      <c r="G24" s="39">
        <v>0</v>
      </c>
      <c r="H24" s="39">
        <v>0</v>
      </c>
      <c r="I24" s="39">
        <v>0</v>
      </c>
      <c r="J24" s="29">
        <v>100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100</v>
      </c>
      <c r="R24" s="29">
        <v>0</v>
      </c>
      <c r="S24" s="29">
        <v>0</v>
      </c>
      <c r="T24" s="29">
        <v>51.1</v>
      </c>
      <c r="U24" s="29">
        <v>0</v>
      </c>
      <c r="V24" s="29">
        <v>0</v>
      </c>
      <c r="W24" s="29">
        <v>51.1</v>
      </c>
      <c r="X24" s="39">
        <v>1</v>
      </c>
      <c r="Y24" s="39">
        <v>1982</v>
      </c>
      <c r="Z24" s="39" t="s">
        <v>329</v>
      </c>
      <c r="AA24" s="43"/>
      <c r="AB24" s="41">
        <v>89</v>
      </c>
      <c r="AC24" s="41">
        <v>39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38.799999999999997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20.7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1.5</v>
      </c>
      <c r="CZ24" s="39">
        <v>1982</v>
      </c>
      <c r="DA24" s="39" t="s">
        <v>329</v>
      </c>
      <c r="DB24" s="41">
        <v>46.7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51.1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2.2000000000000002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329</v>
      </c>
      <c r="GA24" s="41">
        <v>8.6999999999999993</v>
      </c>
      <c r="GB24" s="29">
        <f t="shared" si="2"/>
        <v>0.65450700000000006</v>
      </c>
      <c r="GC24" s="29">
        <f t="shared" si="3"/>
        <v>0.52030599999999994</v>
      </c>
      <c r="GD24" s="29">
        <f t="shared" si="4"/>
        <v>2.8944146480536515</v>
      </c>
      <c r="GE24" s="29">
        <f t="shared" si="5"/>
        <v>2.084662305553123</v>
      </c>
      <c r="GF24" s="29">
        <f t="shared" si="6"/>
        <v>0.80975234250052841</v>
      </c>
      <c r="GG24" s="29">
        <f t="shared" si="7"/>
        <v>0.279763766067535</v>
      </c>
      <c r="GH24" s="29">
        <f t="shared" si="8"/>
        <v>16.625733066544768</v>
      </c>
      <c r="GI24" s="39">
        <v>1982</v>
      </c>
      <c r="GJ24" s="39" t="s">
        <v>329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-1.708609</v>
      </c>
      <c r="GX24" s="36">
        <v>-2.137635</v>
      </c>
      <c r="GY24" s="36">
        <v>-0.95508280000000001</v>
      </c>
      <c r="GZ24" s="39">
        <v>1982</v>
      </c>
      <c r="HA24" s="39" t="s">
        <v>329</v>
      </c>
      <c r="HB24" s="42">
        <v>0</v>
      </c>
      <c r="HC24" s="42">
        <f t="shared" si="9"/>
        <v>2</v>
      </c>
      <c r="HD24" s="42">
        <v>0</v>
      </c>
      <c r="HE24" s="42">
        <v>0</v>
      </c>
      <c r="HF24" s="42">
        <v>0</v>
      </c>
      <c r="HG24" s="42">
        <v>1</v>
      </c>
      <c r="HH24" s="42">
        <v>0</v>
      </c>
      <c r="HI24" s="42">
        <v>0</v>
      </c>
      <c r="HJ24" s="39">
        <v>1982</v>
      </c>
      <c r="HK24" s="39" t="s">
        <v>329</v>
      </c>
      <c r="HL24" s="34">
        <v>0.41451329999999997</v>
      </c>
      <c r="HM24" s="29">
        <v>58.008740000000003</v>
      </c>
      <c r="HN24" s="25"/>
      <c r="HO24" s="29"/>
      <c r="HP24" s="32">
        <v>3.3660904719150699</v>
      </c>
      <c r="HQ24" s="32">
        <v>14.8025106974869</v>
      </c>
      <c r="HR24" s="27">
        <v>16.1636944977013</v>
      </c>
      <c r="HS24" s="29"/>
      <c r="HT24" s="29">
        <v>51.595910000000003</v>
      </c>
      <c r="HU24" s="29"/>
      <c r="HV24" s="29"/>
      <c r="HW24" s="29"/>
      <c r="HX24" s="27">
        <v>12.893333333333301</v>
      </c>
      <c r="HY24" s="29"/>
      <c r="HZ24" s="39">
        <v>1982</v>
      </c>
      <c r="IA24" s="39" t="s">
        <v>329</v>
      </c>
      <c r="IB24" s="29">
        <v>1340</v>
      </c>
      <c r="IC24" s="29">
        <v>1329</v>
      </c>
      <c r="ID24" s="29">
        <v>1282</v>
      </c>
      <c r="IE24" s="32">
        <v>65.977348327636719</v>
      </c>
      <c r="IF24" s="32">
        <v>63.121620178222656</v>
      </c>
      <c r="IG24" s="32">
        <v>146</v>
      </c>
      <c r="IH24" s="32">
        <v>419</v>
      </c>
      <c r="II24" s="32">
        <v>717</v>
      </c>
      <c r="IJ24" s="31">
        <v>47.528999328613281</v>
      </c>
      <c r="IK24" s="31">
        <v>3.0539963245391846</v>
      </c>
      <c r="IL24" s="39">
        <v>1982</v>
      </c>
      <c r="IM24" s="39" t="s">
        <v>329</v>
      </c>
      <c r="IN24" s="30">
        <v>333</v>
      </c>
      <c r="IO24" s="27">
        <v>156</v>
      </c>
      <c r="IP24" s="27">
        <v>330.02800000000002</v>
      </c>
      <c r="IQ24" s="29">
        <f t="shared" si="10"/>
        <v>246.28955223880598</v>
      </c>
      <c r="IR24" s="46">
        <v>723</v>
      </c>
      <c r="IS24" s="46">
        <v>723</v>
      </c>
      <c r="IT24" s="28">
        <v>65.13513513513513</v>
      </c>
      <c r="IU24" s="28"/>
      <c r="IV24" s="28">
        <v>723</v>
      </c>
      <c r="IW24" s="28">
        <v>723</v>
      </c>
      <c r="IX24" s="28">
        <v>65.13513513513513</v>
      </c>
      <c r="IY24" s="28">
        <v>68.75</v>
      </c>
      <c r="IZ24" s="39">
        <v>1982</v>
      </c>
      <c r="JA24" s="39" t="s">
        <v>329</v>
      </c>
      <c r="JB24" s="29">
        <v>14.79</v>
      </c>
      <c r="JC24" s="27">
        <v>17.695999145507813</v>
      </c>
      <c r="JD24" s="27">
        <v>11.812000274658203</v>
      </c>
      <c r="JE24" s="27">
        <v>5.2329998016357422</v>
      </c>
      <c r="JF24" s="27">
        <v>7.5380001068115234</v>
      </c>
      <c r="JG24" s="27">
        <v>0.26600000262260437</v>
      </c>
      <c r="JH24" s="27">
        <v>1.3899999856948853</v>
      </c>
      <c r="JI24" s="27">
        <v>5.1079998016357422</v>
      </c>
      <c r="JJ24" s="32">
        <v>1.9220000505447388</v>
      </c>
      <c r="JK24" s="32">
        <v>0.65100002288818359</v>
      </c>
      <c r="JL24" s="32">
        <v>0.58799999952316284</v>
      </c>
      <c r="JM24" s="32">
        <v>5.7000000029802322E-2</v>
      </c>
      <c r="JN24" s="32">
        <v>0.17499999701976776</v>
      </c>
      <c r="JO24" s="39">
        <v>1982</v>
      </c>
      <c r="JP24" s="39" t="s">
        <v>329</v>
      </c>
      <c r="JQ24" s="32">
        <v>0.90200000000000002</v>
      </c>
      <c r="JR24" s="32">
        <v>0</v>
      </c>
      <c r="JS24" s="32">
        <v>1.006</v>
      </c>
      <c r="JT24" s="32">
        <v>8.0000000000000002E-3</v>
      </c>
      <c r="JU24" s="41"/>
      <c r="JV24" s="32">
        <v>5.0000000000000001E-3</v>
      </c>
      <c r="JW24" s="27">
        <v>3.5000000149011612E-2</v>
      </c>
      <c r="JX24" s="27">
        <v>2.5000000000000001E-2</v>
      </c>
      <c r="JY24" s="29"/>
      <c r="JZ24" s="40">
        <v>0</v>
      </c>
      <c r="KA24" s="20">
        <v>3.2000000000000001E-2</v>
      </c>
      <c r="KB24" s="20">
        <v>3.0999999493360519E-2</v>
      </c>
      <c r="KC24" s="21">
        <v>0.58499997854232788</v>
      </c>
      <c r="KD24" s="21">
        <v>0</v>
      </c>
      <c r="KE24" s="20">
        <v>0.58799999952316284</v>
      </c>
      <c r="KF24" s="29"/>
      <c r="KG24" s="39">
        <v>1982</v>
      </c>
      <c r="KH24" s="39" t="s">
        <v>329</v>
      </c>
      <c r="KI24" s="29"/>
      <c r="KJ24" s="29"/>
      <c r="KK24" s="29"/>
      <c r="KL24" s="29"/>
      <c r="KM24" s="29"/>
      <c r="KN24" s="21">
        <v>3183</v>
      </c>
      <c r="KO24" s="20">
        <v>2031</v>
      </c>
      <c r="KP24" s="20">
        <v>319</v>
      </c>
      <c r="KQ24" s="19">
        <v>10.021989822387695</v>
      </c>
      <c r="KR24" s="39">
        <v>1982</v>
      </c>
      <c r="KS24" s="39" t="s">
        <v>329</v>
      </c>
    </row>
    <row r="25" spans="1:305" s="39" customFormat="1" ht="12.75">
      <c r="A25" s="39">
        <v>1983</v>
      </c>
      <c r="B25" s="39" t="s">
        <v>329</v>
      </c>
      <c r="C25" s="39">
        <v>25</v>
      </c>
      <c r="D25" s="44" t="s">
        <v>330</v>
      </c>
      <c r="E25" s="44">
        <v>554</v>
      </c>
      <c r="F25" s="39">
        <v>1</v>
      </c>
      <c r="G25" s="39">
        <v>0</v>
      </c>
      <c r="H25" s="39">
        <v>0</v>
      </c>
      <c r="I25" s="39">
        <v>0</v>
      </c>
      <c r="J25" s="29">
        <v>100</v>
      </c>
      <c r="K25" s="29">
        <v>0</v>
      </c>
      <c r="L25" s="29">
        <v>0</v>
      </c>
      <c r="M25" s="18">
        <v>1</v>
      </c>
      <c r="N25" s="39">
        <v>0</v>
      </c>
      <c r="O25" s="39">
        <v>0</v>
      </c>
      <c r="P25" s="39">
        <v>0</v>
      </c>
      <c r="Q25" s="29">
        <v>100</v>
      </c>
      <c r="R25" s="29">
        <v>0</v>
      </c>
      <c r="S25" s="29">
        <v>0</v>
      </c>
      <c r="T25" s="29">
        <v>51.1</v>
      </c>
      <c r="U25" s="29">
        <v>0</v>
      </c>
      <c r="V25" s="29">
        <v>0</v>
      </c>
      <c r="W25" s="29">
        <v>51.1</v>
      </c>
      <c r="X25" s="39">
        <v>1</v>
      </c>
      <c r="Y25" s="39">
        <v>1983</v>
      </c>
      <c r="Z25" s="39" t="s">
        <v>329</v>
      </c>
      <c r="AA25" s="43"/>
      <c r="AB25" s="41">
        <v>89</v>
      </c>
      <c r="AC25" s="41">
        <v>39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38.799999999999997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20.7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1.5</v>
      </c>
      <c r="CZ25" s="39">
        <v>1983</v>
      </c>
      <c r="DA25" s="39" t="s">
        <v>329</v>
      </c>
      <c r="DB25" s="41">
        <v>46.7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51.1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2.2000000000000002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1983</v>
      </c>
      <c r="FZ25" s="39" t="s">
        <v>329</v>
      </c>
      <c r="GA25" s="41">
        <v>8.6999999999999993</v>
      </c>
      <c r="GB25" s="29">
        <f t="shared" si="2"/>
        <v>0.65450700000000006</v>
      </c>
      <c r="GC25" s="29">
        <f t="shared" si="3"/>
        <v>0.52030599999999994</v>
      </c>
      <c r="GD25" s="29">
        <f t="shared" si="4"/>
        <v>2.8944146480536515</v>
      </c>
      <c r="GE25" s="29">
        <f t="shared" si="5"/>
        <v>2.084662305553123</v>
      </c>
      <c r="GF25" s="29">
        <f t="shared" si="6"/>
        <v>0.80975234250052841</v>
      </c>
      <c r="GG25" s="29">
        <f t="shared" si="7"/>
        <v>0.279763766067535</v>
      </c>
      <c r="GH25" s="29">
        <f t="shared" si="8"/>
        <v>16.625733066544768</v>
      </c>
      <c r="GI25" s="39">
        <v>1983</v>
      </c>
      <c r="GJ25" s="39" t="s">
        <v>329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-1.5608230000000001</v>
      </c>
      <c r="GX25" s="36">
        <v>-1.886217</v>
      </c>
      <c r="GY25" s="36">
        <v>-0.91080090000000002</v>
      </c>
      <c r="GZ25" s="39">
        <v>1983</v>
      </c>
      <c r="HA25" s="39" t="s">
        <v>329</v>
      </c>
      <c r="HB25" s="42">
        <v>0</v>
      </c>
      <c r="HC25" s="42">
        <f t="shared" si="9"/>
        <v>2</v>
      </c>
      <c r="HD25" s="42">
        <v>0</v>
      </c>
      <c r="HE25" s="42">
        <v>0</v>
      </c>
      <c r="HF25" s="42">
        <v>0</v>
      </c>
      <c r="HG25" s="42">
        <v>1</v>
      </c>
      <c r="HH25" s="42">
        <v>0</v>
      </c>
      <c r="HI25" s="42">
        <v>0</v>
      </c>
      <c r="HJ25" s="39">
        <v>1983</v>
      </c>
      <c r="HK25" s="39" t="s">
        <v>329</v>
      </c>
      <c r="HL25" s="34">
        <v>0.41451329999999997</v>
      </c>
      <c r="HM25" s="29">
        <v>57.581940000000003</v>
      </c>
      <c r="HN25" s="25"/>
      <c r="HO25" s="29"/>
      <c r="HP25" s="32">
        <v>1.1072235650395299</v>
      </c>
      <c r="HQ25" s="32">
        <v>8.8303449619115604</v>
      </c>
      <c r="HR25" s="27">
        <v>7.34107467188415</v>
      </c>
      <c r="HS25" s="29"/>
      <c r="HT25" s="29">
        <v>59.595280000000002</v>
      </c>
      <c r="HU25" s="29"/>
      <c r="HV25" s="29"/>
      <c r="HW25" s="29"/>
      <c r="HX25" s="27">
        <v>12.182499999999999</v>
      </c>
      <c r="HY25" s="29"/>
      <c r="HZ25" s="39">
        <v>1983</v>
      </c>
      <c r="IA25" s="39" t="s">
        <v>329</v>
      </c>
      <c r="IB25" s="29">
        <v>1355</v>
      </c>
      <c r="IC25" s="29">
        <v>1342</v>
      </c>
      <c r="ID25" s="29">
        <v>1266</v>
      </c>
      <c r="IE25" s="32">
        <v>65.30120849609375</v>
      </c>
      <c r="IF25" s="32">
        <v>61.012050628662109</v>
      </c>
      <c r="IG25" s="32">
        <v>142</v>
      </c>
      <c r="IH25" s="32">
        <v>408</v>
      </c>
      <c r="II25" s="32">
        <v>716</v>
      </c>
      <c r="IJ25" s="31">
        <v>76.856002807617188</v>
      </c>
      <c r="IK25" s="31">
        <v>4.9052934646606445</v>
      </c>
      <c r="IL25" s="39">
        <v>1983</v>
      </c>
      <c r="IM25" s="39" t="s">
        <v>329</v>
      </c>
      <c r="IN25" s="30">
        <v>333</v>
      </c>
      <c r="IO25" s="27">
        <v>141</v>
      </c>
      <c r="IP25" s="27">
        <v>371.774</v>
      </c>
      <c r="IQ25" s="29">
        <f t="shared" si="10"/>
        <v>274.37195571955721</v>
      </c>
      <c r="IR25" s="46">
        <v>722</v>
      </c>
      <c r="IS25" s="46">
        <v>722</v>
      </c>
      <c r="IT25" s="28">
        <v>64.464285714285708</v>
      </c>
      <c r="IU25" s="28"/>
      <c r="IV25" s="28">
        <v>722</v>
      </c>
      <c r="IW25" s="28">
        <v>722</v>
      </c>
      <c r="IX25" s="28">
        <v>64.464285714285708</v>
      </c>
      <c r="IY25" s="28">
        <v>67.5</v>
      </c>
      <c r="IZ25" s="39">
        <v>1983</v>
      </c>
      <c r="JA25" s="39" t="s">
        <v>329</v>
      </c>
      <c r="JB25" s="29"/>
      <c r="JC25" s="27">
        <v>17.451000213623047</v>
      </c>
      <c r="JD25" s="27">
        <v>11.550000190734863</v>
      </c>
      <c r="JE25" s="27">
        <v>5.1640000343322754</v>
      </c>
      <c r="JF25" s="27">
        <v>7.0430002212524414</v>
      </c>
      <c r="JG25" s="27">
        <v>0.2370000034570694</v>
      </c>
      <c r="JH25" s="27">
        <v>1.3869999647140503</v>
      </c>
      <c r="JI25" s="27">
        <v>5.0069999694824219</v>
      </c>
      <c r="JJ25" s="32">
        <v>1.8710000514984131</v>
      </c>
      <c r="JK25" s="32">
        <v>0.7369999885559082</v>
      </c>
      <c r="JL25" s="32">
        <v>0.85399997234344482</v>
      </c>
      <c r="JM25" s="32">
        <v>9.3999996781349182E-2</v>
      </c>
      <c r="JN25" s="32">
        <v>0.22200000286102295</v>
      </c>
      <c r="JO25" s="39">
        <v>1983</v>
      </c>
      <c r="JP25" s="39" t="s">
        <v>329</v>
      </c>
      <c r="JQ25" s="32">
        <v>0.82899999999999996</v>
      </c>
      <c r="JR25" s="32">
        <v>0</v>
      </c>
      <c r="JS25" s="32">
        <v>1.03</v>
      </c>
      <c r="JT25" s="32">
        <v>6.0000000000000001E-3</v>
      </c>
      <c r="JU25" s="41"/>
      <c r="JV25" s="32">
        <v>6.0000000000000001E-3</v>
      </c>
      <c r="JW25" s="27">
        <v>4.6000000089406967E-2</v>
      </c>
      <c r="JX25" s="27">
        <v>2.3E-2</v>
      </c>
      <c r="JY25" s="29"/>
      <c r="JZ25" s="40">
        <v>0</v>
      </c>
      <c r="KA25" s="20">
        <v>3.1E-2</v>
      </c>
      <c r="KB25" s="20">
        <v>3.0999999493360519E-2</v>
      </c>
      <c r="KC25" s="21">
        <v>0.6600000262260437</v>
      </c>
      <c r="KD25" s="21">
        <v>0</v>
      </c>
      <c r="KE25" s="20">
        <v>0.85399997234344482</v>
      </c>
      <c r="KF25" s="29"/>
      <c r="KG25" s="39">
        <v>1983</v>
      </c>
      <c r="KH25" s="39" t="s">
        <v>329</v>
      </c>
      <c r="KI25" s="29"/>
      <c r="KJ25" s="29"/>
      <c r="KK25" s="29"/>
      <c r="KL25" s="29"/>
      <c r="KM25" s="29"/>
      <c r="KN25" s="21">
        <v>3226</v>
      </c>
      <c r="KO25" s="20">
        <v>2075</v>
      </c>
      <c r="KP25" s="20">
        <v>324</v>
      </c>
      <c r="KQ25" s="19">
        <v>10.043399810791016</v>
      </c>
      <c r="KR25" s="39">
        <v>1983</v>
      </c>
      <c r="KS25" s="39" t="s">
        <v>329</v>
      </c>
    </row>
    <row r="26" spans="1:305" s="39" customFormat="1" ht="12.75">
      <c r="A26" s="39">
        <v>1984</v>
      </c>
      <c r="B26" s="39" t="s">
        <v>329</v>
      </c>
      <c r="C26" s="39">
        <v>25</v>
      </c>
      <c r="D26" s="44" t="s">
        <v>330</v>
      </c>
      <c r="E26" s="44">
        <v>554</v>
      </c>
      <c r="F26" s="39">
        <v>1</v>
      </c>
      <c r="G26" s="39">
        <v>0</v>
      </c>
      <c r="H26" s="39">
        <v>0</v>
      </c>
      <c r="I26" s="39">
        <v>0</v>
      </c>
      <c r="J26" s="29">
        <v>56.56</v>
      </c>
      <c r="K26" s="29">
        <v>0</v>
      </c>
      <c r="L26" s="29">
        <v>43.44</v>
      </c>
      <c r="M26" s="18">
        <v>3</v>
      </c>
      <c r="N26" s="39">
        <v>1</v>
      </c>
      <c r="O26" s="39">
        <v>2</v>
      </c>
      <c r="P26" s="39">
        <v>1</v>
      </c>
      <c r="Q26" s="29">
        <v>56.56</v>
      </c>
      <c r="R26" s="29">
        <v>0</v>
      </c>
      <c r="S26" s="29">
        <v>43.44</v>
      </c>
      <c r="T26" s="29">
        <v>28.9</v>
      </c>
      <c r="U26" s="29">
        <v>0</v>
      </c>
      <c r="V26" s="29">
        <v>26.07</v>
      </c>
      <c r="W26" s="29">
        <v>54.97</v>
      </c>
      <c r="X26" s="39">
        <v>1</v>
      </c>
      <c r="Y26" s="39">
        <v>1984</v>
      </c>
      <c r="Z26" s="39" t="s">
        <v>329</v>
      </c>
      <c r="AA26" s="43">
        <v>30877</v>
      </c>
      <c r="AB26" s="41">
        <v>91.7</v>
      </c>
      <c r="AC26" s="41">
        <v>43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35.9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12.3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7.6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1.2000000000000028</v>
      </c>
      <c r="CZ26" s="39">
        <v>1984</v>
      </c>
      <c r="DA26" s="39" t="s">
        <v>329</v>
      </c>
      <c r="DB26" s="41">
        <v>60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37.9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2.1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329</v>
      </c>
      <c r="GA26" s="41">
        <v>12.6</v>
      </c>
      <c r="GB26" s="29">
        <f t="shared" si="2"/>
        <v>0.66531399999999996</v>
      </c>
      <c r="GC26" s="29">
        <f t="shared" si="3"/>
        <v>0.49591800000000008</v>
      </c>
      <c r="GD26" s="29">
        <f t="shared" si="4"/>
        <v>2.9878752024285444</v>
      </c>
      <c r="GE26" s="29">
        <f t="shared" si="5"/>
        <v>1.9838042223289072</v>
      </c>
      <c r="GF26" s="29">
        <f t="shared" si="6"/>
        <v>1.0040709800996372</v>
      </c>
      <c r="GG26" s="29">
        <f t="shared" si="7"/>
        <v>0.33604850004562725</v>
      </c>
      <c r="GH26" s="29">
        <f t="shared" si="8"/>
        <v>15.403571014540752</v>
      </c>
      <c r="GI26" s="39">
        <v>1984</v>
      </c>
      <c r="GJ26" s="39" t="s">
        <v>329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-1.472234</v>
      </c>
      <c r="GX26" s="36">
        <v>-1.885392</v>
      </c>
      <c r="GY26" s="36">
        <v>-0.80452080000000004</v>
      </c>
      <c r="GZ26" s="39">
        <v>1984</v>
      </c>
      <c r="HA26" s="39" t="s">
        <v>329</v>
      </c>
      <c r="HB26" s="42">
        <v>0</v>
      </c>
      <c r="HC26" s="42">
        <f t="shared" si="9"/>
        <v>2</v>
      </c>
      <c r="HD26" s="42">
        <v>0</v>
      </c>
      <c r="HE26" s="42">
        <v>0</v>
      </c>
      <c r="HF26" s="42">
        <v>0</v>
      </c>
      <c r="HG26" s="42">
        <v>1</v>
      </c>
      <c r="HH26" s="42">
        <v>0</v>
      </c>
      <c r="HI26" s="42">
        <v>0</v>
      </c>
      <c r="HJ26" s="39">
        <v>1984</v>
      </c>
      <c r="HK26" s="39" t="s">
        <v>329</v>
      </c>
      <c r="HL26" s="34">
        <v>0.75838910000000004</v>
      </c>
      <c r="HM26" s="29">
        <v>65.479129999999998</v>
      </c>
      <c r="HN26" s="25"/>
      <c r="HO26" s="29"/>
      <c r="HP26" s="32">
        <v>8.5194708634096603</v>
      </c>
      <c r="HQ26" s="32">
        <v>15.092304003836</v>
      </c>
      <c r="HR26" s="27">
        <v>6.1712503537209003</v>
      </c>
      <c r="HS26" s="29"/>
      <c r="HT26" s="29">
        <v>62.795029999999997</v>
      </c>
      <c r="HU26" s="29"/>
      <c r="HV26" s="29"/>
      <c r="HW26" s="29"/>
      <c r="HX26" s="27">
        <v>12.61</v>
      </c>
      <c r="HY26" s="29"/>
      <c r="HZ26" s="39">
        <v>1984</v>
      </c>
      <c r="IA26" s="39" t="s">
        <v>329</v>
      </c>
      <c r="IB26" s="29">
        <v>1371</v>
      </c>
      <c r="IC26" s="29">
        <v>1358</v>
      </c>
      <c r="ID26" s="29">
        <v>1281</v>
      </c>
      <c r="IE26" s="32">
        <v>64.976303100585938</v>
      </c>
      <c r="IF26" s="32">
        <v>60.710899353027344</v>
      </c>
      <c r="IG26" s="32">
        <v>143</v>
      </c>
      <c r="IH26" s="32">
        <v>411</v>
      </c>
      <c r="II26" s="32">
        <v>727</v>
      </c>
      <c r="IJ26" s="31">
        <v>76.856002807617188</v>
      </c>
      <c r="IK26" s="31">
        <v>4.8506407737731934</v>
      </c>
      <c r="IL26" s="39">
        <v>1984</v>
      </c>
      <c r="IM26" s="39" t="s">
        <v>329</v>
      </c>
      <c r="IN26" s="30">
        <v>364</v>
      </c>
      <c r="IO26" s="27">
        <v>160</v>
      </c>
      <c r="IP26" s="27">
        <v>424.92099999999999</v>
      </c>
      <c r="IQ26" s="29">
        <f t="shared" si="10"/>
        <v>309.9350838803793</v>
      </c>
      <c r="IR26" s="46">
        <v>678</v>
      </c>
      <c r="IS26" s="46">
        <v>678</v>
      </c>
      <c r="IT26" s="28">
        <v>59.473684210526322</v>
      </c>
      <c r="IU26" s="28"/>
      <c r="IV26" s="28">
        <v>678</v>
      </c>
      <c r="IW26" s="28">
        <v>678</v>
      </c>
      <c r="IX26" s="28">
        <v>59.473684210526322</v>
      </c>
      <c r="IY26" s="28">
        <v>66.25</v>
      </c>
      <c r="IZ26" s="39">
        <v>1984</v>
      </c>
      <c r="JA26" s="39" t="s">
        <v>329</v>
      </c>
      <c r="JB26" s="29"/>
      <c r="JC26" s="27">
        <v>16.802000045776367</v>
      </c>
      <c r="JD26" s="27">
        <v>11.229999542236328</v>
      </c>
      <c r="JE26" s="27">
        <v>4.8489999771118164</v>
      </c>
      <c r="JF26" s="27">
        <v>6.755000114440918</v>
      </c>
      <c r="JG26" s="27">
        <v>0.28799998760223389</v>
      </c>
      <c r="JH26" s="27">
        <v>1.3700000047683716</v>
      </c>
      <c r="JI26" s="27">
        <v>4.6729998588562012</v>
      </c>
      <c r="JJ26" s="32">
        <v>1.9939999580383301</v>
      </c>
      <c r="JK26" s="32">
        <v>0.72299998998641968</v>
      </c>
      <c r="JL26" s="32">
        <v>0.65700000524520874</v>
      </c>
      <c r="JM26" s="32">
        <v>0.11599999666213989</v>
      </c>
      <c r="JN26" s="32">
        <v>0.22499999403953552</v>
      </c>
      <c r="JO26" s="39">
        <v>1984</v>
      </c>
      <c r="JP26" s="39" t="s">
        <v>329</v>
      </c>
      <c r="JQ26" s="32">
        <v>0.877</v>
      </c>
      <c r="JR26" s="32">
        <v>0</v>
      </c>
      <c r="JS26" s="32">
        <v>1.1020000000000001</v>
      </c>
      <c r="JT26" s="32">
        <v>8.9999999999999993E-3</v>
      </c>
      <c r="JU26" s="41"/>
      <c r="JV26" s="32">
        <v>6.0000000000000001E-3</v>
      </c>
      <c r="JW26" s="27">
        <v>4.8000000417232513E-2</v>
      </c>
      <c r="JX26" s="27">
        <v>0.02</v>
      </c>
      <c r="JY26" s="29"/>
      <c r="JZ26" s="40">
        <v>0</v>
      </c>
      <c r="KA26" s="20">
        <v>3.2000000000000001E-2</v>
      </c>
      <c r="KB26" s="20">
        <v>3.2000001519918442E-2</v>
      </c>
      <c r="KC26" s="21">
        <v>0.64300000667572021</v>
      </c>
      <c r="KD26" s="21">
        <v>0</v>
      </c>
      <c r="KE26" s="20">
        <v>0.65700000524520874</v>
      </c>
      <c r="KF26" s="29"/>
      <c r="KG26" s="39">
        <v>1984</v>
      </c>
      <c r="KH26" s="39" t="s">
        <v>329</v>
      </c>
      <c r="KI26" s="29"/>
      <c r="KJ26" s="29"/>
      <c r="KK26" s="29"/>
      <c r="KL26" s="29"/>
      <c r="KM26" s="29"/>
      <c r="KN26" s="21">
        <v>3258</v>
      </c>
      <c r="KO26" s="20">
        <v>2110</v>
      </c>
      <c r="KP26" s="20">
        <v>330</v>
      </c>
      <c r="KQ26" s="19">
        <v>10.128910064697266</v>
      </c>
      <c r="KR26" s="39">
        <v>1984</v>
      </c>
      <c r="KS26" s="39" t="s">
        <v>329</v>
      </c>
    </row>
    <row r="27" spans="1:305" s="39" customFormat="1" ht="12.75">
      <c r="A27" s="39">
        <v>1985</v>
      </c>
      <c r="B27" s="39" t="s">
        <v>329</v>
      </c>
      <c r="C27" s="39">
        <v>25</v>
      </c>
      <c r="D27" s="44" t="s">
        <v>330</v>
      </c>
      <c r="E27" s="44">
        <v>554</v>
      </c>
      <c r="F27" s="39">
        <v>1</v>
      </c>
      <c r="G27" s="39">
        <v>0</v>
      </c>
      <c r="H27" s="39">
        <v>0</v>
      </c>
      <c r="I27" s="39">
        <v>0</v>
      </c>
      <c r="J27" s="29">
        <v>0</v>
      </c>
      <c r="K27" s="29">
        <v>0</v>
      </c>
      <c r="L27" s="29">
        <v>100</v>
      </c>
      <c r="M27" s="18">
        <v>5</v>
      </c>
      <c r="N27" s="39">
        <v>1</v>
      </c>
      <c r="O27" s="39">
        <v>2</v>
      </c>
      <c r="P27" s="39">
        <v>0</v>
      </c>
      <c r="Q27" s="29">
        <v>0</v>
      </c>
      <c r="R27" s="29">
        <v>0</v>
      </c>
      <c r="S27" s="29">
        <v>100</v>
      </c>
      <c r="T27" s="29">
        <v>0</v>
      </c>
      <c r="U27" s="29">
        <v>0</v>
      </c>
      <c r="V27" s="29">
        <v>60</v>
      </c>
      <c r="W27" s="29">
        <v>60</v>
      </c>
      <c r="X27" s="39">
        <v>1</v>
      </c>
      <c r="Y27" s="39">
        <v>1985</v>
      </c>
      <c r="Z27" s="39" t="s">
        <v>329</v>
      </c>
      <c r="AA27" s="43"/>
      <c r="AB27" s="41">
        <v>91.7</v>
      </c>
      <c r="AC27" s="41">
        <v>43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35.9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12.3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7.6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1.2000000000000028</v>
      </c>
      <c r="CZ27" s="39">
        <v>1985</v>
      </c>
      <c r="DA27" s="39" t="s">
        <v>329</v>
      </c>
      <c r="DB27" s="41">
        <v>60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37.9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2.1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1985</v>
      </c>
      <c r="FZ27" s="39" t="s">
        <v>329</v>
      </c>
      <c r="GA27" s="41">
        <v>12.6</v>
      </c>
      <c r="GB27" s="29">
        <f t="shared" si="2"/>
        <v>0.66531399999999996</v>
      </c>
      <c r="GC27" s="29">
        <f t="shared" si="3"/>
        <v>0.49591800000000008</v>
      </c>
      <c r="GD27" s="29">
        <f t="shared" si="4"/>
        <v>2.9878752024285444</v>
      </c>
      <c r="GE27" s="29">
        <f t="shared" si="5"/>
        <v>1.9838042223289072</v>
      </c>
      <c r="GF27" s="29">
        <f t="shared" si="6"/>
        <v>1.0040709800996372</v>
      </c>
      <c r="GG27" s="29">
        <f t="shared" si="7"/>
        <v>0.33604850004562725</v>
      </c>
      <c r="GH27" s="29">
        <f t="shared" si="8"/>
        <v>15.403571014540752</v>
      </c>
      <c r="GI27" s="39">
        <v>1985</v>
      </c>
      <c r="GJ27" s="39" t="s">
        <v>329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-1.5994280000000001</v>
      </c>
      <c r="GX27" s="36">
        <v>-1.8893279999999999</v>
      </c>
      <c r="GY27" s="36">
        <v>-1.0184770000000001</v>
      </c>
      <c r="GZ27" s="39">
        <v>1985</v>
      </c>
      <c r="HA27" s="39" t="s">
        <v>329</v>
      </c>
      <c r="HB27" s="42">
        <v>0</v>
      </c>
      <c r="HC27" s="42">
        <f t="shared" si="9"/>
        <v>2</v>
      </c>
      <c r="HD27" s="42">
        <v>0</v>
      </c>
      <c r="HE27" s="42">
        <v>0</v>
      </c>
      <c r="HF27" s="42">
        <v>0</v>
      </c>
      <c r="HG27" s="42">
        <v>1</v>
      </c>
      <c r="HH27" s="42">
        <v>0</v>
      </c>
      <c r="HI27" s="42">
        <v>0</v>
      </c>
      <c r="HJ27" s="39">
        <v>1985</v>
      </c>
      <c r="HK27" s="39" t="s">
        <v>329</v>
      </c>
      <c r="HL27" s="34">
        <v>0.81879190000000002</v>
      </c>
      <c r="HM27" s="29">
        <v>60.08323</v>
      </c>
      <c r="HN27" s="25"/>
      <c r="HO27" s="29"/>
      <c r="HP27" s="32">
        <v>1.61580404807448</v>
      </c>
      <c r="HQ27" s="32">
        <v>17.2351838350172</v>
      </c>
      <c r="HR27" s="27">
        <v>15.4176611549416</v>
      </c>
      <c r="HS27" s="29"/>
      <c r="HT27" s="29">
        <v>71.794319999999999</v>
      </c>
      <c r="HU27" s="29"/>
      <c r="HV27" s="29"/>
      <c r="HW27" s="29"/>
      <c r="HX27" s="27">
        <v>17.657499999999999</v>
      </c>
      <c r="HY27" s="29"/>
      <c r="HZ27" s="39">
        <v>1985</v>
      </c>
      <c r="IA27" s="39" t="s">
        <v>329</v>
      </c>
      <c r="IB27" s="29">
        <v>1399</v>
      </c>
      <c r="IC27" s="29">
        <v>1387</v>
      </c>
      <c r="ID27" s="29">
        <v>1329</v>
      </c>
      <c r="IE27" s="32">
        <v>65.680747985839844</v>
      </c>
      <c r="IF27" s="32">
        <v>62.394371032714844</v>
      </c>
      <c r="IG27" s="32">
        <v>148</v>
      </c>
      <c r="IH27" s="32">
        <v>430</v>
      </c>
      <c r="II27" s="32">
        <v>751</v>
      </c>
      <c r="IJ27" s="31">
        <v>58.652999877929688</v>
      </c>
      <c r="IK27" s="31">
        <v>3.6144618988037109</v>
      </c>
      <c r="IL27" s="39">
        <v>1985</v>
      </c>
      <c r="IM27" s="39" t="s">
        <v>329</v>
      </c>
      <c r="IN27" s="30">
        <v>383</v>
      </c>
      <c r="IO27" s="27">
        <v>182</v>
      </c>
      <c r="IP27" s="27">
        <v>756.43200000000002</v>
      </c>
      <c r="IQ27" s="29">
        <f t="shared" si="10"/>
        <v>540.69478198713364</v>
      </c>
      <c r="IR27" s="46">
        <v>683</v>
      </c>
      <c r="IS27" s="46">
        <v>683</v>
      </c>
      <c r="IT27" s="28">
        <v>55.983606557377051</v>
      </c>
      <c r="IU27" s="28">
        <v>65</v>
      </c>
      <c r="IV27" s="28">
        <v>683</v>
      </c>
      <c r="IW27" s="28">
        <v>683</v>
      </c>
      <c r="IX27" s="28">
        <v>55.983606557377051</v>
      </c>
      <c r="IY27" s="28">
        <v>65</v>
      </c>
      <c r="IZ27" s="39">
        <v>1985</v>
      </c>
      <c r="JA27" s="39" t="s">
        <v>329</v>
      </c>
      <c r="JB27" s="29"/>
      <c r="JC27" s="27">
        <v>17.12700080871582</v>
      </c>
      <c r="JD27" s="27">
        <v>11.979000091552734</v>
      </c>
      <c r="JE27" s="27">
        <v>4.4770002365112305</v>
      </c>
      <c r="JF27" s="27">
        <v>7.1430001258850098</v>
      </c>
      <c r="JG27" s="27">
        <v>0.2800000011920929</v>
      </c>
      <c r="JH27" s="27">
        <v>1.5089999437332153</v>
      </c>
      <c r="JI27" s="27">
        <v>4.2940001487731934</v>
      </c>
      <c r="JJ27" s="32">
        <v>2.25</v>
      </c>
      <c r="JK27" s="32">
        <v>0.67100000381469727</v>
      </c>
      <c r="JL27" s="32">
        <v>0.60199999809265137</v>
      </c>
      <c r="JM27" s="32">
        <v>0.13600000739097595</v>
      </c>
      <c r="JN27" s="32">
        <v>0.24199999868869781</v>
      </c>
      <c r="JO27" s="39">
        <v>1985</v>
      </c>
      <c r="JP27" s="39" t="s">
        <v>329</v>
      </c>
      <c r="JQ27" s="32">
        <v>0.98</v>
      </c>
      <c r="JR27" s="32">
        <v>0</v>
      </c>
      <c r="JS27" s="32">
        <v>1.252</v>
      </c>
      <c r="JT27" s="32">
        <v>1.2E-2</v>
      </c>
      <c r="JU27" s="41"/>
      <c r="JV27" s="32">
        <v>7.0000000000000001E-3</v>
      </c>
      <c r="JW27" s="27">
        <v>9.2000000178813934E-2</v>
      </c>
      <c r="JX27" s="27">
        <v>0.14899999999999999</v>
      </c>
      <c r="JY27" s="29"/>
      <c r="JZ27" s="40">
        <v>0</v>
      </c>
      <c r="KA27" s="20">
        <v>4.3999999999999997E-2</v>
      </c>
      <c r="KB27" s="20">
        <v>4.3999999761581421E-2</v>
      </c>
      <c r="KC27" s="21">
        <v>0.53299999237060547</v>
      </c>
      <c r="KD27" s="21">
        <v>3.0000000260770321E-3</v>
      </c>
      <c r="KE27" s="20">
        <v>0.60199999809265137</v>
      </c>
      <c r="KF27" s="29"/>
      <c r="KG27" s="39">
        <v>1985</v>
      </c>
      <c r="KH27" s="39" t="s">
        <v>329</v>
      </c>
      <c r="KI27" s="29"/>
      <c r="KJ27" s="29"/>
      <c r="KK27" s="29"/>
      <c r="KL27" s="29"/>
      <c r="KM27" s="29"/>
      <c r="KN27" s="21">
        <v>3272</v>
      </c>
      <c r="KO27" s="20">
        <v>2130</v>
      </c>
      <c r="KP27" s="20">
        <v>336</v>
      </c>
      <c r="KQ27" s="19">
        <v>10.268950462341309</v>
      </c>
      <c r="KR27" s="39">
        <v>1985</v>
      </c>
      <c r="KS27" s="39" t="s">
        <v>329</v>
      </c>
    </row>
    <row r="28" spans="1:305" s="39" customFormat="1" ht="12.75">
      <c r="A28" s="39">
        <v>1986</v>
      </c>
      <c r="B28" s="39" t="s">
        <v>329</v>
      </c>
      <c r="C28" s="39">
        <v>25</v>
      </c>
      <c r="D28" s="44" t="s">
        <v>330</v>
      </c>
      <c r="E28" s="44">
        <v>554</v>
      </c>
      <c r="F28" s="39">
        <v>1</v>
      </c>
      <c r="G28" s="39">
        <v>0</v>
      </c>
      <c r="H28" s="39">
        <v>0</v>
      </c>
      <c r="I28" s="39">
        <v>0</v>
      </c>
      <c r="J28" s="29">
        <v>0</v>
      </c>
      <c r="K28" s="29">
        <v>0</v>
      </c>
      <c r="L28" s="29">
        <v>100</v>
      </c>
      <c r="M28" s="18">
        <v>5</v>
      </c>
      <c r="N28" s="39">
        <v>0</v>
      </c>
      <c r="O28" s="39">
        <v>0</v>
      </c>
      <c r="P28" s="39">
        <v>0</v>
      </c>
      <c r="Q28" s="29">
        <v>0</v>
      </c>
      <c r="R28" s="29">
        <v>0</v>
      </c>
      <c r="S28" s="29">
        <v>100</v>
      </c>
      <c r="T28" s="29">
        <v>0</v>
      </c>
      <c r="U28" s="29">
        <v>0</v>
      </c>
      <c r="V28" s="29">
        <v>60</v>
      </c>
      <c r="W28" s="29">
        <v>60</v>
      </c>
      <c r="X28" s="39">
        <v>1</v>
      </c>
      <c r="Y28" s="39">
        <v>1986</v>
      </c>
      <c r="Z28" s="39" t="s">
        <v>329</v>
      </c>
      <c r="AA28" s="43"/>
      <c r="AB28" s="41">
        <v>91.7</v>
      </c>
      <c r="AC28" s="41">
        <v>43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35.9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12.3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7.6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1.2000000000000028</v>
      </c>
      <c r="CZ28" s="39">
        <v>1986</v>
      </c>
      <c r="DA28" s="39" t="s">
        <v>329</v>
      </c>
      <c r="DB28" s="41">
        <v>60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37.9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2.1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1986</v>
      </c>
      <c r="FZ28" s="39" t="s">
        <v>329</v>
      </c>
      <c r="GA28" s="41">
        <v>12.6</v>
      </c>
      <c r="GB28" s="29">
        <f t="shared" si="2"/>
        <v>0.66531399999999996</v>
      </c>
      <c r="GC28" s="29">
        <f t="shared" si="3"/>
        <v>0.49591800000000008</v>
      </c>
      <c r="GD28" s="29">
        <f t="shared" si="4"/>
        <v>2.9878752024285444</v>
      </c>
      <c r="GE28" s="29">
        <f t="shared" si="5"/>
        <v>1.9838042223289072</v>
      </c>
      <c r="GF28" s="29">
        <f t="shared" si="6"/>
        <v>1.0040709800996372</v>
      </c>
      <c r="GG28" s="29">
        <f t="shared" si="7"/>
        <v>0.33604850004562725</v>
      </c>
      <c r="GH28" s="29">
        <f t="shared" si="8"/>
        <v>15.403571014540752</v>
      </c>
      <c r="GI28" s="39">
        <v>1986</v>
      </c>
      <c r="GJ28" s="39" t="s">
        <v>329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-1.5782259999999999</v>
      </c>
      <c r="GX28" s="36">
        <v>-1.843456</v>
      </c>
      <c r="GY28" s="36">
        <v>-1.0198879999999999</v>
      </c>
      <c r="GZ28" s="39">
        <v>1986</v>
      </c>
      <c r="HA28" s="39" t="s">
        <v>329</v>
      </c>
      <c r="HB28" s="42">
        <v>0</v>
      </c>
      <c r="HC28" s="42">
        <f t="shared" si="9"/>
        <v>2</v>
      </c>
      <c r="HD28" s="42">
        <v>0</v>
      </c>
      <c r="HE28" s="42">
        <v>0</v>
      </c>
      <c r="HF28" s="42">
        <v>0</v>
      </c>
      <c r="HG28" s="42">
        <v>1</v>
      </c>
      <c r="HH28" s="42">
        <v>0</v>
      </c>
      <c r="HI28" s="42">
        <v>0</v>
      </c>
      <c r="HJ28" s="39">
        <v>1986</v>
      </c>
      <c r="HK28" s="39" t="s">
        <v>329</v>
      </c>
      <c r="HL28" s="34">
        <v>0.87919460000000005</v>
      </c>
      <c r="HM28" s="29">
        <v>52.770350000000001</v>
      </c>
      <c r="HN28" s="27">
        <v>57.486238414297702</v>
      </c>
      <c r="HO28" s="32">
        <v>50.538557084440598</v>
      </c>
      <c r="HP28" s="32">
        <v>0.59277988481524901</v>
      </c>
      <c r="HQ28" s="32">
        <v>15.9807209648402</v>
      </c>
      <c r="HR28" s="27">
        <v>13.213399450708801</v>
      </c>
      <c r="HS28" s="29"/>
      <c r="HT28" s="29">
        <v>70.694400000000002</v>
      </c>
      <c r="HU28" s="27">
        <v>-6.9476813298570299</v>
      </c>
      <c r="HV28" s="27">
        <v>-1.2086666709881</v>
      </c>
      <c r="HW28" s="29">
        <v>-2.8619007029999999</v>
      </c>
      <c r="HX28" s="27">
        <v>16.447500000000002</v>
      </c>
      <c r="HY28" s="29"/>
      <c r="HZ28" s="39">
        <v>1986</v>
      </c>
      <c r="IA28" s="39" t="s">
        <v>329</v>
      </c>
      <c r="IB28" s="29">
        <v>1703.199951171875</v>
      </c>
      <c r="IC28" s="29">
        <v>1691.199951171875</v>
      </c>
      <c r="ID28" s="29">
        <v>1621.5999755859375</v>
      </c>
      <c r="IE28" s="32">
        <v>79.588783264160156</v>
      </c>
      <c r="IF28" s="32">
        <v>75.775703430175781</v>
      </c>
      <c r="IG28" s="32">
        <v>164.19999694824219</v>
      </c>
      <c r="IH28" s="32">
        <v>443.70001220703125</v>
      </c>
      <c r="II28" s="32">
        <v>1013.7000122070313</v>
      </c>
      <c r="IJ28" s="31">
        <v>64.721000671386719</v>
      </c>
      <c r="IK28" s="31">
        <v>3.9113397598266602</v>
      </c>
      <c r="IL28" s="39">
        <v>1986</v>
      </c>
      <c r="IM28" s="39" t="s">
        <v>329</v>
      </c>
      <c r="IN28" s="30">
        <v>215</v>
      </c>
      <c r="IO28" s="27">
        <v>101</v>
      </c>
      <c r="IP28" s="27">
        <v>1329.0540000000001</v>
      </c>
      <c r="IQ28" s="29">
        <f t="shared" si="10"/>
        <v>780.32764097107543</v>
      </c>
      <c r="IR28" s="46">
        <v>679.8</v>
      </c>
      <c r="IS28" s="46">
        <v>679.8</v>
      </c>
      <c r="IT28" s="28">
        <v>51.213861945569263</v>
      </c>
      <c r="IU28" s="28"/>
      <c r="IV28" s="28">
        <v>679.8</v>
      </c>
      <c r="IW28" s="28">
        <v>679.8</v>
      </c>
      <c r="IX28" s="28">
        <v>51.213861945569263</v>
      </c>
      <c r="IY28" s="28">
        <v>65.400000000000091</v>
      </c>
      <c r="IZ28" s="39">
        <v>1986</v>
      </c>
      <c r="JA28" s="39" t="s">
        <v>329</v>
      </c>
      <c r="JB28" s="27">
        <v>11.238029479980469</v>
      </c>
      <c r="JC28" s="27">
        <v>16.916999816894531</v>
      </c>
      <c r="JD28" s="27">
        <v>11.883999824523926</v>
      </c>
      <c r="JE28" s="27">
        <v>4.5799999237060547</v>
      </c>
      <c r="JF28" s="27">
        <v>6.4840002059936523</v>
      </c>
      <c r="JG28" s="27">
        <v>0.25499999523162842</v>
      </c>
      <c r="JH28" s="27">
        <v>1.6030000448226929</v>
      </c>
      <c r="JI28" s="27">
        <v>4.3470001220703125</v>
      </c>
      <c r="JJ28" s="32">
        <v>2.4860000610351563</v>
      </c>
      <c r="JK28" s="32">
        <v>0.45300000905990601</v>
      </c>
      <c r="JL28" s="32">
        <v>0.7929999828338623</v>
      </c>
      <c r="JM28" s="32">
        <v>0.17599999904632568</v>
      </c>
      <c r="JN28" s="32">
        <v>0.32100000977516174</v>
      </c>
      <c r="JO28" s="39">
        <v>1986</v>
      </c>
      <c r="JP28" s="39" t="s">
        <v>329</v>
      </c>
      <c r="JQ28" s="32">
        <v>1.2450000000000001</v>
      </c>
      <c r="JR28" s="32">
        <v>0</v>
      </c>
      <c r="JS28" s="32">
        <v>1.224</v>
      </c>
      <c r="JT28" s="32">
        <v>6.0000000000000001E-3</v>
      </c>
      <c r="JU28" s="41"/>
      <c r="JV28" s="32">
        <v>0.01</v>
      </c>
      <c r="JW28" s="27">
        <v>9.8999999463558197E-2</v>
      </c>
      <c r="JX28" s="27">
        <v>0.29499999999999998</v>
      </c>
      <c r="JY28" s="29"/>
      <c r="JZ28" s="40">
        <v>0</v>
      </c>
      <c r="KA28" s="20">
        <v>6.3E-2</v>
      </c>
      <c r="KB28" s="20">
        <v>6.1999998986721039E-2</v>
      </c>
      <c r="KC28" s="21">
        <v>0.26899999380111694</v>
      </c>
      <c r="KD28" s="21">
        <v>2.3000000044703484E-2</v>
      </c>
      <c r="KE28" s="20">
        <v>0.7929999828338623</v>
      </c>
      <c r="KF28" s="29"/>
      <c r="KG28" s="39">
        <v>1986</v>
      </c>
      <c r="KH28" s="39" t="s">
        <v>329</v>
      </c>
      <c r="KI28" s="29"/>
      <c r="KJ28" s="29"/>
      <c r="KK28" s="29"/>
      <c r="KL28" s="29"/>
      <c r="KM28" s="29"/>
      <c r="KN28" s="21">
        <v>3277</v>
      </c>
      <c r="KO28" s="20">
        <v>2140</v>
      </c>
      <c r="KP28" s="20">
        <v>344</v>
      </c>
      <c r="KQ28" s="19">
        <v>10.497409820556641</v>
      </c>
      <c r="KR28" s="39">
        <v>1986</v>
      </c>
      <c r="KS28" s="39" t="s">
        <v>329</v>
      </c>
    </row>
    <row r="29" spans="1:305" s="39" customFormat="1" ht="12.75">
      <c r="A29" s="39">
        <v>1987</v>
      </c>
      <c r="B29" s="39" t="s">
        <v>329</v>
      </c>
      <c r="C29" s="39">
        <v>25</v>
      </c>
      <c r="D29" s="44" t="s">
        <v>330</v>
      </c>
      <c r="E29" s="44">
        <v>554</v>
      </c>
      <c r="F29" s="39">
        <v>1</v>
      </c>
      <c r="G29" s="39">
        <v>0</v>
      </c>
      <c r="H29" s="39">
        <v>0</v>
      </c>
      <c r="I29" s="39">
        <v>0</v>
      </c>
      <c r="J29" s="29">
        <v>0</v>
      </c>
      <c r="K29" s="29">
        <v>0</v>
      </c>
      <c r="L29" s="29">
        <v>100</v>
      </c>
      <c r="M29" s="18">
        <v>5</v>
      </c>
      <c r="N29" s="39">
        <v>0</v>
      </c>
      <c r="O29" s="39">
        <v>0</v>
      </c>
      <c r="P29" s="39">
        <v>1</v>
      </c>
      <c r="Q29" s="29">
        <v>0</v>
      </c>
      <c r="R29" s="29">
        <v>0</v>
      </c>
      <c r="S29" s="29">
        <v>100</v>
      </c>
      <c r="T29" s="29">
        <v>0</v>
      </c>
      <c r="U29" s="29">
        <v>0</v>
      </c>
      <c r="V29" s="29">
        <v>59.56</v>
      </c>
      <c r="W29" s="29">
        <v>59.56</v>
      </c>
      <c r="X29" s="39">
        <v>1</v>
      </c>
      <c r="Y29" s="39">
        <v>1987</v>
      </c>
      <c r="Z29" s="39" t="s">
        <v>329</v>
      </c>
      <c r="AA29" s="43">
        <v>32004</v>
      </c>
      <c r="AB29" s="41">
        <v>87.2</v>
      </c>
      <c r="AC29" s="41">
        <v>48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5.7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44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2.2999999999999972</v>
      </c>
      <c r="CZ29" s="39">
        <v>1987</v>
      </c>
      <c r="DA29" s="39" t="s">
        <v>329</v>
      </c>
      <c r="DB29" s="41">
        <v>58.8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41.2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1987</v>
      </c>
      <c r="FZ29" s="39" t="s">
        <v>329</v>
      </c>
      <c r="GA29" s="41">
        <v>14.4</v>
      </c>
      <c r="GB29" s="29">
        <f t="shared" si="2"/>
        <v>0.57275100000000001</v>
      </c>
      <c r="GC29" s="29">
        <f t="shared" si="3"/>
        <v>0.48451199999999994</v>
      </c>
      <c r="GD29" s="29">
        <f t="shared" si="4"/>
        <v>2.3405555074441367</v>
      </c>
      <c r="GE29" s="29">
        <f t="shared" si="5"/>
        <v>1.9399093674343533</v>
      </c>
      <c r="GF29" s="29">
        <f t="shared" si="6"/>
        <v>0.40064614000978338</v>
      </c>
      <c r="GG29" s="29">
        <f t="shared" si="7"/>
        <v>0.17117566267303996</v>
      </c>
      <c r="GH29" s="29">
        <f t="shared" si="8"/>
        <v>8.8591760339209848</v>
      </c>
      <c r="GI29" s="39">
        <v>1987</v>
      </c>
      <c r="GJ29" s="39" t="s">
        <v>329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-1.4561329999999999</v>
      </c>
      <c r="GX29" s="36">
        <v>-1.7918369999999999</v>
      </c>
      <c r="GY29" s="36">
        <v>-0.83175929999999998</v>
      </c>
      <c r="GZ29" s="39">
        <v>1987</v>
      </c>
      <c r="HA29" s="39" t="s">
        <v>329</v>
      </c>
      <c r="HB29" s="42">
        <v>0</v>
      </c>
      <c r="HC29" s="42">
        <f t="shared" si="9"/>
        <v>2</v>
      </c>
      <c r="HD29" s="42">
        <v>0</v>
      </c>
      <c r="HE29" s="42">
        <v>0</v>
      </c>
      <c r="HF29" s="42">
        <v>0</v>
      </c>
      <c r="HG29" s="42">
        <v>1</v>
      </c>
      <c r="HH29" s="42">
        <v>0</v>
      </c>
      <c r="HI29" s="42">
        <v>0</v>
      </c>
      <c r="HJ29" s="39">
        <v>1987</v>
      </c>
      <c r="HK29" s="39" t="s">
        <v>329</v>
      </c>
      <c r="HL29" s="34">
        <v>0.93959729999999997</v>
      </c>
      <c r="HM29" s="29">
        <v>50.05294</v>
      </c>
      <c r="HN29" s="27">
        <v>52.6421322796512</v>
      </c>
      <c r="HO29" s="32">
        <v>50.004137908449998</v>
      </c>
      <c r="HP29" s="32">
        <v>1.11146674470296</v>
      </c>
      <c r="HQ29" s="32">
        <v>14.2249104537582</v>
      </c>
      <c r="HR29" s="27">
        <v>15.7442922736084</v>
      </c>
      <c r="HS29" s="29"/>
      <c r="HT29" s="29">
        <v>75.993979999999993</v>
      </c>
      <c r="HU29" s="27">
        <v>-2.6379943712011702</v>
      </c>
      <c r="HV29" s="27">
        <v>3.0587022177302301</v>
      </c>
      <c r="HW29" s="29">
        <v>3.2735684599999999</v>
      </c>
      <c r="HX29" s="27">
        <v>15.71</v>
      </c>
      <c r="HY29" s="29"/>
      <c r="HZ29" s="39">
        <v>1987</v>
      </c>
      <c r="IA29" s="39" t="s">
        <v>329</v>
      </c>
      <c r="IB29" s="29">
        <v>1711.199951171875</v>
      </c>
      <c r="IC29" s="29">
        <v>1699.199951171875</v>
      </c>
      <c r="ID29" s="29">
        <v>1629.0999755859375</v>
      </c>
      <c r="IE29" s="32">
        <v>78.966316223144531</v>
      </c>
      <c r="IF29" s="32">
        <v>75.17767333984375</v>
      </c>
      <c r="IG29" s="32">
        <v>160.89999389648438</v>
      </c>
      <c r="IH29" s="32">
        <v>425.29998779296875</v>
      </c>
      <c r="II29" s="32">
        <v>1042.9000244140625</v>
      </c>
      <c r="IJ29" s="31">
        <v>66.535003662109375</v>
      </c>
      <c r="IK29" s="31">
        <v>3.9851381778717041</v>
      </c>
      <c r="IL29" s="39">
        <v>1987</v>
      </c>
      <c r="IM29" s="39" t="s">
        <v>329</v>
      </c>
      <c r="IN29" s="30">
        <v>193</v>
      </c>
      <c r="IO29" s="27">
        <v>80</v>
      </c>
      <c r="IP29" s="27">
        <v>366.30700000000002</v>
      </c>
      <c r="IQ29" s="29">
        <f t="shared" si="10"/>
        <v>214.06440536019375</v>
      </c>
      <c r="IR29" s="46">
        <v>669</v>
      </c>
      <c r="IS29" s="46">
        <v>669</v>
      </c>
      <c r="IT29" s="28">
        <v>50.254464872579767</v>
      </c>
      <c r="IU29" s="28"/>
      <c r="IV29" s="28">
        <v>669</v>
      </c>
      <c r="IW29" s="28">
        <v>669</v>
      </c>
      <c r="IX29" s="28">
        <v>50.254464872579767</v>
      </c>
      <c r="IY29" s="28">
        <v>65.800000000000068</v>
      </c>
      <c r="IZ29" s="39">
        <v>1987</v>
      </c>
      <c r="JA29" s="39" t="s">
        <v>329</v>
      </c>
      <c r="JB29" s="27">
        <v>12.036426544189453</v>
      </c>
      <c r="JC29" s="27">
        <v>17.459999084472656</v>
      </c>
      <c r="JD29" s="27">
        <v>12.157999992370605</v>
      </c>
      <c r="JE29" s="27">
        <v>5.0879998207092285</v>
      </c>
      <c r="JF29" s="27">
        <v>6.2909998893737793</v>
      </c>
      <c r="JG29" s="27">
        <v>0.26100000739097595</v>
      </c>
      <c r="JH29" s="27">
        <v>1.746999979019165</v>
      </c>
      <c r="JI29" s="27">
        <v>4.8590002059936523</v>
      </c>
      <c r="JJ29" s="32">
        <v>2.312999963760376</v>
      </c>
      <c r="JK29" s="32">
        <v>0.21500000357627869</v>
      </c>
      <c r="JL29" s="32">
        <v>1.031000018119812</v>
      </c>
      <c r="JM29" s="32">
        <v>0.15000000596046448</v>
      </c>
      <c r="JN29" s="32">
        <v>0.59500002861022949</v>
      </c>
      <c r="JO29" s="39">
        <v>1987</v>
      </c>
      <c r="JP29" s="39" t="s">
        <v>329</v>
      </c>
      <c r="JQ29" s="32">
        <v>1.0549999999999999</v>
      </c>
      <c r="JR29" s="32">
        <v>0</v>
      </c>
      <c r="JS29" s="32">
        <v>1.24</v>
      </c>
      <c r="JT29" s="32">
        <v>7.0000000000000001E-3</v>
      </c>
      <c r="JU29" s="41"/>
      <c r="JV29" s="32">
        <v>1.0999999999999999E-2</v>
      </c>
      <c r="JW29" s="27">
        <v>0.10199999809265137</v>
      </c>
      <c r="JX29" s="27">
        <v>0.48199999999999998</v>
      </c>
      <c r="JY29" s="29"/>
      <c r="JZ29" s="40">
        <v>0</v>
      </c>
      <c r="KA29" s="20">
        <v>6.5000000000000002E-2</v>
      </c>
      <c r="KB29" s="20">
        <v>6.4999997615814209E-2</v>
      </c>
      <c r="KC29" s="21">
        <v>2.500000037252903E-2</v>
      </c>
      <c r="KD29" s="21">
        <v>2.4000000208616257E-2</v>
      </c>
      <c r="KE29" s="20">
        <v>1.031000018119812</v>
      </c>
      <c r="KF29" s="29"/>
      <c r="KG29" s="39">
        <v>1987</v>
      </c>
      <c r="KH29" s="39" t="s">
        <v>329</v>
      </c>
      <c r="KI29" s="29"/>
      <c r="KJ29" s="29"/>
      <c r="KK29" s="29"/>
      <c r="KL29" s="29"/>
      <c r="KM29" s="29"/>
      <c r="KN29" s="21">
        <v>3304</v>
      </c>
      <c r="KO29" s="20">
        <v>2167</v>
      </c>
      <c r="KP29" s="20">
        <v>351</v>
      </c>
      <c r="KQ29" s="19">
        <v>10.623490333557129</v>
      </c>
      <c r="KR29" s="39">
        <v>1987</v>
      </c>
      <c r="KS29" s="39" t="s">
        <v>329</v>
      </c>
    </row>
    <row r="30" spans="1:305" s="39" customFormat="1" ht="12.75">
      <c r="A30" s="39">
        <v>1988</v>
      </c>
      <c r="B30" s="39" t="s">
        <v>329</v>
      </c>
      <c r="C30" s="39">
        <v>25</v>
      </c>
      <c r="D30" s="44" t="s">
        <v>330</v>
      </c>
      <c r="E30" s="44">
        <v>554</v>
      </c>
      <c r="F30" s="39">
        <v>1</v>
      </c>
      <c r="G30" s="39">
        <v>0</v>
      </c>
      <c r="H30" s="39">
        <v>0</v>
      </c>
      <c r="I30" s="39">
        <v>0</v>
      </c>
      <c r="J30" s="29">
        <v>0</v>
      </c>
      <c r="K30" s="29">
        <v>0</v>
      </c>
      <c r="L30" s="29">
        <v>100</v>
      </c>
      <c r="M30" s="18">
        <v>5</v>
      </c>
      <c r="N30" s="39">
        <v>0</v>
      </c>
      <c r="O30" s="39">
        <v>0</v>
      </c>
      <c r="P30" s="39">
        <v>0</v>
      </c>
      <c r="Q30" s="29">
        <v>0</v>
      </c>
      <c r="R30" s="29">
        <v>0</v>
      </c>
      <c r="S30" s="29">
        <v>100</v>
      </c>
      <c r="T30" s="29">
        <v>0</v>
      </c>
      <c r="U30" s="29">
        <v>0</v>
      </c>
      <c r="V30" s="29">
        <v>58.8</v>
      </c>
      <c r="W30" s="29">
        <v>58.8</v>
      </c>
      <c r="X30" s="39">
        <v>1</v>
      </c>
      <c r="Y30" s="39">
        <v>1988</v>
      </c>
      <c r="Z30" s="39" t="s">
        <v>329</v>
      </c>
      <c r="AA30" s="43"/>
      <c r="AB30" s="41">
        <v>87.2</v>
      </c>
      <c r="AC30" s="41">
        <v>48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5.7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44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2.2999999999999972</v>
      </c>
      <c r="CZ30" s="39">
        <v>1988</v>
      </c>
      <c r="DA30" s="39" t="s">
        <v>329</v>
      </c>
      <c r="DB30" s="41">
        <v>58.8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41.2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329</v>
      </c>
      <c r="GA30" s="41">
        <v>14.4</v>
      </c>
      <c r="GB30" s="29">
        <f t="shared" si="2"/>
        <v>0.57275100000000001</v>
      </c>
      <c r="GC30" s="29">
        <f t="shared" si="3"/>
        <v>0.48451199999999994</v>
      </c>
      <c r="GD30" s="29">
        <f t="shared" si="4"/>
        <v>2.3405555074441367</v>
      </c>
      <c r="GE30" s="29">
        <f t="shared" si="5"/>
        <v>1.9399093674343533</v>
      </c>
      <c r="GF30" s="29">
        <f t="shared" si="6"/>
        <v>0.40064614000978338</v>
      </c>
      <c r="GG30" s="29">
        <f t="shared" si="7"/>
        <v>0.17117566267303996</v>
      </c>
      <c r="GH30" s="29">
        <f t="shared" si="8"/>
        <v>8.8591760339209848</v>
      </c>
      <c r="GI30" s="39">
        <v>1988</v>
      </c>
      <c r="GJ30" s="39" t="s">
        <v>329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-1.5277670000000001</v>
      </c>
      <c r="GX30" s="36">
        <v>-1.725902</v>
      </c>
      <c r="GY30" s="36">
        <v>-1.0108919999999999</v>
      </c>
      <c r="GZ30" s="39">
        <v>1988</v>
      </c>
      <c r="HA30" s="39" t="s">
        <v>329</v>
      </c>
      <c r="HB30" s="42">
        <v>0</v>
      </c>
      <c r="HC30" s="42">
        <f t="shared" si="9"/>
        <v>2</v>
      </c>
      <c r="HD30" s="42">
        <v>0</v>
      </c>
      <c r="HE30" s="42">
        <v>0</v>
      </c>
      <c r="HF30" s="42">
        <v>0</v>
      </c>
      <c r="HG30" s="42">
        <v>1</v>
      </c>
      <c r="HH30" s="42">
        <v>0</v>
      </c>
      <c r="HI30" s="42">
        <v>0</v>
      </c>
      <c r="HJ30" s="39">
        <v>1988</v>
      </c>
      <c r="HK30" s="39" t="s">
        <v>329</v>
      </c>
      <c r="HL30" s="34">
        <v>1</v>
      </c>
      <c r="HM30" s="29">
        <v>48.067340000000002</v>
      </c>
      <c r="HN30" s="27">
        <v>52.251544314315602</v>
      </c>
      <c r="HO30" s="32">
        <v>47.392238551101201</v>
      </c>
      <c r="HP30" s="32">
        <v>1.3949756435732099</v>
      </c>
      <c r="HQ30" s="32">
        <v>9.3850669985799193</v>
      </c>
      <c r="HR30" s="27">
        <v>6.3752564137635002</v>
      </c>
      <c r="HS30" s="29"/>
      <c r="HT30" s="29">
        <v>62.395060000000001</v>
      </c>
      <c r="HU30" s="27">
        <v>-4.8593057632143601</v>
      </c>
      <c r="HV30" s="27">
        <v>0.45987617852709101</v>
      </c>
      <c r="HW30" s="29">
        <v>-0.256688466</v>
      </c>
      <c r="HX30" s="27">
        <v>13.115833333333301</v>
      </c>
      <c r="HY30" s="33">
        <v>-0.25256898741484801</v>
      </c>
      <c r="HZ30" s="39">
        <v>1988</v>
      </c>
      <c r="IA30" s="39" t="s">
        <v>329</v>
      </c>
      <c r="IB30" s="29">
        <v>1684.300048828125</v>
      </c>
      <c r="IC30" s="29">
        <v>1672.300048828125</v>
      </c>
      <c r="ID30" s="29">
        <v>1578.199951171875</v>
      </c>
      <c r="IE30" s="32">
        <v>77.190650939941406</v>
      </c>
      <c r="IF30" s="32">
        <v>72.328140258789063</v>
      </c>
      <c r="IG30" s="32">
        <v>156</v>
      </c>
      <c r="IH30" s="32">
        <v>392.89999389648438</v>
      </c>
      <c r="II30" s="32">
        <v>1029.300048828125</v>
      </c>
      <c r="IJ30" s="31">
        <v>89.722000122070313</v>
      </c>
      <c r="IK30" s="31">
        <v>5.4617571830749512</v>
      </c>
      <c r="IL30" s="39">
        <v>1988</v>
      </c>
      <c r="IM30" s="39" t="s">
        <v>329</v>
      </c>
      <c r="IN30" s="30">
        <v>172</v>
      </c>
      <c r="IO30" s="27">
        <v>104</v>
      </c>
      <c r="IP30" s="27">
        <v>381.71</v>
      </c>
      <c r="IQ30" s="29">
        <f t="shared" si="10"/>
        <v>226.62826630301413</v>
      </c>
      <c r="IR30" s="46">
        <v>659</v>
      </c>
      <c r="IS30" s="46">
        <v>659</v>
      </c>
      <c r="IT30" s="28">
        <v>51.706551588858382</v>
      </c>
      <c r="IU30" s="28"/>
      <c r="IV30" s="28">
        <v>659</v>
      </c>
      <c r="IW30" s="28">
        <v>659</v>
      </c>
      <c r="IX30" s="28">
        <v>51.706551588858382</v>
      </c>
      <c r="IY30" s="28">
        <v>66.200000000000045</v>
      </c>
      <c r="IZ30" s="39">
        <v>1988</v>
      </c>
      <c r="JA30" s="39" t="s">
        <v>329</v>
      </c>
      <c r="JB30" s="27">
        <v>12.819379806518555</v>
      </c>
      <c r="JC30" s="27">
        <v>18.670999526977539</v>
      </c>
      <c r="JD30" s="27">
        <v>12.96399974822998</v>
      </c>
      <c r="JE30" s="27">
        <v>5.4780001640319824</v>
      </c>
      <c r="JF30" s="27">
        <v>6.3249998092651367</v>
      </c>
      <c r="JG30" s="27">
        <v>0.26499998569488525</v>
      </c>
      <c r="JH30" s="27">
        <v>1.9520000219345093</v>
      </c>
      <c r="JI30" s="27">
        <v>5.2480001449584961</v>
      </c>
      <c r="JJ30" s="32">
        <v>2.3559999465942383</v>
      </c>
      <c r="JK30" s="32">
        <v>0.22900000214576721</v>
      </c>
      <c r="JL30" s="32">
        <v>1.4079999923706055</v>
      </c>
      <c r="JM30" s="32">
        <v>0.14599999785423279</v>
      </c>
      <c r="JN30" s="32">
        <v>0.74299997091293335</v>
      </c>
      <c r="JO30" s="39">
        <v>1988</v>
      </c>
      <c r="JP30" s="39" t="s">
        <v>329</v>
      </c>
      <c r="JQ30" s="32">
        <v>0.96099999999999997</v>
      </c>
      <c r="JR30" s="32">
        <v>0</v>
      </c>
      <c r="JS30" s="32">
        <v>1.373</v>
      </c>
      <c r="JT30" s="32">
        <v>8.0000000000000002E-3</v>
      </c>
      <c r="JU30" s="41"/>
      <c r="JV30" s="32">
        <v>1.4E-2</v>
      </c>
      <c r="JW30" s="27">
        <v>0.10000000149011612</v>
      </c>
      <c r="JX30" s="27">
        <v>0.54200000000000004</v>
      </c>
      <c r="JY30" s="29"/>
      <c r="JZ30" s="40">
        <v>0</v>
      </c>
      <c r="KA30" s="20">
        <v>8.8999999999999996E-2</v>
      </c>
      <c r="KB30" s="20">
        <v>8.7999999523162842E-2</v>
      </c>
      <c r="KC30" s="21">
        <v>8.999999612569809E-3</v>
      </c>
      <c r="KD30" s="21">
        <v>3.2000001519918442E-2</v>
      </c>
      <c r="KE30" s="20">
        <v>1.4079999923706055</v>
      </c>
      <c r="KF30" s="29"/>
      <c r="KG30" s="39">
        <v>1988</v>
      </c>
      <c r="KH30" s="39" t="s">
        <v>329</v>
      </c>
      <c r="KI30" s="29"/>
      <c r="KJ30" s="29"/>
      <c r="KK30" s="29"/>
      <c r="KL30" s="29"/>
      <c r="KM30" s="29"/>
      <c r="KN30" s="21">
        <v>3317</v>
      </c>
      <c r="KO30" s="20">
        <v>2182</v>
      </c>
      <c r="KP30" s="20">
        <v>358</v>
      </c>
      <c r="KQ30" s="19">
        <v>10.792880058288574</v>
      </c>
      <c r="KR30" s="39">
        <v>1988</v>
      </c>
      <c r="KS30" s="39" t="s">
        <v>329</v>
      </c>
    </row>
    <row r="31" spans="1:305" s="39" customFormat="1" ht="12.75">
      <c r="A31" s="39">
        <v>1989</v>
      </c>
      <c r="B31" s="39" t="s">
        <v>329</v>
      </c>
      <c r="C31" s="39">
        <v>25</v>
      </c>
      <c r="D31" s="44" t="s">
        <v>330</v>
      </c>
      <c r="E31" s="44">
        <v>554</v>
      </c>
      <c r="F31" s="39">
        <v>1</v>
      </c>
      <c r="G31" s="39">
        <v>0</v>
      </c>
      <c r="H31" s="39">
        <v>0</v>
      </c>
      <c r="I31" s="39">
        <v>0</v>
      </c>
      <c r="J31" s="29">
        <v>0</v>
      </c>
      <c r="K31" s="29">
        <v>0</v>
      </c>
      <c r="L31" s="29">
        <v>100</v>
      </c>
      <c r="M31" s="18">
        <v>5</v>
      </c>
      <c r="N31" s="39">
        <v>0</v>
      </c>
      <c r="O31" s="39">
        <v>0</v>
      </c>
      <c r="P31" s="39">
        <v>1</v>
      </c>
      <c r="Q31" s="29">
        <v>0</v>
      </c>
      <c r="R31" s="29">
        <v>0</v>
      </c>
      <c r="S31" s="29">
        <v>100</v>
      </c>
      <c r="T31" s="29">
        <v>0</v>
      </c>
      <c r="U31" s="29">
        <v>0</v>
      </c>
      <c r="V31" s="29">
        <v>58.8</v>
      </c>
      <c r="W31" s="29">
        <v>58.8</v>
      </c>
      <c r="X31" s="39">
        <v>1</v>
      </c>
      <c r="Y31" s="39">
        <v>1989</v>
      </c>
      <c r="Z31" s="39" t="s">
        <v>329</v>
      </c>
      <c r="AA31" s="43"/>
      <c r="AB31" s="41">
        <v>87.2</v>
      </c>
      <c r="AC31" s="41">
        <v>48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5.7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44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2.2999999999999972</v>
      </c>
      <c r="CZ31" s="39">
        <v>1989</v>
      </c>
      <c r="DA31" s="39" t="s">
        <v>329</v>
      </c>
      <c r="DB31" s="41">
        <v>58.8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41.2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329</v>
      </c>
      <c r="GA31" s="41">
        <v>14.4</v>
      </c>
      <c r="GB31" s="29">
        <f t="shared" si="2"/>
        <v>0.57275100000000001</v>
      </c>
      <c r="GC31" s="29">
        <f t="shared" si="3"/>
        <v>0.48451199999999994</v>
      </c>
      <c r="GD31" s="29">
        <f t="shared" si="4"/>
        <v>2.3405555074441367</v>
      </c>
      <c r="GE31" s="29">
        <f t="shared" si="5"/>
        <v>1.9399093674343533</v>
      </c>
      <c r="GF31" s="29">
        <f t="shared" si="6"/>
        <v>0.40064614000978338</v>
      </c>
      <c r="GG31" s="29">
        <f t="shared" si="7"/>
        <v>0.17117566267303996</v>
      </c>
      <c r="GH31" s="29">
        <f t="shared" si="8"/>
        <v>8.8591760339209848</v>
      </c>
      <c r="GI31" s="39">
        <v>1989</v>
      </c>
      <c r="GJ31" s="39" t="s">
        <v>329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-1.387853</v>
      </c>
      <c r="GX31" s="36">
        <v>-1.654107</v>
      </c>
      <c r="GY31" s="36">
        <v>-0.80023219999999995</v>
      </c>
      <c r="GZ31" s="39">
        <v>1989</v>
      </c>
      <c r="HA31" s="39" t="s">
        <v>329</v>
      </c>
      <c r="HB31" s="42">
        <v>1</v>
      </c>
      <c r="HC31" s="42">
        <f t="shared" si="9"/>
        <v>2</v>
      </c>
      <c r="HD31" s="42">
        <v>0</v>
      </c>
      <c r="HE31" s="42">
        <v>0</v>
      </c>
      <c r="HF31" s="42">
        <v>0</v>
      </c>
      <c r="HG31" s="42">
        <v>1</v>
      </c>
      <c r="HH31" s="42">
        <v>0</v>
      </c>
      <c r="HI31" s="42">
        <v>0</v>
      </c>
      <c r="HJ31" s="39">
        <v>1989</v>
      </c>
      <c r="HK31" s="39" t="s">
        <v>329</v>
      </c>
      <c r="HL31" s="34">
        <v>1</v>
      </c>
      <c r="HM31" s="29">
        <v>51.683529999999998</v>
      </c>
      <c r="HN31" s="27">
        <v>50.624155273960902</v>
      </c>
      <c r="HO31" s="32">
        <v>47.014301610936897</v>
      </c>
      <c r="HP31" s="32">
        <v>1.4624013294557501</v>
      </c>
      <c r="HQ31" s="32">
        <v>6.3344302043644101</v>
      </c>
      <c r="HR31" s="27">
        <v>5.7159916835555604</v>
      </c>
      <c r="HS31" s="29"/>
      <c r="HT31" s="29">
        <v>58.39537</v>
      </c>
      <c r="HU31" s="27">
        <v>-3.60985366302392</v>
      </c>
      <c r="HV31" s="27">
        <v>2.2380185080114399</v>
      </c>
      <c r="HW31" s="27">
        <v>2.29009035643544</v>
      </c>
      <c r="HX31" s="27">
        <v>12.829166666666699</v>
      </c>
      <c r="HY31" s="33">
        <v>-2.9452882174898498</v>
      </c>
      <c r="HZ31" s="39">
        <v>1989</v>
      </c>
      <c r="IA31" s="39" t="s">
        <v>329</v>
      </c>
      <c r="IB31" s="29">
        <v>1655</v>
      </c>
      <c r="IC31" s="29">
        <v>1644</v>
      </c>
      <c r="ID31" s="29">
        <v>1524</v>
      </c>
      <c r="IE31" s="32">
        <v>75.570777893066406</v>
      </c>
      <c r="IF31" s="32">
        <v>69.589042663574219</v>
      </c>
      <c r="IG31" s="32">
        <v>150.89999389648438</v>
      </c>
      <c r="IH31" s="32">
        <v>372.5</v>
      </c>
      <c r="II31" s="32">
        <v>1000.5999755859375</v>
      </c>
      <c r="IJ31" s="31">
        <v>113.51399993896484</v>
      </c>
      <c r="IK31" s="31">
        <v>6.9831209182739258</v>
      </c>
      <c r="IL31" s="39">
        <v>1989</v>
      </c>
      <c r="IM31" s="39" t="s">
        <v>329</v>
      </c>
      <c r="IN31" s="30">
        <v>171</v>
      </c>
      <c r="IO31" s="27">
        <v>79</v>
      </c>
      <c r="IP31" s="27">
        <v>193.30799999999999</v>
      </c>
      <c r="IQ31" s="29">
        <f t="shared" si="10"/>
        <v>116.802416918429</v>
      </c>
      <c r="IR31" s="46">
        <v>648.82500000000005</v>
      </c>
      <c r="IS31" s="46">
        <v>648.82500000000005</v>
      </c>
      <c r="IT31" s="28">
        <v>52.940456520408787</v>
      </c>
      <c r="IU31" s="28"/>
      <c r="IV31" s="28">
        <v>648.82500000000005</v>
      </c>
      <c r="IW31" s="28">
        <v>648.82500000000005</v>
      </c>
      <c r="IX31" s="28">
        <v>52.940456520408787</v>
      </c>
      <c r="IY31" s="28">
        <v>66.600000000000023</v>
      </c>
      <c r="IZ31" s="39">
        <v>1989</v>
      </c>
      <c r="JA31" s="39" t="s">
        <v>329</v>
      </c>
      <c r="JB31" s="27">
        <v>13.438708305358887</v>
      </c>
      <c r="JC31" s="27">
        <v>20.079999923706055</v>
      </c>
      <c r="JD31" s="27">
        <v>14.140999794006348</v>
      </c>
      <c r="JE31" s="27">
        <v>5.6570000648498535</v>
      </c>
      <c r="JF31" s="27">
        <v>6.6149997711181641</v>
      </c>
      <c r="JG31" s="27">
        <v>0.28200000524520874</v>
      </c>
      <c r="JH31" s="27">
        <v>2.1740000247955322</v>
      </c>
      <c r="JI31" s="27">
        <v>5.3860001564025879</v>
      </c>
      <c r="JJ31" s="32">
        <v>2.562000036239624</v>
      </c>
      <c r="JK31" s="32">
        <v>0.28200000524520874</v>
      </c>
      <c r="JL31" s="32">
        <v>1.6640000343322754</v>
      </c>
      <c r="JM31" s="32">
        <v>0.15800000727176666</v>
      </c>
      <c r="JN31" s="32">
        <v>0.95800000429153442</v>
      </c>
      <c r="JO31" s="39">
        <v>1989</v>
      </c>
      <c r="JP31" s="39" t="s">
        <v>329</v>
      </c>
      <c r="JQ31" s="32">
        <v>0.999</v>
      </c>
      <c r="JR31" s="32">
        <v>0</v>
      </c>
      <c r="JS31" s="32">
        <v>1.532</v>
      </c>
      <c r="JT31" s="32">
        <v>1.2E-2</v>
      </c>
      <c r="JU31" s="41"/>
      <c r="JV31" s="32">
        <v>1.9E-2</v>
      </c>
      <c r="JW31" s="27">
        <v>0.10999999940395355</v>
      </c>
      <c r="JX31" s="27">
        <v>0.56000000000000005</v>
      </c>
      <c r="JY31" s="29"/>
      <c r="JZ31" s="40">
        <v>0</v>
      </c>
      <c r="KA31" s="20">
        <v>8.3000000000000004E-2</v>
      </c>
      <c r="KB31" s="20">
        <v>8.2000002264976501E-2</v>
      </c>
      <c r="KC31" s="21">
        <v>4.5000001788139343E-2</v>
      </c>
      <c r="KD31" s="21">
        <v>4.5000001788139343E-2</v>
      </c>
      <c r="KE31" s="20">
        <v>1.6640000343322754</v>
      </c>
      <c r="KF31" s="29"/>
      <c r="KG31" s="39">
        <v>1989</v>
      </c>
      <c r="KH31" s="39" t="s">
        <v>329</v>
      </c>
      <c r="KI31" s="29"/>
      <c r="KJ31" s="29"/>
      <c r="KK31" s="29"/>
      <c r="KL31" s="29"/>
      <c r="KM31" s="29"/>
      <c r="KN31" s="21">
        <v>3330</v>
      </c>
      <c r="KO31" s="20">
        <v>2190</v>
      </c>
      <c r="KP31" s="20">
        <v>365</v>
      </c>
      <c r="KQ31" s="19">
        <v>10.960960388183594</v>
      </c>
      <c r="KR31" s="39">
        <v>1989</v>
      </c>
      <c r="KS31" s="39" t="s">
        <v>329</v>
      </c>
    </row>
    <row r="32" spans="1:305" s="39" customFormat="1" ht="12.75">
      <c r="A32" s="39">
        <v>1990</v>
      </c>
      <c r="B32" s="39" t="s">
        <v>329</v>
      </c>
      <c r="C32" s="39">
        <v>25</v>
      </c>
      <c r="D32" s="44" t="s">
        <v>330</v>
      </c>
      <c r="E32" s="44">
        <v>554</v>
      </c>
      <c r="F32" s="39">
        <v>1</v>
      </c>
      <c r="G32" s="39">
        <v>0</v>
      </c>
      <c r="H32" s="39">
        <v>0</v>
      </c>
      <c r="I32" s="39">
        <v>0</v>
      </c>
      <c r="J32" s="29">
        <v>16.440000000000001</v>
      </c>
      <c r="K32" s="29">
        <v>0</v>
      </c>
      <c r="L32" s="29">
        <v>83.56</v>
      </c>
      <c r="M32" s="18">
        <v>4</v>
      </c>
      <c r="N32" s="39">
        <v>1</v>
      </c>
      <c r="O32" s="39">
        <v>-1</v>
      </c>
      <c r="P32" s="39">
        <v>1</v>
      </c>
      <c r="Q32" s="29">
        <v>16.440000000000001</v>
      </c>
      <c r="R32" s="29">
        <v>0</v>
      </c>
      <c r="S32" s="29">
        <v>83.56</v>
      </c>
      <c r="T32" s="29">
        <v>11.52</v>
      </c>
      <c r="U32" s="29">
        <v>0</v>
      </c>
      <c r="V32" s="29">
        <v>49.13</v>
      </c>
      <c r="W32" s="29">
        <v>60.66</v>
      </c>
      <c r="X32" s="39">
        <v>1</v>
      </c>
      <c r="Y32" s="39">
        <v>1990</v>
      </c>
      <c r="Z32" s="39" t="s">
        <v>329</v>
      </c>
      <c r="AA32" s="43">
        <v>33173</v>
      </c>
      <c r="AB32" s="41">
        <v>83.2</v>
      </c>
      <c r="AC32" s="41">
        <v>35.1</v>
      </c>
      <c r="AD32" s="41">
        <v>5.2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48.2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6.8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4.7000000000000028</v>
      </c>
      <c r="CZ32" s="39">
        <v>1990</v>
      </c>
      <c r="DA32" s="39" t="s">
        <v>329</v>
      </c>
      <c r="DB32" s="41">
        <v>28.9</v>
      </c>
      <c r="DC32" s="41">
        <v>1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70.099999999999994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1990</v>
      </c>
      <c r="FZ32" s="39" t="s">
        <v>329</v>
      </c>
      <c r="GA32" s="41">
        <v>16.5</v>
      </c>
      <c r="GB32" s="29">
        <f t="shared" si="2"/>
        <v>0.63714700000000002</v>
      </c>
      <c r="GC32" s="29">
        <f t="shared" si="3"/>
        <v>0.42497800000000008</v>
      </c>
      <c r="GD32" s="29">
        <f t="shared" si="4"/>
        <v>2.7559369772332047</v>
      </c>
      <c r="GE32" s="29">
        <f t="shared" si="5"/>
        <v>1.7390638966856922</v>
      </c>
      <c r="GF32" s="29">
        <f t="shared" si="6"/>
        <v>1.0168730805475126</v>
      </c>
      <c r="GG32" s="29">
        <f t="shared" si="7"/>
        <v>0.36897544789590658</v>
      </c>
      <c r="GH32" s="29">
        <f t="shared" si="8"/>
        <v>17.057696210215486</v>
      </c>
      <c r="GI32" s="39">
        <v>1990</v>
      </c>
      <c r="GJ32" s="39" t="s">
        <v>329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-1.406876</v>
      </c>
      <c r="GX32" s="36">
        <v>-1.8473599999999999</v>
      </c>
      <c r="GY32" s="36">
        <v>-0.58862020000000004</v>
      </c>
      <c r="GZ32" s="39">
        <v>1990</v>
      </c>
      <c r="HA32" s="39" t="s">
        <v>329</v>
      </c>
      <c r="HB32" s="42">
        <v>1</v>
      </c>
      <c r="HC32" s="42">
        <f t="shared" si="9"/>
        <v>2</v>
      </c>
      <c r="HD32" s="42">
        <v>0</v>
      </c>
      <c r="HE32" s="42">
        <v>0</v>
      </c>
      <c r="HF32" s="42">
        <v>0</v>
      </c>
      <c r="HG32" s="42">
        <v>1</v>
      </c>
      <c r="HH32" s="42">
        <v>0</v>
      </c>
      <c r="HI32" s="42">
        <v>0</v>
      </c>
      <c r="HJ32" s="39">
        <v>1990</v>
      </c>
      <c r="HK32" s="39" t="s">
        <v>329</v>
      </c>
      <c r="HL32" s="34">
        <v>1</v>
      </c>
      <c r="HM32" s="29">
        <v>52.580509999999997</v>
      </c>
      <c r="HN32" s="27">
        <v>51.765113081285897</v>
      </c>
      <c r="HO32" s="32">
        <v>46.8704359308351</v>
      </c>
      <c r="HP32" s="32">
        <v>1.0664337255116101</v>
      </c>
      <c r="HQ32" s="32">
        <v>4.0718270287877996</v>
      </c>
      <c r="HR32" s="27">
        <v>6.0984393702907198</v>
      </c>
      <c r="HS32" s="29"/>
      <c r="HT32" s="29">
        <v>61.69511</v>
      </c>
      <c r="HU32" s="27">
        <v>-4.8946771504508</v>
      </c>
      <c r="HV32" s="27">
        <v>0.93349762568996497</v>
      </c>
      <c r="HW32" s="27">
        <v>1.25124076116533</v>
      </c>
      <c r="HX32" s="27">
        <v>12.445</v>
      </c>
      <c r="HY32" s="33">
        <v>-2.7922323512917799</v>
      </c>
      <c r="HZ32" s="39">
        <v>1990</v>
      </c>
      <c r="IA32" s="39" t="s">
        <v>329</v>
      </c>
      <c r="IB32" s="29">
        <v>1679</v>
      </c>
      <c r="IC32" s="29">
        <v>1668</v>
      </c>
      <c r="ID32" s="29">
        <v>1535</v>
      </c>
      <c r="IE32" s="32">
        <v>76.007240295410156</v>
      </c>
      <c r="IF32" s="32">
        <v>69.488456726074219</v>
      </c>
      <c r="IG32" s="32">
        <v>156.89999389648438</v>
      </c>
      <c r="IH32" s="32">
        <v>363.89999389648438</v>
      </c>
      <c r="II32" s="32">
        <v>1014.2000122070313</v>
      </c>
      <c r="IJ32" s="31">
        <v>137.16200256347656</v>
      </c>
      <c r="IK32" s="31">
        <v>8.2820644378662109</v>
      </c>
      <c r="IL32" s="39">
        <v>1990</v>
      </c>
      <c r="IM32" s="39" t="s">
        <v>329</v>
      </c>
      <c r="IN32" s="30">
        <v>137</v>
      </c>
      <c r="IO32" s="27">
        <v>50</v>
      </c>
      <c r="IP32" s="27">
        <v>330.923</v>
      </c>
      <c r="IQ32" s="29">
        <f t="shared" si="10"/>
        <v>197.09529481834426</v>
      </c>
      <c r="IR32" s="46">
        <v>611.26499999999999</v>
      </c>
      <c r="IS32" s="46">
        <v>611.26499999999999</v>
      </c>
      <c r="IT32" s="28">
        <v>49.662022179794462</v>
      </c>
      <c r="IU32" s="28">
        <v>67</v>
      </c>
      <c r="IV32" s="28">
        <v>611.26499999999999</v>
      </c>
      <c r="IW32" s="28">
        <v>611.26499999999999</v>
      </c>
      <c r="IX32" s="28">
        <v>49.662022179794462</v>
      </c>
      <c r="IY32" s="28">
        <v>67</v>
      </c>
      <c r="IZ32" s="39">
        <v>1990</v>
      </c>
      <c r="JA32" s="39" t="s">
        <v>329</v>
      </c>
      <c r="JB32" s="27">
        <v>14.781683921813965</v>
      </c>
      <c r="JC32" s="27">
        <v>20.534999847412109</v>
      </c>
      <c r="JD32" s="27">
        <v>14.381999969482422</v>
      </c>
      <c r="JE32" s="27">
        <v>5.814000129699707</v>
      </c>
      <c r="JF32" s="27">
        <v>6.995999813079834</v>
      </c>
      <c r="JG32" s="27">
        <v>0.27500000596046448</v>
      </c>
      <c r="JH32" s="27">
        <v>2.7890000343322754</v>
      </c>
      <c r="JI32" s="27">
        <v>5.494999885559082</v>
      </c>
      <c r="JJ32" s="32">
        <v>2.5429999828338623</v>
      </c>
      <c r="JK32" s="32">
        <v>0.33899998664855957</v>
      </c>
      <c r="JL32" s="32">
        <v>1.840999960899353</v>
      </c>
      <c r="JM32" s="32">
        <v>0.164000004529953</v>
      </c>
      <c r="JN32" s="32">
        <v>9.3000002205371857E-2</v>
      </c>
      <c r="JO32" s="39">
        <v>1990</v>
      </c>
      <c r="JP32" s="39" t="s">
        <v>329</v>
      </c>
      <c r="JQ32" s="32">
        <v>0.92300000000000004</v>
      </c>
      <c r="JR32" s="32">
        <v>0</v>
      </c>
      <c r="JS32" s="32">
        <v>1.583</v>
      </c>
      <c r="JT32" s="32">
        <v>1.4E-2</v>
      </c>
      <c r="JU32" s="41"/>
      <c r="JV32" s="32">
        <v>2.1999999999999999E-2</v>
      </c>
      <c r="JW32" s="27">
        <v>0.15099999308586121</v>
      </c>
      <c r="JX32" s="27">
        <v>0.45500000000000002</v>
      </c>
      <c r="JY32" s="29"/>
      <c r="JZ32" s="40">
        <v>0</v>
      </c>
      <c r="KA32" s="20">
        <v>5.8999999999999997E-2</v>
      </c>
      <c r="KB32" s="20">
        <v>5.7999998331069946E-2</v>
      </c>
      <c r="KC32" s="21">
        <v>7.5000002980232239E-2</v>
      </c>
      <c r="KD32" s="21">
        <v>5.4999999701976776E-2</v>
      </c>
      <c r="KE32" s="20">
        <v>1.840999960899353</v>
      </c>
      <c r="KF32" s="29"/>
      <c r="KG32" s="39">
        <v>1990</v>
      </c>
      <c r="KH32" s="39" t="s">
        <v>329</v>
      </c>
      <c r="KI32" s="23">
        <v>1.2428570985794067</v>
      </c>
      <c r="KJ32" s="23">
        <v>0.375</v>
      </c>
      <c r="KK32" s="29"/>
      <c r="KL32" s="29"/>
      <c r="KM32" s="29"/>
      <c r="KN32" s="21">
        <v>3363</v>
      </c>
      <c r="KO32" s="20">
        <v>2209</v>
      </c>
      <c r="KP32" s="20">
        <v>374</v>
      </c>
      <c r="KQ32" s="19">
        <v>11.121020317077637</v>
      </c>
      <c r="KR32" s="39">
        <v>1990</v>
      </c>
      <c r="KS32" s="39" t="s">
        <v>329</v>
      </c>
    </row>
    <row r="33" spans="1:305" s="39" customFormat="1" ht="12.75">
      <c r="A33" s="39">
        <v>1991</v>
      </c>
      <c r="B33" s="39" t="s">
        <v>329</v>
      </c>
      <c r="C33" s="39">
        <v>25</v>
      </c>
      <c r="D33" s="44" t="s">
        <v>330</v>
      </c>
      <c r="E33" s="44">
        <v>554</v>
      </c>
      <c r="F33" s="39">
        <v>1</v>
      </c>
      <c r="G33" s="39">
        <v>0</v>
      </c>
      <c r="H33" s="39">
        <v>0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1</v>
      </c>
      <c r="O33" s="39">
        <v>-3</v>
      </c>
      <c r="P33" s="39">
        <v>0</v>
      </c>
      <c r="Q33" s="29">
        <v>100</v>
      </c>
      <c r="R33" s="29">
        <v>0</v>
      </c>
      <c r="S33" s="29">
        <v>0</v>
      </c>
      <c r="T33" s="29">
        <v>70.099999999999994</v>
      </c>
      <c r="U33" s="29">
        <v>0</v>
      </c>
      <c r="V33" s="29">
        <v>0</v>
      </c>
      <c r="W33" s="29">
        <v>70.099999999999994</v>
      </c>
      <c r="X33" s="39">
        <v>1</v>
      </c>
      <c r="Y33" s="39">
        <v>1991</v>
      </c>
      <c r="Z33" s="39" t="s">
        <v>329</v>
      </c>
      <c r="AA33" s="43"/>
      <c r="AB33" s="41">
        <v>83.2</v>
      </c>
      <c r="AC33" s="41">
        <v>35.1</v>
      </c>
      <c r="AD33" s="41">
        <v>5.2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48.2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6.8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4.7000000000000028</v>
      </c>
      <c r="CZ33" s="39">
        <v>1991</v>
      </c>
      <c r="DA33" s="39" t="s">
        <v>329</v>
      </c>
      <c r="DB33" s="41">
        <v>28.9</v>
      </c>
      <c r="DC33" s="41">
        <v>1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70.099999999999994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329</v>
      </c>
      <c r="GA33" s="41">
        <v>16.5</v>
      </c>
      <c r="GB33" s="29">
        <f t="shared" si="2"/>
        <v>0.63714700000000002</v>
      </c>
      <c r="GC33" s="29">
        <f t="shared" si="3"/>
        <v>0.42497800000000008</v>
      </c>
      <c r="GD33" s="29">
        <f t="shared" si="4"/>
        <v>2.7559369772332047</v>
      </c>
      <c r="GE33" s="29">
        <f t="shared" si="5"/>
        <v>1.7390638966856922</v>
      </c>
      <c r="GF33" s="29">
        <f t="shared" si="6"/>
        <v>1.0168730805475126</v>
      </c>
      <c r="GG33" s="29">
        <f t="shared" si="7"/>
        <v>0.36897544789590658</v>
      </c>
      <c r="GH33" s="29">
        <f t="shared" si="8"/>
        <v>17.057696210215486</v>
      </c>
      <c r="GI33" s="39">
        <v>1991</v>
      </c>
      <c r="GJ33" s="39" t="s">
        <v>329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-1.55976</v>
      </c>
      <c r="GX33" s="36">
        <v>-1.8775980000000001</v>
      </c>
      <c r="GY33" s="36">
        <v>-0.82229039999999998</v>
      </c>
      <c r="GZ33" s="39">
        <v>1991</v>
      </c>
      <c r="HA33" s="39" t="s">
        <v>329</v>
      </c>
      <c r="HB33" s="42">
        <v>1</v>
      </c>
      <c r="HC33" s="42">
        <f t="shared" si="9"/>
        <v>2</v>
      </c>
      <c r="HD33" s="42">
        <v>0</v>
      </c>
      <c r="HE33" s="42">
        <v>0</v>
      </c>
      <c r="HF33" s="42">
        <v>0</v>
      </c>
      <c r="HG33" s="42">
        <v>1</v>
      </c>
      <c r="HH33" s="42">
        <v>0</v>
      </c>
      <c r="HI33" s="42">
        <v>0</v>
      </c>
      <c r="HJ33" s="39">
        <v>1991</v>
      </c>
      <c r="HK33" s="39" t="s">
        <v>329</v>
      </c>
      <c r="HL33" s="34">
        <v>1</v>
      </c>
      <c r="HM33" s="29">
        <v>54.62191</v>
      </c>
      <c r="HN33" s="27">
        <v>48.837415535714399</v>
      </c>
      <c r="HO33" s="32">
        <v>45.256234033904697</v>
      </c>
      <c r="HP33" s="32">
        <v>-2.1580790665429301</v>
      </c>
      <c r="HQ33" s="32">
        <v>-1.88061609087471</v>
      </c>
      <c r="HR33" s="27">
        <v>2.6023987480823401</v>
      </c>
      <c r="HS33" s="29"/>
      <c r="HT33" s="29">
        <v>60.095230000000001</v>
      </c>
      <c r="HU33" s="27">
        <v>-3.5811815018097399</v>
      </c>
      <c r="HV33" s="27">
        <v>0.98825490306449304</v>
      </c>
      <c r="HW33" s="27">
        <v>2.99594472054034</v>
      </c>
      <c r="HX33" s="27">
        <v>10.11</v>
      </c>
      <c r="HY33" s="33">
        <v>-2.3632617797567601</v>
      </c>
      <c r="HZ33" s="39">
        <v>1991</v>
      </c>
      <c r="IA33" s="39" t="s">
        <v>329</v>
      </c>
      <c r="IB33" s="29">
        <v>1700</v>
      </c>
      <c r="IC33" s="29">
        <v>1688</v>
      </c>
      <c r="ID33" s="29">
        <v>1509</v>
      </c>
      <c r="IE33" s="32">
        <v>74.022468566894531</v>
      </c>
      <c r="IF33" s="32">
        <v>65.705833435058594</v>
      </c>
      <c r="IG33" s="32">
        <v>162</v>
      </c>
      <c r="IH33" s="32">
        <v>358</v>
      </c>
      <c r="II33" s="32">
        <v>989</v>
      </c>
      <c r="IJ33" s="31">
        <v>174.05400085449219</v>
      </c>
      <c r="IK33" s="31">
        <v>10.427297592163086</v>
      </c>
      <c r="IL33" s="39">
        <v>1991</v>
      </c>
      <c r="IM33" s="39" t="s">
        <v>329</v>
      </c>
      <c r="IN33" s="30">
        <v>71</v>
      </c>
      <c r="IO33" s="27">
        <v>52</v>
      </c>
      <c r="IP33" s="27">
        <v>99.03</v>
      </c>
      <c r="IQ33" s="29">
        <f t="shared" si="10"/>
        <v>58.252941176470586</v>
      </c>
      <c r="IR33" s="46">
        <v>514.32500000000005</v>
      </c>
      <c r="IS33" s="46">
        <v>514.32500000000005</v>
      </c>
      <c r="IT33" s="28">
        <v>42.894374713314718</v>
      </c>
      <c r="IU33" s="28"/>
      <c r="IV33" s="28">
        <v>514.32500000000005</v>
      </c>
      <c r="IW33" s="28">
        <v>514.32500000000005</v>
      </c>
      <c r="IX33" s="28">
        <v>42.894374713314718</v>
      </c>
      <c r="IY33" s="28">
        <v>57</v>
      </c>
      <c r="IZ33" s="39">
        <v>1991</v>
      </c>
      <c r="JA33" s="39" t="s">
        <v>329</v>
      </c>
      <c r="JB33" s="27">
        <v>14.57738208770752</v>
      </c>
      <c r="JC33" s="27">
        <v>20.895000457763672</v>
      </c>
      <c r="JD33" s="27">
        <v>14.376999855041504</v>
      </c>
      <c r="JE33" s="27">
        <v>6.2360000610351563</v>
      </c>
      <c r="JF33" s="27">
        <v>7.4169998168945313</v>
      </c>
      <c r="JG33" s="27">
        <v>0.20299999415874481</v>
      </c>
      <c r="JH33" s="27">
        <v>2.8589999675750732</v>
      </c>
      <c r="JI33" s="27">
        <v>5.8400001525878906</v>
      </c>
      <c r="JJ33" s="32">
        <v>2.1989998817443848</v>
      </c>
      <c r="JK33" s="32">
        <v>0.28099998831748962</v>
      </c>
      <c r="JL33" s="32">
        <v>1.7730000019073486</v>
      </c>
      <c r="JM33" s="32">
        <v>0.2370000034570694</v>
      </c>
      <c r="JN33" s="32">
        <v>8.5000000894069672E-2</v>
      </c>
      <c r="JO33" s="39">
        <v>1991</v>
      </c>
      <c r="JP33" s="39" t="s">
        <v>329</v>
      </c>
      <c r="JQ33" s="32">
        <v>0.74199999999999999</v>
      </c>
      <c r="JR33" s="32">
        <v>0</v>
      </c>
      <c r="JS33" s="32">
        <v>1.4139999999999999</v>
      </c>
      <c r="JT33" s="32">
        <v>2.1999999999999999E-2</v>
      </c>
      <c r="JU33" s="41"/>
      <c r="JV33" s="32">
        <v>2.1000000000000001E-2</v>
      </c>
      <c r="JW33" s="27">
        <v>0.13300000131130219</v>
      </c>
      <c r="JX33" s="27">
        <v>0.441</v>
      </c>
      <c r="JY33" s="29"/>
      <c r="JZ33" s="40">
        <v>0</v>
      </c>
      <c r="KA33" s="20">
        <v>5.7000000000000002E-2</v>
      </c>
      <c r="KB33" s="20">
        <v>5.6000001728534698E-2</v>
      </c>
      <c r="KC33" s="21">
        <v>2.6000000536441803E-2</v>
      </c>
      <c r="KD33" s="21">
        <v>6.5999999642372131E-2</v>
      </c>
      <c r="KE33" s="20">
        <v>1.7730000019073486</v>
      </c>
      <c r="KF33" s="29"/>
      <c r="KG33" s="39">
        <v>1991</v>
      </c>
      <c r="KH33" s="39" t="s">
        <v>329</v>
      </c>
      <c r="KI33" s="23">
        <v>1.2428570985794067</v>
      </c>
      <c r="KJ33" s="23">
        <v>0.375</v>
      </c>
      <c r="KK33" s="29"/>
      <c r="KL33" s="29"/>
      <c r="KM33" s="29"/>
      <c r="KN33" s="21">
        <v>3495.10009765625</v>
      </c>
      <c r="KO33" s="20">
        <v>2296.60009765625</v>
      </c>
      <c r="KP33" s="20">
        <v>391.29998779296875</v>
      </c>
      <c r="KQ33" s="19">
        <v>11.195670127868652</v>
      </c>
      <c r="KR33" s="39">
        <v>1991</v>
      </c>
      <c r="KS33" s="39" t="s">
        <v>329</v>
      </c>
    </row>
    <row r="34" spans="1:305" s="39" customFormat="1" ht="12.75">
      <c r="A34" s="39">
        <v>1992</v>
      </c>
      <c r="B34" s="39" t="s">
        <v>329</v>
      </c>
      <c r="C34" s="39">
        <v>25</v>
      </c>
      <c r="D34" s="44" t="s">
        <v>330</v>
      </c>
      <c r="E34" s="44">
        <v>554</v>
      </c>
      <c r="F34" s="39">
        <v>1</v>
      </c>
      <c r="G34" s="39">
        <v>0</v>
      </c>
      <c r="H34" s="39">
        <v>0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0</v>
      </c>
      <c r="Q34" s="29">
        <v>100</v>
      </c>
      <c r="R34" s="29">
        <v>0</v>
      </c>
      <c r="S34" s="29">
        <v>0</v>
      </c>
      <c r="T34" s="29">
        <v>70.099999999999994</v>
      </c>
      <c r="U34" s="29">
        <v>0</v>
      </c>
      <c r="V34" s="29">
        <v>0</v>
      </c>
      <c r="W34" s="29">
        <v>70.099999999999994</v>
      </c>
      <c r="X34" s="39">
        <v>1</v>
      </c>
      <c r="Y34" s="39">
        <v>1992</v>
      </c>
      <c r="Z34" s="39" t="s">
        <v>329</v>
      </c>
      <c r="AA34" s="43"/>
      <c r="AB34" s="41">
        <v>83.2</v>
      </c>
      <c r="AC34" s="41">
        <v>35.1</v>
      </c>
      <c r="AD34" s="41">
        <v>5.2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48.2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6.8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4.7000000000000028</v>
      </c>
      <c r="CZ34" s="39">
        <v>1992</v>
      </c>
      <c r="DA34" s="39" t="s">
        <v>329</v>
      </c>
      <c r="DB34" s="41">
        <v>28.9</v>
      </c>
      <c r="DC34" s="41">
        <v>1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70.099999999999994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</v>
      </c>
      <c r="FY34" s="39">
        <v>1992</v>
      </c>
      <c r="FZ34" s="39" t="s">
        <v>329</v>
      </c>
      <c r="GA34" s="41">
        <v>16.5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0.63714700000000002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0.42497800000000008</v>
      </c>
      <c r="GD34" s="29">
        <f t="shared" ref="GD34:GD57" si="15">1/(1-GB34)</f>
        <v>2.7559369772332047</v>
      </c>
      <c r="GE34" s="29">
        <f t="shared" ref="GE34:GE57" si="16">1/(1-GC34)</f>
        <v>1.7390638966856922</v>
      </c>
      <c r="GF34" s="29">
        <f t="shared" ref="GF34:GF57" si="17">GD34-GE34</f>
        <v>1.0168730805475126</v>
      </c>
      <c r="GG34" s="29">
        <f t="shared" ref="GG34:GG57" si="18">(GD34-GE34)/GD34</f>
        <v>0.36897544789590658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17.057696210215486</v>
      </c>
      <c r="GI34" s="39">
        <v>1992</v>
      </c>
      <c r="GJ34" s="39" t="s">
        <v>329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-1.603181</v>
      </c>
      <c r="GX34" s="36">
        <v>-1.9509350000000001</v>
      </c>
      <c r="GY34" s="36">
        <v>-0.7557682</v>
      </c>
      <c r="GZ34" s="39">
        <v>1992</v>
      </c>
      <c r="HA34" s="39" t="s">
        <v>329</v>
      </c>
      <c r="HB34" s="42">
        <v>1</v>
      </c>
      <c r="HC34" s="42">
        <f t="shared" ref="HC34:HC55" si="20">HD34+IF(HE34&gt;=2,1,0)+IF(HF34=2,0,IF(HF34=0,2,1))+IF(HG34&gt;3,2,IF(HG34&lt;3,0,1))+IF(HH34=1,1,0)</f>
        <v>2</v>
      </c>
      <c r="HD34" s="42">
        <v>0</v>
      </c>
      <c r="HE34" s="42">
        <v>0</v>
      </c>
      <c r="HF34" s="42">
        <v>0</v>
      </c>
      <c r="HG34" s="42">
        <v>1</v>
      </c>
      <c r="HH34" s="42">
        <v>0</v>
      </c>
      <c r="HI34" s="42">
        <v>0</v>
      </c>
      <c r="HJ34" s="39">
        <v>1992</v>
      </c>
      <c r="HK34" s="39" t="s">
        <v>329</v>
      </c>
      <c r="HL34" s="34">
        <v>1</v>
      </c>
      <c r="HM34" s="29">
        <v>59.253729999999997</v>
      </c>
      <c r="HN34" s="27">
        <v>47.627523817913698</v>
      </c>
      <c r="HO34" s="32">
        <v>44.642759447034202</v>
      </c>
      <c r="HP34" s="32">
        <v>0.81344203765380196</v>
      </c>
      <c r="HQ34" s="32">
        <v>2.75270818103276</v>
      </c>
      <c r="HR34" s="27">
        <v>1.0145566954504299</v>
      </c>
      <c r="HS34" s="29"/>
      <c r="HT34" s="29">
        <v>64.594880000000003</v>
      </c>
      <c r="HU34" s="27">
        <v>-2.98476437087951</v>
      </c>
      <c r="HV34" s="27">
        <v>1.3208164538225</v>
      </c>
      <c r="HW34" s="27">
        <v>3.7898556520078399</v>
      </c>
      <c r="HX34" s="27">
        <v>8.4016666666666708</v>
      </c>
      <c r="HY34" s="33">
        <v>-3.6478410472667102</v>
      </c>
      <c r="HZ34" s="39">
        <v>1992</v>
      </c>
      <c r="IA34" s="39" t="s">
        <v>329</v>
      </c>
      <c r="IB34" s="29">
        <v>1706</v>
      </c>
      <c r="IC34" s="29">
        <v>1695</v>
      </c>
      <c r="ID34" s="29">
        <v>1514</v>
      </c>
      <c r="IE34" s="32">
        <v>73.604278564453125</v>
      </c>
      <c r="IF34" s="32">
        <v>65.320556640625</v>
      </c>
      <c r="IG34" s="32">
        <v>164</v>
      </c>
      <c r="IH34" s="32">
        <v>351</v>
      </c>
      <c r="II34" s="32">
        <v>999</v>
      </c>
      <c r="IJ34" s="31">
        <v>167.4320068359375</v>
      </c>
      <c r="IK34" s="31">
        <v>10.004881858825684</v>
      </c>
      <c r="IL34" s="39">
        <v>1992</v>
      </c>
      <c r="IM34" s="39" t="s">
        <v>329</v>
      </c>
      <c r="IN34" s="30">
        <v>54</v>
      </c>
      <c r="IO34" s="27">
        <v>27</v>
      </c>
      <c r="IP34" s="27">
        <v>113.742</v>
      </c>
      <c r="IQ34" s="29">
        <f t="shared" ref="IQ34:IQ57" si="21">IF(OR(IB34="",IP34=""),"",IP34*1000/IB34)</f>
        <v>66.671746776084404</v>
      </c>
      <c r="IR34" s="46">
        <v>428.16</v>
      </c>
      <c r="IS34" s="46">
        <v>428.16</v>
      </c>
      <c r="IT34" s="28">
        <v>35.963210280962592</v>
      </c>
      <c r="IU34" s="28">
        <v>47</v>
      </c>
      <c r="IV34" s="28">
        <v>428.16</v>
      </c>
      <c r="IW34" s="28">
        <v>428.16</v>
      </c>
      <c r="IX34" s="28">
        <v>35.963210280962592</v>
      </c>
      <c r="IY34" s="28">
        <v>47</v>
      </c>
      <c r="IZ34" s="39">
        <v>1992</v>
      </c>
      <c r="JA34" s="39" t="s">
        <v>329</v>
      </c>
      <c r="JB34" s="27">
        <v>14.307963371276855</v>
      </c>
      <c r="JC34" s="27">
        <v>20.593999862670898</v>
      </c>
      <c r="JD34" s="27">
        <v>13.894000053405762</v>
      </c>
      <c r="JE34" s="27">
        <v>6.4039998054504395</v>
      </c>
      <c r="JF34" s="27">
        <v>6.7470002174377441</v>
      </c>
      <c r="JG34" s="27">
        <v>0.19499999284744263</v>
      </c>
      <c r="JH34" s="27">
        <v>3.0329999923706055</v>
      </c>
      <c r="JI34" s="27">
        <v>5.7129998207092285</v>
      </c>
      <c r="JJ34" s="32">
        <v>2.1930000782012939</v>
      </c>
      <c r="JK34" s="32">
        <v>0.29600000381469727</v>
      </c>
      <c r="JL34" s="32">
        <v>1.8450000286102295</v>
      </c>
      <c r="JM34" s="32">
        <v>0.47400000691413879</v>
      </c>
      <c r="JN34" s="32">
        <v>9.7999997437000275E-2</v>
      </c>
      <c r="JO34" s="39">
        <v>1992</v>
      </c>
      <c r="JP34" s="39" t="s">
        <v>329</v>
      </c>
      <c r="JQ34" s="32">
        <v>0.73699999999999999</v>
      </c>
      <c r="JR34" s="32">
        <v>0</v>
      </c>
      <c r="JS34" s="32">
        <v>1.353</v>
      </c>
      <c r="JT34" s="32">
        <v>4.9000000000000002E-2</v>
      </c>
      <c r="JU34" s="41"/>
      <c r="JV34" s="32">
        <v>5.3999999999999999E-2</v>
      </c>
      <c r="JW34" s="27">
        <v>0.125</v>
      </c>
      <c r="JX34" s="27">
        <v>0.56899999999999995</v>
      </c>
      <c r="JY34" s="29"/>
      <c r="JZ34" s="40">
        <v>0</v>
      </c>
      <c r="KA34" s="20">
        <v>5.8999999999999997E-2</v>
      </c>
      <c r="KB34" s="20">
        <v>5.9000000357627869E-2</v>
      </c>
      <c r="KC34" s="21">
        <v>4.8000000417232513E-2</v>
      </c>
      <c r="KD34" s="21">
        <v>6.4000003039836884E-2</v>
      </c>
      <c r="KE34" s="20">
        <v>1.8450000286102295</v>
      </c>
      <c r="KF34" s="29"/>
      <c r="KG34" s="39">
        <v>1992</v>
      </c>
      <c r="KH34" s="39" t="s">
        <v>329</v>
      </c>
      <c r="KI34" s="23">
        <v>1.2428570985794067</v>
      </c>
      <c r="KJ34" s="23">
        <v>0.375</v>
      </c>
      <c r="KK34" s="29"/>
      <c r="KL34" s="29"/>
      <c r="KM34" s="29"/>
      <c r="KN34" s="21">
        <v>3531.699951171875</v>
      </c>
      <c r="KO34" s="20">
        <v>2317.800048828125</v>
      </c>
      <c r="KP34" s="20">
        <v>399.60000610351563</v>
      </c>
      <c r="KQ34" s="19">
        <v>11.31466007232666</v>
      </c>
      <c r="KR34" s="39">
        <v>1992</v>
      </c>
      <c r="KS34" s="39" t="s">
        <v>329</v>
      </c>
    </row>
    <row r="35" spans="1:305" s="39" customFormat="1" ht="12.75">
      <c r="A35" s="39">
        <v>1993</v>
      </c>
      <c r="B35" s="39" t="s">
        <v>329</v>
      </c>
      <c r="C35" s="39">
        <v>25</v>
      </c>
      <c r="D35" s="44" t="s">
        <v>330</v>
      </c>
      <c r="E35" s="44">
        <v>554</v>
      </c>
      <c r="F35" s="39">
        <v>1</v>
      </c>
      <c r="G35" s="39">
        <v>0</v>
      </c>
      <c r="H35" s="39">
        <v>0</v>
      </c>
      <c r="I35" s="39">
        <v>0</v>
      </c>
      <c r="J35" s="29">
        <v>100</v>
      </c>
      <c r="K35" s="29">
        <v>0</v>
      </c>
      <c r="L35" s="29">
        <v>0</v>
      </c>
      <c r="M35" s="18">
        <v>1</v>
      </c>
      <c r="N35" s="39">
        <v>0</v>
      </c>
      <c r="O35" s="39">
        <v>0</v>
      </c>
      <c r="P35" s="39">
        <v>1</v>
      </c>
      <c r="Q35" s="29">
        <v>100</v>
      </c>
      <c r="R35" s="29">
        <v>0</v>
      </c>
      <c r="S35" s="29">
        <v>0</v>
      </c>
      <c r="T35" s="29">
        <v>68.27</v>
      </c>
      <c r="U35" s="29">
        <v>0</v>
      </c>
      <c r="V35" s="29">
        <v>0</v>
      </c>
      <c r="W35" s="29">
        <v>68.27</v>
      </c>
      <c r="X35" s="39">
        <v>1</v>
      </c>
      <c r="Y35" s="39">
        <v>1993</v>
      </c>
      <c r="Z35" s="39" t="s">
        <v>329</v>
      </c>
      <c r="AA35" s="43">
        <v>34279</v>
      </c>
      <c r="AB35" s="41">
        <v>82.8</v>
      </c>
      <c r="AC35" s="41">
        <v>34.700000000000003</v>
      </c>
      <c r="AD35" s="41">
        <v>0</v>
      </c>
      <c r="AE35" s="41">
        <v>18.2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35.1</v>
      </c>
      <c r="AZ35" s="41">
        <v>0</v>
      </c>
      <c r="BA35" s="41">
        <v>8.4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2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1.5999999999999943</v>
      </c>
      <c r="CZ35" s="39">
        <v>1993</v>
      </c>
      <c r="DA35" s="39" t="s">
        <v>329</v>
      </c>
      <c r="DB35" s="41">
        <v>45.5</v>
      </c>
      <c r="DC35" s="41">
        <v>0</v>
      </c>
      <c r="DD35" s="41">
        <v>2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50.5</v>
      </c>
      <c r="DY35" s="41">
        <v>0</v>
      </c>
      <c r="DZ35" s="41">
        <v>2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1993</v>
      </c>
      <c r="FZ35" s="39" t="s">
        <v>329</v>
      </c>
      <c r="GA35" s="41">
        <v>21.2</v>
      </c>
      <c r="GB35" s="29">
        <f t="shared" si="13"/>
        <v>0.71581000000000006</v>
      </c>
      <c r="GC35" s="29">
        <f t="shared" si="14"/>
        <v>0.53715000000000002</v>
      </c>
      <c r="GD35" s="29">
        <f t="shared" si="15"/>
        <v>3.5187726520989484</v>
      </c>
      <c r="GE35" s="29">
        <f t="shared" si="16"/>
        <v>2.1605271686291454</v>
      </c>
      <c r="GF35" s="29">
        <f t="shared" si="17"/>
        <v>1.358245483469803</v>
      </c>
      <c r="GG35" s="29">
        <f t="shared" si="18"/>
        <v>0.38599978394728324</v>
      </c>
      <c r="GH35" s="29">
        <f t="shared" si="19"/>
        <v>18.182409081307128</v>
      </c>
      <c r="GI35" s="39">
        <v>1993</v>
      </c>
      <c r="GJ35" s="39" t="s">
        <v>329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-1.470799</v>
      </c>
      <c r="GX35" s="36">
        <v>-1.9827030000000001</v>
      </c>
      <c r="GY35" s="36">
        <v>-0.46073160000000002</v>
      </c>
      <c r="GZ35" s="39">
        <v>1993</v>
      </c>
      <c r="HA35" s="39" t="s">
        <v>329</v>
      </c>
      <c r="HB35" s="42">
        <v>1</v>
      </c>
      <c r="HC35" s="42">
        <f t="shared" si="20"/>
        <v>2</v>
      </c>
      <c r="HD35" s="42">
        <v>0</v>
      </c>
      <c r="HE35" s="42">
        <v>0</v>
      </c>
      <c r="HF35" s="42">
        <v>0</v>
      </c>
      <c r="HG35" s="42">
        <v>1</v>
      </c>
      <c r="HH35" s="42">
        <v>0</v>
      </c>
      <c r="HI35" s="42">
        <v>0</v>
      </c>
      <c r="HJ35" s="39">
        <v>1993</v>
      </c>
      <c r="HK35" s="39" t="s">
        <v>329</v>
      </c>
      <c r="HL35" s="34">
        <v>1</v>
      </c>
      <c r="HM35" s="29">
        <v>57.632019999999997</v>
      </c>
      <c r="HN35" s="27">
        <v>44.129784723102098</v>
      </c>
      <c r="HO35" s="32">
        <v>43.7214182043748</v>
      </c>
      <c r="HP35" s="32">
        <v>4.9334599025173898</v>
      </c>
      <c r="HQ35" s="32">
        <v>7.17279383230278</v>
      </c>
      <c r="HR35" s="27">
        <v>1.28820957832094</v>
      </c>
      <c r="HS35" s="27">
        <v>63.094815220039102</v>
      </c>
      <c r="HT35" s="27">
        <v>63.094815220039102</v>
      </c>
      <c r="HU35" s="27">
        <v>-0.40836651872722801</v>
      </c>
      <c r="HV35" s="27">
        <v>3.69072561482949</v>
      </c>
      <c r="HW35" s="27">
        <v>4.89000313111542</v>
      </c>
      <c r="HX35" s="27">
        <v>6.9341666666666697</v>
      </c>
      <c r="HY35" s="33">
        <v>-3.3349024151790601</v>
      </c>
      <c r="HZ35" s="39">
        <v>1993</v>
      </c>
      <c r="IA35" s="39" t="s">
        <v>329</v>
      </c>
      <c r="IB35" s="29">
        <v>1723</v>
      </c>
      <c r="IC35" s="29">
        <v>1713</v>
      </c>
      <c r="ID35" s="29">
        <v>1545</v>
      </c>
      <c r="IE35" s="32">
        <v>73.638771057128906</v>
      </c>
      <c r="IF35" s="32">
        <v>66.031288146972656</v>
      </c>
      <c r="IG35" s="32">
        <v>163</v>
      </c>
      <c r="IH35" s="32">
        <v>365</v>
      </c>
      <c r="II35" s="32">
        <v>1017</v>
      </c>
      <c r="IJ35" s="31">
        <v>156.08099365234375</v>
      </c>
      <c r="IK35" s="31">
        <v>9.1659603118896484</v>
      </c>
      <c r="IL35" s="39">
        <v>1993</v>
      </c>
      <c r="IM35" s="39" t="s">
        <v>329</v>
      </c>
      <c r="IN35" s="30">
        <v>58</v>
      </c>
      <c r="IO35" s="27">
        <v>22</v>
      </c>
      <c r="IP35" s="27">
        <v>23.77</v>
      </c>
      <c r="IQ35" s="29">
        <f t="shared" si="21"/>
        <v>13.795705165409171</v>
      </c>
      <c r="IR35" s="46">
        <v>409.11200000000002</v>
      </c>
      <c r="IS35" s="46">
        <v>409.11200000000002</v>
      </c>
      <c r="IT35" s="28">
        <v>33.663457582489933</v>
      </c>
      <c r="IU35" s="28">
        <v>45.8</v>
      </c>
      <c r="IV35" s="28">
        <v>409.11200000000002</v>
      </c>
      <c r="IW35" s="28">
        <v>409.11200000000002</v>
      </c>
      <c r="IX35" s="28">
        <v>33.663457582489933</v>
      </c>
      <c r="IY35" s="28">
        <v>45.8</v>
      </c>
      <c r="IZ35" s="39">
        <v>1993</v>
      </c>
      <c r="JA35" s="39" t="s">
        <v>329</v>
      </c>
      <c r="JB35" s="27">
        <v>13.486254692077637</v>
      </c>
      <c r="JC35" s="27">
        <v>19.103000640869141</v>
      </c>
      <c r="JD35" s="27">
        <v>12.767000198364258</v>
      </c>
      <c r="JE35" s="27">
        <v>6.0900001525878906</v>
      </c>
      <c r="JF35" s="27">
        <v>6.1669998168945313</v>
      </c>
      <c r="JG35" s="27">
        <v>0.18299999833106995</v>
      </c>
      <c r="JH35" s="27">
        <v>2.8489999771118164</v>
      </c>
      <c r="JI35" s="27">
        <v>5.3070001602172852</v>
      </c>
      <c r="JJ35" s="32">
        <v>2.0169999599456787</v>
      </c>
      <c r="JK35" s="32">
        <v>0.24500000476837158</v>
      </c>
      <c r="JL35" s="32">
        <v>1.5720000267028809</v>
      </c>
      <c r="JM35" s="32">
        <v>0.62699997425079346</v>
      </c>
      <c r="JN35" s="32">
        <v>0.13500000536441803</v>
      </c>
      <c r="JO35" s="39">
        <v>1993</v>
      </c>
      <c r="JP35" s="39" t="s">
        <v>329</v>
      </c>
      <c r="JQ35" s="32">
        <v>0.72099999999999997</v>
      </c>
      <c r="JR35" s="32">
        <v>0</v>
      </c>
      <c r="JS35" s="32">
        <v>1.1890000000000001</v>
      </c>
      <c r="JT35" s="32">
        <v>4.4999999999999998E-2</v>
      </c>
      <c r="JU35" s="41"/>
      <c r="JV35" s="32">
        <v>6.3E-2</v>
      </c>
      <c r="JW35" s="27">
        <v>0.10499999672174454</v>
      </c>
      <c r="JX35" s="27">
        <v>0.39700000000000002</v>
      </c>
      <c r="JY35" s="29"/>
      <c r="JZ35" s="40">
        <v>0</v>
      </c>
      <c r="KA35" s="20">
        <v>5.3999999999999999E-2</v>
      </c>
      <c r="KB35" s="20">
        <v>5.4000001400709152E-2</v>
      </c>
      <c r="KC35" s="21">
        <v>4.6999998390674591E-2</v>
      </c>
      <c r="KD35" s="21">
        <v>3.9999999105930328E-2</v>
      </c>
      <c r="KE35" s="20">
        <v>1.5720000267028809</v>
      </c>
      <c r="KF35" s="29"/>
      <c r="KG35" s="39">
        <v>1993</v>
      </c>
      <c r="KH35" s="39" t="s">
        <v>329</v>
      </c>
      <c r="KI35" s="23">
        <v>1.2428570985794067</v>
      </c>
      <c r="KJ35" s="23">
        <v>0.375</v>
      </c>
      <c r="KK35" s="29"/>
      <c r="KL35" s="29"/>
      <c r="KM35" s="29"/>
      <c r="KN35" s="21">
        <v>3572.199951171875</v>
      </c>
      <c r="KO35" s="20">
        <v>2339.800048828125</v>
      </c>
      <c r="KP35" s="20">
        <v>407.79998779296875</v>
      </c>
      <c r="KQ35" s="19">
        <v>11.415929794311523</v>
      </c>
      <c r="KR35" s="39">
        <v>1993</v>
      </c>
      <c r="KS35" s="39" t="s">
        <v>329</v>
      </c>
    </row>
    <row r="36" spans="1:305" s="39" customFormat="1" ht="12.75">
      <c r="A36" s="39">
        <v>1994</v>
      </c>
      <c r="B36" s="39" t="s">
        <v>329</v>
      </c>
      <c r="C36" s="39">
        <v>25</v>
      </c>
      <c r="D36" s="44" t="s">
        <v>330</v>
      </c>
      <c r="E36" s="44">
        <v>554</v>
      </c>
      <c r="F36" s="39">
        <v>1</v>
      </c>
      <c r="G36" s="39">
        <v>0</v>
      </c>
      <c r="H36" s="39">
        <v>0</v>
      </c>
      <c r="I36" s="39">
        <v>0</v>
      </c>
      <c r="J36" s="29">
        <v>100</v>
      </c>
      <c r="K36" s="29">
        <v>0</v>
      </c>
      <c r="L36" s="29">
        <v>0</v>
      </c>
      <c r="M36" s="18">
        <v>1</v>
      </c>
      <c r="N36" s="39">
        <v>0</v>
      </c>
      <c r="O36" s="39">
        <v>0</v>
      </c>
      <c r="P36" s="39">
        <v>0</v>
      </c>
      <c r="Q36" s="29">
        <v>100</v>
      </c>
      <c r="R36" s="29">
        <v>0</v>
      </c>
      <c r="S36" s="29">
        <v>0</v>
      </c>
      <c r="T36" s="29">
        <v>50.5</v>
      </c>
      <c r="U36" s="29">
        <v>0</v>
      </c>
      <c r="V36" s="29">
        <v>0</v>
      </c>
      <c r="W36" s="29">
        <v>50.5</v>
      </c>
      <c r="X36" s="39">
        <v>1</v>
      </c>
      <c r="Y36" s="39">
        <v>1994</v>
      </c>
      <c r="Z36" s="39" t="s">
        <v>329</v>
      </c>
      <c r="AA36" s="43"/>
      <c r="AB36" s="41">
        <v>82.8</v>
      </c>
      <c r="AC36" s="41">
        <v>34.700000000000003</v>
      </c>
      <c r="AD36" s="41">
        <v>0</v>
      </c>
      <c r="AE36" s="41">
        <v>18.2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35.1</v>
      </c>
      <c r="AZ36" s="41">
        <v>0</v>
      </c>
      <c r="BA36" s="41">
        <v>8.4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2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1.5999999999999943</v>
      </c>
      <c r="CZ36" s="39">
        <v>1994</v>
      </c>
      <c r="DA36" s="39" t="s">
        <v>329</v>
      </c>
      <c r="DB36" s="41">
        <v>45.5</v>
      </c>
      <c r="DC36" s="41">
        <v>0</v>
      </c>
      <c r="DD36" s="41">
        <v>2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50.5</v>
      </c>
      <c r="DY36" s="41">
        <v>0</v>
      </c>
      <c r="DZ36" s="41">
        <v>2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</v>
      </c>
      <c r="FY36" s="39">
        <v>1994</v>
      </c>
      <c r="FZ36" s="39" t="s">
        <v>329</v>
      </c>
      <c r="GA36" s="41">
        <v>21.2</v>
      </c>
      <c r="GB36" s="29">
        <f t="shared" si="13"/>
        <v>0.71581000000000006</v>
      </c>
      <c r="GC36" s="29">
        <f t="shared" si="14"/>
        <v>0.53715000000000002</v>
      </c>
      <c r="GD36" s="29">
        <f t="shared" si="15"/>
        <v>3.5187726520989484</v>
      </c>
      <c r="GE36" s="29">
        <f t="shared" si="16"/>
        <v>2.1605271686291454</v>
      </c>
      <c r="GF36" s="29">
        <f t="shared" si="17"/>
        <v>1.358245483469803</v>
      </c>
      <c r="GG36" s="29">
        <f t="shared" si="18"/>
        <v>0.38599978394728324</v>
      </c>
      <c r="GH36" s="29">
        <f t="shared" si="19"/>
        <v>18.182409081307128</v>
      </c>
      <c r="GI36" s="39">
        <v>1994</v>
      </c>
      <c r="GJ36" s="39" t="s">
        <v>329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-1.658358</v>
      </c>
      <c r="GX36" s="36">
        <v>-2.033134</v>
      </c>
      <c r="GY36" s="36">
        <v>-0.81553819999999999</v>
      </c>
      <c r="GZ36" s="39">
        <v>1994</v>
      </c>
      <c r="HA36" s="39" t="s">
        <v>329</v>
      </c>
      <c r="HB36" s="42">
        <v>1</v>
      </c>
      <c r="HC36" s="42">
        <f t="shared" si="20"/>
        <v>2</v>
      </c>
      <c r="HD36" s="42">
        <v>0</v>
      </c>
      <c r="HE36" s="42">
        <v>0</v>
      </c>
      <c r="HF36" s="42">
        <v>0</v>
      </c>
      <c r="HG36" s="42">
        <v>1</v>
      </c>
      <c r="HH36" s="42">
        <v>0</v>
      </c>
      <c r="HI36" s="42">
        <v>0</v>
      </c>
      <c r="HJ36" s="39">
        <v>1994</v>
      </c>
      <c r="HK36" s="39" t="s">
        <v>329</v>
      </c>
      <c r="HL36" s="34">
        <v>1</v>
      </c>
      <c r="HM36" s="29">
        <v>58.985799999999998</v>
      </c>
      <c r="HN36" s="27">
        <v>41.811789691893999</v>
      </c>
      <c r="HO36" s="32">
        <v>44.387406395889997</v>
      </c>
      <c r="HP36" s="32">
        <v>6.6760609935370496</v>
      </c>
      <c r="HQ36" s="32">
        <v>7.5496976499981496</v>
      </c>
      <c r="HR36" s="27">
        <v>1.7453761528590701</v>
      </c>
      <c r="HS36" s="27">
        <v>55.628439640720799</v>
      </c>
      <c r="HT36" s="27">
        <v>55.640928345936203</v>
      </c>
      <c r="HU36" s="27">
        <v>2.5756167039960598</v>
      </c>
      <c r="HV36" s="27">
        <v>6.0930703492804001</v>
      </c>
      <c r="HW36" s="27">
        <v>5.6810020290249703</v>
      </c>
      <c r="HX36" s="27">
        <v>7.6308333333333298</v>
      </c>
      <c r="HY36" s="33">
        <v>-3.0918232217808002</v>
      </c>
      <c r="HZ36" s="39">
        <v>1994</v>
      </c>
      <c r="IA36" s="39" t="s">
        <v>329</v>
      </c>
      <c r="IB36" s="29">
        <v>1768</v>
      </c>
      <c r="IC36" s="29">
        <v>1758</v>
      </c>
      <c r="ID36" s="29">
        <v>1611</v>
      </c>
      <c r="IE36" s="32">
        <v>74.633796691894531</v>
      </c>
      <c r="IF36" s="32">
        <v>68.006248474121094</v>
      </c>
      <c r="IG36" s="32">
        <v>167</v>
      </c>
      <c r="IH36" s="32">
        <v>407</v>
      </c>
      <c r="II36" s="32">
        <v>1037</v>
      </c>
      <c r="IJ36" s="31">
        <v>128.64900207519531</v>
      </c>
      <c r="IK36" s="31">
        <v>7.3604869842529297</v>
      </c>
      <c r="IL36" s="39">
        <v>1994</v>
      </c>
      <c r="IM36" s="39" t="s">
        <v>329</v>
      </c>
      <c r="IN36" s="30">
        <v>68</v>
      </c>
      <c r="IO36" s="27">
        <v>16</v>
      </c>
      <c r="IP36" s="27">
        <v>38.265000000000001</v>
      </c>
      <c r="IQ36" s="29">
        <f t="shared" si="21"/>
        <v>21.643099547511312</v>
      </c>
      <c r="IR36" s="46">
        <v>375.90600000000001</v>
      </c>
      <c r="IS36" s="46">
        <v>375.90600000000001</v>
      </c>
      <c r="IT36" s="28">
        <v>29.60938915363711</v>
      </c>
      <c r="IU36" s="28">
        <v>44.6</v>
      </c>
      <c r="IV36" s="28">
        <v>375.90600000000001</v>
      </c>
      <c r="IW36" s="28">
        <v>375.90600000000001</v>
      </c>
      <c r="IX36" s="28">
        <v>29.60938915363711</v>
      </c>
      <c r="IY36" s="28">
        <v>44.6</v>
      </c>
      <c r="IZ36" s="39">
        <v>1994</v>
      </c>
      <c r="JA36" s="39" t="s">
        <v>329</v>
      </c>
      <c r="JB36" s="27">
        <v>12.865484237670898</v>
      </c>
      <c r="JC36" s="27">
        <v>18.413999557495117</v>
      </c>
      <c r="JD36" s="27">
        <v>11.932999610900879</v>
      </c>
      <c r="JE36" s="27">
        <v>6.2600002288818359</v>
      </c>
      <c r="JF36" s="27">
        <v>5.7659997940063477</v>
      </c>
      <c r="JG36" s="27">
        <v>0.1679999977350235</v>
      </c>
      <c r="JH36" s="27">
        <v>2.6960000991821289</v>
      </c>
      <c r="JI36" s="27">
        <v>5.375</v>
      </c>
      <c r="JJ36" s="32">
        <v>2.2320001125335693</v>
      </c>
      <c r="JK36" s="32">
        <v>0.2199999988079071</v>
      </c>
      <c r="JL36" s="32">
        <v>1.2519999742507935</v>
      </c>
      <c r="JM36" s="32">
        <v>0.55099999904632568</v>
      </c>
      <c r="JN36" s="32">
        <v>0.15399999916553497</v>
      </c>
      <c r="JO36" s="39">
        <v>1994</v>
      </c>
      <c r="JP36" s="39" t="s">
        <v>329</v>
      </c>
      <c r="JQ36" s="32">
        <v>0.79800000000000004</v>
      </c>
      <c r="JR36" s="32">
        <v>0</v>
      </c>
      <c r="JS36" s="32">
        <v>1.1459999999999999</v>
      </c>
      <c r="JT36" s="32">
        <v>0.246</v>
      </c>
      <c r="JU36" s="41"/>
      <c r="JV36" s="32">
        <v>4.2000000000000003E-2</v>
      </c>
      <c r="JW36" s="27">
        <v>0.10199999809265137</v>
      </c>
      <c r="JX36" s="27">
        <v>0.35799999999999998</v>
      </c>
      <c r="JY36" s="29"/>
      <c r="JZ36" s="40">
        <v>0</v>
      </c>
      <c r="KA36" s="20">
        <v>5.8999999999999997E-2</v>
      </c>
      <c r="KB36" s="20">
        <v>5.7999998331069946E-2</v>
      </c>
      <c r="KC36" s="21">
        <v>3.7000000476837158E-2</v>
      </c>
      <c r="KD36" s="21">
        <v>2.3000000044703484E-2</v>
      </c>
      <c r="KE36" s="20">
        <v>1.2519999742507935</v>
      </c>
      <c r="KF36" s="29"/>
      <c r="KG36" s="39">
        <v>1994</v>
      </c>
      <c r="KH36" s="39" t="s">
        <v>329</v>
      </c>
      <c r="KI36" s="23">
        <v>1.2428570985794067</v>
      </c>
      <c r="KJ36" s="23">
        <v>0.375</v>
      </c>
      <c r="KK36" s="29"/>
      <c r="KL36" s="29"/>
      <c r="KM36" s="29"/>
      <c r="KN36" s="21">
        <v>3620</v>
      </c>
      <c r="KO36" s="20">
        <v>2368.89990234375</v>
      </c>
      <c r="KP36" s="20">
        <v>415.89999389648438</v>
      </c>
      <c r="KQ36" s="19">
        <v>11.488949775695801</v>
      </c>
      <c r="KR36" s="39">
        <v>1994</v>
      </c>
      <c r="KS36" s="39" t="s">
        <v>329</v>
      </c>
    </row>
    <row r="37" spans="1:305" s="39" customFormat="1" ht="12.75">
      <c r="A37" s="39">
        <v>1995</v>
      </c>
      <c r="B37" s="39" t="s">
        <v>329</v>
      </c>
      <c r="C37" s="39">
        <v>25</v>
      </c>
      <c r="D37" s="44" t="s">
        <v>330</v>
      </c>
      <c r="E37" s="44">
        <v>554</v>
      </c>
      <c r="F37" s="39">
        <v>1</v>
      </c>
      <c r="G37" s="39">
        <v>0</v>
      </c>
      <c r="H37" s="39">
        <v>0</v>
      </c>
      <c r="I37" s="39">
        <v>0</v>
      </c>
      <c r="J37" s="29">
        <v>100</v>
      </c>
      <c r="K37" s="29">
        <v>0</v>
      </c>
      <c r="L37" s="29">
        <v>0</v>
      </c>
      <c r="M37" s="18">
        <v>1</v>
      </c>
      <c r="N37" s="39">
        <v>0</v>
      </c>
      <c r="O37" s="39">
        <v>0</v>
      </c>
      <c r="P37" s="39">
        <v>0</v>
      </c>
      <c r="Q37" s="29">
        <v>100</v>
      </c>
      <c r="R37" s="29">
        <v>0</v>
      </c>
      <c r="S37" s="29">
        <v>0</v>
      </c>
      <c r="T37" s="29">
        <v>50.5</v>
      </c>
      <c r="U37" s="29">
        <v>0</v>
      </c>
      <c r="V37" s="29">
        <v>0</v>
      </c>
      <c r="W37" s="29">
        <v>50.5</v>
      </c>
      <c r="X37" s="39">
        <v>1</v>
      </c>
      <c r="Y37" s="39">
        <v>1995</v>
      </c>
      <c r="Z37" s="39" t="s">
        <v>329</v>
      </c>
      <c r="AA37" s="43"/>
      <c r="AB37" s="41">
        <v>82.8</v>
      </c>
      <c r="AC37" s="41">
        <v>34.700000000000003</v>
      </c>
      <c r="AD37" s="41">
        <v>0</v>
      </c>
      <c r="AE37" s="41">
        <v>18.2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35.1</v>
      </c>
      <c r="AZ37" s="41">
        <v>0</v>
      </c>
      <c r="BA37" s="41">
        <v>8.4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2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1.5999999999999943</v>
      </c>
      <c r="CZ37" s="39">
        <v>1995</v>
      </c>
      <c r="DA37" s="39" t="s">
        <v>329</v>
      </c>
      <c r="DB37" s="41">
        <v>45.5</v>
      </c>
      <c r="DC37" s="41">
        <v>0</v>
      </c>
      <c r="DD37" s="41">
        <v>2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50.5</v>
      </c>
      <c r="DY37" s="41">
        <v>0</v>
      </c>
      <c r="DZ37" s="41">
        <v>2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</v>
      </c>
      <c r="FY37" s="39">
        <v>1995</v>
      </c>
      <c r="FZ37" s="39" t="s">
        <v>329</v>
      </c>
      <c r="GA37" s="41">
        <v>21.2</v>
      </c>
      <c r="GB37" s="29">
        <f t="shared" si="13"/>
        <v>0.71581000000000006</v>
      </c>
      <c r="GC37" s="29">
        <f t="shared" si="14"/>
        <v>0.53715000000000002</v>
      </c>
      <c r="GD37" s="29">
        <f t="shared" si="15"/>
        <v>3.5187726520989484</v>
      </c>
      <c r="GE37" s="29">
        <f t="shared" si="16"/>
        <v>2.1605271686291454</v>
      </c>
      <c r="GF37" s="29">
        <f t="shared" si="17"/>
        <v>1.358245483469803</v>
      </c>
      <c r="GG37" s="29">
        <f t="shared" si="18"/>
        <v>0.38599978394728324</v>
      </c>
      <c r="GH37" s="29">
        <f t="shared" si="19"/>
        <v>18.182409081307128</v>
      </c>
      <c r="GI37" s="39">
        <v>1995</v>
      </c>
      <c r="GJ37" s="39" t="s">
        <v>329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-1.7142550000000001</v>
      </c>
      <c r="GX37" s="36">
        <v>-2.0826129999999998</v>
      </c>
      <c r="GY37" s="36">
        <v>-0.84152970000000005</v>
      </c>
      <c r="GZ37" s="39">
        <v>1995</v>
      </c>
      <c r="HA37" s="39" t="s">
        <v>329</v>
      </c>
      <c r="HB37" s="42">
        <v>1</v>
      </c>
      <c r="HC37" s="42">
        <f t="shared" si="20"/>
        <v>2</v>
      </c>
      <c r="HD37" s="42">
        <v>0</v>
      </c>
      <c r="HE37" s="42">
        <v>0</v>
      </c>
      <c r="HF37" s="42">
        <v>0</v>
      </c>
      <c r="HG37" s="42">
        <v>1</v>
      </c>
      <c r="HH37" s="42">
        <v>0</v>
      </c>
      <c r="HI37" s="42">
        <v>0</v>
      </c>
      <c r="HJ37" s="39">
        <v>1995</v>
      </c>
      <c r="HK37" s="39" t="s">
        <v>329</v>
      </c>
      <c r="HL37" s="34">
        <v>1</v>
      </c>
      <c r="HM37" s="29">
        <v>56.914839999999998</v>
      </c>
      <c r="HN37" s="27">
        <v>41.025924820130399</v>
      </c>
      <c r="HO37" s="32">
        <v>43.396297167009898</v>
      </c>
      <c r="HP37" s="32">
        <v>4.3705866044782198</v>
      </c>
      <c r="HQ37" s="32">
        <v>6.4383992099298002</v>
      </c>
      <c r="HR37" s="27">
        <v>3.7549407526627001</v>
      </c>
      <c r="HS37" s="27">
        <v>49.757240009370101</v>
      </c>
      <c r="HT37" s="27">
        <v>49.766685095794301</v>
      </c>
      <c r="HU37" s="27">
        <v>2.3703723468795102</v>
      </c>
      <c r="HV37" s="27">
        <v>5.4088757444184097</v>
      </c>
      <c r="HW37" s="27">
        <v>4.7342503695662499</v>
      </c>
      <c r="HX37" s="27">
        <v>7.7791666666666703</v>
      </c>
      <c r="HY37" s="33">
        <v>-3.90751030650654</v>
      </c>
      <c r="HZ37" s="39">
        <v>1995</v>
      </c>
      <c r="IA37" s="39" t="s">
        <v>329</v>
      </c>
      <c r="IB37" s="29">
        <v>1813</v>
      </c>
      <c r="IC37" s="29">
        <v>1803</v>
      </c>
      <c r="ID37" s="29">
        <v>1686</v>
      </c>
      <c r="IE37" s="32">
        <v>75.463058471679688</v>
      </c>
      <c r="IF37" s="32">
        <v>70.176902770996094</v>
      </c>
      <c r="IG37" s="32">
        <v>163</v>
      </c>
      <c r="IH37" s="32">
        <v>427</v>
      </c>
      <c r="II37" s="32">
        <v>1096</v>
      </c>
      <c r="IJ37" s="31">
        <v>108.78399658203125</v>
      </c>
      <c r="IK37" s="31">
        <v>6.052241325378418</v>
      </c>
      <c r="IL37" s="39">
        <v>1995</v>
      </c>
      <c r="IM37" s="39" t="s">
        <v>329</v>
      </c>
      <c r="IN37" s="30">
        <v>69</v>
      </c>
      <c r="IO37" s="27">
        <v>32</v>
      </c>
      <c r="IP37" s="27">
        <v>53.351999999999997</v>
      </c>
      <c r="IQ37" s="29">
        <f t="shared" si="21"/>
        <v>29.427468284611141</v>
      </c>
      <c r="IR37" s="46">
        <v>362.2</v>
      </c>
      <c r="IS37" s="46">
        <v>362.2</v>
      </c>
      <c r="IT37" s="28">
        <v>27.197296789938051</v>
      </c>
      <c r="IU37" s="28">
        <v>43.3</v>
      </c>
      <c r="IV37" s="28">
        <v>362.2</v>
      </c>
      <c r="IW37" s="28">
        <v>362.2</v>
      </c>
      <c r="IX37" s="28">
        <v>27.197296789938051</v>
      </c>
      <c r="IY37" s="28">
        <v>43.3</v>
      </c>
      <c r="IZ37" s="39">
        <v>1995</v>
      </c>
      <c r="JA37" s="39" t="s">
        <v>329</v>
      </c>
      <c r="JB37" s="27">
        <v>12.465448379516602</v>
      </c>
      <c r="JC37" s="27">
        <v>17.903999328613281</v>
      </c>
      <c r="JD37" s="27">
        <v>11.383000373840332</v>
      </c>
      <c r="JE37" s="27">
        <v>6.2940001487731934</v>
      </c>
      <c r="JF37" s="27">
        <v>5.4340000152587891</v>
      </c>
      <c r="JG37" s="27">
        <v>0.164000004529953</v>
      </c>
      <c r="JH37" s="27">
        <v>2.6089999675750732</v>
      </c>
      <c r="JI37" s="27">
        <v>5.3619999885559082</v>
      </c>
      <c r="JJ37" s="32">
        <v>2.2379999160766602</v>
      </c>
      <c r="JK37" s="32">
        <v>0.22800000011920929</v>
      </c>
      <c r="JL37" s="32">
        <v>1.1109999418258667</v>
      </c>
      <c r="JM37" s="32">
        <v>0.60799998044967651</v>
      </c>
      <c r="JN37" s="32">
        <v>0.15000000596046448</v>
      </c>
      <c r="JO37" s="39">
        <v>1995</v>
      </c>
      <c r="JP37" s="39" t="s">
        <v>329</v>
      </c>
      <c r="JQ37" s="32">
        <v>0.77500000000000002</v>
      </c>
      <c r="JR37" s="32">
        <v>0</v>
      </c>
      <c r="JS37" s="32">
        <v>1.159</v>
      </c>
      <c r="JT37" s="32">
        <v>0.248</v>
      </c>
      <c r="JU37" s="41"/>
      <c r="JV37" s="32">
        <v>5.5E-2</v>
      </c>
      <c r="JW37" s="27">
        <v>0.11800000071525574</v>
      </c>
      <c r="JX37" s="27">
        <v>0.34899999999999998</v>
      </c>
      <c r="JY37" s="29"/>
      <c r="JZ37" s="40">
        <v>0</v>
      </c>
      <c r="KA37" s="20">
        <v>5.8999999999999997E-2</v>
      </c>
      <c r="KB37" s="20">
        <v>5.7999998331069946E-2</v>
      </c>
      <c r="KC37" s="21">
        <v>2.8999999165534973E-2</v>
      </c>
      <c r="KD37" s="21">
        <v>2.199999988079071E-2</v>
      </c>
      <c r="KE37" s="20">
        <v>1.1109999418258667</v>
      </c>
      <c r="KF37" s="29"/>
      <c r="KG37" s="39">
        <v>1995</v>
      </c>
      <c r="KH37" s="39" t="s">
        <v>329</v>
      </c>
      <c r="KI37" s="23">
        <v>1.2428570985794067</v>
      </c>
      <c r="KJ37" s="23">
        <v>0.375</v>
      </c>
      <c r="KK37" s="29"/>
      <c r="KL37" s="29"/>
      <c r="KM37" s="29"/>
      <c r="KN37" s="21">
        <v>3673.39990234375</v>
      </c>
      <c r="KO37" s="20">
        <v>2402.5</v>
      </c>
      <c r="KP37" s="20">
        <v>423.39999389648438</v>
      </c>
      <c r="KQ37" s="19">
        <v>11.52610969543457</v>
      </c>
      <c r="KR37" s="39">
        <v>1995</v>
      </c>
      <c r="KS37" s="39" t="s">
        <v>329</v>
      </c>
    </row>
    <row r="38" spans="1:305" s="39" customFormat="1" ht="12.75">
      <c r="A38" s="39">
        <v>1996</v>
      </c>
      <c r="B38" s="39" t="s">
        <v>329</v>
      </c>
      <c r="C38" s="39">
        <v>25</v>
      </c>
      <c r="D38" s="44" t="s">
        <v>330</v>
      </c>
      <c r="E38" s="44">
        <v>554</v>
      </c>
      <c r="F38" s="39">
        <v>1</v>
      </c>
      <c r="G38" s="39">
        <v>0</v>
      </c>
      <c r="H38" s="39">
        <v>0</v>
      </c>
      <c r="I38" s="39">
        <v>0</v>
      </c>
      <c r="J38" s="29">
        <v>100</v>
      </c>
      <c r="K38" s="29">
        <v>0</v>
      </c>
      <c r="L38" s="29">
        <v>0</v>
      </c>
      <c r="M38" s="18">
        <v>1</v>
      </c>
      <c r="N38" s="39">
        <v>0</v>
      </c>
      <c r="O38" s="39">
        <v>0</v>
      </c>
      <c r="P38" s="39">
        <v>2</v>
      </c>
      <c r="Q38" s="29">
        <v>100</v>
      </c>
      <c r="R38" s="29">
        <v>0</v>
      </c>
      <c r="S38" s="29">
        <v>0</v>
      </c>
      <c r="T38" s="29">
        <v>50.44</v>
      </c>
      <c r="U38" s="29">
        <v>0</v>
      </c>
      <c r="V38" s="29">
        <v>0</v>
      </c>
      <c r="W38" s="29">
        <v>50.44</v>
      </c>
      <c r="X38" s="39">
        <v>2</v>
      </c>
      <c r="Y38" s="39">
        <v>1996</v>
      </c>
      <c r="Z38" s="39" t="s">
        <v>329</v>
      </c>
      <c r="AA38" s="43">
        <v>35350</v>
      </c>
      <c r="AB38" s="41">
        <v>88.8</v>
      </c>
      <c r="AC38" s="41">
        <v>28.2</v>
      </c>
      <c r="AD38" s="41">
        <v>0</v>
      </c>
      <c r="AE38" s="41">
        <v>10.1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33.799999999999997</v>
      </c>
      <c r="AZ38" s="41">
        <v>0</v>
      </c>
      <c r="BA38" s="41">
        <v>13.4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4.3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6.1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4.1000000000000085</v>
      </c>
      <c r="CZ38" s="39">
        <v>1996</v>
      </c>
      <c r="DA38" s="39" t="s">
        <v>329</v>
      </c>
      <c r="DB38" s="41">
        <v>30.8</v>
      </c>
      <c r="DC38" s="41">
        <v>0</v>
      </c>
      <c r="DD38" s="41">
        <v>10.8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36.700000000000003</v>
      </c>
      <c r="DY38" s="41">
        <v>0</v>
      </c>
      <c r="DZ38" s="41">
        <v>14.2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6.7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0.79999999999998295</v>
      </c>
      <c r="FY38" s="39">
        <v>1996</v>
      </c>
      <c r="FZ38" s="39" t="s">
        <v>329</v>
      </c>
      <c r="GA38" s="41">
        <v>29.2</v>
      </c>
      <c r="GB38" s="29">
        <f t="shared" si="13"/>
        <v>0.772505</v>
      </c>
      <c r="GC38" s="29">
        <f t="shared" si="14"/>
        <v>0.73412999999999995</v>
      </c>
      <c r="GD38" s="29">
        <f t="shared" si="15"/>
        <v>4.3957010044176794</v>
      </c>
      <c r="GE38" s="29">
        <f t="shared" si="16"/>
        <v>3.7612366946251918</v>
      </c>
      <c r="GF38" s="29">
        <f t="shared" si="17"/>
        <v>0.63446430979248758</v>
      </c>
      <c r="GG38" s="29">
        <f t="shared" si="18"/>
        <v>0.14433745815624197</v>
      </c>
      <c r="GH38" s="29">
        <f t="shared" si="19"/>
        <v>4.1922547632509186</v>
      </c>
      <c r="GI38" s="39">
        <v>1996</v>
      </c>
      <c r="GJ38" s="39" t="s">
        <v>329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-1.3454170000000001</v>
      </c>
      <c r="GX38" s="36">
        <v>-1.848285</v>
      </c>
      <c r="GY38" s="36">
        <v>-0.38286170000000003</v>
      </c>
      <c r="GZ38" s="39">
        <v>1996</v>
      </c>
      <c r="HA38" s="39" t="s">
        <v>329</v>
      </c>
      <c r="HB38" s="42">
        <v>1</v>
      </c>
      <c r="HC38" s="42">
        <f t="shared" si="20"/>
        <v>0</v>
      </c>
      <c r="HD38" s="42">
        <v>0</v>
      </c>
      <c r="HE38" s="42">
        <v>0</v>
      </c>
      <c r="HF38" s="42">
        <v>2</v>
      </c>
      <c r="HG38" s="42">
        <v>1</v>
      </c>
      <c r="HH38" s="42">
        <v>0</v>
      </c>
      <c r="HI38" s="42">
        <v>0</v>
      </c>
      <c r="HJ38" s="39">
        <v>1996</v>
      </c>
      <c r="HK38" s="39" t="s">
        <v>329</v>
      </c>
      <c r="HL38" s="34">
        <v>1</v>
      </c>
      <c r="HM38" s="29">
        <v>55.116169999999997</v>
      </c>
      <c r="HN38" s="27">
        <v>39.978123687796298</v>
      </c>
      <c r="HO38" s="32">
        <v>42.397098626447502</v>
      </c>
      <c r="HP38" s="32">
        <v>3.7828716073689499</v>
      </c>
      <c r="HQ38" s="32">
        <v>5.9477241335681104</v>
      </c>
      <c r="HR38" s="27">
        <v>2.2857142570102198</v>
      </c>
      <c r="HS38" s="27">
        <v>43.544245850085602</v>
      </c>
      <c r="HT38" s="27">
        <v>43.528217984301797</v>
      </c>
      <c r="HU38" s="27">
        <v>2.4189749386511799</v>
      </c>
      <c r="HV38" s="27">
        <v>4.9660637753458801</v>
      </c>
      <c r="HW38" s="27">
        <v>4.2254421136381799</v>
      </c>
      <c r="HX38" s="27">
        <v>7.8941666666666697</v>
      </c>
      <c r="HY38" s="33">
        <v>-4.7460292185820601</v>
      </c>
      <c r="HZ38" s="39">
        <v>1996</v>
      </c>
      <c r="IA38" s="39" t="s">
        <v>329</v>
      </c>
      <c r="IB38" s="29">
        <v>1867</v>
      </c>
      <c r="IC38" s="29">
        <v>1857</v>
      </c>
      <c r="ID38" s="29">
        <v>1740</v>
      </c>
      <c r="IE38" s="32">
        <v>76.441207885742188</v>
      </c>
      <c r="IF38" s="32">
        <v>71.241401672363281</v>
      </c>
      <c r="IG38" s="32">
        <v>163</v>
      </c>
      <c r="IH38" s="32">
        <v>432</v>
      </c>
      <c r="II38" s="32">
        <v>1145</v>
      </c>
      <c r="IJ38" s="31">
        <v>112.56800079345703</v>
      </c>
      <c r="IK38" s="31">
        <v>6.101715087890625</v>
      </c>
      <c r="IL38" s="39">
        <v>1996</v>
      </c>
      <c r="IM38" s="39" t="s">
        <v>329</v>
      </c>
      <c r="IN38" s="30">
        <v>72</v>
      </c>
      <c r="IO38" s="27">
        <v>42</v>
      </c>
      <c r="IP38" s="27">
        <v>69.513999999999996</v>
      </c>
      <c r="IQ38" s="29">
        <f t="shared" si="21"/>
        <v>37.232994108194966</v>
      </c>
      <c r="IR38" s="46">
        <v>338.96699999999998</v>
      </c>
      <c r="IS38" s="46">
        <v>338.96699999999998</v>
      </c>
      <c r="IT38" s="28">
        <v>24.650352701621699</v>
      </c>
      <c r="IU38" s="28">
        <v>42</v>
      </c>
      <c r="IV38" s="28">
        <v>338.96699999999998</v>
      </c>
      <c r="IW38" s="28">
        <v>338.96699999999998</v>
      </c>
      <c r="IX38" s="28">
        <v>24.650352701621699</v>
      </c>
      <c r="IY38" s="28">
        <v>42</v>
      </c>
      <c r="IZ38" s="39">
        <v>1996</v>
      </c>
      <c r="JA38" s="39" t="s">
        <v>329</v>
      </c>
      <c r="JB38" s="27">
        <v>12.27089786529541</v>
      </c>
      <c r="JC38" s="27">
        <v>17.853000640869141</v>
      </c>
      <c r="JD38" s="27">
        <v>11.303000450134277</v>
      </c>
      <c r="JE38" s="27">
        <v>6.3020000457763672</v>
      </c>
      <c r="JF38" s="27">
        <v>5.2569999694824219</v>
      </c>
      <c r="JG38" s="27">
        <v>0.16699999570846558</v>
      </c>
      <c r="JH38" s="27">
        <v>2.6440000534057617</v>
      </c>
      <c r="JI38" s="27">
        <v>5.2839999198913574</v>
      </c>
      <c r="JJ38" s="32">
        <v>2.3190000057220459</v>
      </c>
      <c r="JK38" s="32">
        <v>0.24799999594688416</v>
      </c>
      <c r="JL38" s="32">
        <v>1.1339999437332153</v>
      </c>
      <c r="JM38" s="32">
        <v>0.67599999904632568</v>
      </c>
      <c r="JN38" s="32">
        <v>0.125</v>
      </c>
      <c r="JO38" s="39">
        <v>1996</v>
      </c>
      <c r="JP38" s="39" t="s">
        <v>329</v>
      </c>
      <c r="JQ38" s="32">
        <v>0.81699999999999995</v>
      </c>
      <c r="JR38" s="32">
        <v>0</v>
      </c>
      <c r="JS38" s="32">
        <v>1.1850000000000001</v>
      </c>
      <c r="JT38" s="32">
        <v>0.26200000000000001</v>
      </c>
      <c r="JU38" s="41"/>
      <c r="JV38" s="32">
        <v>5.5E-2</v>
      </c>
      <c r="JW38" s="27">
        <v>0.13300000131130219</v>
      </c>
      <c r="JX38" s="27">
        <v>0.32400000000000001</v>
      </c>
      <c r="JY38" s="29"/>
      <c r="JZ38" s="40">
        <v>0</v>
      </c>
      <c r="KA38" s="20">
        <v>5.5E-2</v>
      </c>
      <c r="KB38" s="20">
        <v>5.4999999701976776E-2</v>
      </c>
      <c r="KC38" s="21">
        <v>3.7000000476837158E-2</v>
      </c>
      <c r="KD38" s="21">
        <v>2.3000000044703484E-2</v>
      </c>
      <c r="KE38" s="20">
        <v>1.1339999437332153</v>
      </c>
      <c r="KF38" s="29"/>
      <c r="KG38" s="39">
        <v>1996</v>
      </c>
      <c r="KH38" s="39" t="s">
        <v>329</v>
      </c>
      <c r="KI38" s="23">
        <v>1.2428570985794067</v>
      </c>
      <c r="KJ38" s="23">
        <v>0.375</v>
      </c>
      <c r="KK38" s="29"/>
      <c r="KL38" s="29"/>
      <c r="KM38" s="29"/>
      <c r="KN38" s="21">
        <v>3732</v>
      </c>
      <c r="KO38" s="20">
        <v>2442.39990234375</v>
      </c>
      <c r="KP38" s="20">
        <v>430.10000610351563</v>
      </c>
      <c r="KQ38" s="19">
        <v>11.524649620056152</v>
      </c>
      <c r="KR38" s="39">
        <v>1996</v>
      </c>
      <c r="KS38" s="39" t="s">
        <v>329</v>
      </c>
    </row>
    <row r="39" spans="1:305" s="39" customFormat="1" ht="12.75">
      <c r="A39" s="39">
        <v>1997</v>
      </c>
      <c r="B39" s="39" t="s">
        <v>329</v>
      </c>
      <c r="C39" s="39">
        <v>25</v>
      </c>
      <c r="D39" s="44" t="s">
        <v>330</v>
      </c>
      <c r="E39" s="44">
        <v>554</v>
      </c>
      <c r="F39" s="39">
        <v>1</v>
      </c>
      <c r="G39" s="39">
        <v>0</v>
      </c>
      <c r="H39" s="39">
        <v>0</v>
      </c>
      <c r="I39" s="39">
        <v>0</v>
      </c>
      <c r="J39" s="29">
        <v>100</v>
      </c>
      <c r="K39" s="29">
        <v>0</v>
      </c>
      <c r="L39" s="29">
        <v>0</v>
      </c>
      <c r="M39" s="18">
        <v>1</v>
      </c>
      <c r="N39" s="39">
        <v>0</v>
      </c>
      <c r="O39" s="39">
        <v>0</v>
      </c>
      <c r="P39" s="39">
        <v>1</v>
      </c>
      <c r="Q39" s="29">
        <v>100</v>
      </c>
      <c r="R39" s="29">
        <v>0</v>
      </c>
      <c r="S39" s="29">
        <v>0</v>
      </c>
      <c r="T39" s="29">
        <v>50.9</v>
      </c>
      <c r="U39" s="29">
        <v>0</v>
      </c>
      <c r="V39" s="29">
        <v>0</v>
      </c>
      <c r="W39" s="29">
        <v>50.9</v>
      </c>
      <c r="X39" s="39">
        <v>2</v>
      </c>
      <c r="Y39" s="39">
        <v>1997</v>
      </c>
      <c r="Z39" s="39" t="s">
        <v>329</v>
      </c>
      <c r="AA39" s="43"/>
      <c r="AB39" s="41">
        <v>88.8</v>
      </c>
      <c r="AC39" s="41">
        <v>28.2</v>
      </c>
      <c r="AD39" s="41">
        <v>0</v>
      </c>
      <c r="AE39" s="41">
        <v>10.1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33.799999999999997</v>
      </c>
      <c r="AZ39" s="41">
        <v>0</v>
      </c>
      <c r="BA39" s="41">
        <v>13.4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4.3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6.1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4.1000000000000085</v>
      </c>
      <c r="CZ39" s="39">
        <v>1997</v>
      </c>
      <c r="DA39" s="39" t="s">
        <v>329</v>
      </c>
      <c r="DB39" s="41">
        <v>30.8</v>
      </c>
      <c r="DC39" s="41">
        <v>0</v>
      </c>
      <c r="DD39" s="41">
        <v>10.8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36.700000000000003</v>
      </c>
      <c r="DY39" s="41">
        <v>0</v>
      </c>
      <c r="DZ39" s="41">
        <v>14.2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6.7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0.79999999999998295</v>
      </c>
      <c r="FY39" s="39">
        <v>1997</v>
      </c>
      <c r="FZ39" s="39" t="s">
        <v>329</v>
      </c>
      <c r="GA39" s="41">
        <v>29.2</v>
      </c>
      <c r="GB39" s="29">
        <f t="shared" si="13"/>
        <v>0.772505</v>
      </c>
      <c r="GC39" s="29">
        <f t="shared" si="14"/>
        <v>0.73412999999999995</v>
      </c>
      <c r="GD39" s="29">
        <f t="shared" si="15"/>
        <v>4.3957010044176794</v>
      </c>
      <c r="GE39" s="29">
        <f t="shared" si="16"/>
        <v>3.7612366946251918</v>
      </c>
      <c r="GF39" s="29">
        <f t="shared" si="17"/>
        <v>0.63446430979248758</v>
      </c>
      <c r="GG39" s="29">
        <f t="shared" si="18"/>
        <v>0.14433745815624197</v>
      </c>
      <c r="GH39" s="29">
        <f t="shared" si="19"/>
        <v>4.1922547632509186</v>
      </c>
      <c r="GI39" s="39">
        <v>1997</v>
      </c>
      <c r="GJ39" s="39" t="s">
        <v>329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-1.258284</v>
      </c>
      <c r="GX39" s="36">
        <v>-1.7129000000000001</v>
      </c>
      <c r="GY39" s="36">
        <v>-0.29465279999999999</v>
      </c>
      <c r="GZ39" s="39">
        <v>1997</v>
      </c>
      <c r="HA39" s="39" t="s">
        <v>329</v>
      </c>
      <c r="HB39" s="42">
        <v>1</v>
      </c>
      <c r="HC39" s="42">
        <f t="shared" si="20"/>
        <v>0</v>
      </c>
      <c r="HD39" s="42">
        <v>0</v>
      </c>
      <c r="HE39" s="42">
        <v>0</v>
      </c>
      <c r="HF39" s="42">
        <v>2</v>
      </c>
      <c r="HG39" s="42">
        <v>1</v>
      </c>
      <c r="HH39" s="42">
        <v>0</v>
      </c>
      <c r="HI39" s="42">
        <v>0</v>
      </c>
      <c r="HJ39" s="39">
        <v>1997</v>
      </c>
      <c r="HK39" s="39" t="s">
        <v>329</v>
      </c>
      <c r="HL39" s="34">
        <v>1</v>
      </c>
      <c r="HM39" s="29">
        <v>55.247390000000003</v>
      </c>
      <c r="HN39" s="27">
        <v>40.898780823196802</v>
      </c>
      <c r="HO39" s="32">
        <v>41.758134551647302</v>
      </c>
      <c r="HP39" s="32">
        <v>2.95091839807279</v>
      </c>
      <c r="HQ39" s="32">
        <v>3.41049321284981</v>
      </c>
      <c r="HR39" s="27">
        <v>1.1871508349237601</v>
      </c>
      <c r="HS39" s="27">
        <v>41.041371943297598</v>
      </c>
      <c r="HT39" s="27">
        <v>41.037422657595698</v>
      </c>
      <c r="HU39" s="27">
        <v>0.85935372845048097</v>
      </c>
      <c r="HV39" s="27">
        <v>2.87651584593881</v>
      </c>
      <c r="HW39" s="27">
        <v>2.2753631121739302</v>
      </c>
      <c r="HX39" s="27">
        <v>7.19166666666667</v>
      </c>
      <c r="HY39" s="33">
        <v>-5.1871312950505697</v>
      </c>
      <c r="HZ39" s="39">
        <v>1997</v>
      </c>
      <c r="IA39" s="39" t="s">
        <v>329</v>
      </c>
      <c r="IB39" s="29">
        <v>1888</v>
      </c>
      <c r="IC39" s="29">
        <v>1879</v>
      </c>
      <c r="ID39" s="29">
        <v>1750</v>
      </c>
      <c r="IE39" s="32">
        <v>76.26434326171875</v>
      </c>
      <c r="IF39" s="32">
        <v>70.689933776855469</v>
      </c>
      <c r="IG39" s="32">
        <v>151</v>
      </c>
      <c r="IH39" s="32">
        <v>420</v>
      </c>
      <c r="II39" s="32">
        <v>1179</v>
      </c>
      <c r="IJ39" s="31">
        <v>124.86499786376953</v>
      </c>
      <c r="IK39" s="31">
        <v>6.7055602073669434</v>
      </c>
      <c r="IL39" s="39">
        <v>1997</v>
      </c>
      <c r="IM39" s="39" t="s">
        <v>329</v>
      </c>
      <c r="IN39" s="30">
        <v>42</v>
      </c>
      <c r="IO39" s="27">
        <v>8</v>
      </c>
      <c r="IP39" s="27">
        <v>24.616</v>
      </c>
      <c r="IQ39" s="29">
        <f t="shared" si="21"/>
        <v>13.038135593220339</v>
      </c>
      <c r="IR39" s="46">
        <v>327.8</v>
      </c>
      <c r="IS39" s="46">
        <v>327.8</v>
      </c>
      <c r="IT39" s="28">
        <v>23.38630567000196</v>
      </c>
      <c r="IU39" s="28">
        <v>25</v>
      </c>
      <c r="IV39" s="28">
        <v>327.8</v>
      </c>
      <c r="IW39" s="28">
        <v>327.8</v>
      </c>
      <c r="IX39" s="28">
        <v>23.38630567000196</v>
      </c>
      <c r="IY39" s="28">
        <v>25</v>
      </c>
      <c r="IZ39" s="39">
        <v>1997</v>
      </c>
      <c r="JA39" s="39" t="s">
        <v>329</v>
      </c>
      <c r="JB39" s="27">
        <v>12.38765811920166</v>
      </c>
      <c r="JC39" s="27">
        <v>18.812999725341797</v>
      </c>
      <c r="JD39" s="27">
        <v>11.97700023651123</v>
      </c>
      <c r="JE39" s="27">
        <v>6.6180000305175781</v>
      </c>
      <c r="JF39" s="27">
        <v>5.1180000305175781</v>
      </c>
      <c r="JG39" s="27">
        <v>0.18199999630451202</v>
      </c>
      <c r="JH39" s="27">
        <v>2.812000036239624</v>
      </c>
      <c r="JI39" s="27">
        <v>5.4860000610351563</v>
      </c>
      <c r="JJ39" s="32">
        <v>2.7230000495910645</v>
      </c>
      <c r="JK39" s="32">
        <v>0.21799999475479126</v>
      </c>
      <c r="JL39" s="32">
        <v>1.3899999856948853</v>
      </c>
      <c r="JM39" s="32">
        <v>0.77399998903274536</v>
      </c>
      <c r="JN39" s="32">
        <v>0.10999999940395355</v>
      </c>
      <c r="JO39" s="39">
        <v>1997</v>
      </c>
      <c r="JP39" s="39" t="s">
        <v>329</v>
      </c>
      <c r="JQ39" s="32">
        <v>0.95599999999999996</v>
      </c>
      <c r="JR39" s="32">
        <v>0</v>
      </c>
      <c r="JS39" s="32">
        <v>1.4319999999999999</v>
      </c>
      <c r="JT39" s="32">
        <v>0.27900000000000003</v>
      </c>
      <c r="JU39" s="41"/>
      <c r="JV39" s="32">
        <v>5.6000000000000001E-2</v>
      </c>
      <c r="JW39" s="27">
        <v>0.13199999928474426</v>
      </c>
      <c r="JX39" s="27">
        <v>0.33</v>
      </c>
      <c r="JY39" s="29"/>
      <c r="JZ39" s="40">
        <v>0</v>
      </c>
      <c r="KA39" s="20">
        <v>2.5000000000000001E-2</v>
      </c>
      <c r="KB39" s="20">
        <v>2.500000037252903E-2</v>
      </c>
      <c r="KC39" s="21">
        <v>3.9999999105930328E-2</v>
      </c>
      <c r="KD39" s="21">
        <v>2.0999999716877937E-2</v>
      </c>
      <c r="KE39" s="20">
        <v>1.3899999856948853</v>
      </c>
      <c r="KF39" s="29"/>
      <c r="KG39" s="39">
        <v>1997</v>
      </c>
      <c r="KH39" s="39" t="s">
        <v>329</v>
      </c>
      <c r="KI39" s="23">
        <v>1.2428570985794067</v>
      </c>
      <c r="KJ39" s="23">
        <v>0.375</v>
      </c>
      <c r="KK39" s="29"/>
      <c r="KL39" s="29"/>
      <c r="KM39" s="29"/>
      <c r="KN39" s="21">
        <v>3781.300048828125</v>
      </c>
      <c r="KO39" s="20">
        <v>2475.60009765625</v>
      </c>
      <c r="KP39" s="20">
        <v>436.29998779296875</v>
      </c>
      <c r="KQ39" s="19">
        <v>11.538359642028809</v>
      </c>
      <c r="KR39" s="39">
        <v>1997</v>
      </c>
      <c r="KS39" s="39" t="s">
        <v>329</v>
      </c>
    </row>
    <row r="40" spans="1:305" s="39" customFormat="1" ht="12.75">
      <c r="A40" s="39">
        <v>1998</v>
      </c>
      <c r="B40" s="39" t="s">
        <v>329</v>
      </c>
      <c r="C40" s="39">
        <v>25</v>
      </c>
      <c r="D40" s="44" t="s">
        <v>330</v>
      </c>
      <c r="E40" s="44">
        <v>554</v>
      </c>
      <c r="F40" s="39">
        <v>1</v>
      </c>
      <c r="G40" s="39">
        <v>0</v>
      </c>
      <c r="H40" s="39">
        <v>0</v>
      </c>
      <c r="I40" s="39">
        <v>0</v>
      </c>
      <c r="J40" s="29">
        <v>98.13</v>
      </c>
      <c r="K40" s="29">
        <v>0</v>
      </c>
      <c r="L40" s="29">
        <v>0</v>
      </c>
      <c r="M40" s="18">
        <v>1</v>
      </c>
      <c r="N40" s="39">
        <v>0</v>
      </c>
      <c r="O40" s="39">
        <v>0</v>
      </c>
      <c r="P40" s="39">
        <v>1</v>
      </c>
      <c r="Q40" s="29">
        <v>100</v>
      </c>
      <c r="R40" s="29">
        <v>0</v>
      </c>
      <c r="S40" s="29">
        <v>0</v>
      </c>
      <c r="T40" s="29">
        <v>46.11</v>
      </c>
      <c r="U40" s="29">
        <v>0</v>
      </c>
      <c r="V40" s="29">
        <v>0</v>
      </c>
      <c r="W40" s="29">
        <v>46.11</v>
      </c>
      <c r="X40" s="39">
        <v>2</v>
      </c>
      <c r="Y40" s="39">
        <v>1998</v>
      </c>
      <c r="Z40" s="39" t="s">
        <v>329</v>
      </c>
      <c r="AA40" s="43"/>
      <c r="AB40" s="41">
        <v>88.8</v>
      </c>
      <c r="AC40" s="41">
        <v>28.2</v>
      </c>
      <c r="AD40" s="41">
        <v>0</v>
      </c>
      <c r="AE40" s="41">
        <v>10.1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33.799999999999997</v>
      </c>
      <c r="AZ40" s="41">
        <v>0</v>
      </c>
      <c r="BA40" s="41">
        <v>13.4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4.3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6.1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4.1000000000000085</v>
      </c>
      <c r="CZ40" s="39">
        <v>1998</v>
      </c>
      <c r="DA40" s="39" t="s">
        <v>329</v>
      </c>
      <c r="DB40" s="41">
        <v>30.8</v>
      </c>
      <c r="DC40" s="41">
        <v>0</v>
      </c>
      <c r="DD40" s="41">
        <v>10.8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36.700000000000003</v>
      </c>
      <c r="DY40" s="41">
        <v>0</v>
      </c>
      <c r="DZ40" s="41">
        <v>14.2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6.7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0.79999999999998295</v>
      </c>
      <c r="FY40" s="39">
        <v>1998</v>
      </c>
      <c r="FZ40" s="39" t="s">
        <v>329</v>
      </c>
      <c r="GA40" s="41">
        <v>29.2</v>
      </c>
      <c r="GB40" s="29">
        <f t="shared" si="13"/>
        <v>0.772505</v>
      </c>
      <c r="GC40" s="29">
        <f t="shared" si="14"/>
        <v>0.73412999999999995</v>
      </c>
      <c r="GD40" s="29">
        <f t="shared" si="15"/>
        <v>4.3957010044176794</v>
      </c>
      <c r="GE40" s="29">
        <f t="shared" si="16"/>
        <v>3.7612366946251918</v>
      </c>
      <c r="GF40" s="29">
        <f t="shared" si="17"/>
        <v>0.63446430979248758</v>
      </c>
      <c r="GG40" s="29">
        <f t="shared" si="18"/>
        <v>0.14433745815624197</v>
      </c>
      <c r="GH40" s="29">
        <f t="shared" si="19"/>
        <v>4.1922547632509186</v>
      </c>
      <c r="GI40" s="39">
        <v>1998</v>
      </c>
      <c r="GJ40" s="39" t="s">
        <v>329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-1.0098180000000001</v>
      </c>
      <c r="GX40" s="36">
        <v>-1.5670539999999999</v>
      </c>
      <c r="GY40" s="36">
        <v>-2.0424399999999999E-2</v>
      </c>
      <c r="GZ40" s="39">
        <v>1998</v>
      </c>
      <c r="HA40" s="39" t="s">
        <v>329</v>
      </c>
      <c r="HB40" s="42">
        <v>1</v>
      </c>
      <c r="HC40" s="42">
        <f t="shared" si="20"/>
        <v>0</v>
      </c>
      <c r="HD40" s="42">
        <v>0</v>
      </c>
      <c r="HE40" s="42">
        <v>0</v>
      </c>
      <c r="HF40" s="42">
        <v>2</v>
      </c>
      <c r="HG40" s="42">
        <v>1</v>
      </c>
      <c r="HH40" s="42">
        <v>0</v>
      </c>
      <c r="HI40" s="42">
        <v>0</v>
      </c>
      <c r="HJ40" s="39">
        <v>1998</v>
      </c>
      <c r="HK40" s="39" t="s">
        <v>329</v>
      </c>
      <c r="HL40" s="34">
        <v>1</v>
      </c>
      <c r="HM40" s="29">
        <v>57.89602</v>
      </c>
      <c r="HN40" s="27">
        <v>39.755871738185697</v>
      </c>
      <c r="HO40" s="32">
        <v>39.736976361884302</v>
      </c>
      <c r="HP40" s="32">
        <v>0.77581164083071896</v>
      </c>
      <c r="HQ40" s="32">
        <v>1.8621705113029401</v>
      </c>
      <c r="HR40" s="27">
        <v>1.26524041683252</v>
      </c>
      <c r="HS40" s="27">
        <v>40.855582638928297</v>
      </c>
      <c r="HT40" s="27">
        <v>40.860215053763397</v>
      </c>
      <c r="HU40" s="27">
        <v>-1.8895376301418999E-2</v>
      </c>
      <c r="HV40" s="27">
        <v>1.9433894526009501</v>
      </c>
      <c r="HW40" s="27">
        <v>2.4927482956889899</v>
      </c>
      <c r="HX40" s="27">
        <v>6.2874999999999996</v>
      </c>
      <c r="HY40" s="33">
        <v>-2.65763467679459</v>
      </c>
      <c r="HZ40" s="39">
        <v>1998</v>
      </c>
      <c r="IA40" s="39" t="s">
        <v>329</v>
      </c>
      <c r="IB40" s="29">
        <v>1894</v>
      </c>
      <c r="IC40" s="29">
        <v>1884</v>
      </c>
      <c r="ID40" s="29">
        <v>1738</v>
      </c>
      <c r="IE40" s="32">
        <v>75.8662109375</v>
      </c>
      <c r="IF40" s="32">
        <v>69.617462158203125</v>
      </c>
      <c r="IG40" s="32">
        <v>148</v>
      </c>
      <c r="IH40" s="32">
        <v>420</v>
      </c>
      <c r="II40" s="32">
        <v>1170</v>
      </c>
      <c r="IJ40" s="31">
        <v>138.10800170898438</v>
      </c>
      <c r="IK40" s="31">
        <v>7.4035491943359375</v>
      </c>
      <c r="IL40" s="39">
        <v>1998</v>
      </c>
      <c r="IM40" s="39" t="s">
        <v>329</v>
      </c>
      <c r="IN40" s="30">
        <v>35</v>
      </c>
      <c r="IO40" s="27">
        <v>15</v>
      </c>
      <c r="IP40" s="27">
        <v>11.778</v>
      </c>
      <c r="IQ40" s="29">
        <f t="shared" si="21"/>
        <v>6.2185850052798308</v>
      </c>
      <c r="IR40" s="46">
        <v>306.68700000000001</v>
      </c>
      <c r="IS40" s="46">
        <v>306.68700000000001</v>
      </c>
      <c r="IT40" s="28">
        <v>22.11153568853641</v>
      </c>
      <c r="IU40" s="28">
        <v>25</v>
      </c>
      <c r="IV40" s="28">
        <v>306.68700000000001</v>
      </c>
      <c r="IW40" s="28">
        <v>306.68700000000001</v>
      </c>
      <c r="IX40" s="28">
        <v>22.11153568853641</v>
      </c>
      <c r="IY40" s="28">
        <v>25</v>
      </c>
      <c r="IZ40" s="39">
        <v>1998</v>
      </c>
      <c r="JA40" s="39" t="s">
        <v>329</v>
      </c>
      <c r="JB40" s="27">
        <v>12.344489097595215</v>
      </c>
      <c r="JC40" s="27">
        <v>19.325000762939453</v>
      </c>
      <c r="JD40" s="27">
        <v>11.862000465393066</v>
      </c>
      <c r="JE40" s="27">
        <v>7.25</v>
      </c>
      <c r="JF40" s="27">
        <v>5.0679998397827148</v>
      </c>
      <c r="JG40" s="27">
        <v>0.18000000715255737</v>
      </c>
      <c r="JH40" s="27">
        <v>2.7100000381469727</v>
      </c>
      <c r="JI40" s="27">
        <v>5.7880001068115234</v>
      </c>
      <c r="JJ40" s="32">
        <v>3.0069999694824219</v>
      </c>
      <c r="JK40" s="32">
        <v>0.21400000154972076</v>
      </c>
      <c r="JL40" s="32">
        <v>1.465999960899353</v>
      </c>
      <c r="JM40" s="32">
        <v>0.80400002002716064</v>
      </c>
      <c r="JN40" s="32">
        <v>8.9000001549720764E-2</v>
      </c>
      <c r="JO40" s="39">
        <v>1998</v>
      </c>
      <c r="JP40" s="39" t="s">
        <v>329</v>
      </c>
      <c r="JQ40" s="32">
        <v>1.0069999999999999</v>
      </c>
      <c r="JR40" s="32">
        <v>0</v>
      </c>
      <c r="JS40" s="32">
        <v>1.3580000000000001</v>
      </c>
      <c r="JT40" s="32">
        <v>0.59599999999999997</v>
      </c>
      <c r="JU40" s="41"/>
      <c r="JV40" s="32">
        <v>4.4999999999999998E-2</v>
      </c>
      <c r="JW40" s="27">
        <v>0.1080000028014183</v>
      </c>
      <c r="JX40" s="27">
        <v>0.29299999999999998</v>
      </c>
      <c r="JY40" s="29"/>
      <c r="JZ40" s="40">
        <v>0</v>
      </c>
      <c r="KA40" s="20">
        <v>0.05</v>
      </c>
      <c r="KB40" s="20">
        <v>5.000000074505806E-2</v>
      </c>
      <c r="KC40" s="21">
        <v>2.500000037252903E-2</v>
      </c>
      <c r="KD40" s="21">
        <v>3.2000001519918442E-2</v>
      </c>
      <c r="KE40" s="20">
        <v>1.465999960899353</v>
      </c>
      <c r="KF40" s="29"/>
      <c r="KG40" s="39">
        <v>1998</v>
      </c>
      <c r="KH40" s="39" t="s">
        <v>329</v>
      </c>
      <c r="KI40" s="23">
        <v>1.2428570985794067</v>
      </c>
      <c r="KJ40" s="23">
        <v>0.375</v>
      </c>
      <c r="KK40" s="29"/>
      <c r="KL40" s="29"/>
      <c r="KM40" s="29"/>
      <c r="KN40" s="21">
        <v>3815</v>
      </c>
      <c r="KO40" s="20">
        <v>2496.5</v>
      </c>
      <c r="KP40" s="20">
        <v>442.20001220703125</v>
      </c>
      <c r="KQ40" s="19">
        <v>11.591090202331543</v>
      </c>
      <c r="KR40" s="39">
        <v>1998</v>
      </c>
      <c r="KS40" s="39" t="s">
        <v>329</v>
      </c>
    </row>
    <row r="41" spans="1:305" s="39" customFormat="1" ht="12.75">
      <c r="A41" s="39">
        <v>1999</v>
      </c>
      <c r="B41" s="39" t="s">
        <v>329</v>
      </c>
      <c r="C41" s="39">
        <v>25</v>
      </c>
      <c r="D41" s="44" t="s">
        <v>330</v>
      </c>
      <c r="E41" s="44">
        <v>554</v>
      </c>
      <c r="F41" s="39">
        <v>1</v>
      </c>
      <c r="G41" s="39">
        <v>0</v>
      </c>
      <c r="H41" s="39">
        <v>0</v>
      </c>
      <c r="I41" s="39">
        <v>0</v>
      </c>
      <c r="J41" s="29">
        <v>88.49</v>
      </c>
      <c r="K41" s="29">
        <v>0</v>
      </c>
      <c r="L41" s="29">
        <v>6.3</v>
      </c>
      <c r="M41" s="18">
        <v>2</v>
      </c>
      <c r="N41" s="39">
        <v>1</v>
      </c>
      <c r="O41" s="39">
        <v>1</v>
      </c>
      <c r="P41" s="39">
        <v>1</v>
      </c>
      <c r="Q41" s="29">
        <v>93.7</v>
      </c>
      <c r="R41" s="29">
        <v>0</v>
      </c>
      <c r="S41" s="29">
        <v>6.3</v>
      </c>
      <c r="T41" s="29">
        <v>34.39</v>
      </c>
      <c r="U41" s="29">
        <v>0</v>
      </c>
      <c r="V41" s="29">
        <v>3.09</v>
      </c>
      <c r="W41" s="29">
        <v>37.479999999999997</v>
      </c>
      <c r="X41" s="39">
        <v>4</v>
      </c>
      <c r="Y41" s="39">
        <v>1999</v>
      </c>
      <c r="Z41" s="39" t="s">
        <v>329</v>
      </c>
      <c r="AA41" s="43">
        <v>36491</v>
      </c>
      <c r="AB41" s="41">
        <v>84.8</v>
      </c>
      <c r="AC41" s="41">
        <v>38.700000000000003</v>
      </c>
      <c r="AD41" s="41">
        <v>0</v>
      </c>
      <c r="AE41" s="41">
        <v>7.7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30.5</v>
      </c>
      <c r="AZ41" s="41">
        <v>0</v>
      </c>
      <c r="BA41" s="41">
        <v>4.3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2.4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7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5.2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4.1999999999999886</v>
      </c>
      <c r="CZ41" s="39">
        <v>1999</v>
      </c>
      <c r="DA41" s="39" t="s">
        <v>329</v>
      </c>
      <c r="DB41" s="41">
        <v>40.799999999999997</v>
      </c>
      <c r="DC41" s="41">
        <v>0</v>
      </c>
      <c r="DD41" s="41">
        <v>8.3000000000000007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32.5</v>
      </c>
      <c r="DY41" s="41">
        <v>0</v>
      </c>
      <c r="DZ41" s="41">
        <v>4.2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7.5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5.8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0.90000000000000568</v>
      </c>
      <c r="FY41" s="39">
        <v>1999</v>
      </c>
      <c r="FZ41" s="39" t="s">
        <v>329</v>
      </c>
      <c r="GA41" s="41">
        <v>30.8</v>
      </c>
      <c r="GB41" s="29">
        <f t="shared" si="13"/>
        <v>0.74124799999999991</v>
      </c>
      <c r="GC41" s="29">
        <f t="shared" si="14"/>
        <v>0.71026900000000004</v>
      </c>
      <c r="GD41" s="29">
        <f t="shared" si="15"/>
        <v>3.8647044274053908</v>
      </c>
      <c r="GE41" s="29">
        <f t="shared" si="16"/>
        <v>3.4514774049031693</v>
      </c>
      <c r="GF41" s="29">
        <f t="shared" si="17"/>
        <v>0.41322702250222143</v>
      </c>
      <c r="GG41" s="29">
        <f t="shared" si="18"/>
        <v>0.10692331852649484</v>
      </c>
      <c r="GH41" s="29">
        <f t="shared" si="19"/>
        <v>2.7522717889045749</v>
      </c>
      <c r="GI41" s="39">
        <v>1999</v>
      </c>
      <c r="GJ41" s="39" t="s">
        <v>329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-0.77815800000000002</v>
      </c>
      <c r="GX41" s="36">
        <v>-1.310516</v>
      </c>
      <c r="GY41" s="36">
        <v>0.1012285</v>
      </c>
      <c r="GZ41" s="39">
        <v>1999</v>
      </c>
      <c r="HA41" s="39" t="s">
        <v>329</v>
      </c>
      <c r="HB41" s="42">
        <v>1</v>
      </c>
      <c r="HC41" s="42">
        <f t="shared" si="20"/>
        <v>0</v>
      </c>
      <c r="HD41" s="42">
        <v>0</v>
      </c>
      <c r="HE41" s="42">
        <v>0</v>
      </c>
      <c r="HF41" s="42">
        <v>2</v>
      </c>
      <c r="HG41" s="42">
        <v>1</v>
      </c>
      <c r="HH41" s="42">
        <v>0</v>
      </c>
      <c r="HI41" s="42">
        <v>0</v>
      </c>
      <c r="HJ41" s="39">
        <v>1999</v>
      </c>
      <c r="HK41" s="39" t="s">
        <v>329</v>
      </c>
      <c r="HL41" s="34">
        <v>1</v>
      </c>
      <c r="HM41" s="29">
        <v>61.401229999999998</v>
      </c>
      <c r="HN41" s="27">
        <v>39.449607312180099</v>
      </c>
      <c r="HO41" s="32">
        <v>39.230097969538598</v>
      </c>
      <c r="HP41" s="32">
        <v>4.4398168639030402</v>
      </c>
      <c r="HQ41" s="32">
        <v>5.0176671768418304</v>
      </c>
      <c r="HR41" s="27">
        <v>-0.11426629467482</v>
      </c>
      <c r="HS41" s="27">
        <v>38.302581034032897</v>
      </c>
      <c r="HT41" s="27">
        <v>38.289835782506202</v>
      </c>
      <c r="HU41" s="27">
        <v>-0.219509342641488</v>
      </c>
      <c r="HV41" s="27">
        <v>1.3701341346024101</v>
      </c>
      <c r="HW41" s="27">
        <v>1.37445780983357</v>
      </c>
      <c r="HX41" s="27">
        <v>6.4124999999999996</v>
      </c>
      <c r="HY41" s="33">
        <v>-4.8912799014007202</v>
      </c>
      <c r="HZ41" s="39">
        <v>1999</v>
      </c>
      <c r="IA41" s="39" t="s">
        <v>329</v>
      </c>
      <c r="IB41" s="29">
        <v>1909</v>
      </c>
      <c r="IC41" s="29">
        <v>1899</v>
      </c>
      <c r="ID41" s="29">
        <v>1766</v>
      </c>
      <c r="IE41" s="32">
        <v>76.058807373046875</v>
      </c>
      <c r="IF41" s="32">
        <v>70.361366271972656</v>
      </c>
      <c r="IG41" s="32">
        <v>166</v>
      </c>
      <c r="IH41" s="32">
        <v>407</v>
      </c>
      <c r="II41" s="32">
        <v>1193</v>
      </c>
      <c r="IJ41" s="31">
        <v>122.02700042724609</v>
      </c>
      <c r="IK41" s="31">
        <v>6.483588695526123</v>
      </c>
      <c r="IL41" s="39">
        <v>1999</v>
      </c>
      <c r="IM41" s="39" t="s">
        <v>329</v>
      </c>
      <c r="IN41" s="30">
        <v>32</v>
      </c>
      <c r="IO41" s="27">
        <v>11</v>
      </c>
      <c r="IP41" s="27">
        <v>16.673999999999999</v>
      </c>
      <c r="IQ41" s="29">
        <f t="shared" si="21"/>
        <v>8.7344159245678359</v>
      </c>
      <c r="IR41" s="46">
        <v>302.40499999999997</v>
      </c>
      <c r="IS41" s="46">
        <v>302.40499999999997</v>
      </c>
      <c r="IT41" s="28">
        <v>21.668458010891371</v>
      </c>
      <c r="IU41" s="28">
        <v>25</v>
      </c>
      <c r="IV41" s="28">
        <v>302.40499999999997</v>
      </c>
      <c r="IW41" s="28">
        <v>302.40499999999997</v>
      </c>
      <c r="IX41" s="28">
        <v>21.668458010891371</v>
      </c>
      <c r="IY41" s="28">
        <v>25</v>
      </c>
      <c r="IZ41" s="39">
        <v>1999</v>
      </c>
      <c r="JA41" s="39" t="s">
        <v>329</v>
      </c>
      <c r="JB41" s="27">
        <v>11.612276077270508</v>
      </c>
      <c r="JC41" s="27">
        <v>18.686000823974609</v>
      </c>
      <c r="JD41" s="27">
        <v>11.293999671936035</v>
      </c>
      <c r="JE41" s="27">
        <v>7.1579999923706055</v>
      </c>
      <c r="JF41" s="27">
        <v>4.7950000762939453</v>
      </c>
      <c r="JG41" s="27">
        <v>0.17299999296665192</v>
      </c>
      <c r="JH41" s="27">
        <v>2.562999963760376</v>
      </c>
      <c r="JI41" s="27">
        <v>5.7319998741149902</v>
      </c>
      <c r="JJ41" s="32">
        <v>2.8540000915527344</v>
      </c>
      <c r="JK41" s="32">
        <v>0.23399999737739563</v>
      </c>
      <c r="JL41" s="32">
        <v>1.4769999980926514</v>
      </c>
      <c r="JM41" s="32">
        <v>0.77799999713897705</v>
      </c>
      <c r="JN41" s="32">
        <v>7.9999998211860657E-2</v>
      </c>
      <c r="JO41" s="39">
        <v>1999</v>
      </c>
      <c r="JP41" s="39" t="s">
        <v>329</v>
      </c>
      <c r="JQ41" s="32">
        <v>0.95699999999999996</v>
      </c>
      <c r="JR41" s="32">
        <v>0</v>
      </c>
      <c r="JS41" s="32">
        <v>1.2649999999999999</v>
      </c>
      <c r="JT41" s="32">
        <v>0.58699999999999997</v>
      </c>
      <c r="JU41" s="41"/>
      <c r="JV41" s="32">
        <v>4.4999999999999998E-2</v>
      </c>
      <c r="JW41" s="27">
        <v>0.13300000131130219</v>
      </c>
      <c r="JX41" s="27">
        <v>0.24399999999999999</v>
      </c>
      <c r="JY41" s="29"/>
      <c r="JZ41" s="40">
        <v>0</v>
      </c>
      <c r="KA41" s="20">
        <v>4.7E-2</v>
      </c>
      <c r="KB41" s="20">
        <v>4.6999998390674591E-2</v>
      </c>
      <c r="KC41" s="21">
        <v>1.8999999389052391E-2</v>
      </c>
      <c r="KD41" s="21">
        <v>3.5000000149011612E-2</v>
      </c>
      <c r="KE41" s="20">
        <v>1.4769999980926514</v>
      </c>
      <c r="KF41" s="29"/>
      <c r="KG41" s="39">
        <v>1999</v>
      </c>
      <c r="KH41" s="39" t="s">
        <v>329</v>
      </c>
      <c r="KI41" s="23">
        <v>1.2428570985794067</v>
      </c>
      <c r="KJ41" s="23">
        <v>0.375</v>
      </c>
      <c r="KK41" s="29"/>
      <c r="KL41" s="29"/>
      <c r="KM41" s="29"/>
      <c r="KN41" s="21">
        <v>3835.10009765625</v>
      </c>
      <c r="KO41" s="20">
        <v>2509.89990234375</v>
      </c>
      <c r="KP41" s="20">
        <v>447.89999389648438</v>
      </c>
      <c r="KQ41" s="19">
        <v>11.678970336914063</v>
      </c>
      <c r="KR41" s="39">
        <v>1999</v>
      </c>
      <c r="KS41" s="39" t="s">
        <v>329</v>
      </c>
    </row>
    <row r="42" spans="1:305" s="39" customFormat="1" ht="12.75">
      <c r="A42" s="39">
        <v>2000</v>
      </c>
      <c r="B42" s="39" t="s">
        <v>329</v>
      </c>
      <c r="C42" s="39">
        <v>25</v>
      </c>
      <c r="D42" s="44" t="s">
        <v>330</v>
      </c>
      <c r="E42" s="44">
        <v>554</v>
      </c>
      <c r="F42" s="39">
        <v>1</v>
      </c>
      <c r="G42" s="39">
        <v>0</v>
      </c>
      <c r="H42" s="39">
        <v>0</v>
      </c>
      <c r="I42" s="39">
        <v>0</v>
      </c>
      <c r="J42" s="29">
        <v>0</v>
      </c>
      <c r="K42" s="29">
        <v>0</v>
      </c>
      <c r="L42" s="29">
        <v>100</v>
      </c>
      <c r="M42" s="18">
        <v>5</v>
      </c>
      <c r="N42" s="39">
        <v>1</v>
      </c>
      <c r="O42" s="39">
        <v>3</v>
      </c>
      <c r="P42" s="39">
        <v>0</v>
      </c>
      <c r="Q42" s="29">
        <v>0</v>
      </c>
      <c r="R42" s="29">
        <v>0</v>
      </c>
      <c r="S42" s="29">
        <v>100</v>
      </c>
      <c r="T42" s="29">
        <v>0</v>
      </c>
      <c r="U42" s="29">
        <v>0</v>
      </c>
      <c r="V42" s="29">
        <v>49.1</v>
      </c>
      <c r="W42" s="29">
        <v>49.1</v>
      </c>
      <c r="X42" s="39">
        <v>5</v>
      </c>
      <c r="Y42" s="39">
        <v>2000</v>
      </c>
      <c r="Z42" s="39" t="s">
        <v>329</v>
      </c>
      <c r="AA42" s="43"/>
      <c r="AB42" s="41">
        <v>84.8</v>
      </c>
      <c r="AC42" s="41">
        <v>38.700000000000003</v>
      </c>
      <c r="AD42" s="41">
        <v>0</v>
      </c>
      <c r="AE42" s="41">
        <v>7.7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30.5</v>
      </c>
      <c r="AZ42" s="41">
        <v>0</v>
      </c>
      <c r="BA42" s="41">
        <v>4.3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2.4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7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5.2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4.1999999999999886</v>
      </c>
      <c r="CZ42" s="39">
        <v>2000</v>
      </c>
      <c r="DA42" s="39" t="s">
        <v>329</v>
      </c>
      <c r="DB42" s="41">
        <v>40.799999999999997</v>
      </c>
      <c r="DC42" s="41">
        <v>0</v>
      </c>
      <c r="DD42" s="41">
        <v>8.3000000000000007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32.5</v>
      </c>
      <c r="DY42" s="41">
        <v>0</v>
      </c>
      <c r="DZ42" s="41">
        <v>4.2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7.5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5.8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0.90000000000000568</v>
      </c>
      <c r="FY42" s="39">
        <v>2000</v>
      </c>
      <c r="FZ42" s="39" t="s">
        <v>329</v>
      </c>
      <c r="GA42" s="41">
        <v>30.8</v>
      </c>
      <c r="GB42" s="29">
        <f t="shared" si="13"/>
        <v>0.74124799999999991</v>
      </c>
      <c r="GC42" s="29">
        <f t="shared" si="14"/>
        <v>0.71026900000000004</v>
      </c>
      <c r="GD42" s="29">
        <f t="shared" si="15"/>
        <v>3.8647044274053908</v>
      </c>
      <c r="GE42" s="29">
        <f t="shared" si="16"/>
        <v>3.4514774049031693</v>
      </c>
      <c r="GF42" s="29">
        <f t="shared" si="17"/>
        <v>0.41322702250222143</v>
      </c>
      <c r="GG42" s="29">
        <f t="shared" si="18"/>
        <v>0.10692331852649484</v>
      </c>
      <c r="GH42" s="29">
        <f t="shared" si="19"/>
        <v>2.7522717889045749</v>
      </c>
      <c r="GI42" s="39">
        <v>2000</v>
      </c>
      <c r="GJ42" s="39" t="s">
        <v>329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-0.70467659999999999</v>
      </c>
      <c r="GX42" s="36">
        <v>-1.057938</v>
      </c>
      <c r="GY42" s="36">
        <v>-5.4892499999999997E-2</v>
      </c>
      <c r="GZ42" s="39">
        <v>2000</v>
      </c>
      <c r="HA42" s="39" t="s">
        <v>329</v>
      </c>
      <c r="HB42" s="42">
        <v>1</v>
      </c>
      <c r="HC42" s="42">
        <f t="shared" si="20"/>
        <v>0</v>
      </c>
      <c r="HD42" s="42">
        <v>0</v>
      </c>
      <c r="HE42" s="42">
        <v>0</v>
      </c>
      <c r="HF42" s="42">
        <v>2</v>
      </c>
      <c r="HG42" s="42">
        <v>1</v>
      </c>
      <c r="HH42" s="42">
        <v>0</v>
      </c>
      <c r="HI42" s="42">
        <v>0</v>
      </c>
      <c r="HJ42" s="39">
        <v>2000</v>
      </c>
      <c r="HK42" s="39" t="s">
        <v>329</v>
      </c>
      <c r="HL42" s="34">
        <v>1</v>
      </c>
      <c r="HM42" s="29">
        <v>68.517499999999998</v>
      </c>
      <c r="HN42" s="27">
        <v>37.523544068584002</v>
      </c>
      <c r="HO42" s="32">
        <v>39.206892182946902</v>
      </c>
      <c r="HP42" s="32">
        <v>4.0259830484924297</v>
      </c>
      <c r="HQ42" s="32">
        <v>6.5115107460618802</v>
      </c>
      <c r="HR42" s="27">
        <v>2.6152327961308202</v>
      </c>
      <c r="HS42" s="27">
        <v>36.2240804088011</v>
      </c>
      <c r="HT42" s="27">
        <v>36.236322926788098</v>
      </c>
      <c r="HU42" s="27">
        <v>1.6833481143629401</v>
      </c>
      <c r="HV42" s="27">
        <v>3.14202457874066</v>
      </c>
      <c r="HW42" s="27">
        <v>2.8773847947309799</v>
      </c>
      <c r="HX42" s="27">
        <v>6.8525</v>
      </c>
      <c r="HY42" s="33">
        <v>-3.2416909497867299</v>
      </c>
      <c r="HZ42" s="39">
        <v>2000</v>
      </c>
      <c r="IA42" s="39" t="s">
        <v>329</v>
      </c>
      <c r="IB42" s="29">
        <v>1926</v>
      </c>
      <c r="IC42" s="29">
        <v>1917</v>
      </c>
      <c r="ID42" s="29">
        <v>1799</v>
      </c>
      <c r="IE42" s="32">
        <v>76.262123107910156</v>
      </c>
      <c r="IF42" s="32">
        <v>71.233421325683594</v>
      </c>
      <c r="IG42" s="32">
        <v>156</v>
      </c>
      <c r="IH42" s="32">
        <v>418</v>
      </c>
      <c r="II42" s="32">
        <v>1225</v>
      </c>
      <c r="IJ42" s="31">
        <v>106.89199829101563</v>
      </c>
      <c r="IK42" s="31">
        <v>5.617985725402832</v>
      </c>
      <c r="IL42" s="39">
        <v>2000</v>
      </c>
      <c r="IM42" s="39" t="s">
        <v>329</v>
      </c>
      <c r="IN42" s="30">
        <v>21</v>
      </c>
      <c r="IO42" s="27">
        <v>3</v>
      </c>
      <c r="IP42" s="27">
        <v>11.494999999999999</v>
      </c>
      <c r="IQ42" s="29">
        <f t="shared" si="21"/>
        <v>5.9683281412253377</v>
      </c>
      <c r="IR42" s="46">
        <v>318.51900000000001</v>
      </c>
      <c r="IS42" s="46">
        <v>318.51900000000001</v>
      </c>
      <c r="IT42" s="28">
        <v>22.349465855070431</v>
      </c>
      <c r="IU42" s="28">
        <v>20</v>
      </c>
      <c r="IV42" s="28">
        <v>318.51900000000001</v>
      </c>
      <c r="IW42" s="28">
        <v>318.51900000000001</v>
      </c>
      <c r="IX42" s="28">
        <v>22.349465855070431</v>
      </c>
      <c r="IY42" s="28">
        <v>20</v>
      </c>
      <c r="IZ42" s="39">
        <v>2000</v>
      </c>
      <c r="JA42" s="39" t="s">
        <v>329</v>
      </c>
      <c r="JB42" s="27">
        <v>11.055758476257324</v>
      </c>
      <c r="JC42" s="27">
        <v>18.457000732421875</v>
      </c>
      <c r="JD42" s="27">
        <v>10.975000381469727</v>
      </c>
      <c r="JE42" s="27">
        <v>7.2779998779296875</v>
      </c>
      <c r="JF42" s="27">
        <v>4.7280001640319824</v>
      </c>
      <c r="JG42" s="27">
        <v>0.17200000584125519</v>
      </c>
      <c r="JH42" s="27">
        <v>2.6099998950958252</v>
      </c>
      <c r="JI42" s="27">
        <v>5.8280000686645508</v>
      </c>
      <c r="JJ42" s="32">
        <v>2.7119998931884766</v>
      </c>
      <c r="JK42" s="32">
        <v>0.20399999618530273</v>
      </c>
      <c r="JL42" s="32">
        <v>1.312999963760376</v>
      </c>
      <c r="JM42" s="32">
        <v>0.80800002813339233</v>
      </c>
      <c r="JN42" s="32">
        <v>8.2999996840953827E-2</v>
      </c>
      <c r="JO42" s="39">
        <v>2000</v>
      </c>
      <c r="JP42" s="39" t="s">
        <v>329</v>
      </c>
      <c r="JQ42" s="32">
        <v>0.88200000000000001</v>
      </c>
      <c r="JR42" s="32">
        <v>0</v>
      </c>
      <c r="JS42" s="32">
        <v>1.2050000000000001</v>
      </c>
      <c r="JT42" s="32">
        <v>0.57499999999999996</v>
      </c>
      <c r="JU42" s="41"/>
      <c r="JV42" s="32">
        <v>0.05</v>
      </c>
      <c r="JW42" s="27">
        <v>0.11100000143051147</v>
      </c>
      <c r="JX42" s="27">
        <v>0.22700000000000001</v>
      </c>
      <c r="JY42" s="29"/>
      <c r="JZ42" s="40">
        <v>0</v>
      </c>
      <c r="KA42" s="20">
        <v>4.8000000000000001E-2</v>
      </c>
      <c r="KB42" s="20">
        <v>4.6999998390674591E-2</v>
      </c>
      <c r="KC42" s="21">
        <v>1.2000000104308128E-2</v>
      </c>
      <c r="KD42" s="21">
        <v>3.4000001847743988E-2</v>
      </c>
      <c r="KE42" s="20">
        <v>1.312999963760376</v>
      </c>
      <c r="KF42" s="29"/>
      <c r="KG42" s="39">
        <v>2000</v>
      </c>
      <c r="KH42" s="39" t="s">
        <v>329</v>
      </c>
      <c r="KI42" s="23">
        <v>1.2428570985794067</v>
      </c>
      <c r="KJ42" s="23">
        <v>0.375</v>
      </c>
      <c r="KK42" s="29"/>
      <c r="KL42" s="29"/>
      <c r="KM42" s="29"/>
      <c r="KN42" s="21">
        <v>3857.699951171875</v>
      </c>
      <c r="KO42" s="20">
        <v>2525.5</v>
      </c>
      <c r="KP42" s="20">
        <v>453.5</v>
      </c>
      <c r="KQ42" s="19">
        <v>11.755709648132324</v>
      </c>
      <c r="KR42" s="39">
        <v>2000</v>
      </c>
      <c r="KS42" s="39" t="s">
        <v>329</v>
      </c>
    </row>
    <row r="43" spans="1:305" s="39" customFormat="1" ht="12.75">
      <c r="A43" s="39">
        <v>2001</v>
      </c>
      <c r="B43" s="39" t="s">
        <v>329</v>
      </c>
      <c r="C43" s="39">
        <v>25</v>
      </c>
      <c r="D43" s="44" t="s">
        <v>330</v>
      </c>
      <c r="E43" s="44">
        <v>554</v>
      </c>
      <c r="F43" s="39">
        <v>1</v>
      </c>
      <c r="G43" s="39">
        <v>0</v>
      </c>
      <c r="H43" s="39">
        <v>0</v>
      </c>
      <c r="I43" s="39">
        <v>0</v>
      </c>
      <c r="J43" s="29">
        <v>0</v>
      </c>
      <c r="K43" s="29">
        <v>0</v>
      </c>
      <c r="L43" s="29">
        <v>100</v>
      </c>
      <c r="M43" s="18">
        <v>5</v>
      </c>
      <c r="N43" s="39">
        <v>0</v>
      </c>
      <c r="O43" s="39">
        <v>0</v>
      </c>
      <c r="P43" s="39">
        <v>0</v>
      </c>
      <c r="Q43" s="29">
        <v>0</v>
      </c>
      <c r="R43" s="29">
        <v>0</v>
      </c>
      <c r="S43" s="29">
        <v>100</v>
      </c>
      <c r="T43" s="29">
        <v>0</v>
      </c>
      <c r="U43" s="29">
        <v>0</v>
      </c>
      <c r="V43" s="29">
        <v>49.1</v>
      </c>
      <c r="W43" s="29">
        <v>49.1</v>
      </c>
      <c r="X43" s="39">
        <v>5</v>
      </c>
      <c r="Y43" s="39">
        <v>2001</v>
      </c>
      <c r="Z43" s="39" t="s">
        <v>329</v>
      </c>
      <c r="AA43" s="43"/>
      <c r="AB43" s="41">
        <v>84.8</v>
      </c>
      <c r="AC43" s="41">
        <v>38.700000000000003</v>
      </c>
      <c r="AD43" s="41">
        <v>0</v>
      </c>
      <c r="AE43" s="41">
        <v>7.7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30.5</v>
      </c>
      <c r="AZ43" s="41">
        <v>0</v>
      </c>
      <c r="BA43" s="41">
        <v>4.3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2.4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7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5.2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4.1999999999999886</v>
      </c>
      <c r="CZ43" s="39">
        <v>2001</v>
      </c>
      <c r="DA43" s="39" t="s">
        <v>329</v>
      </c>
      <c r="DB43" s="41">
        <v>40.799999999999997</v>
      </c>
      <c r="DC43" s="41">
        <v>0</v>
      </c>
      <c r="DD43" s="41">
        <v>8.3000000000000007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32.5</v>
      </c>
      <c r="DY43" s="41">
        <v>0</v>
      </c>
      <c r="DZ43" s="41">
        <v>4.2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7.5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5.8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0.90000000000000568</v>
      </c>
      <c r="FY43" s="39">
        <v>2001</v>
      </c>
      <c r="FZ43" s="39" t="s">
        <v>329</v>
      </c>
      <c r="GA43" s="41">
        <v>30.8</v>
      </c>
      <c r="GB43" s="29">
        <f t="shared" si="13"/>
        <v>0.74124799999999991</v>
      </c>
      <c r="GC43" s="29">
        <f t="shared" si="14"/>
        <v>0.71026900000000004</v>
      </c>
      <c r="GD43" s="29">
        <f t="shared" si="15"/>
        <v>3.8647044274053908</v>
      </c>
      <c r="GE43" s="29">
        <f t="shared" si="16"/>
        <v>3.4514774049031693</v>
      </c>
      <c r="GF43" s="29">
        <f t="shared" si="17"/>
        <v>0.41322702250222143</v>
      </c>
      <c r="GG43" s="29">
        <f t="shared" si="18"/>
        <v>0.10692331852649484</v>
      </c>
      <c r="GH43" s="29">
        <f t="shared" si="19"/>
        <v>2.7522717889045749</v>
      </c>
      <c r="GI43" s="39">
        <v>2001</v>
      </c>
      <c r="GJ43" s="39" t="s">
        <v>329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-0.43495250000000002</v>
      </c>
      <c r="GX43" s="36">
        <v>-0.77411540000000001</v>
      </c>
      <c r="GY43" s="36">
        <v>0.10083830000000001</v>
      </c>
      <c r="GZ43" s="39">
        <v>2001</v>
      </c>
      <c r="HA43" s="39" t="s">
        <v>329</v>
      </c>
      <c r="HB43" s="42">
        <v>1</v>
      </c>
      <c r="HC43" s="42">
        <f t="shared" si="20"/>
        <v>0</v>
      </c>
      <c r="HD43" s="42">
        <v>0</v>
      </c>
      <c r="HE43" s="42">
        <v>0</v>
      </c>
      <c r="HF43" s="42">
        <v>2</v>
      </c>
      <c r="HG43" s="42">
        <v>1</v>
      </c>
      <c r="HH43" s="42">
        <v>0</v>
      </c>
      <c r="HI43" s="42">
        <v>0</v>
      </c>
      <c r="HJ43" s="39">
        <v>2001</v>
      </c>
      <c r="HK43" s="39" t="s">
        <v>329</v>
      </c>
      <c r="HL43" s="34">
        <v>1</v>
      </c>
      <c r="HM43" s="29">
        <v>67.233829999999998</v>
      </c>
      <c r="HN43" s="27">
        <v>37.194643945932697</v>
      </c>
      <c r="HO43" s="32">
        <v>38.566123195578299</v>
      </c>
      <c r="HP43" s="32">
        <v>2.2493071092263599</v>
      </c>
      <c r="HQ43" s="32">
        <v>6.6658220364035596</v>
      </c>
      <c r="HR43" s="27">
        <v>2.625820581078</v>
      </c>
      <c r="HS43" s="27">
        <v>34.28539345187</v>
      </c>
      <c r="HT43" s="27">
        <v>34.284850484652701</v>
      </c>
      <c r="HU43" s="27">
        <v>1.37147924964565</v>
      </c>
      <c r="HV43" s="27">
        <v>2.8229350606159</v>
      </c>
      <c r="HW43" s="27">
        <v>3.12537476344087</v>
      </c>
      <c r="HX43" s="27">
        <v>6.39333333333333</v>
      </c>
      <c r="HY43" s="33">
        <v>-0.81243516751526301</v>
      </c>
      <c r="HZ43" s="39">
        <v>2001</v>
      </c>
      <c r="IA43" s="39" t="s">
        <v>329</v>
      </c>
      <c r="IB43" s="29">
        <v>1960</v>
      </c>
      <c r="IC43" s="29">
        <v>1951</v>
      </c>
      <c r="ID43" s="29">
        <v>1845</v>
      </c>
      <c r="IE43" s="32">
        <v>77.083412170410156</v>
      </c>
      <c r="IF43" s="32">
        <v>72.560661315917969</v>
      </c>
      <c r="IG43" s="32">
        <v>168</v>
      </c>
      <c r="IH43" s="32">
        <v>421</v>
      </c>
      <c r="II43" s="32">
        <v>1256</v>
      </c>
      <c r="IJ43" s="31">
        <v>101.21600341796875</v>
      </c>
      <c r="IK43" s="31">
        <v>5.1916913986206055</v>
      </c>
      <c r="IL43" s="39">
        <v>2001</v>
      </c>
      <c r="IM43" s="39" t="s">
        <v>329</v>
      </c>
      <c r="IN43" s="30">
        <v>42</v>
      </c>
      <c r="IO43" s="27">
        <v>22</v>
      </c>
      <c r="IP43" s="27">
        <v>54.44</v>
      </c>
      <c r="IQ43" s="29">
        <f t="shared" si="21"/>
        <v>27.775510204081634</v>
      </c>
      <c r="IR43" s="46">
        <v>329.91899999999998</v>
      </c>
      <c r="IS43" s="46">
        <v>329.91899999999998</v>
      </c>
      <c r="IT43" s="28">
        <v>22.257986169674481</v>
      </c>
      <c r="IU43" s="28">
        <v>20</v>
      </c>
      <c r="IV43" s="28">
        <v>329.91899999999998</v>
      </c>
      <c r="IW43" s="28">
        <v>329.91899999999998</v>
      </c>
      <c r="IX43" s="28">
        <v>22.257986169674481</v>
      </c>
      <c r="IY43" s="28">
        <v>20</v>
      </c>
      <c r="IZ43" s="39">
        <v>2001</v>
      </c>
      <c r="JA43" s="39" t="s">
        <v>329</v>
      </c>
      <c r="JB43" s="27">
        <v>10.451935768127441</v>
      </c>
      <c r="JC43" s="27">
        <v>17.825000762939453</v>
      </c>
      <c r="JD43" s="27">
        <v>10.432999610900879</v>
      </c>
      <c r="JE43" s="27">
        <v>7.1939997673034668</v>
      </c>
      <c r="JF43" s="27">
        <v>4.5089998245239258</v>
      </c>
      <c r="JG43" s="27">
        <v>0.16699999570846558</v>
      </c>
      <c r="JH43" s="27">
        <v>2.628000020980835</v>
      </c>
      <c r="JI43" s="27">
        <v>5.7919998168945313</v>
      </c>
      <c r="JJ43" s="32">
        <v>2.5789999961853027</v>
      </c>
      <c r="JK43" s="32">
        <v>0.19799999892711639</v>
      </c>
      <c r="JL43" s="32">
        <v>1.0859999656677246</v>
      </c>
      <c r="JM43" s="32">
        <v>0.77999997138977051</v>
      </c>
      <c r="JN43" s="32">
        <v>8.5000000894069672E-2</v>
      </c>
      <c r="JO43" s="39">
        <v>2001</v>
      </c>
      <c r="JP43" s="39" t="s">
        <v>329</v>
      </c>
      <c r="JQ43" s="32">
        <v>0.80600000000000005</v>
      </c>
      <c r="JR43" s="32">
        <v>0</v>
      </c>
      <c r="JS43" s="32">
        <v>1.1659999999999999</v>
      </c>
      <c r="JT43" s="32">
        <v>0.55400000000000005</v>
      </c>
      <c r="JU43" s="41"/>
      <c r="JV43" s="32">
        <v>5.3999999999999999E-2</v>
      </c>
      <c r="JW43" s="27">
        <v>0.10999999940395355</v>
      </c>
      <c r="JX43" s="27">
        <v>0.184</v>
      </c>
      <c r="JY43" s="29"/>
      <c r="JZ43" s="40">
        <v>0</v>
      </c>
      <c r="KA43" s="20">
        <v>4.3999999999999997E-2</v>
      </c>
      <c r="KB43" s="20">
        <v>4.3999999761581421E-2</v>
      </c>
      <c r="KC43" s="21">
        <v>8.999999612569809E-3</v>
      </c>
      <c r="KD43" s="21">
        <v>3.5000000149011612E-2</v>
      </c>
      <c r="KE43" s="20">
        <v>1.0859999656677246</v>
      </c>
      <c r="KF43" s="29"/>
      <c r="KG43" s="39">
        <v>2001</v>
      </c>
      <c r="KH43" s="39" t="s">
        <v>329</v>
      </c>
      <c r="KI43" s="23">
        <v>1.5595238208770752</v>
      </c>
      <c r="KJ43" s="23">
        <v>1</v>
      </c>
      <c r="KK43" s="29"/>
      <c r="KL43" s="29"/>
      <c r="KM43" s="29"/>
      <c r="KN43" s="21">
        <v>3880.5</v>
      </c>
      <c r="KO43" s="20">
        <v>2542.699951171875</v>
      </c>
      <c r="KP43" s="20">
        <v>460.60000610351563</v>
      </c>
      <c r="KQ43" s="19">
        <v>11.869600296020508</v>
      </c>
      <c r="KR43" s="39">
        <v>2001</v>
      </c>
      <c r="KS43" s="39" t="s">
        <v>329</v>
      </c>
    </row>
    <row r="44" spans="1:305" s="39" customFormat="1" ht="12.75">
      <c r="A44" s="39">
        <v>2002</v>
      </c>
      <c r="B44" s="39" t="s">
        <v>329</v>
      </c>
      <c r="C44" s="39">
        <v>25</v>
      </c>
      <c r="D44" s="44" t="s">
        <v>330</v>
      </c>
      <c r="E44" s="44">
        <v>554</v>
      </c>
      <c r="F44" s="39">
        <v>1</v>
      </c>
      <c r="G44" s="39">
        <v>0</v>
      </c>
      <c r="H44" s="39">
        <v>0</v>
      </c>
      <c r="I44" s="39">
        <v>0</v>
      </c>
      <c r="J44" s="29">
        <v>0</v>
      </c>
      <c r="K44" s="29">
        <v>0</v>
      </c>
      <c r="L44" s="29">
        <v>100</v>
      </c>
      <c r="M44" s="18">
        <v>5</v>
      </c>
      <c r="N44" s="39">
        <v>0</v>
      </c>
      <c r="O44" s="39">
        <v>0</v>
      </c>
      <c r="P44" s="39">
        <v>1</v>
      </c>
      <c r="Q44" s="29">
        <v>0</v>
      </c>
      <c r="R44" s="29">
        <v>0</v>
      </c>
      <c r="S44" s="29">
        <v>100</v>
      </c>
      <c r="T44" s="29">
        <v>0</v>
      </c>
      <c r="U44" s="29">
        <v>0</v>
      </c>
      <c r="V44" s="29">
        <v>47.54</v>
      </c>
      <c r="W44" s="29">
        <v>47.54</v>
      </c>
      <c r="X44" s="39">
        <v>5</v>
      </c>
      <c r="Y44" s="39">
        <v>2002</v>
      </c>
      <c r="Z44" s="39" t="s">
        <v>329</v>
      </c>
      <c r="AA44" s="43">
        <v>37464</v>
      </c>
      <c r="AB44" s="41">
        <v>77</v>
      </c>
      <c r="AC44" s="41">
        <v>41.3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20.9</v>
      </c>
      <c r="AZ44" s="41">
        <v>6.7</v>
      </c>
      <c r="BA44" s="41">
        <v>10.4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7.1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7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6.6000000000000085</v>
      </c>
      <c r="CZ44" s="39">
        <v>2002</v>
      </c>
      <c r="DA44" s="39" t="s">
        <v>329</v>
      </c>
      <c r="DB44" s="41">
        <v>43.3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22.5</v>
      </c>
      <c r="DY44" s="41">
        <v>6.7</v>
      </c>
      <c r="DZ44" s="41">
        <v>10.8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7.5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7.5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1.7000000000000028</v>
      </c>
      <c r="FY44" s="39">
        <v>2002</v>
      </c>
      <c r="FZ44" s="39" t="s">
        <v>329</v>
      </c>
      <c r="GA44" s="41">
        <v>29.2</v>
      </c>
      <c r="GB44" s="29">
        <f t="shared" si="13"/>
        <v>0.76050400000000007</v>
      </c>
      <c r="GC44" s="29">
        <f t="shared" si="14"/>
        <v>0.73448300000000011</v>
      </c>
      <c r="GD44" s="29">
        <f t="shared" si="15"/>
        <v>4.1754350803353724</v>
      </c>
      <c r="GE44" s="29">
        <f t="shared" si="16"/>
        <v>3.766237190085759</v>
      </c>
      <c r="GF44" s="29">
        <f t="shared" si="17"/>
        <v>0.40919789024961339</v>
      </c>
      <c r="GG44" s="29">
        <f t="shared" si="18"/>
        <v>9.8001257923221383E-2</v>
      </c>
      <c r="GH44" s="29">
        <f t="shared" si="19"/>
        <v>1.8881207588499211</v>
      </c>
      <c r="GI44" s="39">
        <v>2002</v>
      </c>
      <c r="GJ44" s="39" t="s">
        <v>329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-3.6102500000000003E-2</v>
      </c>
      <c r="GX44" s="36">
        <v>-0.50635520000000001</v>
      </c>
      <c r="GY44" s="36">
        <v>0.41013749999999999</v>
      </c>
      <c r="GZ44" s="39">
        <v>2002</v>
      </c>
      <c r="HA44" s="39" t="s">
        <v>329</v>
      </c>
      <c r="HB44" s="42">
        <v>1</v>
      </c>
      <c r="HC44" s="42">
        <f t="shared" si="20"/>
        <v>0</v>
      </c>
      <c r="HD44" s="42">
        <v>0</v>
      </c>
      <c r="HE44" s="42">
        <v>0</v>
      </c>
      <c r="HF44" s="42">
        <v>2</v>
      </c>
      <c r="HG44" s="42">
        <v>1</v>
      </c>
      <c r="HH44" s="42">
        <v>0</v>
      </c>
      <c r="HI44" s="42">
        <v>0</v>
      </c>
      <c r="HJ44" s="39">
        <v>2002</v>
      </c>
      <c r="HK44" s="39" t="s">
        <v>329</v>
      </c>
      <c r="HL44" s="34">
        <v>1</v>
      </c>
      <c r="HM44" s="29">
        <v>62.655999999999999</v>
      </c>
      <c r="HN44" s="27">
        <v>36.464038789620197</v>
      </c>
      <c r="HO44" s="32">
        <v>39.807249109574698</v>
      </c>
      <c r="HP44" s="32">
        <v>5.0959158213750904</v>
      </c>
      <c r="HQ44" s="32">
        <v>5.8256194224267004</v>
      </c>
      <c r="HR44" s="27">
        <v>2.67709069771018</v>
      </c>
      <c r="HS44" s="27">
        <v>32.434414075343497</v>
      </c>
      <c r="HT44" s="27">
        <v>32.440239744688</v>
      </c>
      <c r="HU44" s="27">
        <v>3.3432103199544998</v>
      </c>
      <c r="HV44" s="27">
        <v>4.4483852623387499</v>
      </c>
      <c r="HW44" s="27">
        <v>4.0460741623269501</v>
      </c>
      <c r="HX44" s="27">
        <v>6.5274999999999999</v>
      </c>
      <c r="HY44" s="33">
        <v>-2.1736853132201999</v>
      </c>
      <c r="HZ44" s="39">
        <v>2002</v>
      </c>
      <c r="IA44" s="39" t="s">
        <v>329</v>
      </c>
      <c r="IB44" s="29">
        <v>2019</v>
      </c>
      <c r="IC44" s="29">
        <v>2011</v>
      </c>
      <c r="ID44" s="29">
        <v>1905</v>
      </c>
      <c r="IE44" s="32">
        <v>77.731582641601563</v>
      </c>
      <c r="IF44" s="32">
        <v>73.342582702636719</v>
      </c>
      <c r="IG44" s="32">
        <v>168</v>
      </c>
      <c r="IH44" s="32">
        <v>433</v>
      </c>
      <c r="II44" s="32">
        <v>1304</v>
      </c>
      <c r="IJ44" s="31">
        <v>99.323997497558594</v>
      </c>
      <c r="IK44" s="31">
        <v>4.9680037498474121</v>
      </c>
      <c r="IL44" s="39">
        <v>2002</v>
      </c>
      <c r="IM44" s="39" t="s">
        <v>329</v>
      </c>
      <c r="IN44" s="30">
        <v>46</v>
      </c>
      <c r="IO44" s="27">
        <v>23</v>
      </c>
      <c r="IP44" s="27">
        <v>34.398000000000003</v>
      </c>
      <c r="IQ44" s="29">
        <f t="shared" si="21"/>
        <v>17.037147102526003</v>
      </c>
      <c r="IR44" s="46">
        <v>342.17899999999997</v>
      </c>
      <c r="IS44" s="46">
        <v>342.17899999999997</v>
      </c>
      <c r="IT44" s="28">
        <v>22.218694198240311</v>
      </c>
      <c r="IU44" s="28">
        <v>19</v>
      </c>
      <c r="IV44" s="28">
        <v>342.17899999999997</v>
      </c>
      <c r="IW44" s="28">
        <v>342.17899999999997</v>
      </c>
      <c r="IX44" s="28">
        <v>22.218694198240311</v>
      </c>
      <c r="IY44" s="28">
        <v>19</v>
      </c>
      <c r="IZ44" s="39">
        <v>2002</v>
      </c>
      <c r="JA44" s="39" t="s">
        <v>329</v>
      </c>
      <c r="JB44" s="27">
        <v>10.020416259765625</v>
      </c>
      <c r="JC44" s="27">
        <v>18.170999526977539</v>
      </c>
      <c r="JD44" s="27">
        <v>10.248000144958496</v>
      </c>
      <c r="JE44" s="27">
        <v>7.5320000648498535</v>
      </c>
      <c r="JF44" s="27">
        <v>4.375</v>
      </c>
      <c r="JG44" s="27">
        <v>0.18500000238418579</v>
      </c>
      <c r="JH44" s="27">
        <v>2.684999942779541</v>
      </c>
      <c r="JI44" s="27">
        <v>6.1539998054504395</v>
      </c>
      <c r="JJ44" s="32">
        <v>2.5320000648498535</v>
      </c>
      <c r="JK44" s="32">
        <v>0.39100000262260437</v>
      </c>
      <c r="JL44" s="32">
        <v>0.99199998378753662</v>
      </c>
      <c r="JM44" s="32">
        <v>0.75</v>
      </c>
      <c r="JN44" s="32">
        <v>0.10700000077486038</v>
      </c>
      <c r="JO44" s="39">
        <v>2002</v>
      </c>
      <c r="JP44" s="39" t="s">
        <v>329</v>
      </c>
      <c r="JQ44" s="32">
        <v>0.753</v>
      </c>
      <c r="JR44" s="32">
        <v>4.2000000000000003E-2</v>
      </c>
      <c r="JS44" s="32">
        <v>1.1240000000000001</v>
      </c>
      <c r="JT44" s="32">
        <v>0.55900000000000005</v>
      </c>
      <c r="JU44" s="41"/>
      <c r="JV44" s="32">
        <v>5.3999999999999999E-2</v>
      </c>
      <c r="JW44" s="27">
        <v>0.10100000351667404</v>
      </c>
      <c r="JX44" s="27">
        <v>0.18799999356269836</v>
      </c>
      <c r="JY44" s="29"/>
      <c r="JZ44" s="40">
        <v>3.9999999105930328E-2</v>
      </c>
      <c r="KA44" s="20">
        <v>4.3999999999999997E-2</v>
      </c>
      <c r="KB44" s="20">
        <v>4.3000001460313797E-2</v>
      </c>
      <c r="KC44" s="21">
        <v>1.0000000474974513E-3</v>
      </c>
      <c r="KD44" s="21">
        <v>1.8999999389052391E-2</v>
      </c>
      <c r="KE44" s="20">
        <v>0.99199998378753662</v>
      </c>
      <c r="KF44" s="29"/>
      <c r="KG44" s="39">
        <v>2002</v>
      </c>
      <c r="KH44" s="39" t="s">
        <v>329</v>
      </c>
      <c r="KI44" s="23">
        <v>1.5595238208770752</v>
      </c>
      <c r="KJ44" s="23">
        <v>1</v>
      </c>
      <c r="KK44" s="29"/>
      <c r="KL44" s="29"/>
      <c r="KM44" s="29"/>
      <c r="KN44" s="21">
        <v>3948.5</v>
      </c>
      <c r="KO44" s="20">
        <v>2597.39990234375</v>
      </c>
      <c r="KP44" s="20">
        <v>467.5</v>
      </c>
      <c r="KQ44" s="19">
        <v>11.839940071105957</v>
      </c>
      <c r="KR44" s="39">
        <v>2002</v>
      </c>
      <c r="KS44" s="39" t="s">
        <v>329</v>
      </c>
    </row>
    <row r="45" spans="1:305" s="39" customFormat="1" ht="12.75">
      <c r="A45" s="39">
        <v>2003</v>
      </c>
      <c r="B45" s="39" t="s">
        <v>329</v>
      </c>
      <c r="C45" s="39">
        <v>25</v>
      </c>
      <c r="D45" s="44" t="s">
        <v>330</v>
      </c>
      <c r="E45" s="44">
        <v>554</v>
      </c>
      <c r="F45" s="39">
        <v>1</v>
      </c>
      <c r="G45" s="39">
        <v>0</v>
      </c>
      <c r="H45" s="39">
        <v>0</v>
      </c>
      <c r="I45" s="39">
        <v>0</v>
      </c>
      <c r="J45" s="29">
        <v>0</v>
      </c>
      <c r="K45" s="29">
        <v>0</v>
      </c>
      <c r="L45" s="29">
        <v>100</v>
      </c>
      <c r="M45" s="18">
        <v>5</v>
      </c>
      <c r="N45" s="39">
        <v>0</v>
      </c>
      <c r="O45" s="39">
        <v>0</v>
      </c>
      <c r="P45" s="39">
        <v>0</v>
      </c>
      <c r="Q45" s="29">
        <v>0</v>
      </c>
      <c r="R45" s="29">
        <v>0</v>
      </c>
      <c r="S45" s="29">
        <v>100</v>
      </c>
      <c r="T45" s="29">
        <v>0</v>
      </c>
      <c r="U45" s="29">
        <v>0</v>
      </c>
      <c r="V45" s="29">
        <v>45</v>
      </c>
      <c r="W45" s="29">
        <v>45</v>
      </c>
      <c r="X45" s="39">
        <v>5</v>
      </c>
      <c r="Y45" s="39">
        <v>2003</v>
      </c>
      <c r="Z45" s="39" t="s">
        <v>329</v>
      </c>
      <c r="AA45" s="43"/>
      <c r="AB45" s="41">
        <v>77</v>
      </c>
      <c r="AC45" s="41">
        <v>41.3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20.9</v>
      </c>
      <c r="AZ45" s="41">
        <v>6.7</v>
      </c>
      <c r="BA45" s="41">
        <v>10.4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7.1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7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6.6000000000000085</v>
      </c>
      <c r="CZ45" s="39">
        <v>2003</v>
      </c>
      <c r="DA45" s="39" t="s">
        <v>329</v>
      </c>
      <c r="DB45" s="41">
        <v>43.3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22.5</v>
      </c>
      <c r="DY45" s="41">
        <v>6.7</v>
      </c>
      <c r="DZ45" s="41">
        <v>10.8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7.5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7.5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1.7000000000000028</v>
      </c>
      <c r="FY45" s="39">
        <v>2003</v>
      </c>
      <c r="FZ45" s="39" t="s">
        <v>329</v>
      </c>
      <c r="GA45" s="41">
        <v>28.3</v>
      </c>
      <c r="GB45" s="29">
        <f t="shared" si="13"/>
        <v>0.76050400000000007</v>
      </c>
      <c r="GC45" s="29">
        <f t="shared" si="14"/>
        <v>0.73448300000000011</v>
      </c>
      <c r="GD45" s="29">
        <f t="shared" si="15"/>
        <v>4.1754350803353724</v>
      </c>
      <c r="GE45" s="29">
        <f t="shared" si="16"/>
        <v>3.766237190085759</v>
      </c>
      <c r="GF45" s="29">
        <f t="shared" si="17"/>
        <v>0.40919789024961339</v>
      </c>
      <c r="GG45" s="29">
        <f t="shared" si="18"/>
        <v>9.8001257923221383E-2</v>
      </c>
      <c r="GH45" s="29">
        <f t="shared" si="19"/>
        <v>1.8881207588499211</v>
      </c>
      <c r="GI45" s="39">
        <v>2003</v>
      </c>
      <c r="GJ45" s="39" t="s">
        <v>329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0.10946790000000001</v>
      </c>
      <c r="GX45" s="36">
        <v>-0.2354164</v>
      </c>
      <c r="GY45" s="36">
        <v>0.38706279999999998</v>
      </c>
      <c r="GZ45" s="39">
        <v>2003</v>
      </c>
      <c r="HA45" s="39" t="s">
        <v>329</v>
      </c>
      <c r="HB45" s="42">
        <v>1</v>
      </c>
      <c r="HC45" s="42">
        <f t="shared" si="20"/>
        <v>0</v>
      </c>
      <c r="HD45" s="42">
        <v>0</v>
      </c>
      <c r="HE45" s="42">
        <v>0</v>
      </c>
      <c r="HF45" s="42">
        <v>2</v>
      </c>
      <c r="HG45" s="42">
        <v>1</v>
      </c>
      <c r="HH45" s="42">
        <v>0</v>
      </c>
      <c r="HI45" s="42">
        <v>0</v>
      </c>
      <c r="HJ45" s="39">
        <v>2003</v>
      </c>
      <c r="HK45" s="39" t="s">
        <v>329</v>
      </c>
      <c r="HL45" s="34">
        <v>1</v>
      </c>
      <c r="HM45" s="29">
        <v>57.914769999999997</v>
      </c>
      <c r="HN45" s="27">
        <v>37.040121975322599</v>
      </c>
      <c r="HO45" s="32">
        <v>40.5412654939718</v>
      </c>
      <c r="HP45" s="32">
        <v>4.5828283769926399</v>
      </c>
      <c r="HQ45" s="32">
        <v>6.0040106551734498</v>
      </c>
      <c r="HR45" s="27">
        <v>1.75357636192305</v>
      </c>
      <c r="HS45" s="27">
        <v>30.4091779308113</v>
      </c>
      <c r="HT45" s="27">
        <v>30.4115392751659</v>
      </c>
      <c r="HU45" s="27">
        <v>3.5011435186492399</v>
      </c>
      <c r="HV45" s="27">
        <v>4.4837225061411203</v>
      </c>
      <c r="HW45" s="27">
        <v>3.61688980783835</v>
      </c>
      <c r="HX45" s="27">
        <v>5.8666666666666698</v>
      </c>
      <c r="HY45" s="33">
        <v>-2.4416240788321999</v>
      </c>
      <c r="HZ45" s="39">
        <v>2003</v>
      </c>
      <c r="IA45" s="39" t="s">
        <v>329</v>
      </c>
      <c r="IB45" s="29">
        <v>2059</v>
      </c>
      <c r="IC45" s="29">
        <v>2051</v>
      </c>
      <c r="ID45" s="29">
        <v>1953</v>
      </c>
      <c r="IE45" s="32">
        <v>77.362388610839844</v>
      </c>
      <c r="IF45" s="32">
        <v>73.379676818847656</v>
      </c>
      <c r="IG45" s="32">
        <v>160</v>
      </c>
      <c r="IH45" s="32">
        <v>438</v>
      </c>
      <c r="II45" s="32">
        <v>1355</v>
      </c>
      <c r="IJ45" s="31">
        <v>89.864997863769531</v>
      </c>
      <c r="IK45" s="31">
        <v>4.3935513496398926</v>
      </c>
      <c r="IL45" s="39">
        <v>2003</v>
      </c>
      <c r="IM45" s="39" t="s">
        <v>329</v>
      </c>
      <c r="IN45" s="30">
        <v>28</v>
      </c>
      <c r="IO45" s="27">
        <v>5</v>
      </c>
      <c r="IP45" s="27">
        <v>19.463000000000001</v>
      </c>
      <c r="IQ45" s="29">
        <f t="shared" si="21"/>
        <v>9.4526469159786313</v>
      </c>
      <c r="IR45" s="46">
        <v>334.04399999999998</v>
      </c>
      <c r="IS45" s="46">
        <v>334.04399999999998</v>
      </c>
      <c r="IT45" s="28">
        <v>21.146040387415329</v>
      </c>
      <c r="IU45" s="28">
        <v>18</v>
      </c>
      <c r="IV45" s="28">
        <v>334.04399999999998</v>
      </c>
      <c r="IW45" s="28">
        <v>334.04399999999998</v>
      </c>
      <c r="IX45" s="28">
        <v>21.146040387415329</v>
      </c>
      <c r="IY45" s="28">
        <v>18</v>
      </c>
      <c r="IZ45" s="39">
        <v>2003</v>
      </c>
      <c r="JA45" s="39" t="s">
        <v>329</v>
      </c>
      <c r="JB45" s="27">
        <v>9.7424259185791016</v>
      </c>
      <c r="JC45" s="27">
        <v>17.681999206542969</v>
      </c>
      <c r="JD45" s="27">
        <v>9.8470001220703125</v>
      </c>
      <c r="JE45" s="27">
        <v>7.4149999618530273</v>
      </c>
      <c r="JF45" s="27">
        <v>4.2329998016357422</v>
      </c>
      <c r="JG45" s="27">
        <v>0.15800000727176666</v>
      </c>
      <c r="JH45" s="27">
        <v>2.7139999866485596</v>
      </c>
      <c r="JI45" s="27">
        <v>6.0489997863769531</v>
      </c>
      <c r="JJ45" s="32">
        <v>2.4430000782012939</v>
      </c>
      <c r="JK45" s="32">
        <v>0.41999998688697815</v>
      </c>
      <c r="JL45" s="32">
        <v>0.7929999828338623</v>
      </c>
      <c r="JM45" s="32">
        <v>0.73000001907348633</v>
      </c>
      <c r="JN45" s="32">
        <v>0.14100000262260437</v>
      </c>
      <c r="JO45" s="39">
        <v>2003</v>
      </c>
      <c r="JP45" s="39" t="s">
        <v>329</v>
      </c>
      <c r="JQ45" s="32">
        <v>0.69299999999999995</v>
      </c>
      <c r="JR45" s="32">
        <v>4.3999999999999997E-2</v>
      </c>
      <c r="JS45" s="32">
        <v>1.0860000000000001</v>
      </c>
      <c r="JT45" s="32">
        <v>0.56599999999999995</v>
      </c>
      <c r="JU45" s="41"/>
      <c r="JV45" s="32">
        <v>5.3999999999999999E-2</v>
      </c>
      <c r="JW45" s="27">
        <v>0.11400000005960464</v>
      </c>
      <c r="JX45" s="27">
        <v>0.19499999284744263</v>
      </c>
      <c r="JY45" s="29"/>
      <c r="JZ45" s="40">
        <v>3.7000000476837158E-2</v>
      </c>
      <c r="KA45" s="20">
        <v>4.3999999999999997E-2</v>
      </c>
      <c r="KB45" s="20">
        <v>4.3999999761581421E-2</v>
      </c>
      <c r="KC45" s="21">
        <v>8.0000003799796104E-3</v>
      </c>
      <c r="KD45" s="21">
        <v>2.199999988079071E-2</v>
      </c>
      <c r="KE45" s="20">
        <v>0.7929999828338623</v>
      </c>
      <c r="KF45" s="29"/>
      <c r="KG45" s="39">
        <v>2003</v>
      </c>
      <c r="KH45" s="39" t="s">
        <v>329</v>
      </c>
      <c r="KI45" s="23">
        <v>1.5595238208770752</v>
      </c>
      <c r="KJ45" s="23">
        <v>1</v>
      </c>
      <c r="KK45" s="29"/>
      <c r="KL45" s="29"/>
      <c r="KM45" s="29"/>
      <c r="KN45" s="21">
        <v>4027.199951171875</v>
      </c>
      <c r="KO45" s="20">
        <v>2661.5</v>
      </c>
      <c r="KP45" s="20">
        <v>475.70001220703125</v>
      </c>
      <c r="KQ45" s="19">
        <v>11.812179565429688</v>
      </c>
      <c r="KR45" s="39">
        <v>2003</v>
      </c>
      <c r="KS45" s="39" t="s">
        <v>329</v>
      </c>
    </row>
    <row r="46" spans="1:305" s="39" customFormat="1" ht="12.75">
      <c r="A46" s="39">
        <v>2004</v>
      </c>
      <c r="B46" s="39" t="s">
        <v>329</v>
      </c>
      <c r="C46" s="39">
        <v>25</v>
      </c>
      <c r="D46" s="44" t="s">
        <v>330</v>
      </c>
      <c r="E46" s="44">
        <v>554</v>
      </c>
      <c r="F46" s="39">
        <v>1</v>
      </c>
      <c r="G46" s="39">
        <v>0</v>
      </c>
      <c r="H46" s="39">
        <v>0</v>
      </c>
      <c r="I46" s="39">
        <v>0</v>
      </c>
      <c r="J46" s="29">
        <v>0</v>
      </c>
      <c r="K46" s="29">
        <v>0</v>
      </c>
      <c r="L46" s="29">
        <v>100</v>
      </c>
      <c r="M46" s="18">
        <v>5</v>
      </c>
      <c r="N46" s="39">
        <v>0</v>
      </c>
      <c r="O46" s="39">
        <v>0</v>
      </c>
      <c r="P46" s="39">
        <v>0</v>
      </c>
      <c r="Q46" s="29">
        <v>0</v>
      </c>
      <c r="R46" s="29">
        <v>0</v>
      </c>
      <c r="S46" s="29">
        <v>100</v>
      </c>
      <c r="T46" s="29">
        <v>0</v>
      </c>
      <c r="U46" s="29">
        <v>0</v>
      </c>
      <c r="V46" s="29">
        <v>45</v>
      </c>
      <c r="W46" s="29">
        <v>45</v>
      </c>
      <c r="X46" s="39">
        <v>5</v>
      </c>
      <c r="Y46" s="39">
        <v>2004</v>
      </c>
      <c r="Z46" s="39" t="s">
        <v>329</v>
      </c>
      <c r="AA46" s="43"/>
      <c r="AB46" s="41">
        <v>77</v>
      </c>
      <c r="AC46" s="41">
        <v>41.3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20.9</v>
      </c>
      <c r="AZ46" s="41">
        <v>6.7</v>
      </c>
      <c r="BA46" s="41">
        <v>10.4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7.1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7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6.6000000000000085</v>
      </c>
      <c r="CZ46" s="39">
        <v>2004</v>
      </c>
      <c r="DA46" s="39" t="s">
        <v>329</v>
      </c>
      <c r="DB46" s="41">
        <v>43.3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22.5</v>
      </c>
      <c r="DY46" s="41">
        <v>6.7</v>
      </c>
      <c r="DZ46" s="41">
        <v>10.8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7.5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7.5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1.7000000000000028</v>
      </c>
      <c r="FY46" s="39">
        <v>2004</v>
      </c>
      <c r="FZ46" s="39" t="s">
        <v>329</v>
      </c>
      <c r="GA46" s="41">
        <v>28.3</v>
      </c>
      <c r="GB46" s="29">
        <f t="shared" si="13"/>
        <v>0.76050400000000007</v>
      </c>
      <c r="GC46" s="29">
        <f t="shared" si="14"/>
        <v>0.73448300000000011</v>
      </c>
      <c r="GD46" s="29">
        <f t="shared" si="15"/>
        <v>4.1754350803353724</v>
      </c>
      <c r="GE46" s="29">
        <f t="shared" si="16"/>
        <v>3.766237190085759</v>
      </c>
      <c r="GF46" s="29">
        <f t="shared" si="17"/>
        <v>0.40919789024961339</v>
      </c>
      <c r="GG46" s="29">
        <f t="shared" si="18"/>
        <v>9.8001257923221383E-2</v>
      </c>
      <c r="GH46" s="29">
        <f t="shared" si="19"/>
        <v>1.8881207588499211</v>
      </c>
      <c r="GI46" s="39">
        <v>2004</v>
      </c>
      <c r="GJ46" s="39" t="s">
        <v>329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0.3785867</v>
      </c>
      <c r="GX46" s="36">
        <v>4.95506E-2</v>
      </c>
      <c r="GY46" s="36">
        <v>0.52334360000000002</v>
      </c>
      <c r="GZ46" s="39">
        <v>2004</v>
      </c>
      <c r="HA46" s="39" t="s">
        <v>329</v>
      </c>
      <c r="HB46" s="42">
        <v>1</v>
      </c>
      <c r="HC46" s="42">
        <f t="shared" si="20"/>
        <v>0</v>
      </c>
      <c r="HD46" s="42">
        <v>0</v>
      </c>
      <c r="HE46" s="42">
        <v>0</v>
      </c>
      <c r="HF46" s="42">
        <v>2</v>
      </c>
      <c r="HG46" s="42">
        <v>1</v>
      </c>
      <c r="HH46" s="42">
        <v>0</v>
      </c>
      <c r="HI46" s="42">
        <v>0</v>
      </c>
      <c r="HJ46" s="39">
        <v>2004</v>
      </c>
      <c r="HK46" s="39" t="s">
        <v>329</v>
      </c>
      <c r="HL46" s="34">
        <v>1</v>
      </c>
      <c r="HM46" s="29">
        <v>58.799550000000004</v>
      </c>
      <c r="HN46" s="27">
        <v>36.5954275328683</v>
      </c>
      <c r="HO46" s="32">
        <v>40.519354859799002</v>
      </c>
      <c r="HP46" s="32">
        <v>4.38260270146613</v>
      </c>
      <c r="HQ46" s="32">
        <v>7.9700426348928497</v>
      </c>
      <c r="HR46" s="27">
        <v>2.2902494531315898</v>
      </c>
      <c r="HS46" s="27">
        <v>27.7452833447377</v>
      </c>
      <c r="HT46" s="27">
        <v>27.747460199466001</v>
      </c>
      <c r="HU46" s="27">
        <v>3.92392732693075</v>
      </c>
      <c r="HV46" s="27">
        <v>4.7359096228401096</v>
      </c>
      <c r="HW46" s="27">
        <v>3.5690602508948102</v>
      </c>
      <c r="HX46" s="27">
        <v>6.0658333333333303</v>
      </c>
      <c r="HY46" s="33">
        <v>-4.5659294320700301</v>
      </c>
      <c r="HZ46" s="39">
        <v>2004</v>
      </c>
      <c r="IA46" s="39" t="s">
        <v>329</v>
      </c>
      <c r="IB46" s="29">
        <v>2116</v>
      </c>
      <c r="IC46" s="29">
        <v>2107</v>
      </c>
      <c r="ID46" s="29">
        <v>2023</v>
      </c>
      <c r="IE46" s="32">
        <v>78.086936950683594</v>
      </c>
      <c r="IF46" s="32">
        <v>74.654953002929688</v>
      </c>
      <c r="IG46" s="32">
        <v>153</v>
      </c>
      <c r="IH46" s="32">
        <v>462</v>
      </c>
      <c r="II46" s="32">
        <v>1408</v>
      </c>
      <c r="IJ46" s="31">
        <v>78.513999938964844</v>
      </c>
      <c r="IK46" s="31">
        <v>3.7307941913604736</v>
      </c>
      <c r="IL46" s="39">
        <v>2004</v>
      </c>
      <c r="IM46" s="39" t="s">
        <v>329</v>
      </c>
      <c r="IN46" s="30">
        <v>34</v>
      </c>
      <c r="IO46" s="27">
        <v>6</v>
      </c>
      <c r="IP46" s="27">
        <v>6.1619999999999999</v>
      </c>
      <c r="IQ46" s="29">
        <f t="shared" si="21"/>
        <v>2.9120982986767485</v>
      </c>
      <c r="IR46" s="46">
        <v>340.41300000000001</v>
      </c>
      <c r="IS46" s="46">
        <v>340.41300000000001</v>
      </c>
      <c r="IT46" s="28">
        <v>20.783820499122339</v>
      </c>
      <c r="IU46" s="28"/>
      <c r="IV46" s="28">
        <v>340.41300000000001</v>
      </c>
      <c r="IW46" s="28">
        <v>340.41300000000001</v>
      </c>
      <c r="IX46" s="28">
        <v>20.783820499122339</v>
      </c>
      <c r="IY46" s="28">
        <v>17.950000000000003</v>
      </c>
      <c r="IZ46" s="39">
        <v>2004</v>
      </c>
      <c r="JA46" s="39" t="s">
        <v>329</v>
      </c>
      <c r="JB46" s="27">
        <v>9.0807332992553711</v>
      </c>
      <c r="JC46" s="27">
        <v>17.379999160766602</v>
      </c>
      <c r="JD46" s="27">
        <v>9.2980003356933594</v>
      </c>
      <c r="JE46" s="27">
        <v>7.6810002326965332</v>
      </c>
      <c r="JF46" s="27">
        <v>4.0739998817443848</v>
      </c>
      <c r="JG46" s="27">
        <v>0.14599999785423279</v>
      </c>
      <c r="JH46" s="27">
        <v>2.7170000076293945</v>
      </c>
      <c r="JI46" s="27">
        <v>6.2919998168945313</v>
      </c>
      <c r="JJ46" s="32">
        <v>2.3369998931884766</v>
      </c>
      <c r="JK46" s="32">
        <v>0.40099999308586121</v>
      </c>
      <c r="JL46" s="32">
        <v>0.52399998903274536</v>
      </c>
      <c r="JM46" s="32">
        <v>0.7369999885559082</v>
      </c>
      <c r="JN46" s="32">
        <v>0.15299999713897705</v>
      </c>
      <c r="JO46" s="39">
        <v>2004</v>
      </c>
      <c r="JP46" s="39" t="s">
        <v>329</v>
      </c>
      <c r="JQ46" s="32">
        <v>0.64800000000000002</v>
      </c>
      <c r="JR46" s="32">
        <v>4.9000000000000002E-2</v>
      </c>
      <c r="JS46" s="32">
        <v>1.0009999999999999</v>
      </c>
      <c r="JT46" s="32">
        <v>0.58599999999999997</v>
      </c>
      <c r="JU46" s="41"/>
      <c r="JV46" s="32">
        <v>5.3999999999999999E-2</v>
      </c>
      <c r="JW46" s="27">
        <v>0.11400000005960464</v>
      </c>
      <c r="JX46" s="27">
        <v>0.18299999833106995</v>
      </c>
      <c r="JY46" s="29"/>
      <c r="JZ46" s="40">
        <v>2.8000000864267349E-2</v>
      </c>
      <c r="KA46" s="20">
        <v>5.3999999999999999E-2</v>
      </c>
      <c r="KB46" s="20">
        <v>5.299999937415123E-2</v>
      </c>
      <c r="KC46" s="21">
        <v>8.0000003799796104E-3</v>
      </c>
      <c r="KD46" s="21">
        <v>1.4999999664723873E-2</v>
      </c>
      <c r="KE46" s="20">
        <v>0.52399998903274536</v>
      </c>
      <c r="KF46" s="29"/>
      <c r="KG46" s="39">
        <v>2004</v>
      </c>
      <c r="KH46" s="39" t="s">
        <v>329</v>
      </c>
      <c r="KI46" s="23">
        <v>1.5595238208770752</v>
      </c>
      <c r="KJ46" s="23">
        <v>1</v>
      </c>
      <c r="KK46" s="29"/>
      <c r="KL46" s="29"/>
      <c r="KM46" s="29"/>
      <c r="KN46" s="21">
        <v>4087.5</v>
      </c>
      <c r="KO46" s="20">
        <v>2709.800048828125</v>
      </c>
      <c r="KP46" s="20">
        <v>484.60000610351563</v>
      </c>
      <c r="KQ46" s="19">
        <v>11.855660438537598</v>
      </c>
      <c r="KR46" s="39">
        <v>2004</v>
      </c>
      <c r="KS46" s="39" t="s">
        <v>329</v>
      </c>
    </row>
    <row r="47" spans="1:305" s="39" customFormat="1" ht="12.75">
      <c r="A47" s="39">
        <v>2005</v>
      </c>
      <c r="B47" s="39" t="s">
        <v>329</v>
      </c>
      <c r="C47" s="39">
        <v>25</v>
      </c>
      <c r="D47" s="44" t="s">
        <v>330</v>
      </c>
      <c r="E47" s="44">
        <v>554</v>
      </c>
      <c r="F47" s="39">
        <v>1</v>
      </c>
      <c r="G47" s="39">
        <v>0</v>
      </c>
      <c r="H47" s="39">
        <v>0</v>
      </c>
      <c r="I47" s="39">
        <v>0</v>
      </c>
      <c r="J47" s="29">
        <v>0</v>
      </c>
      <c r="K47" s="29">
        <v>0</v>
      </c>
      <c r="L47" s="29">
        <v>100</v>
      </c>
      <c r="M47" s="18">
        <v>5</v>
      </c>
      <c r="N47" s="39">
        <v>0</v>
      </c>
      <c r="O47" s="39">
        <v>0</v>
      </c>
      <c r="P47" s="39">
        <v>1</v>
      </c>
      <c r="Q47" s="29">
        <v>0</v>
      </c>
      <c r="R47" s="29">
        <v>0</v>
      </c>
      <c r="S47" s="29">
        <v>100</v>
      </c>
      <c r="T47" s="29">
        <v>0</v>
      </c>
      <c r="U47" s="29">
        <v>0</v>
      </c>
      <c r="V47" s="29">
        <v>42.56</v>
      </c>
      <c r="W47" s="29">
        <v>42.56</v>
      </c>
      <c r="X47" s="39">
        <v>5</v>
      </c>
      <c r="Y47" s="39">
        <v>2005</v>
      </c>
      <c r="Z47" s="39" t="s">
        <v>329</v>
      </c>
      <c r="AA47" s="43">
        <v>38612</v>
      </c>
      <c r="AB47" s="41">
        <v>77</v>
      </c>
      <c r="AC47" s="41">
        <v>41.1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39.1</v>
      </c>
      <c r="AZ47" s="41">
        <v>2.7</v>
      </c>
      <c r="BA47" s="41">
        <v>5.7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5.3</v>
      </c>
      <c r="CD47" s="41">
        <v>0</v>
      </c>
      <c r="CE47" s="41">
        <v>2.1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4</v>
      </c>
      <c r="CZ47" s="39">
        <v>2005</v>
      </c>
      <c r="DA47" s="39" t="s">
        <v>329</v>
      </c>
      <c r="DB47" s="41">
        <v>41.3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39.700000000000003</v>
      </c>
      <c r="DY47" s="41">
        <v>2.5</v>
      </c>
      <c r="DZ47" s="41">
        <v>5.8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5</v>
      </c>
      <c r="FC47" s="41">
        <v>0</v>
      </c>
      <c r="FD47" s="41">
        <v>3.3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2.4000000000000057</v>
      </c>
      <c r="FY47" s="39">
        <v>2005</v>
      </c>
      <c r="FZ47" s="39" t="s">
        <v>329</v>
      </c>
      <c r="GA47" s="41">
        <v>32.200000000000003</v>
      </c>
      <c r="GB47" s="29">
        <f t="shared" si="13"/>
        <v>0.67096999999999996</v>
      </c>
      <c r="GC47" s="29">
        <f t="shared" si="14"/>
        <v>0.66424400000000006</v>
      </c>
      <c r="GD47" s="29">
        <f t="shared" si="15"/>
        <v>3.039236543780202</v>
      </c>
      <c r="GE47" s="29">
        <f t="shared" si="16"/>
        <v>2.9783533280120094</v>
      </c>
      <c r="GF47" s="29">
        <f t="shared" si="17"/>
        <v>6.0883215768192667E-2</v>
      </c>
      <c r="GG47" s="29">
        <f t="shared" si="18"/>
        <v>2.0032404484208434E-2</v>
      </c>
      <c r="GH47" s="29">
        <f t="shared" si="19"/>
        <v>0.99498743710661974</v>
      </c>
      <c r="GI47" s="39">
        <v>2005</v>
      </c>
      <c r="GJ47" s="39" t="s">
        <v>329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0.82992500000000002</v>
      </c>
      <c r="GX47" s="36">
        <v>0.31172939999999999</v>
      </c>
      <c r="GY47" s="36">
        <v>0.92073309999999997</v>
      </c>
      <c r="GZ47" s="39">
        <v>2005</v>
      </c>
      <c r="HA47" s="39" t="s">
        <v>329</v>
      </c>
      <c r="HB47" s="42">
        <v>1</v>
      </c>
      <c r="HC47" s="42">
        <f t="shared" si="20"/>
        <v>0</v>
      </c>
      <c r="HD47" s="42">
        <v>0</v>
      </c>
      <c r="HE47" s="42">
        <v>0</v>
      </c>
      <c r="HF47" s="42">
        <v>2</v>
      </c>
      <c r="HG47" s="42">
        <v>1</v>
      </c>
      <c r="HH47" s="42">
        <v>0</v>
      </c>
      <c r="HI47" s="42">
        <v>0</v>
      </c>
      <c r="HJ47" s="39">
        <v>2005</v>
      </c>
      <c r="HK47" s="39" t="s">
        <v>329</v>
      </c>
      <c r="HL47" s="34">
        <v>1</v>
      </c>
      <c r="HM47" s="29">
        <v>58.018749999999997</v>
      </c>
      <c r="HN47" s="27">
        <v>37.7263537681565</v>
      </c>
      <c r="HO47" s="32">
        <v>42.327765854872297</v>
      </c>
      <c r="HP47" s="32">
        <v>2.5550229428307398</v>
      </c>
      <c r="HQ47" s="32">
        <v>5.0967906432442103</v>
      </c>
      <c r="HR47" s="27">
        <v>3.0370206303592502</v>
      </c>
      <c r="HS47" s="27">
        <v>26.584891627467801</v>
      </c>
      <c r="HT47" s="27">
        <v>26.585553144761601</v>
      </c>
      <c r="HU47" s="27">
        <v>4.6014120867158104</v>
      </c>
      <c r="HV47" s="27">
        <v>5.2738639544648702</v>
      </c>
      <c r="HW47" s="27">
        <v>4.4792915330758003</v>
      </c>
      <c r="HX47" s="27">
        <v>5.875</v>
      </c>
      <c r="HY47" s="33">
        <v>-7.0772293241267796</v>
      </c>
      <c r="HZ47" s="39">
        <v>2005</v>
      </c>
      <c r="IA47" s="39" t="s">
        <v>329</v>
      </c>
      <c r="IB47" s="29">
        <v>2173</v>
      </c>
      <c r="IC47" s="29">
        <v>2165</v>
      </c>
      <c r="ID47" s="29">
        <v>2082</v>
      </c>
      <c r="IE47" s="32">
        <v>79.098716735839844</v>
      </c>
      <c r="IF47" s="32">
        <v>75.786247253417969</v>
      </c>
      <c r="IG47" s="32">
        <v>149</v>
      </c>
      <c r="IH47" s="32">
        <v>462</v>
      </c>
      <c r="II47" s="32">
        <v>1471</v>
      </c>
      <c r="IJ47" s="31">
        <v>79.458999633789063</v>
      </c>
      <c r="IK47" s="31">
        <v>3.6753265857696533</v>
      </c>
      <c r="IL47" s="39">
        <v>2005</v>
      </c>
      <c r="IM47" s="39" t="s">
        <v>329</v>
      </c>
      <c r="IN47" s="30">
        <v>60</v>
      </c>
      <c r="IO47" s="27">
        <v>18</v>
      </c>
      <c r="IP47" s="27">
        <v>30.027999999999999</v>
      </c>
      <c r="IQ47" s="29">
        <f t="shared" si="21"/>
        <v>13.81868384721583</v>
      </c>
      <c r="IR47" s="46">
        <v>354.89800000000002</v>
      </c>
      <c r="IS47" s="46">
        <v>354.89800000000002</v>
      </c>
      <c r="IT47" s="28">
        <v>20.85120883640316</v>
      </c>
      <c r="IU47" s="28"/>
      <c r="IV47" s="28">
        <v>354.89800000000002</v>
      </c>
      <c r="IW47" s="28">
        <v>354.89800000000002</v>
      </c>
      <c r="IX47" s="28">
        <v>20.85120883640316</v>
      </c>
      <c r="IY47" s="28">
        <v>17.900000000000006</v>
      </c>
      <c r="IZ47" s="39">
        <v>2005</v>
      </c>
      <c r="JA47" s="39" t="s">
        <v>329</v>
      </c>
      <c r="JB47" s="27">
        <v>9.0667505264282227</v>
      </c>
      <c r="JC47" s="27">
        <v>17.809000015258789</v>
      </c>
      <c r="JD47" s="27">
        <v>9.3680000305175781</v>
      </c>
      <c r="JE47" s="27">
        <v>8.0679998397827148</v>
      </c>
      <c r="JF47" s="27">
        <v>4.0669999122619629</v>
      </c>
      <c r="JG47" s="27">
        <v>0.14200000464916229</v>
      </c>
      <c r="JH47" s="27">
        <v>2.7669999599456787</v>
      </c>
      <c r="JI47" s="27">
        <v>6.5920000076293945</v>
      </c>
      <c r="JJ47" s="32">
        <v>2.5329999923706055</v>
      </c>
      <c r="JK47" s="32">
        <v>0.37299999594688416</v>
      </c>
      <c r="JL47" s="32">
        <v>0.41999998688697815</v>
      </c>
      <c r="JM47" s="32">
        <v>0.76599997282028198</v>
      </c>
      <c r="JN47" s="32">
        <v>0.14900000393390656</v>
      </c>
      <c r="JO47" s="39">
        <v>2005</v>
      </c>
      <c r="JP47" s="39" t="s">
        <v>329</v>
      </c>
      <c r="JQ47" s="32">
        <v>0.876</v>
      </c>
      <c r="JR47" s="32">
        <v>5.8999999999999997E-2</v>
      </c>
      <c r="JS47" s="32">
        <v>0.91600000000000004</v>
      </c>
      <c r="JT47" s="32">
        <v>0.64</v>
      </c>
      <c r="JU47" s="41"/>
      <c r="JV47" s="32">
        <v>4.2000000000000003E-2</v>
      </c>
      <c r="JW47" s="27">
        <v>0.11100000143051147</v>
      </c>
      <c r="JX47" s="27">
        <v>0.17100000381469727</v>
      </c>
      <c r="JY47" s="29"/>
      <c r="JZ47" s="40">
        <v>2.3000000044703484E-2</v>
      </c>
      <c r="KA47" s="20">
        <v>5.3999999999999999E-2</v>
      </c>
      <c r="KB47" s="20">
        <v>5.299999937415123E-2</v>
      </c>
      <c r="KC47" s="21">
        <v>3.0000000260770321E-3</v>
      </c>
      <c r="KD47" s="21">
        <v>1.2000000104308128E-2</v>
      </c>
      <c r="KE47" s="20">
        <v>0.41999998688697815</v>
      </c>
      <c r="KF47" s="29"/>
      <c r="KG47" s="39">
        <v>2005</v>
      </c>
      <c r="KH47" s="39" t="s">
        <v>329</v>
      </c>
      <c r="KI47" s="23">
        <v>1.5595238208770752</v>
      </c>
      <c r="KJ47" s="23">
        <v>1</v>
      </c>
      <c r="KK47" s="29"/>
      <c r="KL47" s="29"/>
      <c r="KM47" s="29"/>
      <c r="KN47" s="21">
        <v>4133.89990234375</v>
      </c>
      <c r="KO47" s="20">
        <v>2747.199951171875</v>
      </c>
      <c r="KP47" s="20">
        <v>496.39999389648438</v>
      </c>
      <c r="KQ47" s="19">
        <v>12.008029937744141</v>
      </c>
      <c r="KR47" s="39">
        <v>2005</v>
      </c>
      <c r="KS47" s="39" t="s">
        <v>329</v>
      </c>
    </row>
    <row r="48" spans="1:305" s="39" customFormat="1" ht="12.75">
      <c r="A48" s="39">
        <v>2006</v>
      </c>
      <c r="B48" s="39" t="s">
        <v>329</v>
      </c>
      <c r="C48" s="39">
        <v>25</v>
      </c>
      <c r="D48" s="44" t="s">
        <v>330</v>
      </c>
      <c r="E48" s="44">
        <v>554</v>
      </c>
      <c r="F48" s="39">
        <v>1</v>
      </c>
      <c r="G48" s="39">
        <v>0</v>
      </c>
      <c r="H48" s="39">
        <v>0</v>
      </c>
      <c r="I48" s="39">
        <v>0</v>
      </c>
      <c r="J48" s="29">
        <v>0</v>
      </c>
      <c r="K48" s="29">
        <v>0</v>
      </c>
      <c r="L48" s="29">
        <v>100</v>
      </c>
      <c r="M48" s="18">
        <v>5</v>
      </c>
      <c r="N48" s="39">
        <v>0</v>
      </c>
      <c r="O48" s="39">
        <v>0</v>
      </c>
      <c r="P48" s="39">
        <v>0</v>
      </c>
      <c r="Q48" s="29">
        <v>0</v>
      </c>
      <c r="R48" s="29">
        <v>0</v>
      </c>
      <c r="S48" s="29">
        <v>100</v>
      </c>
      <c r="T48" s="29">
        <v>0</v>
      </c>
      <c r="U48" s="29">
        <v>0</v>
      </c>
      <c r="V48" s="29">
        <v>42.1</v>
      </c>
      <c r="W48" s="29">
        <v>42.1</v>
      </c>
      <c r="X48" s="39">
        <v>5</v>
      </c>
      <c r="Y48" s="39">
        <v>2006</v>
      </c>
      <c r="Z48" s="39" t="s">
        <v>329</v>
      </c>
      <c r="AA48" s="43"/>
      <c r="AB48" s="41">
        <v>77</v>
      </c>
      <c r="AC48" s="41">
        <v>41.1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39.1</v>
      </c>
      <c r="AZ48" s="41">
        <v>2.7</v>
      </c>
      <c r="BA48" s="41">
        <v>5.7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5.3</v>
      </c>
      <c r="CD48" s="41">
        <v>0</v>
      </c>
      <c r="CE48" s="41">
        <v>2.1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4</v>
      </c>
      <c r="CZ48" s="39">
        <v>2006</v>
      </c>
      <c r="DA48" s="39" t="s">
        <v>329</v>
      </c>
      <c r="DB48" s="41">
        <v>41.3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39.700000000000003</v>
      </c>
      <c r="DY48" s="41">
        <v>2.5</v>
      </c>
      <c r="DZ48" s="41">
        <v>5.8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5</v>
      </c>
      <c r="FC48" s="41">
        <v>0</v>
      </c>
      <c r="FD48" s="41">
        <v>3.3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2.4000000000000057</v>
      </c>
      <c r="FY48" s="39">
        <v>2006</v>
      </c>
      <c r="FZ48" s="39" t="s">
        <v>329</v>
      </c>
      <c r="GA48" s="41">
        <v>32.200000000000003</v>
      </c>
      <c r="GB48" s="29">
        <f t="shared" si="13"/>
        <v>0.67096999999999996</v>
      </c>
      <c r="GC48" s="29">
        <f t="shared" si="14"/>
        <v>0.66424400000000006</v>
      </c>
      <c r="GD48" s="29">
        <f t="shared" si="15"/>
        <v>3.039236543780202</v>
      </c>
      <c r="GE48" s="29">
        <f t="shared" si="16"/>
        <v>2.9783533280120094</v>
      </c>
      <c r="GF48" s="29">
        <f t="shared" si="17"/>
        <v>6.0883215768192667E-2</v>
      </c>
      <c r="GG48" s="29">
        <f t="shared" si="18"/>
        <v>2.0032404484208434E-2</v>
      </c>
      <c r="GH48" s="29">
        <f t="shared" si="19"/>
        <v>0.99498743710661974</v>
      </c>
      <c r="GI48" s="39">
        <v>2006</v>
      </c>
      <c r="GJ48" s="39" t="s">
        <v>329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0.62358829999999998</v>
      </c>
      <c r="GX48" s="36">
        <v>0.30607450000000003</v>
      </c>
      <c r="GY48" s="36">
        <v>0.63194660000000002</v>
      </c>
      <c r="GZ48" s="39">
        <v>2006</v>
      </c>
      <c r="HA48" s="39" t="s">
        <v>329</v>
      </c>
      <c r="HB48" s="42">
        <v>1</v>
      </c>
      <c r="HC48" s="42">
        <f t="shared" si="20"/>
        <v>0</v>
      </c>
      <c r="HD48" s="42">
        <v>0</v>
      </c>
      <c r="HE48" s="42">
        <v>0</v>
      </c>
      <c r="HF48" s="42">
        <v>2</v>
      </c>
      <c r="HG48" s="42">
        <v>1</v>
      </c>
      <c r="HH48" s="42">
        <v>0</v>
      </c>
      <c r="HI48" s="42">
        <v>0</v>
      </c>
      <c r="HJ48" s="39">
        <v>2006</v>
      </c>
      <c r="HK48" s="39" t="s">
        <v>329</v>
      </c>
      <c r="HL48" s="34">
        <v>1</v>
      </c>
      <c r="HM48" s="29">
        <v>59.565860000000001</v>
      </c>
      <c r="HN48" s="27">
        <v>38.989808171208502</v>
      </c>
      <c r="HO48" s="32">
        <v>44.164394257558101</v>
      </c>
      <c r="HP48" s="32">
        <v>2.7611550887633598</v>
      </c>
      <c r="HQ48" s="32">
        <v>5.1643805791422901</v>
      </c>
      <c r="HR48" s="27">
        <v>3.3654044682326201</v>
      </c>
      <c r="HS48" s="27">
        <v>26.1557535469641</v>
      </c>
      <c r="HT48" s="27">
        <v>26.155134699245298</v>
      </c>
      <c r="HU48" s="27">
        <v>5.1745860863495698</v>
      </c>
      <c r="HV48" s="27">
        <v>5.5549311770586201</v>
      </c>
      <c r="HW48" s="27">
        <v>4.9248252715891097</v>
      </c>
      <c r="HX48" s="27">
        <v>5.7808333333333302</v>
      </c>
      <c r="HY48" s="33">
        <v>-7.1378292528555498</v>
      </c>
      <c r="HZ48" s="39">
        <v>2006</v>
      </c>
      <c r="IA48" s="39" t="s">
        <v>329</v>
      </c>
      <c r="IB48" s="29">
        <v>2226</v>
      </c>
      <c r="IC48" s="29">
        <v>2217</v>
      </c>
      <c r="ID48" s="29">
        <v>2132</v>
      </c>
      <c r="IE48" s="32">
        <v>79.939666748046875</v>
      </c>
      <c r="IF48" s="32">
        <v>76.563957214355469</v>
      </c>
      <c r="IG48" s="32">
        <v>153</v>
      </c>
      <c r="IH48" s="32">
        <v>479</v>
      </c>
      <c r="II48" s="32">
        <v>1500</v>
      </c>
      <c r="IJ48" s="31">
        <v>80.404998779296875</v>
      </c>
      <c r="IK48" s="31">
        <v>3.6406345367431641</v>
      </c>
      <c r="IL48" s="39">
        <v>2006</v>
      </c>
      <c r="IM48" s="39" t="s">
        <v>329</v>
      </c>
      <c r="IN48" s="30">
        <v>42</v>
      </c>
      <c r="IO48" s="27">
        <v>10</v>
      </c>
      <c r="IP48" s="27">
        <v>27.983000000000001</v>
      </c>
      <c r="IQ48" s="29">
        <f t="shared" si="21"/>
        <v>12.570979335130279</v>
      </c>
      <c r="IR48" s="46">
        <v>373.11700000000002</v>
      </c>
      <c r="IS48" s="46">
        <v>373.11700000000002</v>
      </c>
      <c r="IT48" s="28">
        <v>21.203745009731911</v>
      </c>
      <c r="IU48" s="28"/>
      <c r="IV48" s="28">
        <v>373.11700000000002</v>
      </c>
      <c r="IW48" s="28">
        <v>373.11700000000002</v>
      </c>
      <c r="IX48" s="28">
        <v>21.203745009731911</v>
      </c>
      <c r="IY48" s="28">
        <v>17.850000000000009</v>
      </c>
      <c r="IZ48" s="39">
        <v>2006</v>
      </c>
      <c r="JA48" s="39" t="s">
        <v>329</v>
      </c>
      <c r="JB48" s="27">
        <v>9.63494873046875</v>
      </c>
      <c r="JC48" s="27">
        <v>18.523000717163086</v>
      </c>
      <c r="JD48" s="27">
        <v>9.7370004653930664</v>
      </c>
      <c r="JE48" s="27">
        <v>8.4219999313354492</v>
      </c>
      <c r="JF48" s="27">
        <v>4.0850000381469727</v>
      </c>
      <c r="JG48" s="27">
        <v>0.13899999856948853</v>
      </c>
      <c r="JH48" s="27">
        <v>2.8689999580383301</v>
      </c>
      <c r="JI48" s="27">
        <v>6.9120001792907715</v>
      </c>
      <c r="JJ48" s="32">
        <v>2.9159998893737793</v>
      </c>
      <c r="JK48" s="32">
        <v>0.36399999260902405</v>
      </c>
      <c r="JL48" s="32">
        <v>0.33100000023841858</v>
      </c>
      <c r="JM48" s="32">
        <v>0.76800000667572021</v>
      </c>
      <c r="JN48" s="32">
        <v>0.1379999965429306</v>
      </c>
      <c r="JO48" s="39">
        <v>2006</v>
      </c>
      <c r="JP48" s="39" t="s">
        <v>329</v>
      </c>
      <c r="JQ48" s="32">
        <v>1.2929999999999999</v>
      </c>
      <c r="JR48" s="32">
        <v>7.0999999999999994E-2</v>
      </c>
      <c r="JS48" s="32">
        <v>0.85299999999999998</v>
      </c>
      <c r="JT48" s="32">
        <v>0.66200000000000003</v>
      </c>
      <c r="JU48" s="41"/>
      <c r="JV48" s="32">
        <v>3.7999999999999999E-2</v>
      </c>
      <c r="JW48" s="27">
        <v>0.10899999737739563</v>
      </c>
      <c r="JX48" s="27">
        <v>0.17299999296665192</v>
      </c>
      <c r="JY48" s="29"/>
      <c r="JZ48" s="40">
        <v>2.0999999716877937E-2</v>
      </c>
      <c r="KA48" s="20">
        <v>5.0999999999999997E-2</v>
      </c>
      <c r="KB48" s="20">
        <v>5.000000074505806E-2</v>
      </c>
      <c r="KC48" s="21">
        <v>3.0000000260770321E-3</v>
      </c>
      <c r="KD48" s="21">
        <v>8.999999612569809E-3</v>
      </c>
      <c r="KE48" s="20">
        <v>0.33100000023841858</v>
      </c>
      <c r="KF48" s="29"/>
      <c r="KG48" s="39">
        <v>2006</v>
      </c>
      <c r="KH48" s="39" t="s">
        <v>329</v>
      </c>
      <c r="KI48" s="23">
        <v>1.5595238208770752</v>
      </c>
      <c r="KJ48" s="23">
        <v>1</v>
      </c>
      <c r="KK48" s="29"/>
      <c r="KL48" s="29"/>
      <c r="KM48" s="29"/>
      <c r="KN48" s="21">
        <v>4184.60009765625</v>
      </c>
      <c r="KO48" s="20">
        <v>2784.60009765625</v>
      </c>
      <c r="KP48" s="20">
        <v>511.60000610351563</v>
      </c>
      <c r="KQ48" s="19">
        <v>12.22577953338623</v>
      </c>
      <c r="KR48" s="39">
        <v>2006</v>
      </c>
      <c r="KS48" s="39" t="s">
        <v>329</v>
      </c>
    </row>
    <row r="49" spans="1:305" s="39" customFormat="1" ht="12.75">
      <c r="A49" s="39">
        <v>2007</v>
      </c>
      <c r="B49" s="39" t="s">
        <v>329</v>
      </c>
      <c r="C49" s="39">
        <v>25</v>
      </c>
      <c r="D49" s="44" t="s">
        <v>330</v>
      </c>
      <c r="E49" s="44">
        <v>554</v>
      </c>
      <c r="F49" s="39">
        <v>1</v>
      </c>
      <c r="G49" s="39">
        <v>0</v>
      </c>
      <c r="H49" s="39">
        <v>0</v>
      </c>
      <c r="I49" s="39">
        <v>0</v>
      </c>
      <c r="J49" s="29">
        <v>0</v>
      </c>
      <c r="K49" s="29">
        <v>0</v>
      </c>
      <c r="L49" s="29">
        <v>100</v>
      </c>
      <c r="M49" s="18">
        <v>5</v>
      </c>
      <c r="N49" s="39">
        <v>0</v>
      </c>
      <c r="O49" s="39">
        <v>0</v>
      </c>
      <c r="P49" s="39">
        <v>0</v>
      </c>
      <c r="Q49" s="29">
        <v>0</v>
      </c>
      <c r="R49" s="29">
        <v>0</v>
      </c>
      <c r="S49" s="29">
        <v>100</v>
      </c>
      <c r="T49" s="29">
        <v>0</v>
      </c>
      <c r="U49" s="29">
        <v>0</v>
      </c>
      <c r="V49" s="29">
        <v>42.1</v>
      </c>
      <c r="W49" s="29">
        <v>42.1</v>
      </c>
      <c r="X49" s="39">
        <v>5</v>
      </c>
      <c r="Y49" s="39">
        <v>2007</v>
      </c>
      <c r="Z49" s="39" t="s">
        <v>329</v>
      </c>
      <c r="AA49" s="43"/>
      <c r="AB49" s="41">
        <v>77</v>
      </c>
      <c r="AC49" s="41">
        <v>41.1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39.1</v>
      </c>
      <c r="AZ49" s="41">
        <v>2.7</v>
      </c>
      <c r="BA49" s="41">
        <v>5.7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5.3</v>
      </c>
      <c r="CD49" s="41">
        <v>0</v>
      </c>
      <c r="CE49" s="41">
        <v>2.1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4</v>
      </c>
      <c r="CZ49" s="39">
        <v>2007</v>
      </c>
      <c r="DA49" s="39" t="s">
        <v>329</v>
      </c>
      <c r="DB49" s="41">
        <v>41.3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39.700000000000003</v>
      </c>
      <c r="DY49" s="41">
        <v>2.5</v>
      </c>
      <c r="DZ49" s="41">
        <v>5.8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5</v>
      </c>
      <c r="FC49" s="41">
        <v>0</v>
      </c>
      <c r="FD49" s="41">
        <v>3.3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2.4000000000000057</v>
      </c>
      <c r="FY49" s="39">
        <v>2007</v>
      </c>
      <c r="FZ49" s="39" t="s">
        <v>329</v>
      </c>
      <c r="GA49" s="41">
        <v>33.1</v>
      </c>
      <c r="GB49" s="29">
        <f t="shared" si="13"/>
        <v>0.67096999999999996</v>
      </c>
      <c r="GC49" s="29">
        <f t="shared" si="14"/>
        <v>0.66424400000000006</v>
      </c>
      <c r="GD49" s="29">
        <f t="shared" si="15"/>
        <v>3.039236543780202</v>
      </c>
      <c r="GE49" s="29">
        <f t="shared" si="16"/>
        <v>2.9783533280120094</v>
      </c>
      <c r="GF49" s="29">
        <f t="shared" si="17"/>
        <v>6.0883215768192667E-2</v>
      </c>
      <c r="GG49" s="29">
        <f t="shared" si="18"/>
        <v>2.0032404484208434E-2</v>
      </c>
      <c r="GH49" s="29">
        <f t="shared" si="19"/>
        <v>0.99498743710661974</v>
      </c>
      <c r="GI49" s="39">
        <v>2007</v>
      </c>
      <c r="GJ49" s="39" t="s">
        <v>329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0.56922159999999999</v>
      </c>
      <c r="GX49" s="36">
        <v>0.30205929999999998</v>
      </c>
      <c r="GY49" s="36">
        <v>0.54435460000000002</v>
      </c>
      <c r="GZ49" s="39">
        <v>2007</v>
      </c>
      <c r="HA49" s="39" t="s">
        <v>329</v>
      </c>
      <c r="HB49" s="42">
        <v>1</v>
      </c>
      <c r="HC49" s="42">
        <f t="shared" si="20"/>
        <v>0</v>
      </c>
      <c r="HD49" s="42">
        <v>0</v>
      </c>
      <c r="HE49" s="42">
        <v>0</v>
      </c>
      <c r="HF49" s="42">
        <v>2</v>
      </c>
      <c r="HG49" s="42">
        <v>1</v>
      </c>
      <c r="HH49" s="42">
        <v>0</v>
      </c>
      <c r="HI49" s="42">
        <v>0</v>
      </c>
      <c r="HJ49" s="39">
        <v>2007</v>
      </c>
      <c r="HK49" s="39" t="s">
        <v>329</v>
      </c>
      <c r="HL49" s="34">
        <v>1</v>
      </c>
      <c r="HM49" s="29">
        <v>58.371070000000003</v>
      </c>
      <c r="HN49" s="27">
        <v>38.650979365417001</v>
      </c>
      <c r="HO49" s="32">
        <v>43.022260040472801</v>
      </c>
      <c r="HP49" s="32">
        <v>3.9450938870762098</v>
      </c>
      <c r="HQ49" s="32">
        <v>8.4444891367999606</v>
      </c>
      <c r="HR49" s="27">
        <v>2.3761433315523401</v>
      </c>
      <c r="HS49" s="27">
        <v>25.056315253067499</v>
      </c>
      <c r="HT49" s="27">
        <v>25.060689490459001</v>
      </c>
      <c r="HU49" s="27">
        <v>4.37128067505577</v>
      </c>
      <c r="HV49" s="27">
        <v>4.5021900039818199</v>
      </c>
      <c r="HW49" s="27">
        <v>3.29282715951418</v>
      </c>
      <c r="HX49" s="27">
        <v>6.2649999999999997</v>
      </c>
      <c r="HY49" s="33">
        <v>-6.7931032601877499</v>
      </c>
      <c r="HZ49" s="39">
        <v>2007</v>
      </c>
      <c r="IA49" s="39" t="s">
        <v>329</v>
      </c>
      <c r="IB49" s="29">
        <v>2260</v>
      </c>
      <c r="IC49" s="29">
        <v>2251</v>
      </c>
      <c r="ID49" s="29">
        <v>2168</v>
      </c>
      <c r="IE49" s="32">
        <v>80.504402160644531</v>
      </c>
      <c r="IF49" s="32">
        <v>77.227226257324219</v>
      </c>
      <c r="IG49" s="32">
        <v>155</v>
      </c>
      <c r="IH49" s="32">
        <v>478</v>
      </c>
      <c r="II49" s="32">
        <v>1535</v>
      </c>
      <c r="IJ49" s="31">
        <v>78.513999938964844</v>
      </c>
      <c r="IK49" s="31">
        <v>3.5137848854064941</v>
      </c>
      <c r="IL49" s="39">
        <v>2007</v>
      </c>
      <c r="IM49" s="39" t="s">
        <v>329</v>
      </c>
      <c r="IN49" s="30">
        <v>31</v>
      </c>
      <c r="IO49" s="27">
        <v>4</v>
      </c>
      <c r="IP49" s="27">
        <v>11.439</v>
      </c>
      <c r="IQ49" s="29">
        <f t="shared" si="21"/>
        <v>5.0615044247787608</v>
      </c>
      <c r="IR49" s="46">
        <v>383.55099999999999</v>
      </c>
      <c r="IS49" s="46">
        <v>383.55099999999999</v>
      </c>
      <c r="IT49" s="28">
        <v>21.304838082541799</v>
      </c>
      <c r="IU49" s="28">
        <v>17.8</v>
      </c>
      <c r="IV49" s="28">
        <v>383.55099999999999</v>
      </c>
      <c r="IW49" s="28">
        <v>383.55099999999999</v>
      </c>
      <c r="IX49" s="28">
        <v>21.304838082541799</v>
      </c>
      <c r="IY49" s="28">
        <v>17.8</v>
      </c>
      <c r="IZ49" s="39">
        <v>2007</v>
      </c>
      <c r="JA49" s="39" t="s">
        <v>329</v>
      </c>
      <c r="JB49" s="27">
        <v>9.7599611282348633</v>
      </c>
      <c r="JC49" s="27">
        <v>18.104000091552734</v>
      </c>
      <c r="JD49" s="27">
        <v>9.3579998016357422</v>
      </c>
      <c r="JE49" s="27">
        <v>8.4060001373291016</v>
      </c>
      <c r="JF49" s="27">
        <v>4.0529999732971191</v>
      </c>
      <c r="JG49" s="27">
        <v>0.13600000739097595</v>
      </c>
      <c r="JH49" s="27">
        <v>2.6589999198913574</v>
      </c>
      <c r="JI49" s="27">
        <v>6.8559999465942383</v>
      </c>
      <c r="JJ49" s="32">
        <v>2.9660000801086426</v>
      </c>
      <c r="JK49" s="32">
        <v>0.33899998664855957</v>
      </c>
      <c r="JL49" s="32">
        <v>0.22200000286102295</v>
      </c>
      <c r="JM49" s="32">
        <v>0.73299998044967651</v>
      </c>
      <c r="JN49" s="32">
        <v>0.13899999856948853</v>
      </c>
      <c r="JO49" s="39">
        <v>2007</v>
      </c>
      <c r="JP49" s="39" t="s">
        <v>329</v>
      </c>
      <c r="JQ49" s="32">
        <v>1.335</v>
      </c>
      <c r="JR49" s="32">
        <v>7.1999999999999995E-2</v>
      </c>
      <c r="JS49" s="32">
        <v>0.79100000000000004</v>
      </c>
      <c r="JT49" s="32">
        <v>0.73199999999999998</v>
      </c>
      <c r="JU49" s="41"/>
      <c r="JV49" s="32">
        <v>3.5999999999999997E-2</v>
      </c>
      <c r="JW49" s="27">
        <v>0.10499999672174454</v>
      </c>
      <c r="JX49" s="27">
        <v>0.16099999845027924</v>
      </c>
      <c r="JY49" s="29"/>
      <c r="JZ49" s="40">
        <v>1.2000000104308128E-2</v>
      </c>
      <c r="KA49" s="20">
        <v>5.0999999999999997E-2</v>
      </c>
      <c r="KB49" s="20">
        <v>5.0999999046325684E-2</v>
      </c>
      <c r="KC49" s="21">
        <v>2.0000000949949026E-3</v>
      </c>
      <c r="KD49" s="21">
        <v>8.999999612569809E-3</v>
      </c>
      <c r="KE49" s="20">
        <v>0.22200000286102295</v>
      </c>
      <c r="KF49" s="29"/>
      <c r="KG49" s="39">
        <v>2007</v>
      </c>
      <c r="KH49" s="39" t="s">
        <v>329</v>
      </c>
      <c r="KI49" s="23">
        <v>1.5595238208770752</v>
      </c>
      <c r="KJ49" s="23">
        <v>1</v>
      </c>
      <c r="KK49" s="29"/>
      <c r="KL49" s="29"/>
      <c r="KM49" s="29"/>
      <c r="KN49" s="21">
        <v>4223.7998046875</v>
      </c>
      <c r="KO49" s="20">
        <v>2807.300048828125</v>
      </c>
      <c r="KP49" s="20">
        <v>525.29998779296875</v>
      </c>
      <c r="KQ49" s="19">
        <v>12.436670303344727</v>
      </c>
      <c r="KR49" s="39">
        <v>2007</v>
      </c>
      <c r="KS49" s="39" t="s">
        <v>329</v>
      </c>
    </row>
    <row r="50" spans="1:305" s="39" customFormat="1" ht="12.75">
      <c r="A50" s="39">
        <v>2008</v>
      </c>
      <c r="B50" s="39" t="s">
        <v>329</v>
      </c>
      <c r="C50" s="39">
        <v>25</v>
      </c>
      <c r="D50" s="44" t="s">
        <v>330</v>
      </c>
      <c r="E50" s="44">
        <v>554</v>
      </c>
      <c r="F50" s="39">
        <v>1</v>
      </c>
      <c r="G50" s="39">
        <v>0</v>
      </c>
      <c r="H50" s="39">
        <v>0</v>
      </c>
      <c r="I50" s="39">
        <v>0</v>
      </c>
      <c r="J50" s="29">
        <v>11.75</v>
      </c>
      <c r="K50" s="29">
        <v>0</v>
      </c>
      <c r="L50" s="29">
        <v>88.25</v>
      </c>
      <c r="M50" s="18">
        <v>4</v>
      </c>
      <c r="N50" s="39">
        <v>1</v>
      </c>
      <c r="O50" s="39">
        <v>-1</v>
      </c>
      <c r="P50" s="39">
        <v>1</v>
      </c>
      <c r="Q50" s="29">
        <v>11.75</v>
      </c>
      <c r="R50" s="29">
        <v>0</v>
      </c>
      <c r="S50" s="29">
        <v>88.25</v>
      </c>
      <c r="T50" s="29">
        <v>5.58</v>
      </c>
      <c r="U50" s="29">
        <v>0</v>
      </c>
      <c r="V50" s="29">
        <v>37.15</v>
      </c>
      <c r="W50" s="29">
        <v>42.73</v>
      </c>
      <c r="X50" s="39">
        <v>5</v>
      </c>
      <c r="Y50" s="39">
        <v>2008</v>
      </c>
      <c r="Z50" s="39" t="s">
        <v>329</v>
      </c>
      <c r="AA50" s="43">
        <v>39760</v>
      </c>
      <c r="AB50" s="41">
        <v>75.099999999999994</v>
      </c>
      <c r="AC50" s="41">
        <v>34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44.9</v>
      </c>
      <c r="AZ50" s="41">
        <v>0</v>
      </c>
      <c r="BA50" s="41">
        <v>4.0999999999999996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3.7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6.7</v>
      </c>
      <c r="CD50" s="41">
        <v>0</v>
      </c>
      <c r="CE50" s="41">
        <v>2.4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4.1999999999999886</v>
      </c>
      <c r="CZ50" s="39">
        <v>2008</v>
      </c>
      <c r="DA50" s="39" t="s">
        <v>329</v>
      </c>
      <c r="DB50" s="41">
        <v>35.299999999999997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47.5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4.0999999999999996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7.4</v>
      </c>
      <c r="FC50" s="41">
        <v>0</v>
      </c>
      <c r="FD50" s="41">
        <v>4.0999999999999996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1.6000000000000085</v>
      </c>
      <c r="FY50" s="39">
        <v>2008</v>
      </c>
      <c r="FZ50" s="39" t="s">
        <v>329</v>
      </c>
      <c r="GA50" s="41">
        <v>33.6</v>
      </c>
      <c r="GB50" s="29">
        <f t="shared" si="13"/>
        <v>0.67468400000000006</v>
      </c>
      <c r="GC50" s="29">
        <f t="shared" si="14"/>
        <v>0.64092799999999994</v>
      </c>
      <c r="GD50" s="29">
        <f t="shared" si="15"/>
        <v>3.0739342669896352</v>
      </c>
      <c r="GE50" s="29">
        <f t="shared" si="16"/>
        <v>2.7849567774708133</v>
      </c>
      <c r="GF50" s="29">
        <f t="shared" si="17"/>
        <v>0.28897748951882196</v>
      </c>
      <c r="GG50" s="29">
        <f t="shared" si="18"/>
        <v>9.4009000980305069E-2</v>
      </c>
      <c r="GH50" s="29">
        <f t="shared" si="19"/>
        <v>3.7947331922020551</v>
      </c>
      <c r="GI50" s="39">
        <v>2008</v>
      </c>
      <c r="GJ50" s="39" t="s">
        <v>329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0.6703171</v>
      </c>
      <c r="GX50" s="36">
        <v>0.25911590000000001</v>
      </c>
      <c r="GY50" s="36">
        <v>0.73448060000000004</v>
      </c>
      <c r="GZ50" s="39">
        <v>2008</v>
      </c>
      <c r="HA50" s="39" t="s">
        <v>329</v>
      </c>
      <c r="HB50" s="42">
        <v>1</v>
      </c>
      <c r="HC50" s="42">
        <f t="shared" si="20"/>
        <v>0</v>
      </c>
      <c r="HD50" s="42">
        <v>0</v>
      </c>
      <c r="HE50" s="42">
        <v>0</v>
      </c>
      <c r="HF50" s="42">
        <v>2</v>
      </c>
      <c r="HG50" s="42">
        <v>1</v>
      </c>
      <c r="HH50" s="42">
        <v>0</v>
      </c>
      <c r="HI50" s="42">
        <v>0</v>
      </c>
      <c r="HJ50" s="39">
        <v>2008</v>
      </c>
      <c r="HK50" s="39" t="s">
        <v>329</v>
      </c>
      <c r="HL50" s="34">
        <v>1</v>
      </c>
      <c r="HM50" s="29">
        <v>64.33672</v>
      </c>
      <c r="HN50" s="27">
        <v>40.674713025504801</v>
      </c>
      <c r="HO50" s="32">
        <v>41.174051283673698</v>
      </c>
      <c r="HP50" s="32">
        <v>-0.42927153763411202</v>
      </c>
      <c r="HQ50" s="32">
        <v>3.4461880839783299</v>
      </c>
      <c r="HR50" s="27">
        <v>3.95894428152494</v>
      </c>
      <c r="HS50" s="27">
        <v>28.1318634017607</v>
      </c>
      <c r="HT50" s="27">
        <v>28.126820918930498</v>
      </c>
      <c r="HU50" s="27">
        <v>0.499338258168956</v>
      </c>
      <c r="HV50" s="27">
        <v>0.81518157035818795</v>
      </c>
      <c r="HW50" s="27">
        <v>1.04224645964559</v>
      </c>
      <c r="HX50" s="27">
        <v>6.08083333333333</v>
      </c>
      <c r="HY50" s="33">
        <v>-7.6756779558241197</v>
      </c>
      <c r="HZ50" s="39">
        <v>2008</v>
      </c>
      <c r="IA50" s="39" t="s">
        <v>329</v>
      </c>
      <c r="IB50" s="29">
        <v>2280</v>
      </c>
      <c r="IC50" s="29">
        <v>2271</v>
      </c>
      <c r="ID50" s="29">
        <v>2176</v>
      </c>
      <c r="IE50" s="32">
        <v>80.588150024414063</v>
      </c>
      <c r="IF50" s="32">
        <v>76.912200927734375</v>
      </c>
      <c r="IG50" s="32">
        <v>152</v>
      </c>
      <c r="IH50" s="32">
        <v>473</v>
      </c>
      <c r="II50" s="32">
        <v>1551</v>
      </c>
      <c r="IJ50" s="31">
        <v>97.431999206542969</v>
      </c>
      <c r="IK50" s="31">
        <v>4.2879981994628906</v>
      </c>
      <c r="IL50" s="39">
        <v>2008</v>
      </c>
      <c r="IM50" s="39" t="s">
        <v>329</v>
      </c>
      <c r="IN50" s="30">
        <v>23</v>
      </c>
      <c r="IO50" s="27"/>
      <c r="IP50" s="27"/>
      <c r="IQ50" s="29" t="str">
        <f t="shared" si="21"/>
        <v/>
      </c>
      <c r="IR50" s="46">
        <v>373.327</v>
      </c>
      <c r="IS50" s="46">
        <v>373.327</v>
      </c>
      <c r="IT50" s="28">
        <v>20.611851095253211</v>
      </c>
      <c r="IU50" s="28"/>
      <c r="IV50" s="28">
        <v>373.327</v>
      </c>
      <c r="IW50" s="28">
        <v>373.327</v>
      </c>
      <c r="IX50" s="28">
        <v>20.611851095253211</v>
      </c>
      <c r="IY50" s="28">
        <v>17.066666666666606</v>
      </c>
      <c r="IZ50" s="39">
        <v>2008</v>
      </c>
      <c r="JA50" s="39" t="s">
        <v>329</v>
      </c>
      <c r="JB50" s="27">
        <v>10.432554244995117</v>
      </c>
      <c r="JC50" s="27">
        <v>19.347000122070313</v>
      </c>
      <c r="JD50" s="27">
        <v>9.8660001754760742</v>
      </c>
      <c r="JE50" s="27">
        <v>9.1350002288818359</v>
      </c>
      <c r="JF50" s="27">
        <v>4.2059998512268066</v>
      </c>
      <c r="JG50" s="27">
        <v>0.1379999965429306</v>
      </c>
      <c r="JH50" s="27">
        <v>2.8510000705718994</v>
      </c>
      <c r="JI50" s="27">
        <v>7.3689999580383301</v>
      </c>
      <c r="JJ50" s="32">
        <v>3.1979999542236328</v>
      </c>
      <c r="JK50" s="32">
        <v>0.34700000286102295</v>
      </c>
      <c r="JL50" s="32">
        <v>0.26499998569488525</v>
      </c>
      <c r="JM50" s="32">
        <v>0.79799997806549072</v>
      </c>
      <c r="JN50" s="32">
        <v>0.17399999499320984</v>
      </c>
      <c r="JO50" s="39">
        <v>2008</v>
      </c>
      <c r="JP50" s="39" t="s">
        <v>329</v>
      </c>
      <c r="JQ50" s="32">
        <v>1.41</v>
      </c>
      <c r="JR50" s="32">
        <v>7.4999999999999997E-2</v>
      </c>
      <c r="JS50" s="32">
        <v>0.80700000000000005</v>
      </c>
      <c r="JT50" s="32">
        <v>0.86</v>
      </c>
      <c r="JU50" s="41"/>
      <c r="JV50" s="32">
        <v>4.5999999999999999E-2</v>
      </c>
      <c r="JW50" s="27">
        <v>0.10499999672174454</v>
      </c>
      <c r="JX50" s="27">
        <v>0.17000000178813934</v>
      </c>
      <c r="JY50" s="29"/>
      <c r="JZ50" s="40">
        <v>1.0999999940395355E-2</v>
      </c>
      <c r="KA50" s="20">
        <v>5.2999999999999999E-2</v>
      </c>
      <c r="KB50" s="20">
        <v>5.2000001072883606E-2</v>
      </c>
      <c r="KC50" s="21">
        <v>2.0000000949949026E-3</v>
      </c>
      <c r="KD50" s="21">
        <v>8.0000003799796104E-3</v>
      </c>
      <c r="KE50" s="20">
        <v>0.26499998569488525</v>
      </c>
      <c r="KF50" s="29"/>
      <c r="KG50" s="39">
        <v>2008</v>
      </c>
      <c r="KH50" s="39" t="s">
        <v>329</v>
      </c>
      <c r="KI50" s="23">
        <v>1.5595238208770752</v>
      </c>
      <c r="KJ50" s="23">
        <v>1</v>
      </c>
      <c r="KK50" s="29"/>
      <c r="KL50" s="29"/>
      <c r="KM50" s="29"/>
      <c r="KN50" s="21">
        <v>4259.7998046875</v>
      </c>
      <c r="KO50" s="20">
        <v>2829.199951171875</v>
      </c>
      <c r="KP50" s="20">
        <v>535</v>
      </c>
      <c r="KQ50" s="19">
        <v>12.559269905090332</v>
      </c>
      <c r="KR50" s="39">
        <v>2008</v>
      </c>
      <c r="KS50" s="39" t="s">
        <v>329</v>
      </c>
    </row>
    <row r="51" spans="1:305" s="39" customFormat="1" ht="12.75">
      <c r="A51" s="39">
        <v>2009</v>
      </c>
      <c r="B51" s="39" t="s">
        <v>329</v>
      </c>
      <c r="C51" s="39">
        <v>25</v>
      </c>
      <c r="D51" s="44" t="s">
        <v>330</v>
      </c>
      <c r="E51" s="44">
        <v>554</v>
      </c>
      <c r="F51" s="39">
        <v>1</v>
      </c>
      <c r="G51" s="39">
        <v>0</v>
      </c>
      <c r="H51" s="39">
        <v>0</v>
      </c>
      <c r="I51" s="39">
        <v>0</v>
      </c>
      <c r="J51" s="29">
        <v>100</v>
      </c>
      <c r="K51" s="29">
        <v>0</v>
      </c>
      <c r="L51" s="29">
        <v>0</v>
      </c>
      <c r="M51" s="18">
        <v>1</v>
      </c>
      <c r="N51" s="39">
        <v>1</v>
      </c>
      <c r="O51" s="39">
        <v>-3</v>
      </c>
      <c r="P51" s="39">
        <v>0</v>
      </c>
      <c r="Q51" s="29">
        <v>100</v>
      </c>
      <c r="R51" s="29">
        <v>0</v>
      </c>
      <c r="S51" s="29">
        <v>0</v>
      </c>
      <c r="T51" s="29">
        <v>47.5</v>
      </c>
      <c r="U51" s="29">
        <v>0</v>
      </c>
      <c r="V51" s="29">
        <v>0</v>
      </c>
      <c r="W51" s="29">
        <v>47.5</v>
      </c>
      <c r="X51" s="39">
        <v>4</v>
      </c>
      <c r="Y51" s="39">
        <v>2009</v>
      </c>
      <c r="Z51" s="39" t="s">
        <v>329</v>
      </c>
      <c r="AA51" s="43"/>
      <c r="AB51" s="41">
        <v>75.099999999999994</v>
      </c>
      <c r="AC51" s="41">
        <v>34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44.9</v>
      </c>
      <c r="AZ51" s="41">
        <v>0</v>
      </c>
      <c r="BA51" s="41">
        <v>4.0999999999999996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3.7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6.7</v>
      </c>
      <c r="CD51" s="41">
        <v>0</v>
      </c>
      <c r="CE51" s="41">
        <v>2.4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4.1999999999999886</v>
      </c>
      <c r="CZ51" s="39">
        <v>2009</v>
      </c>
      <c r="DA51" s="39" t="s">
        <v>329</v>
      </c>
      <c r="DB51" s="41">
        <v>35.299999999999997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47.5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4.0999999999999996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7.4</v>
      </c>
      <c r="FC51" s="41">
        <v>0</v>
      </c>
      <c r="FD51" s="41">
        <v>4.0999999999999996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1.6000000000000085</v>
      </c>
      <c r="FY51" s="39">
        <v>2009</v>
      </c>
      <c r="FZ51" s="39" t="s">
        <v>329</v>
      </c>
      <c r="GA51" s="41">
        <v>33.6</v>
      </c>
      <c r="GB51" s="29">
        <f t="shared" si="13"/>
        <v>0.67468400000000006</v>
      </c>
      <c r="GC51" s="29">
        <f t="shared" si="14"/>
        <v>0.64092799999999994</v>
      </c>
      <c r="GD51" s="29">
        <f t="shared" si="15"/>
        <v>3.0739342669896352</v>
      </c>
      <c r="GE51" s="29">
        <f t="shared" si="16"/>
        <v>2.7849567774708133</v>
      </c>
      <c r="GF51" s="29">
        <f t="shared" si="17"/>
        <v>0.28897748951882196</v>
      </c>
      <c r="GG51" s="29">
        <f t="shared" si="18"/>
        <v>9.4009000980305069E-2</v>
      </c>
      <c r="GH51" s="29">
        <f t="shared" si="19"/>
        <v>3.7947331922020551</v>
      </c>
      <c r="GI51" s="39">
        <v>2009</v>
      </c>
      <c r="GJ51" s="39" t="s">
        <v>329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0.4188636</v>
      </c>
      <c r="GX51" s="36">
        <v>0.2333326</v>
      </c>
      <c r="GY51" s="36">
        <v>0.37441160000000001</v>
      </c>
      <c r="GZ51" s="39">
        <v>2009</v>
      </c>
      <c r="HA51" s="39" t="s">
        <v>329</v>
      </c>
      <c r="HB51" s="42">
        <v>1</v>
      </c>
      <c r="HC51" s="42">
        <f t="shared" si="20"/>
        <v>0</v>
      </c>
      <c r="HD51" s="42">
        <v>0</v>
      </c>
      <c r="HE51" s="42">
        <v>0</v>
      </c>
      <c r="HF51" s="42">
        <v>2</v>
      </c>
      <c r="HG51" s="42">
        <v>1</v>
      </c>
      <c r="HH51" s="42">
        <v>0</v>
      </c>
      <c r="HI51" s="42">
        <v>0</v>
      </c>
      <c r="HJ51" s="39">
        <v>2009</v>
      </c>
      <c r="HK51" s="39" t="s">
        <v>329</v>
      </c>
      <c r="HL51" s="34">
        <v>1</v>
      </c>
      <c r="HM51" s="29">
        <v>55.161619999999999</v>
      </c>
      <c r="HN51" s="27">
        <v>41.777143422704498</v>
      </c>
      <c r="HO51" s="32">
        <v>38.962655817805803</v>
      </c>
      <c r="HP51" s="32">
        <v>0.37631855026023497</v>
      </c>
      <c r="HQ51" s="32">
        <v>1.22329963986476</v>
      </c>
      <c r="HR51" s="27">
        <v>2.11565585331451</v>
      </c>
      <c r="HS51" s="27">
        <v>33.341439026854701</v>
      </c>
      <c r="HT51" s="27">
        <v>33.3522106385022</v>
      </c>
      <c r="HU51" s="27">
        <v>-2.8144876048986598</v>
      </c>
      <c r="HV51" s="27">
        <v>-2.18262133343057</v>
      </c>
      <c r="HW51" s="27">
        <v>-1.33230828512788</v>
      </c>
      <c r="HX51" s="27">
        <v>5.4566666666666697</v>
      </c>
      <c r="HY51" s="33">
        <v>-2.2654463434581298</v>
      </c>
      <c r="HZ51" s="39">
        <v>2009</v>
      </c>
      <c r="IA51" s="39" t="s">
        <v>329</v>
      </c>
      <c r="IB51" s="29">
        <v>2297</v>
      </c>
      <c r="IC51" s="29">
        <v>2287</v>
      </c>
      <c r="ID51" s="29">
        <v>2147</v>
      </c>
      <c r="IE51" s="32">
        <v>80.508918762207031</v>
      </c>
      <c r="IF51" s="32">
        <v>75.251480102539063</v>
      </c>
      <c r="IG51" s="32">
        <v>147</v>
      </c>
      <c r="IH51" s="32">
        <v>451</v>
      </c>
      <c r="II51" s="32">
        <v>1549</v>
      </c>
      <c r="IJ51" s="31">
        <v>140</v>
      </c>
      <c r="IK51" s="31">
        <v>6.1215567588806152</v>
      </c>
      <c r="IL51" s="39">
        <v>2009</v>
      </c>
      <c r="IM51" s="39" t="s">
        <v>329</v>
      </c>
      <c r="IN51" s="30">
        <v>31</v>
      </c>
      <c r="IO51" s="27">
        <v>9</v>
      </c>
      <c r="IP51" s="27">
        <v>14.087999999999999</v>
      </c>
      <c r="IQ51" s="29">
        <f t="shared" si="21"/>
        <v>6.1332172398781015</v>
      </c>
      <c r="IR51" s="46">
        <v>387.959</v>
      </c>
      <c r="IS51" s="46">
        <v>387.959</v>
      </c>
      <c r="IT51" s="28">
        <v>21.437752113609989</v>
      </c>
      <c r="IU51" s="28"/>
      <c r="IV51" s="28">
        <v>387.959</v>
      </c>
      <c r="IW51" s="28">
        <v>387.959</v>
      </c>
      <c r="IX51" s="28">
        <v>21.437752113609989</v>
      </c>
      <c r="IY51" s="28">
        <v>16.333333333333258</v>
      </c>
      <c r="IZ51" s="39">
        <v>2009</v>
      </c>
      <c r="JA51" s="39" t="s">
        <v>329</v>
      </c>
      <c r="JB51" s="27">
        <v>11.028057098388672</v>
      </c>
      <c r="JC51" s="27">
        <v>20.406000137329102</v>
      </c>
      <c r="JD51" s="27">
        <v>10.269000053405762</v>
      </c>
      <c r="JE51" s="27">
        <v>9.7799997329711914</v>
      </c>
      <c r="JF51" s="27">
        <v>4.3860001564025879</v>
      </c>
      <c r="JG51" s="27">
        <v>0.15199999511241913</v>
      </c>
      <c r="JH51" s="27">
        <v>2.7569999694824219</v>
      </c>
      <c r="JI51" s="27">
        <v>7.8010001182556152</v>
      </c>
      <c r="JJ51" s="32">
        <v>3.4279999732971191</v>
      </c>
      <c r="JK51" s="32">
        <v>0.35699999332427979</v>
      </c>
      <c r="JL51" s="32">
        <v>0.45600000023841858</v>
      </c>
      <c r="JM51" s="32">
        <v>0.87199997901916504</v>
      </c>
      <c r="JN51" s="32">
        <v>0.19699999690055847</v>
      </c>
      <c r="JO51" s="39">
        <v>2009</v>
      </c>
      <c r="JP51" s="39" t="s">
        <v>329</v>
      </c>
      <c r="JQ51" s="32">
        <v>1.4350000000000001</v>
      </c>
      <c r="JR51" s="32">
        <v>7.9000000000000001E-2</v>
      </c>
      <c r="JS51" s="32">
        <v>0.872</v>
      </c>
      <c r="JT51" s="32">
        <v>0.98799999999999999</v>
      </c>
      <c r="JU51" s="41"/>
      <c r="JV51" s="32">
        <v>5.3999999999999999E-2</v>
      </c>
      <c r="JW51" s="27">
        <v>0.11299999803304672</v>
      </c>
      <c r="JX51" s="27">
        <v>0.15099999308586121</v>
      </c>
      <c r="JY51" s="29"/>
      <c r="JZ51" s="40">
        <v>1.7000000923871994E-2</v>
      </c>
      <c r="KA51" s="20">
        <v>5.1999999999999998E-2</v>
      </c>
      <c r="KB51" s="20">
        <v>5.0999999046325684E-2</v>
      </c>
      <c r="KC51" s="21">
        <v>1.9999999552965164E-2</v>
      </c>
      <c r="KD51" s="21">
        <v>6.0000000521540642E-3</v>
      </c>
      <c r="KE51" s="20">
        <v>0.45600000023841858</v>
      </c>
      <c r="KF51" s="29"/>
      <c r="KG51" s="39">
        <v>2009</v>
      </c>
      <c r="KH51" s="39" t="s">
        <v>329</v>
      </c>
      <c r="KI51" s="23">
        <v>1.5595238208770752</v>
      </c>
      <c r="KJ51" s="23">
        <v>1</v>
      </c>
      <c r="KK51" s="29"/>
      <c r="KL51" s="29"/>
      <c r="KM51" s="29"/>
      <c r="KN51" s="21">
        <v>4302.60009765625</v>
      </c>
      <c r="KO51" s="20">
        <v>2853.10009765625</v>
      </c>
      <c r="KP51" s="20">
        <v>548.29998779296875</v>
      </c>
      <c r="KQ51" s="19">
        <v>12.743459701538086</v>
      </c>
      <c r="KR51" s="39">
        <v>2009</v>
      </c>
      <c r="KS51" s="39" t="s">
        <v>329</v>
      </c>
    </row>
    <row r="52" spans="1:305" s="39" customFormat="1" ht="12.75">
      <c r="A52" s="39">
        <v>2010</v>
      </c>
      <c r="B52" s="39" t="s">
        <v>329</v>
      </c>
      <c r="C52" s="39">
        <v>25</v>
      </c>
      <c r="D52" s="44" t="s">
        <v>330</v>
      </c>
      <c r="E52" s="44">
        <v>554</v>
      </c>
      <c r="F52" s="39">
        <v>1</v>
      </c>
      <c r="G52" s="39">
        <v>0</v>
      </c>
      <c r="H52" s="39">
        <v>0</v>
      </c>
      <c r="I52" s="39">
        <v>0</v>
      </c>
      <c r="J52" s="29">
        <v>100</v>
      </c>
      <c r="K52" s="29">
        <v>0</v>
      </c>
      <c r="L52" s="29">
        <v>0</v>
      </c>
      <c r="M52" s="18">
        <v>1</v>
      </c>
      <c r="N52" s="39">
        <v>0</v>
      </c>
      <c r="O52" s="39">
        <v>0</v>
      </c>
      <c r="P52" s="39">
        <v>0</v>
      </c>
      <c r="Q52" s="29">
        <v>100</v>
      </c>
      <c r="R52" s="29">
        <v>0</v>
      </c>
      <c r="S52" s="29">
        <v>0</v>
      </c>
      <c r="T52" s="29">
        <v>47.5</v>
      </c>
      <c r="U52" s="29">
        <v>0</v>
      </c>
      <c r="V52" s="29">
        <v>0</v>
      </c>
      <c r="W52" s="29">
        <v>47.5</v>
      </c>
      <c r="X52" s="39">
        <v>4</v>
      </c>
      <c r="Y52" s="39">
        <v>2010</v>
      </c>
      <c r="Z52" s="39" t="s">
        <v>329</v>
      </c>
      <c r="AA52" s="43"/>
      <c r="AB52" s="41">
        <v>75.099999999999994</v>
      </c>
      <c r="AC52" s="41">
        <v>34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44.9</v>
      </c>
      <c r="AZ52" s="41">
        <v>0</v>
      </c>
      <c r="BA52" s="41">
        <v>4.0999999999999996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3.7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6.7</v>
      </c>
      <c r="CD52" s="41">
        <v>0</v>
      </c>
      <c r="CE52" s="41">
        <v>2.4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4.1999999999999886</v>
      </c>
      <c r="CZ52" s="39">
        <v>2010</v>
      </c>
      <c r="DA52" s="39" t="s">
        <v>329</v>
      </c>
      <c r="DB52" s="41">
        <v>35.299999999999997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47.5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4.0999999999999996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7.4</v>
      </c>
      <c r="FC52" s="41">
        <v>0</v>
      </c>
      <c r="FD52" s="41">
        <v>4.0999999999999996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1.6000000000000085</v>
      </c>
      <c r="FY52" s="39">
        <v>2010</v>
      </c>
      <c r="FZ52" s="39" t="s">
        <v>329</v>
      </c>
      <c r="GA52" s="41">
        <v>33.6</v>
      </c>
      <c r="GB52" s="25">
        <f t="shared" si="13"/>
        <v>0.67468400000000006</v>
      </c>
      <c r="GC52" s="25">
        <f t="shared" si="14"/>
        <v>0.64092799999999994</v>
      </c>
      <c r="GD52" s="25">
        <f t="shared" si="15"/>
        <v>3.0739342669896352</v>
      </c>
      <c r="GE52" s="25">
        <f t="shared" si="16"/>
        <v>2.7849567774708133</v>
      </c>
      <c r="GF52" s="25">
        <f t="shared" si="17"/>
        <v>0.28897748951882196</v>
      </c>
      <c r="GG52" s="25">
        <f t="shared" si="18"/>
        <v>9.4009000980305069E-2</v>
      </c>
      <c r="GH52" s="25">
        <f t="shared" si="19"/>
        <v>3.7947331922020551</v>
      </c>
      <c r="GI52" s="39">
        <v>2010</v>
      </c>
      <c r="GJ52" s="39" t="s">
        <v>329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0.3999065</v>
      </c>
      <c r="GX52" s="36">
        <v>0.19215489999999999</v>
      </c>
      <c r="GY52" s="36">
        <v>0.38053379999999998</v>
      </c>
      <c r="GZ52" s="39">
        <v>2010</v>
      </c>
      <c r="HA52" s="39" t="s">
        <v>329</v>
      </c>
      <c r="HB52" s="42">
        <v>1</v>
      </c>
      <c r="HC52" s="42">
        <f t="shared" si="20"/>
        <v>0</v>
      </c>
      <c r="HD52" s="42">
        <v>0</v>
      </c>
      <c r="HE52" s="42">
        <v>0</v>
      </c>
      <c r="HF52" s="42">
        <v>2</v>
      </c>
      <c r="HG52" s="42">
        <v>1</v>
      </c>
      <c r="HH52" s="42">
        <v>0</v>
      </c>
      <c r="HI52" s="42">
        <v>0</v>
      </c>
      <c r="HJ52" s="39">
        <v>2010</v>
      </c>
      <c r="HK52" s="39" t="s">
        <v>329</v>
      </c>
      <c r="HL52" s="34">
        <v>1</v>
      </c>
      <c r="HM52" s="29">
        <v>58.225560000000002</v>
      </c>
      <c r="HN52" s="27">
        <v>47.852392297002197</v>
      </c>
      <c r="HO52" s="32">
        <v>40.740520150883498</v>
      </c>
      <c r="HP52" s="32">
        <v>1.95513587154341</v>
      </c>
      <c r="HQ52" s="32">
        <v>4.95335232925816</v>
      </c>
      <c r="HR52" s="27">
        <v>2.3020257826887498</v>
      </c>
      <c r="HS52" s="27">
        <v>36.996948124070101</v>
      </c>
      <c r="HT52" s="27">
        <v>36.982263881909397</v>
      </c>
      <c r="HU52" s="27">
        <v>-7.1118721461187198</v>
      </c>
      <c r="HV52" s="27">
        <v>-6.2914433194361798</v>
      </c>
      <c r="HW52" s="27">
        <v>-5.5525415663833098</v>
      </c>
      <c r="HX52" s="27">
        <v>5.6033333333333299</v>
      </c>
      <c r="HY52" s="33">
        <v>-2.24190986698432</v>
      </c>
      <c r="HZ52" s="39">
        <v>2010</v>
      </c>
      <c r="IA52" s="39" t="s">
        <v>329</v>
      </c>
      <c r="IB52" s="29">
        <v>2318</v>
      </c>
      <c r="IC52" s="29">
        <v>2308</v>
      </c>
      <c r="ID52" s="29">
        <v>2157</v>
      </c>
      <c r="IE52" s="32">
        <v>80.511268615722656</v>
      </c>
      <c r="IF52" s="32">
        <v>74.919242858886719</v>
      </c>
      <c r="IG52" s="32">
        <v>145</v>
      </c>
      <c r="IH52" s="32">
        <v>450</v>
      </c>
      <c r="II52" s="32">
        <v>1562</v>
      </c>
      <c r="IJ52" s="31">
        <v>151</v>
      </c>
      <c r="IK52" s="31">
        <v>6.5424609184265137</v>
      </c>
      <c r="IL52" s="39">
        <v>2010</v>
      </c>
      <c r="IM52" s="39" t="s">
        <v>329</v>
      </c>
      <c r="IN52" s="30">
        <v>17</v>
      </c>
      <c r="IO52" s="27">
        <v>6</v>
      </c>
      <c r="IP52" s="27">
        <v>6.2850000000000001</v>
      </c>
      <c r="IQ52" s="29">
        <f t="shared" si="21"/>
        <v>2.7113891285591025</v>
      </c>
      <c r="IR52" s="46">
        <v>379.649</v>
      </c>
      <c r="IS52" s="46">
        <v>379.649</v>
      </c>
      <c r="IT52" s="28">
        <v>20.776500848246052</v>
      </c>
      <c r="IU52" s="28">
        <v>15.6</v>
      </c>
      <c r="IV52" s="28">
        <v>379.649</v>
      </c>
      <c r="IW52" s="28">
        <v>379.649</v>
      </c>
      <c r="IX52" s="28">
        <v>20.776500848246052</v>
      </c>
      <c r="IY52" s="28">
        <v>15.6</v>
      </c>
      <c r="IZ52" s="39">
        <v>2010</v>
      </c>
      <c r="JA52" s="39" t="s">
        <v>329</v>
      </c>
      <c r="JB52" s="27">
        <v>10.957907676696777</v>
      </c>
      <c r="JC52" s="27">
        <v>20.250999450683594</v>
      </c>
      <c r="JD52" s="27">
        <v>10.074999809265137</v>
      </c>
      <c r="JE52" s="27">
        <v>9.8599996566772461</v>
      </c>
      <c r="JF52" s="27">
        <v>4.4499998092651367</v>
      </c>
      <c r="JG52" s="27">
        <v>0.14399999380111694</v>
      </c>
      <c r="JH52" s="27">
        <v>2.565000057220459</v>
      </c>
      <c r="JI52" s="27">
        <v>7.7829999923706055</v>
      </c>
      <c r="JJ52" s="32">
        <v>3.3659999370574951</v>
      </c>
      <c r="JK52" s="32">
        <v>0.31700000166893005</v>
      </c>
      <c r="JL52" s="32">
        <v>0.54199999570846558</v>
      </c>
      <c r="JM52" s="32">
        <v>0.88099998235702515</v>
      </c>
      <c r="JN52" s="32">
        <v>0.20200000703334808</v>
      </c>
      <c r="JO52" s="39">
        <v>2010</v>
      </c>
      <c r="JP52" s="39" t="s">
        <v>329</v>
      </c>
      <c r="JQ52" s="32">
        <v>1.35</v>
      </c>
      <c r="JR52" s="32">
        <v>7.5999999999999998E-2</v>
      </c>
      <c r="JS52" s="32">
        <v>0.86399999999999999</v>
      </c>
      <c r="JT52" s="32">
        <v>1.024</v>
      </c>
      <c r="JU52" s="41"/>
      <c r="JV52" s="32">
        <v>5.2999999999999999E-2</v>
      </c>
      <c r="JW52" s="27">
        <v>0.10700000077486038</v>
      </c>
      <c r="JX52" s="27">
        <v>0.13300000131130219</v>
      </c>
      <c r="JY52" s="29"/>
      <c r="JZ52" s="40">
        <v>1.4999999664723873E-2</v>
      </c>
      <c r="KA52" s="20">
        <v>5.0999999999999997E-2</v>
      </c>
      <c r="KB52" s="20">
        <v>5.000000074505806E-2</v>
      </c>
      <c r="KC52" s="21">
        <v>8.999999612569809E-3</v>
      </c>
      <c r="KD52" s="21">
        <v>3.0000000260770321E-3</v>
      </c>
      <c r="KE52" s="20">
        <v>0.54199999570846558</v>
      </c>
      <c r="KF52" s="29"/>
      <c r="KG52" s="39">
        <v>2010</v>
      </c>
      <c r="KH52" s="39" t="s">
        <v>329</v>
      </c>
      <c r="KI52" s="23">
        <v>1.5595238208770752</v>
      </c>
      <c r="KJ52" s="23">
        <v>1</v>
      </c>
      <c r="KK52" s="29"/>
      <c r="KL52" s="29"/>
      <c r="KM52" s="29"/>
      <c r="KN52" s="21">
        <v>4350.7001953125</v>
      </c>
      <c r="KO52" s="20">
        <v>2879.10009765625</v>
      </c>
      <c r="KP52" s="20">
        <v>563.5</v>
      </c>
      <c r="KQ52" s="19">
        <v>12.951939582824707</v>
      </c>
      <c r="KR52" s="39">
        <v>2010</v>
      </c>
      <c r="KS52" s="39" t="s">
        <v>329</v>
      </c>
    </row>
    <row r="53" spans="1:305" s="39" customFormat="1" ht="12.75">
      <c r="A53" s="39">
        <v>2011</v>
      </c>
      <c r="B53" s="39" t="s">
        <v>329</v>
      </c>
      <c r="C53" s="39">
        <v>25</v>
      </c>
      <c r="D53" s="44" t="s">
        <v>330</v>
      </c>
      <c r="E53" s="44">
        <v>554</v>
      </c>
      <c r="F53" s="39">
        <v>1</v>
      </c>
      <c r="G53" s="39">
        <v>0</v>
      </c>
      <c r="H53" s="39">
        <v>0</v>
      </c>
      <c r="I53" s="39">
        <v>0</v>
      </c>
      <c r="J53" s="29">
        <v>100</v>
      </c>
      <c r="K53" s="29">
        <v>0</v>
      </c>
      <c r="L53" s="29">
        <v>0</v>
      </c>
      <c r="M53" s="18">
        <v>1</v>
      </c>
      <c r="N53" s="39">
        <v>0</v>
      </c>
      <c r="O53" s="39">
        <v>0</v>
      </c>
      <c r="P53" s="39">
        <v>1</v>
      </c>
      <c r="Q53" s="29">
        <v>100</v>
      </c>
      <c r="R53" s="29">
        <v>0</v>
      </c>
      <c r="S53" s="29">
        <v>0</v>
      </c>
      <c r="T53" s="29">
        <v>47.56</v>
      </c>
      <c r="U53" s="29">
        <v>0</v>
      </c>
      <c r="V53" s="29">
        <v>0</v>
      </c>
      <c r="W53" s="29">
        <v>47.56</v>
      </c>
      <c r="X53" s="39">
        <v>4</v>
      </c>
      <c r="Y53" s="39">
        <v>2011</v>
      </c>
      <c r="Z53" s="39" t="s">
        <v>329</v>
      </c>
      <c r="AA53" s="43">
        <v>40873</v>
      </c>
      <c r="AB53" s="41">
        <v>69.599999999999994</v>
      </c>
      <c r="AC53" s="41">
        <v>27.5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47.3</v>
      </c>
      <c r="AZ53" s="41">
        <v>0</v>
      </c>
      <c r="BA53" s="41">
        <v>6.6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11.1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7.5000000000000142</v>
      </c>
      <c r="CZ53" s="39">
        <v>2011</v>
      </c>
      <c r="DA53" s="39" t="s">
        <v>329</v>
      </c>
      <c r="DB53" s="41">
        <v>28.1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48.8</v>
      </c>
      <c r="DY53" s="41">
        <v>0</v>
      </c>
      <c r="DZ53" s="41">
        <v>6.6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11.6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4.9000000000000057</v>
      </c>
      <c r="FY53" s="39">
        <v>2011</v>
      </c>
      <c r="FZ53" s="39" t="s">
        <v>329</v>
      </c>
      <c r="GA53" s="41">
        <v>32.200000000000003</v>
      </c>
      <c r="GB53" s="25">
        <f t="shared" si="13"/>
        <v>0.68396900000000005</v>
      </c>
      <c r="GC53" s="25">
        <f t="shared" si="14"/>
        <v>0.66508300000000009</v>
      </c>
      <c r="GD53" s="25">
        <f t="shared" si="15"/>
        <v>3.1642465454338344</v>
      </c>
      <c r="GE53" s="25">
        <f t="shared" si="16"/>
        <v>2.9858143958055288</v>
      </c>
      <c r="GF53" s="25">
        <f t="shared" si="17"/>
        <v>0.17843214962830567</v>
      </c>
      <c r="GG53" s="25">
        <f t="shared" si="18"/>
        <v>5.6390090679183061E-2</v>
      </c>
      <c r="GH53" s="25">
        <f t="shared" si="19"/>
        <v>1.1958260743101401</v>
      </c>
      <c r="GI53" s="39">
        <v>2011</v>
      </c>
      <c r="GJ53" s="39" t="s">
        <v>329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0.57953319999999997</v>
      </c>
      <c r="GX53" s="36">
        <v>0.2023586</v>
      </c>
      <c r="GY53" s="36">
        <v>0.6379901</v>
      </c>
      <c r="GZ53" s="39">
        <v>2011</v>
      </c>
      <c r="HA53" s="39" t="s">
        <v>329</v>
      </c>
      <c r="HB53" s="42">
        <v>1</v>
      </c>
      <c r="HC53" s="42">
        <f t="shared" si="20"/>
        <v>0</v>
      </c>
      <c r="HD53" s="42">
        <v>0</v>
      </c>
      <c r="HE53" s="42">
        <v>0</v>
      </c>
      <c r="HF53" s="42">
        <v>2</v>
      </c>
      <c r="HG53" s="42">
        <v>1</v>
      </c>
      <c r="HH53" s="42">
        <v>0</v>
      </c>
      <c r="HI53" s="42">
        <v>0</v>
      </c>
      <c r="HJ53" s="39">
        <v>2011</v>
      </c>
      <c r="HK53" s="39" t="s">
        <v>329</v>
      </c>
      <c r="HL53" s="34">
        <v>1</v>
      </c>
      <c r="HM53" s="29">
        <v>59.180459999999997</v>
      </c>
      <c r="HN53" s="27">
        <v>44.7545535690994</v>
      </c>
      <c r="HO53" s="32">
        <v>40.705930328212702</v>
      </c>
      <c r="HP53" s="32">
        <v>1.91305323500306</v>
      </c>
      <c r="HQ53" s="32">
        <v>4.85259082787364</v>
      </c>
      <c r="HR53" s="27">
        <v>4.0279027902790698</v>
      </c>
      <c r="HS53" s="27">
        <v>40.246713718362003</v>
      </c>
      <c r="HT53" s="27">
        <v>40.250143202723002</v>
      </c>
      <c r="HU53" s="27">
        <v>-4.0486232408867</v>
      </c>
      <c r="HV53" s="27">
        <v>-3.05362662538993</v>
      </c>
      <c r="HW53" s="27">
        <v>-2.4025082772309898</v>
      </c>
      <c r="HX53" s="27">
        <v>4.9450000000000003</v>
      </c>
      <c r="HY53" s="33">
        <v>-2.79848715072163</v>
      </c>
      <c r="HZ53" s="39">
        <v>2011</v>
      </c>
      <c r="IA53" s="39" t="s">
        <v>329</v>
      </c>
      <c r="IB53" s="29">
        <v>2350</v>
      </c>
      <c r="IC53" s="29">
        <v>2340</v>
      </c>
      <c r="ID53" s="29">
        <v>2188</v>
      </c>
      <c r="IE53" s="32">
        <v>81.224937438964844</v>
      </c>
      <c r="IF53" s="32">
        <v>75.625602722167969</v>
      </c>
      <c r="IG53" s="32">
        <v>151</v>
      </c>
      <c r="IH53" s="32">
        <v>444</v>
      </c>
      <c r="II53" s="32">
        <v>1593</v>
      </c>
      <c r="IJ53" s="31">
        <v>152</v>
      </c>
      <c r="IK53" s="31">
        <v>6.4957265853881836</v>
      </c>
      <c r="IL53" s="39">
        <v>2011</v>
      </c>
      <c r="IM53" s="39" t="s">
        <v>329</v>
      </c>
      <c r="IN53" s="30">
        <v>12</v>
      </c>
      <c r="IO53" s="27">
        <v>2</v>
      </c>
      <c r="IP53" s="27">
        <v>4.8499999999999996</v>
      </c>
      <c r="IQ53" s="29">
        <f t="shared" si="21"/>
        <v>2.0638297872340425</v>
      </c>
      <c r="IR53" s="46">
        <v>384.64400000000001</v>
      </c>
      <c r="IS53" s="46">
        <v>384.64400000000001</v>
      </c>
      <c r="IT53" s="28">
        <v>20.815758854885409</v>
      </c>
      <c r="IU53" s="28">
        <v>15.3</v>
      </c>
      <c r="IV53" s="28">
        <v>384.64400000000001</v>
      </c>
      <c r="IW53" s="28">
        <v>384.64400000000001</v>
      </c>
      <c r="IX53" s="28">
        <v>20.815758854885409</v>
      </c>
      <c r="IY53" s="28">
        <v>15.3</v>
      </c>
      <c r="IZ53" s="39">
        <v>2011</v>
      </c>
      <c r="JA53" s="39" t="s">
        <v>329</v>
      </c>
      <c r="JB53" s="27">
        <v>10.606778144836426</v>
      </c>
      <c r="JC53" s="27">
        <v>19.871000289916992</v>
      </c>
      <c r="JD53" s="27">
        <v>9.8409996032714844</v>
      </c>
      <c r="JE53" s="27">
        <v>9.7370004653930664</v>
      </c>
      <c r="JF53" s="27">
        <v>4.5970001220703125</v>
      </c>
      <c r="JG53" s="27">
        <v>0.1379999965429306</v>
      </c>
      <c r="JH53" s="27">
        <v>2.4660000801086426</v>
      </c>
      <c r="JI53" s="27">
        <v>7.6919999122619629</v>
      </c>
      <c r="JJ53" s="32">
        <v>3.253000020980835</v>
      </c>
      <c r="JK53" s="32">
        <v>0.29300001263618469</v>
      </c>
      <c r="JL53" s="32">
        <v>0.39100000262260437</v>
      </c>
      <c r="JM53" s="32">
        <v>0.85500001907348633</v>
      </c>
      <c r="JN53" s="32">
        <v>0.18500000238418579</v>
      </c>
      <c r="JO53" s="39">
        <v>2011</v>
      </c>
      <c r="JP53" s="39" t="s">
        <v>329</v>
      </c>
      <c r="JQ53" s="32">
        <v>1.252</v>
      </c>
      <c r="JR53" s="32">
        <v>7.3999999999999996E-2</v>
      </c>
      <c r="JS53" s="32">
        <v>0.84899999999999998</v>
      </c>
      <c r="JT53" s="32">
        <v>1.028</v>
      </c>
      <c r="JU53" s="41"/>
      <c r="JV53" s="32">
        <v>5.0999999999999997E-2</v>
      </c>
      <c r="JW53" s="27">
        <v>8.2999996840953827E-2</v>
      </c>
      <c r="JX53" s="27">
        <v>0.14200000464916229</v>
      </c>
      <c r="JY53" s="29"/>
      <c r="JZ53" s="40">
        <v>1.4999999664723873E-2</v>
      </c>
      <c r="KA53" s="20">
        <v>5.0999999999999997E-2</v>
      </c>
      <c r="KB53" s="20">
        <v>5.000000074505806E-2</v>
      </c>
      <c r="KC53" s="21">
        <v>3.0000000260770321E-3</v>
      </c>
      <c r="KD53" s="21">
        <v>1.0000000474974513E-3</v>
      </c>
      <c r="KE53" s="20">
        <v>0.39100000262260437</v>
      </c>
      <c r="KF53" s="29"/>
      <c r="KG53" s="39">
        <v>2011</v>
      </c>
      <c r="KH53" s="39" t="s">
        <v>329</v>
      </c>
      <c r="KI53" s="23">
        <v>1.5595238208770752</v>
      </c>
      <c r="KJ53" s="23">
        <v>1</v>
      </c>
      <c r="KK53" s="29"/>
      <c r="KL53" s="29"/>
      <c r="KM53" s="29"/>
      <c r="KN53" s="21">
        <v>4384</v>
      </c>
      <c r="KO53" s="20">
        <v>2893.199951171875</v>
      </c>
      <c r="KP53" s="20">
        <v>580.0999755859375</v>
      </c>
      <c r="KQ53" s="19">
        <v>13.232210159301758</v>
      </c>
      <c r="KR53" s="39">
        <v>2011</v>
      </c>
      <c r="KS53" s="39" t="s">
        <v>329</v>
      </c>
    </row>
    <row r="54" spans="1:305" s="39" customFormat="1" ht="12.75">
      <c r="A54" s="39">
        <v>2012</v>
      </c>
      <c r="B54" s="39" t="s">
        <v>329</v>
      </c>
      <c r="C54" s="39">
        <v>25</v>
      </c>
      <c r="D54" s="44" t="s">
        <v>330</v>
      </c>
      <c r="E54" s="44">
        <v>554</v>
      </c>
      <c r="F54" s="39">
        <v>1</v>
      </c>
      <c r="G54" s="39">
        <v>0</v>
      </c>
      <c r="H54" s="39">
        <v>0</v>
      </c>
      <c r="I54" s="39">
        <v>0</v>
      </c>
      <c r="J54" s="29">
        <v>100</v>
      </c>
      <c r="K54" s="29">
        <v>0</v>
      </c>
      <c r="L54" s="29">
        <v>0</v>
      </c>
      <c r="M54" s="18">
        <v>1</v>
      </c>
      <c r="N54" s="39">
        <v>0</v>
      </c>
      <c r="O54" s="39">
        <v>0</v>
      </c>
      <c r="P54" s="39">
        <v>0</v>
      </c>
      <c r="Q54" s="29">
        <v>100</v>
      </c>
      <c r="R54" s="29">
        <v>0</v>
      </c>
      <c r="S54" s="29">
        <v>0</v>
      </c>
      <c r="T54" s="29">
        <v>48.76</v>
      </c>
      <c r="U54" s="29">
        <v>0</v>
      </c>
      <c r="V54" s="29">
        <v>0</v>
      </c>
      <c r="W54" s="29">
        <v>48.76</v>
      </c>
      <c r="X54" s="39">
        <v>4</v>
      </c>
      <c r="Y54" s="39">
        <v>2012</v>
      </c>
      <c r="Z54" s="39" t="s">
        <v>329</v>
      </c>
      <c r="AA54" s="43"/>
      <c r="AB54" s="41">
        <v>69.599999999999994</v>
      </c>
      <c r="AC54" s="41">
        <v>27.5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47.3</v>
      </c>
      <c r="AZ54" s="41">
        <v>0</v>
      </c>
      <c r="BA54" s="41">
        <v>6.6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11.1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7.5000000000000142</v>
      </c>
      <c r="CZ54" s="39">
        <v>2012</v>
      </c>
      <c r="DA54" s="39" t="s">
        <v>329</v>
      </c>
      <c r="DB54" s="41">
        <v>28.1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48.8</v>
      </c>
      <c r="DY54" s="41">
        <v>0</v>
      </c>
      <c r="DZ54" s="41">
        <v>6.6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11.6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4.9000000000000057</v>
      </c>
      <c r="FY54" s="39">
        <v>2012</v>
      </c>
      <c r="FZ54" s="39" t="s">
        <v>329</v>
      </c>
      <c r="GA54" s="26">
        <v>32.200000000000003</v>
      </c>
      <c r="GB54" s="25">
        <f t="shared" si="13"/>
        <v>0.68396900000000005</v>
      </c>
      <c r="GC54" s="25">
        <f t="shared" si="14"/>
        <v>0.66508300000000009</v>
      </c>
      <c r="GD54" s="25">
        <f t="shared" si="15"/>
        <v>3.1642465454338344</v>
      </c>
      <c r="GE54" s="25">
        <f t="shared" si="16"/>
        <v>2.9858143958055288</v>
      </c>
      <c r="GF54" s="25">
        <f t="shared" si="17"/>
        <v>0.17843214962830567</v>
      </c>
      <c r="GG54" s="25">
        <f t="shared" si="18"/>
        <v>5.6390090679183061E-2</v>
      </c>
      <c r="GH54" s="25">
        <f t="shared" si="19"/>
        <v>1.1958260743101401</v>
      </c>
      <c r="GI54" s="39">
        <v>2012</v>
      </c>
      <c r="GJ54" s="39" t="s">
        <v>329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0.46089970000000002</v>
      </c>
      <c r="GX54" s="36">
        <v>0.18337709999999999</v>
      </c>
      <c r="GY54" s="36">
        <v>0.46681719999999999</v>
      </c>
      <c r="GZ54" s="39">
        <v>2012</v>
      </c>
      <c r="HA54" s="39" t="s">
        <v>329</v>
      </c>
      <c r="HB54" s="42">
        <v>1</v>
      </c>
      <c r="HC54" s="42">
        <f t="shared" si="20"/>
        <v>0</v>
      </c>
      <c r="HD54" s="42">
        <v>0</v>
      </c>
      <c r="HE54" s="42">
        <v>0</v>
      </c>
      <c r="HF54" s="42">
        <v>2</v>
      </c>
      <c r="HG54" s="42">
        <v>1</v>
      </c>
      <c r="HH54" s="42">
        <v>0</v>
      </c>
      <c r="HI54" s="42">
        <v>0</v>
      </c>
      <c r="HJ54" s="39">
        <v>2012</v>
      </c>
      <c r="HK54" s="39" t="s">
        <v>329</v>
      </c>
      <c r="HL54" s="34">
        <v>1</v>
      </c>
      <c r="HM54" s="29">
        <v>56.88984</v>
      </c>
      <c r="HN54" s="27">
        <v>43.730117615938099</v>
      </c>
      <c r="HO54" s="32">
        <v>41.5616504531896</v>
      </c>
      <c r="HP54" s="32">
        <v>2.54973101463781</v>
      </c>
      <c r="HQ54" s="32">
        <v>2.2257250647315798</v>
      </c>
      <c r="HR54" s="27">
        <v>1.0599178022928699</v>
      </c>
      <c r="HS54" s="27">
        <v>41.3344662644298</v>
      </c>
      <c r="HT54" s="27">
        <v>41.213664401270599</v>
      </c>
      <c r="HU54" s="27">
        <v>-2.1684671627484802</v>
      </c>
      <c r="HV54" s="27">
        <v>-1.0052834102769499</v>
      </c>
      <c r="HW54" s="27">
        <v>-0.64230891973648996</v>
      </c>
      <c r="HX54" s="27">
        <v>3.6850000000000001</v>
      </c>
      <c r="HY54" s="33">
        <v>-3.9174283888533901</v>
      </c>
      <c r="HZ54" s="39">
        <v>2012</v>
      </c>
      <c r="IA54" s="39" t="s">
        <v>329</v>
      </c>
      <c r="IB54" s="29">
        <v>2355</v>
      </c>
      <c r="IC54" s="29">
        <v>2346</v>
      </c>
      <c r="ID54" s="29">
        <v>2183</v>
      </c>
      <c r="IE54" s="32">
        <v>81.341529846191406</v>
      </c>
      <c r="IF54" s="32">
        <v>75.400672912597656</v>
      </c>
      <c r="IG54" s="32">
        <v>147</v>
      </c>
      <c r="IH54" s="32">
        <v>439</v>
      </c>
      <c r="II54" s="32">
        <v>1597</v>
      </c>
      <c r="IJ54" s="31">
        <v>163</v>
      </c>
      <c r="IK54" s="31">
        <v>6.9479966163635254</v>
      </c>
      <c r="IL54" s="39">
        <v>2012</v>
      </c>
      <c r="IM54" s="39" t="s">
        <v>329</v>
      </c>
      <c r="IN54" s="30">
        <v>10</v>
      </c>
      <c r="IO54" s="27">
        <v>5</v>
      </c>
      <c r="IP54" s="27">
        <v>78.588999999999999</v>
      </c>
      <c r="IQ54" s="29">
        <f t="shared" si="21"/>
        <v>33.371125265392784</v>
      </c>
      <c r="IR54" s="46">
        <v>379.185</v>
      </c>
      <c r="IS54" s="46">
        <v>379.185</v>
      </c>
      <c r="IT54" s="28">
        <v>20.504244849402479</v>
      </c>
      <c r="IU54" s="58"/>
      <c r="IV54" s="58">
        <v>379.185</v>
      </c>
      <c r="IW54" s="58">
        <v>379.185</v>
      </c>
      <c r="IX54" s="58">
        <v>20.504244849402479</v>
      </c>
      <c r="IY54" s="58"/>
      <c r="IZ54" s="39">
        <v>2012</v>
      </c>
      <c r="JA54" s="39" t="s">
        <v>329</v>
      </c>
      <c r="JB54" s="27">
        <v>10.65654468536377</v>
      </c>
      <c r="JC54" s="27">
        <v>19.902999877929688</v>
      </c>
      <c r="JD54" s="27">
        <v>9.8459997177124023</v>
      </c>
      <c r="JE54" s="27">
        <v>9.7559995651245117</v>
      </c>
      <c r="JF54" s="27">
        <v>4.7859997749328613</v>
      </c>
      <c r="JG54" s="27">
        <v>0.12999999523162842</v>
      </c>
      <c r="JH54" s="27">
        <v>2.4309999942779541</v>
      </c>
      <c r="JI54" s="27">
        <v>7.750999927520752</v>
      </c>
      <c r="JJ54" s="32">
        <v>3.1150000095367432</v>
      </c>
      <c r="JK54" s="32">
        <v>0.30099999904632568</v>
      </c>
      <c r="JL54" s="32">
        <v>0.36100000143051147</v>
      </c>
      <c r="JM54" s="32">
        <v>0.83899998664855957</v>
      </c>
      <c r="JN54" s="32">
        <v>0.18899999558925629</v>
      </c>
      <c r="JO54" s="39">
        <v>2012</v>
      </c>
      <c r="JP54" s="39" t="s">
        <v>329</v>
      </c>
      <c r="JQ54" s="32">
        <v>1.19</v>
      </c>
      <c r="JR54" s="32">
        <v>7.5999999999999998E-2</v>
      </c>
      <c r="JS54" s="32">
        <v>0.79700000000000004</v>
      </c>
      <c r="JT54" s="32">
        <v>1.0009999999999999</v>
      </c>
      <c r="JU54" s="41"/>
      <c r="JV54" s="32">
        <v>5.1999999999999998E-2</v>
      </c>
      <c r="JW54" s="27">
        <v>9.3999996781349182E-2</v>
      </c>
      <c r="JX54" s="27">
        <v>0.14599999785423279</v>
      </c>
      <c r="JY54" s="29"/>
      <c r="JZ54" s="40">
        <v>1.0999999940395355E-2</v>
      </c>
      <c r="KA54" s="20">
        <v>0.05</v>
      </c>
      <c r="KB54" s="20">
        <v>4.8999998718500137E-2</v>
      </c>
      <c r="KC54" s="21">
        <v>0</v>
      </c>
      <c r="KD54" s="21">
        <v>0</v>
      </c>
      <c r="KE54" s="20">
        <v>0.36100000143051147</v>
      </c>
      <c r="KF54" s="29"/>
      <c r="KG54" s="39">
        <v>2012</v>
      </c>
      <c r="KH54" s="39" t="s">
        <v>329</v>
      </c>
      <c r="KI54" s="23">
        <v>1.3928571939468384</v>
      </c>
      <c r="KJ54" s="23">
        <v>1</v>
      </c>
      <c r="KK54" s="29"/>
      <c r="KL54" s="29"/>
      <c r="KM54" s="29"/>
      <c r="KN54" s="21">
        <v>4408.10009765625</v>
      </c>
      <c r="KO54" s="20">
        <v>2895.199951171875</v>
      </c>
      <c r="KP54" s="20">
        <v>603</v>
      </c>
      <c r="KQ54" s="19">
        <v>13.679360389709473</v>
      </c>
      <c r="KR54" s="39">
        <v>2012</v>
      </c>
      <c r="KS54" s="39" t="s">
        <v>329</v>
      </c>
    </row>
    <row r="55" spans="1:305" s="18" customFormat="1" ht="12.75">
      <c r="A55" s="18">
        <v>2013</v>
      </c>
      <c r="B55" s="18" t="s">
        <v>329</v>
      </c>
      <c r="C55" s="18">
        <v>25</v>
      </c>
      <c r="D55" s="38" t="s">
        <v>330</v>
      </c>
      <c r="E55" s="38">
        <v>554</v>
      </c>
      <c r="F55" s="18">
        <v>1</v>
      </c>
      <c r="G55" s="18">
        <v>0</v>
      </c>
      <c r="H55" s="18">
        <v>0</v>
      </c>
      <c r="I55" s="18">
        <v>0</v>
      </c>
      <c r="J55" s="25">
        <v>100</v>
      </c>
      <c r="K55" s="25">
        <v>0</v>
      </c>
      <c r="L55" s="25">
        <v>0</v>
      </c>
      <c r="M55" s="18">
        <v>1</v>
      </c>
      <c r="N55" s="18">
        <v>0</v>
      </c>
      <c r="O55" s="18">
        <v>0</v>
      </c>
      <c r="P55" s="18">
        <v>0</v>
      </c>
      <c r="Q55" s="25">
        <v>100</v>
      </c>
      <c r="R55" s="25">
        <v>0</v>
      </c>
      <c r="S55" s="25">
        <v>0</v>
      </c>
      <c r="T55" s="25">
        <v>48.76</v>
      </c>
      <c r="U55" s="25">
        <v>0</v>
      </c>
      <c r="V55" s="25">
        <v>0</v>
      </c>
      <c r="W55" s="25">
        <v>48.76</v>
      </c>
      <c r="X55" s="18">
        <v>4</v>
      </c>
      <c r="Y55" s="18">
        <v>2013</v>
      </c>
      <c r="Z55" s="18" t="s">
        <v>329</v>
      </c>
      <c r="AA55" s="37"/>
      <c r="AB55" s="26">
        <v>69.599999999999994</v>
      </c>
      <c r="AC55" s="26">
        <v>27.5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47.3</v>
      </c>
      <c r="AZ55" s="26">
        <v>0</v>
      </c>
      <c r="BA55" s="26">
        <v>6.6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11.1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7.5000000000000142</v>
      </c>
      <c r="CZ55" s="18">
        <v>2013</v>
      </c>
      <c r="DA55" s="18" t="s">
        <v>329</v>
      </c>
      <c r="DB55" s="26">
        <v>28.1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48.8</v>
      </c>
      <c r="DY55" s="26">
        <v>0</v>
      </c>
      <c r="DZ55" s="26">
        <v>6.6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11.6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4.9000000000000057</v>
      </c>
      <c r="FY55" s="18">
        <v>2013</v>
      </c>
      <c r="FZ55" s="18" t="s">
        <v>329</v>
      </c>
      <c r="GA55" s="26">
        <v>32.200000000000003</v>
      </c>
      <c r="GB55" s="25">
        <f t="shared" si="13"/>
        <v>0.68396900000000005</v>
      </c>
      <c r="GC55" s="25">
        <f t="shared" si="14"/>
        <v>0.66508300000000009</v>
      </c>
      <c r="GD55" s="25">
        <f t="shared" si="15"/>
        <v>3.1642465454338344</v>
      </c>
      <c r="GE55" s="25">
        <f t="shared" si="16"/>
        <v>2.9858143958055288</v>
      </c>
      <c r="GF55" s="25">
        <f t="shared" si="17"/>
        <v>0.17843214962830567</v>
      </c>
      <c r="GG55" s="25">
        <f t="shared" si="18"/>
        <v>5.6390090679183061E-2</v>
      </c>
      <c r="GH55" s="25">
        <f t="shared" si="19"/>
        <v>1.1958260743101401</v>
      </c>
      <c r="GI55" s="18">
        <v>2013</v>
      </c>
      <c r="GJ55" s="18" t="s">
        <v>329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0.42075669999999998</v>
      </c>
      <c r="GX55" s="36">
        <v>0.17310449999999999</v>
      </c>
      <c r="GY55" s="36">
        <v>0.41357260000000001</v>
      </c>
      <c r="GZ55" s="18">
        <v>2013</v>
      </c>
      <c r="HA55" s="18" t="s">
        <v>329</v>
      </c>
      <c r="HB55" s="35">
        <v>1</v>
      </c>
      <c r="HC55" s="35">
        <f t="shared" si="20"/>
        <v>0</v>
      </c>
      <c r="HD55" s="35">
        <v>0</v>
      </c>
      <c r="HE55" s="35">
        <v>0</v>
      </c>
      <c r="HF55" s="35">
        <v>2</v>
      </c>
      <c r="HG55" s="35">
        <v>1</v>
      </c>
      <c r="HH55" s="35">
        <v>0</v>
      </c>
      <c r="HI55" s="35">
        <v>0</v>
      </c>
      <c r="HJ55" s="18">
        <v>2013</v>
      </c>
      <c r="HK55" s="18" t="s">
        <v>329</v>
      </c>
      <c r="HL55" s="34">
        <v>1</v>
      </c>
      <c r="HM55" s="25">
        <v>56.398690000000002</v>
      </c>
      <c r="HN55" s="27">
        <v>42.473699525878203</v>
      </c>
      <c r="HO55" s="32">
        <v>41.945042726886399</v>
      </c>
      <c r="HP55" s="32">
        <v>2.1027718133906399</v>
      </c>
      <c r="HQ55" s="32">
        <v>5.4584435008497403</v>
      </c>
      <c r="HR55" s="27">
        <v>1.1344178082191601</v>
      </c>
      <c r="HS55" s="27">
        <v>40.311837258010002</v>
      </c>
      <c r="HT55" s="27">
        <v>40.489799158529799</v>
      </c>
      <c r="HU55" s="27">
        <v>-0.52865679899186102</v>
      </c>
      <c r="HV55" s="27">
        <v>0.28320899945993</v>
      </c>
      <c r="HW55" s="27">
        <v>0.73215646874816298</v>
      </c>
      <c r="HX55" s="27">
        <v>4.0933333333333302</v>
      </c>
      <c r="HY55" s="33">
        <v>-3.0880080087112298</v>
      </c>
      <c r="HZ55" s="18">
        <v>2013</v>
      </c>
      <c r="IA55" s="18" t="s">
        <v>329</v>
      </c>
      <c r="IB55" s="29">
        <v>2384</v>
      </c>
      <c r="IC55" s="29">
        <v>2375</v>
      </c>
      <c r="ID55" s="29">
        <v>2227</v>
      </c>
      <c r="IE55" s="32">
        <v>82.000480651855469</v>
      </c>
      <c r="IF55" s="32">
        <v>76.60028076171875</v>
      </c>
      <c r="IG55" s="32">
        <v>143</v>
      </c>
      <c r="IH55" s="32">
        <v>449</v>
      </c>
      <c r="II55" s="32">
        <v>1635</v>
      </c>
      <c r="IJ55" s="31">
        <v>148</v>
      </c>
      <c r="IK55" s="31">
        <v>6.2315788269042969</v>
      </c>
      <c r="IL55" s="18">
        <v>2013</v>
      </c>
      <c r="IM55" s="18" t="s">
        <v>329</v>
      </c>
      <c r="IN55" s="25"/>
      <c r="IO55" s="25"/>
      <c r="IP55" s="25" t="s">
        <v>317</v>
      </c>
      <c r="IQ55" s="29" t="str">
        <f t="shared" si="21"/>
        <v/>
      </c>
      <c r="IR55" s="46">
        <v>371.613</v>
      </c>
      <c r="IS55" s="46">
        <v>371.613</v>
      </c>
      <c r="IT55" s="28">
        <v>19.38917875404362</v>
      </c>
      <c r="IU55" s="22"/>
      <c r="IV55" s="22">
        <v>371.613</v>
      </c>
      <c r="IW55" s="22">
        <v>371.613</v>
      </c>
      <c r="IX55" s="22">
        <v>19.38917875404362</v>
      </c>
      <c r="IY55" s="22"/>
      <c r="IZ55" s="18">
        <v>2013</v>
      </c>
      <c r="JA55" s="18" t="s">
        <v>329</v>
      </c>
      <c r="JB55" s="27">
        <v>10.142301559448242</v>
      </c>
      <c r="JC55" s="25">
        <v>19.274999618530273</v>
      </c>
      <c r="JD55" s="25">
        <v>9.5550003051757813</v>
      </c>
      <c r="JE55" s="25">
        <v>9.449000358581543</v>
      </c>
      <c r="JF55" s="25">
        <v>4.7750000953674316</v>
      </c>
      <c r="JG55" s="25">
        <v>5.7000000029802322E-2</v>
      </c>
      <c r="JH55" s="25">
        <v>2.5090000629425049</v>
      </c>
      <c r="JI55" s="25">
        <v>7.500999927520752</v>
      </c>
      <c r="JJ55" s="25">
        <v>2.7650001049041748</v>
      </c>
      <c r="JK55" s="25">
        <v>0.2720000147819519</v>
      </c>
      <c r="JL55" s="25">
        <v>0.4309999942779541</v>
      </c>
      <c r="JM55" s="25">
        <v>0.79100000858306885</v>
      </c>
      <c r="JN55" s="25">
        <v>0.17599999904632568</v>
      </c>
      <c r="JO55" s="18">
        <v>2013</v>
      </c>
      <c r="JP55" s="18" t="s">
        <v>329</v>
      </c>
      <c r="JQ55" s="25">
        <v>1.089</v>
      </c>
      <c r="JR55" s="25">
        <v>7.0999999999999994E-2</v>
      </c>
      <c r="JS55" s="25">
        <v>0.55300000000000005</v>
      </c>
      <c r="JT55" s="25">
        <v>1</v>
      </c>
      <c r="JU55" s="26"/>
      <c r="JV55" s="25">
        <v>5.2999999999999999E-2</v>
      </c>
      <c r="JW55" s="25">
        <v>8.7999999523162842E-2</v>
      </c>
      <c r="JX55" s="25">
        <v>0.12300000339746475</v>
      </c>
      <c r="JY55" s="25"/>
      <c r="JZ55" s="25">
        <v>1.3000000268220901E-2</v>
      </c>
      <c r="KA55" s="26"/>
      <c r="KB55" s="25">
        <v>4.6000000089406967E-2</v>
      </c>
      <c r="KC55" s="25">
        <v>0</v>
      </c>
      <c r="KD55" s="25">
        <v>1.0000000474974513E-3</v>
      </c>
      <c r="KE55" s="25">
        <v>0.4309999942779541</v>
      </c>
      <c r="KF55" s="25"/>
      <c r="KG55" s="18">
        <v>2013</v>
      </c>
      <c r="KH55" s="18" t="s">
        <v>329</v>
      </c>
      <c r="KI55" s="23">
        <v>1.3928571939468384</v>
      </c>
      <c r="KJ55" s="23">
        <v>1</v>
      </c>
      <c r="KK55" s="25"/>
      <c r="KL55" s="25"/>
      <c r="KM55" s="25"/>
      <c r="KN55" s="21">
        <v>4442.10009765625</v>
      </c>
      <c r="KO55" s="20">
        <v>2907.300048828125</v>
      </c>
      <c r="KP55" s="20">
        <v>626</v>
      </c>
      <c r="KQ55" s="19">
        <v>14.092430114746094</v>
      </c>
      <c r="KR55" s="18">
        <v>2013</v>
      </c>
      <c r="KS55" s="18" t="s">
        <v>329</v>
      </c>
    </row>
    <row r="56" spans="1:305" s="18" customFormat="1" ht="12.75">
      <c r="A56" s="18">
        <v>2014</v>
      </c>
      <c r="B56" s="18" t="s">
        <v>329</v>
      </c>
      <c r="C56" s="18">
        <v>25</v>
      </c>
      <c r="D56" s="38" t="s">
        <v>330</v>
      </c>
      <c r="E56" s="38">
        <v>554</v>
      </c>
      <c r="F56" s="18">
        <v>1</v>
      </c>
      <c r="G56" s="18">
        <v>0</v>
      </c>
      <c r="H56" s="18">
        <v>0</v>
      </c>
      <c r="I56" s="18">
        <v>0</v>
      </c>
      <c r="J56" s="25">
        <v>100</v>
      </c>
      <c r="K56" s="25">
        <v>0</v>
      </c>
      <c r="L56" s="25">
        <v>0</v>
      </c>
      <c r="M56" s="18">
        <v>1</v>
      </c>
      <c r="N56" s="18">
        <v>0</v>
      </c>
      <c r="O56" s="18">
        <v>0</v>
      </c>
      <c r="P56" s="18">
        <v>1</v>
      </c>
      <c r="Q56" s="25">
        <v>100</v>
      </c>
      <c r="R56" s="25">
        <v>0</v>
      </c>
      <c r="S56" s="25">
        <v>0</v>
      </c>
      <c r="T56" s="25">
        <v>48.96</v>
      </c>
      <c r="U56" s="25">
        <v>0</v>
      </c>
      <c r="V56" s="25">
        <v>0</v>
      </c>
      <c r="W56" s="25">
        <v>48.96</v>
      </c>
      <c r="X56" s="18">
        <v>4</v>
      </c>
      <c r="Y56" s="18">
        <v>2014</v>
      </c>
      <c r="Z56" s="18" t="s">
        <v>329</v>
      </c>
      <c r="AA56" s="37">
        <v>41902</v>
      </c>
      <c r="AB56" s="26">
        <v>70.900000000000006</v>
      </c>
      <c r="AC56" s="26">
        <v>25.1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47</v>
      </c>
      <c r="AZ56" s="26">
        <v>0</v>
      </c>
      <c r="BA56" s="26">
        <v>8.6999999999999993</v>
      </c>
      <c r="BB56" s="26">
        <v>4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10.7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4.5</v>
      </c>
      <c r="CZ56" s="18">
        <v>2014</v>
      </c>
      <c r="DA56" s="18" t="s">
        <v>329</v>
      </c>
      <c r="DB56" s="26">
        <v>26.4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49.6</v>
      </c>
      <c r="DY56" s="26">
        <v>0</v>
      </c>
      <c r="DZ56" s="26">
        <v>9.1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11.6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3.3000000000000114</v>
      </c>
      <c r="FY56" s="18">
        <v>2014</v>
      </c>
      <c r="FZ56" s="18" t="s">
        <v>329</v>
      </c>
      <c r="GA56" s="26">
        <v>29.8</v>
      </c>
      <c r="GB56" s="25">
        <f t="shared" si="13"/>
        <v>0.69548100000000002</v>
      </c>
      <c r="GC56" s="25">
        <f t="shared" si="14"/>
        <v>0.662551</v>
      </c>
      <c r="GD56" s="25">
        <f t="shared" si="15"/>
        <v>3.2838673448947358</v>
      </c>
      <c r="GE56" s="25">
        <f t="shared" si="16"/>
        <v>2.9634107672566818</v>
      </c>
      <c r="GF56" s="25">
        <f t="shared" si="17"/>
        <v>0.32045657763805391</v>
      </c>
      <c r="GG56" s="25">
        <f t="shared" si="18"/>
        <v>9.7585116565762534E-2</v>
      </c>
      <c r="GH56" s="25">
        <f t="shared" si="19"/>
        <v>3.5651086939951777</v>
      </c>
      <c r="GI56" s="18">
        <v>2014</v>
      </c>
      <c r="GJ56" s="18" t="s">
        <v>329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0.56316180000000005</v>
      </c>
      <c r="GX56" s="36">
        <v>0.12979579999999999</v>
      </c>
      <c r="GY56" s="36">
        <v>0.68865449999999995</v>
      </c>
      <c r="GZ56" s="18">
        <v>2014</v>
      </c>
      <c r="HA56" s="18" t="s">
        <v>329</v>
      </c>
      <c r="HB56" s="35">
        <v>1</v>
      </c>
      <c r="HC56" s="35">
        <v>0</v>
      </c>
      <c r="HD56" s="35">
        <v>0</v>
      </c>
      <c r="HE56" s="35">
        <v>0</v>
      </c>
      <c r="HF56" s="35">
        <v>2</v>
      </c>
      <c r="HG56" s="35">
        <v>1</v>
      </c>
      <c r="HH56" s="35">
        <v>0</v>
      </c>
      <c r="HI56" s="35">
        <v>0</v>
      </c>
      <c r="HJ56" s="18">
        <v>2014</v>
      </c>
      <c r="HK56" s="18" t="s">
        <v>329</v>
      </c>
      <c r="HL56" s="34">
        <v>1</v>
      </c>
      <c r="HM56" s="25">
        <v>55.649050000000003</v>
      </c>
      <c r="HN56" s="27">
        <v>41.541034114992101</v>
      </c>
      <c r="HO56" s="32">
        <v>41.810303580669597</v>
      </c>
      <c r="HP56" s="32">
        <v>2.84616377270837</v>
      </c>
      <c r="HQ56" s="32">
        <v>5.1767970598954998</v>
      </c>
      <c r="HR56" s="27">
        <v>1.2275132275132401</v>
      </c>
      <c r="HS56" s="27">
        <v>40.690790984273796</v>
      </c>
      <c r="HT56" s="27">
        <v>40.905619043222501</v>
      </c>
      <c r="HU56" s="27">
        <v>0.26926946567753701</v>
      </c>
      <c r="HV56" s="27">
        <v>1.0833399433073001</v>
      </c>
      <c r="HW56" s="27">
        <v>1.4036969227974401</v>
      </c>
      <c r="HX56" s="27">
        <v>4.3041666666666698</v>
      </c>
      <c r="HY56" s="33">
        <v>-3.2051201763504999</v>
      </c>
      <c r="HZ56" s="18">
        <v>2014</v>
      </c>
      <c r="IA56" s="18" t="s">
        <v>329</v>
      </c>
      <c r="IB56" s="29">
        <v>2455</v>
      </c>
      <c r="IC56" s="29">
        <v>2446</v>
      </c>
      <c r="ID56" s="29">
        <v>2305</v>
      </c>
      <c r="IE56" s="32">
        <v>83.271148681640625</v>
      </c>
      <c r="IF56" s="32">
        <v>78.183296203613281</v>
      </c>
      <c r="IG56" s="32">
        <v>143</v>
      </c>
      <c r="IH56" s="32">
        <v>478</v>
      </c>
      <c r="II56" s="32">
        <v>1684</v>
      </c>
      <c r="IJ56" s="31">
        <v>141</v>
      </c>
      <c r="IK56" s="31">
        <v>5.7645134925842285</v>
      </c>
      <c r="IL56" s="18">
        <v>2014</v>
      </c>
      <c r="IM56" s="18" t="s">
        <v>329</v>
      </c>
      <c r="IN56" s="25"/>
      <c r="IO56" s="25"/>
      <c r="IP56" s="25"/>
      <c r="IQ56" s="29" t="str">
        <f t="shared" si="21"/>
        <v/>
      </c>
      <c r="IR56" s="46"/>
      <c r="IS56" s="46"/>
      <c r="IT56" s="28"/>
      <c r="IU56" s="22"/>
      <c r="IV56" s="22"/>
      <c r="IW56" s="22"/>
      <c r="IX56" s="22"/>
      <c r="IY56" s="22"/>
      <c r="IZ56" s="18">
        <v>2014</v>
      </c>
      <c r="JA56" s="18" t="s">
        <v>329</v>
      </c>
      <c r="JB56" s="27">
        <v>9.9752817153930664</v>
      </c>
      <c r="JC56" s="25">
        <v>19.371000289916992</v>
      </c>
      <c r="JD56" s="25">
        <v>9.6619997024536133</v>
      </c>
      <c r="JE56" s="25">
        <v>9.3809995651245117</v>
      </c>
      <c r="JF56" s="25">
        <v>5.0359997749328613</v>
      </c>
      <c r="JG56" s="25">
        <v>5.7999998331069946E-2</v>
      </c>
      <c r="JH56" s="25">
        <v>2.5309998989105225</v>
      </c>
      <c r="JI56" s="25">
        <v>7.4499998092651367</v>
      </c>
      <c r="JJ56" s="25">
        <v>2.6180000305175781</v>
      </c>
      <c r="JK56" s="25">
        <v>0.32899999618530273</v>
      </c>
      <c r="JL56" s="25">
        <v>0.39500001072883606</v>
      </c>
      <c r="JM56" s="25">
        <v>0.77300000190734863</v>
      </c>
      <c r="JN56" s="25">
        <v>0.18000000715255737</v>
      </c>
      <c r="JO56" s="18">
        <v>2014</v>
      </c>
      <c r="JP56" s="18" t="s">
        <v>329</v>
      </c>
      <c r="JQ56" s="25">
        <v>0.996</v>
      </c>
      <c r="JR56" s="25">
        <v>7.4999999999999997E-2</v>
      </c>
      <c r="JS56" s="25">
        <v>0.49199999999999999</v>
      </c>
      <c r="JT56" s="25">
        <v>1.004</v>
      </c>
      <c r="JU56" s="26"/>
      <c r="JV56" s="25">
        <v>5.0999999999999997E-2</v>
      </c>
      <c r="JW56" s="25">
        <v>0.16599999368190765</v>
      </c>
      <c r="JX56" s="25">
        <v>0.10300000011920929</v>
      </c>
      <c r="JY56" s="25"/>
      <c r="JZ56" s="25">
        <v>1.4999999664723873E-2</v>
      </c>
      <c r="KA56" s="26"/>
      <c r="KB56" s="25">
        <v>4.3999999761581421E-2</v>
      </c>
      <c r="KC56" s="25">
        <v>1.0000000474974513E-3</v>
      </c>
      <c r="KD56" s="25">
        <v>0</v>
      </c>
      <c r="KE56" s="25">
        <v>0.39500001072883606</v>
      </c>
      <c r="KF56" s="25"/>
      <c r="KG56" s="18">
        <v>2014</v>
      </c>
      <c r="KH56" s="18" t="s">
        <v>329</v>
      </c>
      <c r="KI56" s="23"/>
      <c r="KJ56" s="23"/>
      <c r="KK56" s="25"/>
      <c r="KL56" s="25"/>
      <c r="KM56" s="25"/>
      <c r="KN56" s="21">
        <v>4509.7001953125</v>
      </c>
      <c r="KO56" s="20">
        <v>2948.199951171875</v>
      </c>
      <c r="KP56" s="20">
        <v>650.4000244140625</v>
      </c>
      <c r="KQ56" s="19">
        <v>14.422249794006348</v>
      </c>
      <c r="KR56" s="18">
        <v>2014</v>
      </c>
      <c r="KS56" s="18" t="s">
        <v>329</v>
      </c>
    </row>
    <row r="57" spans="1:305" s="1" customFormat="1" ht="12.75">
      <c r="A57" s="1">
        <v>2015</v>
      </c>
      <c r="B57" s="1" t="s">
        <v>329</v>
      </c>
      <c r="C57" s="1">
        <v>25</v>
      </c>
      <c r="D57" s="17" t="s">
        <v>330</v>
      </c>
      <c r="E57" s="17">
        <v>554</v>
      </c>
      <c r="F57" s="1">
        <v>1</v>
      </c>
      <c r="G57" s="1">
        <v>0</v>
      </c>
      <c r="H57" s="1">
        <v>0</v>
      </c>
      <c r="I57" s="1">
        <v>0</v>
      </c>
      <c r="J57" s="5">
        <v>100</v>
      </c>
      <c r="K57" s="5">
        <v>0</v>
      </c>
      <c r="L57" s="5">
        <v>0</v>
      </c>
      <c r="M57" s="1">
        <v>1</v>
      </c>
      <c r="N57" s="1">
        <v>0</v>
      </c>
      <c r="O57" s="1">
        <v>0</v>
      </c>
      <c r="P57" s="1">
        <v>0</v>
      </c>
      <c r="Q57" s="5">
        <v>100</v>
      </c>
      <c r="R57" s="5">
        <v>0</v>
      </c>
      <c r="S57" s="5">
        <v>0</v>
      </c>
      <c r="T57" s="5">
        <v>49.6</v>
      </c>
      <c r="U57" s="5">
        <v>0</v>
      </c>
      <c r="V57" s="5">
        <v>0</v>
      </c>
      <c r="W57" s="5">
        <v>49.6</v>
      </c>
      <c r="X57" s="1">
        <v>4</v>
      </c>
      <c r="Y57" s="1">
        <v>2015</v>
      </c>
      <c r="Z57" s="1" t="s">
        <v>329</v>
      </c>
      <c r="AA57" s="16"/>
      <c r="AB57" s="6">
        <v>70.900000000000006</v>
      </c>
      <c r="AC57" s="6">
        <v>25.1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47</v>
      </c>
      <c r="AZ57" s="6">
        <v>0</v>
      </c>
      <c r="BA57" s="6">
        <v>8.6999999999999993</v>
      </c>
      <c r="BB57" s="6">
        <v>4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10.7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4.5</v>
      </c>
      <c r="CZ57" s="1">
        <v>2015</v>
      </c>
      <c r="DA57" s="1" t="s">
        <v>329</v>
      </c>
      <c r="DB57" s="6">
        <v>26.4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49.6</v>
      </c>
      <c r="DY57" s="6">
        <v>0</v>
      </c>
      <c r="DZ57" s="6">
        <v>9.1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11.6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3.3000000000000114</v>
      </c>
      <c r="FY57" s="1">
        <v>2015</v>
      </c>
      <c r="FZ57" s="1" t="s">
        <v>329</v>
      </c>
      <c r="GA57" s="6">
        <v>31.4</v>
      </c>
      <c r="GB57" s="5">
        <f t="shared" si="13"/>
        <v>0.69548100000000002</v>
      </c>
      <c r="GC57" s="5">
        <f t="shared" si="14"/>
        <v>0.662551</v>
      </c>
      <c r="GD57" s="5">
        <f t="shared" si="15"/>
        <v>3.2838673448947358</v>
      </c>
      <c r="GE57" s="5">
        <f t="shared" si="16"/>
        <v>2.9634107672566818</v>
      </c>
      <c r="GF57" s="5">
        <f t="shared" si="17"/>
        <v>0.32045657763805391</v>
      </c>
      <c r="GG57" s="5">
        <f t="shared" si="18"/>
        <v>9.7585116565762534E-2</v>
      </c>
      <c r="GH57" s="5">
        <f t="shared" si="19"/>
        <v>3.5651086939951777</v>
      </c>
      <c r="GI57" s="1">
        <v>2015</v>
      </c>
      <c r="GJ57" s="1" t="s">
        <v>329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0.44280340000000001</v>
      </c>
      <c r="GX57" s="15">
        <v>0.10884770000000001</v>
      </c>
      <c r="GY57" s="15">
        <v>0.54702700000000004</v>
      </c>
      <c r="GZ57" s="1">
        <v>2015</v>
      </c>
      <c r="HA57" s="1" t="s">
        <v>329</v>
      </c>
      <c r="HB57" s="14">
        <v>1</v>
      </c>
      <c r="HC57" s="14">
        <v>0</v>
      </c>
      <c r="HD57" s="14">
        <v>0</v>
      </c>
      <c r="HE57" s="14">
        <v>0</v>
      </c>
      <c r="HF57" s="14">
        <v>2</v>
      </c>
      <c r="HG57" s="14">
        <v>1</v>
      </c>
      <c r="HH57" s="14">
        <v>0</v>
      </c>
      <c r="HI57" s="14">
        <v>0</v>
      </c>
      <c r="HJ57" s="1">
        <v>2015</v>
      </c>
      <c r="HK57" s="1" t="s">
        <v>329</v>
      </c>
      <c r="HL57" s="13">
        <v>1</v>
      </c>
      <c r="HM57" s="5"/>
      <c r="HN57" s="7">
        <v>41.379151986960501</v>
      </c>
      <c r="HO57" s="11">
        <v>41.352068695734303</v>
      </c>
      <c r="HP57" s="11">
        <v>3.1108260837237398</v>
      </c>
      <c r="HQ57" s="11">
        <v>3.2763205684297998</v>
      </c>
      <c r="HR57" s="7">
        <v>0.29270332427344198</v>
      </c>
      <c r="HS57" s="7">
        <v>40.753481415607297</v>
      </c>
      <c r="HT57" s="7"/>
      <c r="HU57" s="7">
        <v>-2.7083291226224999E-2</v>
      </c>
      <c r="HV57" s="7">
        <v>0.76682094710673798</v>
      </c>
      <c r="HW57" s="7">
        <v>0.94475402781779205</v>
      </c>
      <c r="HX57" s="7">
        <v>3.4233333333333298</v>
      </c>
      <c r="HY57" s="12">
        <v>-3.2474537102502099</v>
      </c>
      <c r="HZ57" s="1">
        <v>2015</v>
      </c>
      <c r="IA57" s="1" t="s">
        <v>329</v>
      </c>
      <c r="IB57" s="5"/>
      <c r="IC57" s="5">
        <v>2501</v>
      </c>
      <c r="ID57" s="5">
        <v>2357</v>
      </c>
      <c r="IE57" s="11"/>
      <c r="IF57" s="11"/>
      <c r="IG57" s="11">
        <v>143</v>
      </c>
      <c r="IH57" s="11">
        <v>517</v>
      </c>
      <c r="II57" s="11">
        <v>1697</v>
      </c>
      <c r="IJ57" s="10">
        <v>133.48599243164063</v>
      </c>
      <c r="IK57" s="10">
        <v>5.3603692054748535</v>
      </c>
      <c r="IL57" s="1">
        <v>2015</v>
      </c>
      <c r="IM57" s="1" t="s">
        <v>329</v>
      </c>
      <c r="IN57" s="5"/>
      <c r="IO57" s="5"/>
      <c r="IP57" s="5"/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329</v>
      </c>
      <c r="JB57" s="7">
        <v>9.7920598983764648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329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329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BCD1B-8BBC-4C3E-91DD-12E6C0844ED9}">
  <dimension ref="A1:KS57"/>
  <sheetViews>
    <sheetView workbookViewId="0">
      <selection activeCell="C20" sqref="C20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326</v>
      </c>
      <c r="C2" s="39">
        <v>26</v>
      </c>
      <c r="D2" s="44" t="s">
        <v>327</v>
      </c>
      <c r="E2" s="44">
        <v>578</v>
      </c>
      <c r="F2" s="39">
        <v>1</v>
      </c>
      <c r="G2" s="39">
        <v>0</v>
      </c>
      <c r="H2" s="39">
        <v>0</v>
      </c>
      <c r="I2" s="39">
        <v>0</v>
      </c>
      <c r="J2" s="29">
        <v>0</v>
      </c>
      <c r="K2" s="29">
        <v>0</v>
      </c>
      <c r="L2" s="29">
        <v>100</v>
      </c>
      <c r="M2" s="18">
        <v>5</v>
      </c>
      <c r="N2" s="39">
        <v>0</v>
      </c>
      <c r="O2" s="39">
        <v>0</v>
      </c>
      <c r="P2" s="39">
        <v>0</v>
      </c>
      <c r="Q2" s="29">
        <v>0</v>
      </c>
      <c r="R2" s="29">
        <v>0</v>
      </c>
      <c r="S2" s="29">
        <v>100</v>
      </c>
      <c r="T2" s="29">
        <v>0</v>
      </c>
      <c r="U2" s="29">
        <v>0</v>
      </c>
      <c r="V2" s="29">
        <v>52</v>
      </c>
      <c r="W2" s="29">
        <v>52</v>
      </c>
      <c r="X2" s="39">
        <v>1</v>
      </c>
      <c r="Y2" s="39">
        <v>1960</v>
      </c>
      <c r="Z2" s="39" t="s">
        <v>326</v>
      </c>
      <c r="AA2" s="43"/>
      <c r="AB2" s="41">
        <v>78.3</v>
      </c>
      <c r="AC2" s="41">
        <v>48.3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3.4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9.3000000000000007</v>
      </c>
      <c r="AW2" s="41">
        <v>0</v>
      </c>
      <c r="AX2" s="41">
        <v>0</v>
      </c>
      <c r="AY2" s="41">
        <v>18.899999999999999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10.199999999999999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9.6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0.29999999999999716</v>
      </c>
      <c r="CZ2" s="39">
        <v>1960</v>
      </c>
      <c r="DA2" s="39" t="s">
        <v>326</v>
      </c>
      <c r="DB2" s="41">
        <v>52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0.7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10</v>
      </c>
      <c r="DV2" s="41">
        <v>0</v>
      </c>
      <c r="DW2" s="41">
        <v>0</v>
      </c>
      <c r="DX2" s="41">
        <v>19.3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8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10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326</v>
      </c>
      <c r="GA2" s="41">
        <v>6.7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0.70156499999999999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0.66590199999999999</v>
      </c>
      <c r="GD2" s="29">
        <f t="shared" ref="GD2:GD33" si="4">1/(1-GB2)</f>
        <v>3.3508134099552667</v>
      </c>
      <c r="GE2" s="29">
        <f t="shared" ref="GE2:GE33" si="5">1/(1-GC2)</f>
        <v>2.9931337511748048</v>
      </c>
      <c r="GF2" s="29">
        <f t="shared" ref="GF2:GF33" si="6">GD2-GE2</f>
        <v>0.35767965878046182</v>
      </c>
      <c r="GG2" s="29">
        <f t="shared" ref="GG2:GG33" si="7">(GD2-GE2)/GD2</f>
        <v>0.10674412896814713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3.6489724581037892</v>
      </c>
      <c r="GI2" s="39">
        <v>1960</v>
      </c>
      <c r="GJ2" s="39" t="s">
        <v>326</v>
      </c>
      <c r="GK2" s="29">
        <v>0.8</v>
      </c>
      <c r="GL2" s="29">
        <v>-0.66</v>
      </c>
      <c r="GM2" s="29">
        <v>3.64</v>
      </c>
      <c r="GN2" s="41">
        <v>55.3</v>
      </c>
      <c r="GO2" s="29">
        <v>4.04</v>
      </c>
      <c r="GP2" s="29">
        <v>4.53</v>
      </c>
      <c r="GQ2" s="29">
        <v>0.38</v>
      </c>
      <c r="GR2" s="41">
        <v>2</v>
      </c>
      <c r="GS2" s="41">
        <v>1.5</v>
      </c>
      <c r="GT2" s="41">
        <v>3</v>
      </c>
      <c r="GU2" s="41">
        <v>2</v>
      </c>
      <c r="GV2" s="29">
        <v>0.17</v>
      </c>
      <c r="GW2" s="29"/>
      <c r="GX2" s="29"/>
      <c r="GY2" s="29"/>
      <c r="GZ2" s="39">
        <v>1960</v>
      </c>
      <c r="HA2" s="39" t="s">
        <v>326</v>
      </c>
      <c r="HB2" s="42">
        <v>2</v>
      </c>
      <c r="HC2" s="42">
        <f t="shared" ref="HC2:HC33" si="9">HD2+IF(HE2&gt;=2,1,0)+IF(HF2=2,0,IF(HF2=0,2,1))+IF(HG2&gt;3,2,IF(HG2&lt;3,0,1))+IF(HH2=1,1,0)</f>
        <v>0</v>
      </c>
      <c r="HD2" s="42">
        <v>0</v>
      </c>
      <c r="HE2" s="42">
        <v>0</v>
      </c>
      <c r="HF2" s="42">
        <v>2</v>
      </c>
      <c r="HG2" s="42">
        <v>1.5</v>
      </c>
      <c r="HH2" s="42">
        <v>0</v>
      </c>
      <c r="HI2" s="42">
        <v>1</v>
      </c>
      <c r="HJ2" s="39">
        <v>1960</v>
      </c>
      <c r="HK2" s="39" t="s">
        <v>326</v>
      </c>
      <c r="HL2" s="29"/>
      <c r="HM2" s="29">
        <v>72.106129999999993</v>
      </c>
      <c r="HN2" s="27">
        <v>29.177</v>
      </c>
      <c r="HO2" s="29"/>
      <c r="HP2" s="29"/>
      <c r="HQ2" s="29"/>
      <c r="HR2" s="27">
        <v>0.360490266762795</v>
      </c>
      <c r="HS2" s="29"/>
      <c r="HT2" s="29">
        <v>48.868209999999998</v>
      </c>
      <c r="HU2" s="29">
        <v>3.4434602829999998</v>
      </c>
      <c r="HV2" s="29">
        <v>3.5750000000000002</v>
      </c>
      <c r="HW2" s="29"/>
      <c r="HX2" s="29"/>
      <c r="HY2" s="29"/>
      <c r="HZ2" s="39">
        <v>1960</v>
      </c>
      <c r="IA2" s="39" t="s">
        <v>326</v>
      </c>
      <c r="IB2" s="29">
        <v>1457</v>
      </c>
      <c r="IC2" s="29">
        <v>1412</v>
      </c>
      <c r="ID2" s="29">
        <v>1395</v>
      </c>
      <c r="IE2" s="32">
        <v>64.298316955566406</v>
      </c>
      <c r="IF2" s="32">
        <v>61.562229156494141</v>
      </c>
      <c r="IG2" s="32">
        <v>301</v>
      </c>
      <c r="IH2" s="32">
        <v>497</v>
      </c>
      <c r="II2" s="32">
        <v>597</v>
      </c>
      <c r="IJ2" s="31">
        <v>17.100000381469727</v>
      </c>
      <c r="IK2" s="31">
        <v>1.2000000476837158</v>
      </c>
      <c r="IL2" s="39">
        <v>1960</v>
      </c>
      <c r="IM2" s="39" t="s">
        <v>326</v>
      </c>
      <c r="IN2" s="29">
        <v>12</v>
      </c>
      <c r="IO2" s="29">
        <v>0.7</v>
      </c>
      <c r="IP2" s="29">
        <v>2.42</v>
      </c>
      <c r="IQ2" s="29">
        <f t="shared" ref="IQ2:IQ33" si="10">IF(OR(IB2="",IP2=""),"",IP2*1000/IB2)</f>
        <v>1.6609471516815375</v>
      </c>
      <c r="IR2" s="46">
        <v>680.8</v>
      </c>
      <c r="IS2" s="46">
        <v>622.41099999999994</v>
      </c>
      <c r="IT2" s="28">
        <v>60.020347155255536</v>
      </c>
      <c r="IU2" s="28">
        <v>65</v>
      </c>
      <c r="IV2" s="28">
        <v>680.8</v>
      </c>
      <c r="IW2" s="28">
        <v>622.41099999999994</v>
      </c>
      <c r="IX2" s="28">
        <v>60.020347155255543</v>
      </c>
      <c r="IY2" s="28">
        <v>65</v>
      </c>
      <c r="IZ2" s="39">
        <v>1960</v>
      </c>
      <c r="JA2" s="39" t="s">
        <v>326</v>
      </c>
      <c r="JB2" s="29">
        <v>7.6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326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326</v>
      </c>
      <c r="KI2" s="29"/>
      <c r="KJ2" s="29"/>
      <c r="KK2" s="29"/>
      <c r="KL2" s="29"/>
      <c r="KM2" s="29"/>
      <c r="KN2" s="21">
        <v>3585</v>
      </c>
      <c r="KO2" s="20">
        <v>2266</v>
      </c>
      <c r="KP2" s="20">
        <v>391</v>
      </c>
      <c r="KQ2" s="19">
        <v>10.906559944152832</v>
      </c>
      <c r="KR2" s="39">
        <v>1960</v>
      </c>
      <c r="KS2" s="39" t="s">
        <v>326</v>
      </c>
    </row>
    <row r="3" spans="1:305" s="39" customFormat="1" ht="12.75">
      <c r="A3" s="39">
        <v>1961</v>
      </c>
      <c r="B3" s="39" t="s">
        <v>326</v>
      </c>
      <c r="C3" s="39">
        <v>26</v>
      </c>
      <c r="D3" s="44" t="s">
        <v>327</v>
      </c>
      <c r="E3" s="44">
        <v>578</v>
      </c>
      <c r="F3" s="39">
        <v>1</v>
      </c>
      <c r="G3" s="39">
        <v>0</v>
      </c>
      <c r="H3" s="39">
        <v>0</v>
      </c>
      <c r="I3" s="39">
        <v>0</v>
      </c>
      <c r="J3" s="29">
        <v>0</v>
      </c>
      <c r="K3" s="29">
        <v>0</v>
      </c>
      <c r="L3" s="29">
        <v>100</v>
      </c>
      <c r="M3" s="18">
        <v>5</v>
      </c>
      <c r="N3" s="39">
        <v>0</v>
      </c>
      <c r="O3" s="39">
        <v>0</v>
      </c>
      <c r="P3" s="39">
        <v>1</v>
      </c>
      <c r="Q3" s="29">
        <v>0</v>
      </c>
      <c r="R3" s="29">
        <v>0</v>
      </c>
      <c r="S3" s="29">
        <v>100</v>
      </c>
      <c r="T3" s="29">
        <v>0</v>
      </c>
      <c r="U3" s="29">
        <v>0</v>
      </c>
      <c r="V3" s="29">
        <v>51.17</v>
      </c>
      <c r="W3" s="29">
        <v>51.17</v>
      </c>
      <c r="X3" s="39">
        <v>1</v>
      </c>
      <c r="Y3" s="39">
        <v>1961</v>
      </c>
      <c r="Z3" s="39" t="s">
        <v>326</v>
      </c>
      <c r="AA3" s="43">
        <v>22535</v>
      </c>
      <c r="AB3" s="41">
        <v>79.099999999999994</v>
      </c>
      <c r="AC3" s="41">
        <v>46.8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2.4</v>
      </c>
      <c r="AL3" s="41">
        <v>0</v>
      </c>
      <c r="AM3" s="41">
        <v>0</v>
      </c>
      <c r="AN3" s="41">
        <v>0</v>
      </c>
      <c r="AO3" s="41">
        <v>0</v>
      </c>
      <c r="AP3" s="41">
        <v>2.9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9.4</v>
      </c>
      <c r="AW3" s="41">
        <v>0</v>
      </c>
      <c r="AX3" s="41">
        <v>0</v>
      </c>
      <c r="AY3" s="41">
        <v>20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9.6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8.8000000000000007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0.10000000000000853</v>
      </c>
      <c r="CZ3" s="39">
        <v>1961</v>
      </c>
      <c r="DA3" s="39" t="s">
        <v>326</v>
      </c>
      <c r="DB3" s="41">
        <v>49.3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1.3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10.7</v>
      </c>
      <c r="DV3" s="41">
        <v>0</v>
      </c>
      <c r="DW3" s="41">
        <v>0</v>
      </c>
      <c r="DX3" s="41">
        <v>19.3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10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9.3000000000000007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0.10000000000000853</v>
      </c>
      <c r="FY3" s="39">
        <v>1961</v>
      </c>
      <c r="FZ3" s="39" t="s">
        <v>326</v>
      </c>
      <c r="GA3" s="41">
        <v>8.6999999999999993</v>
      </c>
      <c r="GB3" s="29">
        <f t="shared" si="2"/>
        <v>0.71376300000000004</v>
      </c>
      <c r="GC3" s="29">
        <f t="shared" si="3"/>
        <v>0.68943500000000002</v>
      </c>
      <c r="GD3" s="29">
        <f t="shared" si="4"/>
        <v>3.4936084433528865</v>
      </c>
      <c r="GE3" s="29">
        <f t="shared" si="5"/>
        <v>3.2199378551993947</v>
      </c>
      <c r="GF3" s="29">
        <f t="shared" si="6"/>
        <v>0.27367058815349177</v>
      </c>
      <c r="GG3" s="29">
        <f t="shared" si="7"/>
        <v>7.8334648141291013E-2</v>
      </c>
      <c r="GH3" s="29">
        <f t="shared" si="8"/>
        <v>3.0380915061926621</v>
      </c>
      <c r="GI3" s="39">
        <v>1961</v>
      </c>
      <c r="GJ3" s="39" t="s">
        <v>326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1961</v>
      </c>
      <c r="HA3" s="39" t="s">
        <v>326</v>
      </c>
      <c r="HB3" s="42">
        <v>2</v>
      </c>
      <c r="HC3" s="42">
        <f t="shared" si="9"/>
        <v>0</v>
      </c>
      <c r="HD3" s="42">
        <v>0</v>
      </c>
      <c r="HE3" s="42">
        <v>0</v>
      </c>
      <c r="HF3" s="42">
        <v>2</v>
      </c>
      <c r="HG3" s="42">
        <v>1.5</v>
      </c>
      <c r="HH3" s="42">
        <v>0</v>
      </c>
      <c r="HI3" s="42">
        <v>1</v>
      </c>
      <c r="HJ3" s="39">
        <v>1961</v>
      </c>
      <c r="HK3" s="39" t="s">
        <v>326</v>
      </c>
      <c r="HL3" s="29"/>
      <c r="HM3" s="29">
        <v>70.614590000000007</v>
      </c>
      <c r="HN3" s="27">
        <v>29.001000000000001</v>
      </c>
      <c r="HO3" s="29"/>
      <c r="HP3" s="29">
        <v>6.2746695332314397</v>
      </c>
      <c r="HQ3" s="29">
        <v>9.0879999999999992</v>
      </c>
      <c r="HR3" s="27">
        <v>2.1551724137931298</v>
      </c>
      <c r="HS3" s="29"/>
      <c r="HT3" s="29">
        <v>45.424480000000003</v>
      </c>
      <c r="HU3" s="29">
        <v>4.6623931479999996</v>
      </c>
      <c r="HV3" s="29">
        <v>4.1790000000000003</v>
      </c>
      <c r="HW3" s="29"/>
      <c r="HX3" s="29"/>
      <c r="HY3" s="29"/>
      <c r="HZ3" s="39">
        <v>1961</v>
      </c>
      <c r="IA3" s="39" t="s">
        <v>326</v>
      </c>
      <c r="IB3" s="29">
        <v>1469</v>
      </c>
      <c r="IC3" s="29">
        <v>1424</v>
      </c>
      <c r="ID3" s="29">
        <v>1411</v>
      </c>
      <c r="IE3" s="32">
        <v>64.176498413085938</v>
      </c>
      <c r="IF3" s="32">
        <v>61.64263916015625</v>
      </c>
      <c r="IG3" s="32">
        <v>292</v>
      </c>
      <c r="IH3" s="32">
        <v>507</v>
      </c>
      <c r="II3" s="32">
        <v>612</v>
      </c>
      <c r="IJ3" s="31">
        <v>13</v>
      </c>
      <c r="IK3" s="31">
        <v>0.89999997615814209</v>
      </c>
      <c r="IL3" s="39">
        <v>1961</v>
      </c>
      <c r="IM3" s="39" t="s">
        <v>326</v>
      </c>
      <c r="IN3" s="29">
        <v>19</v>
      </c>
      <c r="IO3" s="29">
        <v>22.9</v>
      </c>
      <c r="IP3" s="29">
        <v>423.08</v>
      </c>
      <c r="IQ3" s="29">
        <f t="shared" si="10"/>
        <v>288.00544588155208</v>
      </c>
      <c r="IR3" s="46">
        <v>703.9</v>
      </c>
      <c r="IS3" s="46">
        <v>643.423</v>
      </c>
      <c r="IT3" s="28">
        <v>60.815028355387525</v>
      </c>
      <c r="IU3" s="28"/>
      <c r="IV3" s="28">
        <v>703.9</v>
      </c>
      <c r="IW3" s="28">
        <v>643.423</v>
      </c>
      <c r="IX3" s="28">
        <v>60.815028355387533</v>
      </c>
      <c r="IY3" s="28">
        <v>65</v>
      </c>
      <c r="IZ3" s="39">
        <v>1961</v>
      </c>
      <c r="JA3" s="39" t="s">
        <v>326</v>
      </c>
      <c r="JB3" s="29">
        <v>7.3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326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326</v>
      </c>
      <c r="KI3" s="29"/>
      <c r="KJ3" s="29"/>
      <c r="KK3" s="29"/>
      <c r="KL3" s="29"/>
      <c r="KM3" s="29"/>
      <c r="KN3" s="21">
        <v>3615</v>
      </c>
      <c r="KO3" s="20">
        <v>2289</v>
      </c>
      <c r="KP3" s="20">
        <v>402</v>
      </c>
      <c r="KQ3" s="19">
        <v>11.120329856872559</v>
      </c>
      <c r="KR3" s="39">
        <v>1961</v>
      </c>
      <c r="KS3" s="39" t="s">
        <v>326</v>
      </c>
    </row>
    <row r="4" spans="1:305" s="39" customFormat="1" ht="12.75">
      <c r="A4" s="39">
        <v>1962</v>
      </c>
      <c r="B4" s="39" t="s">
        <v>326</v>
      </c>
      <c r="C4" s="39">
        <v>26</v>
      </c>
      <c r="D4" s="44" t="s">
        <v>327</v>
      </c>
      <c r="E4" s="44">
        <v>578</v>
      </c>
      <c r="F4" s="39">
        <v>1</v>
      </c>
      <c r="G4" s="39">
        <v>0</v>
      </c>
      <c r="H4" s="39">
        <v>0</v>
      </c>
      <c r="I4" s="39">
        <v>0</v>
      </c>
      <c r="J4" s="29">
        <v>0</v>
      </c>
      <c r="K4" s="29">
        <v>0</v>
      </c>
      <c r="L4" s="29">
        <v>100</v>
      </c>
      <c r="M4" s="18">
        <v>5</v>
      </c>
      <c r="N4" s="39">
        <v>0</v>
      </c>
      <c r="O4" s="39">
        <v>0</v>
      </c>
      <c r="P4" s="39">
        <v>0</v>
      </c>
      <c r="Q4" s="29">
        <v>0</v>
      </c>
      <c r="R4" s="29">
        <v>0</v>
      </c>
      <c r="S4" s="29">
        <v>100</v>
      </c>
      <c r="T4" s="29">
        <v>0</v>
      </c>
      <c r="U4" s="29">
        <v>0</v>
      </c>
      <c r="V4" s="29">
        <v>49.3</v>
      </c>
      <c r="W4" s="29">
        <v>49.3</v>
      </c>
      <c r="X4" s="39">
        <v>4</v>
      </c>
      <c r="Y4" s="39">
        <v>1962</v>
      </c>
      <c r="Z4" s="39" t="s">
        <v>326</v>
      </c>
      <c r="AA4" s="43"/>
      <c r="AB4" s="41">
        <v>79.099999999999994</v>
      </c>
      <c r="AC4" s="41">
        <v>46.8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2.4</v>
      </c>
      <c r="AL4" s="41">
        <v>0</v>
      </c>
      <c r="AM4" s="41">
        <v>0</v>
      </c>
      <c r="AN4" s="41">
        <v>0</v>
      </c>
      <c r="AO4" s="41">
        <v>0</v>
      </c>
      <c r="AP4" s="41">
        <v>2.9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9.4</v>
      </c>
      <c r="AW4" s="41">
        <v>0</v>
      </c>
      <c r="AX4" s="41">
        <v>0</v>
      </c>
      <c r="AY4" s="41">
        <v>20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9.6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8.8000000000000007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0.10000000000000853</v>
      </c>
      <c r="CZ4" s="39">
        <v>1962</v>
      </c>
      <c r="DA4" s="39" t="s">
        <v>326</v>
      </c>
      <c r="DB4" s="41">
        <v>49.3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1.3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10.7</v>
      </c>
      <c r="DV4" s="41">
        <v>0</v>
      </c>
      <c r="DW4" s="41">
        <v>0</v>
      </c>
      <c r="DX4" s="41">
        <v>19.3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10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9.3000000000000007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0.10000000000000853</v>
      </c>
      <c r="FY4" s="39">
        <v>1962</v>
      </c>
      <c r="FZ4" s="39" t="s">
        <v>326</v>
      </c>
      <c r="GA4" s="41">
        <v>8.6999999999999993</v>
      </c>
      <c r="GB4" s="29">
        <f t="shared" si="2"/>
        <v>0.71376300000000004</v>
      </c>
      <c r="GC4" s="29">
        <f t="shared" si="3"/>
        <v>0.68943500000000002</v>
      </c>
      <c r="GD4" s="29">
        <f t="shared" si="4"/>
        <v>3.4936084433528865</v>
      </c>
      <c r="GE4" s="29">
        <f t="shared" si="5"/>
        <v>3.2199378551993947</v>
      </c>
      <c r="GF4" s="29">
        <f t="shared" si="6"/>
        <v>0.27367058815349177</v>
      </c>
      <c r="GG4" s="29">
        <f t="shared" si="7"/>
        <v>7.8334648141291013E-2</v>
      </c>
      <c r="GH4" s="29">
        <f t="shared" si="8"/>
        <v>3.0380915061926621</v>
      </c>
      <c r="GI4" s="39">
        <v>1962</v>
      </c>
      <c r="GJ4" s="39" t="s">
        <v>326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1962</v>
      </c>
      <c r="HA4" s="39" t="s">
        <v>326</v>
      </c>
      <c r="HB4" s="42">
        <v>2</v>
      </c>
      <c r="HC4" s="42">
        <f t="shared" si="9"/>
        <v>0</v>
      </c>
      <c r="HD4" s="42">
        <v>0</v>
      </c>
      <c r="HE4" s="42">
        <v>0</v>
      </c>
      <c r="HF4" s="42">
        <v>2</v>
      </c>
      <c r="HG4" s="42">
        <v>1.5</v>
      </c>
      <c r="HH4" s="42">
        <v>0</v>
      </c>
      <c r="HI4" s="42">
        <v>1</v>
      </c>
      <c r="HJ4" s="39">
        <v>1962</v>
      </c>
      <c r="HK4" s="39" t="s">
        <v>326</v>
      </c>
      <c r="HL4" s="29"/>
      <c r="HM4" s="29">
        <v>67.872879999999995</v>
      </c>
      <c r="HN4" s="27">
        <v>30.588000000000001</v>
      </c>
      <c r="HO4" s="32">
        <v>34.191266163700298</v>
      </c>
      <c r="HP4" s="29">
        <v>2.81361249511045</v>
      </c>
      <c r="HQ4" s="29">
        <v>7.7140000000000004</v>
      </c>
      <c r="HR4" s="27">
        <v>5.2742616033755096</v>
      </c>
      <c r="HS4" s="29"/>
      <c r="HT4" s="29">
        <v>43.784599999999998</v>
      </c>
      <c r="HU4" s="27">
        <v>3.6027684974223502</v>
      </c>
      <c r="HV4" s="27">
        <v>3.3897696326776501</v>
      </c>
      <c r="HW4" s="29"/>
      <c r="HX4" s="27">
        <v>4.9491666666666703</v>
      </c>
      <c r="HY4" s="29"/>
      <c r="HZ4" s="39">
        <v>1962</v>
      </c>
      <c r="IA4" s="39" t="s">
        <v>326</v>
      </c>
      <c r="IB4" s="29">
        <v>1478</v>
      </c>
      <c r="IC4" s="29">
        <v>1433</v>
      </c>
      <c r="ID4" s="29">
        <v>1418</v>
      </c>
      <c r="IE4" s="32">
        <v>64.149307250976563</v>
      </c>
      <c r="IF4" s="32">
        <v>61.545139312744141</v>
      </c>
      <c r="IG4" s="32">
        <v>282</v>
      </c>
      <c r="IH4" s="32">
        <v>511</v>
      </c>
      <c r="II4" s="32">
        <v>625</v>
      </c>
      <c r="IJ4" s="31">
        <v>14.5</v>
      </c>
      <c r="IK4" s="31">
        <v>1</v>
      </c>
      <c r="IL4" s="39">
        <v>1962</v>
      </c>
      <c r="IM4" s="39" t="s">
        <v>326</v>
      </c>
      <c r="IN4" s="29">
        <v>8</v>
      </c>
      <c r="IO4" s="29">
        <v>1.1000000000000001</v>
      </c>
      <c r="IP4" s="29">
        <v>81.12</v>
      </c>
      <c r="IQ4" s="29">
        <f t="shared" si="10"/>
        <v>54.884979702300406</v>
      </c>
      <c r="IR4" s="46">
        <v>708.80000000000007</v>
      </c>
      <c r="IS4" s="46">
        <v>640.85500000000002</v>
      </c>
      <c r="IT4" s="28">
        <v>59.837068160597575</v>
      </c>
      <c r="IU4" s="28"/>
      <c r="IV4" s="28">
        <v>708.80000000000007</v>
      </c>
      <c r="IW4" s="28">
        <v>640.85500000000002</v>
      </c>
      <c r="IX4" s="28">
        <v>59.837068160597582</v>
      </c>
      <c r="IY4" s="28">
        <v>65</v>
      </c>
      <c r="IZ4" s="39">
        <v>1962</v>
      </c>
      <c r="JA4" s="39" t="s">
        <v>326</v>
      </c>
      <c r="JB4" s="29">
        <v>8.6999999999999993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326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326</v>
      </c>
      <c r="KI4" s="29"/>
      <c r="KJ4" s="29"/>
      <c r="KK4" s="29"/>
      <c r="KL4" s="29"/>
      <c r="KM4" s="29"/>
      <c r="KN4" s="21">
        <v>3639</v>
      </c>
      <c r="KO4" s="20">
        <v>2304</v>
      </c>
      <c r="KP4" s="20">
        <v>416</v>
      </c>
      <c r="KQ4" s="19">
        <v>11.431710243225098</v>
      </c>
      <c r="KR4" s="39">
        <v>1962</v>
      </c>
      <c r="KS4" s="39" t="s">
        <v>326</v>
      </c>
    </row>
    <row r="5" spans="1:305" s="39" customFormat="1" ht="12.75">
      <c r="A5" s="39">
        <v>1963</v>
      </c>
      <c r="B5" s="39" t="s">
        <v>326</v>
      </c>
      <c r="C5" s="39">
        <v>26</v>
      </c>
      <c r="D5" s="44" t="s">
        <v>327</v>
      </c>
      <c r="E5" s="44">
        <v>578</v>
      </c>
      <c r="F5" s="39">
        <v>1</v>
      </c>
      <c r="G5" s="39">
        <v>0</v>
      </c>
      <c r="H5" s="39">
        <v>0</v>
      </c>
      <c r="I5" s="39">
        <v>0</v>
      </c>
      <c r="J5" s="29">
        <v>4.09</v>
      </c>
      <c r="K5" s="29">
        <v>3.58</v>
      </c>
      <c r="L5" s="29">
        <v>92.33</v>
      </c>
      <c r="M5" s="18">
        <v>4</v>
      </c>
      <c r="N5" s="39">
        <v>1</v>
      </c>
      <c r="O5" s="39">
        <v>-1</v>
      </c>
      <c r="P5" s="39">
        <v>2</v>
      </c>
      <c r="Q5" s="29">
        <v>4.45</v>
      </c>
      <c r="R5" s="29">
        <v>3.22</v>
      </c>
      <c r="S5" s="29">
        <v>92.33</v>
      </c>
      <c r="T5" s="29">
        <v>2.19</v>
      </c>
      <c r="U5" s="29">
        <v>1.59</v>
      </c>
      <c r="V5" s="29">
        <v>45.52</v>
      </c>
      <c r="W5" s="29">
        <v>49.3</v>
      </c>
      <c r="X5" s="39">
        <v>4</v>
      </c>
      <c r="Y5" s="39">
        <v>1963</v>
      </c>
      <c r="Z5" s="39" t="s">
        <v>326</v>
      </c>
      <c r="AA5" s="43"/>
      <c r="AB5" s="41">
        <v>79.099999999999994</v>
      </c>
      <c r="AC5" s="41">
        <v>46.8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2.4</v>
      </c>
      <c r="AL5" s="41">
        <v>0</v>
      </c>
      <c r="AM5" s="41">
        <v>0</v>
      </c>
      <c r="AN5" s="41">
        <v>0</v>
      </c>
      <c r="AO5" s="41">
        <v>0</v>
      </c>
      <c r="AP5" s="41">
        <v>2.9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9.4</v>
      </c>
      <c r="AW5" s="41">
        <v>0</v>
      </c>
      <c r="AX5" s="41">
        <v>0</v>
      </c>
      <c r="AY5" s="41">
        <v>20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9.6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8.8000000000000007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0.10000000000000853</v>
      </c>
      <c r="CZ5" s="39">
        <v>1963</v>
      </c>
      <c r="DA5" s="39" t="s">
        <v>326</v>
      </c>
      <c r="DB5" s="41">
        <v>49.3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1.3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10.7</v>
      </c>
      <c r="DV5" s="41">
        <v>0</v>
      </c>
      <c r="DW5" s="41">
        <v>0</v>
      </c>
      <c r="DX5" s="41">
        <v>19.3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10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9.3000000000000007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0.10000000000000853</v>
      </c>
      <c r="FY5" s="39">
        <v>1963</v>
      </c>
      <c r="FZ5" s="39" t="s">
        <v>326</v>
      </c>
      <c r="GA5" s="41">
        <v>8.6999999999999993</v>
      </c>
      <c r="GB5" s="29">
        <f t="shared" si="2"/>
        <v>0.71376300000000004</v>
      </c>
      <c r="GC5" s="29">
        <f t="shared" si="3"/>
        <v>0.68943500000000002</v>
      </c>
      <c r="GD5" s="29">
        <f t="shared" si="4"/>
        <v>3.4936084433528865</v>
      </c>
      <c r="GE5" s="29">
        <f t="shared" si="5"/>
        <v>3.2199378551993947</v>
      </c>
      <c r="GF5" s="29">
        <f t="shared" si="6"/>
        <v>0.27367058815349177</v>
      </c>
      <c r="GG5" s="29">
        <f t="shared" si="7"/>
        <v>7.8334648141291013E-2</v>
      </c>
      <c r="GH5" s="29">
        <f t="shared" si="8"/>
        <v>3.0380915061926621</v>
      </c>
      <c r="GI5" s="39">
        <v>1963</v>
      </c>
      <c r="GJ5" s="39" t="s">
        <v>326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1963</v>
      </c>
      <c r="HA5" s="39" t="s">
        <v>326</v>
      </c>
      <c r="HB5" s="42">
        <v>2</v>
      </c>
      <c r="HC5" s="42">
        <f t="shared" si="9"/>
        <v>0</v>
      </c>
      <c r="HD5" s="42">
        <v>0</v>
      </c>
      <c r="HE5" s="42">
        <v>0</v>
      </c>
      <c r="HF5" s="42">
        <v>2</v>
      </c>
      <c r="HG5" s="42">
        <v>1.5</v>
      </c>
      <c r="HH5" s="42">
        <v>0</v>
      </c>
      <c r="HI5" s="42">
        <v>1</v>
      </c>
      <c r="HJ5" s="39">
        <v>1963</v>
      </c>
      <c r="HK5" s="39" t="s">
        <v>326</v>
      </c>
      <c r="HL5" s="29"/>
      <c r="HM5" s="29">
        <v>68.942790000000002</v>
      </c>
      <c r="HN5" s="27">
        <v>31.969000000000001</v>
      </c>
      <c r="HO5" s="32">
        <v>34.142912684245601</v>
      </c>
      <c r="HP5" s="29">
        <v>3.7853750019214898</v>
      </c>
      <c r="HQ5" s="29">
        <v>7.3079999999999998</v>
      </c>
      <c r="HR5" s="27">
        <v>2.4716098864395599</v>
      </c>
      <c r="HS5" s="29"/>
      <c r="HT5" s="29">
        <v>41.488779999999998</v>
      </c>
      <c r="HU5" s="27">
        <v>2.1735646479142998</v>
      </c>
      <c r="HV5" s="27">
        <v>1.84415114663503</v>
      </c>
      <c r="HW5" s="29"/>
      <c r="HX5" s="27">
        <v>4.8608333333333302</v>
      </c>
      <c r="HY5" s="29"/>
      <c r="HZ5" s="39">
        <v>1963</v>
      </c>
      <c r="IA5" s="39" t="s">
        <v>326</v>
      </c>
      <c r="IB5" s="29">
        <v>1483</v>
      </c>
      <c r="IC5" s="29">
        <v>1436</v>
      </c>
      <c r="ID5" s="29">
        <v>1418</v>
      </c>
      <c r="IE5" s="32">
        <v>63.784950256347656</v>
      </c>
      <c r="IF5" s="32">
        <v>60.989250183105469</v>
      </c>
      <c r="IG5" s="32">
        <v>271</v>
      </c>
      <c r="IH5" s="32">
        <v>512</v>
      </c>
      <c r="II5" s="32">
        <v>635</v>
      </c>
      <c r="IJ5" s="31">
        <v>18.899999618530273</v>
      </c>
      <c r="IK5" s="31">
        <v>1.2999999523162842</v>
      </c>
      <c r="IL5" s="39">
        <v>1963</v>
      </c>
      <c r="IM5" s="39" t="s">
        <v>326</v>
      </c>
      <c r="IN5" s="29">
        <v>8</v>
      </c>
      <c r="IO5" s="29">
        <v>10.6</v>
      </c>
      <c r="IP5" s="29">
        <v>226.39</v>
      </c>
      <c r="IQ5" s="29">
        <f t="shared" si="10"/>
        <v>152.65677680377613</v>
      </c>
      <c r="IR5" s="46">
        <v>714.8</v>
      </c>
      <c r="IS5" s="46">
        <v>646.20699999999999</v>
      </c>
      <c r="IT5" s="28">
        <v>60.056412639405202</v>
      </c>
      <c r="IU5" s="28"/>
      <c r="IV5" s="28">
        <v>714.8</v>
      </c>
      <c r="IW5" s="28">
        <v>646.20699999999999</v>
      </c>
      <c r="IX5" s="28">
        <v>60.056412639405202</v>
      </c>
      <c r="IY5" s="28">
        <v>65</v>
      </c>
      <c r="IZ5" s="39">
        <v>1963</v>
      </c>
      <c r="JA5" s="39" t="s">
        <v>326</v>
      </c>
      <c r="JB5" s="29">
        <v>9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326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326</v>
      </c>
      <c r="KI5" s="29"/>
      <c r="KJ5" s="29"/>
      <c r="KK5" s="29"/>
      <c r="KL5" s="29"/>
      <c r="KM5" s="29"/>
      <c r="KN5" s="21">
        <v>3667</v>
      </c>
      <c r="KO5" s="20">
        <v>2325</v>
      </c>
      <c r="KP5" s="20">
        <v>426</v>
      </c>
      <c r="KQ5" s="19">
        <v>11.617130279541016</v>
      </c>
      <c r="KR5" s="39">
        <v>1963</v>
      </c>
      <c r="KS5" s="39" t="s">
        <v>326</v>
      </c>
    </row>
    <row r="6" spans="1:305" s="39" customFormat="1" ht="12.75">
      <c r="A6" s="39">
        <v>1964</v>
      </c>
      <c r="B6" s="39" t="s">
        <v>326</v>
      </c>
      <c r="C6" s="39">
        <v>26</v>
      </c>
      <c r="D6" s="44" t="s">
        <v>327</v>
      </c>
      <c r="E6" s="44">
        <v>578</v>
      </c>
      <c r="F6" s="39">
        <v>1</v>
      </c>
      <c r="G6" s="39">
        <v>0</v>
      </c>
      <c r="H6" s="39">
        <v>0</v>
      </c>
      <c r="I6" s="39">
        <v>0</v>
      </c>
      <c r="J6" s="29">
        <v>0</v>
      </c>
      <c r="K6" s="29">
        <v>0</v>
      </c>
      <c r="L6" s="29">
        <v>100</v>
      </c>
      <c r="M6" s="18">
        <v>5</v>
      </c>
      <c r="N6" s="39">
        <v>1</v>
      </c>
      <c r="O6" s="39">
        <v>1</v>
      </c>
      <c r="P6" s="39">
        <v>0</v>
      </c>
      <c r="Q6" s="29">
        <v>0</v>
      </c>
      <c r="R6" s="29">
        <v>0</v>
      </c>
      <c r="S6" s="29">
        <v>100</v>
      </c>
      <c r="T6" s="29">
        <v>0</v>
      </c>
      <c r="U6" s="29">
        <v>0</v>
      </c>
      <c r="V6" s="29">
        <v>49.3</v>
      </c>
      <c r="W6" s="29">
        <v>49.3</v>
      </c>
      <c r="X6" s="39">
        <v>4</v>
      </c>
      <c r="Y6" s="39">
        <v>1964</v>
      </c>
      <c r="Z6" s="39" t="s">
        <v>326</v>
      </c>
      <c r="AA6" s="43"/>
      <c r="AB6" s="41">
        <v>79.099999999999994</v>
      </c>
      <c r="AC6" s="41">
        <v>46.8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2.4</v>
      </c>
      <c r="AL6" s="41">
        <v>0</v>
      </c>
      <c r="AM6" s="41">
        <v>0</v>
      </c>
      <c r="AN6" s="41">
        <v>0</v>
      </c>
      <c r="AO6" s="41">
        <v>0</v>
      </c>
      <c r="AP6" s="41">
        <v>2.9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9.4</v>
      </c>
      <c r="AW6" s="41">
        <v>0</v>
      </c>
      <c r="AX6" s="41">
        <v>0</v>
      </c>
      <c r="AY6" s="41">
        <v>20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9.6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8.8000000000000007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0.10000000000000853</v>
      </c>
      <c r="CZ6" s="39">
        <v>1964</v>
      </c>
      <c r="DA6" s="39" t="s">
        <v>326</v>
      </c>
      <c r="DB6" s="41">
        <v>49.3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1.3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10.7</v>
      </c>
      <c r="DV6" s="41">
        <v>0</v>
      </c>
      <c r="DW6" s="41">
        <v>0</v>
      </c>
      <c r="DX6" s="41">
        <v>19.3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10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9.3000000000000007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0.10000000000000853</v>
      </c>
      <c r="FY6" s="39">
        <v>1964</v>
      </c>
      <c r="FZ6" s="39" t="s">
        <v>326</v>
      </c>
      <c r="GA6" s="41">
        <v>8.6999999999999993</v>
      </c>
      <c r="GB6" s="29">
        <f t="shared" si="2"/>
        <v>0.71376300000000004</v>
      </c>
      <c r="GC6" s="29">
        <f t="shared" si="3"/>
        <v>0.68943500000000002</v>
      </c>
      <c r="GD6" s="29">
        <f t="shared" si="4"/>
        <v>3.4936084433528865</v>
      </c>
      <c r="GE6" s="29">
        <f t="shared" si="5"/>
        <v>3.2199378551993947</v>
      </c>
      <c r="GF6" s="29">
        <f t="shared" si="6"/>
        <v>0.27367058815349177</v>
      </c>
      <c r="GG6" s="29">
        <f t="shared" si="7"/>
        <v>7.8334648141291013E-2</v>
      </c>
      <c r="GH6" s="29">
        <f t="shared" si="8"/>
        <v>3.0380915061926621</v>
      </c>
      <c r="GI6" s="39">
        <v>1964</v>
      </c>
      <c r="GJ6" s="39" t="s">
        <v>326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1964</v>
      </c>
      <c r="HA6" s="39" t="s">
        <v>326</v>
      </c>
      <c r="HB6" s="42">
        <v>2</v>
      </c>
      <c r="HC6" s="42">
        <f t="shared" si="9"/>
        <v>0</v>
      </c>
      <c r="HD6" s="42">
        <v>0</v>
      </c>
      <c r="HE6" s="42">
        <v>0</v>
      </c>
      <c r="HF6" s="42">
        <v>2</v>
      </c>
      <c r="HG6" s="42">
        <v>1.5</v>
      </c>
      <c r="HH6" s="42">
        <v>0</v>
      </c>
      <c r="HI6" s="42">
        <v>1</v>
      </c>
      <c r="HJ6" s="39">
        <v>1964</v>
      </c>
      <c r="HK6" s="39" t="s">
        <v>326</v>
      </c>
      <c r="HL6" s="29"/>
      <c r="HM6" s="29">
        <v>70.228840000000005</v>
      </c>
      <c r="HN6" s="27">
        <v>31.96</v>
      </c>
      <c r="HO6" s="32">
        <v>34.655962009992997</v>
      </c>
      <c r="HP6" s="29">
        <v>5.0088498196710498</v>
      </c>
      <c r="HQ6" s="29">
        <v>9.9659999999999993</v>
      </c>
      <c r="HR6" s="27">
        <v>5.8670143415906102</v>
      </c>
      <c r="HS6" s="29"/>
      <c r="HT6" s="29">
        <v>31.157579999999999</v>
      </c>
      <c r="HU6" s="27">
        <v>2.6963544733016001</v>
      </c>
      <c r="HV6" s="27">
        <v>2.5561758287601699</v>
      </c>
      <c r="HW6" s="29"/>
      <c r="HX6" s="27">
        <v>4.7416666666666698</v>
      </c>
      <c r="HY6" s="29"/>
      <c r="HZ6" s="39">
        <v>1964</v>
      </c>
      <c r="IA6" s="39" t="s">
        <v>326</v>
      </c>
      <c r="IB6" s="29">
        <v>1492</v>
      </c>
      <c r="IC6" s="29">
        <v>1444</v>
      </c>
      <c r="ID6" s="29">
        <v>1428</v>
      </c>
      <c r="IE6" s="32">
        <v>63.733451843261719</v>
      </c>
      <c r="IF6" s="32">
        <v>60.999568939208984</v>
      </c>
      <c r="IG6" s="32">
        <v>262</v>
      </c>
      <c r="IH6" s="32">
        <v>517</v>
      </c>
      <c r="II6" s="32">
        <v>649</v>
      </c>
      <c r="IJ6" s="31">
        <v>16.100000381469727</v>
      </c>
      <c r="IK6" s="31">
        <v>1.1000000238418579</v>
      </c>
      <c r="IL6" s="39">
        <v>1964</v>
      </c>
      <c r="IM6" s="39" t="s">
        <v>326</v>
      </c>
      <c r="IN6" s="29">
        <v>3</v>
      </c>
      <c r="IO6" s="29">
        <v>0.2</v>
      </c>
      <c r="IP6" s="29">
        <v>1.31</v>
      </c>
      <c r="IQ6" s="29">
        <f t="shared" si="10"/>
        <v>0.87801608579088475</v>
      </c>
      <c r="IR6" s="46">
        <v>721.30000000000007</v>
      </c>
      <c r="IS6" s="46">
        <v>646.46900000000005</v>
      </c>
      <c r="IT6" s="28">
        <v>59.254720439963343</v>
      </c>
      <c r="IU6" s="28"/>
      <c r="IV6" s="28">
        <v>721.30000000000007</v>
      </c>
      <c r="IW6" s="28">
        <v>646.46900000000005</v>
      </c>
      <c r="IX6" s="28">
        <v>59.254720439963343</v>
      </c>
      <c r="IY6" s="28">
        <v>65</v>
      </c>
      <c r="IZ6" s="39">
        <v>1964</v>
      </c>
      <c r="JA6" s="39" t="s">
        <v>326</v>
      </c>
      <c r="JB6" s="29">
        <v>8.9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326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326</v>
      </c>
      <c r="KI6" s="29"/>
      <c r="KJ6" s="29"/>
      <c r="KK6" s="29"/>
      <c r="KL6" s="29"/>
      <c r="KM6" s="29"/>
      <c r="KN6" s="21">
        <v>3694</v>
      </c>
      <c r="KO6" s="20">
        <v>2341</v>
      </c>
      <c r="KP6" s="20">
        <v>435</v>
      </c>
      <c r="KQ6" s="19">
        <v>11.775850296020508</v>
      </c>
      <c r="KR6" s="39">
        <v>1964</v>
      </c>
      <c r="KS6" s="39" t="s">
        <v>326</v>
      </c>
    </row>
    <row r="7" spans="1:305" s="39" customFormat="1" ht="12.75">
      <c r="A7" s="39">
        <v>1965</v>
      </c>
      <c r="B7" s="39" t="s">
        <v>326</v>
      </c>
      <c r="C7" s="39">
        <v>26</v>
      </c>
      <c r="D7" s="44" t="s">
        <v>327</v>
      </c>
      <c r="E7" s="44">
        <v>578</v>
      </c>
      <c r="F7" s="39">
        <v>1</v>
      </c>
      <c r="G7" s="39">
        <v>0</v>
      </c>
      <c r="H7" s="39">
        <v>0</v>
      </c>
      <c r="I7" s="39">
        <v>0</v>
      </c>
      <c r="J7" s="29">
        <v>13.48</v>
      </c>
      <c r="K7" s="29">
        <v>8.99</v>
      </c>
      <c r="L7" s="29">
        <v>77.53</v>
      </c>
      <c r="M7" s="18">
        <v>4</v>
      </c>
      <c r="N7" s="39">
        <v>1</v>
      </c>
      <c r="O7" s="39">
        <v>-1</v>
      </c>
      <c r="P7" s="39">
        <v>1</v>
      </c>
      <c r="Q7" s="29">
        <v>13.76</v>
      </c>
      <c r="R7" s="29">
        <v>8.7100000000000009</v>
      </c>
      <c r="S7" s="29">
        <v>77.53</v>
      </c>
      <c r="T7" s="29">
        <v>7.35</v>
      </c>
      <c r="U7" s="29">
        <v>4.6500000000000004</v>
      </c>
      <c r="V7" s="29">
        <v>38.22</v>
      </c>
      <c r="W7" s="29">
        <v>50.22</v>
      </c>
      <c r="X7" s="39">
        <v>4</v>
      </c>
      <c r="Y7" s="39">
        <v>1965</v>
      </c>
      <c r="Z7" s="39" t="s">
        <v>326</v>
      </c>
      <c r="AA7" s="43">
        <v>23997</v>
      </c>
      <c r="AB7" s="41">
        <v>85.4</v>
      </c>
      <c r="AC7" s="41">
        <v>43.1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6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9.9</v>
      </c>
      <c r="AW7" s="41">
        <v>0</v>
      </c>
      <c r="AX7" s="41">
        <v>0</v>
      </c>
      <c r="AY7" s="41">
        <v>21.1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8.1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10.4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1.4000000000000057</v>
      </c>
      <c r="CZ7" s="39">
        <v>1965</v>
      </c>
      <c r="DA7" s="39" t="s">
        <v>326</v>
      </c>
      <c r="DB7" s="41">
        <v>45.3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1.3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12</v>
      </c>
      <c r="DV7" s="41">
        <v>0</v>
      </c>
      <c r="DW7" s="41">
        <v>0</v>
      </c>
      <c r="DX7" s="41">
        <v>20.7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8.6999999999999993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12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326</v>
      </c>
      <c r="GA7" s="41">
        <v>8</v>
      </c>
      <c r="GB7" s="29">
        <f t="shared" si="2"/>
        <v>0.73893999999999993</v>
      </c>
      <c r="GC7" s="29">
        <f t="shared" si="3"/>
        <v>0.71540400000000004</v>
      </c>
      <c r="GD7" s="29">
        <f t="shared" si="4"/>
        <v>3.8305370412931881</v>
      </c>
      <c r="GE7" s="29">
        <f t="shared" si="5"/>
        <v>3.5137528285710276</v>
      </c>
      <c r="GF7" s="29">
        <f t="shared" si="6"/>
        <v>0.31678421272216051</v>
      </c>
      <c r="GG7" s="29">
        <f t="shared" si="7"/>
        <v>8.269968657324725E-2</v>
      </c>
      <c r="GH7" s="29">
        <f t="shared" si="8"/>
        <v>4.1484937025383068</v>
      </c>
      <c r="GI7" s="39">
        <v>1965</v>
      </c>
      <c r="GJ7" s="39" t="s">
        <v>326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1965</v>
      </c>
      <c r="HA7" s="39" t="s">
        <v>326</v>
      </c>
      <c r="HB7" s="42">
        <v>2</v>
      </c>
      <c r="HC7" s="42">
        <f t="shared" si="9"/>
        <v>0</v>
      </c>
      <c r="HD7" s="42">
        <v>0</v>
      </c>
      <c r="HE7" s="42">
        <v>0</v>
      </c>
      <c r="HF7" s="42">
        <v>2</v>
      </c>
      <c r="HG7" s="42">
        <v>1.5</v>
      </c>
      <c r="HH7" s="42">
        <v>0</v>
      </c>
      <c r="HI7" s="42">
        <v>1</v>
      </c>
      <c r="HJ7" s="39">
        <v>1965</v>
      </c>
      <c r="HK7" s="39" t="s">
        <v>326</v>
      </c>
      <c r="HL7" s="29"/>
      <c r="HM7" s="29">
        <v>70.276110000000003</v>
      </c>
      <c r="HN7" s="27">
        <v>32.948</v>
      </c>
      <c r="HO7" s="32">
        <v>35.331273462098899</v>
      </c>
      <c r="HP7" s="29">
        <v>5.2851133153966003</v>
      </c>
      <c r="HQ7" s="29">
        <v>10.317</v>
      </c>
      <c r="HR7" s="27">
        <v>4.1871921182265996</v>
      </c>
      <c r="HS7" s="29"/>
      <c r="HT7" s="29">
        <v>36.89714</v>
      </c>
      <c r="HU7" s="27">
        <v>2.3836328452420998</v>
      </c>
      <c r="HV7" s="27">
        <v>2.1381979666887299</v>
      </c>
      <c r="HW7" s="29"/>
      <c r="HX7" s="27">
        <v>5.2416666666666698</v>
      </c>
      <c r="HY7" s="29"/>
      <c r="HZ7" s="39">
        <v>1965</v>
      </c>
      <c r="IA7" s="39" t="s">
        <v>326</v>
      </c>
      <c r="IB7" s="29">
        <v>1496</v>
      </c>
      <c r="IC7" s="29">
        <v>1448</v>
      </c>
      <c r="ID7" s="29">
        <v>1435</v>
      </c>
      <c r="IE7" s="32">
        <v>63.497451782226563</v>
      </c>
      <c r="IF7" s="32">
        <v>60.908321380615234</v>
      </c>
      <c r="IG7" s="32">
        <v>252</v>
      </c>
      <c r="IH7" s="32">
        <v>522</v>
      </c>
      <c r="II7" s="32">
        <v>661</v>
      </c>
      <c r="IJ7" s="31">
        <v>13.199999809265137</v>
      </c>
      <c r="IK7" s="31">
        <v>0.89999997615814209</v>
      </c>
      <c r="IL7" s="39">
        <v>1965</v>
      </c>
      <c r="IM7" s="39" t="s">
        <v>326</v>
      </c>
      <c r="IN7" s="29">
        <v>7</v>
      </c>
      <c r="IO7" s="29">
        <v>0.6</v>
      </c>
      <c r="IP7" s="29">
        <v>8.93</v>
      </c>
      <c r="IQ7" s="29">
        <f t="shared" si="10"/>
        <v>5.9692513368983962</v>
      </c>
      <c r="IR7" s="46">
        <v>730.1</v>
      </c>
      <c r="IS7" s="46">
        <v>652.803</v>
      </c>
      <c r="IT7" s="28">
        <v>59.023779385171792</v>
      </c>
      <c r="IU7" s="28">
        <v>65</v>
      </c>
      <c r="IV7" s="28">
        <v>730.1</v>
      </c>
      <c r="IW7" s="28">
        <v>652.803</v>
      </c>
      <c r="IX7" s="28">
        <v>59.023779385171792</v>
      </c>
      <c r="IY7" s="28">
        <v>65</v>
      </c>
      <c r="IZ7" s="39">
        <v>1965</v>
      </c>
      <c r="JA7" s="39" t="s">
        <v>326</v>
      </c>
      <c r="JB7" s="29">
        <v>9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326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326</v>
      </c>
      <c r="KI7" s="29"/>
      <c r="KJ7" s="29"/>
      <c r="KK7" s="29"/>
      <c r="KL7" s="29"/>
      <c r="KM7" s="29"/>
      <c r="KN7" s="21">
        <v>3723</v>
      </c>
      <c r="KO7" s="20">
        <v>2356</v>
      </c>
      <c r="KP7" s="20">
        <v>445</v>
      </c>
      <c r="KQ7" s="19">
        <v>11.952730178833008</v>
      </c>
      <c r="KR7" s="39">
        <v>1965</v>
      </c>
      <c r="KS7" s="39" t="s">
        <v>326</v>
      </c>
    </row>
    <row r="8" spans="1:305" s="39" customFormat="1" ht="12.75">
      <c r="A8" s="39">
        <v>1966</v>
      </c>
      <c r="B8" s="39" t="s">
        <v>326</v>
      </c>
      <c r="C8" s="39">
        <v>26</v>
      </c>
      <c r="D8" s="44" t="s">
        <v>327</v>
      </c>
      <c r="E8" s="44">
        <v>578</v>
      </c>
      <c r="F8" s="39">
        <v>1</v>
      </c>
      <c r="G8" s="39">
        <v>0</v>
      </c>
      <c r="H8" s="39">
        <v>0</v>
      </c>
      <c r="I8" s="39">
        <v>0</v>
      </c>
      <c r="J8" s="29">
        <v>60</v>
      </c>
      <c r="K8" s="29">
        <v>40</v>
      </c>
      <c r="L8" s="29">
        <v>0</v>
      </c>
      <c r="M8" s="18">
        <v>1</v>
      </c>
      <c r="N8" s="39">
        <v>1</v>
      </c>
      <c r="O8" s="39">
        <v>-3</v>
      </c>
      <c r="P8" s="39">
        <v>0</v>
      </c>
      <c r="Q8" s="29">
        <v>61.24</v>
      </c>
      <c r="R8" s="29">
        <v>38.76</v>
      </c>
      <c r="S8" s="29">
        <v>0</v>
      </c>
      <c r="T8" s="29">
        <v>32.700000000000003</v>
      </c>
      <c r="U8" s="29">
        <v>20.7</v>
      </c>
      <c r="V8" s="29">
        <v>0</v>
      </c>
      <c r="W8" s="29">
        <v>53.4</v>
      </c>
      <c r="X8" s="39">
        <v>2</v>
      </c>
      <c r="Y8" s="39">
        <v>1966</v>
      </c>
      <c r="Z8" s="39" t="s">
        <v>326</v>
      </c>
      <c r="AA8" s="43"/>
      <c r="AB8" s="41">
        <v>85.4</v>
      </c>
      <c r="AC8" s="41">
        <v>43.1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6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9.9</v>
      </c>
      <c r="AW8" s="41">
        <v>0</v>
      </c>
      <c r="AX8" s="41">
        <v>0</v>
      </c>
      <c r="AY8" s="41">
        <v>21.1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8.1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10.4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1.4000000000000057</v>
      </c>
      <c r="CZ8" s="39">
        <v>1966</v>
      </c>
      <c r="DA8" s="39" t="s">
        <v>326</v>
      </c>
      <c r="DB8" s="41">
        <v>45.3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1.3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12</v>
      </c>
      <c r="DV8" s="41">
        <v>0</v>
      </c>
      <c r="DW8" s="41">
        <v>0</v>
      </c>
      <c r="DX8" s="41">
        <v>20.7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8.6999999999999993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12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1966</v>
      </c>
      <c r="FZ8" s="39" t="s">
        <v>326</v>
      </c>
      <c r="GA8" s="41">
        <v>8</v>
      </c>
      <c r="GB8" s="29">
        <f t="shared" si="2"/>
        <v>0.73893999999999993</v>
      </c>
      <c r="GC8" s="29">
        <f t="shared" si="3"/>
        <v>0.71540400000000004</v>
      </c>
      <c r="GD8" s="29">
        <f t="shared" si="4"/>
        <v>3.8305370412931881</v>
      </c>
      <c r="GE8" s="29">
        <f t="shared" si="5"/>
        <v>3.5137528285710276</v>
      </c>
      <c r="GF8" s="29">
        <f t="shared" si="6"/>
        <v>0.31678421272216051</v>
      </c>
      <c r="GG8" s="29">
        <f t="shared" si="7"/>
        <v>8.269968657324725E-2</v>
      </c>
      <c r="GH8" s="29">
        <f t="shared" si="8"/>
        <v>4.1484937025383068</v>
      </c>
      <c r="GI8" s="39">
        <v>1966</v>
      </c>
      <c r="GJ8" s="39" t="s">
        <v>326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1966</v>
      </c>
      <c r="HA8" s="39" t="s">
        <v>326</v>
      </c>
      <c r="HB8" s="42">
        <v>2</v>
      </c>
      <c r="HC8" s="42">
        <f t="shared" si="9"/>
        <v>0</v>
      </c>
      <c r="HD8" s="42">
        <v>0</v>
      </c>
      <c r="HE8" s="42">
        <v>0</v>
      </c>
      <c r="HF8" s="42">
        <v>2</v>
      </c>
      <c r="HG8" s="42">
        <v>1.5</v>
      </c>
      <c r="HH8" s="42">
        <v>0</v>
      </c>
      <c r="HI8" s="42">
        <v>1</v>
      </c>
      <c r="HJ8" s="39">
        <v>1966</v>
      </c>
      <c r="HK8" s="39" t="s">
        <v>326</v>
      </c>
      <c r="HL8" s="29"/>
      <c r="HM8" s="29">
        <v>70.982439999999997</v>
      </c>
      <c r="HN8" s="27">
        <v>33.430999999999997</v>
      </c>
      <c r="HO8" s="32">
        <v>36.643105800019498</v>
      </c>
      <c r="HP8" s="29">
        <v>3.7862929830495999</v>
      </c>
      <c r="HQ8" s="29">
        <v>7.9139999999999997</v>
      </c>
      <c r="HR8" s="27">
        <v>3.2505910165484702</v>
      </c>
      <c r="HS8" s="29"/>
      <c r="HT8" s="29">
        <v>35.777619999999999</v>
      </c>
      <c r="HU8" s="27">
        <v>3.2117143606315102</v>
      </c>
      <c r="HV8" s="27">
        <v>2.9891181812579499</v>
      </c>
      <c r="HW8" s="29"/>
      <c r="HX8" s="27">
        <v>5.0049999999999999</v>
      </c>
      <c r="HY8" s="29"/>
      <c r="HZ8" s="39">
        <v>1966</v>
      </c>
      <c r="IA8" s="39" t="s">
        <v>326</v>
      </c>
      <c r="IB8" s="29">
        <v>1503</v>
      </c>
      <c r="IC8" s="29">
        <v>1455</v>
      </c>
      <c r="ID8" s="29">
        <v>1443</v>
      </c>
      <c r="IE8" s="32">
        <v>63.444488525390625</v>
      </c>
      <c r="IF8" s="32">
        <v>60.911781311035156</v>
      </c>
      <c r="IG8" s="32">
        <v>241</v>
      </c>
      <c r="IH8" s="32">
        <v>530</v>
      </c>
      <c r="II8" s="32">
        <v>672</v>
      </c>
      <c r="IJ8" s="31">
        <v>11.800000190734863</v>
      </c>
      <c r="IK8" s="31">
        <v>0.80000001192092896</v>
      </c>
      <c r="IL8" s="39">
        <v>1966</v>
      </c>
      <c r="IM8" s="39" t="s">
        <v>326</v>
      </c>
      <c r="IN8" s="29">
        <v>7</v>
      </c>
      <c r="IO8" s="29">
        <v>1.3</v>
      </c>
      <c r="IP8" s="29">
        <v>5.21</v>
      </c>
      <c r="IQ8" s="29">
        <f t="shared" si="10"/>
        <v>3.4664005322687959</v>
      </c>
      <c r="IR8" s="46">
        <v>733.8</v>
      </c>
      <c r="IS8" s="46">
        <v>650.58399999999995</v>
      </c>
      <c r="IT8" s="28">
        <v>58.139767649687215</v>
      </c>
      <c r="IU8" s="28"/>
      <c r="IV8" s="28">
        <v>733.8</v>
      </c>
      <c r="IW8" s="28">
        <v>650.58399999999995</v>
      </c>
      <c r="IX8" s="28">
        <v>58.139767649687222</v>
      </c>
      <c r="IY8" s="28">
        <v>65</v>
      </c>
      <c r="IZ8" s="39">
        <v>1966</v>
      </c>
      <c r="JA8" s="39" t="s">
        <v>326</v>
      </c>
      <c r="JB8" s="29">
        <v>9.1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326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326</v>
      </c>
      <c r="KI8" s="29"/>
      <c r="KJ8" s="29"/>
      <c r="KK8" s="29"/>
      <c r="KL8" s="29"/>
      <c r="KM8" s="29"/>
      <c r="KN8" s="21">
        <v>3753</v>
      </c>
      <c r="KO8" s="20">
        <v>2369</v>
      </c>
      <c r="KP8" s="20">
        <v>457</v>
      </c>
      <c r="KQ8" s="19">
        <v>12.176919937133789</v>
      </c>
      <c r="KR8" s="39">
        <v>1966</v>
      </c>
      <c r="KS8" s="39" t="s">
        <v>326</v>
      </c>
    </row>
    <row r="9" spans="1:305" s="39" customFormat="1" ht="12.75">
      <c r="A9" s="39">
        <v>1967</v>
      </c>
      <c r="B9" s="39" t="s">
        <v>326</v>
      </c>
      <c r="C9" s="39">
        <v>26</v>
      </c>
      <c r="D9" s="44" t="s">
        <v>327</v>
      </c>
      <c r="E9" s="44">
        <v>578</v>
      </c>
      <c r="F9" s="39">
        <v>1</v>
      </c>
      <c r="G9" s="39">
        <v>0</v>
      </c>
      <c r="H9" s="39">
        <v>0</v>
      </c>
      <c r="I9" s="39">
        <v>0</v>
      </c>
      <c r="J9" s="29">
        <v>60</v>
      </c>
      <c r="K9" s="29">
        <v>40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61.24</v>
      </c>
      <c r="R9" s="29">
        <v>38.76</v>
      </c>
      <c r="S9" s="29">
        <v>0</v>
      </c>
      <c r="T9" s="29">
        <v>32.700000000000003</v>
      </c>
      <c r="U9" s="29">
        <v>20.7</v>
      </c>
      <c r="V9" s="29">
        <v>0</v>
      </c>
      <c r="W9" s="29">
        <v>53.4</v>
      </c>
      <c r="X9" s="39">
        <v>2</v>
      </c>
      <c r="Y9" s="39">
        <v>1967</v>
      </c>
      <c r="Z9" s="39" t="s">
        <v>326</v>
      </c>
      <c r="AA9" s="43"/>
      <c r="AB9" s="41">
        <v>85.4</v>
      </c>
      <c r="AC9" s="41">
        <v>43.1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6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9.9</v>
      </c>
      <c r="AW9" s="41">
        <v>0</v>
      </c>
      <c r="AX9" s="41">
        <v>0</v>
      </c>
      <c r="AY9" s="41">
        <v>21.1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8.1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10.4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1.4000000000000057</v>
      </c>
      <c r="CZ9" s="39">
        <v>1967</v>
      </c>
      <c r="DA9" s="39" t="s">
        <v>326</v>
      </c>
      <c r="DB9" s="41">
        <v>45.3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1.3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12</v>
      </c>
      <c r="DV9" s="41">
        <v>0</v>
      </c>
      <c r="DW9" s="41">
        <v>0</v>
      </c>
      <c r="DX9" s="41">
        <v>20.7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8.6999999999999993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12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1967</v>
      </c>
      <c r="FZ9" s="39" t="s">
        <v>326</v>
      </c>
      <c r="GA9" s="41">
        <v>8</v>
      </c>
      <c r="GB9" s="29">
        <f t="shared" si="2"/>
        <v>0.73893999999999993</v>
      </c>
      <c r="GC9" s="29">
        <f t="shared" si="3"/>
        <v>0.71540400000000004</v>
      </c>
      <c r="GD9" s="29">
        <f t="shared" si="4"/>
        <v>3.8305370412931881</v>
      </c>
      <c r="GE9" s="29">
        <f t="shared" si="5"/>
        <v>3.5137528285710276</v>
      </c>
      <c r="GF9" s="29">
        <f t="shared" si="6"/>
        <v>0.31678421272216051</v>
      </c>
      <c r="GG9" s="29">
        <f t="shared" si="7"/>
        <v>8.269968657324725E-2</v>
      </c>
      <c r="GH9" s="29">
        <f t="shared" si="8"/>
        <v>4.1484937025383068</v>
      </c>
      <c r="GI9" s="39">
        <v>1967</v>
      </c>
      <c r="GJ9" s="39" t="s">
        <v>326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1967</v>
      </c>
      <c r="HA9" s="39" t="s">
        <v>326</v>
      </c>
      <c r="HB9" s="42">
        <v>2</v>
      </c>
      <c r="HC9" s="42">
        <f t="shared" si="9"/>
        <v>0</v>
      </c>
      <c r="HD9" s="42">
        <v>0</v>
      </c>
      <c r="HE9" s="42">
        <v>0</v>
      </c>
      <c r="HF9" s="42">
        <v>2</v>
      </c>
      <c r="HG9" s="42">
        <v>1.5</v>
      </c>
      <c r="HH9" s="42">
        <v>0</v>
      </c>
      <c r="HI9" s="42">
        <v>1</v>
      </c>
      <c r="HJ9" s="39">
        <v>1967</v>
      </c>
      <c r="HK9" s="39" t="s">
        <v>326</v>
      </c>
      <c r="HL9" s="29"/>
      <c r="HM9" s="29">
        <v>73.177180000000007</v>
      </c>
      <c r="HN9" s="27">
        <v>34.811999999999998</v>
      </c>
      <c r="HO9" s="32">
        <v>38.665660388131698</v>
      </c>
      <c r="HP9" s="29">
        <v>6.25625237993816</v>
      </c>
      <c r="HQ9" s="29">
        <v>9.407</v>
      </c>
      <c r="HR9" s="27">
        <v>4.5792787635947301</v>
      </c>
      <c r="HS9" s="29"/>
      <c r="HT9" s="29">
        <v>37.061129999999999</v>
      </c>
      <c r="HU9" s="27">
        <v>3.8535190150361198</v>
      </c>
      <c r="HV9" s="27">
        <v>3.64711252564509</v>
      </c>
      <c r="HW9" s="29"/>
      <c r="HX9" s="27">
        <v>4.99</v>
      </c>
      <c r="HY9" s="29"/>
      <c r="HZ9" s="39">
        <v>1967</v>
      </c>
      <c r="IA9" s="39" t="s">
        <v>326</v>
      </c>
      <c r="IB9" s="29">
        <v>1517</v>
      </c>
      <c r="IC9" s="29">
        <v>1469</v>
      </c>
      <c r="ID9" s="29">
        <v>1458</v>
      </c>
      <c r="IE9" s="32">
        <v>63.659248352050781</v>
      </c>
      <c r="IF9" s="32">
        <v>61.183380126953125</v>
      </c>
      <c r="IG9" s="32">
        <v>234</v>
      </c>
      <c r="IH9" s="32">
        <v>539</v>
      </c>
      <c r="II9" s="32">
        <v>685</v>
      </c>
      <c r="IJ9" s="31">
        <v>10.399999618530273</v>
      </c>
      <c r="IK9" s="31">
        <v>0.69999998807907104</v>
      </c>
      <c r="IL9" s="39">
        <v>1967</v>
      </c>
      <c r="IM9" s="39" t="s">
        <v>326</v>
      </c>
      <c r="IN9" s="29">
        <v>7</v>
      </c>
      <c r="IO9" s="29">
        <v>0.4</v>
      </c>
      <c r="IP9" s="29">
        <v>4.72</v>
      </c>
      <c r="IQ9" s="29">
        <f t="shared" si="10"/>
        <v>3.1114040870138431</v>
      </c>
      <c r="IR9" s="46">
        <v>741</v>
      </c>
      <c r="IS9" s="46">
        <v>657.11</v>
      </c>
      <c r="IT9" s="28">
        <v>57.641228070175437</v>
      </c>
      <c r="IU9" s="28"/>
      <c r="IV9" s="28">
        <v>741</v>
      </c>
      <c r="IW9" s="28">
        <v>657.11</v>
      </c>
      <c r="IX9" s="28">
        <v>57.641228070175437</v>
      </c>
      <c r="IY9" s="28">
        <v>65</v>
      </c>
      <c r="IZ9" s="39">
        <v>1967</v>
      </c>
      <c r="JA9" s="39" t="s">
        <v>326</v>
      </c>
      <c r="JB9" s="29">
        <v>9.8000000000000007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326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326</v>
      </c>
      <c r="KI9" s="29"/>
      <c r="KJ9" s="29"/>
      <c r="KK9" s="29"/>
      <c r="KL9" s="29"/>
      <c r="KM9" s="29"/>
      <c r="KN9" s="21">
        <v>3785</v>
      </c>
      <c r="KO9" s="20">
        <v>2383</v>
      </c>
      <c r="KP9" s="20">
        <v>469</v>
      </c>
      <c r="KQ9" s="19">
        <v>12.391019821166992</v>
      </c>
      <c r="KR9" s="39">
        <v>1967</v>
      </c>
      <c r="KS9" s="39" t="s">
        <v>326</v>
      </c>
    </row>
    <row r="10" spans="1:305" s="39" customFormat="1" ht="12.75">
      <c r="A10" s="39">
        <v>1968</v>
      </c>
      <c r="B10" s="39" t="s">
        <v>326</v>
      </c>
      <c r="C10" s="39">
        <v>26</v>
      </c>
      <c r="D10" s="44" t="s">
        <v>327</v>
      </c>
      <c r="E10" s="44">
        <v>578</v>
      </c>
      <c r="F10" s="39">
        <v>1</v>
      </c>
      <c r="G10" s="39">
        <v>0</v>
      </c>
      <c r="H10" s="39">
        <v>0</v>
      </c>
      <c r="I10" s="39">
        <v>0</v>
      </c>
      <c r="J10" s="29">
        <v>60</v>
      </c>
      <c r="K10" s="29">
        <v>40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61.24</v>
      </c>
      <c r="R10" s="29">
        <v>38.76</v>
      </c>
      <c r="S10" s="29">
        <v>0</v>
      </c>
      <c r="T10" s="29">
        <v>32.700000000000003</v>
      </c>
      <c r="U10" s="29">
        <v>20.7</v>
      </c>
      <c r="V10" s="29">
        <v>0</v>
      </c>
      <c r="W10" s="29">
        <v>53.4</v>
      </c>
      <c r="X10" s="39">
        <v>2</v>
      </c>
      <c r="Y10" s="39">
        <v>1968</v>
      </c>
      <c r="Z10" s="39" t="s">
        <v>326</v>
      </c>
      <c r="AA10" s="43"/>
      <c r="AB10" s="41">
        <v>85.4</v>
      </c>
      <c r="AC10" s="41">
        <v>43.1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6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9.9</v>
      </c>
      <c r="AW10" s="41">
        <v>0</v>
      </c>
      <c r="AX10" s="41">
        <v>0</v>
      </c>
      <c r="AY10" s="41">
        <v>21.1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8.1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10.4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1.4000000000000057</v>
      </c>
      <c r="CZ10" s="39">
        <v>1968</v>
      </c>
      <c r="DA10" s="39" t="s">
        <v>326</v>
      </c>
      <c r="DB10" s="41">
        <v>45.3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1.3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12</v>
      </c>
      <c r="DV10" s="41">
        <v>0</v>
      </c>
      <c r="DW10" s="41">
        <v>0</v>
      </c>
      <c r="DX10" s="41">
        <v>20.7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8.6999999999999993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12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1968</v>
      </c>
      <c r="FZ10" s="39" t="s">
        <v>326</v>
      </c>
      <c r="GA10" s="41">
        <v>8</v>
      </c>
      <c r="GB10" s="29">
        <f t="shared" si="2"/>
        <v>0.73893999999999993</v>
      </c>
      <c r="GC10" s="29">
        <f t="shared" si="3"/>
        <v>0.71540400000000004</v>
      </c>
      <c r="GD10" s="29">
        <f t="shared" si="4"/>
        <v>3.8305370412931881</v>
      </c>
      <c r="GE10" s="29">
        <f t="shared" si="5"/>
        <v>3.5137528285710276</v>
      </c>
      <c r="GF10" s="29">
        <f t="shared" si="6"/>
        <v>0.31678421272216051</v>
      </c>
      <c r="GG10" s="29">
        <f t="shared" si="7"/>
        <v>8.269968657324725E-2</v>
      </c>
      <c r="GH10" s="29">
        <f t="shared" si="8"/>
        <v>4.1484937025383068</v>
      </c>
      <c r="GI10" s="39">
        <v>1968</v>
      </c>
      <c r="GJ10" s="39" t="s">
        <v>326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1968</v>
      </c>
      <c r="HA10" s="39" t="s">
        <v>326</v>
      </c>
      <c r="HB10" s="42">
        <v>2</v>
      </c>
      <c r="HC10" s="42">
        <f t="shared" si="9"/>
        <v>0</v>
      </c>
      <c r="HD10" s="42">
        <v>0</v>
      </c>
      <c r="HE10" s="42">
        <v>0</v>
      </c>
      <c r="HF10" s="42">
        <v>2</v>
      </c>
      <c r="HG10" s="42">
        <v>1.5</v>
      </c>
      <c r="HH10" s="42">
        <v>0</v>
      </c>
      <c r="HI10" s="42">
        <v>1</v>
      </c>
      <c r="HJ10" s="39">
        <v>1968</v>
      </c>
      <c r="HK10" s="39" t="s">
        <v>326</v>
      </c>
      <c r="HL10" s="29"/>
      <c r="HM10" s="29">
        <v>71.980459999999994</v>
      </c>
      <c r="HN10" s="27">
        <v>36.139000000000003</v>
      </c>
      <c r="HO10" s="32">
        <v>39.151374424189697</v>
      </c>
      <c r="HP10" s="29">
        <v>2.2598544047572</v>
      </c>
      <c r="HQ10" s="29">
        <v>6.7839999999999998</v>
      </c>
      <c r="HR10" s="27">
        <v>3.44827586206896</v>
      </c>
      <c r="HS10" s="29"/>
      <c r="HT10" s="29">
        <v>36.89714</v>
      </c>
      <c r="HU10" s="27">
        <v>3.0124594218941301</v>
      </c>
      <c r="HV10" s="27">
        <v>2.7832680213279102</v>
      </c>
      <c r="HW10" s="29"/>
      <c r="HX10" s="27">
        <v>4.9349999999999996</v>
      </c>
      <c r="HY10" s="29"/>
      <c r="HZ10" s="39">
        <v>1968</v>
      </c>
      <c r="IA10" s="39" t="s">
        <v>326</v>
      </c>
      <c r="IB10" s="29">
        <v>1528</v>
      </c>
      <c r="IC10" s="29">
        <v>1480</v>
      </c>
      <c r="ID10" s="29">
        <v>1463</v>
      </c>
      <c r="IE10" s="32">
        <v>63.693210601806641</v>
      </c>
      <c r="IF10" s="32">
        <v>60.983741760253906</v>
      </c>
      <c r="IG10" s="32">
        <v>225</v>
      </c>
      <c r="IH10" s="32">
        <v>537</v>
      </c>
      <c r="II10" s="32">
        <v>701</v>
      </c>
      <c r="IJ10" s="31">
        <v>16.399999618530273</v>
      </c>
      <c r="IK10" s="31">
        <v>1.1000000238418579</v>
      </c>
      <c r="IL10" s="39">
        <v>1968</v>
      </c>
      <c r="IM10" s="39" t="s">
        <v>326</v>
      </c>
      <c r="IN10" s="29">
        <v>6</v>
      </c>
      <c r="IO10" s="29">
        <v>0.5</v>
      </c>
      <c r="IP10" s="29">
        <v>13.51</v>
      </c>
      <c r="IQ10" s="29">
        <f t="shared" si="10"/>
        <v>8.8416230366492155</v>
      </c>
      <c r="IR10" s="46">
        <v>751.89999999999986</v>
      </c>
      <c r="IS10" s="46">
        <v>659.48</v>
      </c>
      <c r="IT10" s="28">
        <v>57.246527777777779</v>
      </c>
      <c r="IU10" s="28"/>
      <c r="IV10" s="28">
        <v>751.89999999999986</v>
      </c>
      <c r="IW10" s="28">
        <v>659.48</v>
      </c>
      <c r="IX10" s="28">
        <v>57.246527777777779</v>
      </c>
      <c r="IY10" s="28">
        <v>65</v>
      </c>
      <c r="IZ10" s="39">
        <v>1968</v>
      </c>
      <c r="JA10" s="39" t="s">
        <v>326</v>
      </c>
      <c r="JB10" s="29">
        <v>10.5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326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326</v>
      </c>
      <c r="KI10" s="29"/>
      <c r="KJ10" s="29"/>
      <c r="KK10" s="29"/>
      <c r="KL10" s="29"/>
      <c r="KM10" s="29"/>
      <c r="KN10" s="21">
        <v>3819</v>
      </c>
      <c r="KO10" s="20">
        <v>2399</v>
      </c>
      <c r="KP10" s="20">
        <v>481</v>
      </c>
      <c r="KQ10" s="19">
        <v>12.59492015838623</v>
      </c>
      <c r="KR10" s="39">
        <v>1968</v>
      </c>
      <c r="KS10" s="39" t="s">
        <v>326</v>
      </c>
    </row>
    <row r="11" spans="1:305" s="39" customFormat="1" ht="12.75">
      <c r="A11" s="39">
        <v>1969</v>
      </c>
      <c r="B11" s="39" t="s">
        <v>326</v>
      </c>
      <c r="C11" s="39">
        <v>26</v>
      </c>
      <c r="D11" s="44" t="s">
        <v>327</v>
      </c>
      <c r="E11" s="44">
        <v>578</v>
      </c>
      <c r="F11" s="39">
        <v>1</v>
      </c>
      <c r="G11" s="39">
        <v>0</v>
      </c>
      <c r="H11" s="39">
        <v>0</v>
      </c>
      <c r="I11" s="39">
        <v>0</v>
      </c>
      <c r="J11" s="29">
        <v>60</v>
      </c>
      <c r="K11" s="29">
        <v>40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59.36</v>
      </c>
      <c r="R11" s="29">
        <v>40.64</v>
      </c>
      <c r="S11" s="29">
        <v>0</v>
      </c>
      <c r="T11" s="29">
        <v>31.21</v>
      </c>
      <c r="U11" s="29">
        <v>21.3</v>
      </c>
      <c r="V11" s="29">
        <v>0</v>
      </c>
      <c r="W11" s="29">
        <v>52.51</v>
      </c>
      <c r="X11" s="39">
        <v>2</v>
      </c>
      <c r="Y11" s="39">
        <v>1969</v>
      </c>
      <c r="Z11" s="39" t="s">
        <v>326</v>
      </c>
      <c r="AA11" s="43">
        <v>25453</v>
      </c>
      <c r="AB11" s="41">
        <v>83.8</v>
      </c>
      <c r="AC11" s="41">
        <v>46.5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3.4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10.5</v>
      </c>
      <c r="AW11" s="41">
        <v>0</v>
      </c>
      <c r="AX11" s="41">
        <v>0</v>
      </c>
      <c r="AY11" s="41">
        <v>19.5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9.4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9.4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1.2999999999999829</v>
      </c>
      <c r="CZ11" s="39">
        <v>1969</v>
      </c>
      <c r="DA11" s="39" t="s">
        <v>326</v>
      </c>
      <c r="DB11" s="41">
        <v>49.3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13.3</v>
      </c>
      <c r="DV11" s="41">
        <v>0</v>
      </c>
      <c r="DW11" s="41">
        <v>0</v>
      </c>
      <c r="DX11" s="41">
        <v>19.3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9.3000000000000007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8.6999999999999993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0.10000000000000853</v>
      </c>
      <c r="FY11" s="39">
        <v>1969</v>
      </c>
      <c r="FZ11" s="39" t="s">
        <v>326</v>
      </c>
      <c r="GA11" s="41">
        <v>9.3000000000000007</v>
      </c>
      <c r="GB11" s="29">
        <f t="shared" si="2"/>
        <v>0.71589700000000001</v>
      </c>
      <c r="GC11" s="29">
        <f t="shared" si="3"/>
        <v>0.68579500000000004</v>
      </c>
      <c r="GD11" s="29">
        <f t="shared" si="4"/>
        <v>3.5198501951756933</v>
      </c>
      <c r="GE11" s="29">
        <f t="shared" si="5"/>
        <v>3.1826355404910811</v>
      </c>
      <c r="GF11" s="29">
        <f t="shared" si="6"/>
        <v>0.3372146546846122</v>
      </c>
      <c r="GG11" s="29">
        <f t="shared" si="7"/>
        <v>9.5803695039862385E-2</v>
      </c>
      <c r="GH11" s="29">
        <f t="shared" si="8"/>
        <v>3.7269290307168443</v>
      </c>
      <c r="GI11" s="39">
        <v>1969</v>
      </c>
      <c r="GJ11" s="39" t="s">
        <v>326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0.1976347</v>
      </c>
      <c r="GX11" s="36">
        <v>0.34758670000000003</v>
      </c>
      <c r="GY11" s="36">
        <v>-1.4901899999999999E-2</v>
      </c>
      <c r="GZ11" s="39">
        <v>1969</v>
      </c>
      <c r="HA11" s="39" t="s">
        <v>326</v>
      </c>
      <c r="HB11" s="42">
        <v>2</v>
      </c>
      <c r="HC11" s="42">
        <f t="shared" si="9"/>
        <v>0</v>
      </c>
      <c r="HD11" s="42">
        <v>0</v>
      </c>
      <c r="HE11" s="42">
        <v>0</v>
      </c>
      <c r="HF11" s="42">
        <v>2</v>
      </c>
      <c r="HG11" s="42">
        <v>1.5</v>
      </c>
      <c r="HH11" s="42">
        <v>0</v>
      </c>
      <c r="HI11" s="42">
        <v>1</v>
      </c>
      <c r="HJ11" s="39">
        <v>1969</v>
      </c>
      <c r="HK11" s="39" t="s">
        <v>326</v>
      </c>
      <c r="HL11" s="29"/>
      <c r="HM11" s="29">
        <v>70.447360000000003</v>
      </c>
      <c r="HN11" s="27">
        <v>37.904000000000003</v>
      </c>
      <c r="HO11" s="32">
        <v>41.120722615270303</v>
      </c>
      <c r="HP11" s="29">
        <v>4.50446972171898</v>
      </c>
      <c r="HQ11" s="29">
        <v>8.8889999999999993</v>
      </c>
      <c r="HR11" s="27">
        <v>2.9629629629629801</v>
      </c>
      <c r="HS11" s="29"/>
      <c r="HT11" s="29">
        <v>36.569159999999997</v>
      </c>
      <c r="HU11" s="27">
        <v>3.2170505582294799</v>
      </c>
      <c r="HV11" s="27">
        <v>2.81764304667916</v>
      </c>
      <c r="HW11" s="29"/>
      <c r="HX11" s="27">
        <v>5.2730878130276402</v>
      </c>
      <c r="HY11" s="29"/>
      <c r="HZ11" s="39">
        <v>1969</v>
      </c>
      <c r="IA11" s="39" t="s">
        <v>326</v>
      </c>
      <c r="IB11" s="29">
        <v>1538</v>
      </c>
      <c r="IC11" s="29">
        <v>1490</v>
      </c>
      <c r="ID11" s="29">
        <v>1474</v>
      </c>
      <c r="IE11" s="32">
        <v>63.685298919677734</v>
      </c>
      <c r="IF11" s="32">
        <v>61.035198211669922</v>
      </c>
      <c r="IG11" s="32">
        <v>217</v>
      </c>
      <c r="IH11" s="32">
        <v>543</v>
      </c>
      <c r="II11" s="32">
        <v>714</v>
      </c>
      <c r="IJ11" s="31">
        <v>16.600000381469727</v>
      </c>
      <c r="IK11" s="31">
        <v>1.1000000238418579</v>
      </c>
      <c r="IL11" s="39">
        <v>1969</v>
      </c>
      <c r="IM11" s="39" t="s">
        <v>326</v>
      </c>
      <c r="IN11" s="29">
        <v>4</v>
      </c>
      <c r="IO11" s="29">
        <v>0.8</v>
      </c>
      <c r="IP11" s="29">
        <v>21.64</v>
      </c>
      <c r="IQ11" s="29">
        <f t="shared" si="10"/>
        <v>14.070221066319895</v>
      </c>
      <c r="IR11" s="46">
        <v>763.90000000000009</v>
      </c>
      <c r="IS11" s="46">
        <v>670.04700000000003</v>
      </c>
      <c r="IT11" s="28">
        <v>57.220068317677196</v>
      </c>
      <c r="IU11" s="28"/>
      <c r="IV11" s="28">
        <v>763.90000000000009</v>
      </c>
      <c r="IW11" s="28">
        <v>670.04700000000003</v>
      </c>
      <c r="IX11" s="28">
        <v>57.220068317677203</v>
      </c>
      <c r="IY11" s="28">
        <v>65</v>
      </c>
      <c r="IZ11" s="39">
        <v>1969</v>
      </c>
      <c r="JA11" s="39" t="s">
        <v>326</v>
      </c>
      <c r="JB11" s="29">
        <v>11.2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326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326</v>
      </c>
      <c r="KI11" s="29"/>
      <c r="KJ11" s="29"/>
      <c r="KK11" s="29"/>
      <c r="KL11" s="29"/>
      <c r="KM11" s="29"/>
      <c r="KN11" s="21">
        <v>3851</v>
      </c>
      <c r="KO11" s="20">
        <v>2415</v>
      </c>
      <c r="KP11" s="20">
        <v>491</v>
      </c>
      <c r="KQ11" s="19">
        <v>12.749939918518066</v>
      </c>
      <c r="KR11" s="39">
        <v>1969</v>
      </c>
      <c r="KS11" s="39" t="s">
        <v>326</v>
      </c>
    </row>
    <row r="12" spans="1:305" s="39" customFormat="1" ht="12.75">
      <c r="A12" s="39">
        <v>1970</v>
      </c>
      <c r="B12" s="39" t="s">
        <v>326</v>
      </c>
      <c r="C12" s="39">
        <v>26</v>
      </c>
      <c r="D12" s="44" t="s">
        <v>327</v>
      </c>
      <c r="E12" s="44">
        <v>578</v>
      </c>
      <c r="F12" s="39">
        <v>1</v>
      </c>
      <c r="G12" s="39">
        <v>0</v>
      </c>
      <c r="H12" s="39">
        <v>0</v>
      </c>
      <c r="I12" s="39">
        <v>0</v>
      </c>
      <c r="J12" s="29">
        <v>60</v>
      </c>
      <c r="K12" s="29">
        <v>40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55.34</v>
      </c>
      <c r="R12" s="29">
        <v>44.66</v>
      </c>
      <c r="S12" s="29">
        <v>0</v>
      </c>
      <c r="T12" s="29">
        <v>28</v>
      </c>
      <c r="U12" s="29">
        <v>22.6</v>
      </c>
      <c r="V12" s="29">
        <v>0</v>
      </c>
      <c r="W12" s="29">
        <v>50.6</v>
      </c>
      <c r="X12" s="39">
        <v>2</v>
      </c>
      <c r="Y12" s="39">
        <v>1970</v>
      </c>
      <c r="Z12" s="39" t="s">
        <v>326</v>
      </c>
      <c r="AA12" s="43"/>
      <c r="AB12" s="41">
        <v>83.8</v>
      </c>
      <c r="AC12" s="41">
        <v>46.5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3.4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10.5</v>
      </c>
      <c r="AW12" s="41">
        <v>0</v>
      </c>
      <c r="AX12" s="41">
        <v>0</v>
      </c>
      <c r="AY12" s="41">
        <v>19.5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9.4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9.4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1.2999999999999829</v>
      </c>
      <c r="CZ12" s="39">
        <v>1970</v>
      </c>
      <c r="DA12" s="39" t="s">
        <v>326</v>
      </c>
      <c r="DB12" s="41">
        <v>49.3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13.3</v>
      </c>
      <c r="DV12" s="41">
        <v>0</v>
      </c>
      <c r="DW12" s="41">
        <v>0</v>
      </c>
      <c r="DX12" s="41">
        <v>19.3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9.3000000000000007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8.6999999999999993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0.10000000000000853</v>
      </c>
      <c r="FY12" s="39">
        <v>1970</v>
      </c>
      <c r="FZ12" s="39" t="s">
        <v>326</v>
      </c>
      <c r="GA12" s="41">
        <v>9.3000000000000007</v>
      </c>
      <c r="GB12" s="29">
        <f t="shared" si="2"/>
        <v>0.71589700000000001</v>
      </c>
      <c r="GC12" s="29">
        <f t="shared" si="3"/>
        <v>0.68579500000000004</v>
      </c>
      <c r="GD12" s="29">
        <f t="shared" si="4"/>
        <v>3.5198501951756933</v>
      </c>
      <c r="GE12" s="29">
        <f t="shared" si="5"/>
        <v>3.1826355404910811</v>
      </c>
      <c r="GF12" s="29">
        <f t="shared" si="6"/>
        <v>0.3372146546846122</v>
      </c>
      <c r="GG12" s="29">
        <f t="shared" si="7"/>
        <v>9.5803695039862385E-2</v>
      </c>
      <c r="GH12" s="29">
        <f t="shared" si="8"/>
        <v>3.7269290307168443</v>
      </c>
      <c r="GI12" s="39">
        <v>1970</v>
      </c>
      <c r="GJ12" s="39" t="s">
        <v>326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0.19186690000000001</v>
      </c>
      <c r="GX12" s="36">
        <v>0.32639820000000003</v>
      </c>
      <c r="GY12" s="36">
        <v>-2.3427999999999999E-3</v>
      </c>
      <c r="GZ12" s="39">
        <v>1970</v>
      </c>
      <c r="HA12" s="39" t="s">
        <v>326</v>
      </c>
      <c r="HB12" s="42">
        <v>2</v>
      </c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1.5</v>
      </c>
      <c r="HH12" s="42">
        <v>0</v>
      </c>
      <c r="HI12" s="42">
        <v>1</v>
      </c>
      <c r="HJ12" s="39">
        <v>1970</v>
      </c>
      <c r="HK12" s="39" t="s">
        <v>326</v>
      </c>
      <c r="HL12" s="34">
        <v>0.41451329999999997</v>
      </c>
      <c r="HM12" s="29">
        <v>72.549890000000005</v>
      </c>
      <c r="HN12" s="27">
        <v>38.805999999999997</v>
      </c>
      <c r="HO12" s="32">
        <v>41.281634307275901</v>
      </c>
      <c r="HP12" s="29">
        <v>1.9987097764275701</v>
      </c>
      <c r="HQ12" s="29">
        <v>15.068</v>
      </c>
      <c r="HR12" s="27">
        <v>10.637204522096599</v>
      </c>
      <c r="HS12" s="27">
        <v>38.3512923830937</v>
      </c>
      <c r="HT12" s="27">
        <v>38.3512923830937</v>
      </c>
      <c r="HU12" s="27">
        <v>2.47515032243416</v>
      </c>
      <c r="HV12" s="27">
        <v>2.0167507858946099</v>
      </c>
      <c r="HW12" s="29"/>
      <c r="HX12" s="27">
        <v>6.2933333333333303</v>
      </c>
      <c r="HY12" s="29"/>
      <c r="HZ12" s="39">
        <v>1970</v>
      </c>
      <c r="IA12" s="39" t="s">
        <v>326</v>
      </c>
      <c r="IB12" s="29">
        <v>1557</v>
      </c>
      <c r="IC12" s="29">
        <v>1509</v>
      </c>
      <c r="ID12" s="29">
        <v>1497</v>
      </c>
      <c r="IE12" s="32">
        <v>64.100456237792969</v>
      </c>
      <c r="IF12" s="32">
        <v>61.630298614501953</v>
      </c>
      <c r="IG12" s="32">
        <v>208</v>
      </c>
      <c r="IH12" s="32">
        <v>557</v>
      </c>
      <c r="II12" s="32">
        <v>732</v>
      </c>
      <c r="IJ12" s="31">
        <v>12.199999809265137</v>
      </c>
      <c r="IK12" s="31">
        <v>0.80000001192092896</v>
      </c>
      <c r="IL12" s="39">
        <v>1970</v>
      </c>
      <c r="IM12" s="39" t="s">
        <v>326</v>
      </c>
      <c r="IN12" s="29">
        <v>15</v>
      </c>
      <c r="IO12" s="29">
        <v>3.1</v>
      </c>
      <c r="IP12" s="29">
        <v>47.2</v>
      </c>
      <c r="IQ12" s="29">
        <f t="shared" si="10"/>
        <v>30.31470777135517</v>
      </c>
      <c r="IR12" s="46">
        <v>785.59999999999991</v>
      </c>
      <c r="IS12" s="46">
        <v>683.2</v>
      </c>
      <c r="IT12" s="28">
        <v>56.791354945968415</v>
      </c>
      <c r="IU12" s="28">
        <v>65</v>
      </c>
      <c r="IV12" s="28">
        <v>785.59999999999991</v>
      </c>
      <c r="IW12" s="28">
        <v>683.2</v>
      </c>
      <c r="IX12" s="28">
        <v>56.791354945968422</v>
      </c>
      <c r="IY12" s="28">
        <v>65</v>
      </c>
      <c r="IZ12" s="39">
        <v>1970</v>
      </c>
      <c r="JA12" s="39" t="s">
        <v>326</v>
      </c>
      <c r="JB12" s="29">
        <v>12.249930000000001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326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326</v>
      </c>
      <c r="KI12" s="29"/>
      <c r="KJ12" s="29"/>
      <c r="KK12" s="29"/>
      <c r="KL12" s="29"/>
      <c r="KM12" s="29"/>
      <c r="KN12" s="21">
        <v>3879</v>
      </c>
      <c r="KO12" s="20">
        <v>2429</v>
      </c>
      <c r="KP12" s="20">
        <v>500</v>
      </c>
      <c r="KQ12" s="19">
        <v>12.889920234680176</v>
      </c>
      <c r="KR12" s="39">
        <v>1970</v>
      </c>
      <c r="KS12" s="39" t="s">
        <v>326</v>
      </c>
    </row>
    <row r="13" spans="1:305" s="39" customFormat="1" ht="12.75">
      <c r="A13" s="39">
        <v>1971</v>
      </c>
      <c r="B13" s="39" t="s">
        <v>326</v>
      </c>
      <c r="C13" s="39">
        <v>26</v>
      </c>
      <c r="D13" s="44" t="s">
        <v>327</v>
      </c>
      <c r="E13" s="44">
        <v>578</v>
      </c>
      <c r="F13" s="39">
        <v>1</v>
      </c>
      <c r="G13" s="39">
        <v>0</v>
      </c>
      <c r="H13" s="39">
        <v>0</v>
      </c>
      <c r="I13" s="39">
        <v>0</v>
      </c>
      <c r="J13" s="29">
        <v>11.67</v>
      </c>
      <c r="K13" s="29">
        <v>7.78</v>
      </c>
      <c r="L13" s="29">
        <v>80.55</v>
      </c>
      <c r="M13" s="18">
        <v>4</v>
      </c>
      <c r="N13" s="39">
        <v>1</v>
      </c>
      <c r="O13" s="39">
        <v>3</v>
      </c>
      <c r="P13" s="39">
        <v>1</v>
      </c>
      <c r="Q13" s="29">
        <v>10.76</v>
      </c>
      <c r="R13" s="29">
        <v>8.69</v>
      </c>
      <c r="S13" s="29">
        <v>80.55</v>
      </c>
      <c r="T13" s="29">
        <v>5.45</v>
      </c>
      <c r="U13" s="29">
        <v>4.4000000000000004</v>
      </c>
      <c r="V13" s="29">
        <v>39.71</v>
      </c>
      <c r="W13" s="29">
        <v>49.55</v>
      </c>
      <c r="X13" s="39">
        <v>4</v>
      </c>
      <c r="Y13" s="39">
        <v>1971</v>
      </c>
      <c r="Z13" s="39" t="s">
        <v>326</v>
      </c>
      <c r="AA13" s="43"/>
      <c r="AB13" s="41">
        <v>83.8</v>
      </c>
      <c r="AC13" s="41">
        <v>46.5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3.4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10.5</v>
      </c>
      <c r="AW13" s="41">
        <v>0</v>
      </c>
      <c r="AX13" s="41">
        <v>0</v>
      </c>
      <c r="AY13" s="41">
        <v>19.5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9.4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9.4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1.2999999999999829</v>
      </c>
      <c r="CZ13" s="39">
        <v>1971</v>
      </c>
      <c r="DA13" s="39" t="s">
        <v>326</v>
      </c>
      <c r="DB13" s="41">
        <v>49.3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13.3</v>
      </c>
      <c r="DV13" s="41">
        <v>0</v>
      </c>
      <c r="DW13" s="41">
        <v>0</v>
      </c>
      <c r="DX13" s="41">
        <v>19.3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9.3000000000000007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8.6999999999999993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0.10000000000000853</v>
      </c>
      <c r="FY13" s="39">
        <v>1971</v>
      </c>
      <c r="FZ13" s="39" t="s">
        <v>326</v>
      </c>
      <c r="GA13" s="41">
        <v>9.3000000000000007</v>
      </c>
      <c r="GB13" s="29">
        <f t="shared" si="2"/>
        <v>0.71589700000000001</v>
      </c>
      <c r="GC13" s="29">
        <f t="shared" si="3"/>
        <v>0.68579500000000004</v>
      </c>
      <c r="GD13" s="29">
        <f t="shared" si="4"/>
        <v>3.5198501951756933</v>
      </c>
      <c r="GE13" s="29">
        <f t="shared" si="5"/>
        <v>3.1826355404910811</v>
      </c>
      <c r="GF13" s="29">
        <f t="shared" si="6"/>
        <v>0.3372146546846122</v>
      </c>
      <c r="GG13" s="29">
        <f t="shared" si="7"/>
        <v>9.5803695039862385E-2</v>
      </c>
      <c r="GH13" s="29">
        <f t="shared" si="8"/>
        <v>3.7269290307168443</v>
      </c>
      <c r="GI13" s="39">
        <v>1971</v>
      </c>
      <c r="GJ13" s="39" t="s">
        <v>326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0.26141370000000003</v>
      </c>
      <c r="GX13" s="36">
        <v>0.27915630000000002</v>
      </c>
      <c r="GY13" s="36">
        <v>0.16552939999999999</v>
      </c>
      <c r="GZ13" s="39">
        <v>1971</v>
      </c>
      <c r="HA13" s="39" t="s">
        <v>326</v>
      </c>
      <c r="HB13" s="42">
        <v>2</v>
      </c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1.5</v>
      </c>
      <c r="HH13" s="42">
        <v>0</v>
      </c>
      <c r="HI13" s="42">
        <v>1</v>
      </c>
      <c r="HJ13" s="39">
        <v>1971</v>
      </c>
      <c r="HK13" s="39" t="s">
        <v>326</v>
      </c>
      <c r="HL13" s="34">
        <v>0.69798640000000001</v>
      </c>
      <c r="HM13" s="29">
        <v>71.133439999999993</v>
      </c>
      <c r="HN13" s="27">
        <v>40.585999999999999</v>
      </c>
      <c r="HO13" s="32">
        <v>43.970459689649601</v>
      </c>
      <c r="HP13" s="32">
        <v>5.1306810365190598</v>
      </c>
      <c r="HQ13" s="32">
        <v>11.772777167947201</v>
      </c>
      <c r="HR13" s="27">
        <v>6.2238736646539703</v>
      </c>
      <c r="HS13" s="27">
        <v>38.279249766319502</v>
      </c>
      <c r="HT13" s="27">
        <v>38.279249766319502</v>
      </c>
      <c r="HU13" s="27">
        <v>3.3841175289489298</v>
      </c>
      <c r="HV13" s="27">
        <v>3.3278145581311702</v>
      </c>
      <c r="HW13" s="29"/>
      <c r="HX13" s="27">
        <v>6.3925000000000001</v>
      </c>
      <c r="HY13" s="29"/>
      <c r="HZ13" s="39">
        <v>1971</v>
      </c>
      <c r="IA13" s="39" t="s">
        <v>326</v>
      </c>
      <c r="IB13" s="29">
        <v>1576</v>
      </c>
      <c r="IC13" s="29">
        <v>1528</v>
      </c>
      <c r="ID13" s="29">
        <v>1516</v>
      </c>
      <c r="IE13" s="32">
        <v>64.510848999023438</v>
      </c>
      <c r="IF13" s="29"/>
      <c r="IG13" s="32">
        <v>200</v>
      </c>
      <c r="IH13" s="32">
        <v>568</v>
      </c>
      <c r="II13" s="32">
        <v>748</v>
      </c>
      <c r="IJ13" s="31">
        <v>12.399999618530273</v>
      </c>
      <c r="IK13" s="31">
        <v>0.80000001192092896</v>
      </c>
      <c r="IL13" s="39">
        <v>1971</v>
      </c>
      <c r="IM13" s="39" t="s">
        <v>326</v>
      </c>
      <c r="IN13" s="30">
        <v>10</v>
      </c>
      <c r="IO13" s="27">
        <v>3</v>
      </c>
      <c r="IP13" s="27">
        <v>9.1050000000000004</v>
      </c>
      <c r="IQ13" s="29">
        <f t="shared" si="10"/>
        <v>5.7772842639593911</v>
      </c>
      <c r="IR13" s="46">
        <v>805.69999999999982</v>
      </c>
      <c r="IS13" s="46">
        <v>699.1</v>
      </c>
      <c r="IT13" s="28">
        <v>56.956675611964542</v>
      </c>
      <c r="IU13" s="28"/>
      <c r="IV13" s="28">
        <v>805.69999999999982</v>
      </c>
      <c r="IW13" s="28">
        <v>699.1</v>
      </c>
      <c r="IX13" s="28">
        <v>56.956675611964542</v>
      </c>
      <c r="IY13" s="28">
        <v>65</v>
      </c>
      <c r="IZ13" s="39">
        <v>1971</v>
      </c>
      <c r="JA13" s="39" t="s">
        <v>326</v>
      </c>
      <c r="JB13" s="29">
        <v>12.966430000000001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326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326</v>
      </c>
      <c r="KI13" s="29"/>
      <c r="KJ13" s="29"/>
      <c r="KK13" s="29"/>
      <c r="KL13" s="29"/>
      <c r="KM13" s="29"/>
      <c r="KN13" s="21">
        <v>3903</v>
      </c>
      <c r="KO13" s="20">
        <v>2443</v>
      </c>
      <c r="KP13" s="20">
        <v>508</v>
      </c>
      <c r="KQ13" s="19">
        <v>13.015629768371582</v>
      </c>
      <c r="KR13" s="39">
        <v>1971</v>
      </c>
      <c r="KS13" s="39" t="s">
        <v>326</v>
      </c>
    </row>
    <row r="14" spans="1:305" s="39" customFormat="1" ht="12.75">
      <c r="A14" s="39">
        <v>1972</v>
      </c>
      <c r="B14" s="39" t="s">
        <v>326</v>
      </c>
      <c r="C14" s="39">
        <v>26</v>
      </c>
      <c r="D14" s="44" t="s">
        <v>327</v>
      </c>
      <c r="E14" s="44">
        <v>578</v>
      </c>
      <c r="F14" s="39">
        <v>1</v>
      </c>
      <c r="G14" s="39">
        <v>0</v>
      </c>
      <c r="H14" s="39">
        <v>0</v>
      </c>
      <c r="I14" s="39">
        <v>0</v>
      </c>
      <c r="J14" s="29">
        <v>6.83</v>
      </c>
      <c r="K14" s="29">
        <v>13.66</v>
      </c>
      <c r="L14" s="29">
        <v>79.510000000000005</v>
      </c>
      <c r="M14" s="18">
        <v>4</v>
      </c>
      <c r="N14" s="39">
        <v>0</v>
      </c>
      <c r="O14" s="39">
        <v>0</v>
      </c>
      <c r="P14" s="39">
        <v>1</v>
      </c>
      <c r="Q14" s="29">
        <v>5.7</v>
      </c>
      <c r="R14" s="29">
        <v>14.8</v>
      </c>
      <c r="S14" s="29">
        <v>79.510000000000005</v>
      </c>
      <c r="T14" s="29">
        <v>1.78</v>
      </c>
      <c r="U14" s="29">
        <v>4.63</v>
      </c>
      <c r="V14" s="29">
        <v>39.200000000000003</v>
      </c>
      <c r="W14" s="29">
        <v>45.61</v>
      </c>
      <c r="X14" s="39">
        <v>4</v>
      </c>
      <c r="Y14" s="39">
        <v>1972</v>
      </c>
      <c r="Z14" s="39" t="s">
        <v>326</v>
      </c>
      <c r="AA14" s="43"/>
      <c r="AB14" s="41">
        <v>83.8</v>
      </c>
      <c r="AC14" s="41">
        <v>46.5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3.4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10.5</v>
      </c>
      <c r="AW14" s="41">
        <v>0</v>
      </c>
      <c r="AX14" s="41">
        <v>0</v>
      </c>
      <c r="AY14" s="41">
        <v>19.5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9.4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9.4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1.2999999999999829</v>
      </c>
      <c r="CZ14" s="39">
        <v>1972</v>
      </c>
      <c r="DA14" s="39" t="s">
        <v>326</v>
      </c>
      <c r="DB14" s="41">
        <v>49.3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13.3</v>
      </c>
      <c r="DV14" s="41">
        <v>0</v>
      </c>
      <c r="DW14" s="41">
        <v>0</v>
      </c>
      <c r="DX14" s="41">
        <v>19.3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9.3000000000000007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8.6999999999999993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0.10000000000000853</v>
      </c>
      <c r="FY14" s="39">
        <v>1972</v>
      </c>
      <c r="FZ14" s="39" t="s">
        <v>326</v>
      </c>
      <c r="GA14" s="41">
        <v>9.3000000000000007</v>
      </c>
      <c r="GB14" s="29">
        <f t="shared" si="2"/>
        <v>0.71589700000000001</v>
      </c>
      <c r="GC14" s="29">
        <f t="shared" si="3"/>
        <v>0.68579500000000004</v>
      </c>
      <c r="GD14" s="29">
        <f t="shared" si="4"/>
        <v>3.5198501951756933</v>
      </c>
      <c r="GE14" s="29">
        <f t="shared" si="5"/>
        <v>3.1826355404910811</v>
      </c>
      <c r="GF14" s="29">
        <f t="shared" si="6"/>
        <v>0.3372146546846122</v>
      </c>
      <c r="GG14" s="29">
        <f t="shared" si="7"/>
        <v>9.5803695039862385E-2</v>
      </c>
      <c r="GH14" s="29">
        <f t="shared" si="8"/>
        <v>3.7269290307168443</v>
      </c>
      <c r="GI14" s="39">
        <v>1972</v>
      </c>
      <c r="GJ14" s="39" t="s">
        <v>326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0.32737759999999999</v>
      </c>
      <c r="GX14" s="36">
        <v>0.2337236</v>
      </c>
      <c r="GY14" s="36">
        <v>0.31659199999999998</v>
      </c>
      <c r="GZ14" s="39">
        <v>1972</v>
      </c>
      <c r="HA14" s="39" t="s">
        <v>326</v>
      </c>
      <c r="HB14" s="42">
        <v>2</v>
      </c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1.5</v>
      </c>
      <c r="HH14" s="42">
        <v>0</v>
      </c>
      <c r="HI14" s="42">
        <v>1</v>
      </c>
      <c r="HJ14" s="39">
        <v>1972</v>
      </c>
      <c r="HK14" s="39" t="s">
        <v>326</v>
      </c>
      <c r="HL14" s="34">
        <v>0.69798640000000001</v>
      </c>
      <c r="HM14" s="29">
        <v>68.279110000000003</v>
      </c>
      <c r="HN14" s="27">
        <v>41.99</v>
      </c>
      <c r="HO14" s="32">
        <v>45.675206607622499</v>
      </c>
      <c r="HP14" s="32">
        <v>5.09311954806833</v>
      </c>
      <c r="HQ14" s="32">
        <v>10.7989197151977</v>
      </c>
      <c r="HR14" s="27">
        <v>7.2584171403585396</v>
      </c>
      <c r="HS14" s="27">
        <v>38.613524499802402</v>
      </c>
      <c r="HT14" s="27">
        <v>38.613524499802402</v>
      </c>
      <c r="HU14" s="27">
        <v>3.6856729180535699</v>
      </c>
      <c r="HV14" s="27">
        <v>3.5523983470027201</v>
      </c>
      <c r="HW14" s="29"/>
      <c r="HX14" s="27">
        <v>6.27</v>
      </c>
      <c r="HY14" s="29"/>
      <c r="HZ14" s="39">
        <v>1972</v>
      </c>
      <c r="IA14" s="39" t="s">
        <v>326</v>
      </c>
      <c r="IB14" s="29">
        <v>1701</v>
      </c>
      <c r="IC14" s="29">
        <v>1668</v>
      </c>
      <c r="ID14" s="29">
        <v>1640</v>
      </c>
      <c r="IE14" s="32">
        <v>69.118247985839844</v>
      </c>
      <c r="IF14" s="32">
        <v>66.639579772949219</v>
      </c>
      <c r="IG14" s="32">
        <v>201</v>
      </c>
      <c r="IH14" s="32">
        <v>564</v>
      </c>
      <c r="II14" s="32">
        <v>875</v>
      </c>
      <c r="IJ14" s="31">
        <v>28.700000762939453</v>
      </c>
      <c r="IK14" s="31">
        <v>1.7000000476837158</v>
      </c>
      <c r="IL14" s="39">
        <v>1972</v>
      </c>
      <c r="IM14" s="39" t="s">
        <v>326</v>
      </c>
      <c r="IN14" s="30">
        <v>9</v>
      </c>
      <c r="IO14" s="27">
        <v>1</v>
      </c>
      <c r="IP14" s="27">
        <v>12.401999999999999</v>
      </c>
      <c r="IQ14" s="29">
        <f t="shared" si="10"/>
        <v>7.2910052910052912</v>
      </c>
      <c r="IR14" s="46">
        <v>816.90000000000009</v>
      </c>
      <c r="IS14" s="46">
        <v>703</v>
      </c>
      <c r="IT14" s="28">
        <v>51.920236336779908</v>
      </c>
      <c r="IU14" s="28"/>
      <c r="IV14" s="28">
        <v>816.90000000000009</v>
      </c>
      <c r="IW14" s="28">
        <v>703</v>
      </c>
      <c r="IX14" s="28">
        <v>51.920236336779908</v>
      </c>
      <c r="IY14" s="28">
        <v>65</v>
      </c>
      <c r="IZ14" s="39">
        <v>1972</v>
      </c>
      <c r="JA14" s="39" t="s">
        <v>326</v>
      </c>
      <c r="JB14" s="29">
        <v>13.74043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326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326</v>
      </c>
      <c r="KI14" s="29"/>
      <c r="KJ14" s="29"/>
      <c r="KK14" s="29"/>
      <c r="KL14" s="29"/>
      <c r="KM14" s="29"/>
      <c r="KN14" s="21">
        <v>3933</v>
      </c>
      <c r="KO14" s="20">
        <v>2461</v>
      </c>
      <c r="KP14" s="20">
        <v>517</v>
      </c>
      <c r="KQ14" s="19">
        <v>13.145179748535156</v>
      </c>
      <c r="KR14" s="39">
        <v>1972</v>
      </c>
      <c r="KS14" s="39" t="s">
        <v>326</v>
      </c>
    </row>
    <row r="15" spans="1:305" s="39" customFormat="1" ht="12.75">
      <c r="A15" s="39">
        <v>1973</v>
      </c>
      <c r="B15" s="39" t="s">
        <v>326</v>
      </c>
      <c r="C15" s="39">
        <v>26</v>
      </c>
      <c r="D15" s="44" t="s">
        <v>327</v>
      </c>
      <c r="E15" s="44">
        <v>578</v>
      </c>
      <c r="F15" s="39">
        <v>1</v>
      </c>
      <c r="G15" s="39">
        <v>0</v>
      </c>
      <c r="H15" s="39">
        <v>0</v>
      </c>
      <c r="I15" s="39">
        <v>0</v>
      </c>
      <c r="J15" s="29">
        <v>26.3</v>
      </c>
      <c r="K15" s="29">
        <v>52.6</v>
      </c>
      <c r="L15" s="29">
        <v>21.1</v>
      </c>
      <c r="M15" s="18">
        <v>2</v>
      </c>
      <c r="N15" s="39">
        <v>1</v>
      </c>
      <c r="O15" s="39">
        <v>-2</v>
      </c>
      <c r="P15" s="39">
        <v>1</v>
      </c>
      <c r="Q15" s="29">
        <v>21.93</v>
      </c>
      <c r="R15" s="29">
        <v>56.97</v>
      </c>
      <c r="S15" s="29">
        <v>21.1</v>
      </c>
      <c r="T15" s="29">
        <v>6.86</v>
      </c>
      <c r="U15" s="29">
        <v>17.829999999999998</v>
      </c>
      <c r="V15" s="29">
        <v>8.44</v>
      </c>
      <c r="W15" s="29">
        <v>33.14</v>
      </c>
      <c r="X15" s="39">
        <v>5</v>
      </c>
      <c r="Y15" s="39">
        <v>1973</v>
      </c>
      <c r="Z15" s="39" t="s">
        <v>326</v>
      </c>
      <c r="AA15" s="43">
        <v>26916</v>
      </c>
      <c r="AB15" s="41">
        <v>80.2</v>
      </c>
      <c r="AC15" s="41">
        <v>35.299999999999997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11.2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11</v>
      </c>
      <c r="AW15" s="41">
        <v>0</v>
      </c>
      <c r="AX15" s="41">
        <v>0</v>
      </c>
      <c r="AY15" s="41">
        <v>17.399999999999999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12.3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3.5</v>
      </c>
      <c r="BO15" s="41">
        <v>3.4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5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0.89999999999999147</v>
      </c>
      <c r="CZ15" s="39">
        <v>1973</v>
      </c>
      <c r="DA15" s="39" t="s">
        <v>326</v>
      </c>
      <c r="DB15" s="41">
        <v>40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10.3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13.5</v>
      </c>
      <c r="DV15" s="41">
        <v>0</v>
      </c>
      <c r="DW15" s="41">
        <v>0</v>
      </c>
      <c r="DX15" s="41">
        <v>18.7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12.9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1.3</v>
      </c>
      <c r="EN15" s="41">
        <v>0.6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2.6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0.10000000000000853</v>
      </c>
      <c r="FY15" s="39">
        <v>1973</v>
      </c>
      <c r="FZ15" s="39" t="s">
        <v>326</v>
      </c>
      <c r="GA15" s="41">
        <v>15.5</v>
      </c>
      <c r="GB15" s="29">
        <f t="shared" si="2"/>
        <v>0.80046100000000009</v>
      </c>
      <c r="GC15" s="29">
        <f t="shared" si="3"/>
        <v>0.75867499999999999</v>
      </c>
      <c r="GD15" s="29">
        <f t="shared" si="4"/>
        <v>5.0115516264990827</v>
      </c>
      <c r="GE15" s="29">
        <f t="shared" si="5"/>
        <v>4.1437894954936283</v>
      </c>
      <c r="GF15" s="29">
        <f t="shared" si="6"/>
        <v>0.86776213100545441</v>
      </c>
      <c r="GG15" s="29">
        <f t="shared" si="7"/>
        <v>0.1731523878586973</v>
      </c>
      <c r="GH15" s="29">
        <f t="shared" si="8"/>
        <v>4.9819674828324612</v>
      </c>
      <c r="GI15" s="39">
        <v>1973</v>
      </c>
      <c r="GJ15" s="39" t="s">
        <v>326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0.2112356</v>
      </c>
      <c r="GX15" s="36">
        <v>0.20556679999999999</v>
      </c>
      <c r="GY15" s="36">
        <v>0.1537367</v>
      </c>
      <c r="GZ15" s="39">
        <v>1973</v>
      </c>
      <c r="HA15" s="39" t="s">
        <v>326</v>
      </c>
      <c r="HB15" s="42">
        <v>2</v>
      </c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1.5</v>
      </c>
      <c r="HH15" s="42">
        <v>0</v>
      </c>
      <c r="HI15" s="42">
        <v>1</v>
      </c>
      <c r="HJ15" s="39">
        <v>1973</v>
      </c>
      <c r="HK15" s="39" t="s">
        <v>326</v>
      </c>
      <c r="HL15" s="34">
        <v>0.41451329999999997</v>
      </c>
      <c r="HM15" s="29">
        <v>74.296360000000007</v>
      </c>
      <c r="HN15" s="27">
        <v>41.962000000000003</v>
      </c>
      <c r="HO15" s="32">
        <v>46.738879730420102</v>
      </c>
      <c r="HP15" s="32">
        <v>4.4133021649496698</v>
      </c>
      <c r="HQ15" s="32">
        <v>13.4310101842742</v>
      </c>
      <c r="HR15" s="27">
        <v>7.4194863432531504</v>
      </c>
      <c r="HS15" s="27">
        <v>37.481140553860797</v>
      </c>
      <c r="HT15" s="27">
        <v>37.481140553860797</v>
      </c>
      <c r="HU15" s="27">
        <v>4.7767332576196697</v>
      </c>
      <c r="HV15" s="27">
        <v>4.6555507718275599</v>
      </c>
      <c r="HW15" s="29"/>
      <c r="HX15" s="27">
        <v>6.1891666666666696</v>
      </c>
      <c r="HY15" s="29"/>
      <c r="HZ15" s="39">
        <v>1973</v>
      </c>
      <c r="IA15" s="39" t="s">
        <v>326</v>
      </c>
      <c r="IB15" s="29">
        <v>1702</v>
      </c>
      <c r="IC15" s="29">
        <v>1672</v>
      </c>
      <c r="ID15" s="29">
        <v>1646</v>
      </c>
      <c r="IE15" s="32">
        <v>68.712150573730469</v>
      </c>
      <c r="IF15" s="32">
        <v>66.451347351074219</v>
      </c>
      <c r="IG15" s="32">
        <v>189</v>
      </c>
      <c r="IH15" s="32">
        <v>560</v>
      </c>
      <c r="II15" s="32">
        <v>897</v>
      </c>
      <c r="IJ15" s="31">
        <v>27.100000381469727</v>
      </c>
      <c r="IK15" s="31">
        <v>1.6000000238418579</v>
      </c>
      <c r="IL15" s="39">
        <v>1973</v>
      </c>
      <c r="IM15" s="39" t="s">
        <v>326</v>
      </c>
      <c r="IN15" s="30">
        <v>12</v>
      </c>
      <c r="IO15" s="27">
        <v>2</v>
      </c>
      <c r="IP15" s="27">
        <v>11.382</v>
      </c>
      <c r="IQ15" s="29">
        <f t="shared" si="10"/>
        <v>6.6874265569917748</v>
      </c>
      <c r="IR15" s="46">
        <v>838.6</v>
      </c>
      <c r="IS15" s="46">
        <v>727.4</v>
      </c>
      <c r="IT15" s="28">
        <v>53.211411850768108</v>
      </c>
      <c r="IU15" s="28"/>
      <c r="IV15" s="28">
        <v>838.6</v>
      </c>
      <c r="IW15" s="28">
        <v>727.4</v>
      </c>
      <c r="IX15" s="28">
        <v>53.211411850768108</v>
      </c>
      <c r="IY15" s="28">
        <v>65</v>
      </c>
      <c r="IZ15" s="39">
        <v>1973</v>
      </c>
      <c r="JA15" s="39" t="s">
        <v>326</v>
      </c>
      <c r="JB15" s="29">
        <v>13.90831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326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326</v>
      </c>
      <c r="KI15" s="29"/>
      <c r="KJ15" s="29"/>
      <c r="KK15" s="29"/>
      <c r="KL15" s="29"/>
      <c r="KM15" s="29"/>
      <c r="KN15" s="21">
        <v>3961</v>
      </c>
      <c r="KO15" s="20">
        <v>2477</v>
      </c>
      <c r="KP15" s="20">
        <v>527</v>
      </c>
      <c r="KQ15" s="19">
        <v>13.304719924926758</v>
      </c>
      <c r="KR15" s="39">
        <v>1973</v>
      </c>
      <c r="KS15" s="39" t="s">
        <v>326</v>
      </c>
    </row>
    <row r="16" spans="1:305" s="39" customFormat="1" ht="12.75">
      <c r="A16" s="39">
        <v>1974</v>
      </c>
      <c r="B16" s="39" t="s">
        <v>326</v>
      </c>
      <c r="C16" s="39">
        <v>26</v>
      </c>
      <c r="D16" s="44" t="s">
        <v>327</v>
      </c>
      <c r="E16" s="44">
        <v>578</v>
      </c>
      <c r="F16" s="39">
        <v>1</v>
      </c>
      <c r="G16" s="39">
        <v>0</v>
      </c>
      <c r="H16" s="39">
        <v>0</v>
      </c>
      <c r="I16" s="39">
        <v>0</v>
      </c>
      <c r="J16" s="29">
        <v>0</v>
      </c>
      <c r="K16" s="29">
        <v>0</v>
      </c>
      <c r="L16" s="29">
        <v>100</v>
      </c>
      <c r="M16" s="18">
        <v>5</v>
      </c>
      <c r="N16" s="39">
        <v>1</v>
      </c>
      <c r="O16" s="39">
        <v>3</v>
      </c>
      <c r="P16" s="39">
        <v>0</v>
      </c>
      <c r="Q16" s="29">
        <v>0</v>
      </c>
      <c r="R16" s="29">
        <v>0</v>
      </c>
      <c r="S16" s="29">
        <v>100</v>
      </c>
      <c r="T16" s="29">
        <v>0</v>
      </c>
      <c r="U16" s="29">
        <v>0</v>
      </c>
      <c r="V16" s="29">
        <v>40</v>
      </c>
      <c r="W16" s="29">
        <v>40</v>
      </c>
      <c r="X16" s="39">
        <v>4</v>
      </c>
      <c r="Y16" s="39">
        <v>1974</v>
      </c>
      <c r="Z16" s="39" t="s">
        <v>326</v>
      </c>
      <c r="AA16" s="43"/>
      <c r="AB16" s="41">
        <v>80.2</v>
      </c>
      <c r="AC16" s="41">
        <v>35.299999999999997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11.2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11</v>
      </c>
      <c r="AW16" s="41">
        <v>0</v>
      </c>
      <c r="AX16" s="41">
        <v>0</v>
      </c>
      <c r="AY16" s="41">
        <v>17.399999999999999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12.3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3.5</v>
      </c>
      <c r="BO16" s="41">
        <v>3.4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5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0.89999999999999147</v>
      </c>
      <c r="CZ16" s="39">
        <v>1974</v>
      </c>
      <c r="DA16" s="39" t="s">
        <v>326</v>
      </c>
      <c r="DB16" s="41">
        <v>40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10.3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13.5</v>
      </c>
      <c r="DV16" s="41">
        <v>0</v>
      </c>
      <c r="DW16" s="41">
        <v>0</v>
      </c>
      <c r="DX16" s="41">
        <v>18.7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12.9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1.3</v>
      </c>
      <c r="EN16" s="41">
        <v>0.6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2.6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0.10000000000000853</v>
      </c>
      <c r="FY16" s="39">
        <v>1974</v>
      </c>
      <c r="FZ16" s="39" t="s">
        <v>326</v>
      </c>
      <c r="GA16" s="41">
        <v>15.5</v>
      </c>
      <c r="GB16" s="29">
        <f t="shared" si="2"/>
        <v>0.80046100000000009</v>
      </c>
      <c r="GC16" s="29">
        <f t="shared" si="3"/>
        <v>0.75867499999999999</v>
      </c>
      <c r="GD16" s="29">
        <f t="shared" si="4"/>
        <v>5.0115516264990827</v>
      </c>
      <c r="GE16" s="29">
        <f t="shared" si="5"/>
        <v>4.1437894954936283</v>
      </c>
      <c r="GF16" s="29">
        <f t="shared" si="6"/>
        <v>0.86776213100545441</v>
      </c>
      <c r="GG16" s="29">
        <f t="shared" si="7"/>
        <v>0.1731523878586973</v>
      </c>
      <c r="GH16" s="29">
        <f t="shared" si="8"/>
        <v>4.9819674828324612</v>
      </c>
      <c r="GI16" s="39">
        <v>1974</v>
      </c>
      <c r="GJ16" s="39" t="s">
        <v>326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0.1521303</v>
      </c>
      <c r="GX16" s="36">
        <v>0.1811999</v>
      </c>
      <c r="GY16" s="36">
        <v>6.6658200000000001E-2</v>
      </c>
      <c r="GZ16" s="39">
        <v>1974</v>
      </c>
      <c r="HA16" s="39" t="s">
        <v>326</v>
      </c>
      <c r="HB16" s="42">
        <v>2</v>
      </c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1.5</v>
      </c>
      <c r="HH16" s="42">
        <v>0</v>
      </c>
      <c r="HI16" s="42">
        <v>1</v>
      </c>
      <c r="HJ16" s="39">
        <v>1974</v>
      </c>
      <c r="HK16" s="39" t="s">
        <v>326</v>
      </c>
      <c r="HL16" s="34">
        <v>0.41451329999999997</v>
      </c>
      <c r="HM16" s="29">
        <v>81.522689999999997</v>
      </c>
      <c r="HN16" s="27">
        <v>41.953000000000003</v>
      </c>
      <c r="HO16" s="32">
        <v>45.758992562655003</v>
      </c>
      <c r="HP16" s="32">
        <v>4.1921112436154404</v>
      </c>
      <c r="HQ16" s="32">
        <v>15.900104708769</v>
      </c>
      <c r="HR16" s="27">
        <v>9.4117647058823906</v>
      </c>
      <c r="HS16" s="27">
        <v>35.2007080373143</v>
      </c>
      <c r="HT16" s="27">
        <v>35.2007080373143</v>
      </c>
      <c r="HU16" s="27">
        <v>3.8056244527821499</v>
      </c>
      <c r="HV16" s="27">
        <v>3.48877742412698</v>
      </c>
      <c r="HW16" s="29"/>
      <c r="HX16" s="27">
        <v>7.0941666666666698</v>
      </c>
      <c r="HY16" s="29"/>
      <c r="HZ16" s="39">
        <v>1974</v>
      </c>
      <c r="IA16" s="39" t="s">
        <v>326</v>
      </c>
      <c r="IB16" s="29">
        <v>1709</v>
      </c>
      <c r="IC16" s="29">
        <v>1676</v>
      </c>
      <c r="ID16" s="29">
        <v>1651</v>
      </c>
      <c r="IE16" s="32">
        <v>68.579452514648438</v>
      </c>
      <c r="IF16" s="32">
        <v>66.252006530761719</v>
      </c>
      <c r="IG16" s="32">
        <v>175</v>
      </c>
      <c r="IH16" s="32">
        <v>567</v>
      </c>
      <c r="II16" s="32">
        <v>909</v>
      </c>
      <c r="IJ16" s="31">
        <v>25.399999618530273</v>
      </c>
      <c r="IK16" s="31">
        <v>1.5</v>
      </c>
      <c r="IL16" s="39">
        <v>1974</v>
      </c>
      <c r="IM16" s="39" t="s">
        <v>326</v>
      </c>
      <c r="IN16" s="30">
        <v>13</v>
      </c>
      <c r="IO16" s="27">
        <v>22</v>
      </c>
      <c r="IP16" s="27">
        <v>318.43299999999999</v>
      </c>
      <c r="IQ16" s="29">
        <f t="shared" si="10"/>
        <v>186.32709186658866</v>
      </c>
      <c r="IR16" s="46">
        <v>872.19999999999993</v>
      </c>
      <c r="IS16" s="46">
        <v>752.7</v>
      </c>
      <c r="IT16" s="28">
        <v>54.112149532710283</v>
      </c>
      <c r="IU16" s="28"/>
      <c r="IV16" s="28">
        <v>872.19999999999993</v>
      </c>
      <c r="IW16" s="28">
        <v>752.7</v>
      </c>
      <c r="IX16" s="28">
        <v>54.112149532710283</v>
      </c>
      <c r="IY16" s="28">
        <v>65</v>
      </c>
      <c r="IZ16" s="39">
        <v>1974</v>
      </c>
      <c r="JA16" s="39" t="s">
        <v>326</v>
      </c>
      <c r="JB16" s="29">
        <v>13.30157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326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326</v>
      </c>
      <c r="KI16" s="29"/>
      <c r="KJ16" s="29"/>
      <c r="KK16" s="29"/>
      <c r="KL16" s="29"/>
      <c r="KM16" s="29"/>
      <c r="KN16" s="21">
        <v>3985</v>
      </c>
      <c r="KO16" s="20">
        <v>2492</v>
      </c>
      <c r="KP16" s="20">
        <v>537</v>
      </c>
      <c r="KQ16" s="19">
        <v>13.475529670715332</v>
      </c>
      <c r="KR16" s="39">
        <v>1974</v>
      </c>
      <c r="KS16" s="39" t="s">
        <v>326</v>
      </c>
    </row>
    <row r="17" spans="1:305" s="39" customFormat="1" ht="12.75">
      <c r="A17" s="39">
        <v>1975</v>
      </c>
      <c r="B17" s="39" t="s">
        <v>326</v>
      </c>
      <c r="C17" s="39">
        <v>26</v>
      </c>
      <c r="D17" s="44" t="s">
        <v>327</v>
      </c>
      <c r="E17" s="44">
        <v>578</v>
      </c>
      <c r="F17" s="39">
        <v>1</v>
      </c>
      <c r="G17" s="39">
        <v>0</v>
      </c>
      <c r="H17" s="39">
        <v>0</v>
      </c>
      <c r="I17" s="39">
        <v>0</v>
      </c>
      <c r="J17" s="29">
        <v>0</v>
      </c>
      <c r="K17" s="29">
        <v>0</v>
      </c>
      <c r="L17" s="29">
        <v>100</v>
      </c>
      <c r="M17" s="18">
        <v>5</v>
      </c>
      <c r="N17" s="39">
        <v>0</v>
      </c>
      <c r="O17" s="39">
        <v>0</v>
      </c>
      <c r="P17" s="39">
        <v>0</v>
      </c>
      <c r="Q17" s="29">
        <v>0</v>
      </c>
      <c r="R17" s="29">
        <v>0</v>
      </c>
      <c r="S17" s="29">
        <v>100</v>
      </c>
      <c r="T17" s="29">
        <v>0</v>
      </c>
      <c r="U17" s="29">
        <v>0</v>
      </c>
      <c r="V17" s="29">
        <v>40</v>
      </c>
      <c r="W17" s="29">
        <v>40</v>
      </c>
      <c r="X17" s="39">
        <v>4</v>
      </c>
      <c r="Y17" s="39">
        <v>1975</v>
      </c>
      <c r="Z17" s="39" t="s">
        <v>326</v>
      </c>
      <c r="AA17" s="43"/>
      <c r="AB17" s="41">
        <v>80.2</v>
      </c>
      <c r="AC17" s="41">
        <v>35.299999999999997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11.2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11</v>
      </c>
      <c r="AW17" s="41">
        <v>0</v>
      </c>
      <c r="AX17" s="41">
        <v>0</v>
      </c>
      <c r="AY17" s="41">
        <v>17.399999999999999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12.3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3.5</v>
      </c>
      <c r="BO17" s="41">
        <v>3.4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5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0.89999999999999147</v>
      </c>
      <c r="CZ17" s="39">
        <v>1975</v>
      </c>
      <c r="DA17" s="39" t="s">
        <v>326</v>
      </c>
      <c r="DB17" s="41">
        <v>40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10.3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13.5</v>
      </c>
      <c r="DV17" s="41">
        <v>0</v>
      </c>
      <c r="DW17" s="41">
        <v>0</v>
      </c>
      <c r="DX17" s="41">
        <v>18.7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12.9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1.3</v>
      </c>
      <c r="EN17" s="41">
        <v>0.6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2.6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0.10000000000000853</v>
      </c>
      <c r="FY17" s="39">
        <v>1975</v>
      </c>
      <c r="FZ17" s="39" t="s">
        <v>326</v>
      </c>
      <c r="GA17" s="41">
        <v>15.5</v>
      </c>
      <c r="GB17" s="29">
        <f t="shared" si="2"/>
        <v>0.80046100000000009</v>
      </c>
      <c r="GC17" s="29">
        <f t="shared" si="3"/>
        <v>0.75867499999999999</v>
      </c>
      <c r="GD17" s="29">
        <f t="shared" si="4"/>
        <v>5.0115516264990827</v>
      </c>
      <c r="GE17" s="29">
        <f t="shared" si="5"/>
        <v>4.1437894954936283</v>
      </c>
      <c r="GF17" s="29">
        <f t="shared" si="6"/>
        <v>0.86776213100545441</v>
      </c>
      <c r="GG17" s="29">
        <f t="shared" si="7"/>
        <v>0.1731523878586973</v>
      </c>
      <c r="GH17" s="29">
        <f t="shared" si="8"/>
        <v>4.9819674828324612</v>
      </c>
      <c r="GI17" s="39">
        <v>1975</v>
      </c>
      <c r="GJ17" s="39" t="s">
        <v>326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9.6496499999999999E-2</v>
      </c>
      <c r="GX17" s="36">
        <v>0.2051066</v>
      </c>
      <c r="GY17" s="36">
        <v>-4.4128000000000001E-2</v>
      </c>
      <c r="GZ17" s="39">
        <v>1975</v>
      </c>
      <c r="HA17" s="39" t="s">
        <v>326</v>
      </c>
      <c r="HB17" s="42">
        <v>2</v>
      </c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1.5</v>
      </c>
      <c r="HH17" s="42">
        <v>0</v>
      </c>
      <c r="HI17" s="42">
        <v>1</v>
      </c>
      <c r="HJ17" s="39">
        <v>1975</v>
      </c>
      <c r="HK17" s="39" t="s">
        <v>326</v>
      </c>
      <c r="HL17" s="34">
        <v>0.41451329999999997</v>
      </c>
      <c r="HM17" s="29">
        <v>77.124480000000005</v>
      </c>
      <c r="HN17" s="27">
        <v>43.328000000000003</v>
      </c>
      <c r="HO17" s="32">
        <v>45.914880931787799</v>
      </c>
      <c r="HP17" s="32">
        <v>5.2278209566342699</v>
      </c>
      <c r="HQ17" s="32">
        <v>14.5453809954018</v>
      </c>
      <c r="HR17" s="27">
        <v>11.689212625736999</v>
      </c>
      <c r="HS17" s="27">
        <v>36.432217483773101</v>
      </c>
      <c r="HT17" s="27">
        <v>36.432217483773101</v>
      </c>
      <c r="HU17" s="27">
        <v>2.58699431000825</v>
      </c>
      <c r="HV17" s="27">
        <v>2.7462186705009302</v>
      </c>
      <c r="HW17" s="29"/>
      <c r="HX17" s="27">
        <v>7.2883333333333304</v>
      </c>
      <c r="HY17" s="29"/>
      <c r="HZ17" s="39">
        <v>1975</v>
      </c>
      <c r="IA17" s="39" t="s">
        <v>326</v>
      </c>
      <c r="IB17" s="29">
        <v>1772</v>
      </c>
      <c r="IC17" s="29">
        <v>1738</v>
      </c>
      <c r="ID17" s="29">
        <v>1698</v>
      </c>
      <c r="IE17" s="32">
        <v>70.738533020019531</v>
      </c>
      <c r="IF17" s="32">
        <v>67.784431457519531</v>
      </c>
      <c r="IG17" s="32">
        <v>159</v>
      </c>
      <c r="IH17" s="32">
        <v>587</v>
      </c>
      <c r="II17" s="32">
        <v>952</v>
      </c>
      <c r="IJ17" s="31">
        <v>40.400001525878906</v>
      </c>
      <c r="IK17" s="31">
        <v>2.2999999523162842</v>
      </c>
      <c r="IL17" s="39">
        <v>1975</v>
      </c>
      <c r="IM17" s="39" t="s">
        <v>326</v>
      </c>
      <c r="IN17" s="30">
        <v>22</v>
      </c>
      <c r="IO17" s="27">
        <v>3</v>
      </c>
      <c r="IP17" s="27">
        <v>12.473000000000001</v>
      </c>
      <c r="IQ17" s="29">
        <f t="shared" si="10"/>
        <v>7.038939051918736</v>
      </c>
      <c r="IR17" s="46">
        <v>903</v>
      </c>
      <c r="IS17" s="46">
        <v>775.8</v>
      </c>
      <c r="IT17" s="28">
        <v>53.800277392510402</v>
      </c>
      <c r="IU17" s="28">
        <v>65</v>
      </c>
      <c r="IV17" s="28">
        <v>903</v>
      </c>
      <c r="IW17" s="28">
        <v>775.8</v>
      </c>
      <c r="IX17" s="28">
        <v>53.800277392510402</v>
      </c>
      <c r="IY17" s="28">
        <v>65</v>
      </c>
      <c r="IZ17" s="39">
        <v>1975</v>
      </c>
      <c r="JA17" s="39" t="s">
        <v>326</v>
      </c>
      <c r="JB17" s="29">
        <v>13.553280000000001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326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326</v>
      </c>
      <c r="KI17" s="29"/>
      <c r="KJ17" s="29"/>
      <c r="KK17" s="29"/>
      <c r="KL17" s="29"/>
      <c r="KM17" s="29"/>
      <c r="KN17" s="21">
        <v>4007</v>
      </c>
      <c r="KO17" s="20">
        <v>2505</v>
      </c>
      <c r="KP17" s="20">
        <v>548</v>
      </c>
      <c r="KQ17" s="19">
        <v>13.676070213317871</v>
      </c>
      <c r="KR17" s="39">
        <v>1975</v>
      </c>
      <c r="KS17" s="39" t="s">
        <v>326</v>
      </c>
    </row>
    <row r="18" spans="1:305" s="39" customFormat="1" ht="12.75">
      <c r="A18" s="39">
        <v>1976</v>
      </c>
      <c r="B18" s="39" t="s">
        <v>326</v>
      </c>
      <c r="C18" s="39">
        <v>26</v>
      </c>
      <c r="D18" s="44" t="s">
        <v>327</v>
      </c>
      <c r="E18" s="44">
        <v>578</v>
      </c>
      <c r="F18" s="39">
        <v>1</v>
      </c>
      <c r="G18" s="39">
        <v>0</v>
      </c>
      <c r="H18" s="39">
        <v>0</v>
      </c>
      <c r="I18" s="39">
        <v>0</v>
      </c>
      <c r="J18" s="29">
        <v>0</v>
      </c>
      <c r="K18" s="29">
        <v>0</v>
      </c>
      <c r="L18" s="29">
        <v>100</v>
      </c>
      <c r="M18" s="18">
        <v>5</v>
      </c>
      <c r="N18" s="39">
        <v>0</v>
      </c>
      <c r="O18" s="39">
        <v>0</v>
      </c>
      <c r="P18" s="39">
        <v>1</v>
      </c>
      <c r="Q18" s="29">
        <v>0</v>
      </c>
      <c r="R18" s="29">
        <v>0</v>
      </c>
      <c r="S18" s="29">
        <v>100</v>
      </c>
      <c r="T18" s="29">
        <v>0</v>
      </c>
      <c r="U18" s="29">
        <v>0</v>
      </c>
      <c r="V18" s="29">
        <v>40</v>
      </c>
      <c r="W18" s="29">
        <v>40</v>
      </c>
      <c r="X18" s="39">
        <v>4</v>
      </c>
      <c r="Y18" s="39">
        <v>1976</v>
      </c>
      <c r="Z18" s="39" t="s">
        <v>326</v>
      </c>
      <c r="AA18" s="43"/>
      <c r="AB18" s="41">
        <v>80.2</v>
      </c>
      <c r="AC18" s="41">
        <v>35.299999999999997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11.2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11</v>
      </c>
      <c r="AW18" s="41">
        <v>0</v>
      </c>
      <c r="AX18" s="41">
        <v>0</v>
      </c>
      <c r="AY18" s="41">
        <v>17.399999999999999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12.3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3.5</v>
      </c>
      <c r="BO18" s="41">
        <v>3.4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5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0.89999999999999147</v>
      </c>
      <c r="CZ18" s="39">
        <v>1976</v>
      </c>
      <c r="DA18" s="39" t="s">
        <v>326</v>
      </c>
      <c r="DB18" s="41">
        <v>40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10.3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13.5</v>
      </c>
      <c r="DV18" s="41">
        <v>0</v>
      </c>
      <c r="DW18" s="41">
        <v>0</v>
      </c>
      <c r="DX18" s="41">
        <v>18.7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12.9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1.3</v>
      </c>
      <c r="EN18" s="41">
        <v>0.6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2.6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0.10000000000000853</v>
      </c>
      <c r="FY18" s="39">
        <v>1976</v>
      </c>
      <c r="FZ18" s="39" t="s">
        <v>326</v>
      </c>
      <c r="GA18" s="41">
        <v>15.5</v>
      </c>
      <c r="GB18" s="29">
        <f t="shared" si="2"/>
        <v>0.80046100000000009</v>
      </c>
      <c r="GC18" s="29">
        <f t="shared" si="3"/>
        <v>0.75867499999999999</v>
      </c>
      <c r="GD18" s="29">
        <f t="shared" si="4"/>
        <v>5.0115516264990827</v>
      </c>
      <c r="GE18" s="29">
        <f t="shared" si="5"/>
        <v>4.1437894954936283</v>
      </c>
      <c r="GF18" s="29">
        <f t="shared" si="6"/>
        <v>0.86776213100545441</v>
      </c>
      <c r="GG18" s="29">
        <f t="shared" si="7"/>
        <v>0.1731523878586973</v>
      </c>
      <c r="GH18" s="29">
        <f t="shared" si="8"/>
        <v>4.9819674828324612</v>
      </c>
      <c r="GI18" s="39">
        <v>1976</v>
      </c>
      <c r="GJ18" s="39" t="s">
        <v>326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0.3497285</v>
      </c>
      <c r="GX18" s="36">
        <v>0.20122999999999999</v>
      </c>
      <c r="GY18" s="36">
        <v>0.35678359999999998</v>
      </c>
      <c r="GZ18" s="39">
        <v>1976</v>
      </c>
      <c r="HA18" s="39" t="s">
        <v>326</v>
      </c>
      <c r="HB18" s="42">
        <v>2</v>
      </c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1.5</v>
      </c>
      <c r="HH18" s="42">
        <v>0</v>
      </c>
      <c r="HI18" s="42">
        <v>1</v>
      </c>
      <c r="HJ18" s="39">
        <v>1976</v>
      </c>
      <c r="HK18" s="39" t="s">
        <v>326</v>
      </c>
      <c r="HL18" s="34">
        <v>0.41451329999999997</v>
      </c>
      <c r="HM18" s="29">
        <v>79.467740000000006</v>
      </c>
      <c r="HN18" s="27">
        <v>45.006999999999998</v>
      </c>
      <c r="HO18" s="32">
        <v>46.927022459449297</v>
      </c>
      <c r="HP18" s="32">
        <v>5.8630858930077503</v>
      </c>
      <c r="HQ18" s="32">
        <v>14.0768470122899</v>
      </c>
      <c r="HR18" s="27">
        <v>9.1614906832298306</v>
      </c>
      <c r="HS18" s="27">
        <v>38.266696271692801</v>
      </c>
      <c r="HT18" s="27">
        <v>38.266696271692801</v>
      </c>
      <c r="HU18" s="27">
        <v>1.91968739126265</v>
      </c>
      <c r="HV18" s="27">
        <v>2.36774583785779</v>
      </c>
      <c r="HW18" s="29"/>
      <c r="HX18" s="27">
        <v>7.2525000000000004</v>
      </c>
      <c r="HY18" s="29"/>
      <c r="HZ18" s="39">
        <v>1976</v>
      </c>
      <c r="IA18" s="39" t="s">
        <v>326</v>
      </c>
      <c r="IB18" s="29">
        <v>1844</v>
      </c>
      <c r="IC18" s="29">
        <v>1811</v>
      </c>
      <c r="ID18" s="29">
        <v>1779</v>
      </c>
      <c r="IE18" s="32">
        <v>73.203651428222656</v>
      </c>
      <c r="IF18" s="32">
        <v>70.623260498046875</v>
      </c>
      <c r="IG18" s="32">
        <v>168</v>
      </c>
      <c r="IH18" s="32">
        <v>593</v>
      </c>
      <c r="II18" s="32">
        <v>1018</v>
      </c>
      <c r="IJ18" s="31">
        <v>33</v>
      </c>
      <c r="IK18" s="31">
        <v>1.7999999523162842</v>
      </c>
      <c r="IL18" s="39">
        <v>1976</v>
      </c>
      <c r="IM18" s="39" t="s">
        <v>326</v>
      </c>
      <c r="IN18" s="30">
        <v>35</v>
      </c>
      <c r="IO18" s="27">
        <v>22</v>
      </c>
      <c r="IP18" s="27">
        <v>137.65100000000001</v>
      </c>
      <c r="IQ18" s="29">
        <f t="shared" si="10"/>
        <v>74.648047722342739</v>
      </c>
      <c r="IR18" s="46">
        <v>928.60000000000014</v>
      </c>
      <c r="IS18" s="46">
        <v>799.8</v>
      </c>
      <c r="IT18" s="28">
        <v>52.792079207920793</v>
      </c>
      <c r="IU18" s="28"/>
      <c r="IV18" s="28">
        <v>928.60000000000014</v>
      </c>
      <c r="IW18" s="28">
        <v>799.8</v>
      </c>
      <c r="IX18" s="28">
        <v>52.792079207920793</v>
      </c>
      <c r="IY18" s="28">
        <v>66</v>
      </c>
      <c r="IZ18" s="39">
        <v>1976</v>
      </c>
      <c r="JA18" s="39" t="s">
        <v>326</v>
      </c>
      <c r="JB18" s="29">
        <v>13.871560000000001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326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326</v>
      </c>
      <c r="KI18" s="29"/>
      <c r="KJ18" s="29"/>
      <c r="KK18" s="29"/>
      <c r="KL18" s="29"/>
      <c r="KM18" s="29"/>
      <c r="KN18" s="21">
        <v>4026</v>
      </c>
      <c r="KO18" s="20">
        <v>2519</v>
      </c>
      <c r="KP18" s="20">
        <v>559</v>
      </c>
      <c r="KQ18" s="19">
        <v>13.884750366210938</v>
      </c>
      <c r="KR18" s="39">
        <v>1976</v>
      </c>
      <c r="KS18" s="39" t="s">
        <v>326</v>
      </c>
    </row>
    <row r="19" spans="1:305" s="39" customFormat="1" ht="12.75">
      <c r="A19" s="39">
        <v>1977</v>
      </c>
      <c r="B19" s="39" t="s">
        <v>326</v>
      </c>
      <c r="C19" s="39">
        <v>26</v>
      </c>
      <c r="D19" s="44" t="s">
        <v>327</v>
      </c>
      <c r="E19" s="44">
        <v>578</v>
      </c>
      <c r="F19" s="39">
        <v>1</v>
      </c>
      <c r="G19" s="39">
        <v>0</v>
      </c>
      <c r="H19" s="39">
        <v>0</v>
      </c>
      <c r="I19" s="39">
        <v>0</v>
      </c>
      <c r="J19" s="29">
        <v>0</v>
      </c>
      <c r="K19" s="29">
        <v>0</v>
      </c>
      <c r="L19" s="29">
        <v>100</v>
      </c>
      <c r="M19" s="18">
        <v>5</v>
      </c>
      <c r="N19" s="39">
        <v>0</v>
      </c>
      <c r="O19" s="39">
        <v>0</v>
      </c>
      <c r="P19" s="39">
        <v>1</v>
      </c>
      <c r="Q19" s="29">
        <v>0</v>
      </c>
      <c r="R19" s="29">
        <v>0</v>
      </c>
      <c r="S19" s="29">
        <v>100</v>
      </c>
      <c r="T19" s="29">
        <v>0</v>
      </c>
      <c r="U19" s="29">
        <v>0</v>
      </c>
      <c r="V19" s="29">
        <v>42.74</v>
      </c>
      <c r="W19" s="29">
        <v>42.74</v>
      </c>
      <c r="X19" s="39">
        <v>4</v>
      </c>
      <c r="Y19" s="39">
        <v>1977</v>
      </c>
      <c r="Z19" s="39" t="s">
        <v>326</v>
      </c>
      <c r="AA19" s="43">
        <v>28379</v>
      </c>
      <c r="AB19" s="41">
        <v>82.9</v>
      </c>
      <c r="AC19" s="41">
        <v>42.3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4.2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8.6</v>
      </c>
      <c r="AW19" s="41">
        <v>0</v>
      </c>
      <c r="AX19" s="41">
        <v>0</v>
      </c>
      <c r="AY19" s="41">
        <v>24.8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12.4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3.2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4.4999999999999858</v>
      </c>
      <c r="CZ19" s="39">
        <v>1977</v>
      </c>
      <c r="DA19" s="39" t="s">
        <v>326</v>
      </c>
      <c r="DB19" s="41">
        <v>49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1.3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7.7</v>
      </c>
      <c r="DV19" s="41">
        <v>0</v>
      </c>
      <c r="DW19" s="41">
        <v>0</v>
      </c>
      <c r="DX19" s="41">
        <v>26.5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14.2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1.3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1977</v>
      </c>
      <c r="FZ19" s="39" t="s">
        <v>326</v>
      </c>
      <c r="GA19" s="41">
        <v>23.9</v>
      </c>
      <c r="GB19" s="29">
        <f t="shared" si="2"/>
        <v>0.73400700000000008</v>
      </c>
      <c r="GC19" s="29">
        <f t="shared" si="3"/>
        <v>0.66324399999999994</v>
      </c>
      <c r="GD19" s="29">
        <f t="shared" si="4"/>
        <v>3.7594974303835076</v>
      </c>
      <c r="GE19" s="29">
        <f t="shared" si="5"/>
        <v>2.9695090807587685</v>
      </c>
      <c r="GF19" s="29">
        <f t="shared" si="6"/>
        <v>0.78998834962473907</v>
      </c>
      <c r="GG19" s="29">
        <f t="shared" si="7"/>
        <v>0.21013137108173316</v>
      </c>
      <c r="GH19" s="29">
        <f t="shared" si="8"/>
        <v>5.6502212346066605</v>
      </c>
      <c r="GI19" s="39">
        <v>1977</v>
      </c>
      <c r="GJ19" s="39" t="s">
        <v>326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0.5250319</v>
      </c>
      <c r="GX19" s="36">
        <v>0.15481</v>
      </c>
      <c r="GY19" s="36">
        <v>0.67902720000000005</v>
      </c>
      <c r="GZ19" s="39">
        <v>1977</v>
      </c>
      <c r="HA19" s="39" t="s">
        <v>326</v>
      </c>
      <c r="HB19" s="42">
        <v>2</v>
      </c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1.5</v>
      </c>
      <c r="HH19" s="42">
        <v>0</v>
      </c>
      <c r="HI19" s="42">
        <v>1</v>
      </c>
      <c r="HJ19" s="39">
        <v>1977</v>
      </c>
      <c r="HK19" s="39" t="s">
        <v>326</v>
      </c>
      <c r="HL19" s="34">
        <v>0.41451329999999997</v>
      </c>
      <c r="HM19" s="29">
        <v>76.896079999999998</v>
      </c>
      <c r="HN19" s="27">
        <v>46.311999999999998</v>
      </c>
      <c r="HO19" s="32">
        <v>47.029709892000803</v>
      </c>
      <c r="HP19" s="32">
        <v>4.2674250442967896</v>
      </c>
      <c r="HQ19" s="32">
        <v>12.729861928054</v>
      </c>
      <c r="HR19" s="27">
        <v>9.1038406827880607</v>
      </c>
      <c r="HS19" s="27">
        <v>43.4829642844999</v>
      </c>
      <c r="HT19" s="27">
        <v>43.4829642844999</v>
      </c>
      <c r="HU19" s="27">
        <v>0.71778869114344201</v>
      </c>
      <c r="HV19" s="27">
        <v>1.42318503424422</v>
      </c>
      <c r="HW19" s="29"/>
      <c r="HX19" s="27">
        <v>7.3866666666666703</v>
      </c>
      <c r="HY19" s="29"/>
      <c r="HZ19" s="39">
        <v>1977</v>
      </c>
      <c r="IA19" s="39" t="s">
        <v>326</v>
      </c>
      <c r="IB19" s="29">
        <v>1876</v>
      </c>
      <c r="IC19" s="29">
        <v>1842</v>
      </c>
      <c r="ID19" s="29">
        <v>1815</v>
      </c>
      <c r="IE19" s="32">
        <v>74.091629028320313</v>
      </c>
      <c r="IF19" s="32">
        <v>71.682456970214844</v>
      </c>
      <c r="IG19" s="32">
        <v>165</v>
      </c>
      <c r="IH19" s="32">
        <v>590</v>
      </c>
      <c r="II19" s="32">
        <v>1060</v>
      </c>
      <c r="IJ19" s="31">
        <v>27.899999618530273</v>
      </c>
      <c r="IK19" s="31">
        <v>1.5</v>
      </c>
      <c r="IL19" s="39">
        <v>1977</v>
      </c>
      <c r="IM19" s="39" t="s">
        <v>326</v>
      </c>
      <c r="IN19" s="30">
        <v>15</v>
      </c>
      <c r="IO19" s="27">
        <v>2</v>
      </c>
      <c r="IP19" s="27">
        <v>25.048999999999999</v>
      </c>
      <c r="IQ19" s="29">
        <f t="shared" si="10"/>
        <v>13.352345415778252</v>
      </c>
      <c r="IR19" s="46">
        <v>966.2</v>
      </c>
      <c r="IS19" s="46">
        <v>834.4</v>
      </c>
      <c r="IT19" s="28">
        <v>53.59023763648041</v>
      </c>
      <c r="IU19" s="28"/>
      <c r="IV19" s="28">
        <v>966.2</v>
      </c>
      <c r="IW19" s="28">
        <v>834.4</v>
      </c>
      <c r="IX19" s="28">
        <v>53.59023763648041</v>
      </c>
      <c r="IY19" s="28">
        <v>67</v>
      </c>
      <c r="IZ19" s="39">
        <v>1977</v>
      </c>
      <c r="JA19" s="39" t="s">
        <v>326</v>
      </c>
      <c r="JB19" s="29">
        <v>14.122820000000001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326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326</v>
      </c>
      <c r="KI19" s="29"/>
      <c r="KJ19" s="29"/>
      <c r="KK19" s="29"/>
      <c r="KL19" s="29"/>
      <c r="KM19" s="29"/>
      <c r="KN19" s="21">
        <v>4043</v>
      </c>
      <c r="KO19" s="20">
        <v>2532</v>
      </c>
      <c r="KP19" s="20">
        <v>571</v>
      </c>
      <c r="KQ19" s="19">
        <v>14.123180389404297</v>
      </c>
      <c r="KR19" s="39">
        <v>1977</v>
      </c>
      <c r="KS19" s="39" t="s">
        <v>326</v>
      </c>
    </row>
    <row r="20" spans="1:305" s="39" customFormat="1" ht="12.75">
      <c r="A20" s="39">
        <v>1978</v>
      </c>
      <c r="B20" s="39" t="s">
        <v>326</v>
      </c>
      <c r="C20" s="39">
        <v>26</v>
      </c>
      <c r="D20" s="44" t="s">
        <v>327</v>
      </c>
      <c r="E20" s="44">
        <v>578</v>
      </c>
      <c r="F20" s="39">
        <v>1</v>
      </c>
      <c r="G20" s="39">
        <v>0</v>
      </c>
      <c r="H20" s="39">
        <v>0</v>
      </c>
      <c r="I20" s="39">
        <v>0</v>
      </c>
      <c r="J20" s="29">
        <v>0</v>
      </c>
      <c r="K20" s="29">
        <v>0</v>
      </c>
      <c r="L20" s="29">
        <v>100</v>
      </c>
      <c r="M20" s="18">
        <v>5</v>
      </c>
      <c r="N20" s="39">
        <v>0</v>
      </c>
      <c r="O20" s="39">
        <v>0</v>
      </c>
      <c r="P20" s="39">
        <v>0</v>
      </c>
      <c r="Q20" s="29">
        <v>0</v>
      </c>
      <c r="R20" s="29">
        <v>0</v>
      </c>
      <c r="S20" s="29">
        <v>100</v>
      </c>
      <c r="T20" s="29">
        <v>0</v>
      </c>
      <c r="U20" s="29">
        <v>0</v>
      </c>
      <c r="V20" s="29">
        <v>49</v>
      </c>
      <c r="W20" s="29">
        <v>49</v>
      </c>
      <c r="X20" s="39">
        <v>4</v>
      </c>
      <c r="Y20" s="39">
        <v>1978</v>
      </c>
      <c r="Z20" s="39" t="s">
        <v>326</v>
      </c>
      <c r="AA20" s="43"/>
      <c r="AB20" s="41">
        <v>82.9</v>
      </c>
      <c r="AC20" s="41">
        <v>42.3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4.2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8.6</v>
      </c>
      <c r="AW20" s="41">
        <v>0</v>
      </c>
      <c r="AX20" s="41">
        <v>0</v>
      </c>
      <c r="AY20" s="41">
        <v>24.8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12.4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3.2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4.4999999999999858</v>
      </c>
      <c r="CZ20" s="39">
        <v>1978</v>
      </c>
      <c r="DA20" s="39" t="s">
        <v>326</v>
      </c>
      <c r="DB20" s="41">
        <v>49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1.3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7.7</v>
      </c>
      <c r="DV20" s="41">
        <v>0</v>
      </c>
      <c r="DW20" s="41">
        <v>0</v>
      </c>
      <c r="DX20" s="41">
        <v>26.5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14.2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1.3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1978</v>
      </c>
      <c r="FZ20" s="39" t="s">
        <v>326</v>
      </c>
      <c r="GA20" s="41">
        <v>23.9</v>
      </c>
      <c r="GB20" s="29">
        <f t="shared" si="2"/>
        <v>0.73400700000000008</v>
      </c>
      <c r="GC20" s="29">
        <f t="shared" si="3"/>
        <v>0.66324399999999994</v>
      </c>
      <c r="GD20" s="29">
        <f t="shared" si="4"/>
        <v>3.7594974303835076</v>
      </c>
      <c r="GE20" s="29">
        <f t="shared" si="5"/>
        <v>2.9695090807587685</v>
      </c>
      <c r="GF20" s="29">
        <f t="shared" si="6"/>
        <v>0.78998834962473907</v>
      </c>
      <c r="GG20" s="29">
        <f t="shared" si="7"/>
        <v>0.21013137108173316</v>
      </c>
      <c r="GH20" s="29">
        <f t="shared" si="8"/>
        <v>5.6502212346066605</v>
      </c>
      <c r="GI20" s="39">
        <v>1978</v>
      </c>
      <c r="GJ20" s="39" t="s">
        <v>326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0.58886130000000003</v>
      </c>
      <c r="GX20" s="36">
        <v>9.1451500000000005E-2</v>
      </c>
      <c r="GY20" s="36">
        <v>0.85648329999999995</v>
      </c>
      <c r="GZ20" s="39">
        <v>1978</v>
      </c>
      <c r="HA20" s="39" t="s">
        <v>326</v>
      </c>
      <c r="HB20" s="42">
        <v>2</v>
      </c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1.5</v>
      </c>
      <c r="HH20" s="42">
        <v>0</v>
      </c>
      <c r="HI20" s="42">
        <v>1</v>
      </c>
      <c r="HJ20" s="39">
        <v>1978</v>
      </c>
      <c r="HK20" s="39" t="s">
        <v>326</v>
      </c>
      <c r="HL20" s="34">
        <v>0.41451329999999997</v>
      </c>
      <c r="HM20" s="29">
        <v>70.914550000000006</v>
      </c>
      <c r="HN20" s="27">
        <v>47.298446197178997</v>
      </c>
      <c r="HO20" s="32">
        <v>48.080518565014799</v>
      </c>
      <c r="HP20" s="32">
        <v>3.4877689174139501</v>
      </c>
      <c r="HQ20" s="32">
        <v>9.8254334413503503</v>
      </c>
      <c r="HR20" s="27">
        <v>8.1616688396349399</v>
      </c>
      <c r="HS20" s="27">
        <v>49.589235047745902</v>
      </c>
      <c r="HT20" s="27">
        <v>49.589235047745902</v>
      </c>
      <c r="HU20" s="27">
        <v>0.78207236783576894</v>
      </c>
      <c r="HV20" s="27">
        <v>0.56967979419540904</v>
      </c>
      <c r="HW20" s="29"/>
      <c r="HX20" s="27">
        <v>8.4458333333333293</v>
      </c>
      <c r="HY20" s="29"/>
      <c r="HZ20" s="39">
        <v>1978</v>
      </c>
      <c r="IA20" s="39" t="s">
        <v>326</v>
      </c>
      <c r="IB20" s="29">
        <v>1911</v>
      </c>
      <c r="IC20" s="29">
        <v>1880</v>
      </c>
      <c r="ID20" s="29">
        <v>1846</v>
      </c>
      <c r="IE20" s="32">
        <v>75.058906555175781</v>
      </c>
      <c r="IF20" s="32">
        <v>72.505889892578125</v>
      </c>
      <c r="IG20" s="32">
        <v>161</v>
      </c>
      <c r="IH20" s="32">
        <v>586</v>
      </c>
      <c r="II20" s="32">
        <v>1099</v>
      </c>
      <c r="IJ20" s="31">
        <v>34.200000762939453</v>
      </c>
      <c r="IK20" s="31">
        <v>1.7999999523162842</v>
      </c>
      <c r="IL20" s="39">
        <v>1978</v>
      </c>
      <c r="IM20" s="39" t="s">
        <v>326</v>
      </c>
      <c r="IN20" s="30">
        <v>14</v>
      </c>
      <c r="IO20" s="27">
        <v>4</v>
      </c>
      <c r="IP20" s="27">
        <v>62.887999999999998</v>
      </c>
      <c r="IQ20" s="29">
        <f t="shared" si="10"/>
        <v>32.908424908424905</v>
      </c>
      <c r="IR20" s="46">
        <v>1002.8000000000001</v>
      </c>
      <c r="IS20" s="46">
        <v>856.2</v>
      </c>
      <c r="IT20" s="28">
        <v>54.018927444794954</v>
      </c>
      <c r="IU20" s="28"/>
      <c r="IV20" s="28">
        <v>1002.8</v>
      </c>
      <c r="IW20" s="28">
        <v>856.2</v>
      </c>
      <c r="IX20" s="28">
        <v>54.018927444794947</v>
      </c>
      <c r="IY20" s="28">
        <v>68</v>
      </c>
      <c r="IZ20" s="39">
        <v>1978</v>
      </c>
      <c r="JA20" s="39" t="s">
        <v>326</v>
      </c>
      <c r="JB20" s="29">
        <v>11.027520000000001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326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326</v>
      </c>
      <c r="KI20" s="29"/>
      <c r="KJ20" s="29"/>
      <c r="KK20" s="29"/>
      <c r="KL20" s="29"/>
      <c r="KM20" s="29"/>
      <c r="KN20" s="21">
        <v>4059</v>
      </c>
      <c r="KO20" s="20">
        <v>2546</v>
      </c>
      <c r="KP20" s="20">
        <v>583</v>
      </c>
      <c r="KQ20" s="19">
        <v>14.363140106201172</v>
      </c>
      <c r="KR20" s="39">
        <v>1978</v>
      </c>
      <c r="KS20" s="39" t="s">
        <v>326</v>
      </c>
    </row>
    <row r="21" spans="1:305" s="39" customFormat="1" ht="12.75">
      <c r="A21" s="39">
        <v>1979</v>
      </c>
      <c r="B21" s="39" t="s">
        <v>326</v>
      </c>
      <c r="C21" s="39">
        <v>26</v>
      </c>
      <c r="D21" s="44" t="s">
        <v>327</v>
      </c>
      <c r="E21" s="44">
        <v>578</v>
      </c>
      <c r="F21" s="39">
        <v>1</v>
      </c>
      <c r="G21" s="39">
        <v>0</v>
      </c>
      <c r="H21" s="39">
        <v>0</v>
      </c>
      <c r="I21" s="39">
        <v>0</v>
      </c>
      <c r="J21" s="29">
        <v>0</v>
      </c>
      <c r="K21" s="29">
        <v>0</v>
      </c>
      <c r="L21" s="29">
        <v>100</v>
      </c>
      <c r="M21" s="18">
        <v>5</v>
      </c>
      <c r="N21" s="39">
        <v>0</v>
      </c>
      <c r="O21" s="39">
        <v>0</v>
      </c>
      <c r="P21" s="39">
        <v>0</v>
      </c>
      <c r="Q21" s="29">
        <v>0</v>
      </c>
      <c r="R21" s="29">
        <v>0</v>
      </c>
      <c r="S21" s="29">
        <v>100</v>
      </c>
      <c r="T21" s="29">
        <v>0</v>
      </c>
      <c r="U21" s="29">
        <v>0</v>
      </c>
      <c r="V21" s="29">
        <v>49</v>
      </c>
      <c r="W21" s="29">
        <v>49</v>
      </c>
      <c r="X21" s="39">
        <v>4</v>
      </c>
      <c r="Y21" s="39">
        <v>1979</v>
      </c>
      <c r="Z21" s="39" t="s">
        <v>326</v>
      </c>
      <c r="AA21" s="43"/>
      <c r="AB21" s="41">
        <v>82.9</v>
      </c>
      <c r="AC21" s="41">
        <v>42.3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4.2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8.6</v>
      </c>
      <c r="AW21" s="41">
        <v>0</v>
      </c>
      <c r="AX21" s="41">
        <v>0</v>
      </c>
      <c r="AY21" s="41">
        <v>24.8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12.4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3.2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4.4999999999999858</v>
      </c>
      <c r="CZ21" s="39">
        <v>1979</v>
      </c>
      <c r="DA21" s="39" t="s">
        <v>326</v>
      </c>
      <c r="DB21" s="41">
        <v>49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1.3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7.7</v>
      </c>
      <c r="DV21" s="41">
        <v>0</v>
      </c>
      <c r="DW21" s="41">
        <v>0</v>
      </c>
      <c r="DX21" s="41">
        <v>26.5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14.2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1.3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326</v>
      </c>
      <c r="GA21" s="41">
        <v>23.9</v>
      </c>
      <c r="GB21" s="29">
        <f t="shared" si="2"/>
        <v>0.73400700000000008</v>
      </c>
      <c r="GC21" s="29">
        <f t="shared" si="3"/>
        <v>0.66324399999999994</v>
      </c>
      <c r="GD21" s="29">
        <f t="shared" si="4"/>
        <v>3.7594974303835076</v>
      </c>
      <c r="GE21" s="29">
        <f t="shared" si="5"/>
        <v>2.9695090807587685</v>
      </c>
      <c r="GF21" s="29">
        <f t="shared" si="6"/>
        <v>0.78998834962473907</v>
      </c>
      <c r="GG21" s="29">
        <f t="shared" si="7"/>
        <v>0.21013137108173316</v>
      </c>
      <c r="GH21" s="29">
        <f t="shared" si="8"/>
        <v>5.6502212346066605</v>
      </c>
      <c r="GI21" s="39">
        <v>1979</v>
      </c>
      <c r="GJ21" s="39" t="s">
        <v>326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0.46536309999999997</v>
      </c>
      <c r="GX21" s="36">
        <v>3.3323100000000001E-2</v>
      </c>
      <c r="GY21" s="36">
        <v>0.7314368</v>
      </c>
      <c r="GZ21" s="39">
        <v>1979</v>
      </c>
      <c r="HA21" s="39" t="s">
        <v>326</v>
      </c>
      <c r="HB21" s="42">
        <v>2</v>
      </c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1.5</v>
      </c>
      <c r="HH21" s="42">
        <v>0</v>
      </c>
      <c r="HI21" s="42">
        <v>1</v>
      </c>
      <c r="HJ21" s="39">
        <v>1979</v>
      </c>
      <c r="HK21" s="39" t="s">
        <v>326</v>
      </c>
      <c r="HL21" s="34">
        <v>0.41451329999999997</v>
      </c>
      <c r="HM21" s="29">
        <v>75.449479999999994</v>
      </c>
      <c r="HN21" s="27">
        <v>46.376362325851602</v>
      </c>
      <c r="HO21" s="32">
        <v>48.556120440119699</v>
      </c>
      <c r="HP21" s="32">
        <v>4.3725651960230199</v>
      </c>
      <c r="HQ21" s="32">
        <v>10.324001180869899</v>
      </c>
      <c r="HR21" s="27">
        <v>4.5097213381561998</v>
      </c>
      <c r="HS21" s="27">
        <v>39.2931398901978</v>
      </c>
      <c r="HT21" s="27">
        <v>39.2931398901977</v>
      </c>
      <c r="HU21" s="27">
        <v>2.1797581142681102</v>
      </c>
      <c r="HV21" s="27">
        <v>2.2559473162141002</v>
      </c>
      <c r="HW21" s="29"/>
      <c r="HX21" s="27">
        <v>8.5891666666666708</v>
      </c>
      <c r="HY21" s="29"/>
      <c r="HZ21" s="39">
        <v>1979</v>
      </c>
      <c r="IA21" s="39" t="s">
        <v>326</v>
      </c>
      <c r="IB21" s="29">
        <v>1937</v>
      </c>
      <c r="IC21" s="29">
        <v>1900</v>
      </c>
      <c r="ID21" s="29">
        <v>1862</v>
      </c>
      <c r="IE21" s="32">
        <v>75.634521484375</v>
      </c>
      <c r="IF21" s="32">
        <v>72.705970764160156</v>
      </c>
      <c r="IG21" s="32">
        <v>161</v>
      </c>
      <c r="IH21" s="32">
        <v>564</v>
      </c>
      <c r="II21" s="32">
        <v>1137</v>
      </c>
      <c r="IJ21" s="31">
        <v>38.400001525878906</v>
      </c>
      <c r="IK21" s="31">
        <v>2</v>
      </c>
      <c r="IL21" s="39">
        <v>1979</v>
      </c>
      <c r="IM21" s="39" t="s">
        <v>326</v>
      </c>
      <c r="IN21" s="30">
        <v>10</v>
      </c>
      <c r="IO21" s="27">
        <v>3</v>
      </c>
      <c r="IP21" s="27">
        <v>7.01</v>
      </c>
      <c r="IQ21" s="29">
        <f t="shared" si="10"/>
        <v>3.6189984512132165</v>
      </c>
      <c r="IR21" s="46">
        <v>1041.9000000000001</v>
      </c>
      <c r="IS21" s="46">
        <v>893</v>
      </c>
      <c r="IT21" s="28">
        <v>55.500310752019885</v>
      </c>
      <c r="IU21" s="28"/>
      <c r="IV21" s="28">
        <v>1041.9000000000001</v>
      </c>
      <c r="IW21" s="28">
        <v>893</v>
      </c>
      <c r="IX21" s="28">
        <v>55.500310752019892</v>
      </c>
      <c r="IY21" s="28">
        <v>69</v>
      </c>
      <c r="IZ21" s="39">
        <v>1979</v>
      </c>
      <c r="JA21" s="39" t="s">
        <v>326</v>
      </c>
      <c r="JB21" s="29">
        <v>11.58996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326</v>
      </c>
      <c r="JQ21" s="29"/>
      <c r="JR21" s="32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326</v>
      </c>
      <c r="KI21" s="29"/>
      <c r="KJ21" s="29"/>
      <c r="KK21" s="29">
        <v>28.3</v>
      </c>
      <c r="KL21" s="29">
        <v>24.9</v>
      </c>
      <c r="KM21" s="29">
        <v>20.3</v>
      </c>
      <c r="KN21" s="21">
        <v>4073</v>
      </c>
      <c r="KO21" s="20">
        <v>2561</v>
      </c>
      <c r="KP21" s="20">
        <v>593</v>
      </c>
      <c r="KQ21" s="19">
        <v>14.559289932250977</v>
      </c>
      <c r="KR21" s="39">
        <v>1979</v>
      </c>
      <c r="KS21" s="39" t="s">
        <v>326</v>
      </c>
    </row>
    <row r="22" spans="1:305" s="39" customFormat="1" ht="12.75">
      <c r="A22" s="39">
        <v>1980</v>
      </c>
      <c r="B22" s="39" t="s">
        <v>326</v>
      </c>
      <c r="C22" s="39">
        <v>26</v>
      </c>
      <c r="D22" s="44" t="s">
        <v>327</v>
      </c>
      <c r="E22" s="44">
        <v>578</v>
      </c>
      <c r="F22" s="39">
        <v>1</v>
      </c>
      <c r="G22" s="39">
        <v>0</v>
      </c>
      <c r="H22" s="39">
        <v>0</v>
      </c>
      <c r="I22" s="39">
        <v>0</v>
      </c>
      <c r="J22" s="29">
        <v>0</v>
      </c>
      <c r="K22" s="29">
        <v>0</v>
      </c>
      <c r="L22" s="29">
        <v>100</v>
      </c>
      <c r="M22" s="18">
        <v>5</v>
      </c>
      <c r="N22" s="39">
        <v>0</v>
      </c>
      <c r="O22" s="39">
        <v>0</v>
      </c>
      <c r="P22" s="39">
        <v>0</v>
      </c>
      <c r="Q22" s="29">
        <v>0</v>
      </c>
      <c r="R22" s="29">
        <v>0</v>
      </c>
      <c r="S22" s="29">
        <v>100</v>
      </c>
      <c r="T22" s="29">
        <v>0</v>
      </c>
      <c r="U22" s="29">
        <v>0</v>
      </c>
      <c r="V22" s="29">
        <v>49</v>
      </c>
      <c r="W22" s="29">
        <v>49</v>
      </c>
      <c r="X22" s="39">
        <v>4</v>
      </c>
      <c r="Y22" s="39">
        <v>1980</v>
      </c>
      <c r="Z22" s="39" t="s">
        <v>326</v>
      </c>
      <c r="AA22" s="43"/>
      <c r="AB22" s="41">
        <v>82.9</v>
      </c>
      <c r="AC22" s="41">
        <v>42.3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4.2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8.6</v>
      </c>
      <c r="AW22" s="41">
        <v>0</v>
      </c>
      <c r="AX22" s="41">
        <v>0</v>
      </c>
      <c r="AY22" s="41">
        <v>24.8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12.4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3.2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4.4999999999999858</v>
      </c>
      <c r="CZ22" s="39">
        <v>1980</v>
      </c>
      <c r="DA22" s="39" t="s">
        <v>326</v>
      </c>
      <c r="DB22" s="41">
        <v>49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1.3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7.7</v>
      </c>
      <c r="DV22" s="41">
        <v>0</v>
      </c>
      <c r="DW22" s="41">
        <v>0</v>
      </c>
      <c r="DX22" s="41">
        <v>26.5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14.2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1.3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326</v>
      </c>
      <c r="GA22" s="41">
        <v>23.9</v>
      </c>
      <c r="GB22" s="29">
        <f t="shared" si="2"/>
        <v>0.73400700000000008</v>
      </c>
      <c r="GC22" s="29">
        <f t="shared" si="3"/>
        <v>0.66324399999999994</v>
      </c>
      <c r="GD22" s="29">
        <f t="shared" si="4"/>
        <v>3.7594974303835076</v>
      </c>
      <c r="GE22" s="29">
        <f t="shared" si="5"/>
        <v>2.9695090807587685</v>
      </c>
      <c r="GF22" s="29">
        <f t="shared" si="6"/>
        <v>0.78998834962473907</v>
      </c>
      <c r="GG22" s="29">
        <f t="shared" si="7"/>
        <v>0.21013137108173316</v>
      </c>
      <c r="GH22" s="29">
        <f t="shared" si="8"/>
        <v>5.6502212346066605</v>
      </c>
      <c r="GI22" s="39">
        <v>1980</v>
      </c>
      <c r="GJ22" s="39" t="s">
        <v>326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0.48478179999999998</v>
      </c>
      <c r="GX22" s="36">
        <v>-2.3791799999999998E-2</v>
      </c>
      <c r="GY22" s="36">
        <v>0.82063560000000002</v>
      </c>
      <c r="GZ22" s="39">
        <v>1980</v>
      </c>
      <c r="HA22" s="39" t="s">
        <v>326</v>
      </c>
      <c r="HB22" s="42">
        <v>2</v>
      </c>
      <c r="HC22" s="42">
        <f t="shared" si="9"/>
        <v>0</v>
      </c>
      <c r="HD22" s="42">
        <v>0</v>
      </c>
      <c r="HE22" s="42">
        <v>0</v>
      </c>
      <c r="HF22" s="42">
        <v>2</v>
      </c>
      <c r="HG22" s="42">
        <v>1.5</v>
      </c>
      <c r="HH22" s="42">
        <v>0</v>
      </c>
      <c r="HI22" s="42">
        <v>1</v>
      </c>
      <c r="HJ22" s="39">
        <v>1980</v>
      </c>
      <c r="HK22" s="39" t="s">
        <v>326</v>
      </c>
      <c r="HL22" s="34">
        <v>0.41451329999999997</v>
      </c>
      <c r="HM22" s="29">
        <v>78.745289999999997</v>
      </c>
      <c r="HN22" s="27">
        <v>45.230992329808402</v>
      </c>
      <c r="HO22" s="32">
        <v>50.875220049558202</v>
      </c>
      <c r="HP22" s="32">
        <v>4.5647038941785096</v>
      </c>
      <c r="HQ22" s="32">
        <v>18.289868322759801</v>
      </c>
      <c r="HR22" s="27">
        <v>10.878661087866099</v>
      </c>
      <c r="HS22" s="27">
        <v>36.500167533172899</v>
      </c>
      <c r="HT22" s="27">
        <v>36.500167533172899</v>
      </c>
      <c r="HU22" s="27">
        <v>5.6442277197498099</v>
      </c>
      <c r="HV22" s="27">
        <v>5.8192314114793904</v>
      </c>
      <c r="HW22" s="29">
        <v>-2.4202199119999999</v>
      </c>
      <c r="HX22" s="27">
        <v>10.3066666666667</v>
      </c>
      <c r="HY22" s="29"/>
      <c r="HZ22" s="39">
        <v>1980</v>
      </c>
      <c r="IA22" s="39" t="s">
        <v>326</v>
      </c>
      <c r="IB22" s="29">
        <v>1940</v>
      </c>
      <c r="IC22" s="29">
        <v>1907</v>
      </c>
      <c r="ID22" s="29">
        <v>1875</v>
      </c>
      <c r="IE22" s="32">
        <v>75.281326293945313</v>
      </c>
      <c r="IF22" s="32">
        <v>72.759033203125</v>
      </c>
      <c r="IG22" s="32">
        <v>159</v>
      </c>
      <c r="IH22" s="32">
        <v>556</v>
      </c>
      <c r="II22" s="32">
        <v>1160</v>
      </c>
      <c r="IJ22" s="31">
        <v>32.799999237060547</v>
      </c>
      <c r="IK22" s="31">
        <v>1.7000000476837158</v>
      </c>
      <c r="IL22" s="39">
        <v>1980</v>
      </c>
      <c r="IM22" s="39" t="s">
        <v>326</v>
      </c>
      <c r="IN22" s="30">
        <v>35</v>
      </c>
      <c r="IO22" s="27">
        <v>19</v>
      </c>
      <c r="IP22" s="27">
        <v>103.807</v>
      </c>
      <c r="IQ22" s="29">
        <f t="shared" si="10"/>
        <v>53.508762886597935</v>
      </c>
      <c r="IR22" s="46">
        <v>1093.9000000000001</v>
      </c>
      <c r="IS22" s="46">
        <v>937.5</v>
      </c>
      <c r="IT22" s="28">
        <v>58.338518979464844</v>
      </c>
      <c r="IU22" s="28">
        <v>70</v>
      </c>
      <c r="IV22" s="28">
        <v>1093.9000000000001</v>
      </c>
      <c r="IW22" s="28">
        <v>937.5</v>
      </c>
      <c r="IX22" s="28">
        <v>58.338518979464837</v>
      </c>
      <c r="IY22" s="28">
        <v>70</v>
      </c>
      <c r="IZ22" s="39">
        <v>1980</v>
      </c>
      <c r="JA22" s="39" t="s">
        <v>326</v>
      </c>
      <c r="JB22" s="29">
        <v>11.3261</v>
      </c>
      <c r="JC22" s="27">
        <v>16.358999252319336</v>
      </c>
      <c r="JD22" s="27">
        <v>9.6999998092651367</v>
      </c>
      <c r="JE22" s="27">
        <v>6.6589999198913574</v>
      </c>
      <c r="JF22" s="27">
        <v>5.0329999923706055</v>
      </c>
      <c r="JG22" s="27">
        <v>0.55900001525878906</v>
      </c>
      <c r="JH22" s="27">
        <v>3.5920000076293945</v>
      </c>
      <c r="JI22" s="27">
        <v>4.2829999923706055</v>
      </c>
      <c r="JJ22" s="32">
        <v>1.781999945640564</v>
      </c>
      <c r="JK22" s="29"/>
      <c r="JL22" s="32">
        <v>0.35100001096725464</v>
      </c>
      <c r="JM22" s="32">
        <v>0.40700000524520874</v>
      </c>
      <c r="JN22" s="32">
        <v>0.35199999809265137</v>
      </c>
      <c r="JO22" s="39">
        <v>1980</v>
      </c>
      <c r="JP22" s="39" t="s">
        <v>326</v>
      </c>
      <c r="JQ22" s="32">
        <v>0.89300000000000002</v>
      </c>
      <c r="JR22" s="32">
        <v>0.17699999999999999</v>
      </c>
      <c r="JS22" s="32">
        <v>0.16200000000000001</v>
      </c>
      <c r="JT22" s="32">
        <v>0.33400000000000002</v>
      </c>
      <c r="JU22" s="32">
        <v>0</v>
      </c>
      <c r="JV22" s="32">
        <v>0.219</v>
      </c>
      <c r="JW22" s="29"/>
      <c r="JX22" s="29"/>
      <c r="JY22" s="29"/>
      <c r="JZ22" s="29"/>
      <c r="KA22" s="41"/>
      <c r="KB22" s="29"/>
      <c r="KC22" s="29"/>
      <c r="KD22" s="29"/>
      <c r="KE22" s="20">
        <v>0.35100001096725464</v>
      </c>
      <c r="KF22" s="29"/>
      <c r="KG22" s="39">
        <v>1980</v>
      </c>
      <c r="KH22" s="39" t="s">
        <v>326</v>
      </c>
      <c r="KI22" s="29"/>
      <c r="KJ22" s="29"/>
      <c r="KK22" s="29"/>
      <c r="KL22" s="29"/>
      <c r="KM22" s="29"/>
      <c r="KN22" s="21">
        <v>4086</v>
      </c>
      <c r="KO22" s="20">
        <v>2577</v>
      </c>
      <c r="KP22" s="20">
        <v>603</v>
      </c>
      <c r="KQ22" s="19">
        <v>14.757710456848145</v>
      </c>
      <c r="KR22" s="39">
        <v>1980</v>
      </c>
      <c r="KS22" s="39" t="s">
        <v>326</v>
      </c>
    </row>
    <row r="23" spans="1:305" s="39" customFormat="1" ht="12.75">
      <c r="A23" s="39">
        <v>1981</v>
      </c>
      <c r="B23" s="39" t="s">
        <v>326</v>
      </c>
      <c r="C23" s="39">
        <v>26</v>
      </c>
      <c r="D23" s="44" t="s">
        <v>327</v>
      </c>
      <c r="E23" s="44">
        <v>578</v>
      </c>
      <c r="F23" s="39">
        <v>1</v>
      </c>
      <c r="G23" s="39">
        <v>0</v>
      </c>
      <c r="H23" s="39">
        <v>0</v>
      </c>
      <c r="I23" s="39">
        <v>0</v>
      </c>
      <c r="J23" s="29">
        <v>21.64</v>
      </c>
      <c r="K23" s="29">
        <v>0</v>
      </c>
      <c r="L23" s="29">
        <v>78.36</v>
      </c>
      <c r="M23" s="18">
        <v>4</v>
      </c>
      <c r="N23" s="39">
        <v>1</v>
      </c>
      <c r="O23" s="39">
        <v>-1</v>
      </c>
      <c r="P23" s="39">
        <v>2</v>
      </c>
      <c r="Q23" s="29">
        <v>21.64</v>
      </c>
      <c r="R23" s="29">
        <v>0</v>
      </c>
      <c r="S23" s="29">
        <v>78.36</v>
      </c>
      <c r="T23" s="29">
        <v>7.53</v>
      </c>
      <c r="U23" s="29">
        <v>0</v>
      </c>
      <c r="V23" s="29">
        <v>38.39</v>
      </c>
      <c r="W23" s="29">
        <v>45.93</v>
      </c>
      <c r="X23" s="39">
        <v>4</v>
      </c>
      <c r="Y23" s="39">
        <v>1981</v>
      </c>
      <c r="Z23" s="39" t="s">
        <v>326</v>
      </c>
      <c r="AA23" s="43">
        <v>29843</v>
      </c>
      <c r="AB23" s="41">
        <v>82</v>
      </c>
      <c r="AC23" s="41">
        <v>37.200000000000003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4.9000000000000004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6.7</v>
      </c>
      <c r="AW23" s="41">
        <v>0</v>
      </c>
      <c r="AX23" s="41">
        <v>0</v>
      </c>
      <c r="AY23" s="41">
        <v>31.7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8.9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3.9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4.5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2.1999999999999886</v>
      </c>
      <c r="CZ23" s="39">
        <v>1981</v>
      </c>
      <c r="DA23" s="39" t="s">
        <v>326</v>
      </c>
      <c r="DB23" s="41">
        <v>41.9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2.6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7.1</v>
      </c>
      <c r="DV23" s="41">
        <v>0</v>
      </c>
      <c r="DW23" s="41">
        <v>0</v>
      </c>
      <c r="DX23" s="41">
        <v>34.799999999999997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9.6999999999999993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1.3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2.6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326</v>
      </c>
      <c r="GA23" s="41">
        <v>25.8</v>
      </c>
      <c r="GB23" s="29">
        <f t="shared" si="2"/>
        <v>0.74276999999999993</v>
      </c>
      <c r="GC23" s="29">
        <f t="shared" si="3"/>
        <v>0.68736399999999998</v>
      </c>
      <c r="GD23" s="29">
        <f t="shared" si="4"/>
        <v>3.8875714341251011</v>
      </c>
      <c r="GE23" s="29">
        <f t="shared" si="5"/>
        <v>3.1986079658132778</v>
      </c>
      <c r="GF23" s="29">
        <f t="shared" si="6"/>
        <v>0.68896346831182331</v>
      </c>
      <c r="GG23" s="29">
        <f t="shared" si="7"/>
        <v>0.17722207295385037</v>
      </c>
      <c r="GH23" s="29">
        <f t="shared" si="8"/>
        <v>4.9071376585541158</v>
      </c>
      <c r="GI23" s="39">
        <v>1981</v>
      </c>
      <c r="GJ23" s="39" t="s">
        <v>326</v>
      </c>
      <c r="GK23" s="29">
        <v>1.0900000000000001</v>
      </c>
      <c r="GL23" s="29">
        <v>-0.67</v>
      </c>
      <c r="GM23" s="29">
        <v>4.1100000000000003</v>
      </c>
      <c r="GN23" s="41">
        <v>36.6</v>
      </c>
      <c r="GO23" s="29">
        <v>2.95</v>
      </c>
      <c r="GP23" s="29">
        <v>3.79</v>
      </c>
      <c r="GQ23" s="29">
        <v>0.38</v>
      </c>
      <c r="GR23" s="41">
        <v>2</v>
      </c>
      <c r="GS23" s="41">
        <v>1.5</v>
      </c>
      <c r="GT23" s="41">
        <v>3</v>
      </c>
      <c r="GU23" s="41">
        <v>2</v>
      </c>
      <c r="GV23" s="29">
        <v>0.17</v>
      </c>
      <c r="GW23" s="36">
        <v>0.5484251</v>
      </c>
      <c r="GX23" s="36">
        <v>-4.1192399999999997E-2</v>
      </c>
      <c r="GY23" s="36">
        <v>0.9358805</v>
      </c>
      <c r="GZ23" s="39">
        <v>1981</v>
      </c>
      <c r="HA23" s="39" t="s">
        <v>326</v>
      </c>
      <c r="HB23" s="42">
        <v>2</v>
      </c>
      <c r="HC23" s="42">
        <f t="shared" si="9"/>
        <v>0</v>
      </c>
      <c r="HD23" s="42">
        <v>0</v>
      </c>
      <c r="HE23" s="42">
        <v>0</v>
      </c>
      <c r="HF23" s="42">
        <v>2</v>
      </c>
      <c r="HG23" s="42">
        <v>1.5</v>
      </c>
      <c r="HH23" s="42">
        <v>0</v>
      </c>
      <c r="HI23" s="42">
        <v>1</v>
      </c>
      <c r="HJ23" s="39">
        <v>1981</v>
      </c>
      <c r="HK23" s="39" t="s">
        <v>326</v>
      </c>
      <c r="HL23" s="34">
        <v>0.41451329999999997</v>
      </c>
      <c r="HM23" s="29">
        <v>77.648960000000002</v>
      </c>
      <c r="HN23" s="27">
        <v>44.968820261952203</v>
      </c>
      <c r="HO23" s="32">
        <v>49.943323636558297</v>
      </c>
      <c r="HP23" s="32">
        <v>1.59832329223597</v>
      </c>
      <c r="HQ23" s="32">
        <v>14.6836580484417</v>
      </c>
      <c r="HR23" s="27">
        <v>13.642960812772101</v>
      </c>
      <c r="HS23" s="27">
        <v>32.705176501453202</v>
      </c>
      <c r="HT23" s="27">
        <v>32.705176501453202</v>
      </c>
      <c r="HU23" s="27">
        <v>4.9745033746060097</v>
      </c>
      <c r="HV23" s="27">
        <v>4.86793211980482</v>
      </c>
      <c r="HW23" s="29">
        <v>-2.7930000000000001</v>
      </c>
      <c r="HX23" s="27">
        <v>12.3125</v>
      </c>
      <c r="HY23" s="33">
        <v>3.41247185039478</v>
      </c>
      <c r="HZ23" s="39">
        <v>1981</v>
      </c>
      <c r="IA23" s="39" t="s">
        <v>326</v>
      </c>
      <c r="IB23" s="29">
        <v>1975</v>
      </c>
      <c r="IC23" s="29">
        <v>1944</v>
      </c>
      <c r="ID23" s="29">
        <v>1904</v>
      </c>
      <c r="IE23" s="32">
        <v>76.078582763671875</v>
      </c>
      <c r="IF23" s="32">
        <v>73.343612670898438</v>
      </c>
      <c r="IG23" s="32">
        <v>159</v>
      </c>
      <c r="IH23" s="32">
        <v>557</v>
      </c>
      <c r="II23" s="32">
        <v>1188</v>
      </c>
      <c r="IJ23" s="31">
        <v>41.299999237060547</v>
      </c>
      <c r="IK23" s="31">
        <v>2.0999999046325684</v>
      </c>
      <c r="IL23" s="39">
        <v>1981</v>
      </c>
      <c r="IM23" s="39" t="s">
        <v>326</v>
      </c>
      <c r="IN23" s="30">
        <v>17</v>
      </c>
      <c r="IO23" s="27">
        <v>4</v>
      </c>
      <c r="IP23" s="27">
        <v>28.257000000000001</v>
      </c>
      <c r="IQ23" s="29">
        <f t="shared" si="10"/>
        <v>14.307341772151899</v>
      </c>
      <c r="IR23" s="46">
        <v>1114.5</v>
      </c>
      <c r="IS23" s="46">
        <v>949.9</v>
      </c>
      <c r="IT23" s="28">
        <v>57.850182704019488</v>
      </c>
      <c r="IU23" s="28"/>
      <c r="IV23" s="28">
        <v>1114.5</v>
      </c>
      <c r="IW23" s="28">
        <v>949.9</v>
      </c>
      <c r="IX23" s="28">
        <v>57.850182704019488</v>
      </c>
      <c r="IY23" s="28">
        <v>70</v>
      </c>
      <c r="IZ23" s="39">
        <v>1981</v>
      </c>
      <c r="JA23" s="39" t="s">
        <v>326</v>
      </c>
      <c r="JB23" s="29">
        <v>11.6296</v>
      </c>
      <c r="JC23" s="29"/>
      <c r="JD23" s="27"/>
      <c r="JE23" s="27"/>
      <c r="JF23" s="27"/>
      <c r="JG23" s="27"/>
      <c r="JH23" s="27"/>
      <c r="JI23" s="27"/>
      <c r="JJ23" s="32"/>
      <c r="JK23" s="29"/>
      <c r="JL23" s="32"/>
      <c r="JM23" s="32"/>
      <c r="JN23" s="32"/>
      <c r="JO23" s="39">
        <v>1981</v>
      </c>
      <c r="JP23" s="39" t="s">
        <v>326</v>
      </c>
      <c r="JQ23" s="32"/>
      <c r="JR23" s="32" t="s">
        <v>328</v>
      </c>
      <c r="JS23" s="32" t="s">
        <v>328</v>
      </c>
      <c r="JT23" s="32"/>
      <c r="JU23" s="32"/>
      <c r="JV23" s="32"/>
      <c r="JW23" s="29"/>
      <c r="JX23" s="29"/>
      <c r="JY23" s="29"/>
      <c r="JZ23" s="29"/>
      <c r="KA23" s="41"/>
      <c r="KB23" s="29"/>
      <c r="KC23" s="29"/>
      <c r="KD23" s="29"/>
      <c r="KE23" s="20"/>
      <c r="KF23" s="29"/>
      <c r="KG23" s="39">
        <v>1981</v>
      </c>
      <c r="KH23" s="39" t="s">
        <v>326</v>
      </c>
      <c r="KI23" s="29"/>
      <c r="KJ23" s="29"/>
      <c r="KK23" s="29"/>
      <c r="KL23" s="29"/>
      <c r="KM23" s="29"/>
      <c r="KN23" s="21">
        <v>4100</v>
      </c>
      <c r="KO23" s="20">
        <v>2596</v>
      </c>
      <c r="KP23" s="20">
        <v>612</v>
      </c>
      <c r="KQ23" s="19">
        <v>14.926830291748047</v>
      </c>
      <c r="KR23" s="39">
        <v>1981</v>
      </c>
      <c r="KS23" s="39" t="s">
        <v>326</v>
      </c>
    </row>
    <row r="24" spans="1:305" s="39" customFormat="1" ht="12.75">
      <c r="A24" s="39">
        <v>1982</v>
      </c>
      <c r="B24" s="39" t="s">
        <v>326</v>
      </c>
      <c r="C24" s="39">
        <v>26</v>
      </c>
      <c r="D24" s="44" t="s">
        <v>327</v>
      </c>
      <c r="E24" s="44">
        <v>578</v>
      </c>
      <c r="F24" s="39">
        <v>1</v>
      </c>
      <c r="G24" s="39">
        <v>0</v>
      </c>
      <c r="H24" s="39">
        <v>0</v>
      </c>
      <c r="I24" s="39">
        <v>0</v>
      </c>
      <c r="J24" s="29">
        <v>100</v>
      </c>
      <c r="K24" s="29">
        <v>0</v>
      </c>
      <c r="L24" s="29">
        <v>0</v>
      </c>
      <c r="M24" s="18">
        <v>1</v>
      </c>
      <c r="N24" s="39">
        <v>1</v>
      </c>
      <c r="O24" s="39">
        <v>-3</v>
      </c>
      <c r="P24" s="39">
        <v>0</v>
      </c>
      <c r="Q24" s="29">
        <v>100</v>
      </c>
      <c r="R24" s="29">
        <v>0</v>
      </c>
      <c r="S24" s="29">
        <v>0</v>
      </c>
      <c r="T24" s="29">
        <v>34.799999999999997</v>
      </c>
      <c r="U24" s="29">
        <v>0</v>
      </c>
      <c r="V24" s="29">
        <v>0</v>
      </c>
      <c r="W24" s="29">
        <v>34.799999999999997</v>
      </c>
      <c r="X24" s="39">
        <v>4</v>
      </c>
      <c r="Y24" s="39">
        <v>1982</v>
      </c>
      <c r="Z24" s="39" t="s">
        <v>326</v>
      </c>
      <c r="AA24" s="43"/>
      <c r="AB24" s="41">
        <v>82</v>
      </c>
      <c r="AC24" s="41">
        <v>37.200000000000003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4.9000000000000004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6.7</v>
      </c>
      <c r="AW24" s="41">
        <v>0</v>
      </c>
      <c r="AX24" s="41">
        <v>0</v>
      </c>
      <c r="AY24" s="41">
        <v>31.7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8.9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3.9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4.5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2.1999999999999886</v>
      </c>
      <c r="CZ24" s="39">
        <v>1982</v>
      </c>
      <c r="DA24" s="39" t="s">
        <v>326</v>
      </c>
      <c r="DB24" s="41">
        <v>41.9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2.6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7.1</v>
      </c>
      <c r="DV24" s="41">
        <v>0</v>
      </c>
      <c r="DW24" s="41">
        <v>0</v>
      </c>
      <c r="DX24" s="41">
        <v>34.799999999999997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9.6999999999999993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1.3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2.6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326</v>
      </c>
      <c r="GA24" s="41">
        <v>25.8</v>
      </c>
      <c r="GB24" s="29">
        <f t="shared" si="2"/>
        <v>0.74276999999999993</v>
      </c>
      <c r="GC24" s="29">
        <f t="shared" si="3"/>
        <v>0.68736399999999998</v>
      </c>
      <c r="GD24" s="29">
        <f t="shared" si="4"/>
        <v>3.8875714341251011</v>
      </c>
      <c r="GE24" s="29">
        <f t="shared" si="5"/>
        <v>3.1986079658132778</v>
      </c>
      <c r="GF24" s="29">
        <f t="shared" si="6"/>
        <v>0.68896346831182331</v>
      </c>
      <c r="GG24" s="29">
        <f t="shared" si="7"/>
        <v>0.17722207295385037</v>
      </c>
      <c r="GH24" s="29">
        <f t="shared" si="8"/>
        <v>4.9071376585541158</v>
      </c>
      <c r="GI24" s="39">
        <v>1982</v>
      </c>
      <c r="GJ24" s="39" t="s">
        <v>326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0.41178979999999998</v>
      </c>
      <c r="GX24" s="36">
        <v>-4.7363599999999999E-2</v>
      </c>
      <c r="GY24" s="36">
        <v>0.73556960000000005</v>
      </c>
      <c r="GZ24" s="39">
        <v>1982</v>
      </c>
      <c r="HA24" s="39" t="s">
        <v>326</v>
      </c>
      <c r="HB24" s="42">
        <v>2</v>
      </c>
      <c r="HC24" s="42">
        <f t="shared" si="9"/>
        <v>0</v>
      </c>
      <c r="HD24" s="42">
        <v>0</v>
      </c>
      <c r="HE24" s="42">
        <v>0</v>
      </c>
      <c r="HF24" s="42">
        <v>2</v>
      </c>
      <c r="HG24" s="42">
        <v>1.5</v>
      </c>
      <c r="HH24" s="42">
        <v>0</v>
      </c>
      <c r="HI24" s="42">
        <v>1</v>
      </c>
      <c r="HJ24" s="39">
        <v>1982</v>
      </c>
      <c r="HK24" s="39" t="s">
        <v>326</v>
      </c>
      <c r="HL24" s="34">
        <v>0.41451329999999997</v>
      </c>
      <c r="HM24" s="29">
        <v>76.252619999999993</v>
      </c>
      <c r="HN24" s="27">
        <v>45.529386602987699</v>
      </c>
      <c r="HO24" s="32">
        <v>49.535917647191297</v>
      </c>
      <c r="HP24" s="32">
        <v>0.235286291500482</v>
      </c>
      <c r="HQ24" s="32">
        <v>10.7697239010011</v>
      </c>
      <c r="HR24" s="27">
        <v>11.3409961685824</v>
      </c>
      <c r="HS24" s="27">
        <v>29.407285779480201</v>
      </c>
      <c r="HT24" s="27">
        <v>29.407285779480201</v>
      </c>
      <c r="HU24" s="27">
        <v>4.00653104420359</v>
      </c>
      <c r="HV24" s="27">
        <v>3.6837708883883402</v>
      </c>
      <c r="HW24" s="29">
        <v>-3.0960000000000001</v>
      </c>
      <c r="HX24" s="27">
        <v>13.203333333333299</v>
      </c>
      <c r="HY24" s="33">
        <v>0.84189698880850605</v>
      </c>
      <c r="HZ24" s="39">
        <v>1982</v>
      </c>
      <c r="IA24" s="39" t="s">
        <v>326</v>
      </c>
      <c r="IB24" s="29">
        <v>1995</v>
      </c>
      <c r="IC24" s="29">
        <v>1962</v>
      </c>
      <c r="ID24" s="29">
        <v>1910</v>
      </c>
      <c r="IE24" s="32">
        <v>76.319816589355469</v>
      </c>
      <c r="IF24" s="32">
        <v>73.068092346191406</v>
      </c>
      <c r="IG24" s="32">
        <v>154</v>
      </c>
      <c r="IH24" s="32">
        <v>546</v>
      </c>
      <c r="II24" s="32">
        <v>1210</v>
      </c>
      <c r="IJ24" s="31">
        <v>53.599998474121094</v>
      </c>
      <c r="IK24" s="31">
        <v>2.7000000476837158</v>
      </c>
      <c r="IL24" s="39">
        <v>1982</v>
      </c>
      <c r="IM24" s="39" t="s">
        <v>326</v>
      </c>
      <c r="IN24" s="30">
        <v>12</v>
      </c>
      <c r="IO24" s="27">
        <v>25</v>
      </c>
      <c r="IP24" s="27">
        <v>281.18299999999999</v>
      </c>
      <c r="IQ24" s="29">
        <f t="shared" si="10"/>
        <v>140.9438596491228</v>
      </c>
      <c r="IR24" s="46">
        <v>1127.5999999999999</v>
      </c>
      <c r="IS24" s="46">
        <v>958.7</v>
      </c>
      <c r="IT24" s="28">
        <v>58.13826561552456</v>
      </c>
      <c r="IU24" s="28"/>
      <c r="IV24" s="28">
        <v>1127.5999999999999</v>
      </c>
      <c r="IW24" s="28">
        <v>958.7</v>
      </c>
      <c r="IX24" s="28">
        <v>58.13826561552456</v>
      </c>
      <c r="IY24" s="28">
        <v>70</v>
      </c>
      <c r="IZ24" s="39">
        <v>1982</v>
      </c>
      <c r="JA24" s="39" t="s">
        <v>326</v>
      </c>
      <c r="JB24" s="29">
        <v>12.028589999999999</v>
      </c>
      <c r="JC24" s="29"/>
      <c r="JD24" s="27"/>
      <c r="JE24" s="27"/>
      <c r="JF24" s="27"/>
      <c r="JG24" s="27"/>
      <c r="JH24" s="27"/>
      <c r="JI24" s="27"/>
      <c r="JJ24" s="32"/>
      <c r="JK24" s="29"/>
      <c r="JL24" s="32"/>
      <c r="JM24" s="32"/>
      <c r="JN24" s="32"/>
      <c r="JO24" s="39">
        <v>1982</v>
      </c>
      <c r="JP24" s="39" t="s">
        <v>326</v>
      </c>
      <c r="JQ24" s="32"/>
      <c r="JR24" s="32" t="s">
        <v>328</v>
      </c>
      <c r="JS24" s="32" t="s">
        <v>328</v>
      </c>
      <c r="JT24" s="32"/>
      <c r="JU24" s="32"/>
      <c r="JV24" s="32"/>
      <c r="JW24" s="29"/>
      <c r="JX24" s="29"/>
      <c r="JY24" s="29"/>
      <c r="JZ24" s="29"/>
      <c r="KA24" s="41"/>
      <c r="KB24" s="29"/>
      <c r="KC24" s="29"/>
      <c r="KD24" s="29"/>
      <c r="KE24" s="20"/>
      <c r="KF24" s="29"/>
      <c r="KG24" s="39">
        <v>1982</v>
      </c>
      <c r="KH24" s="39" t="s">
        <v>326</v>
      </c>
      <c r="KI24" s="29"/>
      <c r="KJ24" s="29"/>
      <c r="KK24" s="29"/>
      <c r="KL24" s="29"/>
      <c r="KM24" s="29"/>
      <c r="KN24" s="21">
        <v>4115</v>
      </c>
      <c r="KO24" s="20">
        <v>2614</v>
      </c>
      <c r="KP24" s="20">
        <v>623</v>
      </c>
      <c r="KQ24" s="19">
        <v>15.139730453491211</v>
      </c>
      <c r="KR24" s="39">
        <v>1982</v>
      </c>
      <c r="KS24" s="39" t="s">
        <v>326</v>
      </c>
    </row>
    <row r="25" spans="1:305" s="39" customFormat="1" ht="12.75">
      <c r="A25" s="39">
        <v>1983</v>
      </c>
      <c r="B25" s="39" t="s">
        <v>326</v>
      </c>
      <c r="C25" s="39">
        <v>26</v>
      </c>
      <c r="D25" s="44" t="s">
        <v>327</v>
      </c>
      <c r="E25" s="44">
        <v>578</v>
      </c>
      <c r="F25" s="39">
        <v>1</v>
      </c>
      <c r="G25" s="39">
        <v>0</v>
      </c>
      <c r="H25" s="39">
        <v>0</v>
      </c>
      <c r="I25" s="39">
        <v>0</v>
      </c>
      <c r="J25" s="29">
        <v>81.099999999999994</v>
      </c>
      <c r="K25" s="29">
        <v>18.899999999999999</v>
      </c>
      <c r="L25" s="29">
        <v>0</v>
      </c>
      <c r="M25" s="18">
        <v>1</v>
      </c>
      <c r="N25" s="39">
        <v>0</v>
      </c>
      <c r="O25" s="39">
        <v>0</v>
      </c>
      <c r="P25" s="39">
        <v>1</v>
      </c>
      <c r="Q25" s="29">
        <v>81.540000000000006</v>
      </c>
      <c r="R25" s="29">
        <v>18.46</v>
      </c>
      <c r="S25" s="29">
        <v>0</v>
      </c>
      <c r="T25" s="29">
        <v>34.799999999999997</v>
      </c>
      <c r="U25" s="29">
        <v>9.5299999999999994</v>
      </c>
      <c r="V25" s="29">
        <v>0</v>
      </c>
      <c r="W25" s="29">
        <v>44.33</v>
      </c>
      <c r="X25" s="39">
        <v>2</v>
      </c>
      <c r="Y25" s="39">
        <v>1983</v>
      </c>
      <c r="Z25" s="39" t="s">
        <v>326</v>
      </c>
      <c r="AA25" s="43"/>
      <c r="AB25" s="41">
        <v>82</v>
      </c>
      <c r="AC25" s="41">
        <v>37.200000000000003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4.9000000000000004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6.7</v>
      </c>
      <c r="AW25" s="41">
        <v>0</v>
      </c>
      <c r="AX25" s="41">
        <v>0</v>
      </c>
      <c r="AY25" s="41">
        <v>31.7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8.9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3.9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4.5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2.1999999999999886</v>
      </c>
      <c r="CZ25" s="39">
        <v>1983</v>
      </c>
      <c r="DA25" s="39" t="s">
        <v>326</v>
      </c>
      <c r="DB25" s="41">
        <v>41.9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2.6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7.1</v>
      </c>
      <c r="DV25" s="41">
        <v>0</v>
      </c>
      <c r="DW25" s="41">
        <v>0</v>
      </c>
      <c r="DX25" s="41">
        <v>34.799999999999997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9.6999999999999993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1.3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2.6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1983</v>
      </c>
      <c r="FZ25" s="39" t="s">
        <v>326</v>
      </c>
      <c r="GA25" s="41">
        <v>25.8</v>
      </c>
      <c r="GB25" s="29">
        <f t="shared" si="2"/>
        <v>0.74276999999999993</v>
      </c>
      <c r="GC25" s="29">
        <f t="shared" si="3"/>
        <v>0.68736399999999998</v>
      </c>
      <c r="GD25" s="29">
        <f t="shared" si="4"/>
        <v>3.8875714341251011</v>
      </c>
      <c r="GE25" s="29">
        <f t="shared" si="5"/>
        <v>3.1986079658132778</v>
      </c>
      <c r="GF25" s="29">
        <f t="shared" si="6"/>
        <v>0.68896346831182331</v>
      </c>
      <c r="GG25" s="29">
        <f t="shared" si="7"/>
        <v>0.17722207295385037</v>
      </c>
      <c r="GH25" s="29">
        <f t="shared" si="8"/>
        <v>4.9071376585541158</v>
      </c>
      <c r="GI25" s="39">
        <v>1983</v>
      </c>
      <c r="GJ25" s="39" t="s">
        <v>326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0.36269479999999998</v>
      </c>
      <c r="GX25" s="36">
        <v>2.4354000000000001E-2</v>
      </c>
      <c r="GY25" s="36">
        <v>0.59044790000000003</v>
      </c>
      <c r="GZ25" s="39">
        <v>1983</v>
      </c>
      <c r="HA25" s="39" t="s">
        <v>326</v>
      </c>
      <c r="HB25" s="42">
        <v>2</v>
      </c>
      <c r="HC25" s="42">
        <f t="shared" si="9"/>
        <v>0</v>
      </c>
      <c r="HD25" s="42">
        <v>0</v>
      </c>
      <c r="HE25" s="42">
        <v>0</v>
      </c>
      <c r="HF25" s="42">
        <v>2</v>
      </c>
      <c r="HG25" s="42">
        <v>1.5</v>
      </c>
      <c r="HH25" s="42">
        <v>0</v>
      </c>
      <c r="HI25" s="42">
        <v>1</v>
      </c>
      <c r="HJ25" s="39">
        <v>1983</v>
      </c>
      <c r="HK25" s="39" t="s">
        <v>326</v>
      </c>
      <c r="HL25" s="34">
        <v>0.41451329999999997</v>
      </c>
      <c r="HM25" s="29">
        <v>74.241290000000006</v>
      </c>
      <c r="HN25" s="27">
        <v>45.065303452351102</v>
      </c>
      <c r="HO25" s="32">
        <v>51.152549465507903</v>
      </c>
      <c r="HP25" s="32">
        <v>3.9728043282236198</v>
      </c>
      <c r="HQ25" s="32">
        <v>11.211772707599099</v>
      </c>
      <c r="HR25" s="27">
        <v>8.4652443220922091</v>
      </c>
      <c r="HS25" s="27">
        <v>27.143417188429002</v>
      </c>
      <c r="HT25" s="27">
        <v>27.143417188429002</v>
      </c>
      <c r="HU25" s="27">
        <v>6.0872460131568999</v>
      </c>
      <c r="HV25" s="27">
        <v>5.7988039339721</v>
      </c>
      <c r="HW25" s="29">
        <v>-1.3129999999999999</v>
      </c>
      <c r="HX25" s="27">
        <v>12.858333333333301</v>
      </c>
      <c r="HY25" s="33">
        <v>3.9674685371294198</v>
      </c>
      <c r="HZ25" s="39">
        <v>1983</v>
      </c>
      <c r="IA25" s="39" t="s">
        <v>326</v>
      </c>
      <c r="IB25" s="29">
        <v>2014</v>
      </c>
      <c r="IC25" s="29">
        <v>1979</v>
      </c>
      <c r="ID25" s="29">
        <v>1910</v>
      </c>
      <c r="IE25" s="32">
        <v>76.519760131835938</v>
      </c>
      <c r="IF25" s="32">
        <v>72.568389892578125</v>
      </c>
      <c r="IG25" s="32">
        <v>148</v>
      </c>
      <c r="IH25" s="32">
        <v>523</v>
      </c>
      <c r="II25" s="32">
        <v>1239</v>
      </c>
      <c r="IJ25" s="31">
        <v>70</v>
      </c>
      <c r="IK25" s="31">
        <v>3.5</v>
      </c>
      <c r="IL25" s="39">
        <v>1983</v>
      </c>
      <c r="IM25" s="39" t="s">
        <v>326</v>
      </c>
      <c r="IN25" s="30">
        <v>9</v>
      </c>
      <c r="IO25" s="27">
        <v>1</v>
      </c>
      <c r="IP25" s="27">
        <v>5.8970000000000002</v>
      </c>
      <c r="IQ25" s="29">
        <f t="shared" si="10"/>
        <v>2.9280039721946376</v>
      </c>
      <c r="IR25" s="46">
        <v>1141.2</v>
      </c>
      <c r="IS25" s="46">
        <v>963.1</v>
      </c>
      <c r="IT25" s="28">
        <v>58.088057901085648</v>
      </c>
      <c r="IU25" s="28"/>
      <c r="IV25" s="28">
        <v>1141.2</v>
      </c>
      <c r="IW25" s="28">
        <v>963.1</v>
      </c>
      <c r="IX25" s="28">
        <v>58.088057901085648</v>
      </c>
      <c r="IY25" s="28">
        <v>70</v>
      </c>
      <c r="IZ25" s="39">
        <v>1983</v>
      </c>
      <c r="JA25" s="39" t="s">
        <v>326</v>
      </c>
      <c r="JB25" s="29">
        <v>12.37458</v>
      </c>
      <c r="JC25" s="29"/>
      <c r="JD25" s="27"/>
      <c r="JE25" s="27"/>
      <c r="JF25" s="27"/>
      <c r="JG25" s="27"/>
      <c r="JH25" s="27"/>
      <c r="JI25" s="27"/>
      <c r="JJ25" s="32"/>
      <c r="JK25" s="29"/>
      <c r="JL25" s="32"/>
      <c r="JM25" s="32"/>
      <c r="JN25" s="32"/>
      <c r="JO25" s="39">
        <v>1983</v>
      </c>
      <c r="JP25" s="39" t="s">
        <v>326</v>
      </c>
      <c r="JQ25" s="32"/>
      <c r="JR25" s="32" t="s">
        <v>328</v>
      </c>
      <c r="JS25" s="32" t="s">
        <v>328</v>
      </c>
      <c r="JT25" s="32"/>
      <c r="JU25" s="32"/>
      <c r="JV25" s="32"/>
      <c r="JW25" s="29"/>
      <c r="JX25" s="29"/>
      <c r="JY25" s="29"/>
      <c r="JZ25" s="29"/>
      <c r="KA25" s="41"/>
      <c r="KB25" s="29"/>
      <c r="KC25" s="29"/>
      <c r="KD25" s="29"/>
      <c r="KE25" s="20"/>
      <c r="KF25" s="29"/>
      <c r="KG25" s="39">
        <v>1983</v>
      </c>
      <c r="KH25" s="39" t="s">
        <v>326</v>
      </c>
      <c r="KI25" s="29"/>
      <c r="KJ25" s="29"/>
      <c r="KK25" s="29"/>
      <c r="KL25" s="29"/>
      <c r="KM25" s="29"/>
      <c r="KN25" s="21">
        <v>4128</v>
      </c>
      <c r="KO25" s="20">
        <v>2632</v>
      </c>
      <c r="KP25" s="20">
        <v>634</v>
      </c>
      <c r="KQ25" s="19">
        <v>15.358530044555664</v>
      </c>
      <c r="KR25" s="39">
        <v>1983</v>
      </c>
      <c r="KS25" s="39" t="s">
        <v>326</v>
      </c>
    </row>
    <row r="26" spans="1:305" s="39" customFormat="1" ht="12.75">
      <c r="A26" s="39">
        <v>1984</v>
      </c>
      <c r="B26" s="39" t="s">
        <v>326</v>
      </c>
      <c r="C26" s="39">
        <v>26</v>
      </c>
      <c r="D26" s="44" t="s">
        <v>327</v>
      </c>
      <c r="E26" s="44">
        <v>578</v>
      </c>
      <c r="F26" s="39">
        <v>1</v>
      </c>
      <c r="G26" s="39">
        <v>0</v>
      </c>
      <c r="H26" s="39">
        <v>0</v>
      </c>
      <c r="I26" s="39">
        <v>0</v>
      </c>
      <c r="J26" s="29">
        <v>66.67</v>
      </c>
      <c r="K26" s="29">
        <v>33.33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67.44</v>
      </c>
      <c r="R26" s="29">
        <v>32.56</v>
      </c>
      <c r="S26" s="29">
        <v>0</v>
      </c>
      <c r="T26" s="29">
        <v>34.799999999999997</v>
      </c>
      <c r="U26" s="29">
        <v>16.8</v>
      </c>
      <c r="V26" s="29">
        <v>0</v>
      </c>
      <c r="W26" s="29">
        <v>51.6</v>
      </c>
      <c r="X26" s="39">
        <v>2</v>
      </c>
      <c r="Y26" s="39">
        <v>1984</v>
      </c>
      <c r="Z26" s="39" t="s">
        <v>326</v>
      </c>
      <c r="AA26" s="43"/>
      <c r="AB26" s="41">
        <v>82</v>
      </c>
      <c r="AC26" s="41">
        <v>37.200000000000003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4.9000000000000004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6.7</v>
      </c>
      <c r="AW26" s="41">
        <v>0</v>
      </c>
      <c r="AX26" s="41">
        <v>0</v>
      </c>
      <c r="AY26" s="41">
        <v>31.7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8.9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3.9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4.5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2.1999999999999886</v>
      </c>
      <c r="CZ26" s="39">
        <v>1984</v>
      </c>
      <c r="DA26" s="39" t="s">
        <v>326</v>
      </c>
      <c r="DB26" s="41">
        <v>41.9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2.6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7.1</v>
      </c>
      <c r="DV26" s="41">
        <v>0</v>
      </c>
      <c r="DW26" s="41">
        <v>0</v>
      </c>
      <c r="DX26" s="41">
        <v>34.799999999999997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9.6999999999999993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1.3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2.6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326</v>
      </c>
      <c r="GA26" s="41">
        <v>25.8</v>
      </c>
      <c r="GB26" s="29">
        <f t="shared" si="2"/>
        <v>0.74276999999999993</v>
      </c>
      <c r="GC26" s="29">
        <f t="shared" si="3"/>
        <v>0.68736399999999998</v>
      </c>
      <c r="GD26" s="29">
        <f t="shared" si="4"/>
        <v>3.8875714341251011</v>
      </c>
      <c r="GE26" s="29">
        <f t="shared" si="5"/>
        <v>3.1986079658132778</v>
      </c>
      <c r="GF26" s="29">
        <f t="shared" si="6"/>
        <v>0.68896346831182331</v>
      </c>
      <c r="GG26" s="29">
        <f t="shared" si="7"/>
        <v>0.17722207295385037</v>
      </c>
      <c r="GH26" s="29">
        <f t="shared" si="8"/>
        <v>4.9071376585541158</v>
      </c>
      <c r="GI26" s="39">
        <v>1984</v>
      </c>
      <c r="GJ26" s="39" t="s">
        <v>326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0.31388529999999998</v>
      </c>
      <c r="GX26" s="36">
        <v>3.4816999999999999E-3</v>
      </c>
      <c r="GY26" s="36">
        <v>0.5256227</v>
      </c>
      <c r="GZ26" s="39">
        <v>1984</v>
      </c>
      <c r="HA26" s="39" t="s">
        <v>326</v>
      </c>
      <c r="HB26" s="42">
        <v>2</v>
      </c>
      <c r="HC26" s="42">
        <f t="shared" si="9"/>
        <v>0</v>
      </c>
      <c r="HD26" s="42">
        <v>0</v>
      </c>
      <c r="HE26" s="42">
        <v>0</v>
      </c>
      <c r="HF26" s="42">
        <v>2</v>
      </c>
      <c r="HG26" s="42">
        <v>1.5</v>
      </c>
      <c r="HH26" s="42">
        <v>0</v>
      </c>
      <c r="HI26" s="42">
        <v>1</v>
      </c>
      <c r="HJ26" s="39">
        <v>1984</v>
      </c>
      <c r="HK26" s="39" t="s">
        <v>326</v>
      </c>
      <c r="HL26" s="34">
        <v>0.41451329999999997</v>
      </c>
      <c r="HM26" s="29">
        <v>75.392840000000007</v>
      </c>
      <c r="HN26" s="27">
        <v>43.475341488405803</v>
      </c>
      <c r="HO26" s="32">
        <v>50.211616690702201</v>
      </c>
      <c r="HP26" s="32">
        <v>6.0523560645323098</v>
      </c>
      <c r="HQ26" s="32">
        <v>12.6382998596709</v>
      </c>
      <c r="HR26" s="27">
        <v>6.2182741116751501</v>
      </c>
      <c r="HS26" s="27">
        <v>27.5233148209552</v>
      </c>
      <c r="HT26" s="27">
        <v>27.5233148209552</v>
      </c>
      <c r="HU26" s="27">
        <v>6.7362752022964703</v>
      </c>
      <c r="HV26" s="27">
        <v>5.73683987733191</v>
      </c>
      <c r="HW26" s="29">
        <v>-2.1960000000000002</v>
      </c>
      <c r="HX26" s="27">
        <v>12.16</v>
      </c>
      <c r="HY26" s="33">
        <v>5.2828706023463603</v>
      </c>
      <c r="HZ26" s="39">
        <v>1984</v>
      </c>
      <c r="IA26" s="39" t="s">
        <v>326</v>
      </c>
      <c r="IB26" s="29">
        <v>2034</v>
      </c>
      <c r="IC26" s="29">
        <v>2003</v>
      </c>
      <c r="ID26" s="29">
        <v>1939</v>
      </c>
      <c r="IE26" s="32">
        <v>76.696830749511719</v>
      </c>
      <c r="IF26" s="32">
        <v>73.114631652832031</v>
      </c>
      <c r="IG26" s="32">
        <v>143</v>
      </c>
      <c r="IH26" s="32">
        <v>535</v>
      </c>
      <c r="II26" s="32">
        <v>1261</v>
      </c>
      <c r="IJ26" s="31">
        <v>64.800003051757813</v>
      </c>
      <c r="IK26" s="31">
        <v>3.2000000476837158</v>
      </c>
      <c r="IL26" s="39">
        <v>1984</v>
      </c>
      <c r="IM26" s="39" t="s">
        <v>326</v>
      </c>
      <c r="IN26" s="30">
        <v>21</v>
      </c>
      <c r="IO26" s="27">
        <v>31</v>
      </c>
      <c r="IP26" s="27">
        <v>104.349</v>
      </c>
      <c r="IQ26" s="29">
        <f t="shared" si="10"/>
        <v>51.302359882005902</v>
      </c>
      <c r="IR26" s="46">
        <v>1168.4000000000001</v>
      </c>
      <c r="IS26" s="46">
        <v>980.7</v>
      </c>
      <c r="IT26" s="28">
        <v>58.340273646638906</v>
      </c>
      <c r="IU26" s="28"/>
      <c r="IV26" s="28">
        <v>1168.4000000000001</v>
      </c>
      <c r="IW26" s="28">
        <v>980.7</v>
      </c>
      <c r="IX26" s="28">
        <v>58.340273646638913</v>
      </c>
      <c r="IY26" s="28">
        <v>70</v>
      </c>
      <c r="IZ26" s="39">
        <v>1984</v>
      </c>
      <c r="JA26" s="39" t="s">
        <v>326</v>
      </c>
      <c r="JB26" s="29">
        <v>12.090719999999999</v>
      </c>
      <c r="JC26" s="29"/>
      <c r="JD26" s="27"/>
      <c r="JE26" s="27"/>
      <c r="JF26" s="27"/>
      <c r="JG26" s="27"/>
      <c r="JH26" s="27"/>
      <c r="JI26" s="27"/>
      <c r="JJ26" s="32"/>
      <c r="JK26" s="29"/>
      <c r="JL26" s="32"/>
      <c r="JM26" s="32"/>
      <c r="JN26" s="32"/>
      <c r="JO26" s="39">
        <v>1984</v>
      </c>
      <c r="JP26" s="39" t="s">
        <v>326</v>
      </c>
      <c r="JQ26" s="32"/>
      <c r="JR26" s="32" t="s">
        <v>328</v>
      </c>
      <c r="JS26" s="32" t="s">
        <v>328</v>
      </c>
      <c r="JT26" s="32"/>
      <c r="JU26" s="32"/>
      <c r="JV26" s="32"/>
      <c r="JW26" s="29"/>
      <c r="JX26" s="29"/>
      <c r="JY26" s="29"/>
      <c r="JZ26" s="29"/>
      <c r="KA26" s="41"/>
      <c r="KB26" s="29"/>
      <c r="KC26" s="29"/>
      <c r="KD26" s="29"/>
      <c r="KE26" s="20"/>
      <c r="KF26" s="29"/>
      <c r="KG26" s="39">
        <v>1984</v>
      </c>
      <c r="KH26" s="39" t="s">
        <v>326</v>
      </c>
      <c r="KI26" s="29"/>
      <c r="KJ26" s="29"/>
      <c r="KK26" s="29"/>
      <c r="KL26" s="29"/>
      <c r="KM26" s="29"/>
      <c r="KN26" s="21">
        <v>4140</v>
      </c>
      <c r="KO26" s="20">
        <v>2652</v>
      </c>
      <c r="KP26" s="20">
        <v>643</v>
      </c>
      <c r="KQ26" s="19">
        <v>15.531399726867676</v>
      </c>
      <c r="KR26" s="39">
        <v>1984</v>
      </c>
      <c r="KS26" s="39" t="s">
        <v>326</v>
      </c>
    </row>
    <row r="27" spans="1:305" s="39" customFormat="1" ht="12.75">
      <c r="A27" s="39">
        <v>1985</v>
      </c>
      <c r="B27" s="39" t="s">
        <v>326</v>
      </c>
      <c r="C27" s="39">
        <v>26</v>
      </c>
      <c r="D27" s="44" t="s">
        <v>327</v>
      </c>
      <c r="E27" s="44">
        <v>578</v>
      </c>
      <c r="F27" s="39">
        <v>1</v>
      </c>
      <c r="G27" s="39">
        <v>0</v>
      </c>
      <c r="H27" s="39">
        <v>0</v>
      </c>
      <c r="I27" s="39">
        <v>0</v>
      </c>
      <c r="J27" s="29">
        <v>66.12</v>
      </c>
      <c r="K27" s="29">
        <v>33.880000000000003</v>
      </c>
      <c r="L27" s="29">
        <v>0</v>
      </c>
      <c r="M27" s="18">
        <v>1</v>
      </c>
      <c r="N27" s="39">
        <v>0</v>
      </c>
      <c r="O27" s="39">
        <v>0</v>
      </c>
      <c r="P27" s="39">
        <v>1</v>
      </c>
      <c r="Q27" s="29">
        <v>67.11</v>
      </c>
      <c r="R27" s="29">
        <v>32.89</v>
      </c>
      <c r="S27" s="29">
        <v>0</v>
      </c>
      <c r="T27" s="29">
        <v>34.5</v>
      </c>
      <c r="U27" s="29">
        <v>16.899999999999999</v>
      </c>
      <c r="V27" s="29">
        <v>0</v>
      </c>
      <c r="W27" s="29">
        <v>51.4</v>
      </c>
      <c r="X27" s="39">
        <v>2</v>
      </c>
      <c r="Y27" s="39">
        <v>1985</v>
      </c>
      <c r="Z27" s="39" t="s">
        <v>326</v>
      </c>
      <c r="AA27" s="43">
        <v>31298</v>
      </c>
      <c r="AB27" s="41">
        <v>84</v>
      </c>
      <c r="AC27" s="41">
        <v>40.799999999999997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5.5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6.6</v>
      </c>
      <c r="AW27" s="41">
        <v>0</v>
      </c>
      <c r="AX27" s="41">
        <v>0</v>
      </c>
      <c r="AY27" s="41">
        <v>30.4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8.3000000000000007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3.1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3.7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1.6000000000000085</v>
      </c>
      <c r="CZ27" s="39">
        <v>1985</v>
      </c>
      <c r="DA27" s="39" t="s">
        <v>326</v>
      </c>
      <c r="DB27" s="41">
        <v>45.2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3.8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7.6</v>
      </c>
      <c r="DV27" s="41">
        <v>0</v>
      </c>
      <c r="DW27" s="41">
        <v>0</v>
      </c>
      <c r="DX27" s="41">
        <v>31.8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10.199999999999999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1.3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9.9999999999994316E-2</v>
      </c>
      <c r="FY27" s="39">
        <v>1985</v>
      </c>
      <c r="FZ27" s="39" t="s">
        <v>326</v>
      </c>
      <c r="GA27" s="41">
        <v>34.4</v>
      </c>
      <c r="GB27" s="29">
        <f t="shared" si="2"/>
        <v>0.72452000000000005</v>
      </c>
      <c r="GC27" s="29">
        <f t="shared" si="3"/>
        <v>0.67677900000000002</v>
      </c>
      <c r="GD27" s="29">
        <f t="shared" si="4"/>
        <v>3.6300275882096713</v>
      </c>
      <c r="GE27" s="29">
        <f t="shared" si="5"/>
        <v>3.0938583817264349</v>
      </c>
      <c r="GF27" s="29">
        <f t="shared" si="6"/>
        <v>0.5361692064832364</v>
      </c>
      <c r="GG27" s="29">
        <f t="shared" si="7"/>
        <v>0.14770389300200193</v>
      </c>
      <c r="GH27" s="29">
        <f t="shared" si="8"/>
        <v>4.700531884797722</v>
      </c>
      <c r="GI27" s="39">
        <v>1985</v>
      </c>
      <c r="GJ27" s="39" t="s">
        <v>326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0.346779</v>
      </c>
      <c r="GX27" s="36">
        <v>-4.1231200000000003E-2</v>
      </c>
      <c r="GY27" s="36">
        <v>0.62820240000000005</v>
      </c>
      <c r="GZ27" s="39">
        <v>1985</v>
      </c>
      <c r="HA27" s="39" t="s">
        <v>326</v>
      </c>
      <c r="HB27" s="42">
        <v>2</v>
      </c>
      <c r="HC27" s="42">
        <f t="shared" si="9"/>
        <v>0</v>
      </c>
      <c r="HD27" s="42">
        <v>0</v>
      </c>
      <c r="HE27" s="42">
        <v>0</v>
      </c>
      <c r="HF27" s="42">
        <v>2</v>
      </c>
      <c r="HG27" s="42">
        <v>1.5</v>
      </c>
      <c r="HH27" s="42">
        <v>0</v>
      </c>
      <c r="HI27" s="42">
        <v>1</v>
      </c>
      <c r="HJ27" s="39">
        <v>1985</v>
      </c>
      <c r="HK27" s="39" t="s">
        <v>326</v>
      </c>
      <c r="HL27" s="34">
        <v>0.41451329999999997</v>
      </c>
      <c r="HM27" s="29">
        <v>76.529219999999995</v>
      </c>
      <c r="HN27" s="27">
        <v>42.979987589008601</v>
      </c>
      <c r="HO27" s="32">
        <v>52.390833607384302</v>
      </c>
      <c r="HP27" s="32">
        <v>5.5534075602023396</v>
      </c>
      <c r="HQ27" s="32">
        <v>11.0401866981515</v>
      </c>
      <c r="HR27" s="27">
        <v>5.7148546395858197</v>
      </c>
      <c r="HS27" s="27">
        <v>29.808520097294998</v>
      </c>
      <c r="HT27" s="27">
        <v>29.808520097294998</v>
      </c>
      <c r="HU27" s="27">
        <v>9.4108460183757305</v>
      </c>
      <c r="HV27" s="27">
        <v>8.0826169726558508</v>
      </c>
      <c r="HW27" s="27">
        <v>-2.6175573387647599</v>
      </c>
      <c r="HX27" s="27">
        <v>12.911666666666701</v>
      </c>
      <c r="HY27" s="33">
        <v>4.6408002802261104</v>
      </c>
      <c r="HZ27" s="39">
        <v>1985</v>
      </c>
      <c r="IA27" s="39" t="s">
        <v>326</v>
      </c>
      <c r="IB27" s="29">
        <v>2068</v>
      </c>
      <c r="IC27" s="29">
        <v>2037</v>
      </c>
      <c r="ID27" s="29">
        <v>1984</v>
      </c>
      <c r="IE27" s="32">
        <v>77.482200622558594</v>
      </c>
      <c r="IF27" s="32">
        <v>74.334953308105469</v>
      </c>
      <c r="IG27" s="32">
        <v>147</v>
      </c>
      <c r="IH27" s="32">
        <v>540</v>
      </c>
      <c r="II27" s="32">
        <v>1297</v>
      </c>
      <c r="IJ27" s="31">
        <v>53.5</v>
      </c>
      <c r="IK27" s="31">
        <v>2.5999999046325684</v>
      </c>
      <c r="IL27" s="39">
        <v>1985</v>
      </c>
      <c r="IM27" s="39" t="s">
        <v>326</v>
      </c>
      <c r="IN27" s="30">
        <v>11</v>
      </c>
      <c r="IO27" s="27">
        <v>7</v>
      </c>
      <c r="IP27" s="27">
        <v>66.472999999999999</v>
      </c>
      <c r="IQ27" s="29">
        <f t="shared" si="10"/>
        <v>32.143617021276597</v>
      </c>
      <c r="IR27" s="46">
        <v>1202.0999999999999</v>
      </c>
      <c r="IS27" s="46">
        <v>1001.5</v>
      </c>
      <c r="IT27" s="28">
        <v>57.491389207807117</v>
      </c>
      <c r="IU27" s="28">
        <v>70</v>
      </c>
      <c r="IV27" s="28">
        <v>1202.0999999999999</v>
      </c>
      <c r="IW27" s="28">
        <v>1001.5</v>
      </c>
      <c r="IX27" s="28">
        <v>57.491389207807117</v>
      </c>
      <c r="IY27" s="28">
        <v>70</v>
      </c>
      <c r="IZ27" s="39">
        <v>1985</v>
      </c>
      <c r="JA27" s="39" t="s">
        <v>326</v>
      </c>
      <c r="JB27" s="29">
        <v>11.845929999999999</v>
      </c>
      <c r="JC27" s="27">
        <v>17.544000625610352</v>
      </c>
      <c r="JD27" s="27">
        <v>10.536999702453613</v>
      </c>
      <c r="JE27" s="27">
        <v>6.4270000457763672</v>
      </c>
      <c r="JF27" s="27">
        <v>5.380000114440918</v>
      </c>
      <c r="JG27" s="27">
        <v>0.44699999690055847</v>
      </c>
      <c r="JH27" s="27">
        <v>3.7679998874664307</v>
      </c>
      <c r="JI27" s="27">
        <v>4.1409997940063477</v>
      </c>
      <c r="JJ27" s="32">
        <v>1.8500000238418579</v>
      </c>
      <c r="JK27" s="32">
        <v>0.57999998331069946</v>
      </c>
      <c r="JL27" s="32">
        <v>0.4699999988079071</v>
      </c>
      <c r="JM27" s="32">
        <v>0.14800000190734863</v>
      </c>
      <c r="JN27" s="32">
        <v>0.75800001621246338</v>
      </c>
      <c r="JO27" s="39">
        <v>1985</v>
      </c>
      <c r="JP27" s="39" t="s">
        <v>326</v>
      </c>
      <c r="JQ27" s="32">
        <v>0.88400000000000001</v>
      </c>
      <c r="JR27" s="32">
        <v>0.187</v>
      </c>
      <c r="JS27" s="32">
        <v>0.217</v>
      </c>
      <c r="JT27" s="32">
        <v>0.38800000000000001</v>
      </c>
      <c r="JU27" s="32">
        <v>0</v>
      </c>
      <c r="JV27" s="32">
        <v>0.17399999999999999</v>
      </c>
      <c r="JW27" s="27">
        <v>0.10499999672174454</v>
      </c>
      <c r="JX27" s="27">
        <v>0.13400000333786011</v>
      </c>
      <c r="JY27" s="27">
        <v>0</v>
      </c>
      <c r="JZ27" s="40">
        <v>5.000000074505806E-2</v>
      </c>
      <c r="KA27" s="20">
        <v>9.6000000000000002E-2</v>
      </c>
      <c r="KB27" s="20">
        <v>9.3999996781349182E-2</v>
      </c>
      <c r="KC27" s="21">
        <v>0.19699999690055847</v>
      </c>
      <c r="KD27" s="29"/>
      <c r="KE27" s="20">
        <v>0.4699999988079071</v>
      </c>
      <c r="KF27" s="29"/>
      <c r="KG27" s="39">
        <v>1985</v>
      </c>
      <c r="KH27" s="39" t="s">
        <v>326</v>
      </c>
      <c r="KI27" s="23">
        <v>2.3333332538604736</v>
      </c>
      <c r="KJ27" s="23">
        <v>3.125</v>
      </c>
      <c r="KK27" s="29"/>
      <c r="KL27" s="29"/>
      <c r="KM27" s="29"/>
      <c r="KN27" s="21">
        <v>4153</v>
      </c>
      <c r="KO27" s="20">
        <v>2669</v>
      </c>
      <c r="KP27" s="20">
        <v>653</v>
      </c>
      <c r="KQ27" s="19">
        <v>15.723569869995117</v>
      </c>
      <c r="KR27" s="39">
        <v>1985</v>
      </c>
      <c r="KS27" s="39" t="s">
        <v>326</v>
      </c>
    </row>
    <row r="28" spans="1:305" s="39" customFormat="1" ht="12.75">
      <c r="A28" s="39">
        <v>1986</v>
      </c>
      <c r="B28" s="39" t="s">
        <v>326</v>
      </c>
      <c r="C28" s="39">
        <v>26</v>
      </c>
      <c r="D28" s="44" t="s">
        <v>327</v>
      </c>
      <c r="E28" s="44">
        <v>578</v>
      </c>
      <c r="F28" s="39">
        <v>1</v>
      </c>
      <c r="G28" s="39">
        <v>0</v>
      </c>
      <c r="H28" s="39">
        <v>0</v>
      </c>
      <c r="I28" s="39">
        <v>0</v>
      </c>
      <c r="J28" s="29">
        <v>21.43</v>
      </c>
      <c r="K28" s="29">
        <v>13.64</v>
      </c>
      <c r="L28" s="29">
        <v>64.930000000000007</v>
      </c>
      <c r="M28" s="18">
        <v>3</v>
      </c>
      <c r="N28" s="39">
        <v>1</v>
      </c>
      <c r="O28" s="39">
        <v>2</v>
      </c>
      <c r="P28" s="39">
        <v>1</v>
      </c>
      <c r="Q28" s="29">
        <v>22.48</v>
      </c>
      <c r="R28" s="29">
        <v>12.59</v>
      </c>
      <c r="S28" s="29">
        <v>64.930000000000007</v>
      </c>
      <c r="T28" s="29">
        <v>11.15</v>
      </c>
      <c r="U28" s="29">
        <v>6.24</v>
      </c>
      <c r="V28" s="29">
        <v>29.35</v>
      </c>
      <c r="W28" s="29">
        <v>46.74</v>
      </c>
      <c r="X28" s="39">
        <v>4</v>
      </c>
      <c r="Y28" s="39">
        <v>1986</v>
      </c>
      <c r="Z28" s="39" t="s">
        <v>326</v>
      </c>
      <c r="AA28" s="43"/>
      <c r="AB28" s="41">
        <v>84</v>
      </c>
      <c r="AC28" s="41">
        <v>40.799999999999997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5.5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6.6</v>
      </c>
      <c r="AW28" s="41">
        <v>0</v>
      </c>
      <c r="AX28" s="41">
        <v>0</v>
      </c>
      <c r="AY28" s="41">
        <v>30.4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8.3000000000000007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3.1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3.7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1.6000000000000085</v>
      </c>
      <c r="CZ28" s="39">
        <v>1986</v>
      </c>
      <c r="DA28" s="39" t="s">
        <v>326</v>
      </c>
      <c r="DB28" s="41">
        <v>45.2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3.8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7.6</v>
      </c>
      <c r="DV28" s="41">
        <v>0</v>
      </c>
      <c r="DW28" s="41">
        <v>0</v>
      </c>
      <c r="DX28" s="41">
        <v>31.8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10.199999999999999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1.3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9.9999999999994316E-2</v>
      </c>
      <c r="FY28" s="39">
        <v>1986</v>
      </c>
      <c r="FZ28" s="39" t="s">
        <v>326</v>
      </c>
      <c r="GA28" s="41">
        <v>34.4</v>
      </c>
      <c r="GB28" s="29">
        <f t="shared" si="2"/>
        <v>0.72452000000000005</v>
      </c>
      <c r="GC28" s="29">
        <f t="shared" si="3"/>
        <v>0.67677900000000002</v>
      </c>
      <c r="GD28" s="29">
        <f t="shared" si="4"/>
        <v>3.6300275882096713</v>
      </c>
      <c r="GE28" s="29">
        <f t="shared" si="5"/>
        <v>3.0938583817264349</v>
      </c>
      <c r="GF28" s="29">
        <f t="shared" si="6"/>
        <v>0.5361692064832364</v>
      </c>
      <c r="GG28" s="29">
        <f t="shared" si="7"/>
        <v>0.14770389300200193</v>
      </c>
      <c r="GH28" s="29">
        <f t="shared" si="8"/>
        <v>4.700531884797722</v>
      </c>
      <c r="GI28" s="39">
        <v>1986</v>
      </c>
      <c r="GJ28" s="39" t="s">
        <v>326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0.36186570000000001</v>
      </c>
      <c r="GX28" s="36">
        <v>-5.00443E-2</v>
      </c>
      <c r="GY28" s="36">
        <v>0.66766570000000003</v>
      </c>
      <c r="GZ28" s="39">
        <v>1986</v>
      </c>
      <c r="HA28" s="39" t="s">
        <v>326</v>
      </c>
      <c r="HB28" s="42">
        <v>2</v>
      </c>
      <c r="HC28" s="42">
        <f t="shared" si="9"/>
        <v>0</v>
      </c>
      <c r="HD28" s="42">
        <v>0</v>
      </c>
      <c r="HE28" s="42">
        <v>0</v>
      </c>
      <c r="HF28" s="42">
        <v>2</v>
      </c>
      <c r="HG28" s="42">
        <v>1.5</v>
      </c>
      <c r="HH28" s="42">
        <v>0</v>
      </c>
      <c r="HI28" s="42">
        <v>1</v>
      </c>
      <c r="HJ28" s="39">
        <v>1986</v>
      </c>
      <c r="HK28" s="39" t="s">
        <v>326</v>
      </c>
      <c r="HL28" s="34">
        <v>0.41451329999999997</v>
      </c>
      <c r="HM28" s="29">
        <v>70.451009999999997</v>
      </c>
      <c r="HN28" s="27">
        <v>46.8289533706591</v>
      </c>
      <c r="HO28" s="32">
        <v>52.141712376614599</v>
      </c>
      <c r="HP28" s="32">
        <v>4.0422847027848503</v>
      </c>
      <c r="HQ28" s="32">
        <v>3.46904266157902</v>
      </c>
      <c r="HR28" s="27">
        <v>7.1764927481634997</v>
      </c>
      <c r="HS28" s="27">
        <v>37.198293703625701</v>
      </c>
      <c r="HT28" s="27">
        <v>37.198293703625701</v>
      </c>
      <c r="HU28" s="27">
        <v>5.3127590059555097</v>
      </c>
      <c r="HV28" s="27">
        <v>3.3982116423461801</v>
      </c>
      <c r="HW28" s="27">
        <v>-2.1506084828032601</v>
      </c>
      <c r="HX28" s="27">
        <v>13.2991666666667</v>
      </c>
      <c r="HY28" s="33">
        <v>-5.9598256098420297</v>
      </c>
      <c r="HZ28" s="39">
        <v>1986</v>
      </c>
      <c r="IA28" s="39" t="s">
        <v>326</v>
      </c>
      <c r="IB28" s="29">
        <v>2128</v>
      </c>
      <c r="IC28" s="29">
        <v>2095</v>
      </c>
      <c r="ID28" s="29">
        <v>2053</v>
      </c>
      <c r="IE28" s="32">
        <v>79.255119323730469</v>
      </c>
      <c r="IF28" s="32">
        <v>76.461822509765625</v>
      </c>
      <c r="IG28" s="32">
        <v>151</v>
      </c>
      <c r="IH28" s="32">
        <v>556</v>
      </c>
      <c r="II28" s="32">
        <v>1346</v>
      </c>
      <c r="IJ28" s="31">
        <v>42.400001525878906</v>
      </c>
      <c r="IK28" s="31">
        <v>2</v>
      </c>
      <c r="IL28" s="39">
        <v>1986</v>
      </c>
      <c r="IM28" s="39" t="s">
        <v>326</v>
      </c>
      <c r="IN28" s="30">
        <v>16</v>
      </c>
      <c r="IO28" s="27">
        <v>166</v>
      </c>
      <c r="IP28" s="27">
        <v>1030.9280000000001</v>
      </c>
      <c r="IQ28" s="29">
        <f t="shared" si="10"/>
        <v>484.45864661654139</v>
      </c>
      <c r="IR28" s="46">
        <v>1234.5</v>
      </c>
      <c r="IS28" s="46">
        <v>1023.4</v>
      </c>
      <c r="IT28" s="28">
        <v>57.077523703290574</v>
      </c>
      <c r="IU28" s="28"/>
      <c r="IV28" s="28">
        <v>1234.5</v>
      </c>
      <c r="IW28" s="28">
        <v>1023.4</v>
      </c>
      <c r="IX28" s="28">
        <v>57.077523703290566</v>
      </c>
      <c r="IY28" s="28">
        <v>70</v>
      </c>
      <c r="IZ28" s="39">
        <v>1986</v>
      </c>
      <c r="JA28" s="39" t="s">
        <v>326</v>
      </c>
      <c r="JB28" s="29">
        <v>12.733459999999999</v>
      </c>
      <c r="JC28" s="29"/>
      <c r="JD28" s="27"/>
      <c r="JE28" s="27"/>
      <c r="JF28" s="27"/>
      <c r="JG28" s="27"/>
      <c r="JH28" s="27"/>
      <c r="JI28" s="27"/>
      <c r="JJ28" s="32"/>
      <c r="JK28" s="32">
        <v>0.43200001120567322</v>
      </c>
      <c r="JL28" s="32">
        <v>0.37900000810623169</v>
      </c>
      <c r="JM28" s="32"/>
      <c r="JN28" s="32"/>
      <c r="JO28" s="39">
        <v>1986</v>
      </c>
      <c r="JP28" s="39" t="s">
        <v>326</v>
      </c>
      <c r="JQ28" s="32"/>
      <c r="JR28" s="32" t="s">
        <v>328</v>
      </c>
      <c r="JS28" s="32" t="s">
        <v>328</v>
      </c>
      <c r="JT28" s="32"/>
      <c r="JU28" s="32"/>
      <c r="JV28" s="32"/>
      <c r="JW28" s="27">
        <v>0.10999999940395355</v>
      </c>
      <c r="JX28" s="27">
        <v>0.11599999666213989</v>
      </c>
      <c r="JY28" s="27">
        <v>0</v>
      </c>
      <c r="JZ28" s="40">
        <v>4.8000000417232513E-2</v>
      </c>
      <c r="KA28" s="20">
        <v>0.10100000000000001</v>
      </c>
      <c r="KB28" s="20">
        <v>9.8999999463558197E-2</v>
      </c>
      <c r="KC28" s="21">
        <v>5.9000000357627869E-2</v>
      </c>
      <c r="KD28" s="29"/>
      <c r="KE28" s="20">
        <v>0.37900000810623169</v>
      </c>
      <c r="KF28" s="29"/>
      <c r="KG28" s="39">
        <v>1986</v>
      </c>
      <c r="KH28" s="39" t="s">
        <v>326</v>
      </c>
      <c r="KI28" s="23">
        <v>2.3333332538604736</v>
      </c>
      <c r="KJ28" s="23">
        <v>3.125</v>
      </c>
      <c r="KK28" s="22">
        <v>27.2</v>
      </c>
      <c r="KL28" s="22">
        <v>26</v>
      </c>
      <c r="KM28" s="22">
        <v>21.1</v>
      </c>
      <c r="KN28" s="21">
        <v>4169</v>
      </c>
      <c r="KO28" s="20">
        <v>2685</v>
      </c>
      <c r="KP28" s="20">
        <v>665</v>
      </c>
      <c r="KQ28" s="19">
        <v>15.951069831848145</v>
      </c>
      <c r="KR28" s="39">
        <v>1986</v>
      </c>
      <c r="KS28" s="39" t="s">
        <v>326</v>
      </c>
    </row>
    <row r="29" spans="1:305" s="39" customFormat="1" ht="12.75">
      <c r="A29" s="39">
        <v>1987</v>
      </c>
      <c r="B29" s="39" t="s">
        <v>326</v>
      </c>
      <c r="C29" s="39">
        <v>26</v>
      </c>
      <c r="D29" s="44" t="s">
        <v>327</v>
      </c>
      <c r="E29" s="44">
        <v>578</v>
      </c>
      <c r="F29" s="39">
        <v>1</v>
      </c>
      <c r="G29" s="39">
        <v>0</v>
      </c>
      <c r="H29" s="39">
        <v>0</v>
      </c>
      <c r="I29" s="39">
        <v>0</v>
      </c>
      <c r="J29" s="29">
        <v>0</v>
      </c>
      <c r="K29" s="29">
        <v>0</v>
      </c>
      <c r="L29" s="29">
        <v>100</v>
      </c>
      <c r="M29" s="18">
        <v>5</v>
      </c>
      <c r="N29" s="39">
        <v>1</v>
      </c>
      <c r="O29" s="39">
        <v>2</v>
      </c>
      <c r="P29" s="39">
        <v>0</v>
      </c>
      <c r="Q29" s="29">
        <v>0</v>
      </c>
      <c r="R29" s="29">
        <v>0</v>
      </c>
      <c r="S29" s="29">
        <v>100</v>
      </c>
      <c r="T29" s="29">
        <v>0</v>
      </c>
      <c r="U29" s="29">
        <v>0</v>
      </c>
      <c r="V29" s="29">
        <v>45.2</v>
      </c>
      <c r="W29" s="29">
        <v>45.2</v>
      </c>
      <c r="X29" s="39">
        <v>4</v>
      </c>
      <c r="Y29" s="39">
        <v>1987</v>
      </c>
      <c r="Z29" s="39" t="s">
        <v>326</v>
      </c>
      <c r="AA29" s="43"/>
      <c r="AB29" s="41">
        <v>84</v>
      </c>
      <c r="AC29" s="41">
        <v>40.799999999999997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5.5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6.6</v>
      </c>
      <c r="AW29" s="41">
        <v>0</v>
      </c>
      <c r="AX29" s="41">
        <v>0</v>
      </c>
      <c r="AY29" s="41">
        <v>30.4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8.3000000000000007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3.1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3.7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1.6000000000000085</v>
      </c>
      <c r="CZ29" s="39">
        <v>1987</v>
      </c>
      <c r="DA29" s="39" t="s">
        <v>326</v>
      </c>
      <c r="DB29" s="41">
        <v>45.2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3.8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7.6</v>
      </c>
      <c r="DV29" s="41">
        <v>0</v>
      </c>
      <c r="DW29" s="41">
        <v>0</v>
      </c>
      <c r="DX29" s="41">
        <v>31.8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10.199999999999999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1.3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9.9999999999994316E-2</v>
      </c>
      <c r="FY29" s="39">
        <v>1987</v>
      </c>
      <c r="FZ29" s="39" t="s">
        <v>326</v>
      </c>
      <c r="GA29" s="41">
        <v>34.4</v>
      </c>
      <c r="GB29" s="29">
        <f t="shared" si="2"/>
        <v>0.72452000000000005</v>
      </c>
      <c r="GC29" s="29">
        <f t="shared" si="3"/>
        <v>0.67677900000000002</v>
      </c>
      <c r="GD29" s="29">
        <f t="shared" si="4"/>
        <v>3.6300275882096713</v>
      </c>
      <c r="GE29" s="29">
        <f t="shared" si="5"/>
        <v>3.0938583817264349</v>
      </c>
      <c r="GF29" s="29">
        <f t="shared" si="6"/>
        <v>0.5361692064832364</v>
      </c>
      <c r="GG29" s="29">
        <f t="shared" si="7"/>
        <v>0.14770389300200193</v>
      </c>
      <c r="GH29" s="29">
        <f t="shared" si="8"/>
        <v>4.700531884797722</v>
      </c>
      <c r="GI29" s="39">
        <v>1987</v>
      </c>
      <c r="GJ29" s="39" t="s">
        <v>326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0.22709299999999999</v>
      </c>
      <c r="GX29" s="36">
        <v>-3.84392E-2</v>
      </c>
      <c r="GY29" s="36">
        <v>0.42817179999999999</v>
      </c>
      <c r="GZ29" s="39">
        <v>1987</v>
      </c>
      <c r="HA29" s="39" t="s">
        <v>326</v>
      </c>
      <c r="HB29" s="42">
        <v>2</v>
      </c>
      <c r="HC29" s="42">
        <f t="shared" si="9"/>
        <v>0</v>
      </c>
      <c r="HD29" s="42">
        <v>0</v>
      </c>
      <c r="HE29" s="42">
        <v>0</v>
      </c>
      <c r="HF29" s="42">
        <v>2</v>
      </c>
      <c r="HG29" s="42">
        <v>1.5</v>
      </c>
      <c r="HH29" s="42">
        <v>0</v>
      </c>
      <c r="HI29" s="42">
        <v>1</v>
      </c>
      <c r="HJ29" s="39">
        <v>1987</v>
      </c>
      <c r="HK29" s="39" t="s">
        <v>326</v>
      </c>
      <c r="HL29" s="34">
        <v>0.41451329999999997</v>
      </c>
      <c r="HM29" s="29">
        <v>65.631270000000001</v>
      </c>
      <c r="HN29" s="27">
        <v>48.9201454622876</v>
      </c>
      <c r="HO29" s="32">
        <v>53.154860076516599</v>
      </c>
      <c r="HP29" s="32">
        <v>1.7533586232860801</v>
      </c>
      <c r="HQ29" s="32">
        <v>9.1015323596482993</v>
      </c>
      <c r="HR29" s="27">
        <v>8.7170474516695808</v>
      </c>
      <c r="HS29" s="27">
        <v>30.795285737289699</v>
      </c>
      <c r="HT29" s="27">
        <v>30.795285737289699</v>
      </c>
      <c r="HU29" s="27">
        <v>4.23471461422894</v>
      </c>
      <c r="HV29" s="27">
        <v>1.6973687388139</v>
      </c>
      <c r="HW29" s="27">
        <v>-3.25074523628227</v>
      </c>
      <c r="HX29" s="27">
        <v>13.305</v>
      </c>
      <c r="HY29" s="33">
        <v>-4.6193272385473696</v>
      </c>
      <c r="HZ29" s="39">
        <v>1987</v>
      </c>
      <c r="IA29" s="39" t="s">
        <v>326</v>
      </c>
      <c r="IB29" s="29">
        <v>2171</v>
      </c>
      <c r="IC29" s="29">
        <v>2135</v>
      </c>
      <c r="ID29" s="29">
        <v>2090</v>
      </c>
      <c r="IE29" s="32">
        <v>80.258781433105469</v>
      </c>
      <c r="IF29" s="32">
        <v>77.264328002929688</v>
      </c>
      <c r="IG29" s="32">
        <v>139</v>
      </c>
      <c r="IH29" s="32">
        <v>565</v>
      </c>
      <c r="II29" s="32">
        <v>1386</v>
      </c>
      <c r="IJ29" s="31">
        <v>45.299999237060547</v>
      </c>
      <c r="IK29" s="31">
        <v>2.0999999046325684</v>
      </c>
      <c r="IL29" s="39">
        <v>1987</v>
      </c>
      <c r="IM29" s="39" t="s">
        <v>326</v>
      </c>
      <c r="IN29" s="30">
        <v>10</v>
      </c>
      <c r="IO29" s="27">
        <v>2</v>
      </c>
      <c r="IP29" s="27">
        <v>12.904999999999999</v>
      </c>
      <c r="IQ29" s="29">
        <f t="shared" si="10"/>
        <v>5.9442653155228005</v>
      </c>
      <c r="IR29" s="46">
        <v>1251.8</v>
      </c>
      <c r="IS29" s="46">
        <v>1028.7</v>
      </c>
      <c r="IT29" s="28">
        <v>55.695722793719547</v>
      </c>
      <c r="IU29" s="28"/>
      <c r="IV29" s="28">
        <v>1251.8</v>
      </c>
      <c r="IW29" s="28">
        <v>1028.7</v>
      </c>
      <c r="IX29" s="28">
        <v>55.695722793719547</v>
      </c>
      <c r="IY29" s="28">
        <v>70</v>
      </c>
      <c r="IZ29" s="39">
        <v>1987</v>
      </c>
      <c r="JA29" s="39" t="s">
        <v>326</v>
      </c>
      <c r="JB29" s="29">
        <v>13.181940000000001</v>
      </c>
      <c r="JC29" s="29"/>
      <c r="JD29" s="27"/>
      <c r="JE29" s="27"/>
      <c r="JF29" s="27"/>
      <c r="JG29" s="27"/>
      <c r="JH29" s="27"/>
      <c r="JI29" s="27"/>
      <c r="JJ29" s="32"/>
      <c r="JK29" s="32">
        <v>0.33500000834465027</v>
      </c>
      <c r="JL29" s="32">
        <v>0.36899998784065247</v>
      </c>
      <c r="JM29" s="32"/>
      <c r="JN29" s="32"/>
      <c r="JO29" s="39">
        <v>1987</v>
      </c>
      <c r="JP29" s="39" t="s">
        <v>326</v>
      </c>
      <c r="JQ29" s="32"/>
      <c r="JR29" s="32" t="s">
        <v>328</v>
      </c>
      <c r="JS29" s="32" t="s">
        <v>328</v>
      </c>
      <c r="JT29" s="32"/>
      <c r="JU29" s="32"/>
      <c r="JV29" s="32"/>
      <c r="JW29" s="27">
        <v>0.10199999809265137</v>
      </c>
      <c r="JX29" s="27">
        <v>7.0000000298023224E-2</v>
      </c>
      <c r="JY29" s="27">
        <v>0</v>
      </c>
      <c r="JZ29" s="40">
        <v>3.5000000149011612E-2</v>
      </c>
      <c r="KA29" s="20">
        <v>9.9000000000000005E-2</v>
      </c>
      <c r="KB29" s="20">
        <v>9.7999997437000275E-2</v>
      </c>
      <c r="KC29" s="21">
        <v>3.0999999493360519E-2</v>
      </c>
      <c r="KD29" s="29"/>
      <c r="KE29" s="20">
        <v>0.36899998784065247</v>
      </c>
      <c r="KF29" s="29"/>
      <c r="KG29" s="39">
        <v>1987</v>
      </c>
      <c r="KH29" s="39" t="s">
        <v>326</v>
      </c>
      <c r="KI29" s="23">
        <v>2.3333332538604736</v>
      </c>
      <c r="KJ29" s="23">
        <v>3.125</v>
      </c>
      <c r="KK29" s="29"/>
      <c r="KL29" s="29"/>
      <c r="KM29" s="29"/>
      <c r="KN29" s="21">
        <v>4187</v>
      </c>
      <c r="KO29" s="20">
        <v>2705</v>
      </c>
      <c r="KP29" s="20">
        <v>674</v>
      </c>
      <c r="KQ29" s="19">
        <v>16.097440719604492</v>
      </c>
      <c r="KR29" s="39">
        <v>1987</v>
      </c>
      <c r="KS29" s="39" t="s">
        <v>326</v>
      </c>
    </row>
    <row r="30" spans="1:305" s="39" customFormat="1" ht="12.75">
      <c r="A30" s="39">
        <v>1988</v>
      </c>
      <c r="B30" s="39" t="s">
        <v>326</v>
      </c>
      <c r="C30" s="39">
        <v>26</v>
      </c>
      <c r="D30" s="44" t="s">
        <v>327</v>
      </c>
      <c r="E30" s="44">
        <v>578</v>
      </c>
      <c r="F30" s="39">
        <v>1</v>
      </c>
      <c r="G30" s="39">
        <v>0</v>
      </c>
      <c r="H30" s="39">
        <v>0</v>
      </c>
      <c r="I30" s="39">
        <v>0</v>
      </c>
      <c r="J30" s="29">
        <v>0</v>
      </c>
      <c r="K30" s="29">
        <v>0</v>
      </c>
      <c r="L30" s="29">
        <v>100</v>
      </c>
      <c r="M30" s="18">
        <v>5</v>
      </c>
      <c r="N30" s="39">
        <v>0</v>
      </c>
      <c r="O30" s="39">
        <v>0</v>
      </c>
      <c r="P30" s="39">
        <v>0</v>
      </c>
      <c r="Q30" s="29">
        <v>0</v>
      </c>
      <c r="R30" s="29">
        <v>0</v>
      </c>
      <c r="S30" s="29">
        <v>100</v>
      </c>
      <c r="T30" s="29">
        <v>0</v>
      </c>
      <c r="U30" s="29">
        <v>0</v>
      </c>
      <c r="V30" s="29">
        <v>45.2</v>
      </c>
      <c r="W30" s="29">
        <v>45.2</v>
      </c>
      <c r="X30" s="39">
        <v>4</v>
      </c>
      <c r="Y30" s="39">
        <v>1988</v>
      </c>
      <c r="Z30" s="39" t="s">
        <v>326</v>
      </c>
      <c r="AA30" s="43"/>
      <c r="AB30" s="41">
        <v>84</v>
      </c>
      <c r="AC30" s="41">
        <v>40.799999999999997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5.5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6.6</v>
      </c>
      <c r="AW30" s="41">
        <v>0</v>
      </c>
      <c r="AX30" s="41">
        <v>0</v>
      </c>
      <c r="AY30" s="41">
        <v>30.4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8.3000000000000007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3.1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3.7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1.6000000000000085</v>
      </c>
      <c r="CZ30" s="39">
        <v>1988</v>
      </c>
      <c r="DA30" s="39" t="s">
        <v>326</v>
      </c>
      <c r="DB30" s="41">
        <v>45.2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3.8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7.6</v>
      </c>
      <c r="DV30" s="41">
        <v>0</v>
      </c>
      <c r="DW30" s="41">
        <v>0</v>
      </c>
      <c r="DX30" s="41">
        <v>31.8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10.199999999999999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1.3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9.9999999999994316E-2</v>
      </c>
      <c r="FY30" s="39">
        <v>1988</v>
      </c>
      <c r="FZ30" s="39" t="s">
        <v>326</v>
      </c>
      <c r="GA30" s="41">
        <v>34.4</v>
      </c>
      <c r="GB30" s="29">
        <f t="shared" si="2"/>
        <v>0.72452000000000005</v>
      </c>
      <c r="GC30" s="29">
        <f t="shared" si="3"/>
        <v>0.67677900000000002</v>
      </c>
      <c r="GD30" s="29">
        <f t="shared" si="4"/>
        <v>3.6300275882096713</v>
      </c>
      <c r="GE30" s="29">
        <f t="shared" si="5"/>
        <v>3.0938583817264349</v>
      </c>
      <c r="GF30" s="29">
        <f t="shared" si="6"/>
        <v>0.5361692064832364</v>
      </c>
      <c r="GG30" s="29">
        <f t="shared" si="7"/>
        <v>0.14770389300200193</v>
      </c>
      <c r="GH30" s="29">
        <f t="shared" si="8"/>
        <v>4.700531884797722</v>
      </c>
      <c r="GI30" s="39">
        <v>1988</v>
      </c>
      <c r="GJ30" s="39" t="s">
        <v>326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0.24513460000000001</v>
      </c>
      <c r="GX30" s="36">
        <v>-2.44657E-2</v>
      </c>
      <c r="GY30" s="36">
        <v>0.44190439999999998</v>
      </c>
      <c r="GZ30" s="39">
        <v>1988</v>
      </c>
      <c r="HA30" s="39" t="s">
        <v>326</v>
      </c>
      <c r="HB30" s="42">
        <v>2</v>
      </c>
      <c r="HC30" s="42">
        <f t="shared" si="9"/>
        <v>0</v>
      </c>
      <c r="HD30" s="42">
        <v>0</v>
      </c>
      <c r="HE30" s="42">
        <v>0</v>
      </c>
      <c r="HF30" s="42">
        <v>2</v>
      </c>
      <c r="HG30" s="42">
        <v>1.5</v>
      </c>
      <c r="HH30" s="42">
        <v>0</v>
      </c>
      <c r="HI30" s="42">
        <v>1</v>
      </c>
      <c r="HJ30" s="39">
        <v>1988</v>
      </c>
      <c r="HK30" s="39" t="s">
        <v>326</v>
      </c>
      <c r="HL30" s="34">
        <v>0.41451329999999997</v>
      </c>
      <c r="HM30" s="29">
        <v>65.350719999999995</v>
      </c>
      <c r="HN30" s="27">
        <v>51.372637341138301</v>
      </c>
      <c r="HO30" s="32">
        <v>53.539045518617499</v>
      </c>
      <c r="HP30" s="32">
        <v>-0.25531336920561298</v>
      </c>
      <c r="HQ30" s="32">
        <v>4.6005834210144601</v>
      </c>
      <c r="HR30" s="27">
        <v>6.6763659877141901</v>
      </c>
      <c r="HS30" s="27">
        <v>30.084645150828798</v>
      </c>
      <c r="HT30" s="27">
        <v>30.084645150828798</v>
      </c>
      <c r="HU30" s="27">
        <v>2.1664081774791502</v>
      </c>
      <c r="HV30" s="27">
        <v>-0.94991445640451599</v>
      </c>
      <c r="HW30" s="27">
        <v>-3.3968203833560202</v>
      </c>
      <c r="HX30" s="27">
        <v>12.8958333333333</v>
      </c>
      <c r="HY30" s="33">
        <v>-3.94633811385307</v>
      </c>
      <c r="HZ30" s="39">
        <v>1988</v>
      </c>
      <c r="IA30" s="39" t="s">
        <v>326</v>
      </c>
      <c r="IB30" s="29">
        <v>2183</v>
      </c>
      <c r="IC30" s="29">
        <v>2148</v>
      </c>
      <c r="ID30" s="29">
        <v>2079</v>
      </c>
      <c r="IE30" s="32">
        <v>80.110092163085938</v>
      </c>
      <c r="IF30" s="32">
        <v>76.2935791015625</v>
      </c>
      <c r="IG30" s="32">
        <v>134</v>
      </c>
      <c r="IH30" s="32">
        <v>548</v>
      </c>
      <c r="II30" s="32">
        <v>1397</v>
      </c>
      <c r="IJ30" s="31">
        <v>69.5</v>
      </c>
      <c r="IK30" s="31">
        <v>3.2000000476837158</v>
      </c>
      <c r="IL30" s="39">
        <v>1988</v>
      </c>
      <c r="IM30" s="39" t="s">
        <v>326</v>
      </c>
      <c r="IN30" s="30">
        <v>15</v>
      </c>
      <c r="IO30" s="27">
        <v>8</v>
      </c>
      <c r="IP30" s="27">
        <v>83.254000000000005</v>
      </c>
      <c r="IQ30" s="29">
        <f t="shared" si="10"/>
        <v>38.137425561154373</v>
      </c>
      <c r="IR30" s="46">
        <v>1262.3</v>
      </c>
      <c r="IS30" s="46">
        <v>1028.2</v>
      </c>
      <c r="IT30" s="28">
        <v>56.124454148471614</v>
      </c>
      <c r="IU30" s="28"/>
      <c r="IV30" s="28">
        <v>1262.3</v>
      </c>
      <c r="IW30" s="28">
        <v>1028.2</v>
      </c>
      <c r="IX30" s="28">
        <v>56.124454148471607</v>
      </c>
      <c r="IY30" s="28">
        <v>70</v>
      </c>
      <c r="IZ30" s="39">
        <v>1988</v>
      </c>
      <c r="JA30" s="39" t="s">
        <v>326</v>
      </c>
      <c r="JB30" s="29">
        <v>14.494730000000001</v>
      </c>
      <c r="JC30" s="27">
        <v>20.389999389648438</v>
      </c>
      <c r="JD30" s="27">
        <v>12.48900032043457</v>
      </c>
      <c r="JE30" s="27">
        <v>7.554999828338623</v>
      </c>
      <c r="JF30" s="27">
        <v>7.8390002250671387</v>
      </c>
      <c r="JG30" s="27">
        <v>0.45699998736381531</v>
      </c>
      <c r="JH30" s="27">
        <v>4.6789999008178711</v>
      </c>
      <c r="JI30" s="27">
        <v>3.0820000171661377</v>
      </c>
      <c r="JJ30" s="32">
        <v>2.3970000743865967</v>
      </c>
      <c r="JK30" s="32">
        <v>0.34599998593330383</v>
      </c>
      <c r="JL30" s="32">
        <v>0.54699999094009399</v>
      </c>
      <c r="JM30" s="32">
        <v>0.13300000131130219</v>
      </c>
      <c r="JN30" s="32">
        <v>0.9100000262260437</v>
      </c>
      <c r="JO30" s="39">
        <v>1988</v>
      </c>
      <c r="JP30" s="39" t="s">
        <v>326</v>
      </c>
      <c r="JQ30" s="32">
        <v>1.0840000000000001</v>
      </c>
      <c r="JR30" s="32">
        <v>0.27300000000000002</v>
      </c>
      <c r="JS30" s="32">
        <v>0.23</v>
      </c>
      <c r="JT30" s="32">
        <v>0.57399999999999995</v>
      </c>
      <c r="JU30" s="32">
        <v>0</v>
      </c>
      <c r="JV30" s="32">
        <v>0.23599999999999999</v>
      </c>
      <c r="JW30" s="27">
        <v>0.10199999809265137</v>
      </c>
      <c r="JX30" s="27">
        <v>7.6999999582767487E-2</v>
      </c>
      <c r="JY30" s="27">
        <v>0</v>
      </c>
      <c r="JZ30" s="40">
        <v>3.5999998450279236E-2</v>
      </c>
      <c r="KA30" s="20">
        <v>0.10100000000000001</v>
      </c>
      <c r="KB30" s="20">
        <v>0.10000000149011612</v>
      </c>
      <c r="KC30" s="21">
        <v>3.0999999493360519E-2</v>
      </c>
      <c r="KD30" s="29"/>
      <c r="KE30" s="20">
        <v>0.54699999094009399</v>
      </c>
      <c r="KF30" s="29"/>
      <c r="KG30" s="39">
        <v>1988</v>
      </c>
      <c r="KH30" s="39" t="s">
        <v>326</v>
      </c>
      <c r="KI30" s="23">
        <v>2.3333332538604736</v>
      </c>
      <c r="KJ30" s="23">
        <v>3.125</v>
      </c>
      <c r="KK30" s="29"/>
      <c r="KL30" s="29"/>
      <c r="KM30" s="29"/>
      <c r="KN30" s="21">
        <v>4209</v>
      </c>
      <c r="KO30" s="20">
        <v>2725</v>
      </c>
      <c r="KP30" s="20">
        <v>682</v>
      </c>
      <c r="KQ30" s="19">
        <v>16.203369140625</v>
      </c>
      <c r="KR30" s="39">
        <v>1988</v>
      </c>
      <c r="KS30" s="39" t="s">
        <v>326</v>
      </c>
    </row>
    <row r="31" spans="1:305" s="39" customFormat="1" ht="12.75">
      <c r="A31" s="39">
        <v>1989</v>
      </c>
      <c r="B31" s="39" t="s">
        <v>326</v>
      </c>
      <c r="C31" s="39">
        <v>26</v>
      </c>
      <c r="D31" s="44" t="s">
        <v>327</v>
      </c>
      <c r="E31" s="44">
        <v>578</v>
      </c>
      <c r="F31" s="39">
        <v>1</v>
      </c>
      <c r="G31" s="39">
        <v>0</v>
      </c>
      <c r="H31" s="39">
        <v>0</v>
      </c>
      <c r="I31" s="39">
        <v>0</v>
      </c>
      <c r="J31" s="29">
        <v>9.3800000000000008</v>
      </c>
      <c r="K31" s="29">
        <v>11.72</v>
      </c>
      <c r="L31" s="29">
        <v>78.900000000000006</v>
      </c>
      <c r="M31" s="18">
        <v>4</v>
      </c>
      <c r="N31" s="39">
        <v>1</v>
      </c>
      <c r="O31" s="39">
        <v>-1</v>
      </c>
      <c r="P31" s="39">
        <v>1</v>
      </c>
      <c r="Q31" s="29">
        <v>12.57</v>
      </c>
      <c r="R31" s="29">
        <v>8.5299999999999994</v>
      </c>
      <c r="S31" s="29">
        <v>78.900000000000006</v>
      </c>
      <c r="T31" s="29">
        <v>4.7300000000000004</v>
      </c>
      <c r="U31" s="29">
        <v>3.21</v>
      </c>
      <c r="V31" s="29">
        <v>35.659999999999997</v>
      </c>
      <c r="W31" s="29">
        <v>43.6</v>
      </c>
      <c r="X31" s="39">
        <v>4</v>
      </c>
      <c r="Y31" s="39">
        <v>1989</v>
      </c>
      <c r="Z31" s="39" t="s">
        <v>326</v>
      </c>
      <c r="AA31" s="43">
        <v>32761</v>
      </c>
      <c r="AB31" s="41">
        <v>83.2</v>
      </c>
      <c r="AC31" s="41">
        <v>34.299999999999997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10.1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6.5</v>
      </c>
      <c r="AW31" s="41">
        <v>0</v>
      </c>
      <c r="AX31" s="41">
        <v>0</v>
      </c>
      <c r="AY31" s="41">
        <v>22.2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8.5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3.2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13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2.2000000000000028</v>
      </c>
      <c r="CZ31" s="39">
        <v>1989</v>
      </c>
      <c r="DA31" s="39" t="s">
        <v>326</v>
      </c>
      <c r="DB31" s="41">
        <v>38.200000000000003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10.3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6.7</v>
      </c>
      <c r="DV31" s="41">
        <v>0</v>
      </c>
      <c r="DW31" s="41">
        <v>0</v>
      </c>
      <c r="DX31" s="41">
        <v>22.4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8.5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13.3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0.60000000000000853</v>
      </c>
      <c r="FY31" s="39">
        <v>1989</v>
      </c>
      <c r="FZ31" s="39" t="s">
        <v>326</v>
      </c>
      <c r="GA31" s="41">
        <v>35.799999999999997</v>
      </c>
      <c r="GB31" s="29">
        <f t="shared" si="2"/>
        <v>0.79349199999999998</v>
      </c>
      <c r="GC31" s="29">
        <f t="shared" si="3"/>
        <v>0.76388800000000001</v>
      </c>
      <c r="GD31" s="29">
        <f t="shared" si="4"/>
        <v>4.8424274120130937</v>
      </c>
      <c r="GE31" s="29">
        <f t="shared" si="5"/>
        <v>4.2352781730704079</v>
      </c>
      <c r="GF31" s="29">
        <f t="shared" si="6"/>
        <v>0.6071492389426858</v>
      </c>
      <c r="GG31" s="29">
        <f t="shared" si="7"/>
        <v>0.12538117503557616</v>
      </c>
      <c r="GH31" s="29">
        <f t="shared" si="8"/>
        <v>3.5818989377144663</v>
      </c>
      <c r="GI31" s="39">
        <v>1989</v>
      </c>
      <c r="GJ31" s="39" t="s">
        <v>326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0.4371099</v>
      </c>
      <c r="GX31" s="36">
        <v>4.8924200000000001E-2</v>
      </c>
      <c r="GY31" s="36">
        <v>0.70583879999999999</v>
      </c>
      <c r="GZ31" s="39">
        <v>1989</v>
      </c>
      <c r="HA31" s="39" t="s">
        <v>326</v>
      </c>
      <c r="HB31" s="42">
        <v>2</v>
      </c>
      <c r="HC31" s="42">
        <f t="shared" si="9"/>
        <v>0</v>
      </c>
      <c r="HD31" s="42">
        <v>0</v>
      </c>
      <c r="HE31" s="42">
        <v>0</v>
      </c>
      <c r="HF31" s="42">
        <v>2</v>
      </c>
      <c r="HG31" s="42">
        <v>1.5</v>
      </c>
      <c r="HH31" s="42">
        <v>0</v>
      </c>
      <c r="HI31" s="42">
        <v>1</v>
      </c>
      <c r="HJ31" s="39">
        <v>1989</v>
      </c>
      <c r="HK31" s="39" t="s">
        <v>326</v>
      </c>
      <c r="HL31" s="34">
        <v>0.41451329999999997</v>
      </c>
      <c r="HM31" s="29">
        <v>70.9983</v>
      </c>
      <c r="HN31" s="27">
        <v>50.789480113545999</v>
      </c>
      <c r="HO31" s="32">
        <v>52.2550928167637</v>
      </c>
      <c r="HP31" s="32">
        <v>1.0383064042786501</v>
      </c>
      <c r="HQ31" s="32">
        <v>6.7086392685262899</v>
      </c>
      <c r="HR31" s="27">
        <v>4.5461433550538004</v>
      </c>
      <c r="HS31" s="27">
        <v>29.999794314265198</v>
      </c>
      <c r="HT31" s="27">
        <v>29.999794314265198</v>
      </c>
      <c r="HU31" s="27">
        <v>1.46561270321773</v>
      </c>
      <c r="HV31" s="27">
        <v>-1.5692359847528099</v>
      </c>
      <c r="HW31" s="27">
        <v>-3.52959478381353</v>
      </c>
      <c r="HX31" s="27">
        <v>10.8258333333333</v>
      </c>
      <c r="HY31" s="33">
        <v>-9.1443408665949993E-2</v>
      </c>
      <c r="HZ31" s="39">
        <v>1989</v>
      </c>
      <c r="IA31" s="39" t="s">
        <v>326</v>
      </c>
      <c r="IB31" s="29">
        <v>2155</v>
      </c>
      <c r="IC31" s="29">
        <v>2120</v>
      </c>
      <c r="ID31" s="29">
        <v>2014</v>
      </c>
      <c r="IE31" s="32">
        <v>78.707077026367188</v>
      </c>
      <c r="IF31" s="32">
        <v>73.557342529296875</v>
      </c>
      <c r="IG31" s="32">
        <v>132</v>
      </c>
      <c r="IH31" s="32">
        <v>510</v>
      </c>
      <c r="II31" s="32">
        <v>1372</v>
      </c>
      <c r="IJ31" s="31">
        <v>104.90000152587891</v>
      </c>
      <c r="IK31" s="31">
        <v>4.9000000953674316</v>
      </c>
      <c r="IL31" s="39">
        <v>1989</v>
      </c>
      <c r="IM31" s="39" t="s">
        <v>326</v>
      </c>
      <c r="IN31" s="30">
        <v>14</v>
      </c>
      <c r="IO31" s="27">
        <v>11</v>
      </c>
      <c r="IP31" s="27">
        <v>16.88</v>
      </c>
      <c r="IQ31" s="29">
        <f t="shared" si="10"/>
        <v>7.8329466357308588</v>
      </c>
      <c r="IR31" s="46">
        <v>1274.5</v>
      </c>
      <c r="IS31" s="46">
        <v>1029.8</v>
      </c>
      <c r="IT31" s="28">
        <v>57.951603826674173</v>
      </c>
      <c r="IU31" s="28"/>
      <c r="IV31" s="28">
        <v>1274.5</v>
      </c>
      <c r="IW31" s="28">
        <v>1029.8</v>
      </c>
      <c r="IX31" s="28">
        <v>57.951603826674173</v>
      </c>
      <c r="IY31" s="28">
        <v>70</v>
      </c>
      <c r="IZ31" s="39">
        <v>1989</v>
      </c>
      <c r="JA31" s="39" t="s">
        <v>326</v>
      </c>
      <c r="JB31" s="29">
        <v>15.399789999999999</v>
      </c>
      <c r="JC31" s="27">
        <v>21.341999053955078</v>
      </c>
      <c r="JD31" s="27">
        <v>13.204000473022461</v>
      </c>
      <c r="JE31" s="27">
        <v>7.370999813079834</v>
      </c>
      <c r="JF31" s="27">
        <v>7.8949999809265137</v>
      </c>
      <c r="JG31" s="27">
        <v>0.44900000095367432</v>
      </c>
      <c r="JH31" s="27">
        <v>4.7569999694824219</v>
      </c>
      <c r="JI31" s="27">
        <v>2.8190000057220459</v>
      </c>
      <c r="JJ31" s="32">
        <v>2.5810000896453857</v>
      </c>
      <c r="JK31" s="32">
        <v>0.76700001955032349</v>
      </c>
      <c r="JL31" s="32">
        <v>0.98900002241134644</v>
      </c>
      <c r="JM31" s="32">
        <v>0.14100000262260437</v>
      </c>
      <c r="JN31" s="32">
        <v>0.9440000057220459</v>
      </c>
      <c r="JO31" s="39">
        <v>1989</v>
      </c>
      <c r="JP31" s="39" t="s">
        <v>326</v>
      </c>
      <c r="JQ31" s="32">
        <v>1.111</v>
      </c>
      <c r="JR31" s="32">
        <v>0.32900000000000001</v>
      </c>
      <c r="JS31" s="32">
        <v>0.26900000000000002</v>
      </c>
      <c r="JT31" s="32">
        <v>0.63100000000000001</v>
      </c>
      <c r="JU31" s="32">
        <v>0</v>
      </c>
      <c r="JV31" s="32">
        <v>0.24199999999999999</v>
      </c>
      <c r="JW31" s="27">
        <v>0.125</v>
      </c>
      <c r="JX31" s="27">
        <v>0.32300001382827759</v>
      </c>
      <c r="JY31" s="27">
        <v>0</v>
      </c>
      <c r="JZ31" s="40">
        <v>7.1999996900558472E-2</v>
      </c>
      <c r="KA31" s="20">
        <v>0.10299999999999999</v>
      </c>
      <c r="KB31" s="20">
        <v>0.10100000351667404</v>
      </c>
      <c r="KC31" s="21">
        <v>0.14599999785423279</v>
      </c>
      <c r="KD31" s="29"/>
      <c r="KE31" s="20">
        <v>0.98900002241134644</v>
      </c>
      <c r="KF31" s="29"/>
      <c r="KG31" s="39">
        <v>1989</v>
      </c>
      <c r="KH31" s="39" t="s">
        <v>326</v>
      </c>
      <c r="KI31" s="23">
        <v>2.3333332538604736</v>
      </c>
      <c r="KJ31" s="23">
        <v>3.125</v>
      </c>
      <c r="KK31" s="29"/>
      <c r="KL31" s="29"/>
      <c r="KM31" s="29"/>
      <c r="KN31" s="21">
        <v>4227</v>
      </c>
      <c r="KO31" s="20">
        <v>2738</v>
      </c>
      <c r="KP31" s="20">
        <v>688</v>
      </c>
      <c r="KQ31" s="19">
        <v>16.27631950378418</v>
      </c>
      <c r="KR31" s="39">
        <v>1989</v>
      </c>
      <c r="KS31" s="39" t="s">
        <v>326</v>
      </c>
    </row>
    <row r="32" spans="1:305" s="39" customFormat="1" ht="12.75">
      <c r="A32" s="39">
        <v>1990</v>
      </c>
      <c r="B32" s="39" t="s">
        <v>326</v>
      </c>
      <c r="C32" s="39">
        <v>26</v>
      </c>
      <c r="D32" s="44" t="s">
        <v>327</v>
      </c>
      <c r="E32" s="44">
        <v>578</v>
      </c>
      <c r="F32" s="39">
        <v>1</v>
      </c>
      <c r="G32" s="39">
        <v>0</v>
      </c>
      <c r="H32" s="39">
        <v>0</v>
      </c>
      <c r="I32" s="39">
        <v>0</v>
      </c>
      <c r="J32" s="29">
        <v>37.26</v>
      </c>
      <c r="K32" s="29">
        <v>46.58</v>
      </c>
      <c r="L32" s="29">
        <v>16.16</v>
      </c>
      <c r="M32" s="18">
        <v>2</v>
      </c>
      <c r="N32" s="39">
        <v>1</v>
      </c>
      <c r="O32" s="39">
        <v>-2</v>
      </c>
      <c r="P32" s="39">
        <v>1</v>
      </c>
      <c r="Q32" s="29">
        <v>49.94</v>
      </c>
      <c r="R32" s="29">
        <v>33.89</v>
      </c>
      <c r="S32" s="29">
        <v>16.16</v>
      </c>
      <c r="T32" s="29">
        <v>18.78</v>
      </c>
      <c r="U32" s="29">
        <v>12.74</v>
      </c>
      <c r="V32" s="29">
        <v>6.17</v>
      </c>
      <c r="W32" s="29">
        <v>37.700000000000003</v>
      </c>
      <c r="X32" s="39">
        <v>5</v>
      </c>
      <c r="Y32" s="39">
        <v>1990</v>
      </c>
      <c r="Z32" s="39" t="s">
        <v>326</v>
      </c>
      <c r="AA32" s="43"/>
      <c r="AB32" s="41">
        <v>83.2</v>
      </c>
      <c r="AC32" s="41">
        <v>34.299999999999997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10.1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6.5</v>
      </c>
      <c r="AW32" s="41">
        <v>0</v>
      </c>
      <c r="AX32" s="41">
        <v>0</v>
      </c>
      <c r="AY32" s="41">
        <v>22.2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8.5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3.2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13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2.2000000000000028</v>
      </c>
      <c r="CZ32" s="39">
        <v>1990</v>
      </c>
      <c r="DA32" s="39" t="s">
        <v>326</v>
      </c>
      <c r="DB32" s="41">
        <v>38.200000000000003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10.3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6.7</v>
      </c>
      <c r="DV32" s="41">
        <v>0</v>
      </c>
      <c r="DW32" s="41">
        <v>0</v>
      </c>
      <c r="DX32" s="41">
        <v>22.4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8.5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13.3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0.60000000000000853</v>
      </c>
      <c r="FY32" s="39">
        <v>1990</v>
      </c>
      <c r="FZ32" s="39" t="s">
        <v>326</v>
      </c>
      <c r="GA32" s="41">
        <v>35.799999999999997</v>
      </c>
      <c r="GB32" s="29">
        <f t="shared" si="2"/>
        <v>0.79349199999999998</v>
      </c>
      <c r="GC32" s="29">
        <f t="shared" si="3"/>
        <v>0.76388800000000001</v>
      </c>
      <c r="GD32" s="29">
        <f t="shared" si="4"/>
        <v>4.8424274120130937</v>
      </c>
      <c r="GE32" s="29">
        <f t="shared" si="5"/>
        <v>4.2352781730704079</v>
      </c>
      <c r="GF32" s="29">
        <f t="shared" si="6"/>
        <v>0.6071492389426858</v>
      </c>
      <c r="GG32" s="29">
        <f t="shared" si="7"/>
        <v>0.12538117503557616</v>
      </c>
      <c r="GH32" s="29">
        <f t="shared" si="8"/>
        <v>3.5818989377144663</v>
      </c>
      <c r="GI32" s="39">
        <v>1990</v>
      </c>
      <c r="GJ32" s="39" t="s">
        <v>326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0.7404271</v>
      </c>
      <c r="GX32" s="36">
        <v>0.14917250000000001</v>
      </c>
      <c r="GY32" s="36">
        <v>1.0909199999999999</v>
      </c>
      <c r="GZ32" s="39">
        <v>1990</v>
      </c>
      <c r="HA32" s="39" t="s">
        <v>326</v>
      </c>
      <c r="HB32" s="42">
        <v>2</v>
      </c>
      <c r="HC32" s="42">
        <f t="shared" si="9"/>
        <v>0</v>
      </c>
      <c r="HD32" s="42">
        <v>0</v>
      </c>
      <c r="HE32" s="42">
        <v>0</v>
      </c>
      <c r="HF32" s="42">
        <v>2</v>
      </c>
      <c r="HG32" s="42">
        <v>1.5</v>
      </c>
      <c r="HH32" s="42">
        <v>0</v>
      </c>
      <c r="HI32" s="42">
        <v>1</v>
      </c>
      <c r="HJ32" s="39">
        <v>1990</v>
      </c>
      <c r="HK32" s="39" t="s">
        <v>326</v>
      </c>
      <c r="HL32" s="34">
        <v>0.41451329999999997</v>
      </c>
      <c r="HM32" s="29">
        <v>72.416359999999997</v>
      </c>
      <c r="HN32" s="27">
        <v>52.628059715171403</v>
      </c>
      <c r="HO32" s="32">
        <v>54.500928882451198</v>
      </c>
      <c r="HP32" s="32">
        <v>1.9323514342178501</v>
      </c>
      <c r="HQ32" s="32">
        <v>5.8175224198635904</v>
      </c>
      <c r="HR32" s="27">
        <v>4.1310334831134998</v>
      </c>
      <c r="HS32" s="27">
        <v>26.85132533677</v>
      </c>
      <c r="HT32" s="27">
        <v>26.85132533677</v>
      </c>
      <c r="HU32" s="27">
        <v>1.8728691672798501</v>
      </c>
      <c r="HV32" s="27">
        <v>-1.1939699760269</v>
      </c>
      <c r="HW32" s="27">
        <v>-4.1036942112344299</v>
      </c>
      <c r="HX32" s="27">
        <v>10.68</v>
      </c>
      <c r="HY32" s="33">
        <v>2.4565918972874901</v>
      </c>
      <c r="HZ32" s="39">
        <v>1990</v>
      </c>
      <c r="IA32" s="39" t="s">
        <v>326</v>
      </c>
      <c r="IB32" s="29">
        <v>2142</v>
      </c>
      <c r="IC32" s="29">
        <v>2104</v>
      </c>
      <c r="ID32" s="29">
        <v>1992</v>
      </c>
      <c r="IE32" s="32">
        <v>78.004371643066406</v>
      </c>
      <c r="IF32" s="32">
        <v>72.541877746582031</v>
      </c>
      <c r="IG32" s="32">
        <v>129</v>
      </c>
      <c r="IH32" s="32">
        <v>494</v>
      </c>
      <c r="II32" s="32">
        <v>1369</v>
      </c>
      <c r="IJ32" s="31">
        <v>111.90000152587891</v>
      </c>
      <c r="IK32" s="31">
        <v>5.1999998092651367</v>
      </c>
      <c r="IL32" s="39">
        <v>1990</v>
      </c>
      <c r="IM32" s="39" t="s">
        <v>326</v>
      </c>
      <c r="IN32" s="30">
        <v>15</v>
      </c>
      <c r="IO32" s="27">
        <v>61</v>
      </c>
      <c r="IP32" s="27">
        <v>139.047</v>
      </c>
      <c r="IQ32" s="29">
        <f t="shared" si="10"/>
        <v>64.914565826330531</v>
      </c>
      <c r="IR32" s="46">
        <v>1289.6999999999998</v>
      </c>
      <c r="IS32" s="46">
        <v>1033.7</v>
      </c>
      <c r="IT32" s="28">
        <v>58.533408833522081</v>
      </c>
      <c r="IU32" s="28">
        <v>70</v>
      </c>
      <c r="IV32" s="28">
        <v>1289.7</v>
      </c>
      <c r="IW32" s="28">
        <v>1033.7</v>
      </c>
      <c r="IX32" s="28">
        <v>58.533408833522081</v>
      </c>
      <c r="IY32" s="28">
        <v>70</v>
      </c>
      <c r="IZ32" s="39">
        <v>1990</v>
      </c>
      <c r="JA32" s="39" t="s">
        <v>326</v>
      </c>
      <c r="JB32" s="29">
        <v>15.94759</v>
      </c>
      <c r="JC32" s="27">
        <v>22.673000335693359</v>
      </c>
      <c r="JD32" s="27">
        <v>14.010000228881836</v>
      </c>
      <c r="JE32" s="27">
        <v>7.7849998474121094</v>
      </c>
      <c r="JF32" s="27">
        <v>6.9759998321533203</v>
      </c>
      <c r="JG32" s="27">
        <v>0.43399998545646667</v>
      </c>
      <c r="JH32" s="27">
        <v>5.749000072479248</v>
      </c>
      <c r="JI32" s="27">
        <v>3.875</v>
      </c>
      <c r="JJ32" s="32">
        <v>2.6889998912811279</v>
      </c>
      <c r="JK32" s="32">
        <v>0.87800002098083496</v>
      </c>
      <c r="JL32" s="32">
        <v>1.0420000553131104</v>
      </c>
      <c r="JM32" s="32">
        <v>0.15000000596046448</v>
      </c>
      <c r="JN32" s="32">
        <v>0.88099998235702515</v>
      </c>
      <c r="JO32" s="39">
        <v>1990</v>
      </c>
      <c r="JP32" s="39" t="s">
        <v>326</v>
      </c>
      <c r="JQ32" s="32">
        <v>1.1739999999999999</v>
      </c>
      <c r="JR32" s="32">
        <v>0.36599999999999999</v>
      </c>
      <c r="JS32" s="32">
        <v>0.29799999999999999</v>
      </c>
      <c r="JT32" s="32">
        <v>0.63600000000000001</v>
      </c>
      <c r="JU32" s="32">
        <v>5.5E-2</v>
      </c>
      <c r="JV32" s="32">
        <v>0.16</v>
      </c>
      <c r="JW32" s="27">
        <v>0.11800000071525574</v>
      </c>
      <c r="JX32" s="27">
        <v>0.40400001406669617</v>
      </c>
      <c r="JY32" s="27">
        <v>0</v>
      </c>
      <c r="JZ32" s="40">
        <v>7.9000003635883331E-2</v>
      </c>
      <c r="KA32" s="20">
        <v>0.115</v>
      </c>
      <c r="KB32" s="20">
        <v>0.11299999803304672</v>
      </c>
      <c r="KC32" s="21">
        <v>0.16500000655651093</v>
      </c>
      <c r="KD32" s="29"/>
      <c r="KE32" s="20">
        <v>1.0420000553131104</v>
      </c>
      <c r="KF32" s="29"/>
      <c r="KG32" s="39">
        <v>1990</v>
      </c>
      <c r="KH32" s="39" t="s">
        <v>326</v>
      </c>
      <c r="KI32" s="23">
        <v>2.3333332538604736</v>
      </c>
      <c r="KJ32" s="23">
        <v>3.125</v>
      </c>
      <c r="KK32" s="29"/>
      <c r="KL32" s="29"/>
      <c r="KM32" s="29"/>
      <c r="KN32" s="21">
        <v>4241</v>
      </c>
      <c r="KO32" s="20">
        <v>2746</v>
      </c>
      <c r="KP32" s="20">
        <v>692</v>
      </c>
      <c r="KQ32" s="19">
        <v>16.316909790039063</v>
      </c>
      <c r="KR32" s="39">
        <v>1990</v>
      </c>
      <c r="KS32" s="39" t="s">
        <v>326</v>
      </c>
    </row>
    <row r="33" spans="1:305" s="39" customFormat="1" ht="12.75">
      <c r="A33" s="39">
        <v>1991</v>
      </c>
      <c r="B33" s="39" t="s">
        <v>326</v>
      </c>
      <c r="C33" s="39">
        <v>26</v>
      </c>
      <c r="D33" s="44" t="s">
        <v>327</v>
      </c>
      <c r="E33" s="44">
        <v>578</v>
      </c>
      <c r="F33" s="39">
        <v>1</v>
      </c>
      <c r="G33" s="39">
        <v>0</v>
      </c>
      <c r="H33" s="39">
        <v>0</v>
      </c>
      <c r="I33" s="39">
        <v>0</v>
      </c>
      <c r="J33" s="29">
        <v>0</v>
      </c>
      <c r="K33" s="29">
        <v>0</v>
      </c>
      <c r="L33" s="29">
        <v>100</v>
      </c>
      <c r="M33" s="18">
        <v>5</v>
      </c>
      <c r="N33" s="39">
        <v>1</v>
      </c>
      <c r="O33" s="39">
        <v>3</v>
      </c>
      <c r="P33" s="39">
        <v>0</v>
      </c>
      <c r="Q33" s="29">
        <v>0</v>
      </c>
      <c r="R33" s="29">
        <v>0</v>
      </c>
      <c r="S33" s="29">
        <v>100</v>
      </c>
      <c r="T33" s="29">
        <v>0</v>
      </c>
      <c r="U33" s="29">
        <v>0</v>
      </c>
      <c r="V33" s="29">
        <v>38.200000000000003</v>
      </c>
      <c r="W33" s="29">
        <v>38.200000000000003</v>
      </c>
      <c r="X33" s="39">
        <v>4</v>
      </c>
      <c r="Y33" s="39">
        <v>1991</v>
      </c>
      <c r="Z33" s="39" t="s">
        <v>326</v>
      </c>
      <c r="AA33" s="43"/>
      <c r="AB33" s="41">
        <v>83.2</v>
      </c>
      <c r="AC33" s="41">
        <v>34.299999999999997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10.1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6.5</v>
      </c>
      <c r="AW33" s="41">
        <v>0</v>
      </c>
      <c r="AX33" s="41">
        <v>0</v>
      </c>
      <c r="AY33" s="41">
        <v>22.2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8.5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3.2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13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2.2000000000000028</v>
      </c>
      <c r="CZ33" s="39">
        <v>1991</v>
      </c>
      <c r="DA33" s="39" t="s">
        <v>326</v>
      </c>
      <c r="DB33" s="41">
        <v>38.200000000000003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10.3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6.7</v>
      </c>
      <c r="DV33" s="41">
        <v>0</v>
      </c>
      <c r="DW33" s="41">
        <v>0</v>
      </c>
      <c r="DX33" s="41">
        <v>22.4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8.5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13.3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0.60000000000000853</v>
      </c>
      <c r="FY33" s="39">
        <v>1991</v>
      </c>
      <c r="FZ33" s="39" t="s">
        <v>326</v>
      </c>
      <c r="GA33" s="41">
        <v>35.799999999999997</v>
      </c>
      <c r="GB33" s="29">
        <f t="shared" si="2"/>
        <v>0.79349199999999998</v>
      </c>
      <c r="GC33" s="29">
        <f t="shared" si="3"/>
        <v>0.76388800000000001</v>
      </c>
      <c r="GD33" s="29">
        <f t="shared" si="4"/>
        <v>4.8424274120130937</v>
      </c>
      <c r="GE33" s="29">
        <f t="shared" si="5"/>
        <v>4.2352781730704079</v>
      </c>
      <c r="GF33" s="29">
        <f t="shared" si="6"/>
        <v>0.6071492389426858</v>
      </c>
      <c r="GG33" s="29">
        <f t="shared" si="7"/>
        <v>0.12538117503557616</v>
      </c>
      <c r="GH33" s="29">
        <f t="shared" si="8"/>
        <v>3.5818989377144663</v>
      </c>
      <c r="GI33" s="39">
        <v>1991</v>
      </c>
      <c r="GJ33" s="39" t="s">
        <v>326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0.47326469999999998</v>
      </c>
      <c r="GX33" s="36">
        <v>0.21978210000000001</v>
      </c>
      <c r="GY33" s="36">
        <v>0.59119189999999999</v>
      </c>
      <c r="GZ33" s="39">
        <v>1991</v>
      </c>
      <c r="HA33" s="39" t="s">
        <v>326</v>
      </c>
      <c r="HB33" s="42">
        <v>2</v>
      </c>
      <c r="HC33" s="42">
        <f t="shared" si="9"/>
        <v>0</v>
      </c>
      <c r="HD33" s="42">
        <v>0</v>
      </c>
      <c r="HE33" s="42">
        <v>0</v>
      </c>
      <c r="HF33" s="42">
        <v>2</v>
      </c>
      <c r="HG33" s="42">
        <v>1.5</v>
      </c>
      <c r="HH33" s="42">
        <v>0</v>
      </c>
      <c r="HI33" s="42">
        <v>1</v>
      </c>
      <c r="HJ33" s="39">
        <v>1991</v>
      </c>
      <c r="HK33" s="39" t="s">
        <v>326</v>
      </c>
      <c r="HL33" s="34">
        <v>0.41451329999999997</v>
      </c>
      <c r="HM33" s="29">
        <v>70.525559999999999</v>
      </c>
      <c r="HN33" s="27">
        <v>53.827173885411703</v>
      </c>
      <c r="HO33" s="32">
        <v>53.633676230745003</v>
      </c>
      <c r="HP33" s="32">
        <v>3.08470442072394</v>
      </c>
      <c r="HQ33" s="32">
        <v>5.3646013922598499</v>
      </c>
      <c r="HR33" s="27">
        <v>3.4381959910913098</v>
      </c>
      <c r="HS33" s="27">
        <v>25.353403399288101</v>
      </c>
      <c r="HT33" s="27">
        <v>25.353403399288101</v>
      </c>
      <c r="HU33" s="27">
        <v>-0.19349765466671401</v>
      </c>
      <c r="HV33" s="27">
        <v>-3.3850449146520099</v>
      </c>
      <c r="HW33" s="27">
        <v>-7.4090763891218803</v>
      </c>
      <c r="HX33" s="27">
        <v>9.9966666666666697</v>
      </c>
      <c r="HY33" s="33">
        <v>3.59580653776103</v>
      </c>
      <c r="HZ33" s="39">
        <v>1991</v>
      </c>
      <c r="IA33" s="39" t="s">
        <v>326</v>
      </c>
      <c r="IB33" s="29">
        <v>2126</v>
      </c>
      <c r="IC33" s="29">
        <v>2089</v>
      </c>
      <c r="ID33" s="29">
        <v>1973</v>
      </c>
      <c r="IE33" s="32">
        <v>77.084846496582031</v>
      </c>
      <c r="IF33" s="32">
        <v>71.537353515625</v>
      </c>
      <c r="IG33" s="32">
        <v>116</v>
      </c>
      <c r="IH33" s="32">
        <v>466</v>
      </c>
      <c r="II33" s="32">
        <v>1391</v>
      </c>
      <c r="IJ33" s="31">
        <v>115.90000152587891</v>
      </c>
      <c r="IK33" s="31">
        <v>5.5</v>
      </c>
      <c r="IL33" s="39">
        <v>1991</v>
      </c>
      <c r="IM33" s="39" t="s">
        <v>326</v>
      </c>
      <c r="IN33" s="30">
        <v>4</v>
      </c>
      <c r="IO33" s="27">
        <v>0</v>
      </c>
      <c r="IP33" s="27">
        <v>2.5640000000000001</v>
      </c>
      <c r="IQ33" s="29">
        <f t="shared" si="10"/>
        <v>1.2060206961429916</v>
      </c>
      <c r="IR33" s="46">
        <v>1299.5</v>
      </c>
      <c r="IS33" s="46">
        <v>1022.5</v>
      </c>
      <c r="IT33" s="28">
        <v>58.096590909090907</v>
      </c>
      <c r="IU33" s="28"/>
      <c r="IV33" s="28">
        <v>1299.5</v>
      </c>
      <c r="IW33" s="28">
        <v>1022.5</v>
      </c>
      <c r="IX33" s="28">
        <v>58.096590909090907</v>
      </c>
      <c r="IY33" s="28">
        <v>70.25</v>
      </c>
      <c r="IZ33" s="39">
        <v>1991</v>
      </c>
      <c r="JA33" s="39" t="s">
        <v>326</v>
      </c>
      <c r="JB33" s="29">
        <v>16.369230000000002</v>
      </c>
      <c r="JC33" s="27">
        <v>23.629999160766602</v>
      </c>
      <c r="JD33" s="27">
        <v>14.41100025177002</v>
      </c>
      <c r="JE33" s="27">
        <v>8.3260002136230469</v>
      </c>
      <c r="JF33" s="27">
        <v>6.9899997711181641</v>
      </c>
      <c r="JG33" s="27">
        <v>0.42100000381469727</v>
      </c>
      <c r="JH33" s="27">
        <v>6.0960001945495605</v>
      </c>
      <c r="JI33" s="27">
        <v>4.0789999961853027</v>
      </c>
      <c r="JJ33" s="32">
        <v>3.0309998989105225</v>
      </c>
      <c r="JK33" s="32">
        <v>0.89300000667572021</v>
      </c>
      <c r="JL33" s="32">
        <v>1.0820000171661377</v>
      </c>
      <c r="JM33" s="32">
        <v>0.16899999976158142</v>
      </c>
      <c r="JN33" s="32">
        <v>0.87000000476837158</v>
      </c>
      <c r="JO33" s="39">
        <v>1991</v>
      </c>
      <c r="JP33" s="39" t="s">
        <v>326</v>
      </c>
      <c r="JQ33" s="32">
        <v>1.276</v>
      </c>
      <c r="JR33" s="32">
        <v>0.439</v>
      </c>
      <c r="JS33" s="32">
        <v>0.317</v>
      </c>
      <c r="JT33" s="32">
        <v>0.71</v>
      </c>
      <c r="JU33" s="32">
        <v>5.6000000000000001E-2</v>
      </c>
      <c r="JV33" s="32">
        <v>0.23300000000000001</v>
      </c>
      <c r="JW33" s="27">
        <v>0.12300000339746475</v>
      </c>
      <c r="JX33" s="27">
        <v>0.37400001287460327</v>
      </c>
      <c r="JY33" s="27">
        <v>0</v>
      </c>
      <c r="JZ33" s="40">
        <v>6.8999998271465302E-2</v>
      </c>
      <c r="KA33" s="20">
        <v>0.14000000000000001</v>
      </c>
      <c r="KB33" s="20">
        <v>0.13699999451637268</v>
      </c>
      <c r="KC33" s="21">
        <v>0.18999999761581421</v>
      </c>
      <c r="KD33" s="29"/>
      <c r="KE33" s="20">
        <v>1.0820000171661377</v>
      </c>
      <c r="KF33" s="29"/>
      <c r="KG33" s="39">
        <v>1991</v>
      </c>
      <c r="KH33" s="39" t="s">
        <v>326</v>
      </c>
      <c r="KI33" s="23">
        <v>2.3333332538604736</v>
      </c>
      <c r="KJ33" s="23">
        <v>3.125</v>
      </c>
      <c r="KK33" s="22">
        <v>30</v>
      </c>
      <c r="KL33" s="22">
        <v>28.1</v>
      </c>
      <c r="KM33" s="22">
        <v>21.2</v>
      </c>
      <c r="KN33" s="21">
        <v>4262</v>
      </c>
      <c r="KO33" s="20">
        <v>2758</v>
      </c>
      <c r="KP33" s="20">
        <v>694</v>
      </c>
      <c r="KQ33" s="19">
        <v>16.283439636230469</v>
      </c>
      <c r="KR33" s="39">
        <v>1991</v>
      </c>
      <c r="KS33" s="39" t="s">
        <v>326</v>
      </c>
    </row>
    <row r="34" spans="1:305" s="39" customFormat="1" ht="12.75">
      <c r="A34" s="39">
        <v>1992</v>
      </c>
      <c r="B34" s="39" t="s">
        <v>326</v>
      </c>
      <c r="C34" s="39">
        <v>26</v>
      </c>
      <c r="D34" s="44" t="s">
        <v>327</v>
      </c>
      <c r="E34" s="44">
        <v>578</v>
      </c>
      <c r="F34" s="39">
        <v>1</v>
      </c>
      <c r="G34" s="39">
        <v>0</v>
      </c>
      <c r="H34" s="39">
        <v>0</v>
      </c>
      <c r="I34" s="39">
        <v>0</v>
      </c>
      <c r="J34" s="29">
        <v>0</v>
      </c>
      <c r="K34" s="29">
        <v>0</v>
      </c>
      <c r="L34" s="29">
        <v>100</v>
      </c>
      <c r="M34" s="18">
        <v>5</v>
      </c>
      <c r="N34" s="39">
        <v>0</v>
      </c>
      <c r="O34" s="39">
        <v>0</v>
      </c>
      <c r="P34" s="39">
        <v>0</v>
      </c>
      <c r="Q34" s="29">
        <v>0</v>
      </c>
      <c r="R34" s="29">
        <v>0</v>
      </c>
      <c r="S34" s="29">
        <v>100</v>
      </c>
      <c r="T34" s="29">
        <v>0</v>
      </c>
      <c r="U34" s="29">
        <v>0</v>
      </c>
      <c r="V34" s="29">
        <v>38.200000000000003</v>
      </c>
      <c r="W34" s="29">
        <v>38.200000000000003</v>
      </c>
      <c r="X34" s="39">
        <v>4</v>
      </c>
      <c r="Y34" s="39">
        <v>1992</v>
      </c>
      <c r="Z34" s="39" t="s">
        <v>326</v>
      </c>
      <c r="AA34" s="43"/>
      <c r="AB34" s="41">
        <v>83.2</v>
      </c>
      <c r="AC34" s="41">
        <v>34.299999999999997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10.1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6.5</v>
      </c>
      <c r="AW34" s="41">
        <v>0</v>
      </c>
      <c r="AX34" s="41">
        <v>0</v>
      </c>
      <c r="AY34" s="41">
        <v>22.2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8.5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3.2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13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2.2000000000000028</v>
      </c>
      <c r="CZ34" s="39">
        <v>1992</v>
      </c>
      <c r="DA34" s="39" t="s">
        <v>326</v>
      </c>
      <c r="DB34" s="41">
        <v>38.200000000000003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10.3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6.7</v>
      </c>
      <c r="DV34" s="41">
        <v>0</v>
      </c>
      <c r="DW34" s="41">
        <v>0</v>
      </c>
      <c r="DX34" s="41">
        <v>22.4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8.5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13.3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0.60000000000000853</v>
      </c>
      <c r="FY34" s="39">
        <v>1992</v>
      </c>
      <c r="FZ34" s="39" t="s">
        <v>326</v>
      </c>
      <c r="GA34" s="41">
        <v>35.799999999999997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0.79349199999999998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0.76388800000000001</v>
      </c>
      <c r="GD34" s="29">
        <f t="shared" ref="GD34:GD57" si="15">1/(1-GB34)</f>
        <v>4.8424274120130937</v>
      </c>
      <c r="GE34" s="29">
        <f t="shared" ref="GE34:GE57" si="16">1/(1-GC34)</f>
        <v>4.2352781730704079</v>
      </c>
      <c r="GF34" s="29">
        <f t="shared" ref="GF34:GF57" si="17">GD34-GE34</f>
        <v>0.6071492389426858</v>
      </c>
      <c r="GG34" s="29">
        <f t="shared" ref="GG34:GG57" si="18">(GD34-GE34)/GD34</f>
        <v>0.12538117503557616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3.5818989377144663</v>
      </c>
      <c r="GI34" s="39">
        <v>1992</v>
      </c>
      <c r="GJ34" s="39" t="s">
        <v>326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0.60837319999999995</v>
      </c>
      <c r="GX34" s="36">
        <v>0.2856535</v>
      </c>
      <c r="GY34" s="36">
        <v>0.74313099999999999</v>
      </c>
      <c r="GZ34" s="39">
        <v>1992</v>
      </c>
      <c r="HA34" s="39" t="s">
        <v>326</v>
      </c>
      <c r="HB34" s="42">
        <v>2</v>
      </c>
      <c r="HC34" s="42">
        <f t="shared" ref="HC34:HC55" si="20">HD34+IF(HE34&gt;=2,1,0)+IF(HF34=2,0,IF(HF34=0,2,1))+IF(HG34&gt;3,2,IF(HG34&lt;3,0,1))+IF(HH34=1,1,0)</f>
        <v>0</v>
      </c>
      <c r="HD34" s="42">
        <v>0</v>
      </c>
      <c r="HE34" s="42">
        <v>0</v>
      </c>
      <c r="HF34" s="42">
        <v>2</v>
      </c>
      <c r="HG34" s="42">
        <v>1.5</v>
      </c>
      <c r="HH34" s="42">
        <v>0</v>
      </c>
      <c r="HI34" s="42">
        <v>1</v>
      </c>
      <c r="HJ34" s="39">
        <v>1992</v>
      </c>
      <c r="HK34" s="39" t="s">
        <v>326</v>
      </c>
      <c r="HL34" s="34">
        <v>0.41451329999999997</v>
      </c>
      <c r="HM34" s="29">
        <v>67.596260000000001</v>
      </c>
      <c r="HN34" s="27">
        <v>54.760650637487899</v>
      </c>
      <c r="HO34" s="32">
        <v>52.8832372252675</v>
      </c>
      <c r="HP34" s="32">
        <v>3.57443566706853</v>
      </c>
      <c r="HQ34" s="32">
        <v>2.9118312287127899</v>
      </c>
      <c r="HR34" s="27">
        <v>2.3280850491185698</v>
      </c>
      <c r="HS34" s="27">
        <v>29.5690428793283</v>
      </c>
      <c r="HT34" s="27">
        <v>29.5690428793283</v>
      </c>
      <c r="HU34" s="27">
        <v>-1.87741341222039</v>
      </c>
      <c r="HV34" s="27">
        <v>-4.7505164889901996</v>
      </c>
      <c r="HW34" s="27">
        <v>-8.3781929500866497</v>
      </c>
      <c r="HX34" s="27">
        <v>9.6066666666666691</v>
      </c>
      <c r="HY34" s="33">
        <v>3.4163373686650802</v>
      </c>
      <c r="HZ34" s="39">
        <v>1992</v>
      </c>
      <c r="IA34" s="39" t="s">
        <v>326</v>
      </c>
      <c r="IB34" s="29">
        <v>2130</v>
      </c>
      <c r="IC34" s="29">
        <v>2096</v>
      </c>
      <c r="ID34" s="29">
        <v>1970</v>
      </c>
      <c r="IE34" s="32">
        <v>76.8675537109375</v>
      </c>
      <c r="IF34" s="32">
        <v>71.093467712402344</v>
      </c>
      <c r="IG34" s="32">
        <v>110</v>
      </c>
      <c r="IH34" s="32">
        <v>462</v>
      </c>
      <c r="II34" s="32">
        <v>1398</v>
      </c>
      <c r="IJ34" s="31">
        <v>126.09999847412109</v>
      </c>
      <c r="IK34" s="31">
        <v>5.9000000953674316</v>
      </c>
      <c r="IL34" s="39">
        <v>1992</v>
      </c>
      <c r="IM34" s="39" t="s">
        <v>326</v>
      </c>
      <c r="IN34" s="30">
        <v>16</v>
      </c>
      <c r="IO34" s="27">
        <v>39</v>
      </c>
      <c r="IP34" s="27">
        <v>365.31900000000002</v>
      </c>
      <c r="IQ34" s="29">
        <f t="shared" ref="IQ34:IQ57" si="21">IF(OR(IB34="",IP34=""),"",IP34*1000/IB34)</f>
        <v>171.5112676056338</v>
      </c>
      <c r="IR34" s="46">
        <v>1315.3999999999999</v>
      </c>
      <c r="IS34" s="46">
        <v>1022.6</v>
      </c>
      <c r="IT34" s="28">
        <v>58.069278818852922</v>
      </c>
      <c r="IU34" s="28"/>
      <c r="IV34" s="28">
        <v>1315.4</v>
      </c>
      <c r="IW34" s="28">
        <v>1022.6</v>
      </c>
      <c r="IX34" s="28">
        <v>58.069278818852922</v>
      </c>
      <c r="IY34" s="28">
        <v>70.5</v>
      </c>
      <c r="IZ34" s="39">
        <v>1992</v>
      </c>
      <c r="JA34" s="39" t="s">
        <v>326</v>
      </c>
      <c r="JB34" s="29">
        <v>17.057099999999998</v>
      </c>
      <c r="JC34" s="27">
        <v>24.430000305175781</v>
      </c>
      <c r="JD34" s="27">
        <v>14.708000183105469</v>
      </c>
      <c r="JE34" s="27">
        <v>8.7290000915527344</v>
      </c>
      <c r="JF34" s="27">
        <v>7.25</v>
      </c>
      <c r="JG34" s="27">
        <v>0.42300000786781311</v>
      </c>
      <c r="JH34" s="27">
        <v>5.9439997673034668</v>
      </c>
      <c r="JI34" s="27">
        <v>4.0869998931884766</v>
      </c>
      <c r="JJ34" s="32">
        <v>3.3499999046325684</v>
      </c>
      <c r="JK34" s="32">
        <v>0.99299997091293335</v>
      </c>
      <c r="JL34" s="32">
        <v>1.309999942779541</v>
      </c>
      <c r="JM34" s="32">
        <v>0.19200000166893005</v>
      </c>
      <c r="JN34" s="32">
        <v>0.88200002908706665</v>
      </c>
      <c r="JO34" s="39">
        <v>1992</v>
      </c>
      <c r="JP34" s="39" t="s">
        <v>326</v>
      </c>
      <c r="JQ34" s="32">
        <v>1.38</v>
      </c>
      <c r="JR34" s="32">
        <v>0.48899999999999999</v>
      </c>
      <c r="JS34" s="32">
        <v>0.34599999999999997</v>
      </c>
      <c r="JT34" s="32">
        <v>0.78700000000000003</v>
      </c>
      <c r="JU34" s="32">
        <v>6.7000000000000004E-2</v>
      </c>
      <c r="JV34" s="32">
        <v>0.28199999999999997</v>
      </c>
      <c r="JW34" s="27">
        <v>0.14399999380111694</v>
      </c>
      <c r="JX34" s="27">
        <v>0.41200000047683716</v>
      </c>
      <c r="JY34" s="27">
        <v>8.999999612569809E-3</v>
      </c>
      <c r="JZ34" s="40">
        <v>7.4000000953674316E-2</v>
      </c>
      <c r="KA34" s="20">
        <v>0.14399999999999999</v>
      </c>
      <c r="KB34" s="20">
        <v>0.14100000262260437</v>
      </c>
      <c r="KC34" s="21">
        <v>0.21299999952316284</v>
      </c>
      <c r="KD34" s="29"/>
      <c r="KE34" s="20">
        <v>1.309999942779541</v>
      </c>
      <c r="KF34" s="29"/>
      <c r="KG34" s="39">
        <v>1992</v>
      </c>
      <c r="KH34" s="39" t="s">
        <v>326</v>
      </c>
      <c r="KI34" s="23">
        <v>2.3333332538604736</v>
      </c>
      <c r="KJ34" s="23">
        <v>3.125</v>
      </c>
      <c r="KK34" s="29"/>
      <c r="KL34" s="29"/>
      <c r="KM34" s="29"/>
      <c r="KN34" s="21">
        <v>4287</v>
      </c>
      <c r="KO34" s="20">
        <v>2771</v>
      </c>
      <c r="KP34" s="20">
        <v>696</v>
      </c>
      <c r="KQ34" s="19">
        <v>16.235130310058594</v>
      </c>
      <c r="KR34" s="39">
        <v>1992</v>
      </c>
      <c r="KS34" s="39" t="s">
        <v>326</v>
      </c>
    </row>
    <row r="35" spans="1:305" s="39" customFormat="1" ht="12.75">
      <c r="A35" s="39">
        <v>1993</v>
      </c>
      <c r="B35" s="39" t="s">
        <v>326</v>
      </c>
      <c r="C35" s="39">
        <v>26</v>
      </c>
      <c r="D35" s="44" t="s">
        <v>327</v>
      </c>
      <c r="E35" s="44">
        <v>578</v>
      </c>
      <c r="F35" s="39">
        <v>1</v>
      </c>
      <c r="G35" s="39">
        <v>0</v>
      </c>
      <c r="H35" s="39">
        <v>0</v>
      </c>
      <c r="I35" s="39">
        <v>0</v>
      </c>
      <c r="J35" s="29">
        <v>0</v>
      </c>
      <c r="K35" s="29">
        <v>0</v>
      </c>
      <c r="L35" s="29">
        <v>100</v>
      </c>
      <c r="M35" s="18">
        <v>5</v>
      </c>
      <c r="N35" s="39">
        <v>0</v>
      </c>
      <c r="O35" s="39">
        <v>0</v>
      </c>
      <c r="P35" s="39">
        <v>1</v>
      </c>
      <c r="Q35" s="29">
        <v>0</v>
      </c>
      <c r="R35" s="29">
        <v>0</v>
      </c>
      <c r="S35" s="29">
        <v>100</v>
      </c>
      <c r="T35" s="29">
        <v>0</v>
      </c>
      <c r="U35" s="29">
        <v>0</v>
      </c>
      <c r="V35" s="29">
        <v>38.92</v>
      </c>
      <c r="W35" s="29">
        <v>38.92</v>
      </c>
      <c r="X35" s="39">
        <v>4</v>
      </c>
      <c r="Y35" s="39">
        <v>1993</v>
      </c>
      <c r="Z35" s="39" t="s">
        <v>326</v>
      </c>
      <c r="AA35" s="43">
        <v>34224</v>
      </c>
      <c r="AB35" s="41">
        <v>75.8</v>
      </c>
      <c r="AC35" s="41">
        <v>36.9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7.9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16.7</v>
      </c>
      <c r="AW35" s="41">
        <v>0</v>
      </c>
      <c r="AX35" s="41">
        <v>0</v>
      </c>
      <c r="AY35" s="41">
        <v>17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7.9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3.6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6.3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3.7000000000000028</v>
      </c>
      <c r="CZ35" s="39">
        <v>1993</v>
      </c>
      <c r="DA35" s="39" t="s">
        <v>326</v>
      </c>
      <c r="DB35" s="41">
        <v>40.6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7.9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19.399999999999999</v>
      </c>
      <c r="DV35" s="41">
        <v>0</v>
      </c>
      <c r="DW35" s="41">
        <v>0</v>
      </c>
      <c r="DX35" s="41">
        <v>17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7.9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0.6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6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0.59999999999999432</v>
      </c>
      <c r="FY35" s="39">
        <v>1993</v>
      </c>
      <c r="FZ35" s="39" t="s">
        <v>326</v>
      </c>
      <c r="GA35" s="41">
        <v>39.4</v>
      </c>
      <c r="GB35" s="29">
        <f t="shared" si="13"/>
        <v>0.78930300000000009</v>
      </c>
      <c r="GC35" s="29">
        <f t="shared" si="14"/>
        <v>0.75251000000000001</v>
      </c>
      <c r="GD35" s="29">
        <f t="shared" si="15"/>
        <v>4.7461520572196108</v>
      </c>
      <c r="GE35" s="29">
        <f t="shared" si="16"/>
        <v>4.0405672956483096</v>
      </c>
      <c r="GF35" s="29">
        <f t="shared" si="17"/>
        <v>0.70558476157130112</v>
      </c>
      <c r="GG35" s="29">
        <f t="shared" si="18"/>
        <v>0.14866459250878838</v>
      </c>
      <c r="GH35" s="29">
        <f t="shared" si="19"/>
        <v>3.8774991940682604</v>
      </c>
      <c r="GI35" s="39">
        <v>1993</v>
      </c>
      <c r="GJ35" s="39" t="s">
        <v>326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0.75843099999999997</v>
      </c>
      <c r="GX35" s="36">
        <v>0.33976469999999998</v>
      </c>
      <c r="GY35" s="36">
        <v>0.92414980000000002</v>
      </c>
      <c r="GZ35" s="39">
        <v>1993</v>
      </c>
      <c r="HA35" s="39" t="s">
        <v>326</v>
      </c>
      <c r="HB35" s="42">
        <v>2</v>
      </c>
      <c r="HC35" s="42">
        <f t="shared" si="20"/>
        <v>0</v>
      </c>
      <c r="HD35" s="42">
        <v>0</v>
      </c>
      <c r="HE35" s="42">
        <v>0</v>
      </c>
      <c r="HF35" s="42">
        <v>2</v>
      </c>
      <c r="HG35" s="42">
        <v>1.5</v>
      </c>
      <c r="HH35" s="42">
        <v>0</v>
      </c>
      <c r="HI35" s="42">
        <v>1</v>
      </c>
      <c r="HJ35" s="39">
        <v>1993</v>
      </c>
      <c r="HK35" s="39" t="s">
        <v>326</v>
      </c>
      <c r="HL35" s="34">
        <v>0.69798640000000001</v>
      </c>
      <c r="HM35" s="29">
        <v>68.017889999999994</v>
      </c>
      <c r="HN35" s="27">
        <v>53.409499769358199</v>
      </c>
      <c r="HO35" s="32">
        <v>52.113436366836901</v>
      </c>
      <c r="HP35" s="32">
        <v>2.8453054008813599</v>
      </c>
      <c r="HQ35" s="32">
        <v>5.2030948489286599</v>
      </c>
      <c r="HR35" s="27">
        <v>2.28826933193056</v>
      </c>
      <c r="HS35" s="27">
        <v>37.169114592924998</v>
      </c>
      <c r="HT35" s="27">
        <v>37.169114592924998</v>
      </c>
      <c r="HU35" s="27">
        <v>-1.29606340252132</v>
      </c>
      <c r="HV35" s="27">
        <v>-3.72019529886443</v>
      </c>
      <c r="HW35" s="27">
        <v>-8.1901478769033904</v>
      </c>
      <c r="HX35" s="27">
        <v>6.88</v>
      </c>
      <c r="HY35" s="33">
        <v>2.9208591546167399</v>
      </c>
      <c r="HZ35" s="39">
        <v>1993</v>
      </c>
      <c r="IA35" s="39" t="s">
        <v>326</v>
      </c>
      <c r="IB35" s="29">
        <v>2131</v>
      </c>
      <c r="IC35" s="29">
        <v>2097</v>
      </c>
      <c r="ID35" s="29">
        <v>1970</v>
      </c>
      <c r="IE35" s="32">
        <v>76.489593505859375</v>
      </c>
      <c r="IF35" s="32">
        <v>70.710693359375</v>
      </c>
      <c r="IG35" s="32">
        <v>111</v>
      </c>
      <c r="IH35" s="32">
        <v>455</v>
      </c>
      <c r="II35" s="32">
        <v>1404</v>
      </c>
      <c r="IJ35" s="31">
        <v>127</v>
      </c>
      <c r="IK35" s="31">
        <v>6</v>
      </c>
      <c r="IL35" s="39">
        <v>1993</v>
      </c>
      <c r="IM35" s="39" t="s">
        <v>326</v>
      </c>
      <c r="IN35" s="30">
        <v>12</v>
      </c>
      <c r="IO35" s="27">
        <v>7</v>
      </c>
      <c r="IP35" s="27">
        <v>33.832000000000001</v>
      </c>
      <c r="IQ35" s="29">
        <f t="shared" si="21"/>
        <v>15.876114500234632</v>
      </c>
      <c r="IR35" s="46">
        <v>1326.2</v>
      </c>
      <c r="IS35" s="46">
        <v>1023.5</v>
      </c>
      <c r="IT35" s="28">
        <v>57.988668555240793</v>
      </c>
      <c r="IU35" s="28"/>
      <c r="IV35" s="28">
        <v>1326.2</v>
      </c>
      <c r="IW35" s="28">
        <v>1023.5</v>
      </c>
      <c r="IX35" s="28">
        <v>57.988668555240793</v>
      </c>
      <c r="IY35" s="28">
        <v>70.75</v>
      </c>
      <c r="IZ35" s="39">
        <v>1993</v>
      </c>
      <c r="JA35" s="39" t="s">
        <v>326</v>
      </c>
      <c r="JB35" s="29">
        <v>16.929379999999998</v>
      </c>
      <c r="JC35" s="27">
        <v>24.240999221801758</v>
      </c>
      <c r="JD35" s="27">
        <v>14.420000076293945</v>
      </c>
      <c r="JE35" s="27">
        <v>8.7239999771118164</v>
      </c>
      <c r="JF35" s="27">
        <v>7.1269998550415039</v>
      </c>
      <c r="JG35" s="27">
        <v>0.41999998688697815</v>
      </c>
      <c r="JH35" s="27">
        <v>5.7239999771118164</v>
      </c>
      <c r="JI35" s="27">
        <v>4</v>
      </c>
      <c r="JJ35" s="32">
        <v>3.4360001087188721</v>
      </c>
      <c r="JK35" s="32">
        <v>1.0970000028610229</v>
      </c>
      <c r="JL35" s="32">
        <v>1.3860000371932983</v>
      </c>
      <c r="JM35" s="32">
        <v>0.18299999833106995</v>
      </c>
      <c r="JN35" s="32">
        <v>0.86900001764297485</v>
      </c>
      <c r="JO35" s="39">
        <v>1993</v>
      </c>
      <c r="JP35" s="39" t="s">
        <v>326</v>
      </c>
      <c r="JQ35" s="32">
        <v>1.343</v>
      </c>
      <c r="JR35" s="32">
        <v>0.54200000000000004</v>
      </c>
      <c r="JS35" s="32">
        <v>0.33</v>
      </c>
      <c r="JT35" s="32">
        <v>0.82599999999999996</v>
      </c>
      <c r="JU35" s="32">
        <v>7.4999999999999997E-2</v>
      </c>
      <c r="JV35" s="32">
        <v>0.32100000000000001</v>
      </c>
      <c r="JW35" s="27">
        <v>0.16099999845027924</v>
      </c>
      <c r="JX35" s="27">
        <v>0.41600000858306885</v>
      </c>
      <c r="JY35" s="27">
        <v>4.1999999433755875E-2</v>
      </c>
      <c r="JZ35" s="40">
        <v>7.0000000298023224E-2</v>
      </c>
      <c r="KA35" s="20">
        <v>0.14000000000000001</v>
      </c>
      <c r="KB35" s="20">
        <v>0.13699999451637268</v>
      </c>
      <c r="KC35" s="21">
        <v>0.27099999785423279</v>
      </c>
      <c r="KD35" s="29"/>
      <c r="KE35" s="20">
        <v>1.3860000371932983</v>
      </c>
      <c r="KF35" s="29"/>
      <c r="KG35" s="39">
        <v>1993</v>
      </c>
      <c r="KH35" s="39" t="s">
        <v>326</v>
      </c>
      <c r="KI35" s="23">
        <v>2.3333332538604736</v>
      </c>
      <c r="KJ35" s="23">
        <v>3.125</v>
      </c>
      <c r="KK35" s="29"/>
      <c r="KL35" s="29"/>
      <c r="KM35" s="29"/>
      <c r="KN35" s="21">
        <v>4312</v>
      </c>
      <c r="KO35" s="20">
        <v>2786</v>
      </c>
      <c r="KP35" s="20">
        <v>696</v>
      </c>
      <c r="KQ35" s="19">
        <v>16.141000747680664</v>
      </c>
      <c r="KR35" s="39">
        <v>1993</v>
      </c>
      <c r="KS35" s="39" t="s">
        <v>326</v>
      </c>
    </row>
    <row r="36" spans="1:305" s="39" customFormat="1" ht="12.75">
      <c r="A36" s="39">
        <v>1994</v>
      </c>
      <c r="B36" s="39" t="s">
        <v>326</v>
      </c>
      <c r="C36" s="39">
        <v>26</v>
      </c>
      <c r="D36" s="44" t="s">
        <v>327</v>
      </c>
      <c r="E36" s="44">
        <v>578</v>
      </c>
      <c r="F36" s="39">
        <v>1</v>
      </c>
      <c r="G36" s="39">
        <v>0</v>
      </c>
      <c r="H36" s="39">
        <v>0</v>
      </c>
      <c r="I36" s="39">
        <v>0</v>
      </c>
      <c r="J36" s="29">
        <v>0</v>
      </c>
      <c r="K36" s="29">
        <v>0</v>
      </c>
      <c r="L36" s="29">
        <v>100</v>
      </c>
      <c r="M36" s="18">
        <v>5</v>
      </c>
      <c r="N36" s="39">
        <v>0</v>
      </c>
      <c r="O36" s="39">
        <v>0</v>
      </c>
      <c r="P36" s="39">
        <v>0</v>
      </c>
      <c r="Q36" s="29">
        <v>0</v>
      </c>
      <c r="R36" s="29">
        <v>0</v>
      </c>
      <c r="S36" s="29">
        <v>100</v>
      </c>
      <c r="T36" s="29">
        <v>0</v>
      </c>
      <c r="U36" s="29">
        <v>0</v>
      </c>
      <c r="V36" s="29">
        <v>40.6</v>
      </c>
      <c r="W36" s="29">
        <v>40.6</v>
      </c>
      <c r="X36" s="39">
        <v>4</v>
      </c>
      <c r="Y36" s="39">
        <v>1994</v>
      </c>
      <c r="Z36" s="39" t="s">
        <v>326</v>
      </c>
      <c r="AA36" s="43"/>
      <c r="AB36" s="41">
        <v>75.8</v>
      </c>
      <c r="AC36" s="41">
        <v>36.9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7.9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16.7</v>
      </c>
      <c r="AW36" s="41">
        <v>0</v>
      </c>
      <c r="AX36" s="41">
        <v>0</v>
      </c>
      <c r="AY36" s="41">
        <v>17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7.9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3.6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6.3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3.7000000000000028</v>
      </c>
      <c r="CZ36" s="39">
        <v>1994</v>
      </c>
      <c r="DA36" s="39" t="s">
        <v>326</v>
      </c>
      <c r="DB36" s="41">
        <v>40.6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7.9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19.399999999999999</v>
      </c>
      <c r="DV36" s="41">
        <v>0</v>
      </c>
      <c r="DW36" s="41">
        <v>0</v>
      </c>
      <c r="DX36" s="41">
        <v>17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7.9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0.6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6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0.59999999999999432</v>
      </c>
      <c r="FY36" s="39">
        <v>1994</v>
      </c>
      <c r="FZ36" s="39" t="s">
        <v>326</v>
      </c>
      <c r="GA36" s="41">
        <v>39.4</v>
      </c>
      <c r="GB36" s="29">
        <f t="shared" si="13"/>
        <v>0.78930300000000009</v>
      </c>
      <c r="GC36" s="29">
        <f t="shared" si="14"/>
        <v>0.75251000000000001</v>
      </c>
      <c r="GD36" s="29">
        <f t="shared" si="15"/>
        <v>4.7461520572196108</v>
      </c>
      <c r="GE36" s="29">
        <f t="shared" si="16"/>
        <v>4.0405672956483096</v>
      </c>
      <c r="GF36" s="29">
        <f t="shared" si="17"/>
        <v>0.70558476157130112</v>
      </c>
      <c r="GG36" s="29">
        <f t="shared" si="18"/>
        <v>0.14866459250878838</v>
      </c>
      <c r="GH36" s="29">
        <f t="shared" si="19"/>
        <v>3.8774991940682604</v>
      </c>
      <c r="GI36" s="39">
        <v>1994</v>
      </c>
      <c r="GJ36" s="39" t="s">
        <v>326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0.83955380000000002</v>
      </c>
      <c r="GX36" s="36">
        <v>0.37347530000000001</v>
      </c>
      <c r="GY36" s="36">
        <v>1.053944</v>
      </c>
      <c r="GZ36" s="39">
        <v>1994</v>
      </c>
      <c r="HA36" s="39" t="s">
        <v>326</v>
      </c>
      <c r="HB36" s="42">
        <v>2</v>
      </c>
      <c r="HC36" s="42">
        <f t="shared" si="20"/>
        <v>0</v>
      </c>
      <c r="HD36" s="42">
        <v>0</v>
      </c>
      <c r="HE36" s="42">
        <v>0</v>
      </c>
      <c r="HF36" s="42">
        <v>2</v>
      </c>
      <c r="HG36" s="42">
        <v>1.5</v>
      </c>
      <c r="HH36" s="42">
        <v>0</v>
      </c>
      <c r="HI36" s="42">
        <v>1</v>
      </c>
      <c r="HJ36" s="39">
        <v>1994</v>
      </c>
      <c r="HK36" s="39" t="s">
        <v>326</v>
      </c>
      <c r="HL36" s="34">
        <v>0.69798640000000001</v>
      </c>
      <c r="HM36" s="29">
        <v>68.735910000000004</v>
      </c>
      <c r="HN36" s="27">
        <v>52.6653475350899</v>
      </c>
      <c r="HO36" s="32">
        <v>52.896147131553199</v>
      </c>
      <c r="HP36" s="32">
        <v>5.0553826128385904</v>
      </c>
      <c r="HQ36" s="32">
        <v>4.8917522699933604</v>
      </c>
      <c r="HR36" s="27">
        <v>1.3756749807148401</v>
      </c>
      <c r="HS36" s="27">
        <v>33.9913058920678</v>
      </c>
      <c r="HT36" s="27">
        <v>33.9913058920678</v>
      </c>
      <c r="HU36" s="27">
        <v>0.23079959646327999</v>
      </c>
      <c r="HV36" s="27">
        <v>-1.61173358574043</v>
      </c>
      <c r="HW36" s="27">
        <v>-6.7998618525792098</v>
      </c>
      <c r="HX36" s="27">
        <v>7.4358333333333304</v>
      </c>
      <c r="HY36" s="33">
        <v>2.93866878883424</v>
      </c>
      <c r="HZ36" s="39">
        <v>1994</v>
      </c>
      <c r="IA36" s="39" t="s">
        <v>326</v>
      </c>
      <c r="IB36" s="29">
        <v>2151</v>
      </c>
      <c r="IC36" s="29">
        <v>2119</v>
      </c>
      <c r="ID36" s="29">
        <v>2003</v>
      </c>
      <c r="IE36" s="32">
        <v>76.793998718261719</v>
      </c>
      <c r="IF36" s="32">
        <v>71.510177612304688</v>
      </c>
      <c r="IG36" s="32">
        <v>107</v>
      </c>
      <c r="IH36" s="32">
        <v>468</v>
      </c>
      <c r="II36" s="32">
        <v>1428</v>
      </c>
      <c r="IJ36" s="31">
        <v>116.40000152587891</v>
      </c>
      <c r="IK36" s="31">
        <v>5.4000000953674316</v>
      </c>
      <c r="IL36" s="39">
        <v>1994</v>
      </c>
      <c r="IM36" s="39" t="s">
        <v>326</v>
      </c>
      <c r="IN36" s="30">
        <v>20</v>
      </c>
      <c r="IO36" s="27">
        <v>15</v>
      </c>
      <c r="IP36" s="27">
        <v>97.212999999999994</v>
      </c>
      <c r="IQ36" s="29">
        <f t="shared" si="21"/>
        <v>45.194328219432819</v>
      </c>
      <c r="IR36" s="46">
        <v>1355.7</v>
      </c>
      <c r="IS36" s="46">
        <v>1042.0999999999999</v>
      </c>
      <c r="IT36" s="28">
        <v>57.798114254021066</v>
      </c>
      <c r="IU36" s="28">
        <v>71</v>
      </c>
      <c r="IV36" s="28">
        <v>1355.7</v>
      </c>
      <c r="IW36" s="28">
        <v>1042.0999999999999</v>
      </c>
      <c r="IX36" s="28">
        <v>57.798114254021073</v>
      </c>
      <c r="IY36" s="28">
        <v>71</v>
      </c>
      <c r="IZ36" s="39">
        <v>1994</v>
      </c>
      <c r="JA36" s="39" t="s">
        <v>326</v>
      </c>
      <c r="JB36" s="29">
        <v>16.361809999999998</v>
      </c>
      <c r="JC36" s="27">
        <v>23.966999053955078</v>
      </c>
      <c r="JD36" s="27">
        <v>13.996000289916992</v>
      </c>
      <c r="JE36" s="27">
        <v>8.6899995803833008</v>
      </c>
      <c r="JF36" s="27">
        <v>7.129000186920166</v>
      </c>
      <c r="JG36" s="27">
        <v>0.40900000929832458</v>
      </c>
      <c r="JH36" s="27">
        <v>5.4520001411437988</v>
      </c>
      <c r="JI36" s="27">
        <v>3.874000072479248</v>
      </c>
      <c r="JJ36" s="32">
        <v>3.5510001182556152</v>
      </c>
      <c r="JK36" s="32">
        <v>1.281000018119812</v>
      </c>
      <c r="JL36" s="32">
        <v>1.2439999580383301</v>
      </c>
      <c r="JM36" s="32">
        <v>0.16500000655651093</v>
      </c>
      <c r="JN36" s="32">
        <v>0.86100000143051147</v>
      </c>
      <c r="JO36" s="39">
        <v>1994</v>
      </c>
      <c r="JP36" s="39" t="s">
        <v>326</v>
      </c>
      <c r="JQ36" s="32">
        <v>1.2929999999999999</v>
      </c>
      <c r="JR36" s="32">
        <v>0.65900000000000003</v>
      </c>
      <c r="JS36" s="32">
        <v>0.316</v>
      </c>
      <c r="JT36" s="32">
        <v>0.84299999999999997</v>
      </c>
      <c r="JU36" s="32">
        <v>8.5000000000000006E-2</v>
      </c>
      <c r="JV36" s="32">
        <v>0.35499999999999998</v>
      </c>
      <c r="JW36" s="27">
        <v>0.17700000107288361</v>
      </c>
      <c r="JX36" s="27">
        <v>0.52399998903274536</v>
      </c>
      <c r="JY36" s="27">
        <v>5.9000000357627869E-2</v>
      </c>
      <c r="JZ36" s="40">
        <v>7.1000002324581146E-2</v>
      </c>
      <c r="KA36" s="20">
        <v>0.14299999999999999</v>
      </c>
      <c r="KB36" s="20">
        <v>0.14000000059604645</v>
      </c>
      <c r="KC36" s="21">
        <v>0.31000000238418579</v>
      </c>
      <c r="KD36" s="29"/>
      <c r="KE36" s="20">
        <v>1.2170000076293945</v>
      </c>
      <c r="KF36" s="20">
        <v>2.7000000700354576E-2</v>
      </c>
      <c r="KG36" s="39">
        <v>1994</v>
      </c>
      <c r="KH36" s="39" t="s">
        <v>326</v>
      </c>
      <c r="KI36" s="23">
        <v>2.3333332538604736</v>
      </c>
      <c r="KJ36" s="23">
        <v>3.125</v>
      </c>
      <c r="KK36" s="29"/>
      <c r="KL36" s="29"/>
      <c r="KM36" s="29"/>
      <c r="KN36" s="21">
        <v>4337</v>
      </c>
      <c r="KO36" s="20">
        <v>2801</v>
      </c>
      <c r="KP36" s="20">
        <v>695</v>
      </c>
      <c r="KQ36" s="19">
        <v>16.024900436401367</v>
      </c>
      <c r="KR36" s="39">
        <v>1994</v>
      </c>
      <c r="KS36" s="39" t="s">
        <v>326</v>
      </c>
    </row>
    <row r="37" spans="1:305" s="39" customFormat="1" ht="12.75">
      <c r="A37" s="39">
        <v>1995</v>
      </c>
      <c r="B37" s="39" t="s">
        <v>326</v>
      </c>
      <c r="C37" s="39">
        <v>26</v>
      </c>
      <c r="D37" s="44" t="s">
        <v>327</v>
      </c>
      <c r="E37" s="44">
        <v>578</v>
      </c>
      <c r="F37" s="39">
        <v>1</v>
      </c>
      <c r="G37" s="39">
        <v>0</v>
      </c>
      <c r="H37" s="39">
        <v>0</v>
      </c>
      <c r="I37" s="39">
        <v>0</v>
      </c>
      <c r="J37" s="29">
        <v>0</v>
      </c>
      <c r="K37" s="29">
        <v>0</v>
      </c>
      <c r="L37" s="29">
        <v>100</v>
      </c>
      <c r="M37" s="18">
        <v>5</v>
      </c>
      <c r="N37" s="39">
        <v>0</v>
      </c>
      <c r="O37" s="39">
        <v>0</v>
      </c>
      <c r="P37" s="39">
        <v>0</v>
      </c>
      <c r="Q37" s="29">
        <v>0</v>
      </c>
      <c r="R37" s="29">
        <v>0</v>
      </c>
      <c r="S37" s="29">
        <v>100</v>
      </c>
      <c r="T37" s="29">
        <v>0</v>
      </c>
      <c r="U37" s="29">
        <v>0</v>
      </c>
      <c r="V37" s="29">
        <v>40.6</v>
      </c>
      <c r="W37" s="29">
        <v>40.6</v>
      </c>
      <c r="X37" s="39">
        <v>4</v>
      </c>
      <c r="Y37" s="39">
        <v>1995</v>
      </c>
      <c r="Z37" s="39" t="s">
        <v>326</v>
      </c>
      <c r="AA37" s="43"/>
      <c r="AB37" s="41">
        <v>75.8</v>
      </c>
      <c r="AC37" s="41">
        <v>36.9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7.9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16.7</v>
      </c>
      <c r="AW37" s="41">
        <v>0</v>
      </c>
      <c r="AX37" s="41">
        <v>0</v>
      </c>
      <c r="AY37" s="41">
        <v>17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7.9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3.6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6.3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3.7000000000000028</v>
      </c>
      <c r="CZ37" s="39">
        <v>1995</v>
      </c>
      <c r="DA37" s="39" t="s">
        <v>326</v>
      </c>
      <c r="DB37" s="41">
        <v>40.6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7.9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19.399999999999999</v>
      </c>
      <c r="DV37" s="41">
        <v>0</v>
      </c>
      <c r="DW37" s="41">
        <v>0</v>
      </c>
      <c r="DX37" s="41">
        <v>17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7.9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0.6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6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0.59999999999999432</v>
      </c>
      <c r="FY37" s="39">
        <v>1995</v>
      </c>
      <c r="FZ37" s="39" t="s">
        <v>326</v>
      </c>
      <c r="GA37" s="41">
        <v>39.4</v>
      </c>
      <c r="GB37" s="29">
        <f t="shared" si="13"/>
        <v>0.78930300000000009</v>
      </c>
      <c r="GC37" s="29">
        <f t="shared" si="14"/>
        <v>0.75251000000000001</v>
      </c>
      <c r="GD37" s="29">
        <f t="shared" si="15"/>
        <v>4.7461520572196108</v>
      </c>
      <c r="GE37" s="29">
        <f t="shared" si="16"/>
        <v>4.0405672956483096</v>
      </c>
      <c r="GF37" s="29">
        <f t="shared" si="17"/>
        <v>0.70558476157130112</v>
      </c>
      <c r="GG37" s="29">
        <f t="shared" si="18"/>
        <v>0.14866459250878838</v>
      </c>
      <c r="GH37" s="29">
        <f t="shared" si="19"/>
        <v>3.8774991940682604</v>
      </c>
      <c r="GI37" s="39">
        <v>1995</v>
      </c>
      <c r="GJ37" s="39" t="s">
        <v>326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0.75360479999999996</v>
      </c>
      <c r="GX37" s="36">
        <v>0.41603649999999998</v>
      </c>
      <c r="GY37" s="36">
        <v>0.85653939999999995</v>
      </c>
      <c r="GZ37" s="39">
        <v>1995</v>
      </c>
      <c r="HA37" s="39" t="s">
        <v>326</v>
      </c>
      <c r="HB37" s="42">
        <v>2</v>
      </c>
      <c r="HC37" s="42">
        <f t="shared" si="20"/>
        <v>0</v>
      </c>
      <c r="HD37" s="42">
        <v>0</v>
      </c>
      <c r="HE37" s="42">
        <v>0</v>
      </c>
      <c r="HF37" s="42">
        <v>2</v>
      </c>
      <c r="HG37" s="42">
        <v>1.5</v>
      </c>
      <c r="HH37" s="42">
        <v>0</v>
      </c>
      <c r="HI37" s="42">
        <v>1</v>
      </c>
      <c r="HJ37" s="39">
        <v>1995</v>
      </c>
      <c r="HK37" s="39" t="s">
        <v>326</v>
      </c>
      <c r="HL37" s="34">
        <v>0.75838910000000004</v>
      </c>
      <c r="HM37" s="29">
        <v>68.326509999999999</v>
      </c>
      <c r="HN37" s="27">
        <v>50.266217018784701</v>
      </c>
      <c r="HO37" s="32">
        <v>53.420224187124397</v>
      </c>
      <c r="HP37" s="32">
        <v>4.1539701924332002</v>
      </c>
      <c r="HQ37" s="32">
        <v>7.3426039545585304</v>
      </c>
      <c r="HR37" s="27">
        <v>2.46036778693722</v>
      </c>
      <c r="HS37" s="27">
        <v>37.296755142640002</v>
      </c>
      <c r="HT37" s="27">
        <v>37.296755142640002</v>
      </c>
      <c r="HU37" s="27">
        <v>3.1540071683396902</v>
      </c>
      <c r="HV37" s="27">
        <v>1.3971202046673099</v>
      </c>
      <c r="HW37" s="27">
        <v>-2.9756254193631202</v>
      </c>
      <c r="HX37" s="27">
        <v>7.4241666666666699</v>
      </c>
      <c r="HY37" s="33">
        <v>3.49788812240168</v>
      </c>
      <c r="HZ37" s="39">
        <v>1995</v>
      </c>
      <c r="IA37" s="39" t="s">
        <v>326</v>
      </c>
      <c r="IB37" s="29">
        <v>2186</v>
      </c>
      <c r="IC37" s="29">
        <v>2154</v>
      </c>
      <c r="ID37" s="29">
        <v>2047</v>
      </c>
      <c r="IE37" s="32">
        <v>77.645767211914063</v>
      </c>
      <c r="IF37" s="32">
        <v>72.70855712890625</v>
      </c>
      <c r="IG37" s="32">
        <v>106</v>
      </c>
      <c r="IH37" s="32">
        <v>479</v>
      </c>
      <c r="II37" s="32">
        <v>1462</v>
      </c>
      <c r="IJ37" s="31">
        <v>107.80000305175781</v>
      </c>
      <c r="IK37" s="31">
        <v>4.9000000953674316</v>
      </c>
      <c r="IL37" s="39">
        <v>1995</v>
      </c>
      <c r="IM37" s="39" t="s">
        <v>326</v>
      </c>
      <c r="IN37" s="30">
        <v>11</v>
      </c>
      <c r="IO37" s="27">
        <v>10</v>
      </c>
      <c r="IP37" s="27">
        <v>50.668999999999997</v>
      </c>
      <c r="IQ37" s="29">
        <f t="shared" si="21"/>
        <v>23.178865507776763</v>
      </c>
      <c r="IR37" s="46">
        <v>1387.3999999999999</v>
      </c>
      <c r="IS37" s="46">
        <v>1061.2</v>
      </c>
      <c r="IT37" s="28">
        <v>57.331172339276065</v>
      </c>
      <c r="IU37" s="28"/>
      <c r="IV37" s="28">
        <v>1387.4</v>
      </c>
      <c r="IW37" s="28">
        <v>1061.2</v>
      </c>
      <c r="IX37" s="28">
        <v>57.331172339276073</v>
      </c>
      <c r="IY37" s="28">
        <v>71</v>
      </c>
      <c r="IZ37" s="39">
        <v>1995</v>
      </c>
      <c r="JA37" s="39" t="s">
        <v>326</v>
      </c>
      <c r="JB37" s="27">
        <v>15.045829772949219</v>
      </c>
      <c r="JC37" s="27">
        <v>23.378999710083008</v>
      </c>
      <c r="JD37" s="27">
        <v>13.548999786376953</v>
      </c>
      <c r="JE37" s="27">
        <v>8.6099996566772461</v>
      </c>
      <c r="JF37" s="27">
        <v>6.9520001411437988</v>
      </c>
      <c r="JG37" s="27">
        <v>0.38699999451637268</v>
      </c>
      <c r="JH37" s="27">
        <v>5.4609999656677246</v>
      </c>
      <c r="JI37" s="27">
        <v>3.8499999046325684</v>
      </c>
      <c r="JJ37" s="32">
        <v>3.4769999980926514</v>
      </c>
      <c r="JK37" s="32">
        <v>1.2200000286102295</v>
      </c>
      <c r="JL37" s="32">
        <v>1.0750000476837158</v>
      </c>
      <c r="JM37" s="32">
        <v>0.18899999558925629</v>
      </c>
      <c r="JN37" s="32">
        <v>0.76800000667572021</v>
      </c>
      <c r="JO37" s="39">
        <v>1995</v>
      </c>
      <c r="JP37" s="39" t="s">
        <v>326</v>
      </c>
      <c r="JQ37" s="32">
        <v>1.2130000000000001</v>
      </c>
      <c r="JR37" s="32">
        <v>0.66100000000000003</v>
      </c>
      <c r="JS37" s="32">
        <v>0.30399999999999999</v>
      </c>
      <c r="JT37" s="32">
        <v>0.84799999999999998</v>
      </c>
      <c r="JU37" s="32">
        <v>0.09</v>
      </c>
      <c r="JV37" s="32">
        <v>0.36199999999999999</v>
      </c>
      <c r="JW37" s="27">
        <v>0.16699999570846558</v>
      </c>
      <c r="JX37" s="27">
        <v>0.56300002336502075</v>
      </c>
      <c r="JY37" s="27">
        <v>5.000000074505806E-2</v>
      </c>
      <c r="JZ37" s="40">
        <v>7.1999996900558472E-2</v>
      </c>
      <c r="KA37" s="20">
        <v>7.3999999999999996E-2</v>
      </c>
      <c r="KB37" s="20">
        <v>7.2999998927116394E-2</v>
      </c>
      <c r="KC37" s="21">
        <v>0.28400000929832458</v>
      </c>
      <c r="KD37" s="21">
        <v>9.9999997764825821E-3</v>
      </c>
      <c r="KE37" s="20">
        <v>1.0399999618530273</v>
      </c>
      <c r="KF37" s="20">
        <v>3.5000000149011612E-2</v>
      </c>
      <c r="KG37" s="39">
        <v>1995</v>
      </c>
      <c r="KH37" s="39" t="s">
        <v>326</v>
      </c>
      <c r="KI37" s="23">
        <v>2.3333332538604736</v>
      </c>
      <c r="KJ37" s="23">
        <v>3.125</v>
      </c>
      <c r="KK37" s="22">
        <v>32.1</v>
      </c>
      <c r="KL37" s="22">
        <v>30.8</v>
      </c>
      <c r="KM37" s="22">
        <v>21.7</v>
      </c>
      <c r="KN37" s="21">
        <v>4358.97900390625</v>
      </c>
      <c r="KO37" s="20">
        <v>2815.35009765625</v>
      </c>
      <c r="KP37" s="20">
        <v>694.70452880859375</v>
      </c>
      <c r="KQ37" s="19">
        <v>15.937319755554199</v>
      </c>
      <c r="KR37" s="39">
        <v>1995</v>
      </c>
      <c r="KS37" s="39" t="s">
        <v>326</v>
      </c>
    </row>
    <row r="38" spans="1:305" s="39" customFormat="1" ht="12.75">
      <c r="A38" s="39">
        <v>1996</v>
      </c>
      <c r="B38" s="39" t="s">
        <v>326</v>
      </c>
      <c r="C38" s="39">
        <v>26</v>
      </c>
      <c r="D38" s="44" t="s">
        <v>327</v>
      </c>
      <c r="E38" s="44">
        <v>578</v>
      </c>
      <c r="F38" s="39">
        <v>1</v>
      </c>
      <c r="G38" s="39">
        <v>0</v>
      </c>
      <c r="H38" s="39">
        <v>0</v>
      </c>
      <c r="I38" s="39">
        <v>0</v>
      </c>
      <c r="J38" s="29">
        <v>0</v>
      </c>
      <c r="K38" s="29">
        <v>0</v>
      </c>
      <c r="L38" s="29">
        <v>100</v>
      </c>
      <c r="M38" s="18">
        <v>5</v>
      </c>
      <c r="N38" s="39">
        <v>0</v>
      </c>
      <c r="O38" s="39">
        <v>0</v>
      </c>
      <c r="P38" s="39">
        <v>1</v>
      </c>
      <c r="Q38" s="29">
        <v>0</v>
      </c>
      <c r="R38" s="29">
        <v>0</v>
      </c>
      <c r="S38" s="29">
        <v>100</v>
      </c>
      <c r="T38" s="29">
        <v>0</v>
      </c>
      <c r="U38" s="29">
        <v>0</v>
      </c>
      <c r="V38" s="29">
        <v>40.6</v>
      </c>
      <c r="W38" s="29">
        <v>40.6</v>
      </c>
      <c r="X38" s="39">
        <v>4</v>
      </c>
      <c r="Y38" s="39">
        <v>1996</v>
      </c>
      <c r="Z38" s="39" t="s">
        <v>326</v>
      </c>
      <c r="AA38" s="43"/>
      <c r="AB38" s="41">
        <v>75.8</v>
      </c>
      <c r="AC38" s="41">
        <v>36.9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7.9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16.7</v>
      </c>
      <c r="AW38" s="41">
        <v>0</v>
      </c>
      <c r="AX38" s="41">
        <v>0</v>
      </c>
      <c r="AY38" s="41">
        <v>17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7.9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3.6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6.3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3.7000000000000028</v>
      </c>
      <c r="CZ38" s="39">
        <v>1996</v>
      </c>
      <c r="DA38" s="39" t="s">
        <v>326</v>
      </c>
      <c r="DB38" s="41">
        <v>40.6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7.9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19.399999999999999</v>
      </c>
      <c r="DV38" s="41">
        <v>0</v>
      </c>
      <c r="DW38" s="41">
        <v>0</v>
      </c>
      <c r="DX38" s="41">
        <v>17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7.9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0.6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6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0.59999999999999432</v>
      </c>
      <c r="FY38" s="39">
        <v>1996</v>
      </c>
      <c r="FZ38" s="39" t="s">
        <v>326</v>
      </c>
      <c r="GA38" s="41">
        <v>39.4</v>
      </c>
      <c r="GB38" s="29">
        <f t="shared" si="13"/>
        <v>0.78930300000000009</v>
      </c>
      <c r="GC38" s="29">
        <f t="shared" si="14"/>
        <v>0.75251000000000001</v>
      </c>
      <c r="GD38" s="29">
        <f t="shared" si="15"/>
        <v>4.7461520572196108</v>
      </c>
      <c r="GE38" s="29">
        <f t="shared" si="16"/>
        <v>4.0405672956483096</v>
      </c>
      <c r="GF38" s="29">
        <f t="shared" si="17"/>
        <v>0.70558476157130112</v>
      </c>
      <c r="GG38" s="29">
        <f t="shared" si="18"/>
        <v>0.14866459250878838</v>
      </c>
      <c r="GH38" s="29">
        <f t="shared" si="19"/>
        <v>3.8774991940682604</v>
      </c>
      <c r="GI38" s="39">
        <v>1996</v>
      </c>
      <c r="GJ38" s="39" t="s">
        <v>326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0.76302119999999996</v>
      </c>
      <c r="GX38" s="36">
        <v>0.4625322</v>
      </c>
      <c r="GY38" s="36">
        <v>0.80364380000000002</v>
      </c>
      <c r="GZ38" s="39">
        <v>1996</v>
      </c>
      <c r="HA38" s="39" t="s">
        <v>326</v>
      </c>
      <c r="HB38" s="42">
        <v>2</v>
      </c>
      <c r="HC38" s="42">
        <f t="shared" si="20"/>
        <v>0</v>
      </c>
      <c r="HD38" s="42">
        <v>0</v>
      </c>
      <c r="HE38" s="42">
        <v>0</v>
      </c>
      <c r="HF38" s="42">
        <v>2</v>
      </c>
      <c r="HG38" s="42">
        <v>1.5</v>
      </c>
      <c r="HH38" s="42">
        <v>0</v>
      </c>
      <c r="HI38" s="42">
        <v>1</v>
      </c>
      <c r="HJ38" s="39">
        <v>1996</v>
      </c>
      <c r="HK38" s="39" t="s">
        <v>326</v>
      </c>
      <c r="HL38" s="34">
        <v>0.81879190000000002</v>
      </c>
      <c r="HM38" s="29">
        <v>71.121510000000001</v>
      </c>
      <c r="HN38" s="27">
        <v>47.8681200315553</v>
      </c>
      <c r="HO38" s="32">
        <v>54.030224073062698</v>
      </c>
      <c r="HP38" s="32">
        <v>5.0280609486080001</v>
      </c>
      <c r="HQ38" s="32">
        <v>9.50365685000064</v>
      </c>
      <c r="HR38" s="27">
        <v>1.262532491645</v>
      </c>
      <c r="HS38" s="27">
        <v>32.982413222889697</v>
      </c>
      <c r="HT38" s="27">
        <v>32.982413222889697</v>
      </c>
      <c r="HU38" s="27">
        <v>6.1621040415073702</v>
      </c>
      <c r="HV38" s="27">
        <v>4.6012159415012999</v>
      </c>
      <c r="HW38" s="27">
        <v>-2.6959004739843802</v>
      </c>
      <c r="HX38" s="27">
        <v>6.7733333333333299</v>
      </c>
      <c r="HY38" s="33">
        <v>6.72953614865889</v>
      </c>
      <c r="HZ38" s="39">
        <v>1996</v>
      </c>
      <c r="IA38" s="39" t="s">
        <v>326</v>
      </c>
      <c r="IB38" s="29">
        <v>2239</v>
      </c>
      <c r="IC38" s="29">
        <v>2212</v>
      </c>
      <c r="ID38" s="29">
        <v>2104</v>
      </c>
      <c r="IE38" s="32">
        <v>79.155609130859375</v>
      </c>
      <c r="IF38" s="32">
        <v>74.382942199707031</v>
      </c>
      <c r="IG38" s="32">
        <v>108</v>
      </c>
      <c r="IH38" s="32">
        <v>488</v>
      </c>
      <c r="II38" s="32">
        <v>1508</v>
      </c>
      <c r="IJ38" s="31">
        <v>106.30000305175781</v>
      </c>
      <c r="IK38" s="31">
        <v>4.6999998092651367</v>
      </c>
      <c r="IL38" s="39">
        <v>1996</v>
      </c>
      <c r="IM38" s="39" t="s">
        <v>326</v>
      </c>
      <c r="IN38" s="30">
        <v>18</v>
      </c>
      <c r="IO38" s="27">
        <v>53</v>
      </c>
      <c r="IP38" s="27">
        <v>549.84199999999998</v>
      </c>
      <c r="IQ38" s="29">
        <f t="shared" si="21"/>
        <v>245.57481018311745</v>
      </c>
      <c r="IR38" s="46">
        <v>1443.9449999999999</v>
      </c>
      <c r="IS38" s="46">
        <v>1080.7</v>
      </c>
      <c r="IT38" s="28">
        <v>56.286458333333336</v>
      </c>
      <c r="IU38" s="28"/>
      <c r="IV38" s="28">
        <v>1443.9449999999999</v>
      </c>
      <c r="IW38" s="28">
        <v>1080.7</v>
      </c>
      <c r="IX38" s="28">
        <v>56.286458333333343</v>
      </c>
      <c r="IY38" s="28">
        <v>71</v>
      </c>
      <c r="IZ38" s="39">
        <v>1996</v>
      </c>
      <c r="JA38" s="39" t="s">
        <v>326</v>
      </c>
      <c r="JB38" s="27">
        <v>14.386288642883301</v>
      </c>
      <c r="JC38" s="27">
        <v>22.795999526977539</v>
      </c>
      <c r="JD38" s="27">
        <v>13.251999855041504</v>
      </c>
      <c r="JE38" s="27">
        <v>8.5010004043579102</v>
      </c>
      <c r="JF38" s="27">
        <v>6.6620001792907715</v>
      </c>
      <c r="JG38" s="27">
        <v>0.36500000953674316</v>
      </c>
      <c r="JH38" s="27">
        <v>5.6840000152587891</v>
      </c>
      <c r="JI38" s="27">
        <v>3.874000072479248</v>
      </c>
      <c r="JJ38" s="32">
        <v>3.3940000534057617</v>
      </c>
      <c r="JK38" s="32">
        <v>1.0420000553131104</v>
      </c>
      <c r="JL38" s="32">
        <v>0.88700002431869507</v>
      </c>
      <c r="JM38" s="32">
        <v>0.19900000095367432</v>
      </c>
      <c r="JN38" s="32">
        <v>0.68900001049041748</v>
      </c>
      <c r="JO38" s="39">
        <v>1996</v>
      </c>
      <c r="JP38" s="39" t="s">
        <v>326</v>
      </c>
      <c r="JQ38" s="32">
        <v>1.175</v>
      </c>
      <c r="JR38" s="32">
        <v>0.64200000000000002</v>
      </c>
      <c r="JS38" s="32">
        <v>0.28299999999999997</v>
      </c>
      <c r="JT38" s="32">
        <v>0.84099999999999997</v>
      </c>
      <c r="JU38" s="32">
        <v>0.09</v>
      </c>
      <c r="JV38" s="32">
        <v>0.36199999999999999</v>
      </c>
      <c r="JW38" s="27">
        <v>0.15399999916553497</v>
      </c>
      <c r="JX38" s="27">
        <v>0.47400000691413879</v>
      </c>
      <c r="JY38" s="27">
        <v>3.7000000476837158E-2</v>
      </c>
      <c r="JZ38" s="40">
        <v>5.9999998658895493E-2</v>
      </c>
      <c r="KA38" s="20">
        <v>9.2999999999999999E-2</v>
      </c>
      <c r="KB38" s="20">
        <v>9.0999998152256012E-2</v>
      </c>
      <c r="KC38" s="21">
        <v>0.21699999272823334</v>
      </c>
      <c r="KD38" s="21">
        <v>8.0000003799796104E-3</v>
      </c>
      <c r="KE38" s="20">
        <v>0.85100001096725464</v>
      </c>
      <c r="KF38" s="20">
        <v>3.5999998450279236E-2</v>
      </c>
      <c r="KG38" s="39">
        <v>1996</v>
      </c>
      <c r="KH38" s="39" t="s">
        <v>326</v>
      </c>
      <c r="KI38" s="23">
        <v>2.3333332538604736</v>
      </c>
      <c r="KJ38" s="23">
        <v>3.1875</v>
      </c>
      <c r="KK38" s="29"/>
      <c r="KL38" s="29"/>
      <c r="KM38" s="29"/>
      <c r="KN38" s="21">
        <v>4381.3349609375</v>
      </c>
      <c r="KO38" s="20">
        <v>2828.60498046875</v>
      </c>
      <c r="KP38" s="20">
        <v>693.98699951171875</v>
      </c>
      <c r="KQ38" s="19">
        <v>15.839619636535645</v>
      </c>
      <c r="KR38" s="39">
        <v>1996</v>
      </c>
      <c r="KS38" s="39" t="s">
        <v>326</v>
      </c>
    </row>
    <row r="39" spans="1:305" s="39" customFormat="1" ht="12.75">
      <c r="A39" s="39">
        <v>1997</v>
      </c>
      <c r="B39" s="39" t="s">
        <v>326</v>
      </c>
      <c r="C39" s="39">
        <v>26</v>
      </c>
      <c r="D39" s="44" t="s">
        <v>327</v>
      </c>
      <c r="E39" s="44">
        <v>578</v>
      </c>
      <c r="F39" s="39">
        <v>1</v>
      </c>
      <c r="G39" s="39">
        <v>0</v>
      </c>
      <c r="H39" s="39">
        <v>0</v>
      </c>
      <c r="I39" s="39">
        <v>0</v>
      </c>
      <c r="J39" s="29">
        <v>4.38</v>
      </c>
      <c r="K39" s="29">
        <v>16.440000000000001</v>
      </c>
      <c r="L39" s="29">
        <v>79.180000000000007</v>
      </c>
      <c r="M39" s="18">
        <v>4</v>
      </c>
      <c r="N39" s="39">
        <v>1</v>
      </c>
      <c r="O39" s="39">
        <v>-1</v>
      </c>
      <c r="P39" s="39">
        <v>1</v>
      </c>
      <c r="Q39" s="29">
        <v>2.94</v>
      </c>
      <c r="R39" s="29">
        <v>17.88</v>
      </c>
      <c r="S39" s="29">
        <v>79.180000000000007</v>
      </c>
      <c r="T39" s="29">
        <v>0.75</v>
      </c>
      <c r="U39" s="29">
        <v>4.5599999999999996</v>
      </c>
      <c r="V39" s="29">
        <v>32.15</v>
      </c>
      <c r="W39" s="29">
        <v>37.46</v>
      </c>
      <c r="X39" s="39">
        <v>4</v>
      </c>
      <c r="Y39" s="39">
        <v>1997</v>
      </c>
      <c r="Z39" s="39" t="s">
        <v>326</v>
      </c>
      <c r="AA39" s="43">
        <v>35688</v>
      </c>
      <c r="AB39" s="41">
        <v>78.3</v>
      </c>
      <c r="AC39" s="41">
        <v>35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6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7.9</v>
      </c>
      <c r="AW39" s="41">
        <v>0</v>
      </c>
      <c r="AX39" s="41">
        <v>0</v>
      </c>
      <c r="AY39" s="41">
        <v>14.3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13.7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4.5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15.3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3.2999999999999972</v>
      </c>
      <c r="CZ39" s="39">
        <v>1997</v>
      </c>
      <c r="DA39" s="39" t="s">
        <v>326</v>
      </c>
      <c r="DB39" s="41">
        <v>39.4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5.5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6.7</v>
      </c>
      <c r="DV39" s="41">
        <v>0</v>
      </c>
      <c r="DW39" s="41">
        <v>0</v>
      </c>
      <c r="DX39" s="41">
        <v>13.9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15.2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3.6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15.2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0.5</v>
      </c>
      <c r="FY39" s="39">
        <v>1997</v>
      </c>
      <c r="FZ39" s="39" t="s">
        <v>326</v>
      </c>
      <c r="GA39" s="41">
        <v>36.4</v>
      </c>
      <c r="GB39" s="29">
        <f t="shared" si="13"/>
        <v>0.80300700000000003</v>
      </c>
      <c r="GC39" s="29">
        <f t="shared" si="14"/>
        <v>0.77042500000000003</v>
      </c>
      <c r="GD39" s="29">
        <f t="shared" si="15"/>
        <v>5.0763225089216375</v>
      </c>
      <c r="GE39" s="29">
        <f t="shared" si="16"/>
        <v>4.3558749863878914</v>
      </c>
      <c r="GF39" s="29">
        <f t="shared" si="17"/>
        <v>0.72044752253374611</v>
      </c>
      <c r="GG39" s="29">
        <f t="shared" si="18"/>
        <v>0.14192311880649022</v>
      </c>
      <c r="GH39" s="29">
        <f t="shared" si="19"/>
        <v>3.4842502780368685</v>
      </c>
      <c r="GI39" s="39">
        <v>1997</v>
      </c>
      <c r="GJ39" s="39" t="s">
        <v>326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1.0528960000000001</v>
      </c>
      <c r="GX39" s="36">
        <v>0.52787010000000001</v>
      </c>
      <c r="GY39" s="36">
        <v>1.1434139999999999</v>
      </c>
      <c r="GZ39" s="39">
        <v>1997</v>
      </c>
      <c r="HA39" s="39" t="s">
        <v>326</v>
      </c>
      <c r="HB39" s="42">
        <v>2</v>
      </c>
      <c r="HC39" s="42">
        <f t="shared" si="20"/>
        <v>0</v>
      </c>
      <c r="HD39" s="42">
        <v>0</v>
      </c>
      <c r="HE39" s="42">
        <v>0</v>
      </c>
      <c r="HF39" s="42">
        <v>2</v>
      </c>
      <c r="HG39" s="42">
        <v>1.5</v>
      </c>
      <c r="HH39" s="42">
        <v>0</v>
      </c>
      <c r="HI39" s="42">
        <v>1</v>
      </c>
      <c r="HJ39" s="39">
        <v>1997</v>
      </c>
      <c r="HK39" s="39" t="s">
        <v>326</v>
      </c>
      <c r="HL39" s="34">
        <v>0.87919460000000005</v>
      </c>
      <c r="HM39" s="29">
        <v>73.063569999999999</v>
      </c>
      <c r="HN39" s="27">
        <v>46.267492841646998</v>
      </c>
      <c r="HO39" s="32">
        <v>53.754236308007201</v>
      </c>
      <c r="HP39" s="32">
        <v>5.2845787308069498</v>
      </c>
      <c r="HQ39" s="32">
        <v>8.2176558043570598</v>
      </c>
      <c r="HR39" s="27">
        <v>2.5669233590025802</v>
      </c>
      <c r="HS39" s="27">
        <v>29.1862783924635</v>
      </c>
      <c r="HT39" s="27">
        <v>29.186190774924601</v>
      </c>
      <c r="HU39" s="27">
        <v>7.48674346636012</v>
      </c>
      <c r="HV39" s="27">
        <v>6.1055405826916802</v>
      </c>
      <c r="HW39" s="27">
        <v>-2.3790929879307301</v>
      </c>
      <c r="HX39" s="27">
        <v>5.8883333333333301</v>
      </c>
      <c r="HY39" s="33">
        <v>6.1588120463601896</v>
      </c>
      <c r="HZ39" s="39">
        <v>1997</v>
      </c>
      <c r="IA39" s="39" t="s">
        <v>326</v>
      </c>
      <c r="IB39" s="29">
        <v>2287</v>
      </c>
      <c r="IC39" s="29">
        <v>2259</v>
      </c>
      <c r="ID39" s="29">
        <v>2166</v>
      </c>
      <c r="IE39" s="32">
        <v>80.408897399902344</v>
      </c>
      <c r="IF39" s="32">
        <v>76.154647827148438</v>
      </c>
      <c r="IG39" s="32">
        <v>101</v>
      </c>
      <c r="IH39" s="32">
        <v>503</v>
      </c>
      <c r="II39" s="32">
        <v>1562</v>
      </c>
      <c r="IJ39" s="31">
        <v>89.5</v>
      </c>
      <c r="IK39" s="31">
        <v>3.9000000953674316</v>
      </c>
      <c r="IL39" s="39">
        <v>1997</v>
      </c>
      <c r="IM39" s="39" t="s">
        <v>326</v>
      </c>
      <c r="IN39" s="30">
        <v>6</v>
      </c>
      <c r="IO39" s="27">
        <v>1</v>
      </c>
      <c r="IP39" s="27">
        <v>6.9720000000000004</v>
      </c>
      <c r="IQ39" s="29">
        <f t="shared" si="21"/>
        <v>3.0485351989505904</v>
      </c>
      <c r="IR39" s="46">
        <v>1456.7850000000001</v>
      </c>
      <c r="IS39" s="46">
        <v>1103.7</v>
      </c>
      <c r="IT39" s="28">
        <v>55.518108651911469</v>
      </c>
      <c r="IU39" s="28"/>
      <c r="IV39" s="28">
        <v>1456.7850000000001</v>
      </c>
      <c r="IW39" s="28">
        <v>1103.7</v>
      </c>
      <c r="IX39" s="28">
        <v>55.518108651911469</v>
      </c>
      <c r="IY39" s="28">
        <v>71</v>
      </c>
      <c r="IZ39" s="39">
        <v>1997</v>
      </c>
      <c r="JA39" s="39" t="s">
        <v>326</v>
      </c>
      <c r="JB39" s="27">
        <v>13.914716720581055</v>
      </c>
      <c r="JC39" s="27">
        <v>22.21299934387207</v>
      </c>
      <c r="JD39" s="27">
        <v>12.751999855041504</v>
      </c>
      <c r="JE39" s="27">
        <v>8.6289997100830078</v>
      </c>
      <c r="JF39" s="27">
        <v>6.5529999732971191</v>
      </c>
      <c r="JG39" s="27">
        <v>0.34700000286102295</v>
      </c>
      <c r="JH39" s="27">
        <v>5.5710000991821289</v>
      </c>
      <c r="JI39" s="27">
        <v>4.1719999313354492</v>
      </c>
      <c r="JJ39" s="32">
        <v>3.2639999389648438</v>
      </c>
      <c r="JK39" s="32">
        <v>0.8320000171661377</v>
      </c>
      <c r="JL39" s="32">
        <v>0.68599998950958252</v>
      </c>
      <c r="JM39" s="32">
        <v>0.15999999642372131</v>
      </c>
      <c r="JN39" s="32">
        <v>0.62699997425079346</v>
      </c>
      <c r="JO39" s="39">
        <v>1997</v>
      </c>
      <c r="JP39" s="39" t="s">
        <v>326</v>
      </c>
      <c r="JQ39" s="32">
        <v>1.125</v>
      </c>
      <c r="JR39" s="32">
        <v>0.626</v>
      </c>
      <c r="JS39" s="32">
        <v>0.26900000000000002</v>
      </c>
      <c r="JT39" s="32">
        <v>0.79500000000000004</v>
      </c>
      <c r="JU39" s="32">
        <v>9.6000000000000002E-2</v>
      </c>
      <c r="JV39" s="32">
        <v>0.35299999999999998</v>
      </c>
      <c r="JW39" s="27">
        <v>0.14200000464916229</v>
      </c>
      <c r="JX39" s="27">
        <v>0.3880000114440918</v>
      </c>
      <c r="JY39" s="27">
        <v>2.4000000208616257E-2</v>
      </c>
      <c r="JZ39" s="40">
        <v>4.8999998718500137E-2</v>
      </c>
      <c r="KA39" s="20">
        <v>8.7999999999999995E-2</v>
      </c>
      <c r="KB39" s="20">
        <v>8.6000002920627594E-2</v>
      </c>
      <c r="KC39" s="21">
        <v>0.13699999451637268</v>
      </c>
      <c r="KD39" s="21">
        <v>6.0000000521540642E-3</v>
      </c>
      <c r="KE39" s="20">
        <v>0.65200001001358032</v>
      </c>
      <c r="KF39" s="20">
        <v>3.4000001847743988E-2</v>
      </c>
      <c r="KG39" s="39">
        <v>1997</v>
      </c>
      <c r="KH39" s="39" t="s">
        <v>326</v>
      </c>
      <c r="KI39" s="23">
        <v>2.3333332538604736</v>
      </c>
      <c r="KJ39" s="23">
        <v>3.1875</v>
      </c>
      <c r="KK39" s="29"/>
      <c r="KL39" s="29"/>
      <c r="KM39" s="29"/>
      <c r="KN39" s="21">
        <v>4405.1572265625</v>
      </c>
      <c r="KO39" s="20">
        <v>2844.2119140625</v>
      </c>
      <c r="KP39" s="20">
        <v>692.666015625</v>
      </c>
      <c r="KQ39" s="19">
        <v>15.723979949951172</v>
      </c>
      <c r="KR39" s="39">
        <v>1997</v>
      </c>
      <c r="KS39" s="39" t="s">
        <v>326</v>
      </c>
    </row>
    <row r="40" spans="1:305" s="39" customFormat="1" ht="12.75">
      <c r="A40" s="39">
        <v>1998</v>
      </c>
      <c r="B40" s="39" t="s">
        <v>326</v>
      </c>
      <c r="C40" s="39">
        <v>26</v>
      </c>
      <c r="D40" s="44" t="s">
        <v>327</v>
      </c>
      <c r="E40" s="44">
        <v>578</v>
      </c>
      <c r="F40" s="39">
        <v>1</v>
      </c>
      <c r="G40" s="39">
        <v>0</v>
      </c>
      <c r="H40" s="39">
        <v>0</v>
      </c>
      <c r="I40" s="39">
        <v>0</v>
      </c>
      <c r="J40" s="29">
        <v>21.05</v>
      </c>
      <c r="K40" s="29">
        <v>78.95</v>
      </c>
      <c r="L40" s="29">
        <v>0</v>
      </c>
      <c r="M40" s="18">
        <v>1</v>
      </c>
      <c r="N40" s="39">
        <v>1</v>
      </c>
      <c r="O40" s="39">
        <v>-3</v>
      </c>
      <c r="P40" s="39">
        <v>0</v>
      </c>
      <c r="Q40" s="29">
        <v>14.12</v>
      </c>
      <c r="R40" s="29">
        <v>85.88</v>
      </c>
      <c r="S40" s="29">
        <v>0</v>
      </c>
      <c r="T40" s="29">
        <v>3.6</v>
      </c>
      <c r="U40" s="29">
        <v>21.9</v>
      </c>
      <c r="V40" s="29">
        <v>0</v>
      </c>
      <c r="W40" s="29">
        <v>25.5</v>
      </c>
      <c r="X40" s="39">
        <v>5</v>
      </c>
      <c r="Y40" s="39">
        <v>1998</v>
      </c>
      <c r="Z40" s="39" t="s">
        <v>326</v>
      </c>
      <c r="AA40" s="43"/>
      <c r="AB40" s="41">
        <v>78.3</v>
      </c>
      <c r="AC40" s="41">
        <v>35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6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7.9</v>
      </c>
      <c r="AW40" s="41">
        <v>0</v>
      </c>
      <c r="AX40" s="41">
        <v>0</v>
      </c>
      <c r="AY40" s="41">
        <v>14.3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13.7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4.5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15.3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3.2999999999999972</v>
      </c>
      <c r="CZ40" s="39">
        <v>1998</v>
      </c>
      <c r="DA40" s="39" t="s">
        <v>326</v>
      </c>
      <c r="DB40" s="41">
        <v>39.4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5.5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6.7</v>
      </c>
      <c r="DV40" s="41">
        <v>0</v>
      </c>
      <c r="DW40" s="41">
        <v>0</v>
      </c>
      <c r="DX40" s="41">
        <v>13.9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15.2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3.6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15.2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0.5</v>
      </c>
      <c r="FY40" s="39">
        <v>1998</v>
      </c>
      <c r="FZ40" s="39" t="s">
        <v>326</v>
      </c>
      <c r="GA40" s="41">
        <v>36.4</v>
      </c>
      <c r="GB40" s="29">
        <f t="shared" si="13"/>
        <v>0.80300700000000003</v>
      </c>
      <c r="GC40" s="29">
        <f t="shared" si="14"/>
        <v>0.77042500000000003</v>
      </c>
      <c r="GD40" s="29">
        <f t="shared" si="15"/>
        <v>5.0763225089216375</v>
      </c>
      <c r="GE40" s="29">
        <f t="shared" si="16"/>
        <v>4.3558749863878914</v>
      </c>
      <c r="GF40" s="29">
        <f t="shared" si="17"/>
        <v>0.72044752253374611</v>
      </c>
      <c r="GG40" s="29">
        <f t="shared" si="18"/>
        <v>0.14192311880649022</v>
      </c>
      <c r="GH40" s="29">
        <f t="shared" si="19"/>
        <v>3.4842502780368685</v>
      </c>
      <c r="GI40" s="39">
        <v>1998</v>
      </c>
      <c r="GJ40" s="39" t="s">
        <v>326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1.0882179999999999</v>
      </c>
      <c r="GX40" s="36">
        <v>0.59185140000000003</v>
      </c>
      <c r="GY40" s="36">
        <v>1.1235980000000001</v>
      </c>
      <c r="GZ40" s="39">
        <v>1998</v>
      </c>
      <c r="HA40" s="39" t="s">
        <v>326</v>
      </c>
      <c r="HB40" s="42">
        <v>2</v>
      </c>
      <c r="HC40" s="42">
        <f t="shared" si="20"/>
        <v>0</v>
      </c>
      <c r="HD40" s="42">
        <v>0</v>
      </c>
      <c r="HE40" s="42">
        <v>0</v>
      </c>
      <c r="HF40" s="42">
        <v>2</v>
      </c>
      <c r="HG40" s="42">
        <v>1.5</v>
      </c>
      <c r="HH40" s="42">
        <v>0</v>
      </c>
      <c r="HI40" s="42">
        <v>1</v>
      </c>
      <c r="HJ40" s="39">
        <v>1998</v>
      </c>
      <c r="HK40" s="39" t="s">
        <v>326</v>
      </c>
      <c r="HL40" s="34">
        <v>0.93959729999999997</v>
      </c>
      <c r="HM40" s="29">
        <v>72.021900000000002</v>
      </c>
      <c r="HN40" s="27">
        <v>48.485460697804001</v>
      </c>
      <c r="HO40" s="32">
        <v>51.737632308337702</v>
      </c>
      <c r="HP40" s="32">
        <v>2.6244719657116198</v>
      </c>
      <c r="HQ40" s="32">
        <v>1.91602034128784</v>
      </c>
      <c r="HR40" s="27">
        <v>2.2524132999642399</v>
      </c>
      <c r="HS40" s="27">
        <v>27.563119416227099</v>
      </c>
      <c r="HT40" s="27">
        <v>27.563119416227099</v>
      </c>
      <c r="HU40" s="27">
        <v>3.2521716105337699</v>
      </c>
      <c r="HV40" s="27">
        <v>1.98522685850659</v>
      </c>
      <c r="HW40" s="27">
        <v>-3.1168123615146999</v>
      </c>
      <c r="HX40" s="27">
        <v>5.4</v>
      </c>
      <c r="HY40" s="33">
        <v>-0.30863348441186</v>
      </c>
      <c r="HZ40" s="39">
        <v>1998</v>
      </c>
      <c r="IA40" s="39" t="s">
        <v>326</v>
      </c>
      <c r="IB40" s="29">
        <v>2323</v>
      </c>
      <c r="IC40" s="29">
        <v>2294</v>
      </c>
      <c r="ID40" s="29">
        <v>2219</v>
      </c>
      <c r="IE40" s="32">
        <v>81.112022399902344</v>
      </c>
      <c r="IF40" s="32">
        <v>77.480659484863281</v>
      </c>
      <c r="IG40" s="32">
        <v>104</v>
      </c>
      <c r="IH40" s="32">
        <v>512</v>
      </c>
      <c r="II40" s="32">
        <v>1603</v>
      </c>
      <c r="IJ40" s="31">
        <v>71.800003051757813</v>
      </c>
      <c r="IK40" s="31">
        <v>3.0999999046325684</v>
      </c>
      <c r="IL40" s="39">
        <v>1998</v>
      </c>
      <c r="IM40" s="39" t="s">
        <v>326</v>
      </c>
      <c r="IN40" s="30">
        <v>36</v>
      </c>
      <c r="IO40" s="27">
        <v>27</v>
      </c>
      <c r="IP40" s="27">
        <v>286.40699999999998</v>
      </c>
      <c r="IQ40" s="29">
        <f t="shared" si="21"/>
        <v>123.29186396900559</v>
      </c>
      <c r="IR40" s="46">
        <v>1484.5010000000002</v>
      </c>
      <c r="IS40" s="46">
        <v>1128.2</v>
      </c>
      <c r="IT40" s="28">
        <v>55.467059980334319</v>
      </c>
      <c r="IU40" s="28">
        <v>71</v>
      </c>
      <c r="IV40" s="28">
        <v>1484.501</v>
      </c>
      <c r="IW40" s="28">
        <v>1128.2</v>
      </c>
      <c r="IX40" s="28">
        <v>55.467059980334319</v>
      </c>
      <c r="IY40" s="28">
        <v>71</v>
      </c>
      <c r="IZ40" s="39">
        <v>1998</v>
      </c>
      <c r="JA40" s="39" t="s">
        <v>326</v>
      </c>
      <c r="JB40" s="27">
        <v>14.594839096069336</v>
      </c>
      <c r="JC40" s="27">
        <v>23.774999618530273</v>
      </c>
      <c r="JD40" s="27">
        <v>13.505000114440918</v>
      </c>
      <c r="JE40" s="27">
        <v>9.5190000534057617</v>
      </c>
      <c r="JF40" s="27">
        <v>7.1999998092651367</v>
      </c>
      <c r="JG40" s="27">
        <v>0.35499998927116394</v>
      </c>
      <c r="JH40" s="27">
        <v>6.0580000877380371</v>
      </c>
      <c r="JI40" s="27">
        <v>4.6380000114440918</v>
      </c>
      <c r="JJ40" s="32">
        <v>3.4409999847412109</v>
      </c>
      <c r="JK40" s="32">
        <v>0.75</v>
      </c>
      <c r="JL40" s="32">
        <v>0.49900001287460327</v>
      </c>
      <c r="JM40" s="32">
        <v>0.19099999964237213</v>
      </c>
      <c r="JN40" s="32">
        <v>0.64200001955032349</v>
      </c>
      <c r="JO40" s="39">
        <v>1998</v>
      </c>
      <c r="JP40" s="39" t="s">
        <v>326</v>
      </c>
      <c r="JQ40" s="32">
        <v>1.1220000000000001</v>
      </c>
      <c r="JR40" s="32">
        <v>0.71</v>
      </c>
      <c r="JS40" s="32">
        <v>0.308</v>
      </c>
      <c r="JT40" s="32">
        <v>0.80200000000000005</v>
      </c>
      <c r="JU40" s="32">
        <v>0.104</v>
      </c>
      <c r="JV40" s="32">
        <v>0.39600000000000002</v>
      </c>
      <c r="JW40" s="27">
        <v>0.14699999988079071</v>
      </c>
      <c r="JX40" s="27">
        <v>0.35600000619888306</v>
      </c>
      <c r="JY40" s="29"/>
      <c r="JZ40" s="40">
        <v>0.12800000607967377</v>
      </c>
      <c r="KA40" s="20">
        <v>0.09</v>
      </c>
      <c r="KB40" s="20">
        <v>8.7999999523162842E-2</v>
      </c>
      <c r="KC40" s="21">
        <v>2.7000000700354576E-2</v>
      </c>
      <c r="KD40" s="21">
        <v>4.999999888241291E-3</v>
      </c>
      <c r="KE40" s="20">
        <v>0.46700000762939453</v>
      </c>
      <c r="KF40" s="20">
        <v>3.2000001519918442E-2</v>
      </c>
      <c r="KG40" s="39">
        <v>1998</v>
      </c>
      <c r="KH40" s="39" t="s">
        <v>326</v>
      </c>
      <c r="KI40" s="23">
        <v>2.3333332538604736</v>
      </c>
      <c r="KJ40" s="23">
        <v>3.1875</v>
      </c>
      <c r="KK40" s="29"/>
      <c r="KL40" s="29"/>
      <c r="KM40" s="29"/>
      <c r="KN40" s="21">
        <v>4431.4638671875</v>
      </c>
      <c r="KO40" s="20">
        <v>2863.93994140625</v>
      </c>
      <c r="KP40" s="20">
        <v>689.8599853515625</v>
      </c>
      <c r="KQ40" s="19">
        <v>15.567319869995117</v>
      </c>
      <c r="KR40" s="39">
        <v>1998</v>
      </c>
      <c r="KS40" s="39" t="s">
        <v>326</v>
      </c>
    </row>
    <row r="41" spans="1:305" s="39" customFormat="1" ht="12.75">
      <c r="A41" s="39">
        <v>1999</v>
      </c>
      <c r="B41" s="39" t="s">
        <v>326</v>
      </c>
      <c r="C41" s="39">
        <v>26</v>
      </c>
      <c r="D41" s="44" t="s">
        <v>327</v>
      </c>
      <c r="E41" s="44">
        <v>578</v>
      </c>
      <c r="F41" s="39">
        <v>1</v>
      </c>
      <c r="G41" s="39">
        <v>0</v>
      </c>
      <c r="H41" s="39">
        <v>0</v>
      </c>
      <c r="I41" s="39">
        <v>0</v>
      </c>
      <c r="J41" s="29">
        <v>21.05</v>
      </c>
      <c r="K41" s="29">
        <v>78.95</v>
      </c>
      <c r="L41" s="29">
        <v>0</v>
      </c>
      <c r="M41" s="18">
        <v>1</v>
      </c>
      <c r="N41" s="39">
        <v>0</v>
      </c>
      <c r="O41" s="39">
        <v>0</v>
      </c>
      <c r="P41" s="39">
        <v>0</v>
      </c>
      <c r="Q41" s="29">
        <v>14.12</v>
      </c>
      <c r="R41" s="29">
        <v>85.88</v>
      </c>
      <c r="S41" s="29">
        <v>0</v>
      </c>
      <c r="T41" s="29">
        <v>3.6</v>
      </c>
      <c r="U41" s="29">
        <v>21.9</v>
      </c>
      <c r="V41" s="29">
        <v>0</v>
      </c>
      <c r="W41" s="29">
        <v>25.5</v>
      </c>
      <c r="X41" s="39">
        <v>5</v>
      </c>
      <c r="Y41" s="39">
        <v>1999</v>
      </c>
      <c r="Z41" s="39" t="s">
        <v>326</v>
      </c>
      <c r="AA41" s="43"/>
      <c r="AB41" s="41">
        <v>78.3</v>
      </c>
      <c r="AC41" s="41">
        <v>35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6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7.9</v>
      </c>
      <c r="AW41" s="41">
        <v>0</v>
      </c>
      <c r="AX41" s="41">
        <v>0</v>
      </c>
      <c r="AY41" s="41">
        <v>14.3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13.7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4.5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15.3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3.2999999999999972</v>
      </c>
      <c r="CZ41" s="39">
        <v>1999</v>
      </c>
      <c r="DA41" s="39" t="s">
        <v>326</v>
      </c>
      <c r="DB41" s="41">
        <v>39.4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5.5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6.7</v>
      </c>
      <c r="DV41" s="41">
        <v>0</v>
      </c>
      <c r="DW41" s="41">
        <v>0</v>
      </c>
      <c r="DX41" s="41">
        <v>13.9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15.2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3.6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15.2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0.5</v>
      </c>
      <c r="FY41" s="39">
        <v>1999</v>
      </c>
      <c r="FZ41" s="39" t="s">
        <v>326</v>
      </c>
      <c r="GA41" s="41">
        <v>36.4</v>
      </c>
      <c r="GB41" s="29">
        <f t="shared" si="13"/>
        <v>0.80300700000000003</v>
      </c>
      <c r="GC41" s="29">
        <f t="shared" si="14"/>
        <v>0.77042500000000003</v>
      </c>
      <c r="GD41" s="29">
        <f t="shared" si="15"/>
        <v>5.0763225089216375</v>
      </c>
      <c r="GE41" s="29">
        <f t="shared" si="16"/>
        <v>4.3558749863878914</v>
      </c>
      <c r="GF41" s="29">
        <f t="shared" si="17"/>
        <v>0.72044752253374611</v>
      </c>
      <c r="GG41" s="29">
        <f t="shared" si="18"/>
        <v>0.14192311880649022</v>
      </c>
      <c r="GH41" s="29">
        <f t="shared" si="19"/>
        <v>3.4842502780368685</v>
      </c>
      <c r="GI41" s="39">
        <v>1999</v>
      </c>
      <c r="GJ41" s="39" t="s">
        <v>326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0.8501765</v>
      </c>
      <c r="GX41" s="36">
        <v>0.60106660000000001</v>
      </c>
      <c r="GY41" s="36">
        <v>0.71285609999999999</v>
      </c>
      <c r="GZ41" s="39">
        <v>1999</v>
      </c>
      <c r="HA41" s="39" t="s">
        <v>326</v>
      </c>
      <c r="HB41" s="42">
        <v>2</v>
      </c>
      <c r="HC41" s="42">
        <f t="shared" si="20"/>
        <v>0</v>
      </c>
      <c r="HD41" s="42">
        <v>0</v>
      </c>
      <c r="HE41" s="42">
        <v>0</v>
      </c>
      <c r="HF41" s="42">
        <v>2</v>
      </c>
      <c r="HG41" s="42">
        <v>1.5</v>
      </c>
      <c r="HH41" s="42">
        <v>0</v>
      </c>
      <c r="HI41" s="42">
        <v>1</v>
      </c>
      <c r="HJ41" s="39">
        <v>1999</v>
      </c>
      <c r="HK41" s="39" t="s">
        <v>326</v>
      </c>
      <c r="HL41" s="34">
        <v>1</v>
      </c>
      <c r="HM41" s="29">
        <v>70.007930000000002</v>
      </c>
      <c r="HN41" s="27">
        <v>47.129577104247304</v>
      </c>
      <c r="HO41" s="32">
        <v>53.002049455559003</v>
      </c>
      <c r="HP41" s="32">
        <v>2.01327330058617</v>
      </c>
      <c r="HQ41" s="32">
        <v>8.8128185200723497</v>
      </c>
      <c r="HR41" s="27">
        <v>2.3659673659673799</v>
      </c>
      <c r="HS41" s="27">
        <v>28.713156809422699</v>
      </c>
      <c r="HT41" s="27">
        <v>28.713156809422699</v>
      </c>
      <c r="HU41" s="27">
        <v>5.8724723513117603</v>
      </c>
      <c r="HV41" s="27">
        <v>4.2325128663777098</v>
      </c>
      <c r="HW41" s="27">
        <v>-1.95264556867489</v>
      </c>
      <c r="HX41" s="27">
        <v>5.4974999999999996</v>
      </c>
      <c r="HY41" s="33">
        <v>5.4940262399838202</v>
      </c>
      <c r="HZ41" s="39">
        <v>1999</v>
      </c>
      <c r="IA41" s="39" t="s">
        <v>326</v>
      </c>
      <c r="IB41" s="29">
        <v>2333</v>
      </c>
      <c r="IC41" s="29">
        <v>2308</v>
      </c>
      <c r="ID41" s="29">
        <v>2233</v>
      </c>
      <c r="IE41" s="32">
        <v>80.754592895507813</v>
      </c>
      <c r="IF41" s="32">
        <v>77.293182373046875</v>
      </c>
      <c r="IG41" s="32">
        <v>102</v>
      </c>
      <c r="IH41" s="32">
        <v>497</v>
      </c>
      <c r="II41" s="32">
        <v>1634</v>
      </c>
      <c r="IJ41" s="31">
        <v>70.800003051757813</v>
      </c>
      <c r="IK41" s="31">
        <v>3</v>
      </c>
      <c r="IL41" s="39">
        <v>1999</v>
      </c>
      <c r="IM41" s="39" t="s">
        <v>326</v>
      </c>
      <c r="IN41" s="30">
        <v>15</v>
      </c>
      <c r="IO41" s="27">
        <v>1</v>
      </c>
      <c r="IP41" s="27">
        <v>7.1479999999999997</v>
      </c>
      <c r="IQ41" s="29">
        <f t="shared" si="21"/>
        <v>3.0638662666095158</v>
      </c>
      <c r="IR41" s="46">
        <v>1485.0649999999998</v>
      </c>
      <c r="IS41" s="46">
        <v>1128.7</v>
      </c>
      <c r="IT41" s="28">
        <v>54.844509232264336</v>
      </c>
      <c r="IU41" s="28"/>
      <c r="IV41" s="28">
        <v>1485.0650000000001</v>
      </c>
      <c r="IW41" s="28">
        <v>1128.7</v>
      </c>
      <c r="IX41" s="28">
        <v>54.844509232264343</v>
      </c>
      <c r="IY41" s="28">
        <v>70.87</v>
      </c>
      <c r="IZ41" s="39">
        <v>1999</v>
      </c>
      <c r="JA41" s="39" t="s">
        <v>326</v>
      </c>
      <c r="JB41" s="27">
        <v>14.380647659301758</v>
      </c>
      <c r="JC41" s="27">
        <v>23.764999389648438</v>
      </c>
      <c r="JD41" s="27">
        <v>13.447999954223633</v>
      </c>
      <c r="JE41" s="27">
        <v>9.6540002822875977</v>
      </c>
      <c r="JF41" s="27">
        <v>7.1579999923706055</v>
      </c>
      <c r="JG41" s="27">
        <v>0.335999995470047</v>
      </c>
      <c r="JH41" s="27">
        <v>6.1630001068115234</v>
      </c>
      <c r="JI41" s="27">
        <v>4.695000171661377</v>
      </c>
      <c r="JJ41" s="32">
        <v>3.4219999313354492</v>
      </c>
      <c r="JK41" s="32">
        <v>0.66299998760223389</v>
      </c>
      <c r="JL41" s="32">
        <v>0.46799999475479126</v>
      </c>
      <c r="JM41" s="32">
        <v>0.17299999296665192</v>
      </c>
      <c r="JN41" s="32">
        <v>0.68599998950958252</v>
      </c>
      <c r="JO41" s="39">
        <v>1999</v>
      </c>
      <c r="JP41" s="39" t="s">
        <v>326</v>
      </c>
      <c r="JQ41" s="32">
        <v>1.024</v>
      </c>
      <c r="JR41" s="32">
        <v>0.82699999999999996</v>
      </c>
      <c r="JS41" s="32">
        <v>0.27200000000000002</v>
      </c>
      <c r="JT41" s="32">
        <v>0.77500000000000002</v>
      </c>
      <c r="JU41" s="32">
        <v>0.113</v>
      </c>
      <c r="JV41" s="32">
        <v>0.41099999999999998</v>
      </c>
      <c r="JW41" s="27">
        <v>0.14100000262260437</v>
      </c>
      <c r="JX41" s="27">
        <v>0.31200000643730164</v>
      </c>
      <c r="JY41" s="29"/>
      <c r="JZ41" s="40">
        <v>9.3999996781349182E-2</v>
      </c>
      <c r="KA41" s="20">
        <v>9.0999999999999998E-2</v>
      </c>
      <c r="KB41" s="20">
        <v>8.9000001549720764E-2</v>
      </c>
      <c r="KC41" s="21">
        <v>2.4000000208616257E-2</v>
      </c>
      <c r="KD41" s="21">
        <v>3.0000000260770321E-3</v>
      </c>
      <c r="KE41" s="20">
        <v>0.44499999284744263</v>
      </c>
      <c r="KF41" s="20">
        <v>2.3000000044703484E-2</v>
      </c>
      <c r="KG41" s="39">
        <v>1999</v>
      </c>
      <c r="KH41" s="39" t="s">
        <v>326</v>
      </c>
      <c r="KI41" s="23">
        <v>2.3333332538604736</v>
      </c>
      <c r="KJ41" s="23">
        <v>3.1875</v>
      </c>
      <c r="KK41" s="29"/>
      <c r="KL41" s="29"/>
      <c r="KM41" s="29"/>
      <c r="KN41" s="21">
        <v>4462</v>
      </c>
      <c r="KO41" s="20">
        <v>2889</v>
      </c>
      <c r="KP41" s="20">
        <v>685</v>
      </c>
      <c r="KQ41" s="19">
        <v>15.351860046386719</v>
      </c>
      <c r="KR41" s="39">
        <v>1999</v>
      </c>
      <c r="KS41" s="39" t="s">
        <v>326</v>
      </c>
    </row>
    <row r="42" spans="1:305" s="39" customFormat="1" ht="12.75">
      <c r="A42" s="39">
        <v>2000</v>
      </c>
      <c r="B42" s="39" t="s">
        <v>326</v>
      </c>
      <c r="C42" s="39">
        <v>26</v>
      </c>
      <c r="D42" s="44" t="s">
        <v>327</v>
      </c>
      <c r="E42" s="44">
        <v>578</v>
      </c>
      <c r="F42" s="39">
        <v>1</v>
      </c>
      <c r="G42" s="39">
        <v>0</v>
      </c>
      <c r="H42" s="39">
        <v>0</v>
      </c>
      <c r="I42" s="39">
        <v>0</v>
      </c>
      <c r="J42" s="29">
        <v>4.37</v>
      </c>
      <c r="K42" s="29">
        <v>16.39</v>
      </c>
      <c r="L42" s="29">
        <v>79.23</v>
      </c>
      <c r="M42" s="18">
        <v>4</v>
      </c>
      <c r="N42" s="39">
        <v>1</v>
      </c>
      <c r="O42" s="39">
        <v>3</v>
      </c>
      <c r="P42" s="39">
        <v>1</v>
      </c>
      <c r="Q42" s="29">
        <v>2.93</v>
      </c>
      <c r="R42" s="29">
        <v>17.829999999999998</v>
      </c>
      <c r="S42" s="29">
        <v>79.23</v>
      </c>
      <c r="T42" s="29">
        <v>0.75</v>
      </c>
      <c r="U42" s="29">
        <v>4.55</v>
      </c>
      <c r="V42" s="29">
        <v>31.22</v>
      </c>
      <c r="W42" s="29">
        <v>36.51</v>
      </c>
      <c r="X42" s="39">
        <v>4</v>
      </c>
      <c r="Y42" s="39">
        <v>2000</v>
      </c>
      <c r="Z42" s="39" t="s">
        <v>326</v>
      </c>
      <c r="AA42" s="43"/>
      <c r="AB42" s="41">
        <v>78.3</v>
      </c>
      <c r="AC42" s="41">
        <v>35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6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7.9</v>
      </c>
      <c r="AW42" s="41">
        <v>0</v>
      </c>
      <c r="AX42" s="41">
        <v>0</v>
      </c>
      <c r="AY42" s="41">
        <v>14.3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13.7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4.5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15.3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3.2999999999999972</v>
      </c>
      <c r="CZ42" s="39">
        <v>2000</v>
      </c>
      <c r="DA42" s="39" t="s">
        <v>326</v>
      </c>
      <c r="DB42" s="41">
        <v>39.4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5.5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6.7</v>
      </c>
      <c r="DV42" s="41">
        <v>0</v>
      </c>
      <c r="DW42" s="41">
        <v>0</v>
      </c>
      <c r="DX42" s="41">
        <v>13.9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15.2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3.6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15.2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0.5</v>
      </c>
      <c r="FY42" s="39">
        <v>2000</v>
      </c>
      <c r="FZ42" s="39" t="s">
        <v>326</v>
      </c>
      <c r="GA42" s="41">
        <v>36.4</v>
      </c>
      <c r="GB42" s="29">
        <f t="shared" si="13"/>
        <v>0.80300700000000003</v>
      </c>
      <c r="GC42" s="29">
        <f t="shared" si="14"/>
        <v>0.77042500000000003</v>
      </c>
      <c r="GD42" s="29">
        <f t="shared" si="15"/>
        <v>5.0763225089216375</v>
      </c>
      <c r="GE42" s="29">
        <f t="shared" si="16"/>
        <v>4.3558749863878914</v>
      </c>
      <c r="GF42" s="29">
        <f t="shared" si="17"/>
        <v>0.72044752253374611</v>
      </c>
      <c r="GG42" s="29">
        <f t="shared" si="18"/>
        <v>0.14192311880649022</v>
      </c>
      <c r="GH42" s="29">
        <f t="shared" si="19"/>
        <v>3.4842502780368685</v>
      </c>
      <c r="GI42" s="39">
        <v>2000</v>
      </c>
      <c r="GJ42" s="39" t="s">
        <v>326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0.86733450000000001</v>
      </c>
      <c r="GX42" s="36">
        <v>0.60144759999999997</v>
      </c>
      <c r="GY42" s="36">
        <v>0.73292619999999997</v>
      </c>
      <c r="GZ42" s="39">
        <v>2000</v>
      </c>
      <c r="HA42" s="39" t="s">
        <v>326</v>
      </c>
      <c r="HB42" s="42">
        <v>2</v>
      </c>
      <c r="HC42" s="42">
        <f t="shared" si="20"/>
        <v>0</v>
      </c>
      <c r="HD42" s="42">
        <v>0</v>
      </c>
      <c r="HE42" s="42">
        <v>0</v>
      </c>
      <c r="HF42" s="42">
        <v>2</v>
      </c>
      <c r="HG42" s="42">
        <v>1.5</v>
      </c>
      <c r="HH42" s="42">
        <v>0</v>
      </c>
      <c r="HI42" s="42">
        <v>1</v>
      </c>
      <c r="HJ42" s="39">
        <v>2000</v>
      </c>
      <c r="HK42" s="39" t="s">
        <v>326</v>
      </c>
      <c r="HL42" s="34">
        <v>1</v>
      </c>
      <c r="HM42" s="29">
        <v>74.621759999999995</v>
      </c>
      <c r="HN42" s="27">
        <v>42.033747909324703</v>
      </c>
      <c r="HO42" s="32">
        <v>57.135884277723903</v>
      </c>
      <c r="HP42" s="32">
        <v>3.2052261723261801</v>
      </c>
      <c r="HQ42" s="32">
        <v>19.134361800802999</v>
      </c>
      <c r="HR42" s="27">
        <v>3.0855060913127601</v>
      </c>
      <c r="HS42" s="27">
        <v>32.211188378962298</v>
      </c>
      <c r="HT42" s="27">
        <v>32.211188378962298</v>
      </c>
      <c r="HU42" s="27">
        <v>15.102136368399201</v>
      </c>
      <c r="HV42" s="27">
        <v>13.312279575511701</v>
      </c>
      <c r="HW42" s="27">
        <v>-0.59283791753217296</v>
      </c>
      <c r="HX42" s="27">
        <v>6.2183333333333302</v>
      </c>
      <c r="HY42" s="33">
        <v>14.747732918801599</v>
      </c>
      <c r="HZ42" s="39">
        <v>2000</v>
      </c>
      <c r="IA42" s="39" t="s">
        <v>326</v>
      </c>
      <c r="IB42" s="29">
        <v>2350</v>
      </c>
      <c r="IC42" s="29">
        <v>2327</v>
      </c>
      <c r="ID42" s="29">
        <v>2246</v>
      </c>
      <c r="IE42" s="32">
        <v>80.728271484375</v>
      </c>
      <c r="IF42" s="32">
        <v>77.155616760253906</v>
      </c>
      <c r="IG42" s="32">
        <v>93</v>
      </c>
      <c r="IH42" s="32">
        <v>492</v>
      </c>
      <c r="II42" s="32">
        <v>1661</v>
      </c>
      <c r="IJ42" s="31">
        <v>76.199996948242188</v>
      </c>
      <c r="IK42" s="31">
        <v>3.2000000476837158</v>
      </c>
      <c r="IL42" s="39">
        <v>2000</v>
      </c>
      <c r="IM42" s="39" t="s">
        <v>326</v>
      </c>
      <c r="IN42" s="30">
        <v>29</v>
      </c>
      <c r="IO42" s="27">
        <v>94</v>
      </c>
      <c r="IP42" s="27">
        <v>496.56799999999998</v>
      </c>
      <c r="IQ42" s="29">
        <f t="shared" si="21"/>
        <v>211.30553191489361</v>
      </c>
      <c r="IR42" s="46">
        <v>1482.8879999999999</v>
      </c>
      <c r="IS42" s="46">
        <v>1129.0999999999999</v>
      </c>
      <c r="IT42" s="28">
        <v>54.388246628131014</v>
      </c>
      <c r="IU42" s="28"/>
      <c r="IV42" s="28">
        <v>1482.8879999999999</v>
      </c>
      <c r="IW42" s="28">
        <v>1129.0999999999999</v>
      </c>
      <c r="IX42" s="28">
        <v>54.388246628131007</v>
      </c>
      <c r="IY42" s="28">
        <v>70.740000000000009</v>
      </c>
      <c r="IZ42" s="39">
        <v>2000</v>
      </c>
      <c r="JA42" s="39" t="s">
        <v>326</v>
      </c>
      <c r="JB42" s="27">
        <v>12.946866989135742</v>
      </c>
      <c r="JC42" s="27">
        <v>21.642999649047852</v>
      </c>
      <c r="JD42" s="27">
        <v>12.204999923706055</v>
      </c>
      <c r="JE42" s="27">
        <v>8.8389997482299805</v>
      </c>
      <c r="JF42" s="27">
        <v>6.4149999618530273</v>
      </c>
      <c r="JG42" s="27">
        <v>0.28999999165534973</v>
      </c>
      <c r="JH42" s="27">
        <v>5.8029999732971191</v>
      </c>
      <c r="JI42" s="27">
        <v>4.3309998512268066</v>
      </c>
      <c r="JJ42" s="32">
        <v>2.994999885559082</v>
      </c>
      <c r="JK42" s="32">
        <v>0.59899997711181641</v>
      </c>
      <c r="JL42" s="32">
        <v>0.44499999284744263</v>
      </c>
      <c r="JM42" s="32">
        <v>0.15999999642372131</v>
      </c>
      <c r="JN42" s="32">
        <v>0.60600000619888306</v>
      </c>
      <c r="JO42" s="39">
        <v>2000</v>
      </c>
      <c r="JP42" s="39" t="s">
        <v>326</v>
      </c>
      <c r="JQ42" s="32">
        <v>0.83</v>
      </c>
      <c r="JR42" s="32">
        <v>0.76700000000000002</v>
      </c>
      <c r="JS42" s="32">
        <v>0.22500000000000001</v>
      </c>
      <c r="JT42" s="32">
        <v>0.68799999999999994</v>
      </c>
      <c r="JU42" s="32">
        <v>0.113</v>
      </c>
      <c r="JV42" s="32">
        <v>0.372</v>
      </c>
      <c r="JW42" s="27">
        <v>0.11299999803304672</v>
      </c>
      <c r="JX42" s="27">
        <v>0.31299999356269836</v>
      </c>
      <c r="JY42" s="29"/>
      <c r="JZ42" s="40">
        <v>8.2000002264976501E-2</v>
      </c>
      <c r="KA42" s="20">
        <v>7.5999999999999998E-2</v>
      </c>
      <c r="KB42" s="20">
        <v>7.4000000953674316E-2</v>
      </c>
      <c r="KC42" s="21">
        <v>1.4000000432133675E-2</v>
      </c>
      <c r="KD42" s="21">
        <v>2.0000000949949026E-3</v>
      </c>
      <c r="KE42" s="20">
        <v>0.42399999499320984</v>
      </c>
      <c r="KF42" s="20">
        <v>2.0999999716877937E-2</v>
      </c>
      <c r="KG42" s="39">
        <v>2000</v>
      </c>
      <c r="KH42" s="39" t="s">
        <v>326</v>
      </c>
      <c r="KI42" s="23">
        <v>2.3333332538604736</v>
      </c>
      <c r="KJ42" s="23">
        <v>3</v>
      </c>
      <c r="KK42" s="22">
        <v>33.6</v>
      </c>
      <c r="KL42" s="22">
        <v>31.9</v>
      </c>
      <c r="KM42" s="22">
        <v>23.4</v>
      </c>
      <c r="KN42" s="21">
        <v>4491</v>
      </c>
      <c r="KO42" s="20">
        <v>2911</v>
      </c>
      <c r="KP42" s="20">
        <v>681</v>
      </c>
      <c r="KQ42" s="19">
        <v>15.163660049438477</v>
      </c>
      <c r="KR42" s="39">
        <v>2000</v>
      </c>
      <c r="KS42" s="39" t="s">
        <v>326</v>
      </c>
    </row>
    <row r="43" spans="1:305" s="39" customFormat="1" ht="12.75">
      <c r="A43" s="39">
        <v>2001</v>
      </c>
      <c r="B43" s="39" t="s">
        <v>326</v>
      </c>
      <c r="C43" s="39">
        <v>26</v>
      </c>
      <c r="D43" s="44" t="s">
        <v>327</v>
      </c>
      <c r="E43" s="44">
        <v>578</v>
      </c>
      <c r="F43" s="39">
        <v>1</v>
      </c>
      <c r="G43" s="39">
        <v>0</v>
      </c>
      <c r="H43" s="39">
        <v>0</v>
      </c>
      <c r="I43" s="39">
        <v>0</v>
      </c>
      <c r="J43" s="29">
        <v>13.87</v>
      </c>
      <c r="K43" s="29">
        <v>6.4</v>
      </c>
      <c r="L43" s="29">
        <v>79.73</v>
      </c>
      <c r="M43" s="18">
        <v>4</v>
      </c>
      <c r="N43" s="39">
        <v>0</v>
      </c>
      <c r="O43" s="39">
        <v>0</v>
      </c>
      <c r="P43" s="39">
        <v>1</v>
      </c>
      <c r="Q43" s="29">
        <v>13.08</v>
      </c>
      <c r="R43" s="29">
        <v>7.19</v>
      </c>
      <c r="S43" s="29">
        <v>79.73</v>
      </c>
      <c r="T43" s="29">
        <v>4.91</v>
      </c>
      <c r="U43" s="29">
        <v>2.7</v>
      </c>
      <c r="V43" s="29">
        <v>31.41</v>
      </c>
      <c r="W43" s="29">
        <v>39.01</v>
      </c>
      <c r="X43" s="39">
        <v>4</v>
      </c>
      <c r="Y43" s="39">
        <v>2001</v>
      </c>
      <c r="Z43" s="39" t="s">
        <v>326</v>
      </c>
      <c r="AA43" s="43">
        <v>37144</v>
      </c>
      <c r="AB43" s="41">
        <v>75.5</v>
      </c>
      <c r="AC43" s="41">
        <v>24.3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12.5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5.6</v>
      </c>
      <c r="AW43" s="41">
        <v>0</v>
      </c>
      <c r="AX43" s="41">
        <v>0</v>
      </c>
      <c r="AY43" s="41">
        <v>21.2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12.4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3.9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14.6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5.5</v>
      </c>
      <c r="CZ43" s="39">
        <v>2001</v>
      </c>
      <c r="DA43" s="39" t="s">
        <v>326</v>
      </c>
      <c r="DB43" s="41">
        <v>26.1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13.9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6.1</v>
      </c>
      <c r="DV43" s="41">
        <v>0</v>
      </c>
      <c r="DW43" s="41">
        <v>0</v>
      </c>
      <c r="DX43" s="41">
        <v>23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13.3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1.2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15.8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0.60000000000000853</v>
      </c>
      <c r="FY43" s="39">
        <v>2001</v>
      </c>
      <c r="FZ43" s="39" t="s">
        <v>326</v>
      </c>
      <c r="GA43" s="41">
        <v>35.799999999999997</v>
      </c>
      <c r="GB43" s="29">
        <f t="shared" si="13"/>
        <v>0.83903300000000003</v>
      </c>
      <c r="GC43" s="29">
        <f t="shared" si="14"/>
        <v>0.81313999999999997</v>
      </c>
      <c r="GD43" s="29">
        <f t="shared" si="15"/>
        <v>6.2124534842545378</v>
      </c>
      <c r="GE43" s="29">
        <f t="shared" si="16"/>
        <v>5.3516001284384025</v>
      </c>
      <c r="GF43" s="29">
        <f t="shared" si="17"/>
        <v>0.86085335581613531</v>
      </c>
      <c r="GG43" s="29">
        <f t="shared" si="18"/>
        <v>0.13856898212565583</v>
      </c>
      <c r="GH43" s="29">
        <f t="shared" si="19"/>
        <v>3.0191058278901064</v>
      </c>
      <c r="GI43" s="39">
        <v>2001</v>
      </c>
      <c r="GJ43" s="39" t="s">
        <v>326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1.0920879999999999</v>
      </c>
      <c r="GX43" s="36">
        <v>0.64416370000000001</v>
      </c>
      <c r="GY43" s="36">
        <v>0.9851453</v>
      </c>
      <c r="GZ43" s="39">
        <v>2001</v>
      </c>
      <c r="HA43" s="39" t="s">
        <v>326</v>
      </c>
      <c r="HB43" s="42">
        <v>2</v>
      </c>
      <c r="HC43" s="42">
        <f t="shared" si="20"/>
        <v>0</v>
      </c>
      <c r="HD43" s="42">
        <v>0</v>
      </c>
      <c r="HE43" s="42">
        <v>0</v>
      </c>
      <c r="HF43" s="42">
        <v>2</v>
      </c>
      <c r="HG43" s="42">
        <v>1.5</v>
      </c>
      <c r="HH43" s="42">
        <v>0</v>
      </c>
      <c r="HI43" s="42">
        <v>1</v>
      </c>
      <c r="HJ43" s="39">
        <v>2001</v>
      </c>
      <c r="HK43" s="39" t="s">
        <v>326</v>
      </c>
      <c r="HL43" s="34">
        <v>1</v>
      </c>
      <c r="HM43" s="29">
        <v>73.266400000000004</v>
      </c>
      <c r="HN43" s="27">
        <v>43.801710996845799</v>
      </c>
      <c r="HO43" s="32">
        <v>56.987380040074498</v>
      </c>
      <c r="HP43" s="32">
        <v>2.0854614396076099</v>
      </c>
      <c r="HQ43" s="32">
        <v>3.760164893102</v>
      </c>
      <c r="HR43" s="27">
        <v>3.0041970399823099</v>
      </c>
      <c r="HS43" s="27">
        <v>31.306640419024799</v>
      </c>
      <c r="HT43" s="27">
        <v>31.306576504312599</v>
      </c>
      <c r="HU43" s="27">
        <v>13.1856690432287</v>
      </c>
      <c r="HV43" s="27">
        <v>11.1690959583532</v>
      </c>
      <c r="HW43" s="27">
        <v>-1.0780866246043499</v>
      </c>
      <c r="HX43" s="27">
        <v>6.2366666666666699</v>
      </c>
      <c r="HY43" s="33">
        <v>15.8205530540047</v>
      </c>
      <c r="HZ43" s="39">
        <v>2001</v>
      </c>
      <c r="IA43" s="39" t="s">
        <v>326</v>
      </c>
      <c r="IB43" s="29">
        <v>2361</v>
      </c>
      <c r="IC43" s="29">
        <v>2342</v>
      </c>
      <c r="ID43" s="29">
        <v>2259</v>
      </c>
      <c r="IE43" s="32">
        <v>80.497787475585938</v>
      </c>
      <c r="IF43" s="32">
        <v>77.020118713378906</v>
      </c>
      <c r="IG43" s="32">
        <v>89</v>
      </c>
      <c r="IH43" s="32">
        <v>492</v>
      </c>
      <c r="II43" s="32">
        <v>1678</v>
      </c>
      <c r="IJ43" s="31">
        <v>80.800003051757813</v>
      </c>
      <c r="IK43" s="31">
        <v>3.4000000953674316</v>
      </c>
      <c r="IL43" s="39">
        <v>2001</v>
      </c>
      <c r="IM43" s="39" t="s">
        <v>326</v>
      </c>
      <c r="IN43" s="30">
        <v>3</v>
      </c>
      <c r="IO43" s="27">
        <v>0</v>
      </c>
      <c r="IP43" s="27">
        <v>0.61899999999999999</v>
      </c>
      <c r="IQ43" s="29">
        <f t="shared" si="21"/>
        <v>0.26217704362558236</v>
      </c>
      <c r="IR43" s="46">
        <v>1481.271</v>
      </c>
      <c r="IS43" s="46">
        <v>1125.8</v>
      </c>
      <c r="IT43" s="28">
        <v>53.891814265198661</v>
      </c>
      <c r="IU43" s="28"/>
      <c r="IV43" s="28">
        <v>1481.271</v>
      </c>
      <c r="IW43" s="28">
        <v>1125.8</v>
      </c>
      <c r="IX43" s="28">
        <v>53.891814265198661</v>
      </c>
      <c r="IY43" s="28">
        <v>70.610000000000014</v>
      </c>
      <c r="IZ43" s="39">
        <v>2001</v>
      </c>
      <c r="JA43" s="39" t="s">
        <v>326</v>
      </c>
      <c r="JB43" s="27">
        <v>13.39812183380127</v>
      </c>
      <c r="JC43" s="27">
        <v>22.524999618530273</v>
      </c>
      <c r="JD43" s="27">
        <v>12.557999610900879</v>
      </c>
      <c r="JE43" s="27">
        <v>9.3470001220703125</v>
      </c>
      <c r="JF43" s="27">
        <v>6.6550002098083496</v>
      </c>
      <c r="JG43" s="27">
        <v>0.29100000858306885</v>
      </c>
      <c r="JH43" s="27">
        <v>6.0190000534057617</v>
      </c>
      <c r="JI43" s="27">
        <v>4.5830001831054688</v>
      </c>
      <c r="JJ43" s="32">
        <v>3.128000020980835</v>
      </c>
      <c r="JK43" s="32">
        <v>0.62000000476837158</v>
      </c>
      <c r="JL43" s="32">
        <v>0.45899999141693115</v>
      </c>
      <c r="JM43" s="32">
        <v>0.16099999845027924</v>
      </c>
      <c r="JN43" s="32">
        <v>0.60900002717971802</v>
      </c>
      <c r="JO43" s="39">
        <v>2001</v>
      </c>
      <c r="JP43" s="39" t="s">
        <v>326</v>
      </c>
      <c r="JQ43" s="32">
        <v>0.94799999999999995</v>
      </c>
      <c r="JR43" s="32">
        <v>0.76500000000000001</v>
      </c>
      <c r="JS43" s="32">
        <v>0.17599999999999999</v>
      </c>
      <c r="JT43" s="32">
        <v>0.72499999999999998</v>
      </c>
      <c r="JU43" s="32">
        <v>0.121</v>
      </c>
      <c r="JV43" s="32">
        <v>0.39200000000000002</v>
      </c>
      <c r="JW43" s="27">
        <v>0.11299999803304672</v>
      </c>
      <c r="JX43" s="27">
        <v>0.335999995470047</v>
      </c>
      <c r="JY43" s="29"/>
      <c r="JZ43" s="40">
        <v>8.6999997496604919E-2</v>
      </c>
      <c r="KA43" s="20">
        <v>6.3E-2</v>
      </c>
      <c r="KB43" s="20">
        <v>6.1999998986721039E-2</v>
      </c>
      <c r="KC43" s="21">
        <v>1.8999999389052391E-2</v>
      </c>
      <c r="KD43" s="21">
        <v>3.0000000260770321E-3</v>
      </c>
      <c r="KE43" s="20">
        <v>0.43999999761581421</v>
      </c>
      <c r="KF43" s="20">
        <v>1.9999999552965164E-2</v>
      </c>
      <c r="KG43" s="39">
        <v>2001</v>
      </c>
      <c r="KH43" s="39" t="s">
        <v>326</v>
      </c>
      <c r="KI43" s="23">
        <v>2.3333332538604736</v>
      </c>
      <c r="KJ43" s="23">
        <v>2.75</v>
      </c>
      <c r="KK43" s="29"/>
      <c r="KL43" s="29"/>
      <c r="KM43" s="29"/>
      <c r="KN43" s="21">
        <v>4514</v>
      </c>
      <c r="KO43" s="20">
        <v>2933</v>
      </c>
      <c r="KP43" s="20">
        <v>678</v>
      </c>
      <c r="KQ43" s="19">
        <v>15.019940376281738</v>
      </c>
      <c r="KR43" s="39">
        <v>2001</v>
      </c>
      <c r="KS43" s="39" t="s">
        <v>326</v>
      </c>
    </row>
    <row r="44" spans="1:305" s="39" customFormat="1" ht="12.75">
      <c r="A44" s="39">
        <v>2002</v>
      </c>
      <c r="B44" s="39" t="s">
        <v>326</v>
      </c>
      <c r="C44" s="39">
        <v>26</v>
      </c>
      <c r="D44" s="44" t="s">
        <v>327</v>
      </c>
      <c r="E44" s="44">
        <v>578</v>
      </c>
      <c r="F44" s="39">
        <v>1</v>
      </c>
      <c r="G44" s="39">
        <v>0</v>
      </c>
      <c r="H44" s="39">
        <v>0</v>
      </c>
      <c r="I44" s="39">
        <v>0</v>
      </c>
      <c r="J44" s="29">
        <v>68.42</v>
      </c>
      <c r="K44" s="29">
        <v>31.58</v>
      </c>
      <c r="L44" s="29">
        <v>0</v>
      </c>
      <c r="M44" s="18">
        <v>1</v>
      </c>
      <c r="N44" s="39">
        <v>1</v>
      </c>
      <c r="O44" s="39">
        <v>-3</v>
      </c>
      <c r="P44" s="39">
        <v>0</v>
      </c>
      <c r="Q44" s="29">
        <v>64.53</v>
      </c>
      <c r="R44" s="29">
        <v>35.47</v>
      </c>
      <c r="S44" s="29">
        <v>0</v>
      </c>
      <c r="T44" s="29">
        <v>24.2</v>
      </c>
      <c r="U44" s="29">
        <v>13.3</v>
      </c>
      <c r="V44" s="29">
        <v>0</v>
      </c>
      <c r="W44" s="29">
        <v>37.5</v>
      </c>
      <c r="X44" s="39">
        <v>5</v>
      </c>
      <c r="Y44" s="39">
        <v>2002</v>
      </c>
      <c r="Z44" s="39" t="s">
        <v>326</v>
      </c>
      <c r="AA44" s="43"/>
      <c r="AB44" s="41">
        <v>75.5</v>
      </c>
      <c r="AC44" s="41">
        <v>24.3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12.5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5.6</v>
      </c>
      <c r="AW44" s="41">
        <v>0</v>
      </c>
      <c r="AX44" s="41">
        <v>0</v>
      </c>
      <c r="AY44" s="41">
        <v>21.2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12.4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3.9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14.6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5.5</v>
      </c>
      <c r="CZ44" s="39">
        <v>2002</v>
      </c>
      <c r="DA44" s="39" t="s">
        <v>326</v>
      </c>
      <c r="DB44" s="41">
        <v>26.1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13.9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6.1</v>
      </c>
      <c r="DV44" s="41">
        <v>0</v>
      </c>
      <c r="DW44" s="41">
        <v>0</v>
      </c>
      <c r="DX44" s="41">
        <v>23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13.3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1.2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15.8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0.60000000000000853</v>
      </c>
      <c r="FY44" s="39">
        <v>2002</v>
      </c>
      <c r="FZ44" s="39" t="s">
        <v>326</v>
      </c>
      <c r="GA44" s="41">
        <v>36.4</v>
      </c>
      <c r="GB44" s="29">
        <f t="shared" si="13"/>
        <v>0.83903300000000003</v>
      </c>
      <c r="GC44" s="29">
        <f t="shared" si="14"/>
        <v>0.81313999999999997</v>
      </c>
      <c r="GD44" s="29">
        <f t="shared" si="15"/>
        <v>6.2124534842545378</v>
      </c>
      <c r="GE44" s="29">
        <f t="shared" si="16"/>
        <v>5.3516001284384025</v>
      </c>
      <c r="GF44" s="29">
        <f t="shared" si="17"/>
        <v>0.86085335581613531</v>
      </c>
      <c r="GG44" s="29">
        <f t="shared" si="18"/>
        <v>0.13856898212565583</v>
      </c>
      <c r="GH44" s="29">
        <f t="shared" si="19"/>
        <v>3.0191058278901064</v>
      </c>
      <c r="GI44" s="39">
        <v>2002</v>
      </c>
      <c r="GJ44" s="39" t="s">
        <v>326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0.93946949999999996</v>
      </c>
      <c r="GX44" s="36">
        <v>0.59959110000000004</v>
      </c>
      <c r="GY44" s="36">
        <v>0.8418274</v>
      </c>
      <c r="GZ44" s="39">
        <v>2002</v>
      </c>
      <c r="HA44" s="39" t="s">
        <v>326</v>
      </c>
      <c r="HB44" s="42">
        <v>2</v>
      </c>
      <c r="HC44" s="42">
        <f t="shared" si="20"/>
        <v>0</v>
      </c>
      <c r="HD44" s="42">
        <v>0</v>
      </c>
      <c r="HE44" s="42">
        <v>0</v>
      </c>
      <c r="HF44" s="42">
        <v>2</v>
      </c>
      <c r="HG44" s="42">
        <v>1.5</v>
      </c>
      <c r="HH44" s="42">
        <v>0</v>
      </c>
      <c r="HI44" s="42">
        <v>1</v>
      </c>
      <c r="HJ44" s="39">
        <v>2002</v>
      </c>
      <c r="HK44" s="39" t="s">
        <v>326</v>
      </c>
      <c r="HL44" s="34">
        <v>1</v>
      </c>
      <c r="HM44" s="29">
        <v>67.647019999999998</v>
      </c>
      <c r="HN44" s="27">
        <v>46.706568019992602</v>
      </c>
      <c r="HO44" s="32">
        <v>55.757056392815997</v>
      </c>
      <c r="HP44" s="32">
        <v>1.43766209574017</v>
      </c>
      <c r="HQ44" s="32">
        <v>-0.28148039256416202</v>
      </c>
      <c r="HR44" s="27">
        <v>1.2867252841518599</v>
      </c>
      <c r="HS44" s="27">
        <v>38.672307892481697</v>
      </c>
      <c r="HT44" s="27">
        <v>38.672307892481697</v>
      </c>
      <c r="HU44" s="27">
        <v>9.0504883728234002</v>
      </c>
      <c r="HV44" s="27">
        <v>6.7711374513597997</v>
      </c>
      <c r="HW44" s="27">
        <v>-2.9152848327823402</v>
      </c>
      <c r="HX44" s="27">
        <v>6.3841666666666699</v>
      </c>
      <c r="HY44" s="33">
        <v>12.3272876672642</v>
      </c>
      <c r="HZ44" s="39">
        <v>2002</v>
      </c>
      <c r="IA44" s="39" t="s">
        <v>326</v>
      </c>
      <c r="IB44" s="29">
        <v>2378</v>
      </c>
      <c r="IC44" s="29">
        <v>2361</v>
      </c>
      <c r="ID44" s="29">
        <v>2269</v>
      </c>
      <c r="IE44" s="32">
        <v>80.473770141601563</v>
      </c>
      <c r="IF44" s="32">
        <v>76.785110473632813</v>
      </c>
      <c r="IG44" s="32">
        <v>86</v>
      </c>
      <c r="IH44" s="32">
        <v>495</v>
      </c>
      <c r="II44" s="32">
        <v>1688</v>
      </c>
      <c r="IJ44" s="31">
        <v>87.199996948242188</v>
      </c>
      <c r="IK44" s="31">
        <v>3.7000000476837158</v>
      </c>
      <c r="IL44" s="39">
        <v>2002</v>
      </c>
      <c r="IM44" s="39" t="s">
        <v>326</v>
      </c>
      <c r="IN44" s="30">
        <v>16</v>
      </c>
      <c r="IO44" s="27">
        <v>10</v>
      </c>
      <c r="IP44" s="27">
        <v>150.77500000000001</v>
      </c>
      <c r="IQ44" s="29">
        <f t="shared" si="21"/>
        <v>63.404121110176618</v>
      </c>
      <c r="IR44" s="46">
        <v>1505.9949999999999</v>
      </c>
      <c r="IS44" s="46">
        <v>1144.5999999999999</v>
      </c>
      <c r="IT44" s="28">
        <v>54.478819609709653</v>
      </c>
      <c r="IU44" s="28">
        <v>70.48</v>
      </c>
      <c r="IV44" s="28">
        <v>1505.9949999999999</v>
      </c>
      <c r="IW44" s="28">
        <v>1144.5999999999999</v>
      </c>
      <c r="IX44" s="28">
        <v>54.478819609709653</v>
      </c>
      <c r="IY44" s="28">
        <v>70.48</v>
      </c>
      <c r="IZ44" s="39">
        <v>2002</v>
      </c>
      <c r="JA44" s="39" t="s">
        <v>326</v>
      </c>
      <c r="JB44" s="27">
        <v>14.467103958129883</v>
      </c>
      <c r="JC44" s="27">
        <v>24.218999862670898</v>
      </c>
      <c r="JD44" s="27">
        <v>13.644000053405762</v>
      </c>
      <c r="JE44" s="27">
        <v>9.8929996490478516</v>
      </c>
      <c r="JF44" s="27">
        <v>6.7109999656677246</v>
      </c>
      <c r="JG44" s="27">
        <v>0.3449999988079071</v>
      </c>
      <c r="JH44" s="27">
        <v>6.5770001411437988</v>
      </c>
      <c r="JI44" s="27">
        <v>5.4910001754760742</v>
      </c>
      <c r="JJ44" s="32">
        <v>3.0250000953674316</v>
      </c>
      <c r="JK44" s="32">
        <v>0.6809999942779541</v>
      </c>
      <c r="JL44" s="32">
        <v>0.57099997997283936</v>
      </c>
      <c r="JM44" s="32">
        <v>0.16500000655651093</v>
      </c>
      <c r="JN44" s="32">
        <v>0.65200001001358032</v>
      </c>
      <c r="JO44" s="39">
        <v>2002</v>
      </c>
      <c r="JP44" s="39" t="s">
        <v>326</v>
      </c>
      <c r="JQ44" s="32">
        <v>0.96</v>
      </c>
      <c r="JR44" s="32">
        <v>0.73399999999999999</v>
      </c>
      <c r="JS44" s="32">
        <v>0.21199999999999999</v>
      </c>
      <c r="JT44" s="32">
        <v>0.61599999999999999</v>
      </c>
      <c r="JU44" s="32">
        <v>0.27900000000000003</v>
      </c>
      <c r="JV44" s="32">
        <v>0.22500000000000001</v>
      </c>
      <c r="JW44" s="27">
        <v>0.12399999797344208</v>
      </c>
      <c r="JX44" s="27">
        <v>0.37700000405311584</v>
      </c>
      <c r="JY44" s="29"/>
      <c r="JZ44" s="40">
        <v>8.9000001549720764E-2</v>
      </c>
      <c r="KA44" s="20">
        <v>0.08</v>
      </c>
      <c r="KB44" s="20">
        <v>7.9000003635883331E-2</v>
      </c>
      <c r="KC44" s="21">
        <v>1.3000000268220901E-2</v>
      </c>
      <c r="KD44" s="21">
        <v>0</v>
      </c>
      <c r="KE44" s="20">
        <v>0.55400002002716064</v>
      </c>
      <c r="KF44" s="20">
        <v>1.7000000923871994E-2</v>
      </c>
      <c r="KG44" s="39">
        <v>2002</v>
      </c>
      <c r="KH44" s="39" t="s">
        <v>326</v>
      </c>
      <c r="KI44" s="23">
        <v>2.3333332538604736</v>
      </c>
      <c r="KJ44" s="23">
        <v>2.75</v>
      </c>
      <c r="KK44" s="29"/>
      <c r="KL44" s="29"/>
      <c r="KM44" s="29"/>
      <c r="KN44" s="21">
        <v>4538</v>
      </c>
      <c r="KO44" s="20">
        <v>2955</v>
      </c>
      <c r="KP44" s="20">
        <v>674</v>
      </c>
      <c r="KQ44" s="19">
        <v>14.852359771728516</v>
      </c>
      <c r="KR44" s="39">
        <v>2002</v>
      </c>
      <c r="KS44" s="39" t="s">
        <v>326</v>
      </c>
    </row>
    <row r="45" spans="1:305" s="39" customFormat="1" ht="12.75">
      <c r="A45" s="39">
        <v>2003</v>
      </c>
      <c r="B45" s="39" t="s">
        <v>326</v>
      </c>
      <c r="C45" s="39">
        <v>26</v>
      </c>
      <c r="D45" s="44" t="s">
        <v>327</v>
      </c>
      <c r="E45" s="44">
        <v>578</v>
      </c>
      <c r="F45" s="39">
        <v>1</v>
      </c>
      <c r="G45" s="39">
        <v>0</v>
      </c>
      <c r="H45" s="39">
        <v>0</v>
      </c>
      <c r="I45" s="39">
        <v>0</v>
      </c>
      <c r="J45" s="29">
        <v>68.42</v>
      </c>
      <c r="K45" s="29">
        <v>31.58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64.53</v>
      </c>
      <c r="R45" s="29">
        <v>35.47</v>
      </c>
      <c r="S45" s="29">
        <v>0</v>
      </c>
      <c r="T45" s="29">
        <v>24.2</v>
      </c>
      <c r="U45" s="29">
        <v>13.3</v>
      </c>
      <c r="V45" s="29">
        <v>0</v>
      </c>
      <c r="W45" s="29">
        <v>37.5</v>
      </c>
      <c r="X45" s="39">
        <v>5</v>
      </c>
      <c r="Y45" s="39">
        <v>2003</v>
      </c>
      <c r="Z45" s="39" t="s">
        <v>326</v>
      </c>
      <c r="AA45" s="43"/>
      <c r="AB45" s="41">
        <v>75.5</v>
      </c>
      <c r="AC45" s="41">
        <v>24.3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12.5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5.6</v>
      </c>
      <c r="AW45" s="41">
        <v>0</v>
      </c>
      <c r="AX45" s="41">
        <v>0</v>
      </c>
      <c r="AY45" s="41">
        <v>21.2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12.4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3.9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14.6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5.5</v>
      </c>
      <c r="CZ45" s="39">
        <v>2003</v>
      </c>
      <c r="DA45" s="39" t="s">
        <v>326</v>
      </c>
      <c r="DB45" s="41">
        <v>26.1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13.9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6.1</v>
      </c>
      <c r="DV45" s="41">
        <v>0</v>
      </c>
      <c r="DW45" s="41">
        <v>0</v>
      </c>
      <c r="DX45" s="41">
        <v>23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13.3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1.2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15.8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0.60000000000000853</v>
      </c>
      <c r="FY45" s="39">
        <v>2003</v>
      </c>
      <c r="FZ45" s="39" t="s">
        <v>326</v>
      </c>
      <c r="GA45" s="41">
        <v>36.4</v>
      </c>
      <c r="GB45" s="29">
        <f t="shared" si="13"/>
        <v>0.83903300000000003</v>
      </c>
      <c r="GC45" s="29">
        <f t="shared" si="14"/>
        <v>0.81313999999999997</v>
      </c>
      <c r="GD45" s="29">
        <f t="shared" si="15"/>
        <v>6.2124534842545378</v>
      </c>
      <c r="GE45" s="29">
        <f t="shared" si="16"/>
        <v>5.3516001284384025</v>
      </c>
      <c r="GF45" s="29">
        <f t="shared" si="17"/>
        <v>0.86085335581613531</v>
      </c>
      <c r="GG45" s="29">
        <f t="shared" si="18"/>
        <v>0.13856898212565583</v>
      </c>
      <c r="GH45" s="29">
        <f t="shared" si="19"/>
        <v>3.0191058278901064</v>
      </c>
      <c r="GI45" s="39">
        <v>2003</v>
      </c>
      <c r="GJ45" s="39" t="s">
        <v>326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0.82365650000000001</v>
      </c>
      <c r="GX45" s="36">
        <v>0.66425420000000002</v>
      </c>
      <c r="GY45" s="36">
        <v>0.65668280000000001</v>
      </c>
      <c r="GZ45" s="39">
        <v>2003</v>
      </c>
      <c r="HA45" s="39" t="s">
        <v>326</v>
      </c>
      <c r="HB45" s="42">
        <v>2</v>
      </c>
      <c r="HC45" s="42">
        <f t="shared" si="20"/>
        <v>0</v>
      </c>
      <c r="HD45" s="42">
        <v>0</v>
      </c>
      <c r="HE45" s="42">
        <v>0</v>
      </c>
      <c r="HF45" s="42">
        <v>2</v>
      </c>
      <c r="HG45" s="42">
        <v>1.5</v>
      </c>
      <c r="HH45" s="42">
        <v>0</v>
      </c>
      <c r="HI45" s="42">
        <v>1</v>
      </c>
      <c r="HJ45" s="39">
        <v>2003</v>
      </c>
      <c r="HK45" s="39" t="s">
        <v>326</v>
      </c>
      <c r="HL45" s="34">
        <v>1</v>
      </c>
      <c r="HM45" s="29">
        <v>66.583680000000001</v>
      </c>
      <c r="HN45" s="27">
        <v>47.868040081179899</v>
      </c>
      <c r="HO45" s="32">
        <v>55.1135981249842</v>
      </c>
      <c r="HP45" s="32">
        <v>0.91984825743329601</v>
      </c>
      <c r="HQ45" s="32">
        <v>3.80930161308213</v>
      </c>
      <c r="HR45" s="27">
        <v>2.48782553461781</v>
      </c>
      <c r="HS45" s="27">
        <v>48.0057890372576</v>
      </c>
      <c r="HT45" s="27">
        <v>48.005727294112901</v>
      </c>
      <c r="HU45" s="27">
        <v>7.2455580438042899</v>
      </c>
      <c r="HV45" s="27">
        <v>5.0864620128388696</v>
      </c>
      <c r="HW45" s="27">
        <v>-3.8311082151785598</v>
      </c>
      <c r="HX45" s="27">
        <v>5.0449999999999999</v>
      </c>
      <c r="HY45" s="33">
        <v>12.053434987247</v>
      </c>
      <c r="HZ45" s="39">
        <v>2003</v>
      </c>
      <c r="IA45" s="39" t="s">
        <v>326</v>
      </c>
      <c r="IB45" s="29">
        <v>2375</v>
      </c>
      <c r="IC45" s="29">
        <v>2357</v>
      </c>
      <c r="ID45" s="29">
        <v>2250</v>
      </c>
      <c r="IE45" s="32">
        <v>79.697982788085938</v>
      </c>
      <c r="IF45" s="32">
        <v>75.50335693359375</v>
      </c>
      <c r="IG45" s="32">
        <v>83</v>
      </c>
      <c r="IH45" s="32">
        <v>486</v>
      </c>
      <c r="II45" s="32">
        <v>1681</v>
      </c>
      <c r="IJ45" s="31">
        <v>100.19999694824219</v>
      </c>
      <c r="IK45" s="31">
        <v>4.1999998092651367</v>
      </c>
      <c r="IL45" s="39">
        <v>2003</v>
      </c>
      <c r="IM45" s="39" t="s">
        <v>326</v>
      </c>
      <c r="IN45" s="30">
        <v>5</v>
      </c>
      <c r="IO45" s="27">
        <v>0</v>
      </c>
      <c r="IP45" s="27">
        <v>0.96199999999999997</v>
      </c>
      <c r="IQ45" s="29">
        <f t="shared" si="21"/>
        <v>0.40505263157894739</v>
      </c>
      <c r="IR45" s="46">
        <v>1508.412</v>
      </c>
      <c r="IS45" s="46">
        <v>1146.4000000000001</v>
      </c>
      <c r="IT45" s="28">
        <v>55.11538461538462</v>
      </c>
      <c r="IU45" s="28"/>
      <c r="IV45" s="28">
        <v>1508.412</v>
      </c>
      <c r="IW45" s="28">
        <v>1146.4000000000001</v>
      </c>
      <c r="IX45" s="28">
        <v>55.11538461538462</v>
      </c>
      <c r="IY45" s="28">
        <v>70.360000000000014</v>
      </c>
      <c r="IZ45" s="39">
        <v>2003</v>
      </c>
      <c r="JA45" s="39" t="s">
        <v>326</v>
      </c>
      <c r="JB45" s="27">
        <v>15.255743026733398</v>
      </c>
      <c r="JC45" s="27">
        <v>25.246999740600586</v>
      </c>
      <c r="JD45" s="27">
        <v>14.241000175476074</v>
      </c>
      <c r="JE45" s="27">
        <v>10.229000091552734</v>
      </c>
      <c r="JF45" s="27">
        <v>6.8649997711181641</v>
      </c>
      <c r="JG45" s="27">
        <v>0.33899998664855957</v>
      </c>
      <c r="JH45" s="27">
        <v>6.9149999618530273</v>
      </c>
      <c r="JI45" s="27">
        <v>5.6669998168945313</v>
      </c>
      <c r="JJ45" s="32">
        <v>3.0729999542236328</v>
      </c>
      <c r="JK45" s="32">
        <v>0.77700001001358032</v>
      </c>
      <c r="JL45" s="32">
        <v>0.72899997234344482</v>
      </c>
      <c r="JM45" s="32">
        <v>0.19699999690055847</v>
      </c>
      <c r="JN45" s="32">
        <v>0.68500000238418579</v>
      </c>
      <c r="JO45" s="39">
        <v>2003</v>
      </c>
      <c r="JP45" s="39" t="s">
        <v>326</v>
      </c>
      <c r="JQ45" s="32">
        <v>0.90700000000000003</v>
      </c>
      <c r="JR45" s="32">
        <v>0.749</v>
      </c>
      <c r="JS45" s="32">
        <v>0.20300000000000001</v>
      </c>
      <c r="JT45" s="32">
        <v>0.68899999999999995</v>
      </c>
      <c r="JU45" s="32">
        <v>0.308</v>
      </c>
      <c r="JV45" s="32">
        <v>0.217</v>
      </c>
      <c r="JW45" s="27">
        <v>0.12200000137090683</v>
      </c>
      <c r="JX45" s="27">
        <v>0.41899999976158142</v>
      </c>
      <c r="JY45" s="29"/>
      <c r="JZ45" s="40">
        <v>0.10599999874830246</v>
      </c>
      <c r="KA45" s="20">
        <v>0.126</v>
      </c>
      <c r="KB45" s="20">
        <v>0.12399999797344208</v>
      </c>
      <c r="KC45" s="21">
        <v>6.0000000521540642E-3</v>
      </c>
      <c r="KD45" s="21">
        <v>1.0000000474974513E-3</v>
      </c>
      <c r="KE45" s="20">
        <v>0.71200001239776611</v>
      </c>
      <c r="KF45" s="20">
        <v>1.7000000923871994E-2</v>
      </c>
      <c r="KG45" s="39">
        <v>2003</v>
      </c>
      <c r="KH45" s="39" t="s">
        <v>326</v>
      </c>
      <c r="KI45" s="23">
        <v>2.3333332538604736</v>
      </c>
      <c r="KJ45" s="23">
        <v>2.75</v>
      </c>
      <c r="KK45" s="29"/>
      <c r="KL45" s="29"/>
      <c r="KM45" s="29"/>
      <c r="KN45" s="21">
        <v>4564</v>
      </c>
      <c r="KO45" s="20">
        <v>2980</v>
      </c>
      <c r="KP45" s="20">
        <v>674</v>
      </c>
      <c r="KQ45" s="19">
        <v>14.767749786376953</v>
      </c>
      <c r="KR45" s="39">
        <v>2003</v>
      </c>
      <c r="KS45" s="39" t="s">
        <v>326</v>
      </c>
    </row>
    <row r="46" spans="1:305" s="39" customFormat="1" ht="12.75">
      <c r="A46" s="39">
        <v>2004</v>
      </c>
      <c r="B46" s="39" t="s">
        <v>326</v>
      </c>
      <c r="C46" s="39">
        <v>26</v>
      </c>
      <c r="D46" s="44" t="s">
        <v>327</v>
      </c>
      <c r="E46" s="44">
        <v>578</v>
      </c>
      <c r="F46" s="39">
        <v>1</v>
      </c>
      <c r="G46" s="39">
        <v>0</v>
      </c>
      <c r="H46" s="39">
        <v>0</v>
      </c>
      <c r="I46" s="39">
        <v>0</v>
      </c>
      <c r="J46" s="29">
        <v>68.42</v>
      </c>
      <c r="K46" s="29">
        <v>31.58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64.53</v>
      </c>
      <c r="R46" s="29">
        <v>35.47</v>
      </c>
      <c r="S46" s="29">
        <v>0</v>
      </c>
      <c r="T46" s="29">
        <v>24.2</v>
      </c>
      <c r="U46" s="29">
        <v>13.3</v>
      </c>
      <c r="V46" s="29">
        <v>0</v>
      </c>
      <c r="W46" s="29">
        <v>37.5</v>
      </c>
      <c r="X46" s="39">
        <v>5</v>
      </c>
      <c r="Y46" s="39">
        <v>2004</v>
      </c>
      <c r="Z46" s="39" t="s">
        <v>326</v>
      </c>
      <c r="AA46" s="43"/>
      <c r="AB46" s="41">
        <v>75.5</v>
      </c>
      <c r="AC46" s="41">
        <v>24.3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12.5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5.6</v>
      </c>
      <c r="AW46" s="41">
        <v>0</v>
      </c>
      <c r="AX46" s="41">
        <v>0</v>
      </c>
      <c r="AY46" s="41">
        <v>21.2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12.4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3.9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14.6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5.5</v>
      </c>
      <c r="CZ46" s="39">
        <v>2004</v>
      </c>
      <c r="DA46" s="39" t="s">
        <v>326</v>
      </c>
      <c r="DB46" s="41">
        <v>26.1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13.9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6.1</v>
      </c>
      <c r="DV46" s="41">
        <v>0</v>
      </c>
      <c r="DW46" s="41">
        <v>0</v>
      </c>
      <c r="DX46" s="41">
        <v>23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13.3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1.2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15.8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0.60000000000000853</v>
      </c>
      <c r="FY46" s="39">
        <v>2004</v>
      </c>
      <c r="FZ46" s="39" t="s">
        <v>326</v>
      </c>
      <c r="GA46" s="41">
        <v>38.200000000000003</v>
      </c>
      <c r="GB46" s="29">
        <f t="shared" si="13"/>
        <v>0.83903300000000003</v>
      </c>
      <c r="GC46" s="29">
        <f t="shared" si="14"/>
        <v>0.81313999999999997</v>
      </c>
      <c r="GD46" s="29">
        <f t="shared" si="15"/>
        <v>6.2124534842545378</v>
      </c>
      <c r="GE46" s="29">
        <f t="shared" si="16"/>
        <v>5.3516001284384025</v>
      </c>
      <c r="GF46" s="29">
        <f t="shared" si="17"/>
        <v>0.86085335581613531</v>
      </c>
      <c r="GG46" s="29">
        <f t="shared" si="18"/>
        <v>0.13856898212565583</v>
      </c>
      <c r="GH46" s="29">
        <f t="shared" si="19"/>
        <v>3.0191058278901064</v>
      </c>
      <c r="GI46" s="39">
        <v>2004</v>
      </c>
      <c r="GJ46" s="39" t="s">
        <v>326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0.89722729999999995</v>
      </c>
      <c r="GX46" s="36">
        <v>0.74123090000000003</v>
      </c>
      <c r="GY46" s="36">
        <v>0.64362240000000004</v>
      </c>
      <c r="GZ46" s="39">
        <v>2004</v>
      </c>
      <c r="HA46" s="39" t="s">
        <v>326</v>
      </c>
      <c r="HB46" s="42">
        <v>2</v>
      </c>
      <c r="HC46" s="42">
        <f t="shared" si="20"/>
        <v>0</v>
      </c>
      <c r="HD46" s="42">
        <v>0</v>
      </c>
      <c r="HE46" s="42">
        <v>0</v>
      </c>
      <c r="HF46" s="42">
        <v>2</v>
      </c>
      <c r="HG46" s="42">
        <v>1.5</v>
      </c>
      <c r="HH46" s="42">
        <v>0</v>
      </c>
      <c r="HI46" s="42">
        <v>1</v>
      </c>
      <c r="HJ46" s="39">
        <v>2004</v>
      </c>
      <c r="HK46" s="39" t="s">
        <v>326</v>
      </c>
      <c r="HL46" s="34">
        <v>1</v>
      </c>
      <c r="HM46" s="29">
        <v>69.049000000000007</v>
      </c>
      <c r="HN46" s="27">
        <v>44.978594047860199</v>
      </c>
      <c r="HO46" s="32">
        <v>55.901718368489902</v>
      </c>
      <c r="HP46" s="32">
        <v>3.9590359669922601</v>
      </c>
      <c r="HQ46" s="32">
        <v>10.025110936995301</v>
      </c>
      <c r="HR46" s="27">
        <v>0.45449850222084998</v>
      </c>
      <c r="HS46" s="27">
        <v>49.883865203950002</v>
      </c>
      <c r="HT46" s="27">
        <v>49.883865203950002</v>
      </c>
      <c r="HU46" s="27">
        <v>10.9231243206297</v>
      </c>
      <c r="HV46" s="27">
        <v>8.7292176515911208</v>
      </c>
      <c r="HW46" s="27">
        <v>-3.07729739921654</v>
      </c>
      <c r="HX46" s="27">
        <v>4.3683333333333296</v>
      </c>
      <c r="HY46" s="33">
        <v>12.379986094127799</v>
      </c>
      <c r="HZ46" s="39">
        <v>2004</v>
      </c>
      <c r="IA46" s="39" t="s">
        <v>326</v>
      </c>
      <c r="IB46" s="29">
        <v>2382</v>
      </c>
      <c r="IC46" s="29">
        <v>2365</v>
      </c>
      <c r="ID46" s="29">
        <v>2258</v>
      </c>
      <c r="IE46" s="32">
        <v>79.242996215820313</v>
      </c>
      <c r="IF46" s="32">
        <v>75.117843627929688</v>
      </c>
      <c r="IG46" s="32">
        <v>79</v>
      </c>
      <c r="IH46" s="32">
        <v>473</v>
      </c>
      <c r="II46" s="32">
        <v>1706</v>
      </c>
      <c r="IJ46" s="31">
        <v>102</v>
      </c>
      <c r="IK46" s="31">
        <v>4.3000001907348633</v>
      </c>
      <c r="IL46" s="39">
        <v>2004</v>
      </c>
      <c r="IM46" s="39" t="s">
        <v>326</v>
      </c>
      <c r="IN46" s="30">
        <v>12</v>
      </c>
      <c r="IO46" s="27">
        <v>10</v>
      </c>
      <c r="IP46" s="27">
        <v>141.179</v>
      </c>
      <c r="IQ46" s="29">
        <f t="shared" si="21"/>
        <v>59.269101595298068</v>
      </c>
      <c r="IR46" s="46">
        <v>1510.6330000000003</v>
      </c>
      <c r="IS46" s="46">
        <v>1148</v>
      </c>
      <c r="IT46" s="28">
        <v>54.980842911877396</v>
      </c>
      <c r="IU46" s="28"/>
      <c r="IV46" s="28">
        <v>1510.633</v>
      </c>
      <c r="IW46" s="28">
        <v>1148</v>
      </c>
      <c r="IX46" s="28">
        <v>54.980842911877403</v>
      </c>
      <c r="IY46" s="28">
        <v>70.240000000000009</v>
      </c>
      <c r="IZ46" s="39">
        <v>2004</v>
      </c>
      <c r="JA46" s="39" t="s">
        <v>326</v>
      </c>
      <c r="JB46" s="27">
        <v>14.292183876037598</v>
      </c>
      <c r="JC46" s="27">
        <v>23.801000595092773</v>
      </c>
      <c r="JD46" s="27">
        <v>13.13700008392334</v>
      </c>
      <c r="JE46" s="27">
        <v>9.9049997329711914</v>
      </c>
      <c r="JF46" s="27">
        <v>6.5939998626708984</v>
      </c>
      <c r="JG46" s="27">
        <v>0.32699999213218689</v>
      </c>
      <c r="JH46" s="27">
        <v>6.2100000381469727</v>
      </c>
      <c r="JI46" s="27">
        <v>5.4169998168945313</v>
      </c>
      <c r="JJ46" s="32">
        <v>2.9709999561309814</v>
      </c>
      <c r="JK46" s="32">
        <v>0.75900000333786011</v>
      </c>
      <c r="JL46" s="32">
        <v>0.66100001335144043</v>
      </c>
      <c r="JM46" s="32">
        <v>0.15999999642372131</v>
      </c>
      <c r="JN46" s="32">
        <v>0.70399999618530273</v>
      </c>
      <c r="JO46" s="39">
        <v>2004</v>
      </c>
      <c r="JP46" s="39" t="s">
        <v>326</v>
      </c>
      <c r="JQ46" s="32">
        <v>0.79800000000000004</v>
      </c>
      <c r="JR46" s="32">
        <v>0.72199999999999998</v>
      </c>
      <c r="JS46" s="32">
        <v>0.193</v>
      </c>
      <c r="JT46" s="32">
        <v>0.746</v>
      </c>
      <c r="JU46" s="32">
        <v>0.30599999999999999</v>
      </c>
      <c r="JV46" s="32">
        <v>0.20599999999999999</v>
      </c>
      <c r="JW46" s="27">
        <v>0.12700000405311584</v>
      </c>
      <c r="JX46" s="27">
        <v>0.39500001072883606</v>
      </c>
      <c r="JY46" s="29"/>
      <c r="JZ46" s="40">
        <v>0.10000000149011612</v>
      </c>
      <c r="KA46" s="20">
        <v>0.13200000000000001</v>
      </c>
      <c r="KB46" s="20">
        <v>0.12999999523162842</v>
      </c>
      <c r="KC46" s="21">
        <v>4.0000001899898052E-3</v>
      </c>
      <c r="KD46" s="21">
        <v>2.0000000949949026E-3</v>
      </c>
      <c r="KE46" s="20">
        <v>0.64300000667572021</v>
      </c>
      <c r="KF46" s="20">
        <v>1.7999999225139618E-2</v>
      </c>
      <c r="KG46" s="39">
        <v>2004</v>
      </c>
      <c r="KH46" s="39" t="s">
        <v>326</v>
      </c>
      <c r="KI46" s="23">
        <v>2.3333332538604736</v>
      </c>
      <c r="KJ46" s="23">
        <v>2.75</v>
      </c>
      <c r="KK46" s="22">
        <v>36.700000000000003</v>
      </c>
      <c r="KL46" s="22">
        <v>36.9</v>
      </c>
      <c r="KM46" s="22">
        <v>24.1</v>
      </c>
      <c r="KN46" s="21">
        <v>4591.91015625</v>
      </c>
      <c r="KO46" s="20">
        <v>3005.944091796875</v>
      </c>
      <c r="KP46" s="20">
        <v>676.03948974609375</v>
      </c>
      <c r="KQ46" s="19">
        <v>14.722399711608887</v>
      </c>
      <c r="KR46" s="39">
        <v>2004</v>
      </c>
      <c r="KS46" s="39" t="s">
        <v>326</v>
      </c>
    </row>
    <row r="47" spans="1:305" s="39" customFormat="1" ht="12.75">
      <c r="A47" s="39">
        <v>2005</v>
      </c>
      <c r="B47" s="39" t="s">
        <v>326</v>
      </c>
      <c r="C47" s="39">
        <v>26</v>
      </c>
      <c r="D47" s="44" t="s">
        <v>327</v>
      </c>
      <c r="E47" s="44">
        <v>578</v>
      </c>
      <c r="F47" s="39">
        <v>1</v>
      </c>
      <c r="G47" s="39">
        <v>0</v>
      </c>
      <c r="H47" s="39">
        <v>0</v>
      </c>
      <c r="I47" s="39">
        <v>0</v>
      </c>
      <c r="J47" s="29">
        <v>54.17</v>
      </c>
      <c r="K47" s="29">
        <v>29.39</v>
      </c>
      <c r="L47" s="29">
        <v>16.440000000000001</v>
      </c>
      <c r="M47" s="18">
        <v>2</v>
      </c>
      <c r="N47" s="39">
        <v>1</v>
      </c>
      <c r="O47" s="39">
        <v>1</v>
      </c>
      <c r="P47" s="39">
        <v>1</v>
      </c>
      <c r="Q47" s="29">
        <v>51.1</v>
      </c>
      <c r="R47" s="29">
        <v>30.71</v>
      </c>
      <c r="S47" s="29">
        <v>18.190000000000001</v>
      </c>
      <c r="T47" s="29">
        <v>19.16</v>
      </c>
      <c r="U47" s="29">
        <v>11.88</v>
      </c>
      <c r="V47" s="29">
        <v>9.3699999999999992</v>
      </c>
      <c r="W47" s="29">
        <v>40.42</v>
      </c>
      <c r="X47" s="39">
        <v>5</v>
      </c>
      <c r="Y47" s="39">
        <v>2005</v>
      </c>
      <c r="Z47" s="39" t="s">
        <v>326</v>
      </c>
      <c r="AA47" s="43">
        <v>38607</v>
      </c>
      <c r="AB47" s="41">
        <v>77.400000000000006</v>
      </c>
      <c r="AC47" s="41">
        <v>32.700000000000003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8.8000000000000007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6.5</v>
      </c>
      <c r="AW47" s="41">
        <v>0</v>
      </c>
      <c r="AX47" s="41">
        <v>0</v>
      </c>
      <c r="AY47" s="41">
        <v>14.1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6.8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5.9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22.1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3.0999999999999943</v>
      </c>
      <c r="CZ47" s="39">
        <v>2005</v>
      </c>
      <c r="DA47" s="39" t="s">
        <v>326</v>
      </c>
      <c r="DB47" s="41">
        <v>36.1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8.9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6.5</v>
      </c>
      <c r="DV47" s="41">
        <v>0</v>
      </c>
      <c r="DW47" s="41">
        <v>0</v>
      </c>
      <c r="DX47" s="41">
        <v>13.6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6.5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5.9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22.5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2005</v>
      </c>
      <c r="FZ47" s="39" t="s">
        <v>326</v>
      </c>
      <c r="GA47" s="41">
        <v>37.9</v>
      </c>
      <c r="GB47" s="29">
        <f t="shared" si="13"/>
        <v>0.80427499999999996</v>
      </c>
      <c r="GC47" s="29">
        <f t="shared" si="14"/>
        <v>0.78070600000000001</v>
      </c>
      <c r="GD47" s="29">
        <f t="shared" si="15"/>
        <v>5.109209349853109</v>
      </c>
      <c r="GE47" s="29">
        <f t="shared" si="16"/>
        <v>4.5600882833091649</v>
      </c>
      <c r="GF47" s="29">
        <f t="shared" si="17"/>
        <v>0.5491210665439441</v>
      </c>
      <c r="GG47" s="29">
        <f t="shared" si="18"/>
        <v>0.10747672074931348</v>
      </c>
      <c r="GH47" s="29">
        <f t="shared" si="19"/>
        <v>2.4566236993076482</v>
      </c>
      <c r="GI47" s="39">
        <v>2005</v>
      </c>
      <c r="GJ47" s="39" t="s">
        <v>326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1.1100410000000001</v>
      </c>
      <c r="GX47" s="36">
        <v>0.78278270000000005</v>
      </c>
      <c r="GY47" s="36">
        <v>0.88452629999999999</v>
      </c>
      <c r="GZ47" s="39">
        <v>2005</v>
      </c>
      <c r="HA47" s="39" t="s">
        <v>326</v>
      </c>
      <c r="HB47" s="42">
        <v>2</v>
      </c>
      <c r="HC47" s="42">
        <f t="shared" si="20"/>
        <v>0</v>
      </c>
      <c r="HD47" s="42">
        <v>0</v>
      </c>
      <c r="HE47" s="42">
        <v>0</v>
      </c>
      <c r="HF47" s="42">
        <v>2</v>
      </c>
      <c r="HG47" s="42">
        <v>1.5</v>
      </c>
      <c r="HH47" s="42">
        <v>0</v>
      </c>
      <c r="HI47" s="42">
        <v>1</v>
      </c>
      <c r="HJ47" s="39">
        <v>2005</v>
      </c>
      <c r="HK47" s="39" t="s">
        <v>326</v>
      </c>
      <c r="HL47" s="34">
        <v>1</v>
      </c>
      <c r="HM47" s="29">
        <v>70.85078</v>
      </c>
      <c r="HN47" s="27">
        <v>42.063892292430999</v>
      </c>
      <c r="HO47" s="32">
        <v>56.883185574634901</v>
      </c>
      <c r="HP47" s="32">
        <v>2.6247417391235199</v>
      </c>
      <c r="HQ47" s="32">
        <v>11.614040778212599</v>
      </c>
      <c r="HR47" s="27">
        <v>1.5321336760925499</v>
      </c>
      <c r="HS47" s="27">
        <v>46.914413248055098</v>
      </c>
      <c r="HT47" s="27">
        <v>46.914413248055098</v>
      </c>
      <c r="HU47" s="27">
        <v>14.819293282203899</v>
      </c>
      <c r="HV47" s="27">
        <v>12.7367277360163</v>
      </c>
      <c r="HW47" s="27">
        <v>-2.5275594481499302</v>
      </c>
      <c r="HX47" s="27">
        <v>3.74583333333333</v>
      </c>
      <c r="HY47" s="33">
        <v>16.466752910217</v>
      </c>
      <c r="HZ47" s="39">
        <v>2005</v>
      </c>
      <c r="IA47" s="39" t="s">
        <v>326</v>
      </c>
      <c r="IB47" s="29">
        <v>2399.5009765625</v>
      </c>
      <c r="IC47" s="29">
        <v>2384.751953125</v>
      </c>
      <c r="ID47" s="29">
        <v>2274.177978515625</v>
      </c>
      <c r="IE47" s="32">
        <v>79.057548522949219</v>
      </c>
      <c r="IF47" s="32">
        <v>74.928466796875</v>
      </c>
      <c r="IG47" s="32">
        <v>75.287002563476563</v>
      </c>
      <c r="IH47" s="32">
        <v>475.677001953125</v>
      </c>
      <c r="II47" s="32">
        <v>1723.2139892578125</v>
      </c>
      <c r="IJ47" s="31">
        <v>108.59999847412109</v>
      </c>
      <c r="IK47" s="31">
        <v>4.5</v>
      </c>
      <c r="IL47" s="39">
        <v>2005</v>
      </c>
      <c r="IM47" s="39" t="s">
        <v>326</v>
      </c>
      <c r="IN47" s="30">
        <v>2</v>
      </c>
      <c r="IO47" s="27">
        <v>1</v>
      </c>
      <c r="IP47" s="27">
        <v>10.997999999999999</v>
      </c>
      <c r="IQ47" s="29">
        <f t="shared" si="21"/>
        <v>4.5834530210342397</v>
      </c>
      <c r="IR47" s="46">
        <v>1517.46</v>
      </c>
      <c r="IS47" s="46">
        <v>1153</v>
      </c>
      <c r="IT47" s="28">
        <v>54.868209226329704</v>
      </c>
      <c r="IU47" s="28"/>
      <c r="IV47" s="28">
        <v>1517.46</v>
      </c>
      <c r="IW47" s="28">
        <v>1153</v>
      </c>
      <c r="IX47" s="28">
        <v>54.868209226329697</v>
      </c>
      <c r="IY47" s="28">
        <v>70.120000000000033</v>
      </c>
      <c r="IZ47" s="39">
        <v>2005</v>
      </c>
      <c r="JA47" s="39" t="s">
        <v>326</v>
      </c>
      <c r="JB47" s="27">
        <v>13.00963020324707</v>
      </c>
      <c r="JC47" s="27">
        <v>21.976999282836914</v>
      </c>
      <c r="JD47" s="27">
        <v>11.899999618530273</v>
      </c>
      <c r="JE47" s="27">
        <v>9.3559999465942383</v>
      </c>
      <c r="JF47" s="27">
        <v>6.2049999237060547</v>
      </c>
      <c r="JG47" s="27">
        <v>0.29800000786781311</v>
      </c>
      <c r="JH47" s="27">
        <v>5.5320000648498535</v>
      </c>
      <c r="JI47" s="27">
        <v>5.1449999809265137</v>
      </c>
      <c r="JJ47" s="32">
        <v>2.7909998893737793</v>
      </c>
      <c r="JK47" s="32">
        <v>0.72100001573562622</v>
      </c>
      <c r="JL47" s="32">
        <v>0.52100002765655518</v>
      </c>
      <c r="JM47" s="32">
        <v>0.14100000262260437</v>
      </c>
      <c r="JN47" s="32">
        <v>0.62400001287460327</v>
      </c>
      <c r="JO47" s="39">
        <v>2005</v>
      </c>
      <c r="JP47" s="39" t="s">
        <v>326</v>
      </c>
      <c r="JQ47" s="32">
        <v>0.71899999999999997</v>
      </c>
      <c r="JR47" s="32">
        <v>0.64700000000000002</v>
      </c>
      <c r="JS47" s="32">
        <v>0.17899999999999999</v>
      </c>
      <c r="JT47" s="32">
        <v>0.75600000000000001</v>
      </c>
      <c r="JU47" s="32">
        <v>0.307</v>
      </c>
      <c r="JV47" s="32">
        <v>0.183</v>
      </c>
      <c r="JW47" s="27">
        <v>0.11800000071525574</v>
      </c>
      <c r="JX47" s="27">
        <v>0.35899999737739563</v>
      </c>
      <c r="JY47" s="29"/>
      <c r="JZ47" s="40">
        <v>9.8999999463558197E-2</v>
      </c>
      <c r="KA47" s="20">
        <v>0.14299999999999999</v>
      </c>
      <c r="KB47" s="20">
        <v>0.14000000059604645</v>
      </c>
      <c r="KC47" s="21">
        <v>2.0000000949949026E-3</v>
      </c>
      <c r="KD47" s="21">
        <v>2.0000000949949026E-3</v>
      </c>
      <c r="KE47" s="20">
        <v>0.50199997425079346</v>
      </c>
      <c r="KF47" s="20">
        <v>1.7999999225139618E-2</v>
      </c>
      <c r="KG47" s="39">
        <v>2005</v>
      </c>
      <c r="KH47" s="39" t="s">
        <v>326</v>
      </c>
      <c r="KI47" s="23">
        <v>2.3333332538604736</v>
      </c>
      <c r="KJ47" s="23">
        <v>2.75</v>
      </c>
      <c r="KK47" s="29"/>
      <c r="KL47" s="29"/>
      <c r="KM47" s="29"/>
      <c r="KN47" s="21">
        <v>4623.291015625</v>
      </c>
      <c r="KO47" s="20">
        <v>3035.132080078125</v>
      </c>
      <c r="KP47" s="20">
        <v>680.094482421875</v>
      </c>
      <c r="KQ47" s="19">
        <v>14.710180282592773</v>
      </c>
      <c r="KR47" s="39">
        <v>2005</v>
      </c>
      <c r="KS47" s="39" t="s">
        <v>326</v>
      </c>
    </row>
    <row r="48" spans="1:305" s="39" customFormat="1" ht="12.75">
      <c r="A48" s="39">
        <v>2006</v>
      </c>
      <c r="B48" s="39" t="s">
        <v>326</v>
      </c>
      <c r="C48" s="39">
        <v>26</v>
      </c>
      <c r="D48" s="44" t="s">
        <v>327</v>
      </c>
      <c r="E48" s="44">
        <v>578</v>
      </c>
      <c r="F48" s="39">
        <v>1</v>
      </c>
      <c r="G48" s="39">
        <v>0</v>
      </c>
      <c r="H48" s="39">
        <v>0</v>
      </c>
      <c r="I48" s="39">
        <v>0</v>
      </c>
      <c r="J48" s="29">
        <v>0</v>
      </c>
      <c r="K48" s="29">
        <v>21.05</v>
      </c>
      <c r="L48" s="29">
        <v>78.95</v>
      </c>
      <c r="M48" s="18">
        <v>4</v>
      </c>
      <c r="N48" s="39">
        <v>1</v>
      </c>
      <c r="O48" s="39">
        <v>2</v>
      </c>
      <c r="P48" s="39">
        <v>0</v>
      </c>
      <c r="Q48" s="29">
        <v>0</v>
      </c>
      <c r="R48" s="29">
        <v>12.62</v>
      </c>
      <c r="S48" s="29">
        <v>87.38</v>
      </c>
      <c r="T48" s="29">
        <v>0</v>
      </c>
      <c r="U48" s="29">
        <v>6.5</v>
      </c>
      <c r="V48" s="29">
        <v>45</v>
      </c>
      <c r="W48" s="29">
        <v>51.5</v>
      </c>
      <c r="X48" s="39">
        <v>2</v>
      </c>
      <c r="Y48" s="39">
        <v>2006</v>
      </c>
      <c r="Z48" s="39" t="s">
        <v>326</v>
      </c>
      <c r="AA48" s="43"/>
      <c r="AB48" s="41">
        <v>77.400000000000006</v>
      </c>
      <c r="AC48" s="41">
        <v>32.700000000000003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8.8000000000000007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6.5</v>
      </c>
      <c r="AW48" s="41">
        <v>0</v>
      </c>
      <c r="AX48" s="41">
        <v>0</v>
      </c>
      <c r="AY48" s="41">
        <v>14.1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6.8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5.9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22.1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3.0999999999999943</v>
      </c>
      <c r="CZ48" s="39">
        <v>2006</v>
      </c>
      <c r="DA48" s="39" t="s">
        <v>326</v>
      </c>
      <c r="DB48" s="41">
        <v>36.1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8.9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6.5</v>
      </c>
      <c r="DV48" s="41">
        <v>0</v>
      </c>
      <c r="DW48" s="41">
        <v>0</v>
      </c>
      <c r="DX48" s="41">
        <v>13.6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6.5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5.9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22.5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326</v>
      </c>
      <c r="GA48" s="41">
        <v>37.9</v>
      </c>
      <c r="GB48" s="29">
        <f t="shared" si="13"/>
        <v>0.80427499999999996</v>
      </c>
      <c r="GC48" s="29">
        <f t="shared" si="14"/>
        <v>0.78070600000000001</v>
      </c>
      <c r="GD48" s="29">
        <f t="shared" si="15"/>
        <v>5.109209349853109</v>
      </c>
      <c r="GE48" s="29">
        <f t="shared" si="16"/>
        <v>4.5600882833091649</v>
      </c>
      <c r="GF48" s="29">
        <f t="shared" si="17"/>
        <v>0.5491210665439441</v>
      </c>
      <c r="GG48" s="29">
        <f t="shared" si="18"/>
        <v>0.10747672074931348</v>
      </c>
      <c r="GH48" s="29">
        <f t="shared" si="19"/>
        <v>2.4566236993076482</v>
      </c>
      <c r="GI48" s="39">
        <v>2006</v>
      </c>
      <c r="GJ48" s="39" t="s">
        <v>326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0.89661040000000003</v>
      </c>
      <c r="GX48" s="36">
        <v>0.81774599999999997</v>
      </c>
      <c r="GY48" s="36">
        <v>0.54524269999999997</v>
      </c>
      <c r="GZ48" s="39">
        <v>2006</v>
      </c>
      <c r="HA48" s="39" t="s">
        <v>326</v>
      </c>
      <c r="HB48" s="42">
        <v>2</v>
      </c>
      <c r="HC48" s="42">
        <f t="shared" si="20"/>
        <v>0</v>
      </c>
      <c r="HD48" s="42">
        <v>0</v>
      </c>
      <c r="HE48" s="42">
        <v>0</v>
      </c>
      <c r="HF48" s="42">
        <v>2</v>
      </c>
      <c r="HG48" s="42">
        <v>1.5</v>
      </c>
      <c r="HH48" s="42">
        <v>0</v>
      </c>
      <c r="HI48" s="42">
        <v>1</v>
      </c>
      <c r="HJ48" s="39">
        <v>2006</v>
      </c>
      <c r="HK48" s="39" t="s">
        <v>326</v>
      </c>
      <c r="HL48" s="34">
        <v>1</v>
      </c>
      <c r="HM48" s="29">
        <v>72.388670000000005</v>
      </c>
      <c r="HN48" s="27">
        <v>40.8075250799887</v>
      </c>
      <c r="HO48" s="32">
        <v>58.828282427035099</v>
      </c>
      <c r="HP48" s="32">
        <v>2.3950274925028499</v>
      </c>
      <c r="HQ48" s="32">
        <v>11.381483915309699</v>
      </c>
      <c r="HR48" s="27">
        <v>2.3293498075754502</v>
      </c>
      <c r="HS48" s="27">
        <v>57.813030399329797</v>
      </c>
      <c r="HT48" s="27">
        <v>57.813030399329698</v>
      </c>
      <c r="HU48" s="27">
        <v>18.020757347046398</v>
      </c>
      <c r="HV48" s="27">
        <v>15.786173685693001</v>
      </c>
      <c r="HW48" s="27">
        <v>-1.6974126548111499</v>
      </c>
      <c r="HX48" s="27">
        <v>4.0766666666666698</v>
      </c>
      <c r="HY48" s="33">
        <v>16.336931321637799</v>
      </c>
      <c r="HZ48" s="39">
        <v>2006</v>
      </c>
      <c r="IA48" s="39" t="s">
        <v>326</v>
      </c>
      <c r="IB48" s="29">
        <v>2446</v>
      </c>
      <c r="IC48" s="29">
        <v>2429</v>
      </c>
      <c r="ID48" s="29">
        <v>2345</v>
      </c>
      <c r="IE48" s="32">
        <v>79.674270629882813</v>
      </c>
      <c r="IF48" s="32">
        <v>76.384361267089844</v>
      </c>
      <c r="IG48" s="32">
        <v>77</v>
      </c>
      <c r="IH48" s="32">
        <v>490</v>
      </c>
      <c r="II48" s="32">
        <v>1778</v>
      </c>
      <c r="IJ48" s="31">
        <v>83.5</v>
      </c>
      <c r="IK48" s="31">
        <v>3.4000000953674316</v>
      </c>
      <c r="IL48" s="39">
        <v>2006</v>
      </c>
      <c r="IM48" s="39" t="s">
        <v>326</v>
      </c>
      <c r="IN48" s="30">
        <v>12</v>
      </c>
      <c r="IO48" s="27">
        <v>29</v>
      </c>
      <c r="IP48" s="27">
        <v>146.75800000000001</v>
      </c>
      <c r="IQ48" s="29">
        <f t="shared" si="21"/>
        <v>59.999182338511858</v>
      </c>
      <c r="IR48" s="46">
        <v>1547.365</v>
      </c>
      <c r="IS48" s="46">
        <v>1161</v>
      </c>
      <c r="IT48" s="28">
        <v>54.151119402985074</v>
      </c>
      <c r="IU48" s="28">
        <v>70</v>
      </c>
      <c r="IV48" s="28">
        <v>1547.365</v>
      </c>
      <c r="IW48" s="28">
        <v>1161</v>
      </c>
      <c r="IX48" s="28">
        <v>54.151119402985067</v>
      </c>
      <c r="IY48" s="28">
        <v>70</v>
      </c>
      <c r="IZ48" s="39">
        <v>2006</v>
      </c>
      <c r="JA48" s="39" t="s">
        <v>326</v>
      </c>
      <c r="JB48" s="27">
        <v>12.047377586364746</v>
      </c>
      <c r="JC48" s="27">
        <v>20.697000503540039</v>
      </c>
      <c r="JD48" s="27">
        <v>11.097000122070313</v>
      </c>
      <c r="JE48" s="27">
        <v>9.0329999923706055</v>
      </c>
      <c r="JF48" s="27">
        <v>5.9229998588562012</v>
      </c>
      <c r="JG48" s="27">
        <v>0.27300000190734863</v>
      </c>
      <c r="JH48" s="27">
        <v>5.3340001106262207</v>
      </c>
      <c r="JI48" s="27">
        <v>4.8829998970031738</v>
      </c>
      <c r="JJ48" s="32">
        <v>2.6919999122619629</v>
      </c>
      <c r="JK48" s="32">
        <v>0.56599998474121094</v>
      </c>
      <c r="JL48" s="32">
        <v>0.31000000238418579</v>
      </c>
      <c r="JM48" s="32">
        <v>0.13600000739097595</v>
      </c>
      <c r="JN48" s="32">
        <v>0.57899999618530273</v>
      </c>
      <c r="JO48" s="39">
        <v>2006</v>
      </c>
      <c r="JP48" s="39" t="s">
        <v>326</v>
      </c>
      <c r="JQ48" s="32">
        <v>0.64800000000000002</v>
      </c>
      <c r="JR48" s="32">
        <v>0.57499999999999996</v>
      </c>
      <c r="JS48" s="32">
        <v>0.158</v>
      </c>
      <c r="JT48" s="32">
        <v>0.83499999999999996</v>
      </c>
      <c r="JU48" s="32">
        <v>0.30399999999999999</v>
      </c>
      <c r="JV48" s="32">
        <v>0.17199999999999999</v>
      </c>
      <c r="JW48" s="27">
        <v>0.11299999803304672</v>
      </c>
      <c r="JX48" s="27">
        <v>0.25099998712539673</v>
      </c>
      <c r="JY48" s="29"/>
      <c r="JZ48" s="40">
        <v>7.4000000953674316E-2</v>
      </c>
      <c r="KA48" s="20">
        <v>0.127</v>
      </c>
      <c r="KB48" s="20">
        <v>0.125</v>
      </c>
      <c r="KC48" s="21">
        <v>1.0000000474974513E-3</v>
      </c>
      <c r="KD48" s="21">
        <v>2.0000000949949026E-3</v>
      </c>
      <c r="KE48" s="20">
        <v>0.29300001263618469</v>
      </c>
      <c r="KF48" s="20">
        <v>1.7999999225139618E-2</v>
      </c>
      <c r="KG48" s="39">
        <v>2006</v>
      </c>
      <c r="KH48" s="39" t="s">
        <v>326</v>
      </c>
      <c r="KI48" s="23">
        <v>2.3333332538604736</v>
      </c>
      <c r="KJ48" s="23">
        <v>3</v>
      </c>
      <c r="KK48" s="29"/>
      <c r="KL48" s="29"/>
      <c r="KM48" s="29"/>
      <c r="KN48" s="21">
        <v>4661</v>
      </c>
      <c r="KO48" s="20">
        <v>3070</v>
      </c>
      <c r="KP48" s="20">
        <v>684</v>
      </c>
      <c r="KQ48" s="19">
        <v>14.674960136413574</v>
      </c>
      <c r="KR48" s="39">
        <v>2006</v>
      </c>
      <c r="KS48" s="39" t="s">
        <v>326</v>
      </c>
    </row>
    <row r="49" spans="1:305" s="39" customFormat="1" ht="12.75">
      <c r="A49" s="39">
        <v>2007</v>
      </c>
      <c r="B49" s="39" t="s">
        <v>326</v>
      </c>
      <c r="C49" s="39">
        <v>26</v>
      </c>
      <c r="D49" s="44" t="s">
        <v>327</v>
      </c>
      <c r="E49" s="44">
        <v>578</v>
      </c>
      <c r="F49" s="39">
        <v>1</v>
      </c>
      <c r="G49" s="39">
        <v>0</v>
      </c>
      <c r="H49" s="39">
        <v>0</v>
      </c>
      <c r="I49" s="39">
        <v>0</v>
      </c>
      <c r="J49" s="29">
        <v>0</v>
      </c>
      <c r="K49" s="29">
        <v>21.05</v>
      </c>
      <c r="L49" s="29">
        <v>78.95</v>
      </c>
      <c r="M49" s="18">
        <v>4</v>
      </c>
      <c r="N49" s="39">
        <v>0</v>
      </c>
      <c r="O49" s="39">
        <v>0</v>
      </c>
      <c r="P49" s="39">
        <v>0</v>
      </c>
      <c r="Q49" s="29">
        <v>0</v>
      </c>
      <c r="R49" s="29">
        <v>12.62</v>
      </c>
      <c r="S49" s="29">
        <v>87.38</v>
      </c>
      <c r="T49" s="29">
        <v>0</v>
      </c>
      <c r="U49" s="29">
        <v>6.5</v>
      </c>
      <c r="V49" s="29">
        <v>45</v>
      </c>
      <c r="W49" s="29">
        <v>51.5</v>
      </c>
      <c r="X49" s="39">
        <v>2</v>
      </c>
      <c r="Y49" s="39">
        <v>2007</v>
      </c>
      <c r="Z49" s="39" t="s">
        <v>326</v>
      </c>
      <c r="AA49" s="43"/>
      <c r="AB49" s="41">
        <v>77.400000000000006</v>
      </c>
      <c r="AC49" s="41">
        <v>32.700000000000003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8.8000000000000007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6.5</v>
      </c>
      <c r="AW49" s="41">
        <v>0</v>
      </c>
      <c r="AX49" s="41">
        <v>0</v>
      </c>
      <c r="AY49" s="41">
        <v>14.1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6.8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5.9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22.1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3.0999999999999943</v>
      </c>
      <c r="CZ49" s="39">
        <v>2007</v>
      </c>
      <c r="DA49" s="39" t="s">
        <v>326</v>
      </c>
      <c r="DB49" s="41">
        <v>36.1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8.9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6.5</v>
      </c>
      <c r="DV49" s="41">
        <v>0</v>
      </c>
      <c r="DW49" s="41">
        <v>0</v>
      </c>
      <c r="DX49" s="41">
        <v>13.6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6.5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5.9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22.5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326</v>
      </c>
      <c r="GA49" s="41">
        <v>36.1</v>
      </c>
      <c r="GB49" s="29">
        <f t="shared" si="13"/>
        <v>0.80427499999999996</v>
      </c>
      <c r="GC49" s="29">
        <f t="shared" si="14"/>
        <v>0.78070600000000001</v>
      </c>
      <c r="GD49" s="29">
        <f t="shared" si="15"/>
        <v>5.109209349853109</v>
      </c>
      <c r="GE49" s="29">
        <f t="shared" si="16"/>
        <v>4.5600882833091649</v>
      </c>
      <c r="GF49" s="29">
        <f t="shared" si="17"/>
        <v>0.5491210665439441</v>
      </c>
      <c r="GG49" s="29">
        <f t="shared" si="18"/>
        <v>0.10747672074931348</v>
      </c>
      <c r="GH49" s="29">
        <f t="shared" si="19"/>
        <v>2.4566236993076482</v>
      </c>
      <c r="GI49" s="39">
        <v>2007</v>
      </c>
      <c r="GJ49" s="39" t="s">
        <v>326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0.64087479999999997</v>
      </c>
      <c r="GX49" s="36">
        <v>0.8255538</v>
      </c>
      <c r="GY49" s="36">
        <v>0.1469451</v>
      </c>
      <c r="GZ49" s="39">
        <v>2007</v>
      </c>
      <c r="HA49" s="39" t="s">
        <v>326</v>
      </c>
      <c r="HB49" s="42">
        <v>2</v>
      </c>
      <c r="HC49" s="42">
        <f t="shared" si="20"/>
        <v>0</v>
      </c>
      <c r="HD49" s="42">
        <v>0</v>
      </c>
      <c r="HE49" s="42">
        <v>0</v>
      </c>
      <c r="HF49" s="42">
        <v>2</v>
      </c>
      <c r="HG49" s="42">
        <v>1.5</v>
      </c>
      <c r="HH49" s="42">
        <v>0</v>
      </c>
      <c r="HI49" s="42">
        <v>1</v>
      </c>
      <c r="HJ49" s="39">
        <v>2007</v>
      </c>
      <c r="HK49" s="39" t="s">
        <v>326</v>
      </c>
      <c r="HL49" s="34">
        <v>1</v>
      </c>
      <c r="HM49" s="29">
        <v>73.193950000000001</v>
      </c>
      <c r="HN49" s="27">
        <v>41.444579062335997</v>
      </c>
      <c r="HO49" s="32">
        <v>58.566144976234803</v>
      </c>
      <c r="HP49" s="32">
        <v>2.9297929104373099</v>
      </c>
      <c r="HQ49" s="32">
        <v>6.0735914399416497</v>
      </c>
      <c r="HR49" s="27">
        <v>0.71258907363421797</v>
      </c>
      <c r="HS49" s="27">
        <v>55.5601799425583</v>
      </c>
      <c r="HT49" s="27">
        <v>55.5601799425583</v>
      </c>
      <c r="HU49" s="27">
        <v>17.121565913898699</v>
      </c>
      <c r="HV49" s="27">
        <v>14.185477353766901</v>
      </c>
      <c r="HW49" s="27">
        <v>-1.51114353381824</v>
      </c>
      <c r="HX49" s="27">
        <v>4.7741666666666696</v>
      </c>
      <c r="HY49" s="33">
        <v>12.419883559070101</v>
      </c>
      <c r="HZ49" s="39">
        <v>2007</v>
      </c>
      <c r="IA49" s="39" t="s">
        <v>326</v>
      </c>
      <c r="IB49" s="29">
        <v>2507</v>
      </c>
      <c r="IC49" s="29">
        <v>2491</v>
      </c>
      <c r="ID49" s="29">
        <v>2428</v>
      </c>
      <c r="IE49" s="32">
        <v>80.533248901367188</v>
      </c>
      <c r="IF49" s="32">
        <v>77.995506286621094</v>
      </c>
      <c r="IG49" s="32">
        <v>69</v>
      </c>
      <c r="IH49" s="32">
        <v>513</v>
      </c>
      <c r="II49" s="32">
        <v>1846</v>
      </c>
      <c r="IJ49" s="31">
        <v>63.5</v>
      </c>
      <c r="IK49" s="31">
        <v>2.5</v>
      </c>
      <c r="IL49" s="39">
        <v>2007</v>
      </c>
      <c r="IM49" s="39" t="s">
        <v>326</v>
      </c>
      <c r="IN49" s="30">
        <v>4</v>
      </c>
      <c r="IO49" s="27">
        <v>1</v>
      </c>
      <c r="IP49" s="27">
        <v>3.9540000000000002</v>
      </c>
      <c r="IQ49" s="29">
        <f t="shared" si="21"/>
        <v>1.5771838851216593</v>
      </c>
      <c r="IR49" s="59">
        <v>1576.2549999999999</v>
      </c>
      <c r="IS49" s="46">
        <v>1182</v>
      </c>
      <c r="IT49" s="28">
        <v>52.98072613177947</v>
      </c>
      <c r="IU49" s="28"/>
      <c r="IV49" s="28">
        <v>1576.2550000000001</v>
      </c>
      <c r="IW49" s="28">
        <v>1182</v>
      </c>
      <c r="IX49" s="28">
        <v>52.98072613177947</v>
      </c>
      <c r="IY49" s="28">
        <v>69.319999999999936</v>
      </c>
      <c r="IZ49" s="39">
        <v>2007</v>
      </c>
      <c r="JA49" s="39" t="s">
        <v>326</v>
      </c>
      <c r="JB49" s="27">
        <v>11.851296424865723</v>
      </c>
      <c r="JC49" s="27">
        <v>20.791999816894531</v>
      </c>
      <c r="JD49" s="27">
        <v>10.961000442504883</v>
      </c>
      <c r="JE49" s="27">
        <v>9.2899999618530273</v>
      </c>
      <c r="JF49" s="27">
        <v>6.0149998664855957</v>
      </c>
      <c r="JG49" s="27">
        <v>0.2669999897480011</v>
      </c>
      <c r="JH49" s="27">
        <v>5.3270001411437988</v>
      </c>
      <c r="JI49" s="27">
        <v>4.9930000305175781</v>
      </c>
      <c r="JJ49" s="32">
        <v>2.744999885559082</v>
      </c>
      <c r="JK49" s="32">
        <v>0.54100000858306885</v>
      </c>
      <c r="JL49" s="32">
        <v>0.210999995470047</v>
      </c>
      <c r="JM49" s="32">
        <v>0.13699999451637268</v>
      </c>
      <c r="JN49" s="32">
        <v>0.5559999942779541</v>
      </c>
      <c r="JO49" s="39">
        <v>2007</v>
      </c>
      <c r="JP49" s="39" t="s">
        <v>326</v>
      </c>
      <c r="JQ49" s="32">
        <v>0.61299999999999999</v>
      </c>
      <c r="JR49" s="32">
        <v>0.56299999999999994</v>
      </c>
      <c r="JS49" s="32">
        <v>0.14199999999999999</v>
      </c>
      <c r="JT49" s="32">
        <v>0.92800000000000005</v>
      </c>
      <c r="JU49" s="32">
        <v>0.31900000000000001</v>
      </c>
      <c r="JV49" s="32">
        <v>0.18</v>
      </c>
      <c r="JW49" s="27">
        <v>0.10700000077486038</v>
      </c>
      <c r="JX49" s="27">
        <v>0.22100000083446503</v>
      </c>
      <c r="JY49" s="29"/>
      <c r="JZ49" s="40">
        <v>6.8999998271465302E-2</v>
      </c>
      <c r="KA49" s="20">
        <v>0.14299999999999999</v>
      </c>
      <c r="KB49" s="20">
        <v>0.14000000059604645</v>
      </c>
      <c r="KC49" s="21">
        <v>1.0000000474974513E-3</v>
      </c>
      <c r="KD49" s="21">
        <v>3.0000000260770321E-3</v>
      </c>
      <c r="KE49" s="20">
        <v>0.19499999284744263</v>
      </c>
      <c r="KF49" s="20">
        <v>1.6000000759959221E-2</v>
      </c>
      <c r="KG49" s="39">
        <v>2007</v>
      </c>
      <c r="KH49" s="39" t="s">
        <v>326</v>
      </c>
      <c r="KI49" s="23">
        <v>2.3333332538604736</v>
      </c>
      <c r="KJ49" s="23">
        <v>3</v>
      </c>
      <c r="KK49" s="22">
        <v>35</v>
      </c>
      <c r="KL49" s="22">
        <v>34.200000000000003</v>
      </c>
      <c r="KM49" s="22">
        <v>22.5</v>
      </c>
      <c r="KN49" s="21">
        <v>4709</v>
      </c>
      <c r="KO49" s="20">
        <v>3113</v>
      </c>
      <c r="KP49" s="20">
        <v>689</v>
      </c>
      <c r="KQ49" s="19">
        <v>14.631560325622559</v>
      </c>
      <c r="KR49" s="39">
        <v>2007</v>
      </c>
      <c r="KS49" s="39" t="s">
        <v>326</v>
      </c>
    </row>
    <row r="50" spans="1:305" s="39" customFormat="1" ht="12.75">
      <c r="A50" s="39">
        <v>2008</v>
      </c>
      <c r="B50" s="39" t="s">
        <v>326</v>
      </c>
      <c r="C50" s="39">
        <v>26</v>
      </c>
      <c r="D50" s="44" t="s">
        <v>327</v>
      </c>
      <c r="E50" s="44">
        <v>578</v>
      </c>
      <c r="F50" s="39">
        <v>1</v>
      </c>
      <c r="G50" s="39">
        <v>0</v>
      </c>
      <c r="H50" s="39">
        <v>0</v>
      </c>
      <c r="I50" s="39">
        <v>0</v>
      </c>
      <c r="J50" s="29">
        <v>0</v>
      </c>
      <c r="K50" s="29">
        <v>21.05</v>
      </c>
      <c r="L50" s="29">
        <v>78.95</v>
      </c>
      <c r="M50" s="18">
        <v>4</v>
      </c>
      <c r="N50" s="39">
        <v>0</v>
      </c>
      <c r="O50" s="39">
        <v>0</v>
      </c>
      <c r="P50" s="39">
        <v>0</v>
      </c>
      <c r="Q50" s="29">
        <v>0</v>
      </c>
      <c r="R50" s="29">
        <v>12.62</v>
      </c>
      <c r="S50" s="29">
        <v>87.38</v>
      </c>
      <c r="T50" s="29">
        <v>0</v>
      </c>
      <c r="U50" s="29">
        <v>6.5</v>
      </c>
      <c r="V50" s="29">
        <v>45</v>
      </c>
      <c r="W50" s="29">
        <v>51.5</v>
      </c>
      <c r="X50" s="39">
        <v>2</v>
      </c>
      <c r="Y50" s="39">
        <v>2008</v>
      </c>
      <c r="Z50" s="39" t="s">
        <v>326</v>
      </c>
      <c r="AA50" s="43"/>
      <c r="AB50" s="41">
        <v>77.400000000000006</v>
      </c>
      <c r="AC50" s="41">
        <v>32.700000000000003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8.8000000000000007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6.5</v>
      </c>
      <c r="AW50" s="41">
        <v>0</v>
      </c>
      <c r="AX50" s="41">
        <v>0</v>
      </c>
      <c r="AY50" s="41">
        <v>14.1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6.8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5.9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22.1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3.0999999999999943</v>
      </c>
      <c r="CZ50" s="39">
        <v>2008</v>
      </c>
      <c r="DA50" s="39" t="s">
        <v>326</v>
      </c>
      <c r="DB50" s="41">
        <v>36.1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8.9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6.5</v>
      </c>
      <c r="DV50" s="41">
        <v>0</v>
      </c>
      <c r="DW50" s="41">
        <v>0</v>
      </c>
      <c r="DX50" s="41">
        <v>13.6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6.5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5.9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22.5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326</v>
      </c>
      <c r="GA50" s="41">
        <v>36.1</v>
      </c>
      <c r="GB50" s="29">
        <f t="shared" si="13"/>
        <v>0.80427499999999996</v>
      </c>
      <c r="GC50" s="29">
        <f t="shared" si="14"/>
        <v>0.78070600000000001</v>
      </c>
      <c r="GD50" s="29">
        <f t="shared" si="15"/>
        <v>5.109209349853109</v>
      </c>
      <c r="GE50" s="29">
        <f t="shared" si="16"/>
        <v>4.5600882833091649</v>
      </c>
      <c r="GF50" s="29">
        <f t="shared" si="17"/>
        <v>0.5491210665439441</v>
      </c>
      <c r="GG50" s="29">
        <f t="shared" si="18"/>
        <v>0.10747672074931348</v>
      </c>
      <c r="GH50" s="29">
        <f t="shared" si="19"/>
        <v>2.4566236993076482</v>
      </c>
      <c r="GI50" s="39">
        <v>2008</v>
      </c>
      <c r="GJ50" s="39" t="s">
        <v>326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0.55594100000000002</v>
      </c>
      <c r="GX50" s="36">
        <v>0.8421959</v>
      </c>
      <c r="GY50" s="36">
        <v>-8.5421000000000004E-3</v>
      </c>
      <c r="GZ50" s="39">
        <v>2008</v>
      </c>
      <c r="HA50" s="39" t="s">
        <v>326</v>
      </c>
      <c r="HB50" s="42">
        <v>2</v>
      </c>
      <c r="HC50" s="42">
        <f t="shared" si="20"/>
        <v>0</v>
      </c>
      <c r="HD50" s="42">
        <v>0</v>
      </c>
      <c r="HE50" s="42">
        <v>0</v>
      </c>
      <c r="HF50" s="42">
        <v>2</v>
      </c>
      <c r="HG50" s="42">
        <v>1.5</v>
      </c>
      <c r="HH50" s="42">
        <v>0</v>
      </c>
      <c r="HI50" s="42">
        <v>1</v>
      </c>
      <c r="HJ50" s="39">
        <v>2008</v>
      </c>
      <c r="HK50" s="39" t="s">
        <v>326</v>
      </c>
      <c r="HL50" s="34">
        <v>1</v>
      </c>
      <c r="HM50" s="29">
        <v>74.938509999999994</v>
      </c>
      <c r="HN50" s="27">
        <v>40.246436598786502</v>
      </c>
      <c r="HO50" s="32">
        <v>58.942394495074801</v>
      </c>
      <c r="HP50" s="32">
        <v>0.38433536098161702</v>
      </c>
      <c r="HQ50" s="32">
        <v>10.8736218865713</v>
      </c>
      <c r="HR50" s="27">
        <v>3.7539308176100401</v>
      </c>
      <c r="HS50" s="27">
        <v>54.226107863126103</v>
      </c>
      <c r="HT50" s="27">
        <v>54.226107863126103</v>
      </c>
      <c r="HU50" s="27">
        <v>18.695957896288299</v>
      </c>
      <c r="HV50" s="27">
        <v>15.485212115257101</v>
      </c>
      <c r="HW50" s="27">
        <v>-2.27713039591141</v>
      </c>
      <c r="HX50" s="27">
        <v>4.4583333333333304</v>
      </c>
      <c r="HY50" s="33">
        <v>15.830651698641599</v>
      </c>
      <c r="HZ50" s="39">
        <v>2008</v>
      </c>
      <c r="IA50" s="39" t="s">
        <v>326</v>
      </c>
      <c r="IB50" s="29">
        <v>2591</v>
      </c>
      <c r="IC50" s="29">
        <v>2574</v>
      </c>
      <c r="ID50" s="29">
        <v>2506</v>
      </c>
      <c r="IE50" s="32">
        <v>82.019622802734375</v>
      </c>
      <c r="IF50" s="32">
        <v>79.328903198242188</v>
      </c>
      <c r="IG50" s="32">
        <v>70</v>
      </c>
      <c r="IH50" s="32">
        <v>529</v>
      </c>
      <c r="II50" s="32">
        <v>1907</v>
      </c>
      <c r="IJ50" s="31">
        <v>66</v>
      </c>
      <c r="IK50" s="31">
        <v>2.5</v>
      </c>
      <c r="IL50" s="39">
        <v>2008</v>
      </c>
      <c r="IM50" s="39" t="s">
        <v>326</v>
      </c>
      <c r="IN50" s="30">
        <v>10</v>
      </c>
      <c r="IO50" s="27">
        <v>13</v>
      </c>
      <c r="IP50" s="27">
        <v>62.567999999999998</v>
      </c>
      <c r="IQ50" s="29">
        <f t="shared" si="21"/>
        <v>24.148205326128906</v>
      </c>
      <c r="IR50" s="59">
        <v>1621.0730000000001</v>
      </c>
      <c r="IS50" s="46">
        <v>1216</v>
      </c>
      <c r="IT50" s="28">
        <v>52.640692640692642</v>
      </c>
      <c r="IU50" s="28"/>
      <c r="IV50" s="28">
        <v>1621.0730000000001</v>
      </c>
      <c r="IW50" s="28">
        <v>1216</v>
      </c>
      <c r="IX50" s="28">
        <v>52.640692640692642</v>
      </c>
      <c r="IY50" s="28">
        <v>68.639999999999873</v>
      </c>
      <c r="IZ50" s="39">
        <v>2008</v>
      </c>
      <c r="JA50" s="39" t="s">
        <v>326</v>
      </c>
      <c r="JB50" s="27">
        <v>11.457599639892578</v>
      </c>
      <c r="JC50" s="27">
        <v>20.347999572753906</v>
      </c>
      <c r="JD50" s="27">
        <v>10.72700023651123</v>
      </c>
      <c r="JE50" s="27">
        <v>9.1099996566772461</v>
      </c>
      <c r="JF50" s="27">
        <v>5.9479999542236328</v>
      </c>
      <c r="JG50" s="27">
        <v>0.26600000262260437</v>
      </c>
      <c r="JH50" s="27">
        <v>5.124000072479248</v>
      </c>
      <c r="JI50" s="27">
        <v>4.9790000915527344</v>
      </c>
      <c r="JJ50" s="32">
        <v>2.6600000858306885</v>
      </c>
      <c r="JK50" s="32">
        <v>0.51099997758865356</v>
      </c>
      <c r="JL50" s="32">
        <v>0.18700000643730164</v>
      </c>
      <c r="JM50" s="32">
        <v>0.12200000137090683</v>
      </c>
      <c r="JN50" s="32">
        <v>0.55099999904632568</v>
      </c>
      <c r="JO50" s="39">
        <v>2008</v>
      </c>
      <c r="JP50" s="39" t="s">
        <v>326</v>
      </c>
      <c r="JQ50" s="32">
        <v>0.55900000000000005</v>
      </c>
      <c r="JR50" s="32">
        <v>0.54</v>
      </c>
      <c r="JS50" s="32">
        <v>0.125</v>
      </c>
      <c r="JT50" s="32">
        <v>0.98099999999999998</v>
      </c>
      <c r="JU50" s="32">
        <v>0.29899999999999999</v>
      </c>
      <c r="JV50" s="32">
        <v>0.156</v>
      </c>
      <c r="JW50" s="27">
        <v>0.10499999672174454</v>
      </c>
      <c r="JX50" s="27">
        <v>0.20200000703334808</v>
      </c>
      <c r="JY50" s="29"/>
      <c r="JZ50" s="40">
        <v>6.4000003039836884E-2</v>
      </c>
      <c r="KA50" s="20">
        <v>0.13900000000000001</v>
      </c>
      <c r="KB50" s="20">
        <v>0.13699999451637268</v>
      </c>
      <c r="KC50" s="21">
        <v>1.0000000474974513E-3</v>
      </c>
      <c r="KD50" s="21">
        <v>3.0000000260770321E-3</v>
      </c>
      <c r="KE50" s="20">
        <v>0.17399999499320984</v>
      </c>
      <c r="KF50" s="20">
        <v>1.3000000268220901E-2</v>
      </c>
      <c r="KG50" s="39">
        <v>2008</v>
      </c>
      <c r="KH50" s="39" t="s">
        <v>326</v>
      </c>
      <c r="KI50" s="23">
        <v>2.3333332538604736</v>
      </c>
      <c r="KJ50" s="23">
        <v>3</v>
      </c>
      <c r="KK50" s="29"/>
      <c r="KL50" s="29"/>
      <c r="KM50" s="29"/>
      <c r="KN50" s="21">
        <v>4768</v>
      </c>
      <c r="KO50" s="20">
        <v>3159</v>
      </c>
      <c r="KP50" s="20">
        <v>699</v>
      </c>
      <c r="KQ50" s="19">
        <v>14.660229682922363</v>
      </c>
      <c r="KR50" s="39">
        <v>2008</v>
      </c>
      <c r="KS50" s="39" t="s">
        <v>326</v>
      </c>
    </row>
    <row r="51" spans="1:305" s="39" customFormat="1" ht="12.75">
      <c r="A51" s="39">
        <v>2009</v>
      </c>
      <c r="B51" s="39" t="s">
        <v>326</v>
      </c>
      <c r="C51" s="39">
        <v>26</v>
      </c>
      <c r="D51" s="44" t="s">
        <v>327</v>
      </c>
      <c r="E51" s="44">
        <v>578</v>
      </c>
      <c r="F51" s="39">
        <v>1</v>
      </c>
      <c r="G51" s="39">
        <v>0</v>
      </c>
      <c r="H51" s="39">
        <v>0</v>
      </c>
      <c r="I51" s="39">
        <v>0</v>
      </c>
      <c r="J51" s="29">
        <v>0</v>
      </c>
      <c r="K51" s="29">
        <v>20.84</v>
      </c>
      <c r="L51" s="29">
        <v>79.16</v>
      </c>
      <c r="M51" s="18">
        <v>4</v>
      </c>
      <c r="N51" s="39">
        <v>0</v>
      </c>
      <c r="O51" s="39">
        <v>0</v>
      </c>
      <c r="P51" s="39">
        <v>1</v>
      </c>
      <c r="Q51" s="29">
        <v>0</v>
      </c>
      <c r="R51" s="29">
        <v>12.65</v>
      </c>
      <c r="S51" s="29">
        <v>87.35</v>
      </c>
      <c r="T51" s="29">
        <v>0</v>
      </c>
      <c r="U51" s="29">
        <v>6.5</v>
      </c>
      <c r="V51" s="29">
        <v>44.88</v>
      </c>
      <c r="W51" s="29">
        <v>51.38</v>
      </c>
      <c r="X51" s="39">
        <v>2</v>
      </c>
      <c r="Y51" s="39">
        <v>2009</v>
      </c>
      <c r="Z51" s="39" t="s">
        <v>326</v>
      </c>
      <c r="AA51" s="43">
        <v>40070</v>
      </c>
      <c r="AB51" s="41">
        <v>76.400000000000006</v>
      </c>
      <c r="AC51" s="41">
        <v>35.4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6.2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6.2</v>
      </c>
      <c r="AW51" s="41">
        <v>0</v>
      </c>
      <c r="AX51" s="41">
        <v>0</v>
      </c>
      <c r="AY51" s="41">
        <v>17.2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5.5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3.9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22.9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2.6999999999999886</v>
      </c>
      <c r="CZ51" s="39">
        <v>2009</v>
      </c>
      <c r="DA51" s="39" t="s">
        <v>326</v>
      </c>
      <c r="DB51" s="41">
        <v>37.9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6.5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6.5</v>
      </c>
      <c r="DV51" s="41">
        <v>0</v>
      </c>
      <c r="DW51" s="41">
        <v>0</v>
      </c>
      <c r="DX51" s="41">
        <v>17.8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5.9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1.2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24.3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326</v>
      </c>
      <c r="GA51" s="41">
        <v>39.6</v>
      </c>
      <c r="GB51" s="29">
        <f t="shared" si="13"/>
        <v>0.78042500000000004</v>
      </c>
      <c r="GC51" s="29">
        <f t="shared" si="14"/>
        <v>0.75355100000000008</v>
      </c>
      <c r="GD51" s="29">
        <f t="shared" si="15"/>
        <v>4.5542525333029724</v>
      </c>
      <c r="GE51" s="29">
        <f t="shared" si="16"/>
        <v>4.0576346424615251</v>
      </c>
      <c r="GF51" s="29">
        <f t="shared" si="17"/>
        <v>0.49661789084144736</v>
      </c>
      <c r="GG51" s="29">
        <f t="shared" si="18"/>
        <v>0.10904487338151078</v>
      </c>
      <c r="GH51" s="29">
        <f t="shared" si="19"/>
        <v>2.846049894151542</v>
      </c>
      <c r="GI51" s="39">
        <v>2009</v>
      </c>
      <c r="GJ51" s="39" t="s">
        <v>326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0.5936922</v>
      </c>
      <c r="GX51" s="36">
        <v>0.85523850000000001</v>
      </c>
      <c r="GY51" s="36">
        <v>1.32479E-2</v>
      </c>
      <c r="GZ51" s="39">
        <v>2009</v>
      </c>
      <c r="HA51" s="39" t="s">
        <v>326</v>
      </c>
      <c r="HB51" s="42">
        <v>2</v>
      </c>
      <c r="HC51" s="42">
        <f t="shared" si="20"/>
        <v>0</v>
      </c>
      <c r="HD51" s="42">
        <v>0</v>
      </c>
      <c r="HE51" s="42">
        <v>0</v>
      </c>
      <c r="HF51" s="42">
        <v>2</v>
      </c>
      <c r="HG51" s="42">
        <v>1</v>
      </c>
      <c r="HH51" s="42">
        <v>0</v>
      </c>
      <c r="HI51" s="42">
        <v>1</v>
      </c>
      <c r="HJ51" s="39">
        <v>2009</v>
      </c>
      <c r="HK51" s="39" t="s">
        <v>326</v>
      </c>
      <c r="HL51" s="34">
        <v>1</v>
      </c>
      <c r="HM51" s="29">
        <v>67.131219999999999</v>
      </c>
      <c r="HN51" s="27">
        <v>46.0880734972</v>
      </c>
      <c r="HO51" s="32">
        <v>56.426806952962899</v>
      </c>
      <c r="HP51" s="32">
        <v>-1.6225606983630401</v>
      </c>
      <c r="HQ51" s="32">
        <v>-6.7429039033137599</v>
      </c>
      <c r="HR51" s="27">
        <v>2.1973858685356902</v>
      </c>
      <c r="HS51" s="27">
        <v>48.065068168965801</v>
      </c>
      <c r="HT51" s="27">
        <v>48.065068168965801</v>
      </c>
      <c r="HU51" s="27">
        <v>10.338733455762799</v>
      </c>
      <c r="HV51" s="27">
        <v>7.7510867605768299</v>
      </c>
      <c r="HW51" s="27">
        <v>-2.63165064230353</v>
      </c>
      <c r="HX51" s="27">
        <v>3.99833333333333</v>
      </c>
      <c r="HY51" s="33">
        <v>10.7550403383466</v>
      </c>
      <c r="HZ51" s="39">
        <v>2009</v>
      </c>
      <c r="IA51" s="39" t="s">
        <v>326</v>
      </c>
      <c r="IB51" s="29">
        <v>2590</v>
      </c>
      <c r="IC51" s="29">
        <v>2573</v>
      </c>
      <c r="ID51" s="29">
        <v>2492</v>
      </c>
      <c r="IE51" s="32">
        <v>80.937187194824219</v>
      </c>
      <c r="IF51" s="32">
        <v>77.874687194824219</v>
      </c>
      <c r="IG51" s="32">
        <v>67</v>
      </c>
      <c r="IH51" s="32">
        <v>504</v>
      </c>
      <c r="II51" s="32">
        <v>1921</v>
      </c>
      <c r="IJ51" s="31">
        <v>82</v>
      </c>
      <c r="IK51" s="31">
        <v>3.2000000476837158</v>
      </c>
      <c r="IL51" s="39">
        <v>2009</v>
      </c>
      <c r="IM51" s="39" t="s">
        <v>326</v>
      </c>
      <c r="IN51" s="29"/>
      <c r="IO51" s="29"/>
      <c r="IP51" s="29" t="s">
        <v>317</v>
      </c>
      <c r="IQ51" s="29" t="str">
        <f t="shared" si="21"/>
        <v/>
      </c>
      <c r="IR51" s="59">
        <v>1636.501</v>
      </c>
      <c r="IS51" s="46">
        <v>1227</v>
      </c>
      <c r="IT51" s="28">
        <v>53.604193971166445</v>
      </c>
      <c r="IU51" s="28">
        <v>67.960000000000008</v>
      </c>
      <c r="IV51" s="28">
        <v>1636.501</v>
      </c>
      <c r="IW51" s="28">
        <v>1227</v>
      </c>
      <c r="IX51" s="28">
        <v>53.604193971166453</v>
      </c>
      <c r="IY51" s="28">
        <v>67.960000000000008</v>
      </c>
      <c r="IZ51" s="39">
        <v>2009</v>
      </c>
      <c r="JA51" s="39" t="s">
        <v>326</v>
      </c>
      <c r="JB51" s="27">
        <v>13.447020530700684</v>
      </c>
      <c r="JC51" s="27">
        <v>23.770999908447266</v>
      </c>
      <c r="JD51" s="27">
        <v>12.734000205993652</v>
      </c>
      <c r="JE51" s="27">
        <v>10.442999839782715</v>
      </c>
      <c r="JF51" s="27">
        <v>6.8499999046325684</v>
      </c>
      <c r="JG51" s="27">
        <v>0.29499998688697815</v>
      </c>
      <c r="JH51" s="27">
        <v>6.0390000343322754</v>
      </c>
      <c r="JI51" s="27">
        <v>5.6680002212524414</v>
      </c>
      <c r="JJ51" s="32">
        <v>3.0989999771118164</v>
      </c>
      <c r="JK51" s="32">
        <v>0.59399998188018799</v>
      </c>
      <c r="JL51" s="32">
        <v>0.41800001263618469</v>
      </c>
      <c r="JM51" s="32">
        <v>0.13899999856948853</v>
      </c>
      <c r="JN51" s="32">
        <v>0.66900002956390381</v>
      </c>
      <c r="JO51" s="39">
        <v>2009</v>
      </c>
      <c r="JP51" s="39" t="s">
        <v>326</v>
      </c>
      <c r="JQ51" s="32">
        <v>0.60799999999999998</v>
      </c>
      <c r="JR51" s="32">
        <v>0.63300000000000001</v>
      </c>
      <c r="JS51" s="32">
        <v>0.13900000000000001</v>
      </c>
      <c r="JT51" s="32">
        <v>1.1930000000000001</v>
      </c>
      <c r="JU51" s="32">
        <v>0.34799999999999998</v>
      </c>
      <c r="JV51" s="32">
        <v>0.17699999999999999</v>
      </c>
      <c r="JW51" s="27">
        <v>0.12200000137090683</v>
      </c>
      <c r="JX51" s="27">
        <v>0.21899999678134918</v>
      </c>
      <c r="JY51" s="29"/>
      <c r="JZ51" s="40">
        <v>8.5000000894069672E-2</v>
      </c>
      <c r="KA51" s="20">
        <v>0.16900000000000001</v>
      </c>
      <c r="KB51" s="20">
        <v>0.16599999368190765</v>
      </c>
      <c r="KC51" s="21">
        <v>0</v>
      </c>
      <c r="KD51" s="21">
        <v>2.0000000949949026E-3</v>
      </c>
      <c r="KE51" s="20">
        <v>0.40599998831748962</v>
      </c>
      <c r="KF51" s="20">
        <v>1.0999999940395355E-2</v>
      </c>
      <c r="KG51" s="39">
        <v>2009</v>
      </c>
      <c r="KH51" s="39" t="s">
        <v>326</v>
      </c>
      <c r="KI51" s="23">
        <v>2.3333332538604736</v>
      </c>
      <c r="KJ51" s="23">
        <v>3</v>
      </c>
      <c r="KK51" s="29"/>
      <c r="KL51" s="29"/>
      <c r="KM51" s="29"/>
      <c r="KN51" s="21">
        <v>4828.72607421875</v>
      </c>
      <c r="KO51" s="20">
        <v>3200.011962890625</v>
      </c>
      <c r="KP51" s="20">
        <v>713.74249267578125</v>
      </c>
      <c r="KQ51" s="19">
        <v>14.781180381774902</v>
      </c>
      <c r="KR51" s="39">
        <v>2009</v>
      </c>
      <c r="KS51" s="39" t="s">
        <v>326</v>
      </c>
    </row>
    <row r="52" spans="1:305" s="39" customFormat="1" ht="12.75">
      <c r="A52" s="39">
        <v>2010</v>
      </c>
      <c r="B52" s="39" t="s">
        <v>326</v>
      </c>
      <c r="C52" s="39">
        <v>26</v>
      </c>
      <c r="D52" s="44" t="s">
        <v>327</v>
      </c>
      <c r="E52" s="44">
        <v>578</v>
      </c>
      <c r="F52" s="39">
        <v>1</v>
      </c>
      <c r="G52" s="39">
        <v>0</v>
      </c>
      <c r="H52" s="39">
        <v>0</v>
      </c>
      <c r="I52" s="39">
        <v>0</v>
      </c>
      <c r="J52" s="29">
        <v>0</v>
      </c>
      <c r="K52" s="29">
        <v>20</v>
      </c>
      <c r="L52" s="29">
        <v>80</v>
      </c>
      <c r="M52" s="18">
        <v>4</v>
      </c>
      <c r="N52" s="39">
        <v>0</v>
      </c>
      <c r="O52" s="39">
        <v>0</v>
      </c>
      <c r="P52" s="39">
        <v>0</v>
      </c>
      <c r="Q52" s="29">
        <v>0</v>
      </c>
      <c r="R52" s="29">
        <v>12.77</v>
      </c>
      <c r="S52" s="29">
        <v>87.23</v>
      </c>
      <c r="T52" s="29">
        <v>0</v>
      </c>
      <c r="U52" s="29">
        <v>6.5</v>
      </c>
      <c r="V52" s="29">
        <v>44.4</v>
      </c>
      <c r="W52" s="29">
        <v>50.9</v>
      </c>
      <c r="X52" s="39">
        <v>2</v>
      </c>
      <c r="Y52" s="39">
        <v>2010</v>
      </c>
      <c r="Z52" s="39" t="s">
        <v>326</v>
      </c>
      <c r="AA52" s="43"/>
      <c r="AB52" s="41">
        <v>76.400000000000006</v>
      </c>
      <c r="AC52" s="41">
        <v>35.4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6.2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6.2</v>
      </c>
      <c r="AW52" s="41">
        <v>0</v>
      </c>
      <c r="AX52" s="41">
        <v>0</v>
      </c>
      <c r="AY52" s="41">
        <v>17.2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5.5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3.9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22.9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2.6999999999999886</v>
      </c>
      <c r="CZ52" s="39">
        <v>2010</v>
      </c>
      <c r="DA52" s="39" t="s">
        <v>326</v>
      </c>
      <c r="DB52" s="41">
        <v>37.9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6.5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6.5</v>
      </c>
      <c r="DV52" s="41">
        <v>0</v>
      </c>
      <c r="DW52" s="41">
        <v>0</v>
      </c>
      <c r="DX52" s="41">
        <v>17.8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5.9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1.2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24.3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326</v>
      </c>
      <c r="GA52" s="41">
        <v>39.6</v>
      </c>
      <c r="GB52" s="29">
        <f t="shared" si="13"/>
        <v>0.78042500000000004</v>
      </c>
      <c r="GC52" s="29">
        <f t="shared" si="14"/>
        <v>0.75355100000000008</v>
      </c>
      <c r="GD52" s="29">
        <f t="shared" si="15"/>
        <v>4.5542525333029724</v>
      </c>
      <c r="GE52" s="29">
        <f t="shared" si="16"/>
        <v>4.0576346424615251</v>
      </c>
      <c r="GF52" s="29">
        <f t="shared" si="17"/>
        <v>0.49661789084144736</v>
      </c>
      <c r="GG52" s="29">
        <f t="shared" si="18"/>
        <v>0.10904487338151078</v>
      </c>
      <c r="GH52" s="29">
        <f t="shared" si="19"/>
        <v>2.846049894151542</v>
      </c>
      <c r="GI52" s="39">
        <v>2010</v>
      </c>
      <c r="GJ52" s="39" t="s">
        <v>326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0.30566359999999998</v>
      </c>
      <c r="GX52" s="36">
        <v>0.85623199999999999</v>
      </c>
      <c r="GY52" s="36">
        <v>-0.41280339999999999</v>
      </c>
      <c r="GZ52" s="39">
        <v>2010</v>
      </c>
      <c r="HA52" s="39" t="s">
        <v>326</v>
      </c>
      <c r="HB52" s="42">
        <v>2</v>
      </c>
      <c r="HC52" s="42">
        <f t="shared" si="20"/>
        <v>0</v>
      </c>
      <c r="HD52" s="42">
        <v>0</v>
      </c>
      <c r="HE52" s="42">
        <v>0</v>
      </c>
      <c r="HF52" s="42">
        <v>2</v>
      </c>
      <c r="HG52" s="42">
        <v>1</v>
      </c>
      <c r="HH52" s="42">
        <v>0</v>
      </c>
      <c r="HI52" s="42">
        <v>1</v>
      </c>
      <c r="HJ52" s="39">
        <v>2010</v>
      </c>
      <c r="HK52" s="39" t="s">
        <v>326</v>
      </c>
      <c r="HL52" s="34">
        <v>1</v>
      </c>
      <c r="HM52" s="29">
        <v>68.409580000000005</v>
      </c>
      <c r="HN52" s="27">
        <v>45.006810579408899</v>
      </c>
      <c r="HO52" s="32">
        <v>56.016127637362104</v>
      </c>
      <c r="HP52" s="32">
        <v>0.60189936642168596</v>
      </c>
      <c r="HQ52" s="32">
        <v>6.6012319226504701</v>
      </c>
      <c r="HR52" s="27">
        <v>2.4189063948100298</v>
      </c>
      <c r="HS52" s="27">
        <v>48.419435941944798</v>
      </c>
      <c r="HT52" s="27">
        <v>48.419397333218001</v>
      </c>
      <c r="HU52" s="27">
        <v>11.009317057953201</v>
      </c>
      <c r="HV52" s="27">
        <v>8.7229082563990001</v>
      </c>
      <c r="HW52" s="27">
        <v>-1.8228632340749</v>
      </c>
      <c r="HX52" s="27">
        <v>3.5283333333333302</v>
      </c>
      <c r="HY52" s="33">
        <v>11.0351462961876</v>
      </c>
      <c r="HZ52" s="39">
        <v>2010</v>
      </c>
      <c r="IA52" s="39" t="s">
        <v>326</v>
      </c>
      <c r="IB52" s="29">
        <v>2602</v>
      </c>
      <c r="IC52" s="29">
        <v>2588</v>
      </c>
      <c r="ID52" s="29">
        <v>2494</v>
      </c>
      <c r="IE52" s="32">
        <v>80.383071899414063</v>
      </c>
      <c r="IF52" s="32">
        <v>77.046653747558594</v>
      </c>
      <c r="IG52" s="32">
        <v>63</v>
      </c>
      <c r="IH52" s="32">
        <v>492</v>
      </c>
      <c r="II52" s="32">
        <v>1939</v>
      </c>
      <c r="IJ52" s="31">
        <v>93</v>
      </c>
      <c r="IK52" s="31">
        <v>3.5999999046325684</v>
      </c>
      <c r="IL52" s="39">
        <v>2010</v>
      </c>
      <c r="IM52" s="39" t="s">
        <v>326</v>
      </c>
      <c r="IN52" s="29"/>
      <c r="IO52" s="29"/>
      <c r="IP52" s="29" t="s">
        <v>317</v>
      </c>
      <c r="IQ52" s="29" t="str">
        <f t="shared" si="21"/>
        <v/>
      </c>
      <c r="IR52" s="59">
        <v>1658.7860000000003</v>
      </c>
      <c r="IS52" s="46">
        <v>1236</v>
      </c>
      <c r="IT52" s="28">
        <v>53.739130434782609</v>
      </c>
      <c r="IU52" s="28"/>
      <c r="IV52" s="28">
        <v>1658.7860000000001</v>
      </c>
      <c r="IW52" s="28">
        <v>1236</v>
      </c>
      <c r="IX52" s="28">
        <v>53.739130434782609</v>
      </c>
      <c r="IY52" s="28">
        <v>67.71999999999997</v>
      </c>
      <c r="IZ52" s="39">
        <v>2010</v>
      </c>
      <c r="JA52" s="39" t="s">
        <v>326</v>
      </c>
      <c r="JB52" s="27">
        <v>13.340545654296875</v>
      </c>
      <c r="JC52" s="27">
        <v>23.101999282836914</v>
      </c>
      <c r="JD52" s="27">
        <v>12.116999626159668</v>
      </c>
      <c r="JE52" s="27">
        <v>10.36400032043457</v>
      </c>
      <c r="JF52" s="27">
        <v>6.8460001945495605</v>
      </c>
      <c r="JG52" s="27">
        <v>0.28600001335144043</v>
      </c>
      <c r="JH52" s="27">
        <v>5.3639998435974121</v>
      </c>
      <c r="JI52" s="27">
        <v>5.5929999351501465</v>
      </c>
      <c r="JJ52" s="32">
        <v>3.0699999332427979</v>
      </c>
      <c r="JK52" s="32">
        <v>0.62000000476837158</v>
      </c>
      <c r="JL52" s="32">
        <v>0.48800000548362732</v>
      </c>
      <c r="JM52" s="32">
        <v>0.14699999988079071</v>
      </c>
      <c r="JN52" s="32">
        <v>0.68699997663497925</v>
      </c>
      <c r="JO52" s="39">
        <v>2010</v>
      </c>
      <c r="JP52" s="39" t="s">
        <v>326</v>
      </c>
      <c r="JQ52" s="32">
        <v>0.57299999999999995</v>
      </c>
      <c r="JR52" s="32">
        <v>0.627</v>
      </c>
      <c r="JS52" s="32">
        <v>0.13200000000000001</v>
      </c>
      <c r="JT52" s="32">
        <v>1.2090000000000001</v>
      </c>
      <c r="JU52" s="32">
        <v>0.35399999999999998</v>
      </c>
      <c r="JV52" s="32">
        <v>0.17599999999999999</v>
      </c>
      <c r="JW52" s="27">
        <v>0.12700000405311584</v>
      </c>
      <c r="JX52" s="27">
        <v>0.21299999952316284</v>
      </c>
      <c r="JY52" s="29"/>
      <c r="JZ52" s="40">
        <v>0.10499999672174454</v>
      </c>
      <c r="KA52" s="20">
        <v>0.17499999999999999</v>
      </c>
      <c r="KB52" s="20">
        <v>0.17200000584125519</v>
      </c>
      <c r="KC52" s="21">
        <v>0</v>
      </c>
      <c r="KD52" s="21">
        <v>2.0000000949949026E-3</v>
      </c>
      <c r="KE52" s="20">
        <v>0.47699999809265137</v>
      </c>
      <c r="KF52" s="20">
        <v>1.0999999940395355E-2</v>
      </c>
      <c r="KG52" s="39">
        <v>2010</v>
      </c>
      <c r="KH52" s="39" t="s">
        <v>326</v>
      </c>
      <c r="KI52" s="23">
        <v>2.3333332538604736</v>
      </c>
      <c r="KJ52" s="23">
        <v>3</v>
      </c>
      <c r="KK52" s="22">
        <v>35.700000000000003</v>
      </c>
      <c r="KL52" s="22">
        <v>35.1</v>
      </c>
      <c r="KM52" s="22">
        <v>22.6</v>
      </c>
      <c r="KN52" s="21">
        <v>4889</v>
      </c>
      <c r="KO52" s="20">
        <v>3237</v>
      </c>
      <c r="KP52" s="20">
        <v>732</v>
      </c>
      <c r="KQ52" s="19">
        <v>14.972390174865723</v>
      </c>
      <c r="KR52" s="39">
        <v>2010</v>
      </c>
      <c r="KS52" s="39" t="s">
        <v>326</v>
      </c>
    </row>
    <row r="53" spans="1:305" s="39" customFormat="1" ht="12.75">
      <c r="A53" s="39">
        <v>2011</v>
      </c>
      <c r="B53" s="39" t="s">
        <v>326</v>
      </c>
      <c r="C53" s="39">
        <v>26</v>
      </c>
      <c r="D53" s="44" t="s">
        <v>327</v>
      </c>
      <c r="E53" s="44">
        <v>578</v>
      </c>
      <c r="F53" s="39">
        <v>1</v>
      </c>
      <c r="G53" s="39">
        <v>0</v>
      </c>
      <c r="H53" s="39">
        <v>0</v>
      </c>
      <c r="I53" s="39">
        <v>0</v>
      </c>
      <c r="J53" s="29">
        <v>0</v>
      </c>
      <c r="K53" s="29">
        <v>20</v>
      </c>
      <c r="L53" s="29">
        <v>80</v>
      </c>
      <c r="M53" s="18">
        <v>4</v>
      </c>
      <c r="N53" s="39">
        <v>0</v>
      </c>
      <c r="O53" s="39">
        <v>0</v>
      </c>
      <c r="P53" s="39">
        <v>0</v>
      </c>
      <c r="Q53" s="29">
        <v>0</v>
      </c>
      <c r="R53" s="29">
        <v>12.77</v>
      </c>
      <c r="S53" s="29">
        <v>87.23</v>
      </c>
      <c r="T53" s="29">
        <v>0</v>
      </c>
      <c r="U53" s="29">
        <v>6.5</v>
      </c>
      <c r="V53" s="29">
        <v>44.4</v>
      </c>
      <c r="W53" s="29">
        <v>50.9</v>
      </c>
      <c r="X53" s="39">
        <v>2</v>
      </c>
      <c r="Y53" s="39">
        <v>2011</v>
      </c>
      <c r="Z53" s="39" t="s">
        <v>326</v>
      </c>
      <c r="AA53" s="43"/>
      <c r="AB53" s="41">
        <v>76.400000000000006</v>
      </c>
      <c r="AC53" s="41">
        <v>35.4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6.2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6.2</v>
      </c>
      <c r="AW53" s="41">
        <v>0</v>
      </c>
      <c r="AX53" s="41">
        <v>0</v>
      </c>
      <c r="AY53" s="41">
        <v>17.2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5.5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3.9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22.9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2.6999999999999886</v>
      </c>
      <c r="CZ53" s="39">
        <v>2011</v>
      </c>
      <c r="DA53" s="39" t="s">
        <v>326</v>
      </c>
      <c r="DB53" s="41">
        <v>37.9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6.5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6.5</v>
      </c>
      <c r="DV53" s="41">
        <v>0</v>
      </c>
      <c r="DW53" s="41">
        <v>0</v>
      </c>
      <c r="DX53" s="41">
        <v>17.8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5.9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1.2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24.3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326</v>
      </c>
      <c r="GA53" s="41">
        <v>39.6</v>
      </c>
      <c r="GB53" s="25">
        <f t="shared" si="13"/>
        <v>0.78042500000000004</v>
      </c>
      <c r="GC53" s="25">
        <f t="shared" si="14"/>
        <v>0.75355100000000008</v>
      </c>
      <c r="GD53" s="25">
        <f t="shared" si="15"/>
        <v>4.5542525333029724</v>
      </c>
      <c r="GE53" s="25">
        <f t="shared" si="16"/>
        <v>4.0576346424615251</v>
      </c>
      <c r="GF53" s="25">
        <f t="shared" si="17"/>
        <v>0.49661789084144736</v>
      </c>
      <c r="GG53" s="25">
        <f t="shared" si="18"/>
        <v>0.10904487338151078</v>
      </c>
      <c r="GH53" s="25">
        <f t="shared" si="19"/>
        <v>2.846049894151542</v>
      </c>
      <c r="GI53" s="39">
        <v>2011</v>
      </c>
      <c r="GJ53" s="39" t="s">
        <v>326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-7.7390999999999996E-3</v>
      </c>
      <c r="GX53" s="36">
        <v>0.80149899999999996</v>
      </c>
      <c r="GY53" s="36">
        <v>-0.81373819999999997</v>
      </c>
      <c r="GZ53" s="39">
        <v>2011</v>
      </c>
      <c r="HA53" s="39" t="s">
        <v>326</v>
      </c>
      <c r="HB53" s="42">
        <v>2</v>
      </c>
      <c r="HC53" s="42">
        <f t="shared" si="20"/>
        <v>0</v>
      </c>
      <c r="HD53" s="42">
        <v>0</v>
      </c>
      <c r="HE53" s="42">
        <v>0</v>
      </c>
      <c r="HF53" s="42">
        <v>2</v>
      </c>
      <c r="HG53" s="42">
        <v>1</v>
      </c>
      <c r="HH53" s="42">
        <v>0</v>
      </c>
      <c r="HI53" s="42">
        <v>1</v>
      </c>
      <c r="HJ53" s="39">
        <v>2011</v>
      </c>
      <c r="HK53" s="39" t="s">
        <v>326</v>
      </c>
      <c r="HL53" s="34">
        <v>1</v>
      </c>
      <c r="HM53" s="29">
        <v>69.83202</v>
      </c>
      <c r="HN53" s="27">
        <v>43.814356370924799</v>
      </c>
      <c r="HO53" s="32">
        <v>57.262659775004899</v>
      </c>
      <c r="HP53" s="32">
        <v>0.96879150834128502</v>
      </c>
      <c r="HQ53" s="32">
        <v>7.7945228115801797</v>
      </c>
      <c r="HR53" s="27">
        <v>1.2849515880915701</v>
      </c>
      <c r="HS53" s="27">
        <v>33.810283981972603</v>
      </c>
      <c r="HT53" s="27">
        <v>33.810248165007302</v>
      </c>
      <c r="HU53" s="27">
        <v>13.4483034040802</v>
      </c>
      <c r="HV53" s="27">
        <v>11.126540263820599</v>
      </c>
      <c r="HW53" s="27">
        <v>-1.4202964266131499</v>
      </c>
      <c r="HX53" s="27">
        <v>3.1349999999999998</v>
      </c>
      <c r="HY53" s="33">
        <v>12.523473543619501</v>
      </c>
      <c r="HZ53" s="39">
        <v>2011</v>
      </c>
      <c r="IA53" s="39" t="s">
        <v>326</v>
      </c>
      <c r="IB53" s="29">
        <v>2629</v>
      </c>
      <c r="IC53" s="29">
        <v>2617</v>
      </c>
      <c r="ID53" s="29">
        <v>2532</v>
      </c>
      <c r="IE53" s="32">
        <v>80.274810791015625</v>
      </c>
      <c r="IF53" s="32">
        <v>77.312980651855469</v>
      </c>
      <c r="IG53" s="32">
        <v>60</v>
      </c>
      <c r="IH53" s="32">
        <v>512</v>
      </c>
      <c r="II53" s="32">
        <v>1960</v>
      </c>
      <c r="IJ53" s="31">
        <v>87</v>
      </c>
      <c r="IK53" s="31">
        <v>3.2999999523162842</v>
      </c>
      <c r="IL53" s="39">
        <v>2011</v>
      </c>
      <c r="IM53" s="39" t="s">
        <v>326</v>
      </c>
      <c r="IN53" s="29"/>
      <c r="IO53" s="29"/>
      <c r="IP53" s="29" t="s">
        <v>317</v>
      </c>
      <c r="IQ53" s="29" t="str">
        <f t="shared" si="21"/>
        <v/>
      </c>
      <c r="IR53" s="59">
        <v>1687.6599999999999</v>
      </c>
      <c r="IS53" s="46">
        <v>1257</v>
      </c>
      <c r="IT53" s="28">
        <v>53.466609953211396</v>
      </c>
      <c r="IU53" s="28"/>
      <c r="IV53" s="28">
        <v>1687.66</v>
      </c>
      <c r="IW53" s="28">
        <v>1257</v>
      </c>
      <c r="IX53" s="28">
        <v>53.466609953211403</v>
      </c>
      <c r="IY53" s="28">
        <v>67.479999999999961</v>
      </c>
      <c r="IZ53" s="39">
        <v>2011</v>
      </c>
      <c r="JA53" s="39" t="s">
        <v>326</v>
      </c>
      <c r="JB53" s="27">
        <v>13.148407936096191</v>
      </c>
      <c r="JC53" s="27">
        <v>22.655000686645508</v>
      </c>
      <c r="JD53" s="27">
        <v>11.85200023651123</v>
      </c>
      <c r="JE53" s="27">
        <v>10.241000175476074</v>
      </c>
      <c r="JF53" s="27">
        <v>7.0329999923706055</v>
      </c>
      <c r="JG53" s="27">
        <v>0.28999999165534973</v>
      </c>
      <c r="JH53" s="27">
        <v>5.0419998168945313</v>
      </c>
      <c r="JI53" s="27">
        <v>5.4590001106262207</v>
      </c>
      <c r="JJ53" s="32">
        <v>3.0369999408721924</v>
      </c>
      <c r="JK53" s="32">
        <v>0.56199997663497925</v>
      </c>
      <c r="JL53" s="32">
        <v>0.40700000524520874</v>
      </c>
      <c r="JM53" s="32">
        <v>0.14900000393390656</v>
      </c>
      <c r="JN53" s="32">
        <v>0.67599999904632568</v>
      </c>
      <c r="JO53" s="39">
        <v>2011</v>
      </c>
      <c r="JP53" s="39" t="s">
        <v>326</v>
      </c>
      <c r="JQ53" s="32">
        <v>0.53300000000000003</v>
      </c>
      <c r="JR53" s="32">
        <v>0.61399999999999999</v>
      </c>
      <c r="JS53" s="32">
        <v>0.123</v>
      </c>
      <c r="JT53" s="32">
        <v>1.22</v>
      </c>
      <c r="JU53" s="32">
        <v>0.36</v>
      </c>
      <c r="JV53" s="32">
        <v>0.187</v>
      </c>
      <c r="JW53" s="27">
        <v>0.11699999868869781</v>
      </c>
      <c r="JX53" s="27">
        <v>0.18400000035762787</v>
      </c>
      <c r="JY53" s="29"/>
      <c r="JZ53" s="40">
        <v>9.6000000834465027E-2</v>
      </c>
      <c r="KA53" s="20">
        <v>0.16500000000000001</v>
      </c>
      <c r="KB53" s="20">
        <v>0.16300000250339508</v>
      </c>
      <c r="KC53" s="21">
        <v>0</v>
      </c>
      <c r="KD53" s="21">
        <v>2.0000000949949026E-3</v>
      </c>
      <c r="KE53" s="20">
        <v>0.40299999713897705</v>
      </c>
      <c r="KF53" s="20">
        <v>4.0000001899898052E-3</v>
      </c>
      <c r="KG53" s="39">
        <v>2011</v>
      </c>
      <c r="KH53" s="39" t="s">
        <v>326</v>
      </c>
      <c r="KI53" s="23">
        <v>2.3333332538604736</v>
      </c>
      <c r="KJ53" s="23">
        <v>3</v>
      </c>
      <c r="KK53" s="29"/>
      <c r="KL53" s="29"/>
      <c r="KM53" s="29"/>
      <c r="KN53" s="21">
        <v>4953</v>
      </c>
      <c r="KO53" s="20">
        <v>3275</v>
      </c>
      <c r="KP53" s="20">
        <v>755</v>
      </c>
      <c r="KQ53" s="19">
        <v>15.243289947509766</v>
      </c>
      <c r="KR53" s="39">
        <v>2011</v>
      </c>
      <c r="KS53" s="39" t="s">
        <v>326</v>
      </c>
    </row>
    <row r="54" spans="1:305" s="39" customFormat="1" ht="12.75">
      <c r="A54" s="39">
        <v>2012</v>
      </c>
      <c r="B54" s="39" t="s">
        <v>326</v>
      </c>
      <c r="C54" s="39">
        <v>26</v>
      </c>
      <c r="D54" s="44" t="s">
        <v>327</v>
      </c>
      <c r="E54" s="44">
        <v>578</v>
      </c>
      <c r="F54" s="39">
        <v>1</v>
      </c>
      <c r="G54" s="39">
        <v>0</v>
      </c>
      <c r="H54" s="39">
        <v>0</v>
      </c>
      <c r="I54" s="39">
        <v>0</v>
      </c>
      <c r="J54" s="29">
        <v>0</v>
      </c>
      <c r="K54" s="29">
        <v>20</v>
      </c>
      <c r="L54" s="29">
        <v>80</v>
      </c>
      <c r="M54" s="18">
        <v>4</v>
      </c>
      <c r="N54" s="39">
        <v>0</v>
      </c>
      <c r="O54" s="39">
        <v>0</v>
      </c>
      <c r="P54" s="39">
        <v>0</v>
      </c>
      <c r="Q54" s="29">
        <v>0</v>
      </c>
      <c r="R54" s="29">
        <v>12.77</v>
      </c>
      <c r="S54" s="29">
        <v>87.23</v>
      </c>
      <c r="T54" s="29">
        <v>0</v>
      </c>
      <c r="U54" s="29">
        <v>6.5</v>
      </c>
      <c r="V54" s="29">
        <v>44.4</v>
      </c>
      <c r="W54" s="29">
        <v>50.9</v>
      </c>
      <c r="X54" s="39">
        <v>2</v>
      </c>
      <c r="Y54" s="39">
        <v>2012</v>
      </c>
      <c r="Z54" s="39" t="s">
        <v>326</v>
      </c>
      <c r="AA54" s="43"/>
      <c r="AB54" s="41">
        <v>76.400000000000006</v>
      </c>
      <c r="AC54" s="41">
        <v>35.4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6.2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6.2</v>
      </c>
      <c r="AW54" s="41">
        <v>0</v>
      </c>
      <c r="AX54" s="41">
        <v>0</v>
      </c>
      <c r="AY54" s="41">
        <v>17.2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5.5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3.9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22.9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2.6999999999999886</v>
      </c>
      <c r="CZ54" s="39">
        <v>2012</v>
      </c>
      <c r="DA54" s="39" t="s">
        <v>326</v>
      </c>
      <c r="DB54" s="41">
        <v>37.9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6.5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6.5</v>
      </c>
      <c r="DV54" s="41">
        <v>0</v>
      </c>
      <c r="DW54" s="41">
        <v>0</v>
      </c>
      <c r="DX54" s="41">
        <v>17.8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5.9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1.2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24.3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326</v>
      </c>
      <c r="GA54" s="41">
        <v>39.6</v>
      </c>
      <c r="GB54" s="25">
        <f t="shared" si="13"/>
        <v>0.78042500000000004</v>
      </c>
      <c r="GC54" s="25">
        <f t="shared" si="14"/>
        <v>0.75355100000000008</v>
      </c>
      <c r="GD54" s="25">
        <f t="shared" si="15"/>
        <v>4.5542525333029724</v>
      </c>
      <c r="GE54" s="25">
        <f t="shared" si="16"/>
        <v>4.0576346424615251</v>
      </c>
      <c r="GF54" s="25">
        <f t="shared" si="17"/>
        <v>0.49661789084144736</v>
      </c>
      <c r="GG54" s="25">
        <f t="shared" si="18"/>
        <v>0.10904487338151078</v>
      </c>
      <c r="GH54" s="25">
        <f t="shared" si="19"/>
        <v>2.846049894151542</v>
      </c>
      <c r="GI54" s="39">
        <v>2012</v>
      </c>
      <c r="GJ54" s="39" t="s">
        <v>326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-0.102039</v>
      </c>
      <c r="GX54" s="36">
        <v>0.75704439999999995</v>
      </c>
      <c r="GY54" s="36">
        <v>-0.90882960000000002</v>
      </c>
      <c r="GZ54" s="39">
        <v>2012</v>
      </c>
      <c r="HA54" s="39" t="s">
        <v>326</v>
      </c>
      <c r="HB54" s="42">
        <v>2</v>
      </c>
      <c r="HC54" s="42">
        <f t="shared" si="20"/>
        <v>0</v>
      </c>
      <c r="HD54" s="42">
        <v>0</v>
      </c>
      <c r="HE54" s="42">
        <v>0</v>
      </c>
      <c r="HF54" s="42">
        <v>2</v>
      </c>
      <c r="HG54" s="42">
        <v>1</v>
      </c>
      <c r="HH54" s="42">
        <v>0</v>
      </c>
      <c r="HI54" s="42">
        <v>1</v>
      </c>
      <c r="HJ54" s="39">
        <v>2012</v>
      </c>
      <c r="HK54" s="39" t="s">
        <v>326</v>
      </c>
      <c r="HL54" s="34">
        <v>1</v>
      </c>
      <c r="HM54" s="29">
        <v>68.305430000000001</v>
      </c>
      <c r="HN54" s="27">
        <v>42.932791583999602</v>
      </c>
      <c r="HO54" s="32">
        <v>56.778392349409401</v>
      </c>
      <c r="HP54" s="32">
        <v>2.7488218060106502</v>
      </c>
      <c r="HQ54" s="32">
        <v>6.2047877970165501</v>
      </c>
      <c r="HR54" s="27">
        <v>0.69686411149826399</v>
      </c>
      <c r="HS54" s="27">
        <v>35.083732714962103</v>
      </c>
      <c r="HT54" s="27">
        <v>34.683828357461501</v>
      </c>
      <c r="HU54" s="27">
        <v>13.845600765409801</v>
      </c>
      <c r="HV54" s="27">
        <v>11.8245965124212</v>
      </c>
      <c r="HW54" s="27">
        <v>-1.65605270733078</v>
      </c>
      <c r="HX54" s="27">
        <v>2.1016666666666701</v>
      </c>
      <c r="HY54" s="33">
        <v>12.6086896404267</v>
      </c>
      <c r="HZ54" s="39">
        <v>2012</v>
      </c>
      <c r="IA54" s="39" t="s">
        <v>326</v>
      </c>
      <c r="IB54" s="29">
        <v>2677</v>
      </c>
      <c r="IC54" s="29">
        <v>2668</v>
      </c>
      <c r="ID54" s="29">
        <v>2582</v>
      </c>
      <c r="IE54" s="32">
        <v>80.778518676757813</v>
      </c>
      <c r="IF54" s="32">
        <v>77.911888122558594</v>
      </c>
      <c r="IG54" s="32">
        <v>57</v>
      </c>
      <c r="IH54" s="32">
        <v>520</v>
      </c>
      <c r="II54" s="32">
        <v>2005</v>
      </c>
      <c r="IJ54" s="31">
        <v>85</v>
      </c>
      <c r="IK54" s="31">
        <v>3.2000000476837158</v>
      </c>
      <c r="IL54" s="39">
        <v>2012</v>
      </c>
      <c r="IM54" s="39" t="s">
        <v>326</v>
      </c>
      <c r="IN54" s="29"/>
      <c r="IO54" s="29"/>
      <c r="IP54" s="29" t="s">
        <v>317</v>
      </c>
      <c r="IQ54" s="29" t="str">
        <f t="shared" si="21"/>
        <v/>
      </c>
      <c r="IR54" s="59">
        <v>1727.1289999999999</v>
      </c>
      <c r="IS54" s="46">
        <v>1278</v>
      </c>
      <c r="IT54" s="28">
        <v>53.272196748645271</v>
      </c>
      <c r="IU54" s="28"/>
      <c r="IV54" s="28">
        <v>1727.1289999999999</v>
      </c>
      <c r="IW54" s="28">
        <v>1278</v>
      </c>
      <c r="IX54" s="28">
        <v>53.272196748645271</v>
      </c>
      <c r="IY54" s="28">
        <v>67.240000000000009</v>
      </c>
      <c r="IZ54" s="39">
        <v>2012</v>
      </c>
      <c r="JA54" s="39" t="s">
        <v>326</v>
      </c>
      <c r="JB54" s="27">
        <v>13.04387378692627</v>
      </c>
      <c r="JC54" s="29">
        <v>22.513999938964844</v>
      </c>
      <c r="JD54" s="29">
        <v>11.781000137329102</v>
      </c>
      <c r="JE54" s="29">
        <v>10.206999778747559</v>
      </c>
      <c r="JF54" s="29">
        <v>7.2410001754760742</v>
      </c>
      <c r="JG54" s="29">
        <v>0.26899999380111694</v>
      </c>
      <c r="JH54" s="29">
        <v>4.8829998970031738</v>
      </c>
      <c r="JI54" s="29">
        <v>5.4850001335144043</v>
      </c>
      <c r="JJ54" s="29">
        <v>2.9760000705718994</v>
      </c>
      <c r="JK54" s="29">
        <v>0.52700001001358032</v>
      </c>
      <c r="JL54" s="29">
        <v>0.34599998593330383</v>
      </c>
      <c r="JM54" s="29">
        <v>0.13300000131130219</v>
      </c>
      <c r="JN54" s="29">
        <v>0.65499997138977051</v>
      </c>
      <c r="JO54" s="39">
        <v>2012</v>
      </c>
      <c r="JP54" s="39" t="s">
        <v>326</v>
      </c>
      <c r="JQ54" s="29">
        <v>0.50800000000000001</v>
      </c>
      <c r="JR54" s="29">
        <v>0.59699999999999998</v>
      </c>
      <c r="JS54" s="29">
        <v>0.11700000000000001</v>
      </c>
      <c r="JT54" s="29">
        <v>1.2070000000000001</v>
      </c>
      <c r="JU54" s="29">
        <v>0.36499999999999999</v>
      </c>
      <c r="JV54" s="29">
        <v>0.18099999999999999</v>
      </c>
      <c r="JW54" s="29">
        <v>0.12200000137090683</v>
      </c>
      <c r="JX54" s="29">
        <v>0.14599999785423279</v>
      </c>
      <c r="JY54" s="29"/>
      <c r="JZ54" s="29">
        <v>9.3999996781349182E-2</v>
      </c>
      <c r="KA54" s="41"/>
      <c r="KB54" s="29">
        <v>0.164000004529953</v>
      </c>
      <c r="KC54" s="29">
        <v>0</v>
      </c>
      <c r="KD54" s="29">
        <v>1.0000000474974513E-3</v>
      </c>
      <c r="KE54" s="29">
        <v>0.3449999988079071</v>
      </c>
      <c r="KF54" s="29">
        <v>2.0000000949949026E-3</v>
      </c>
      <c r="KG54" s="39">
        <v>2012</v>
      </c>
      <c r="KH54" s="39" t="s">
        <v>326</v>
      </c>
      <c r="KI54" s="23">
        <v>2.3333332538604736</v>
      </c>
      <c r="KJ54" s="23">
        <v>3</v>
      </c>
      <c r="KK54" s="29"/>
      <c r="KL54" s="29"/>
      <c r="KM54" s="29"/>
      <c r="KN54" s="21">
        <v>5019</v>
      </c>
      <c r="KO54" s="20">
        <v>3314</v>
      </c>
      <c r="KP54" s="20">
        <v>779</v>
      </c>
      <c r="KQ54" s="19">
        <v>15.52101993560791</v>
      </c>
      <c r="KR54" s="39">
        <v>2012</v>
      </c>
      <c r="KS54" s="39" t="s">
        <v>326</v>
      </c>
    </row>
    <row r="55" spans="1:305" s="18" customFormat="1" ht="12.75">
      <c r="A55" s="18">
        <v>2013</v>
      </c>
      <c r="B55" s="18" t="s">
        <v>326</v>
      </c>
      <c r="C55" s="18">
        <v>26</v>
      </c>
      <c r="D55" s="38" t="s">
        <v>327</v>
      </c>
      <c r="E55" s="38">
        <v>578</v>
      </c>
      <c r="F55" s="18">
        <v>1</v>
      </c>
      <c r="G55" s="18">
        <v>0</v>
      </c>
      <c r="H55" s="18">
        <v>0</v>
      </c>
      <c r="I55" s="18">
        <v>0</v>
      </c>
      <c r="J55" s="25">
        <v>21.1</v>
      </c>
      <c r="K55" s="25">
        <v>15.78</v>
      </c>
      <c r="L55" s="25">
        <v>63.12</v>
      </c>
      <c r="M55" s="18">
        <v>3</v>
      </c>
      <c r="N55" s="18">
        <v>1</v>
      </c>
      <c r="O55" s="18">
        <v>-1</v>
      </c>
      <c r="P55" s="18">
        <v>1</v>
      </c>
      <c r="Q55" s="25">
        <v>21.1</v>
      </c>
      <c r="R55" s="25">
        <v>10.08</v>
      </c>
      <c r="S55" s="25">
        <v>68.83</v>
      </c>
      <c r="T55" s="25">
        <v>9.6199999999999992</v>
      </c>
      <c r="U55" s="25">
        <v>5.13</v>
      </c>
      <c r="V55" s="25">
        <v>35.03</v>
      </c>
      <c r="W55" s="25">
        <v>49.78</v>
      </c>
      <c r="X55" s="18">
        <v>2</v>
      </c>
      <c r="Y55" s="18">
        <v>2013</v>
      </c>
      <c r="Z55" s="18" t="s">
        <v>326</v>
      </c>
      <c r="AA55" s="37">
        <v>41526</v>
      </c>
      <c r="AB55" s="26">
        <v>78.2</v>
      </c>
      <c r="AC55" s="26">
        <v>30.8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4.0999999999999996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5.5</v>
      </c>
      <c r="AW55" s="26">
        <v>0</v>
      </c>
      <c r="AX55" s="26">
        <v>0</v>
      </c>
      <c r="AY55" s="26">
        <v>26.8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5.6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5.2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2.8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16.3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2.9000000000000057</v>
      </c>
      <c r="CZ55" s="18">
        <v>2013</v>
      </c>
      <c r="DA55" s="18" t="s">
        <v>326</v>
      </c>
      <c r="DB55" s="26">
        <v>32.5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4.0999999999999996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5.9</v>
      </c>
      <c r="DV55" s="26">
        <v>0</v>
      </c>
      <c r="DW55" s="26">
        <v>0</v>
      </c>
      <c r="DX55" s="26">
        <v>28.4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5.9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5.3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0.6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17.2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9.9999999999994316E-2</v>
      </c>
      <c r="FY55" s="18">
        <v>2013</v>
      </c>
      <c r="FZ55" s="18" t="s">
        <v>326</v>
      </c>
      <c r="GA55" s="26">
        <v>39.6</v>
      </c>
      <c r="GB55" s="25">
        <f t="shared" si="13"/>
        <v>0.79541300000000004</v>
      </c>
      <c r="GC55" s="25">
        <f t="shared" si="14"/>
        <v>0.77264700000000008</v>
      </c>
      <c r="GD55" s="25">
        <f t="shared" si="15"/>
        <v>4.887896102880438</v>
      </c>
      <c r="GE55" s="25">
        <f t="shared" si="16"/>
        <v>4.3984464687072542</v>
      </c>
      <c r="GF55" s="25">
        <f t="shared" si="17"/>
        <v>0.48944963417318377</v>
      </c>
      <c r="GG55" s="25">
        <f t="shared" si="18"/>
        <v>0.10013503230658913</v>
      </c>
      <c r="GH55" s="25">
        <f t="shared" si="19"/>
        <v>2.3832750575625958</v>
      </c>
      <c r="GI55" s="18">
        <v>2013</v>
      </c>
      <c r="GJ55" s="18" t="s">
        <v>326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-0.1001785</v>
      </c>
      <c r="GX55" s="36">
        <v>0.72862740000000004</v>
      </c>
      <c r="GY55" s="36">
        <v>-0.90063680000000002</v>
      </c>
      <c r="GZ55" s="18">
        <v>2013</v>
      </c>
      <c r="HA55" s="18" t="s">
        <v>326</v>
      </c>
      <c r="HB55" s="35">
        <v>2</v>
      </c>
      <c r="HC55" s="35">
        <f t="shared" si="20"/>
        <v>0</v>
      </c>
      <c r="HD55" s="35">
        <v>0</v>
      </c>
      <c r="HE55" s="35">
        <v>0</v>
      </c>
      <c r="HF55" s="35">
        <v>2</v>
      </c>
      <c r="HG55" s="35">
        <v>1</v>
      </c>
      <c r="HH55" s="35">
        <v>0</v>
      </c>
      <c r="HI55" s="35">
        <v>1</v>
      </c>
      <c r="HJ55" s="18">
        <v>2013</v>
      </c>
      <c r="HK55" s="18" t="s">
        <v>326</v>
      </c>
      <c r="HL55" s="34">
        <v>1</v>
      </c>
      <c r="HM55" s="25">
        <v>67.704080000000005</v>
      </c>
      <c r="HN55" s="27">
        <v>44.030120470158501</v>
      </c>
      <c r="HO55" s="32">
        <v>54.818643536882398</v>
      </c>
      <c r="HP55" s="32">
        <v>0.99869541559863395</v>
      </c>
      <c r="HQ55" s="32">
        <v>3.5722608423218398</v>
      </c>
      <c r="HR55" s="27">
        <v>2.12048620353118</v>
      </c>
      <c r="HS55" s="27">
        <v>35.423527595995402</v>
      </c>
      <c r="HT55" s="27">
        <v>35.2691872122804</v>
      </c>
      <c r="HU55" s="27">
        <v>10.788523066723901</v>
      </c>
      <c r="HV55" s="27">
        <v>8.6789114379248797</v>
      </c>
      <c r="HW55" s="27">
        <v>-2.3695758552744199</v>
      </c>
      <c r="HX55" s="27">
        <v>2.5775000000000001</v>
      </c>
      <c r="HY55" s="33">
        <v>10.4140359880096</v>
      </c>
      <c r="HZ55" s="18">
        <v>2013</v>
      </c>
      <c r="IA55" s="18" t="s">
        <v>326</v>
      </c>
      <c r="IB55" s="29">
        <v>2704</v>
      </c>
      <c r="IC55" s="29">
        <v>2692</v>
      </c>
      <c r="ID55" s="29">
        <v>2597</v>
      </c>
      <c r="IE55" s="32">
        <v>80.740516662597656</v>
      </c>
      <c r="IF55" s="32">
        <v>77.5455322265625</v>
      </c>
      <c r="IG55" s="32">
        <v>57</v>
      </c>
      <c r="IH55" s="32">
        <v>524</v>
      </c>
      <c r="II55" s="32">
        <v>2016</v>
      </c>
      <c r="IJ55" s="31">
        <v>95</v>
      </c>
      <c r="IK55" s="31">
        <v>3.5</v>
      </c>
      <c r="IL55" s="18">
        <v>2013</v>
      </c>
      <c r="IM55" s="18" t="s">
        <v>326</v>
      </c>
      <c r="IN55" s="30">
        <v>6</v>
      </c>
      <c r="IO55" s="27">
        <v>1</v>
      </c>
      <c r="IP55" s="27">
        <v>10.849</v>
      </c>
      <c r="IQ55" s="29">
        <f t="shared" si="21"/>
        <v>4.012204142011834</v>
      </c>
      <c r="IR55" s="59">
        <v>1744.982</v>
      </c>
      <c r="IS55" s="46">
        <v>1254.1209999999999</v>
      </c>
      <c r="IT55" s="28">
        <v>52.081436877076406</v>
      </c>
      <c r="IU55" s="28">
        <v>67</v>
      </c>
      <c r="IV55" s="28">
        <v>1744.982</v>
      </c>
      <c r="IW55" s="28">
        <v>1254.1210000000001</v>
      </c>
      <c r="IX55" s="28">
        <v>52.081436877076413</v>
      </c>
      <c r="IY55" s="28">
        <v>67</v>
      </c>
      <c r="IZ55" s="18">
        <v>2013</v>
      </c>
      <c r="JA55" s="18" t="s">
        <v>326</v>
      </c>
      <c r="JB55" s="27">
        <v>13.164225578308105</v>
      </c>
      <c r="JC55" s="25">
        <v>22.957000732421875</v>
      </c>
      <c r="JD55" s="25">
        <v>12.034999847412109</v>
      </c>
      <c r="JE55" s="25">
        <v>10.418000221252441</v>
      </c>
      <c r="JF55" s="25">
        <v>7.5989999771118164</v>
      </c>
      <c r="JG55" s="25">
        <v>0.25699999928474426</v>
      </c>
      <c r="JH55" s="25">
        <v>4.8819999694824219</v>
      </c>
      <c r="JI55" s="25">
        <v>5.5460000038146973</v>
      </c>
      <c r="JJ55" s="25">
        <v>3.0220000743865967</v>
      </c>
      <c r="JK55" s="25">
        <v>0.50400000810623169</v>
      </c>
      <c r="JL55" s="25">
        <v>0.34099999070167542</v>
      </c>
      <c r="JM55" s="25">
        <v>0.1289999932050705</v>
      </c>
      <c r="JN55" s="25">
        <v>0.67799997329711914</v>
      </c>
      <c r="JO55" s="18">
        <v>2013</v>
      </c>
      <c r="JP55" s="18" t="s">
        <v>326</v>
      </c>
      <c r="JQ55" s="25">
        <v>0.495</v>
      </c>
      <c r="JR55" s="25">
        <v>0.59699999999999998</v>
      </c>
      <c r="JS55" s="25">
        <v>0.112</v>
      </c>
      <c r="JT55" s="25">
        <v>1.252</v>
      </c>
      <c r="JU55" s="25">
        <v>0.377</v>
      </c>
      <c r="JV55" s="25">
        <v>0.189</v>
      </c>
      <c r="JW55" s="25">
        <v>0.12999999523162842</v>
      </c>
      <c r="JX55" s="25">
        <v>0.11299999803304672</v>
      </c>
      <c r="JY55" s="25"/>
      <c r="JZ55" s="25">
        <v>9.3999996781349182E-2</v>
      </c>
      <c r="KA55" s="26"/>
      <c r="KB55" s="25">
        <v>0.16599999368190765</v>
      </c>
      <c r="KC55" s="25">
        <v>0</v>
      </c>
      <c r="KD55" s="25">
        <v>1.0000000474974513E-3</v>
      </c>
      <c r="KE55" s="25">
        <v>0.34099999070167542</v>
      </c>
      <c r="KF55" s="25">
        <v>0</v>
      </c>
      <c r="KG55" s="18">
        <v>2013</v>
      </c>
      <c r="KH55" s="18" t="s">
        <v>326</v>
      </c>
      <c r="KI55" s="23">
        <v>2.3333332538604736</v>
      </c>
      <c r="KJ55" s="23">
        <v>3</v>
      </c>
      <c r="KK55" s="25">
        <v>35.799999999999997</v>
      </c>
      <c r="KL55" s="25">
        <v>35</v>
      </c>
      <c r="KM55" s="25">
        <v>23.5</v>
      </c>
      <c r="KN55" s="21">
        <v>5080</v>
      </c>
      <c r="KO55" s="20">
        <v>3349</v>
      </c>
      <c r="KP55" s="20">
        <v>802</v>
      </c>
      <c r="KQ55" s="19">
        <v>15.787400245666504</v>
      </c>
      <c r="KR55" s="18">
        <v>2013</v>
      </c>
      <c r="KS55" s="18" t="s">
        <v>326</v>
      </c>
    </row>
    <row r="56" spans="1:305" s="18" customFormat="1" ht="12.75">
      <c r="A56" s="18">
        <v>2014</v>
      </c>
      <c r="B56" s="18" t="s">
        <v>326</v>
      </c>
      <c r="C56" s="18">
        <v>26</v>
      </c>
      <c r="D56" s="38" t="s">
        <v>327</v>
      </c>
      <c r="E56" s="38">
        <v>578</v>
      </c>
      <c r="F56" s="18">
        <v>1</v>
      </c>
      <c r="G56" s="18">
        <v>0</v>
      </c>
      <c r="H56" s="18">
        <v>0</v>
      </c>
      <c r="I56" s="18">
        <v>0</v>
      </c>
      <c r="J56" s="25">
        <v>100</v>
      </c>
      <c r="K56" s="25">
        <v>0</v>
      </c>
      <c r="L56" s="25">
        <v>0</v>
      </c>
      <c r="M56" s="18">
        <v>1</v>
      </c>
      <c r="N56" s="18">
        <v>1</v>
      </c>
      <c r="O56" s="18">
        <v>-2</v>
      </c>
      <c r="P56" s="18">
        <v>0</v>
      </c>
      <c r="Q56" s="25">
        <v>100</v>
      </c>
      <c r="R56" s="25">
        <v>0</v>
      </c>
      <c r="S56" s="25">
        <v>0</v>
      </c>
      <c r="T56" s="25">
        <v>45.6</v>
      </c>
      <c r="U56" s="25">
        <v>0</v>
      </c>
      <c r="V56" s="25">
        <v>0</v>
      </c>
      <c r="W56" s="25">
        <v>45.6</v>
      </c>
      <c r="X56" s="18">
        <v>5</v>
      </c>
      <c r="Y56" s="18">
        <v>2014</v>
      </c>
      <c r="Z56" s="18" t="s">
        <v>326</v>
      </c>
      <c r="AA56" s="37"/>
      <c r="AB56" s="26">
        <v>78.2</v>
      </c>
      <c r="AC56" s="26">
        <v>30.8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4.0999999999999996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5.5</v>
      </c>
      <c r="AW56" s="26">
        <v>0</v>
      </c>
      <c r="AX56" s="26">
        <v>0</v>
      </c>
      <c r="AY56" s="26">
        <v>26.8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5.6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5.2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2.8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16.3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2.9000000000000057</v>
      </c>
      <c r="CZ56" s="18">
        <v>2014</v>
      </c>
      <c r="DA56" s="18" t="s">
        <v>326</v>
      </c>
      <c r="DB56" s="26">
        <v>32.5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4.0999999999999996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5.9</v>
      </c>
      <c r="DV56" s="26">
        <v>0</v>
      </c>
      <c r="DW56" s="26">
        <v>0</v>
      </c>
      <c r="DX56" s="26">
        <v>28.4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5.9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5.3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0.6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17.2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9.9999999999994316E-2</v>
      </c>
      <c r="FY56" s="18">
        <v>2014</v>
      </c>
      <c r="FZ56" s="18" t="s">
        <v>326</v>
      </c>
      <c r="GA56" s="26">
        <v>39.6</v>
      </c>
      <c r="GB56" s="25">
        <f t="shared" si="13"/>
        <v>0.79541300000000004</v>
      </c>
      <c r="GC56" s="25">
        <f t="shared" si="14"/>
        <v>0.77264700000000008</v>
      </c>
      <c r="GD56" s="25">
        <f t="shared" si="15"/>
        <v>4.887896102880438</v>
      </c>
      <c r="GE56" s="25">
        <f t="shared" si="16"/>
        <v>4.3984464687072542</v>
      </c>
      <c r="GF56" s="25">
        <f t="shared" si="17"/>
        <v>0.48944963417318377</v>
      </c>
      <c r="GG56" s="25">
        <f t="shared" si="18"/>
        <v>0.10013503230658913</v>
      </c>
      <c r="GH56" s="25">
        <f t="shared" si="19"/>
        <v>2.3832750575625958</v>
      </c>
      <c r="GI56" s="18">
        <v>2014</v>
      </c>
      <c r="GJ56" s="18" t="s">
        <v>326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-9.2793700000000007E-2</v>
      </c>
      <c r="GX56" s="36">
        <v>0.69955750000000005</v>
      </c>
      <c r="GY56" s="36">
        <v>-0.8277736</v>
      </c>
      <c r="GZ56" s="18">
        <v>2014</v>
      </c>
      <c r="HA56" s="18" t="s">
        <v>326</v>
      </c>
      <c r="HB56" s="35">
        <v>2</v>
      </c>
      <c r="HC56" s="35">
        <v>0</v>
      </c>
      <c r="HD56" s="35">
        <v>0</v>
      </c>
      <c r="HE56" s="35">
        <v>0</v>
      </c>
      <c r="HF56" s="35">
        <v>2</v>
      </c>
      <c r="HG56" s="35">
        <v>1</v>
      </c>
      <c r="HH56" s="35">
        <v>0</v>
      </c>
      <c r="HI56" s="35">
        <v>1</v>
      </c>
      <c r="HJ56" s="18">
        <v>2014</v>
      </c>
      <c r="HK56" s="18" t="s">
        <v>326</v>
      </c>
      <c r="HL56" s="34">
        <v>1</v>
      </c>
      <c r="HM56" s="25">
        <v>68.12885</v>
      </c>
      <c r="HN56" s="27">
        <v>45.879929473301097</v>
      </c>
      <c r="HO56" s="32">
        <v>54.645709057942497</v>
      </c>
      <c r="HP56" s="32">
        <v>1.9188004341098499</v>
      </c>
      <c r="HQ56" s="32">
        <v>2.25444412389687</v>
      </c>
      <c r="HR56" s="27">
        <v>2.04170286707213</v>
      </c>
      <c r="HS56" s="27">
        <v>33.375260438973697</v>
      </c>
      <c r="HT56" s="27">
        <v>32.853482320177001</v>
      </c>
      <c r="HU56" s="27">
        <v>8.7657795846414306</v>
      </c>
      <c r="HV56" s="27">
        <v>6.3101143145188896</v>
      </c>
      <c r="HW56" s="27">
        <v>-3.1983143917500398</v>
      </c>
      <c r="HX56" s="27">
        <v>2.5150000000000001</v>
      </c>
      <c r="HY56" s="33">
        <v>12.1301273002457</v>
      </c>
      <c r="HZ56" s="18">
        <v>2014</v>
      </c>
      <c r="IA56" s="18" t="s">
        <v>326</v>
      </c>
      <c r="IB56" s="29">
        <v>2734</v>
      </c>
      <c r="IC56" s="29">
        <v>2717</v>
      </c>
      <c r="ID56" s="29">
        <v>2620</v>
      </c>
      <c r="IE56" s="32">
        <v>80.839736938476563</v>
      </c>
      <c r="IF56" s="32">
        <v>77.468963623046875</v>
      </c>
      <c r="IG56" s="32">
        <v>59</v>
      </c>
      <c r="IH56" s="32">
        <v>535</v>
      </c>
      <c r="II56" s="32">
        <v>2026</v>
      </c>
      <c r="IJ56" s="31">
        <v>96</v>
      </c>
      <c r="IK56" s="31">
        <v>3.5</v>
      </c>
      <c r="IL56" s="18">
        <v>2014</v>
      </c>
      <c r="IM56" s="18" t="s">
        <v>326</v>
      </c>
      <c r="IN56" s="30"/>
      <c r="IO56" s="27"/>
      <c r="IP56" s="27"/>
      <c r="IQ56" s="29" t="str">
        <f t="shared" si="21"/>
        <v/>
      </c>
      <c r="IR56" s="59"/>
      <c r="IS56" s="46"/>
      <c r="IT56" s="28"/>
      <c r="IU56" s="28"/>
      <c r="IV56" s="28"/>
      <c r="IW56" s="28"/>
      <c r="IX56" s="28"/>
      <c r="IY56" s="28"/>
      <c r="IZ56" s="18">
        <v>2014</v>
      </c>
      <c r="JA56" s="18" t="s">
        <v>326</v>
      </c>
      <c r="JB56" s="27">
        <v>13.647910118103027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326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326</v>
      </c>
      <c r="KI56" s="23"/>
      <c r="KJ56" s="23"/>
      <c r="KK56" s="25"/>
      <c r="KL56" s="25"/>
      <c r="KM56" s="25"/>
      <c r="KN56" s="21">
        <v>5137</v>
      </c>
      <c r="KO56" s="20">
        <v>3382</v>
      </c>
      <c r="KP56" s="20">
        <v>823</v>
      </c>
      <c r="KQ56" s="19">
        <v>16.021020889282227</v>
      </c>
      <c r="KR56" s="18">
        <v>2014</v>
      </c>
      <c r="KS56" s="18" t="s">
        <v>326</v>
      </c>
    </row>
    <row r="57" spans="1:305" s="1" customFormat="1" ht="12.75">
      <c r="A57" s="1">
        <v>2015</v>
      </c>
      <c r="B57" s="1" t="s">
        <v>326</v>
      </c>
      <c r="C57" s="1">
        <v>26</v>
      </c>
      <c r="D57" s="17" t="s">
        <v>327</v>
      </c>
      <c r="E57" s="17">
        <v>578</v>
      </c>
      <c r="F57" s="1">
        <v>1</v>
      </c>
      <c r="G57" s="1">
        <v>0</v>
      </c>
      <c r="H57" s="1">
        <v>0</v>
      </c>
      <c r="I57" s="1">
        <v>0</v>
      </c>
      <c r="J57" s="5">
        <v>100</v>
      </c>
      <c r="K57" s="5">
        <v>0</v>
      </c>
      <c r="L57" s="5">
        <v>0</v>
      </c>
      <c r="M57" s="1">
        <v>1</v>
      </c>
      <c r="N57" s="1">
        <v>0</v>
      </c>
      <c r="O57" s="1">
        <v>0</v>
      </c>
      <c r="P57" s="1">
        <v>0</v>
      </c>
      <c r="Q57" s="5">
        <v>100</v>
      </c>
      <c r="R57" s="5">
        <v>0</v>
      </c>
      <c r="S57" s="5">
        <v>0</v>
      </c>
      <c r="T57" s="5">
        <v>45.6</v>
      </c>
      <c r="U57" s="5">
        <v>0</v>
      </c>
      <c r="V57" s="5">
        <v>0</v>
      </c>
      <c r="W57" s="5">
        <v>45.6</v>
      </c>
      <c r="X57" s="1">
        <v>5</v>
      </c>
      <c r="Y57" s="1">
        <v>2015</v>
      </c>
      <c r="Z57" s="1" t="s">
        <v>326</v>
      </c>
      <c r="AA57" s="16"/>
      <c r="AB57" s="6">
        <v>78.2</v>
      </c>
      <c r="AC57" s="6">
        <v>30.8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4.0999999999999996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5.5</v>
      </c>
      <c r="AW57" s="6">
        <v>0</v>
      </c>
      <c r="AX57" s="6">
        <v>0</v>
      </c>
      <c r="AY57" s="6">
        <v>26.8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5.6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5.2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2.8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16.3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2.9000000000000057</v>
      </c>
      <c r="CZ57" s="1">
        <v>2015</v>
      </c>
      <c r="DA57" s="1" t="s">
        <v>326</v>
      </c>
      <c r="DB57" s="6">
        <v>32.5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4.0999999999999996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5.9</v>
      </c>
      <c r="DV57" s="6">
        <v>0</v>
      </c>
      <c r="DW57" s="6">
        <v>0</v>
      </c>
      <c r="DX57" s="6">
        <v>28.4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5.9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5.3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0.6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17.2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9.9999999999994316E-2</v>
      </c>
      <c r="FY57" s="1">
        <v>2015</v>
      </c>
      <c r="FZ57" s="1" t="s">
        <v>326</v>
      </c>
      <c r="GA57" s="6">
        <v>39.6</v>
      </c>
      <c r="GB57" s="5">
        <f t="shared" si="13"/>
        <v>0.79541300000000004</v>
      </c>
      <c r="GC57" s="5">
        <f t="shared" si="14"/>
        <v>0.77264700000000008</v>
      </c>
      <c r="GD57" s="5">
        <f t="shared" si="15"/>
        <v>4.887896102880438</v>
      </c>
      <c r="GE57" s="5">
        <f t="shared" si="16"/>
        <v>4.3984464687072542</v>
      </c>
      <c r="GF57" s="5">
        <f t="shared" si="17"/>
        <v>0.48944963417318377</v>
      </c>
      <c r="GG57" s="5">
        <f t="shared" si="18"/>
        <v>0.10013503230658913</v>
      </c>
      <c r="GH57" s="5">
        <f t="shared" si="19"/>
        <v>2.3832750575625958</v>
      </c>
      <c r="GI57" s="1">
        <v>2015</v>
      </c>
      <c r="GJ57" s="1" t="s">
        <v>326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-0.20342299999999999</v>
      </c>
      <c r="GX57" s="15">
        <v>0.69740340000000001</v>
      </c>
      <c r="GY57" s="15">
        <v>-1.013031</v>
      </c>
      <c r="GZ57" s="1">
        <v>2015</v>
      </c>
      <c r="HA57" s="1" t="s">
        <v>326</v>
      </c>
      <c r="HB57" s="14">
        <v>2</v>
      </c>
      <c r="HC57" s="14">
        <v>0</v>
      </c>
      <c r="HD57" s="14">
        <v>0</v>
      </c>
      <c r="HE57" s="14">
        <v>0</v>
      </c>
      <c r="HF57" s="14">
        <v>2</v>
      </c>
      <c r="HG57" s="14">
        <v>1</v>
      </c>
      <c r="HH57" s="14">
        <v>0</v>
      </c>
      <c r="HI57" s="14">
        <v>1</v>
      </c>
      <c r="HJ57" s="1">
        <v>2015</v>
      </c>
      <c r="HK57" s="1" t="s">
        <v>326</v>
      </c>
      <c r="HL57" s="13">
        <v>1</v>
      </c>
      <c r="HM57" s="5"/>
      <c r="HN57" s="7">
        <v>48.792019333849602</v>
      </c>
      <c r="HO57" s="11">
        <v>54.779571917160098</v>
      </c>
      <c r="HP57" s="11">
        <v>1.6110198444706101</v>
      </c>
      <c r="HQ57" s="11">
        <v>-0.730391409167929</v>
      </c>
      <c r="HR57" s="7">
        <v>2.1711366538952599</v>
      </c>
      <c r="HS57" s="7">
        <v>39.174109219313003</v>
      </c>
      <c r="HT57" s="7"/>
      <c r="HU57" s="7">
        <v>5.9875525833105101</v>
      </c>
      <c r="HV57" s="7">
        <v>3.1385427887166202</v>
      </c>
      <c r="HW57" s="7">
        <v>-2.5894739873938</v>
      </c>
      <c r="HX57" s="7">
        <v>1.5649999999999999</v>
      </c>
      <c r="HY57" s="12">
        <v>8.6609692458605405</v>
      </c>
      <c r="HZ57" s="1">
        <v>2015</v>
      </c>
      <c r="IA57" s="1" t="s">
        <v>326</v>
      </c>
      <c r="IB57" s="5"/>
      <c r="IC57" s="5">
        <v>2756</v>
      </c>
      <c r="ID57" s="5">
        <v>2635</v>
      </c>
      <c r="IE57" s="11"/>
      <c r="IF57" s="11"/>
      <c r="IG57" s="11">
        <v>53</v>
      </c>
      <c r="IH57" s="11">
        <v>528</v>
      </c>
      <c r="II57" s="11">
        <v>2054</v>
      </c>
      <c r="IJ57" s="10">
        <v>121</v>
      </c>
      <c r="IK57" s="10">
        <v>4.4000000953674316</v>
      </c>
      <c r="IL57" s="1">
        <v>2015</v>
      </c>
      <c r="IM57" s="1" t="s">
        <v>326</v>
      </c>
      <c r="IN57" s="5">
        <v>7</v>
      </c>
      <c r="IO57" s="5">
        <v>831.5</v>
      </c>
      <c r="IP57" s="5">
        <v>25.33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326</v>
      </c>
      <c r="JB57" s="7">
        <v>14.687468528747559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326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326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326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83B6E-448B-4044-A951-3F30C72CED4F}">
  <dimension ref="A1:KS26"/>
  <sheetViews>
    <sheetView workbookViewId="0">
      <selection activeCell="A10" sqref="A10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1991</v>
      </c>
      <c r="B2" s="39" t="s">
        <v>324</v>
      </c>
      <c r="C2" s="39">
        <v>27</v>
      </c>
      <c r="D2" s="44" t="s">
        <v>325</v>
      </c>
      <c r="E2" s="44">
        <v>616</v>
      </c>
      <c r="F2" s="39">
        <v>0</v>
      </c>
      <c r="G2" s="39">
        <v>1</v>
      </c>
      <c r="H2" s="39">
        <v>0</v>
      </c>
      <c r="I2" s="39">
        <v>0</v>
      </c>
      <c r="J2" s="29">
        <v>13.04</v>
      </c>
      <c r="K2" s="29">
        <v>53.67</v>
      </c>
      <c r="L2" s="29">
        <v>0</v>
      </c>
      <c r="M2" s="18">
        <v>1</v>
      </c>
      <c r="N2" s="39">
        <v>1</v>
      </c>
      <c r="P2" s="39">
        <v>0</v>
      </c>
      <c r="Q2" s="29">
        <v>36.36</v>
      </c>
      <c r="R2" s="29">
        <v>63.64</v>
      </c>
      <c r="S2" s="29">
        <v>0</v>
      </c>
      <c r="T2" s="29">
        <v>9.6</v>
      </c>
      <c r="U2" s="29">
        <v>16.8</v>
      </c>
      <c r="V2" s="29">
        <v>0</v>
      </c>
      <c r="W2" s="29">
        <v>26.4</v>
      </c>
      <c r="X2" s="39">
        <v>5</v>
      </c>
      <c r="Y2" s="39">
        <v>1991</v>
      </c>
      <c r="Z2" s="39" t="s">
        <v>324</v>
      </c>
      <c r="AA2" s="43">
        <v>33538</v>
      </c>
      <c r="AB2" s="41">
        <v>43.2</v>
      </c>
      <c r="AC2" s="41">
        <v>5.0999999999999996</v>
      </c>
      <c r="AD2" s="41">
        <v>2.1</v>
      </c>
      <c r="AE2" s="41">
        <v>12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8.6999999999999993</v>
      </c>
      <c r="AW2" s="41">
        <v>5.5</v>
      </c>
      <c r="AX2" s="41">
        <v>0</v>
      </c>
      <c r="AY2" s="41">
        <v>0</v>
      </c>
      <c r="AZ2" s="41">
        <v>0</v>
      </c>
      <c r="BA2" s="41">
        <v>8.6999999999999993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2.4</v>
      </c>
      <c r="BH2" s="41">
        <v>2.2999999999999998</v>
      </c>
      <c r="BI2" s="41">
        <v>8.6999999999999993</v>
      </c>
      <c r="BJ2" s="41">
        <v>0</v>
      </c>
      <c r="BK2" s="41">
        <v>0</v>
      </c>
      <c r="BL2" s="41">
        <v>0</v>
      </c>
      <c r="BM2" s="41">
        <v>0</v>
      </c>
      <c r="BN2" s="41">
        <v>12.3</v>
      </c>
      <c r="BO2" s="41">
        <v>7.5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7.5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3.3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26" si="0">IF(100-SUM(AC2:CX2)&gt;=0,100-SUM(AC2:CX2),0)</f>
        <v>13.90000000000002</v>
      </c>
      <c r="CZ2" s="39">
        <v>1991</v>
      </c>
      <c r="DA2" s="39" t="s">
        <v>324</v>
      </c>
      <c r="DB2" s="41">
        <v>5.9</v>
      </c>
      <c r="DC2" s="41">
        <v>0.9</v>
      </c>
      <c r="DD2" s="41">
        <v>13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10.4</v>
      </c>
      <c r="DV2" s="41">
        <v>6.1</v>
      </c>
      <c r="DW2" s="41">
        <v>0</v>
      </c>
      <c r="DX2" s="41">
        <v>0</v>
      </c>
      <c r="DY2" s="41">
        <v>0</v>
      </c>
      <c r="DZ2" s="41">
        <v>9.6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1.1000000000000001</v>
      </c>
      <c r="EG2" s="41">
        <v>0.7</v>
      </c>
      <c r="EH2" s="41">
        <v>10.7</v>
      </c>
      <c r="EI2" s="41">
        <v>0</v>
      </c>
      <c r="EJ2" s="41">
        <v>0</v>
      </c>
      <c r="EK2" s="41">
        <v>0</v>
      </c>
      <c r="EL2" s="41">
        <v>0</v>
      </c>
      <c r="EM2" s="41">
        <v>13.5</v>
      </c>
      <c r="EN2" s="41">
        <v>8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10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3.5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26" si="1">IF(100-SUM(DB2:FW2)&gt;=0,100-SUM(DB2:FW2),0)</f>
        <v>6.5999999999999943</v>
      </c>
      <c r="FY2" s="39">
        <v>1991</v>
      </c>
      <c r="FZ2" s="39" t="s">
        <v>324</v>
      </c>
      <c r="GA2" s="41">
        <v>8</v>
      </c>
      <c r="GB2" s="29">
        <f t="shared" ref="GB2:GB26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0.92825299999999999</v>
      </c>
      <c r="GC2" s="29">
        <f t="shared" ref="GC2:GC26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0.90831600000000001</v>
      </c>
      <c r="GD2" s="29">
        <f t="shared" ref="GD2:GD26" si="4">1/(1-GB2)</f>
        <v>13.937864997839631</v>
      </c>
      <c r="GE2" s="29">
        <f t="shared" ref="GE2:GE26" si="5">1/(1-GC2)</f>
        <v>10.907028489158415</v>
      </c>
      <c r="GF2" s="29">
        <f t="shared" ref="GF2:GF26" si="6">GD2-GE2</f>
        <v>3.0308365086812152</v>
      </c>
      <c r="GG2" s="29">
        <f t="shared" ref="GG2:GG26" si="7">(GD2-GE2)/GD2</f>
        <v>0.21745342698835116</v>
      </c>
      <c r="GH2" s="29">
        <f t="shared" ref="GH2:GH26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3.4183329270274423</v>
      </c>
      <c r="GI2" s="39">
        <v>1991</v>
      </c>
      <c r="GJ2" s="39" t="s">
        <v>324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1991</v>
      </c>
      <c r="HA2" s="39" t="s">
        <v>324</v>
      </c>
      <c r="HB2" s="42"/>
      <c r="HC2" s="42"/>
      <c r="HD2" s="42"/>
      <c r="HE2" s="42"/>
      <c r="HF2" s="42"/>
      <c r="HG2" s="42"/>
      <c r="HH2" s="42"/>
      <c r="HI2" s="42"/>
      <c r="HJ2" s="39">
        <v>1991</v>
      </c>
      <c r="HK2" s="39" t="s">
        <v>324</v>
      </c>
      <c r="HL2" s="34">
        <v>0</v>
      </c>
      <c r="HM2" s="29">
        <v>44.182479999999998</v>
      </c>
      <c r="HN2" s="25"/>
      <c r="HO2" s="29"/>
      <c r="HP2" s="32">
        <v>-7.0155788101002701</v>
      </c>
      <c r="HQ2" s="32">
        <v>44.363888189822603</v>
      </c>
      <c r="HR2" s="27">
        <v>76.769509981851201</v>
      </c>
      <c r="HS2" s="29"/>
      <c r="HT2" s="29">
        <v>76.227270000000004</v>
      </c>
      <c r="HU2" s="29"/>
      <c r="HV2" s="29"/>
      <c r="HW2" s="29"/>
      <c r="HX2" s="29"/>
      <c r="HY2" s="29"/>
      <c r="HZ2" s="39">
        <v>1991</v>
      </c>
      <c r="IA2" s="39" t="s">
        <v>324</v>
      </c>
      <c r="IB2" s="29"/>
      <c r="IC2" s="29">
        <v>17482</v>
      </c>
      <c r="ID2" s="29">
        <v>15326</v>
      </c>
      <c r="IE2" s="29"/>
      <c r="IF2" s="32">
        <v>61.345710754394531</v>
      </c>
      <c r="IG2" s="29"/>
      <c r="IH2" s="29"/>
      <c r="II2" s="29"/>
      <c r="IJ2" s="29"/>
      <c r="IK2" s="29"/>
      <c r="IL2" s="39">
        <v>1991</v>
      </c>
      <c r="IM2" s="39" t="s">
        <v>324</v>
      </c>
      <c r="IN2" s="30">
        <v>305</v>
      </c>
      <c r="IO2" s="27">
        <v>221.3</v>
      </c>
      <c r="IP2" s="27">
        <v>517.9</v>
      </c>
      <c r="IQ2" s="29" t="str">
        <f t="shared" ref="IQ2:IQ26" si="9">IF(OR(IB2="",IP2=""),"",IP2*1000/IB2)</f>
        <v/>
      </c>
      <c r="IR2" s="46" t="s">
        <v>1</v>
      </c>
      <c r="IS2" s="46">
        <v>3600</v>
      </c>
      <c r="IT2" s="28">
        <v>33.566433566433567</v>
      </c>
      <c r="IU2" s="58"/>
      <c r="IV2" s="58"/>
      <c r="IW2" s="58">
        <v>3600</v>
      </c>
      <c r="IX2" s="58">
        <v>33.566433566433567</v>
      </c>
      <c r="IY2" s="58"/>
      <c r="IZ2" s="39">
        <v>1991</v>
      </c>
      <c r="JA2" s="39" t="s">
        <v>324</v>
      </c>
      <c r="JB2" s="29"/>
      <c r="JC2" s="27">
        <v>20.507999420166016</v>
      </c>
      <c r="JD2" s="27">
        <v>15.494999885559082</v>
      </c>
      <c r="JE2" s="27">
        <v>4.8189997673034668</v>
      </c>
      <c r="JF2" s="27">
        <v>6.2849998474121094</v>
      </c>
      <c r="JG2" s="27">
        <v>1.4490000009536743</v>
      </c>
      <c r="JH2" s="27">
        <v>4.5910000801086426</v>
      </c>
      <c r="JI2" s="27">
        <v>4.179999828338623</v>
      </c>
      <c r="JJ2" s="32">
        <v>2.2039999961853027</v>
      </c>
      <c r="JK2" s="32">
        <v>0.19300000369548798</v>
      </c>
      <c r="JL2" s="32">
        <v>1.2309999465942383</v>
      </c>
      <c r="JM2" s="32">
        <v>8.6999997496604919E-2</v>
      </c>
      <c r="JN2" s="32">
        <v>0.28700000047683716</v>
      </c>
      <c r="JO2" s="39">
        <v>1991</v>
      </c>
      <c r="JP2" s="39" t="s">
        <v>324</v>
      </c>
      <c r="JQ2" s="32">
        <v>1.716</v>
      </c>
      <c r="JR2" s="32">
        <v>0.44400000000000001</v>
      </c>
      <c r="JS2" s="32">
        <v>4.3999999999999997E-2</v>
      </c>
      <c r="JT2" s="32">
        <v>0</v>
      </c>
      <c r="JU2" s="41"/>
      <c r="JV2" s="41"/>
      <c r="JW2" s="29"/>
      <c r="JX2" s="27">
        <v>0.14399999380111694</v>
      </c>
      <c r="JY2" s="27">
        <v>0</v>
      </c>
      <c r="JZ2" s="40">
        <v>5.000000074505806E-2</v>
      </c>
      <c r="KA2" s="41"/>
      <c r="KB2" s="29"/>
      <c r="KC2" s="29"/>
      <c r="KD2" s="29"/>
      <c r="KE2" s="20">
        <v>1.2309999465942383</v>
      </c>
      <c r="KF2" s="29"/>
      <c r="KG2" s="39">
        <v>1991</v>
      </c>
      <c r="KH2" s="39" t="s">
        <v>324</v>
      </c>
      <c r="KI2" s="23">
        <v>2.230158805847168</v>
      </c>
      <c r="KJ2" s="23">
        <v>0.75</v>
      </c>
      <c r="KK2" s="29"/>
      <c r="KL2" s="29"/>
      <c r="KM2" s="29"/>
      <c r="KN2" s="21">
        <v>38109</v>
      </c>
      <c r="KO2" s="20">
        <v>24983</v>
      </c>
      <c r="KP2" s="20">
        <v>3931</v>
      </c>
      <c r="KQ2" s="19">
        <v>10.315150260925293</v>
      </c>
      <c r="KR2" s="39">
        <v>1991</v>
      </c>
      <c r="KS2" s="39" t="s">
        <v>324</v>
      </c>
    </row>
    <row r="3" spans="1:305" s="39" customFormat="1" ht="12.75">
      <c r="A3" s="39">
        <v>1992</v>
      </c>
      <c r="B3" s="39" t="s">
        <v>324</v>
      </c>
      <c r="C3" s="39">
        <v>27</v>
      </c>
      <c r="D3" s="44" t="s">
        <v>325</v>
      </c>
      <c r="E3" s="44">
        <v>616</v>
      </c>
      <c r="F3" s="39">
        <v>0</v>
      </c>
      <c r="G3" s="39">
        <v>1</v>
      </c>
      <c r="H3" s="39">
        <v>0</v>
      </c>
      <c r="I3" s="39">
        <v>0</v>
      </c>
      <c r="J3" s="29">
        <v>23.11</v>
      </c>
      <c r="K3" s="29">
        <v>34.630000000000003</v>
      </c>
      <c r="L3" s="29">
        <v>0</v>
      </c>
      <c r="M3" s="18">
        <v>1</v>
      </c>
      <c r="N3" s="39">
        <v>0</v>
      </c>
      <c r="O3" s="39">
        <v>0</v>
      </c>
      <c r="P3" s="39">
        <v>2</v>
      </c>
      <c r="Q3" s="29">
        <v>41.54</v>
      </c>
      <c r="R3" s="29">
        <v>48.9</v>
      </c>
      <c r="S3" s="29">
        <v>0</v>
      </c>
      <c r="T3" s="29">
        <v>14.34</v>
      </c>
      <c r="U3" s="29">
        <v>15.72</v>
      </c>
      <c r="V3" s="29">
        <v>0</v>
      </c>
      <c r="W3" s="29">
        <v>30.06</v>
      </c>
      <c r="X3" s="39">
        <v>5</v>
      </c>
      <c r="Y3" s="39">
        <v>1992</v>
      </c>
      <c r="Z3" s="39" t="s">
        <v>324</v>
      </c>
      <c r="AA3" s="43"/>
      <c r="AB3" s="41">
        <v>43.2</v>
      </c>
      <c r="AC3" s="41">
        <v>5.0999999999999996</v>
      </c>
      <c r="AD3" s="41">
        <v>2.1</v>
      </c>
      <c r="AE3" s="41">
        <v>12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8.6999999999999993</v>
      </c>
      <c r="AW3" s="41">
        <v>5.5</v>
      </c>
      <c r="AX3" s="41">
        <v>0</v>
      </c>
      <c r="AY3" s="41">
        <v>0</v>
      </c>
      <c r="AZ3" s="41">
        <v>0</v>
      </c>
      <c r="BA3" s="41">
        <v>8.6999999999999993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2.4</v>
      </c>
      <c r="BH3" s="41">
        <v>2.2999999999999998</v>
      </c>
      <c r="BI3" s="41">
        <v>8.6999999999999993</v>
      </c>
      <c r="BJ3" s="41">
        <v>0</v>
      </c>
      <c r="BK3" s="41">
        <v>0</v>
      </c>
      <c r="BL3" s="41">
        <v>0</v>
      </c>
      <c r="BM3" s="41">
        <v>0</v>
      </c>
      <c r="BN3" s="41">
        <v>12.3</v>
      </c>
      <c r="BO3" s="41">
        <v>7.5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7.5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3.3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13.90000000000002</v>
      </c>
      <c r="CZ3" s="39">
        <v>1992</v>
      </c>
      <c r="DA3" s="39" t="s">
        <v>324</v>
      </c>
      <c r="DB3" s="41">
        <v>5.9</v>
      </c>
      <c r="DC3" s="41">
        <v>0.9</v>
      </c>
      <c r="DD3" s="41">
        <v>13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10.4</v>
      </c>
      <c r="DV3" s="41">
        <v>6.1</v>
      </c>
      <c r="DW3" s="41">
        <v>0</v>
      </c>
      <c r="DX3" s="41">
        <v>0</v>
      </c>
      <c r="DY3" s="41">
        <v>0</v>
      </c>
      <c r="DZ3" s="41">
        <v>9.6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1.1000000000000001</v>
      </c>
      <c r="EG3" s="41">
        <v>0.7</v>
      </c>
      <c r="EH3" s="41">
        <v>10.7</v>
      </c>
      <c r="EI3" s="41">
        <v>0</v>
      </c>
      <c r="EJ3" s="41">
        <v>0</v>
      </c>
      <c r="EK3" s="41">
        <v>0</v>
      </c>
      <c r="EL3" s="41">
        <v>0</v>
      </c>
      <c r="EM3" s="41">
        <v>13.5</v>
      </c>
      <c r="EN3" s="41">
        <v>8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10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3.5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6.5999999999999943</v>
      </c>
      <c r="FY3" s="39">
        <v>1992</v>
      </c>
      <c r="FZ3" s="39" t="s">
        <v>324</v>
      </c>
      <c r="GA3" s="41">
        <v>8</v>
      </c>
      <c r="GB3" s="29">
        <f t="shared" si="2"/>
        <v>0.92825299999999999</v>
      </c>
      <c r="GC3" s="29">
        <f t="shared" si="3"/>
        <v>0.90831600000000001</v>
      </c>
      <c r="GD3" s="29">
        <f t="shared" si="4"/>
        <v>13.937864997839631</v>
      </c>
      <c r="GE3" s="29">
        <f t="shared" si="5"/>
        <v>10.907028489158415</v>
      </c>
      <c r="GF3" s="29">
        <f t="shared" si="6"/>
        <v>3.0308365086812152</v>
      </c>
      <c r="GG3" s="29">
        <f t="shared" si="7"/>
        <v>0.21745342698835116</v>
      </c>
      <c r="GH3" s="29">
        <f t="shared" si="8"/>
        <v>3.4183329270274423</v>
      </c>
      <c r="GI3" s="39">
        <v>1992</v>
      </c>
      <c r="GJ3" s="39" t="s">
        <v>324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1992</v>
      </c>
      <c r="HA3" s="39" t="s">
        <v>324</v>
      </c>
      <c r="HB3" s="42"/>
      <c r="HC3" s="42">
        <f t="shared" ref="HC3:HC24" si="10">HD3+IF(HE3&gt;=2,1,0)+IF(HF3=2,0,IF(HF3=0,2,1))+IF(HG3&gt;3,2,IF(HG3&lt;3,0,1))+IF(HH3=1,1,0)</f>
        <v>1</v>
      </c>
      <c r="HD3" s="42">
        <v>0</v>
      </c>
      <c r="HE3" s="42">
        <v>1</v>
      </c>
      <c r="HF3" s="42">
        <v>2</v>
      </c>
      <c r="HG3" s="42">
        <v>3</v>
      </c>
      <c r="HH3" s="42">
        <v>0</v>
      </c>
      <c r="HI3" s="42">
        <v>0</v>
      </c>
      <c r="HJ3" s="39">
        <v>1992</v>
      </c>
      <c r="HK3" s="39" t="s">
        <v>324</v>
      </c>
      <c r="HL3" s="34">
        <v>0</v>
      </c>
      <c r="HM3" s="29">
        <v>41.394289999999998</v>
      </c>
      <c r="HN3" s="25"/>
      <c r="HO3" s="29"/>
      <c r="HP3" s="32">
        <v>2.5149786252859898</v>
      </c>
      <c r="HQ3" s="32">
        <v>42.111867897911402</v>
      </c>
      <c r="HR3" s="27">
        <v>46.098562628336701</v>
      </c>
      <c r="HS3" s="29"/>
      <c r="HT3" s="29">
        <v>74.175830000000005</v>
      </c>
      <c r="HU3" s="29"/>
      <c r="HV3" s="29"/>
      <c r="HW3" s="29"/>
      <c r="HX3" s="29"/>
      <c r="HY3" s="29"/>
      <c r="HZ3" s="39">
        <v>1992</v>
      </c>
      <c r="IA3" s="39" t="s">
        <v>324</v>
      </c>
      <c r="IB3" s="29">
        <v>17561.2</v>
      </c>
      <c r="IC3" s="29">
        <v>17516</v>
      </c>
      <c r="ID3" s="29">
        <v>15181</v>
      </c>
      <c r="IE3" s="31">
        <v>70.17359345125314</v>
      </c>
      <c r="IF3" s="32">
        <v>60.323448181152344</v>
      </c>
      <c r="IG3" s="32">
        <v>3800</v>
      </c>
      <c r="IH3" s="29"/>
      <c r="II3" s="29"/>
      <c r="IJ3" s="31">
        <v>2380.199951171875</v>
      </c>
      <c r="IK3" s="31">
        <v>13.399999618530273</v>
      </c>
      <c r="IL3" s="39">
        <v>1992</v>
      </c>
      <c r="IM3" s="39" t="s">
        <v>324</v>
      </c>
      <c r="IN3" s="30">
        <v>6351</v>
      </c>
      <c r="IO3" s="27">
        <v>752.5</v>
      </c>
      <c r="IP3" s="27">
        <v>2360.4</v>
      </c>
      <c r="IQ3" s="29">
        <f t="shared" si="9"/>
        <v>134.40994920620457</v>
      </c>
      <c r="IR3" s="46" t="s">
        <v>1</v>
      </c>
      <c r="IS3" s="46">
        <v>3150</v>
      </c>
      <c r="IT3" s="28">
        <v>29.739425981873111</v>
      </c>
      <c r="IU3" s="58"/>
      <c r="IV3" s="58"/>
      <c r="IW3" s="58">
        <v>3150</v>
      </c>
      <c r="IX3" s="58">
        <v>29.739425981873111</v>
      </c>
      <c r="IY3" s="58"/>
      <c r="IZ3" s="39">
        <v>1992</v>
      </c>
      <c r="JA3" s="39" t="s">
        <v>324</v>
      </c>
      <c r="JB3" s="29"/>
      <c r="JC3" s="27">
        <v>24.068000793457031</v>
      </c>
      <c r="JD3" s="27">
        <v>18.760000228881836</v>
      </c>
      <c r="JE3" s="27">
        <v>5.0529999732971191</v>
      </c>
      <c r="JF3" s="27">
        <v>7.4149999618530273</v>
      </c>
      <c r="JG3" s="27">
        <v>1.8200000524520874</v>
      </c>
      <c r="JH3" s="27">
        <v>5.4679999351501465</v>
      </c>
      <c r="JI3" s="27">
        <v>4.2639999389648438</v>
      </c>
      <c r="JJ3" s="32">
        <v>2.1440000534057617</v>
      </c>
      <c r="JK3" s="32">
        <v>0.25499999523162842</v>
      </c>
      <c r="JL3" s="32">
        <v>2.2239999771118164</v>
      </c>
      <c r="JM3" s="32">
        <v>0.15600000321865082</v>
      </c>
      <c r="JN3" s="32">
        <v>0.32300001382827759</v>
      </c>
      <c r="JO3" s="39">
        <v>1992</v>
      </c>
      <c r="JP3" s="39" t="s">
        <v>324</v>
      </c>
      <c r="JQ3" s="32">
        <v>1.6539999999999999</v>
      </c>
      <c r="JR3" s="32">
        <v>0.41799999999999998</v>
      </c>
      <c r="JS3" s="32">
        <v>7.1999999999999995E-2</v>
      </c>
      <c r="JT3" s="32">
        <v>0</v>
      </c>
      <c r="JU3" s="41"/>
      <c r="JV3" s="41"/>
      <c r="JW3" s="27">
        <v>2.0999999716877937E-2</v>
      </c>
      <c r="JX3" s="27">
        <v>0.15399999916553497</v>
      </c>
      <c r="JY3" s="27">
        <v>0</v>
      </c>
      <c r="JZ3" s="40">
        <v>5.000000074505806E-2</v>
      </c>
      <c r="KA3" s="20">
        <v>0</v>
      </c>
      <c r="KB3" s="20">
        <v>0</v>
      </c>
      <c r="KC3" s="21">
        <v>1.4000000432133675E-2</v>
      </c>
      <c r="KD3" s="21">
        <v>1.6000000759959221E-2</v>
      </c>
      <c r="KE3" s="20">
        <v>1.531999945640564</v>
      </c>
      <c r="KF3" s="20">
        <v>0.69199997186660767</v>
      </c>
      <c r="KG3" s="39">
        <v>1992</v>
      </c>
      <c r="KH3" s="39" t="s">
        <v>324</v>
      </c>
      <c r="KI3" s="23">
        <v>2.230158805847168</v>
      </c>
      <c r="KJ3" s="23">
        <v>0.75</v>
      </c>
      <c r="KK3" s="22">
        <v>38.200000000000003</v>
      </c>
      <c r="KL3" s="22">
        <v>36.4</v>
      </c>
      <c r="KM3" s="22">
        <v>26</v>
      </c>
      <c r="KN3" s="21">
        <v>38173</v>
      </c>
      <c r="KO3" s="20">
        <v>25166</v>
      </c>
      <c r="KP3" s="20">
        <v>4022</v>
      </c>
      <c r="KQ3" s="19">
        <v>10.536239624023438</v>
      </c>
      <c r="KR3" s="39">
        <v>1992</v>
      </c>
      <c r="KS3" s="39" t="s">
        <v>324</v>
      </c>
    </row>
    <row r="4" spans="1:305" s="39" customFormat="1" ht="12.75">
      <c r="A4" s="39">
        <v>1993</v>
      </c>
      <c r="B4" s="39" t="s">
        <v>324</v>
      </c>
      <c r="C4" s="39">
        <v>27</v>
      </c>
      <c r="D4" s="44" t="s">
        <v>325</v>
      </c>
      <c r="E4" s="44">
        <v>616</v>
      </c>
      <c r="F4" s="39">
        <v>0</v>
      </c>
      <c r="G4" s="39">
        <v>1</v>
      </c>
      <c r="H4" s="39">
        <v>0</v>
      </c>
      <c r="I4" s="39">
        <v>0</v>
      </c>
      <c r="J4" s="29">
        <v>30.08</v>
      </c>
      <c r="K4" s="29">
        <v>19.940000000000001</v>
      </c>
      <c r="L4" s="29">
        <v>11.93</v>
      </c>
      <c r="M4" s="18">
        <v>2</v>
      </c>
      <c r="N4" s="39">
        <v>1</v>
      </c>
      <c r="O4" s="39">
        <v>1</v>
      </c>
      <c r="P4" s="39">
        <v>1</v>
      </c>
      <c r="Q4" s="29">
        <v>44.55</v>
      </c>
      <c r="R4" s="29">
        <v>37.090000000000003</v>
      </c>
      <c r="S4" s="29">
        <v>18.36</v>
      </c>
      <c r="T4" s="29">
        <v>17.55</v>
      </c>
      <c r="U4" s="29">
        <v>14.61</v>
      </c>
      <c r="V4" s="29">
        <v>12.1</v>
      </c>
      <c r="W4" s="29">
        <v>44.26</v>
      </c>
      <c r="X4" s="39">
        <v>5</v>
      </c>
      <c r="Y4" s="39">
        <v>1993</v>
      </c>
      <c r="Z4" s="39" t="s">
        <v>324</v>
      </c>
      <c r="AA4" s="43">
        <v>34231</v>
      </c>
      <c r="AB4" s="41">
        <v>52.1</v>
      </c>
      <c r="AC4" s="41">
        <v>4.9000000000000004</v>
      </c>
      <c r="AD4" s="41">
        <v>0</v>
      </c>
      <c r="AE4" s="41">
        <v>20.399999999999999</v>
      </c>
      <c r="AF4" s="41">
        <v>7.3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15.4</v>
      </c>
      <c r="AW4" s="41">
        <v>2.4</v>
      </c>
      <c r="AX4" s="41">
        <v>2.8</v>
      </c>
      <c r="AY4" s="41">
        <v>0</v>
      </c>
      <c r="AZ4" s="41">
        <v>2.7</v>
      </c>
      <c r="BA4" s="41">
        <v>4.4000000000000004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3.2</v>
      </c>
      <c r="BI4" s="41">
        <v>0</v>
      </c>
      <c r="BJ4" s="41">
        <v>6.4</v>
      </c>
      <c r="BK4" s="41">
        <v>0</v>
      </c>
      <c r="BL4" s="41">
        <v>0</v>
      </c>
      <c r="BM4" s="41">
        <v>0</v>
      </c>
      <c r="BN4" s="41">
        <v>10.6</v>
      </c>
      <c r="BO4" s="41">
        <v>4</v>
      </c>
      <c r="BP4" s="41">
        <v>5.4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5.8</v>
      </c>
      <c r="CJ4" s="41">
        <v>2.7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1.6000000000000085</v>
      </c>
      <c r="CZ4" s="39">
        <v>1993</v>
      </c>
      <c r="DA4" s="39" t="s">
        <v>324</v>
      </c>
      <c r="DB4" s="41">
        <v>0</v>
      </c>
      <c r="DC4" s="41">
        <v>0</v>
      </c>
      <c r="DD4" s="41">
        <v>37.200000000000003</v>
      </c>
      <c r="DE4" s="41">
        <v>8.9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28.7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16.100000000000001</v>
      </c>
      <c r="EN4" s="41">
        <v>0</v>
      </c>
      <c r="EO4" s="41">
        <v>3.5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4.8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0.79999999999999716</v>
      </c>
      <c r="FY4" s="39">
        <v>1993</v>
      </c>
      <c r="FZ4" s="39" t="s">
        <v>324</v>
      </c>
      <c r="GA4" s="41">
        <v>8</v>
      </c>
      <c r="GB4" s="29">
        <f t="shared" si="2"/>
        <v>0.89794799999999997</v>
      </c>
      <c r="GC4" s="29">
        <f t="shared" si="3"/>
        <v>0.74187599999999998</v>
      </c>
      <c r="GD4" s="29">
        <f t="shared" si="4"/>
        <v>9.7989260377062646</v>
      </c>
      <c r="GE4" s="29">
        <f t="shared" si="5"/>
        <v>3.8741070183322739</v>
      </c>
      <c r="GF4" s="29">
        <f t="shared" si="6"/>
        <v>5.9248190193739907</v>
      </c>
      <c r="GG4" s="29">
        <f t="shared" si="7"/>
        <v>0.60463963056515468</v>
      </c>
      <c r="GH4" s="29">
        <f t="shared" si="8"/>
        <v>17.822738285684387</v>
      </c>
      <c r="GI4" s="39">
        <v>1993</v>
      </c>
      <c r="GJ4" s="39" t="s">
        <v>324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1993</v>
      </c>
      <c r="HA4" s="39" t="s">
        <v>324</v>
      </c>
      <c r="HB4" s="42"/>
      <c r="HC4" s="42">
        <f t="shared" si="10"/>
        <v>1</v>
      </c>
      <c r="HD4" s="42">
        <v>0</v>
      </c>
      <c r="HE4" s="42">
        <v>1</v>
      </c>
      <c r="HF4" s="42">
        <v>2</v>
      </c>
      <c r="HG4" s="42">
        <v>3</v>
      </c>
      <c r="HH4" s="42">
        <v>0</v>
      </c>
      <c r="HI4" s="42">
        <v>0</v>
      </c>
      <c r="HJ4" s="39">
        <v>1993</v>
      </c>
      <c r="HK4" s="39" t="s">
        <v>324</v>
      </c>
      <c r="HL4" s="34">
        <v>0</v>
      </c>
      <c r="HM4" s="29">
        <v>40.522190000000002</v>
      </c>
      <c r="HN4" s="25"/>
      <c r="HO4" s="29"/>
      <c r="HP4" s="32">
        <v>3.73831031543551</v>
      </c>
      <c r="HQ4" s="32">
        <v>35.526629442807703</v>
      </c>
      <c r="HR4" s="27">
        <v>36.964160224876998</v>
      </c>
      <c r="HS4" s="29"/>
      <c r="HT4" s="29">
        <v>72.772220000000004</v>
      </c>
      <c r="HU4" s="29"/>
      <c r="HV4" s="29"/>
      <c r="HW4" s="29"/>
      <c r="HX4" s="29"/>
      <c r="HY4" s="29"/>
      <c r="HZ4" s="39">
        <v>1993</v>
      </c>
      <c r="IA4" s="39" t="s">
        <v>324</v>
      </c>
      <c r="IB4" s="29">
        <v>17371.2</v>
      </c>
      <c r="IC4" s="29">
        <v>17321</v>
      </c>
      <c r="ID4" s="29">
        <v>14894</v>
      </c>
      <c r="IE4" s="31">
        <v>68.964887506069246</v>
      </c>
      <c r="IF4" s="32">
        <v>58.795200347900391</v>
      </c>
      <c r="IG4" s="32">
        <v>3820</v>
      </c>
      <c r="IH4" s="32">
        <v>4691</v>
      </c>
      <c r="II4" s="32">
        <v>6383</v>
      </c>
      <c r="IJ4" s="31">
        <v>2477.199951171875</v>
      </c>
      <c r="IK4" s="31">
        <v>14.100000381469727</v>
      </c>
      <c r="IL4" s="39">
        <v>1993</v>
      </c>
      <c r="IM4" s="39" t="s">
        <v>324</v>
      </c>
      <c r="IN4" s="30">
        <v>7443</v>
      </c>
      <c r="IO4" s="27">
        <v>383.2</v>
      </c>
      <c r="IP4" s="27">
        <v>580.4</v>
      </c>
      <c r="IQ4" s="29">
        <f t="shared" si="9"/>
        <v>33.411623837155751</v>
      </c>
      <c r="IR4" s="46">
        <v>5700</v>
      </c>
      <c r="IS4" s="46">
        <v>2950</v>
      </c>
      <c r="IT4" s="28">
        <v>28.7720667121818</v>
      </c>
      <c r="IU4" s="58"/>
      <c r="IV4" s="58">
        <v>5700</v>
      </c>
      <c r="IW4" s="58">
        <v>2950</v>
      </c>
      <c r="IX4" s="58">
        <v>28.7720667121818</v>
      </c>
      <c r="IY4" s="58"/>
      <c r="IZ4" s="39">
        <v>1993</v>
      </c>
      <c r="JA4" s="39" t="s">
        <v>324</v>
      </c>
      <c r="JB4" s="29"/>
      <c r="JC4" s="27">
        <v>23.562000274658203</v>
      </c>
      <c r="JD4" s="27">
        <v>18.312000274658203</v>
      </c>
      <c r="JE4" s="27">
        <v>4.7220001220703125</v>
      </c>
      <c r="JF4" s="27">
        <v>7.6090002059936523</v>
      </c>
      <c r="JG4" s="27">
        <v>1.878000020980835</v>
      </c>
      <c r="JH4" s="27">
        <v>5.6789999008178711</v>
      </c>
      <c r="JI4" s="27">
        <v>3.9289999008178711</v>
      </c>
      <c r="JJ4" s="32">
        <v>1.7760000228881836</v>
      </c>
      <c r="JK4" s="32">
        <v>0.52799999713897705</v>
      </c>
      <c r="JL4" s="32">
        <v>1.6740000247955322</v>
      </c>
      <c r="JM4" s="32">
        <v>0</v>
      </c>
      <c r="JN4" s="32">
        <v>0.48899999260902405</v>
      </c>
      <c r="JO4" s="39">
        <v>1993</v>
      </c>
      <c r="JP4" s="39" t="s">
        <v>324</v>
      </c>
      <c r="JQ4" s="32">
        <v>1.2729999999999999</v>
      </c>
      <c r="JR4" s="32">
        <v>0.41599999999999998</v>
      </c>
      <c r="JS4" s="32">
        <v>8.7999999999999995E-2</v>
      </c>
      <c r="JT4" s="32">
        <v>0</v>
      </c>
      <c r="JU4" s="41"/>
      <c r="JV4" s="41"/>
      <c r="JW4" s="27">
        <v>1.4999999664723873E-2</v>
      </c>
      <c r="JX4" s="27">
        <v>0.10199999809265137</v>
      </c>
      <c r="JY4" s="27">
        <v>0</v>
      </c>
      <c r="JZ4" s="40">
        <v>0.10199999809265137</v>
      </c>
      <c r="KA4" s="20">
        <v>0.218</v>
      </c>
      <c r="KB4" s="20">
        <v>0.21299999952316284</v>
      </c>
      <c r="KC4" s="21">
        <v>6.8999998271465302E-2</v>
      </c>
      <c r="KD4" s="21">
        <v>2.7000000700354576E-2</v>
      </c>
      <c r="KE4" s="20">
        <v>1.5360000133514404</v>
      </c>
      <c r="KF4" s="20">
        <v>0.1379999965429306</v>
      </c>
      <c r="KG4" s="39">
        <v>1993</v>
      </c>
      <c r="KH4" s="39" t="s">
        <v>324</v>
      </c>
      <c r="KI4" s="23">
        <v>2.230158805847168</v>
      </c>
      <c r="KJ4" s="23">
        <v>0.75</v>
      </c>
      <c r="KK4" s="29"/>
      <c r="KL4" s="29"/>
      <c r="KM4" s="29"/>
      <c r="KN4" s="21">
        <v>38221</v>
      </c>
      <c r="KO4" s="20">
        <v>25332</v>
      </c>
      <c r="KP4" s="20">
        <v>4119</v>
      </c>
      <c r="KQ4" s="19">
        <v>10.776800155639648</v>
      </c>
      <c r="KR4" s="39">
        <v>1993</v>
      </c>
      <c r="KS4" s="39" t="s">
        <v>324</v>
      </c>
    </row>
    <row r="5" spans="1:305" s="39" customFormat="1" ht="12.75">
      <c r="A5" s="39">
        <v>1994</v>
      </c>
      <c r="B5" s="39" t="s">
        <v>324</v>
      </c>
      <c r="C5" s="39">
        <v>27</v>
      </c>
      <c r="D5" s="44" t="s">
        <v>325</v>
      </c>
      <c r="E5" s="44">
        <v>616</v>
      </c>
      <c r="F5" s="39">
        <v>0</v>
      </c>
      <c r="G5" s="39">
        <v>1</v>
      </c>
      <c r="H5" s="39">
        <v>0</v>
      </c>
      <c r="I5" s="39">
        <v>0</v>
      </c>
      <c r="J5" s="29">
        <v>0</v>
      </c>
      <c r="K5" s="29">
        <v>0</v>
      </c>
      <c r="L5" s="29">
        <v>65</v>
      </c>
      <c r="M5" s="18">
        <v>5</v>
      </c>
      <c r="N5" s="39">
        <v>1</v>
      </c>
      <c r="O5" s="39">
        <v>3</v>
      </c>
      <c r="P5" s="39">
        <v>0</v>
      </c>
      <c r="Q5" s="29">
        <v>0</v>
      </c>
      <c r="R5" s="29">
        <v>0</v>
      </c>
      <c r="S5" s="29">
        <v>100</v>
      </c>
      <c r="T5" s="29">
        <v>0</v>
      </c>
      <c r="U5" s="29">
        <v>0</v>
      </c>
      <c r="V5" s="29">
        <v>65.900000000000006</v>
      </c>
      <c r="W5" s="29">
        <v>65.900000000000006</v>
      </c>
      <c r="X5" s="39">
        <v>2</v>
      </c>
      <c r="Y5" s="39">
        <v>1994</v>
      </c>
      <c r="Z5" s="39" t="s">
        <v>324</v>
      </c>
      <c r="AA5" s="43"/>
      <c r="AB5" s="41">
        <v>52.1</v>
      </c>
      <c r="AC5" s="41">
        <v>4.9000000000000004</v>
      </c>
      <c r="AD5" s="41">
        <v>0</v>
      </c>
      <c r="AE5" s="41">
        <v>20.399999999999999</v>
      </c>
      <c r="AF5" s="41">
        <v>7.3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15.4</v>
      </c>
      <c r="AW5" s="41">
        <v>2.4</v>
      </c>
      <c r="AX5" s="41">
        <v>2.8</v>
      </c>
      <c r="AY5" s="41">
        <v>0</v>
      </c>
      <c r="AZ5" s="41">
        <v>2.7</v>
      </c>
      <c r="BA5" s="41">
        <v>4.4000000000000004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3.2</v>
      </c>
      <c r="BI5" s="41">
        <v>0</v>
      </c>
      <c r="BJ5" s="41">
        <v>6.4</v>
      </c>
      <c r="BK5" s="41">
        <v>0</v>
      </c>
      <c r="BL5" s="41">
        <v>0</v>
      </c>
      <c r="BM5" s="41">
        <v>0</v>
      </c>
      <c r="BN5" s="41">
        <v>10.6</v>
      </c>
      <c r="BO5" s="41">
        <v>4</v>
      </c>
      <c r="BP5" s="41">
        <v>5.4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5.8</v>
      </c>
      <c r="CJ5" s="41">
        <v>2.7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1.6000000000000085</v>
      </c>
      <c r="CZ5" s="39">
        <v>1994</v>
      </c>
      <c r="DA5" s="39" t="s">
        <v>324</v>
      </c>
      <c r="DB5" s="41">
        <v>0</v>
      </c>
      <c r="DC5" s="41">
        <v>0</v>
      </c>
      <c r="DD5" s="41">
        <v>37.200000000000003</v>
      </c>
      <c r="DE5" s="41">
        <v>8.9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28.7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16.100000000000001</v>
      </c>
      <c r="EN5" s="41">
        <v>0</v>
      </c>
      <c r="EO5" s="41">
        <v>3.5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4.8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0.79999999999999716</v>
      </c>
      <c r="FY5" s="39">
        <v>1994</v>
      </c>
      <c r="FZ5" s="39" t="s">
        <v>324</v>
      </c>
      <c r="GA5" s="41">
        <v>13</v>
      </c>
      <c r="GB5" s="29">
        <f t="shared" si="2"/>
        <v>0.89794799999999997</v>
      </c>
      <c r="GC5" s="29">
        <f t="shared" si="3"/>
        <v>0.74187599999999998</v>
      </c>
      <c r="GD5" s="29">
        <f t="shared" si="4"/>
        <v>9.7989260377062646</v>
      </c>
      <c r="GE5" s="29">
        <f t="shared" si="5"/>
        <v>3.8741070183322739</v>
      </c>
      <c r="GF5" s="29">
        <f t="shared" si="6"/>
        <v>5.9248190193739907</v>
      </c>
      <c r="GG5" s="29">
        <f t="shared" si="7"/>
        <v>0.60463963056515468</v>
      </c>
      <c r="GH5" s="29">
        <f t="shared" si="8"/>
        <v>17.822738285684387</v>
      </c>
      <c r="GI5" s="39">
        <v>1994</v>
      </c>
      <c r="GJ5" s="39" t="s">
        <v>324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1994</v>
      </c>
      <c r="HA5" s="39" t="s">
        <v>324</v>
      </c>
      <c r="HB5" s="42"/>
      <c r="HC5" s="42">
        <f t="shared" si="10"/>
        <v>1</v>
      </c>
      <c r="HD5" s="42">
        <v>0</v>
      </c>
      <c r="HE5" s="42">
        <v>1</v>
      </c>
      <c r="HF5" s="42">
        <v>2</v>
      </c>
      <c r="HG5" s="42">
        <v>3</v>
      </c>
      <c r="HH5" s="42">
        <v>0</v>
      </c>
      <c r="HI5" s="42">
        <v>0</v>
      </c>
      <c r="HJ5" s="39">
        <v>1994</v>
      </c>
      <c r="HK5" s="39" t="s">
        <v>324</v>
      </c>
      <c r="HL5" s="34">
        <v>0.24881629999999999</v>
      </c>
      <c r="HM5" s="29">
        <v>40.739829999999998</v>
      </c>
      <c r="HN5" s="25"/>
      <c r="HO5" s="29"/>
      <c r="HP5" s="32">
        <v>5.2928020538305596</v>
      </c>
      <c r="HQ5" s="32">
        <v>44.4975606624729</v>
      </c>
      <c r="HR5" s="27">
        <v>32.991277578245203</v>
      </c>
      <c r="HS5" s="29"/>
      <c r="HT5" s="29">
        <v>63.378770000000003</v>
      </c>
      <c r="HU5" s="29"/>
      <c r="HV5" s="29"/>
      <c r="HW5" s="29"/>
      <c r="HX5" s="29"/>
      <c r="HY5" s="29">
        <v>1</v>
      </c>
      <c r="HZ5" s="39">
        <v>1994</v>
      </c>
      <c r="IA5" s="39" t="s">
        <v>324</v>
      </c>
      <c r="IB5" s="29">
        <v>17156.599999999999</v>
      </c>
      <c r="IC5" s="29">
        <v>17135</v>
      </c>
      <c r="ID5" s="29">
        <v>14661</v>
      </c>
      <c r="IE5" s="31">
        <v>67.670542756280682</v>
      </c>
      <c r="IF5" s="32">
        <v>57.5460205078125</v>
      </c>
      <c r="IG5" s="32">
        <v>3496</v>
      </c>
      <c r="IH5" s="32">
        <v>4657</v>
      </c>
      <c r="II5" s="32">
        <v>6508</v>
      </c>
      <c r="IJ5" s="31">
        <v>2498.60009765625</v>
      </c>
      <c r="IK5" s="31">
        <v>14.399999618530273</v>
      </c>
      <c r="IL5" s="39">
        <v>1994</v>
      </c>
      <c r="IM5" s="39" t="s">
        <v>324</v>
      </c>
      <c r="IN5" s="30">
        <v>429</v>
      </c>
      <c r="IO5" s="27">
        <v>211.4</v>
      </c>
      <c r="IP5" s="27">
        <v>561.79999999999995</v>
      </c>
      <c r="IQ5" s="29">
        <f t="shared" si="9"/>
        <v>32.745415758367045</v>
      </c>
      <c r="IR5" s="46" t="s">
        <v>1</v>
      </c>
      <c r="IS5" s="46">
        <v>2750</v>
      </c>
      <c r="IT5" s="28">
        <v>27.160493827160494</v>
      </c>
      <c r="IU5" s="58"/>
      <c r="IV5" s="58">
        <v>5200</v>
      </c>
      <c r="IW5" s="58">
        <v>2750</v>
      </c>
      <c r="IX5" s="58">
        <v>27.16049382716049</v>
      </c>
      <c r="IY5" s="58"/>
      <c r="IZ5" s="39">
        <v>1994</v>
      </c>
      <c r="JA5" s="39" t="s">
        <v>324</v>
      </c>
      <c r="JB5" s="29"/>
      <c r="JC5" s="27">
        <v>22.48699951171875</v>
      </c>
      <c r="JD5" s="27">
        <v>17.77400016784668</v>
      </c>
      <c r="JE5" s="27">
        <v>4.2769999504089355</v>
      </c>
      <c r="JF5" s="27">
        <v>7.5250000953674316</v>
      </c>
      <c r="JG5" s="27">
        <v>1.8830000162124634</v>
      </c>
      <c r="JH5" s="27">
        <v>5.6329998970031738</v>
      </c>
      <c r="JI5" s="27">
        <v>3.6319999694824219</v>
      </c>
      <c r="JJ5" s="32">
        <v>1.4249999523162842</v>
      </c>
      <c r="JK5" s="32">
        <v>0.43599998950958252</v>
      </c>
      <c r="JL5" s="32">
        <v>1.5659999847412109</v>
      </c>
      <c r="JM5" s="32">
        <v>1.4999999664723873E-2</v>
      </c>
      <c r="JN5" s="32">
        <v>0.37000000476837158</v>
      </c>
      <c r="JO5" s="39">
        <v>1994</v>
      </c>
      <c r="JP5" s="39" t="s">
        <v>324</v>
      </c>
      <c r="JQ5" s="32">
        <v>0.89500000000000002</v>
      </c>
      <c r="JR5" s="32">
        <v>0.439</v>
      </c>
      <c r="JS5" s="32">
        <v>9.0999999999999998E-2</v>
      </c>
      <c r="JT5" s="32">
        <v>0</v>
      </c>
      <c r="JU5" s="41"/>
      <c r="JV5" s="41"/>
      <c r="JW5" s="27">
        <v>1.0999999940395355E-2</v>
      </c>
      <c r="JX5" s="27">
        <v>7.9000003635883331E-2</v>
      </c>
      <c r="JY5" s="27">
        <v>0</v>
      </c>
      <c r="JZ5" s="40">
        <v>0.11500000208616257</v>
      </c>
      <c r="KA5" s="20">
        <v>0.13600000000000001</v>
      </c>
      <c r="KB5" s="20">
        <v>0.13300000131130219</v>
      </c>
      <c r="KC5" s="21">
        <v>8.2999996840953827E-2</v>
      </c>
      <c r="KD5" s="21">
        <v>1.4999999664723873E-2</v>
      </c>
      <c r="KE5" s="20">
        <v>1.4789999723434448</v>
      </c>
      <c r="KF5" s="20">
        <v>8.6999997496604919E-2</v>
      </c>
      <c r="KG5" s="39">
        <v>1994</v>
      </c>
      <c r="KH5" s="39" t="s">
        <v>324</v>
      </c>
      <c r="KI5" s="23">
        <v>2.230158805847168</v>
      </c>
      <c r="KJ5" s="23">
        <v>0.75</v>
      </c>
      <c r="KK5" s="29"/>
      <c r="KL5" s="29"/>
      <c r="KM5" s="29"/>
      <c r="KN5" s="21">
        <v>38252</v>
      </c>
      <c r="KO5" s="20">
        <v>25477</v>
      </c>
      <c r="KP5" s="20">
        <v>4206</v>
      </c>
      <c r="KQ5" s="19">
        <v>10.995499610900879</v>
      </c>
      <c r="KR5" s="39">
        <v>1994</v>
      </c>
      <c r="KS5" s="39" t="s">
        <v>324</v>
      </c>
    </row>
    <row r="6" spans="1:305" s="39" customFormat="1" ht="12.75">
      <c r="A6" s="39">
        <v>1995</v>
      </c>
      <c r="B6" s="39" t="s">
        <v>324</v>
      </c>
      <c r="C6" s="39">
        <v>27</v>
      </c>
      <c r="D6" s="44" t="s">
        <v>325</v>
      </c>
      <c r="E6" s="44">
        <v>616</v>
      </c>
      <c r="F6" s="39">
        <v>0</v>
      </c>
      <c r="G6" s="39">
        <v>1</v>
      </c>
      <c r="H6" s="39">
        <v>0</v>
      </c>
      <c r="I6" s="39">
        <v>0</v>
      </c>
      <c r="J6" s="29">
        <v>0</v>
      </c>
      <c r="K6" s="29">
        <v>0</v>
      </c>
      <c r="L6" s="29">
        <v>82.08</v>
      </c>
      <c r="M6" s="18">
        <v>5</v>
      </c>
      <c r="N6" s="39">
        <v>0</v>
      </c>
      <c r="O6" s="39">
        <v>0</v>
      </c>
      <c r="P6" s="39">
        <v>1</v>
      </c>
      <c r="Q6" s="29">
        <v>0</v>
      </c>
      <c r="R6" s="29">
        <v>0</v>
      </c>
      <c r="S6" s="29">
        <v>100</v>
      </c>
      <c r="T6" s="29">
        <v>0</v>
      </c>
      <c r="U6" s="29">
        <v>0</v>
      </c>
      <c r="V6" s="29">
        <v>65.900000000000006</v>
      </c>
      <c r="W6" s="29">
        <v>65.900000000000006</v>
      </c>
      <c r="X6" s="39">
        <v>2</v>
      </c>
      <c r="Y6" s="39">
        <v>1995</v>
      </c>
      <c r="Z6" s="39" t="s">
        <v>324</v>
      </c>
      <c r="AA6" s="43"/>
      <c r="AB6" s="41">
        <v>52.1</v>
      </c>
      <c r="AC6" s="41">
        <v>4.9000000000000004</v>
      </c>
      <c r="AD6" s="41">
        <v>0</v>
      </c>
      <c r="AE6" s="41">
        <v>20.399999999999999</v>
      </c>
      <c r="AF6" s="41">
        <v>7.3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15.4</v>
      </c>
      <c r="AW6" s="41">
        <v>2.4</v>
      </c>
      <c r="AX6" s="41">
        <v>2.8</v>
      </c>
      <c r="AY6" s="41">
        <v>0</v>
      </c>
      <c r="AZ6" s="41">
        <v>2.7</v>
      </c>
      <c r="BA6" s="41">
        <v>4.4000000000000004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3.2</v>
      </c>
      <c r="BI6" s="41">
        <v>0</v>
      </c>
      <c r="BJ6" s="41">
        <v>6.4</v>
      </c>
      <c r="BK6" s="41">
        <v>0</v>
      </c>
      <c r="BL6" s="41">
        <v>0</v>
      </c>
      <c r="BM6" s="41">
        <v>0</v>
      </c>
      <c r="BN6" s="41">
        <v>10.6</v>
      </c>
      <c r="BO6" s="41">
        <v>4</v>
      </c>
      <c r="BP6" s="41">
        <v>5.4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5.8</v>
      </c>
      <c r="CJ6" s="41">
        <v>2.7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1.6000000000000085</v>
      </c>
      <c r="CZ6" s="39">
        <v>1995</v>
      </c>
      <c r="DA6" s="39" t="s">
        <v>324</v>
      </c>
      <c r="DB6" s="41">
        <v>0</v>
      </c>
      <c r="DC6" s="41">
        <v>0</v>
      </c>
      <c r="DD6" s="41">
        <v>37.200000000000003</v>
      </c>
      <c r="DE6" s="41">
        <v>8.9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28.7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16.100000000000001</v>
      </c>
      <c r="EN6" s="41">
        <v>0</v>
      </c>
      <c r="EO6" s="41">
        <v>3.5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4.8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0.79999999999999716</v>
      </c>
      <c r="FY6" s="39">
        <v>1995</v>
      </c>
      <c r="FZ6" s="39" t="s">
        <v>324</v>
      </c>
      <c r="GA6" s="41">
        <v>13</v>
      </c>
      <c r="GB6" s="29">
        <f t="shared" si="2"/>
        <v>0.89794799999999997</v>
      </c>
      <c r="GC6" s="29">
        <f t="shared" si="3"/>
        <v>0.74187599999999998</v>
      </c>
      <c r="GD6" s="29">
        <f t="shared" si="4"/>
        <v>9.7989260377062646</v>
      </c>
      <c r="GE6" s="29">
        <f t="shared" si="5"/>
        <v>3.8741070183322739</v>
      </c>
      <c r="GF6" s="29">
        <f t="shared" si="6"/>
        <v>5.9248190193739907</v>
      </c>
      <c r="GG6" s="29">
        <f t="shared" si="7"/>
        <v>0.60463963056515468</v>
      </c>
      <c r="GH6" s="29">
        <f t="shared" si="8"/>
        <v>17.822738285684387</v>
      </c>
      <c r="GI6" s="39">
        <v>1995</v>
      </c>
      <c r="GJ6" s="39" t="s">
        <v>324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1995</v>
      </c>
      <c r="HA6" s="39" t="s">
        <v>324</v>
      </c>
      <c r="HB6" s="42"/>
      <c r="HC6" s="42">
        <f t="shared" si="10"/>
        <v>1</v>
      </c>
      <c r="HD6" s="42">
        <v>0</v>
      </c>
      <c r="HE6" s="42">
        <v>1</v>
      </c>
      <c r="HF6" s="42">
        <v>2</v>
      </c>
      <c r="HG6" s="42">
        <v>3</v>
      </c>
      <c r="HH6" s="42">
        <v>0</v>
      </c>
      <c r="HI6" s="42">
        <v>0</v>
      </c>
      <c r="HJ6" s="39">
        <v>1995</v>
      </c>
      <c r="HK6" s="39" t="s">
        <v>324</v>
      </c>
      <c r="HL6" s="34">
        <v>0.41451329999999997</v>
      </c>
      <c r="HM6" s="29">
        <v>43.67839</v>
      </c>
      <c r="HN6" s="27">
        <v>48.665127706553498</v>
      </c>
      <c r="HO6" s="32">
        <v>44.401521105339597</v>
      </c>
      <c r="HP6" s="32">
        <v>6.9518566216671198</v>
      </c>
      <c r="HQ6" s="32">
        <v>36.875178533112198</v>
      </c>
      <c r="HR6" s="27">
        <v>27.9513888888889</v>
      </c>
      <c r="HS6" s="27">
        <v>51.592158869690302</v>
      </c>
      <c r="HT6" s="27">
        <v>50.9414732866599</v>
      </c>
      <c r="HU6" s="27">
        <v>-4.2636066012138496</v>
      </c>
      <c r="HV6" s="27">
        <v>1.06279621315632</v>
      </c>
      <c r="HW6" s="29"/>
      <c r="HX6" s="29"/>
      <c r="HY6" s="29">
        <v>0.6</v>
      </c>
      <c r="HZ6" s="39">
        <v>1995</v>
      </c>
      <c r="IA6" s="39" t="s">
        <v>324</v>
      </c>
      <c r="IB6" s="29">
        <v>17070.2</v>
      </c>
      <c r="IC6" s="29">
        <v>17068</v>
      </c>
      <c r="ID6" s="29">
        <v>14792</v>
      </c>
      <c r="IE6" s="31">
        <v>66.895852490064101</v>
      </c>
      <c r="IF6" s="32">
        <v>57.751918792724609</v>
      </c>
      <c r="IG6" s="32">
        <v>3345</v>
      </c>
      <c r="IH6" s="32">
        <v>4728</v>
      </c>
      <c r="II6" s="32">
        <v>6719</v>
      </c>
      <c r="IJ6" s="31">
        <v>2279.199951171875</v>
      </c>
      <c r="IK6" s="31">
        <v>13.199999809265137</v>
      </c>
      <c r="IL6" s="39">
        <v>1995</v>
      </c>
      <c r="IM6" s="39" t="s">
        <v>324</v>
      </c>
      <c r="IN6" s="30">
        <v>42</v>
      </c>
      <c r="IO6" s="27">
        <v>18.3</v>
      </c>
      <c r="IP6" s="27">
        <v>56.3</v>
      </c>
      <c r="IQ6" s="29">
        <f t="shared" si="9"/>
        <v>3.2981453058546473</v>
      </c>
      <c r="IR6" s="46" t="s">
        <v>1</v>
      </c>
      <c r="IS6" s="46">
        <v>2100</v>
      </c>
      <c r="IT6" s="28">
        <v>20.198134077137635</v>
      </c>
      <c r="IU6" s="58"/>
      <c r="IV6" s="58">
        <v>4700</v>
      </c>
      <c r="IW6" s="58">
        <v>2100</v>
      </c>
      <c r="IX6" s="58">
        <v>20.198134077137642</v>
      </c>
      <c r="IY6" s="58"/>
      <c r="IZ6" s="39">
        <v>1995</v>
      </c>
      <c r="JA6" s="39" t="s">
        <v>324</v>
      </c>
      <c r="JB6" s="27">
        <v>16.602500915527344</v>
      </c>
      <c r="JC6" s="27">
        <v>21.832000732421875</v>
      </c>
      <c r="JD6" s="27">
        <v>17.12700080871582</v>
      </c>
      <c r="JE6" s="27">
        <v>4.3319997787475586</v>
      </c>
      <c r="JF6" s="27">
        <v>7.4039998054504395</v>
      </c>
      <c r="JG6" s="27">
        <v>1.8170000314712524</v>
      </c>
      <c r="JH6" s="27">
        <v>5.5440001487731934</v>
      </c>
      <c r="JI6" s="27">
        <v>3.6189999580383301</v>
      </c>
      <c r="JJ6" s="32">
        <v>1.0360000133514404</v>
      </c>
      <c r="JK6" s="32">
        <v>0.37299999594688416</v>
      </c>
      <c r="JL6" s="32">
        <v>1.5989999771118164</v>
      </c>
      <c r="JM6" s="32">
        <v>6.7000001668930054E-2</v>
      </c>
      <c r="JN6" s="32">
        <v>0.37200000882148743</v>
      </c>
      <c r="JO6" s="39">
        <v>1995</v>
      </c>
      <c r="JP6" s="39" t="s">
        <v>324</v>
      </c>
      <c r="JQ6" s="32">
        <v>0.624</v>
      </c>
      <c r="JR6" s="32">
        <v>0.32200000000000001</v>
      </c>
      <c r="JS6" s="32">
        <v>0.09</v>
      </c>
      <c r="JT6" s="32">
        <v>0</v>
      </c>
      <c r="JU6" s="41"/>
      <c r="JV6" s="41"/>
      <c r="JW6" s="27">
        <v>1.0999999940395355E-2</v>
      </c>
      <c r="JX6" s="27">
        <v>8.6000002920627594E-2</v>
      </c>
      <c r="JY6" s="27">
        <v>0</v>
      </c>
      <c r="JZ6" s="40">
        <v>0.10599999874830246</v>
      </c>
      <c r="KA6" s="20">
        <v>8.1000000000000003E-2</v>
      </c>
      <c r="KB6" s="20">
        <v>7.9000003635883331E-2</v>
      </c>
      <c r="KC6" s="21">
        <v>7.4000000953674316E-2</v>
      </c>
      <c r="KD6" s="21">
        <v>1.7000000923871994E-2</v>
      </c>
      <c r="KE6" s="20">
        <v>1.5559999942779541</v>
      </c>
      <c r="KF6" s="20">
        <v>4.3999999761581421E-2</v>
      </c>
      <c r="KG6" s="39">
        <v>1995</v>
      </c>
      <c r="KH6" s="39" t="s">
        <v>324</v>
      </c>
      <c r="KI6" s="23">
        <v>2.230158805847168</v>
      </c>
      <c r="KJ6" s="23">
        <v>0.75</v>
      </c>
      <c r="KK6" s="22">
        <v>50.4</v>
      </c>
      <c r="KL6" s="22">
        <v>47.4</v>
      </c>
      <c r="KM6" s="22">
        <v>30.9</v>
      </c>
      <c r="KN6" s="21">
        <v>38275</v>
      </c>
      <c r="KO6" s="20">
        <v>25613</v>
      </c>
      <c r="KP6" s="20">
        <v>4283</v>
      </c>
      <c r="KQ6" s="19">
        <v>11.190070152282715</v>
      </c>
      <c r="KR6" s="39">
        <v>1995</v>
      </c>
      <c r="KS6" s="39" t="s">
        <v>324</v>
      </c>
    </row>
    <row r="7" spans="1:305" s="39" customFormat="1" ht="12.75">
      <c r="A7" s="39">
        <v>1996</v>
      </c>
      <c r="B7" s="39" t="s">
        <v>324</v>
      </c>
      <c r="C7" s="39">
        <v>27</v>
      </c>
      <c r="D7" s="44" t="s">
        <v>325</v>
      </c>
      <c r="E7" s="44">
        <v>616</v>
      </c>
      <c r="F7" s="39">
        <v>0</v>
      </c>
      <c r="G7" s="39">
        <v>1</v>
      </c>
      <c r="H7" s="39">
        <v>0</v>
      </c>
      <c r="I7" s="39">
        <v>0</v>
      </c>
      <c r="J7" s="29">
        <v>0</v>
      </c>
      <c r="K7" s="29">
        <v>0</v>
      </c>
      <c r="L7" s="29">
        <v>68.17</v>
      </c>
      <c r="M7" s="18">
        <v>5</v>
      </c>
      <c r="N7" s="39">
        <v>0</v>
      </c>
      <c r="O7" s="39">
        <v>0</v>
      </c>
      <c r="P7" s="39">
        <v>1</v>
      </c>
      <c r="Q7" s="29">
        <v>0</v>
      </c>
      <c r="R7" s="29">
        <v>0</v>
      </c>
      <c r="S7" s="29">
        <v>100</v>
      </c>
      <c r="T7" s="29">
        <v>0</v>
      </c>
      <c r="U7" s="29">
        <v>0</v>
      </c>
      <c r="V7" s="29">
        <v>65.900000000000006</v>
      </c>
      <c r="W7" s="29">
        <v>65.900000000000006</v>
      </c>
      <c r="X7" s="39">
        <v>2</v>
      </c>
      <c r="Y7" s="39">
        <v>1996</v>
      </c>
      <c r="Z7" s="39" t="s">
        <v>324</v>
      </c>
      <c r="AA7" s="43"/>
      <c r="AB7" s="41">
        <v>52.1</v>
      </c>
      <c r="AC7" s="41">
        <v>4.9000000000000004</v>
      </c>
      <c r="AD7" s="41">
        <v>0</v>
      </c>
      <c r="AE7" s="41">
        <v>20.399999999999999</v>
      </c>
      <c r="AF7" s="41">
        <v>7.3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15.4</v>
      </c>
      <c r="AW7" s="41">
        <v>2.4</v>
      </c>
      <c r="AX7" s="41">
        <v>2.8</v>
      </c>
      <c r="AY7" s="41">
        <v>0</v>
      </c>
      <c r="AZ7" s="41">
        <v>2.7</v>
      </c>
      <c r="BA7" s="41">
        <v>4.4000000000000004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3.2</v>
      </c>
      <c r="BI7" s="41">
        <v>0</v>
      </c>
      <c r="BJ7" s="41">
        <v>6.4</v>
      </c>
      <c r="BK7" s="41">
        <v>0</v>
      </c>
      <c r="BL7" s="41">
        <v>0</v>
      </c>
      <c r="BM7" s="41">
        <v>0</v>
      </c>
      <c r="BN7" s="41">
        <v>10.6</v>
      </c>
      <c r="BO7" s="41">
        <v>4</v>
      </c>
      <c r="BP7" s="41">
        <v>5.4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5.8</v>
      </c>
      <c r="CJ7" s="41">
        <v>2.7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1.6000000000000085</v>
      </c>
      <c r="CZ7" s="39">
        <v>1996</v>
      </c>
      <c r="DA7" s="39" t="s">
        <v>324</v>
      </c>
      <c r="DB7" s="41">
        <v>0</v>
      </c>
      <c r="DC7" s="41">
        <v>0</v>
      </c>
      <c r="DD7" s="41">
        <v>37.200000000000003</v>
      </c>
      <c r="DE7" s="41">
        <v>8.9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28.7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16.100000000000001</v>
      </c>
      <c r="EN7" s="41">
        <v>0</v>
      </c>
      <c r="EO7" s="41">
        <v>3.5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4.8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0.79999999999999716</v>
      </c>
      <c r="FY7" s="39">
        <v>1996</v>
      </c>
      <c r="FZ7" s="39" t="s">
        <v>324</v>
      </c>
      <c r="GA7" s="41">
        <v>13</v>
      </c>
      <c r="GB7" s="29">
        <f t="shared" si="2"/>
        <v>0.89794799999999997</v>
      </c>
      <c r="GC7" s="29">
        <f t="shared" si="3"/>
        <v>0.74187599999999998</v>
      </c>
      <c r="GD7" s="29">
        <f t="shared" si="4"/>
        <v>9.7989260377062646</v>
      </c>
      <c r="GE7" s="29">
        <f t="shared" si="5"/>
        <v>3.8741070183322739</v>
      </c>
      <c r="GF7" s="29">
        <f t="shared" si="6"/>
        <v>5.9248190193739907</v>
      </c>
      <c r="GG7" s="29">
        <f t="shared" si="7"/>
        <v>0.60463963056515468</v>
      </c>
      <c r="GH7" s="29">
        <f t="shared" si="8"/>
        <v>17.822738285684387</v>
      </c>
      <c r="GI7" s="39">
        <v>1996</v>
      </c>
      <c r="GJ7" s="39" t="s">
        <v>324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1996</v>
      </c>
      <c r="HA7" s="39" t="s">
        <v>324</v>
      </c>
      <c r="HB7" s="42"/>
      <c r="HC7" s="42">
        <f t="shared" si="10"/>
        <v>1</v>
      </c>
      <c r="HD7" s="42">
        <v>0</v>
      </c>
      <c r="HE7" s="42">
        <v>1</v>
      </c>
      <c r="HF7" s="42">
        <v>2</v>
      </c>
      <c r="HG7" s="42">
        <v>3</v>
      </c>
      <c r="HH7" s="42">
        <v>0</v>
      </c>
      <c r="HI7" s="42">
        <v>0</v>
      </c>
      <c r="HJ7" s="39">
        <v>1996</v>
      </c>
      <c r="HK7" s="39" t="s">
        <v>324</v>
      </c>
      <c r="HL7" s="34">
        <v>0.16569700000000001</v>
      </c>
      <c r="HM7" s="29">
        <v>45.475650000000002</v>
      </c>
      <c r="HN7" s="27">
        <v>52.064521513494803</v>
      </c>
      <c r="HO7" s="32">
        <v>47.434702209149997</v>
      </c>
      <c r="HP7" s="32">
        <v>6.3120309022016698</v>
      </c>
      <c r="HQ7" s="32">
        <v>25.032420652066499</v>
      </c>
      <c r="HR7" s="27">
        <v>19.794964571083899</v>
      </c>
      <c r="HS7" s="27">
        <v>51.514422286838801</v>
      </c>
      <c r="HT7" s="27">
        <v>50.864717125539997</v>
      </c>
      <c r="HU7" s="27">
        <v>-4.6298193043447897</v>
      </c>
      <c r="HV7" s="27">
        <v>-0.31654478294955701</v>
      </c>
      <c r="HW7" s="29">
        <v>0.161362450698596</v>
      </c>
      <c r="HX7" s="29"/>
      <c r="HY7" s="29">
        <v>-2.1</v>
      </c>
      <c r="HZ7" s="39">
        <v>1996</v>
      </c>
      <c r="IA7" s="39" t="s">
        <v>324</v>
      </c>
      <c r="IB7" s="29">
        <v>17209.599999999999</v>
      </c>
      <c r="IC7" s="29">
        <v>17078</v>
      </c>
      <c r="ID7" s="29">
        <v>14967.5</v>
      </c>
      <c r="IE7" s="31">
        <v>67.010459209092318</v>
      </c>
      <c r="IF7" s="32">
        <v>58.144279479980469</v>
      </c>
      <c r="IG7" s="32">
        <v>3307.800048828125</v>
      </c>
      <c r="IH7" s="32">
        <v>4739.7001953125</v>
      </c>
      <c r="II7" s="32">
        <v>6920</v>
      </c>
      <c r="IJ7" s="31">
        <v>2240.60009765625</v>
      </c>
      <c r="IK7" s="31">
        <v>12.100000381469727</v>
      </c>
      <c r="IL7" s="39">
        <v>1996</v>
      </c>
      <c r="IM7" s="39" t="s">
        <v>324</v>
      </c>
      <c r="IN7" s="30">
        <v>21</v>
      </c>
      <c r="IO7" s="27">
        <v>44.3</v>
      </c>
      <c r="IP7" s="27">
        <v>75</v>
      </c>
      <c r="IQ7" s="29">
        <f t="shared" si="9"/>
        <v>4.3580327259204168</v>
      </c>
      <c r="IR7" s="46" t="s">
        <v>1</v>
      </c>
      <c r="IS7" s="46">
        <v>2150</v>
      </c>
      <c r="IT7" s="28">
        <v>20.374511959364696</v>
      </c>
      <c r="IU7" s="58"/>
      <c r="IV7" s="58">
        <v>4200</v>
      </c>
      <c r="IW7" s="58">
        <v>2150</v>
      </c>
      <c r="IX7" s="58">
        <v>20.3745119593647</v>
      </c>
      <c r="IY7" s="58"/>
      <c r="IZ7" s="39">
        <v>1996</v>
      </c>
      <c r="JA7" s="39" t="s">
        <v>324</v>
      </c>
      <c r="JB7" s="27">
        <v>16.719461441040039</v>
      </c>
      <c r="JC7" s="27">
        <v>22.021999359130859</v>
      </c>
      <c r="JD7" s="27">
        <v>16.91200065612793</v>
      </c>
      <c r="JE7" s="27">
        <v>4.6570000648498535</v>
      </c>
      <c r="JF7" s="27">
        <v>7.314000129699707</v>
      </c>
      <c r="JG7" s="27">
        <v>1.906999945640564</v>
      </c>
      <c r="JH7" s="27">
        <v>5.5069999694824219</v>
      </c>
      <c r="JI7" s="27">
        <v>3.8710000514984131</v>
      </c>
      <c r="JJ7" s="32">
        <v>0.92599999904632568</v>
      </c>
      <c r="JK7" s="32">
        <v>0.45300000905990601</v>
      </c>
      <c r="JL7" s="32">
        <v>1.531000018119812</v>
      </c>
      <c r="JM7" s="32">
        <v>0.11900000274181366</v>
      </c>
      <c r="JN7" s="32">
        <v>0.39500001072883606</v>
      </c>
      <c r="JO7" s="39">
        <v>1996</v>
      </c>
      <c r="JP7" s="39" t="s">
        <v>324</v>
      </c>
      <c r="JQ7" s="32">
        <v>0.54700000000000004</v>
      </c>
      <c r="JR7" s="32">
        <v>0.28599999999999998</v>
      </c>
      <c r="JS7" s="32">
        <v>9.1999999999999998E-2</v>
      </c>
      <c r="JT7" s="32">
        <v>0</v>
      </c>
      <c r="JU7" s="41"/>
      <c r="JV7" s="41"/>
      <c r="JW7" s="27">
        <v>1.7999999225139618E-2</v>
      </c>
      <c r="JX7" s="27">
        <v>0.10199999809265137</v>
      </c>
      <c r="JY7" s="27">
        <v>0</v>
      </c>
      <c r="JZ7" s="40">
        <v>7.9000003635883331E-2</v>
      </c>
      <c r="KA7" s="20">
        <v>0.183</v>
      </c>
      <c r="KB7" s="20">
        <v>0.17900000512599945</v>
      </c>
      <c r="KC7" s="21">
        <v>5.4999999701976776E-2</v>
      </c>
      <c r="KD7" s="21">
        <v>1.8999999389052391E-2</v>
      </c>
      <c r="KE7" s="20">
        <v>1.4869999885559082</v>
      </c>
      <c r="KF7" s="20">
        <v>4.3999999761581421E-2</v>
      </c>
      <c r="KG7" s="39">
        <v>1996</v>
      </c>
      <c r="KH7" s="39" t="s">
        <v>324</v>
      </c>
      <c r="KI7" s="23">
        <v>2.230158805847168</v>
      </c>
      <c r="KJ7" s="23">
        <v>0.75</v>
      </c>
      <c r="KK7" s="29"/>
      <c r="KL7" s="29"/>
      <c r="KM7" s="29"/>
      <c r="KN7" s="21">
        <v>38289</v>
      </c>
      <c r="KO7" s="20">
        <v>25742</v>
      </c>
      <c r="KP7" s="20">
        <v>4363</v>
      </c>
      <c r="KQ7" s="19">
        <v>11.394920349121094</v>
      </c>
      <c r="KR7" s="39">
        <v>1996</v>
      </c>
      <c r="KS7" s="39" t="s">
        <v>324</v>
      </c>
    </row>
    <row r="8" spans="1:305" s="39" customFormat="1" ht="12.75">
      <c r="A8" s="39">
        <v>1997</v>
      </c>
      <c r="B8" s="39" t="s">
        <v>324</v>
      </c>
      <c r="C8" s="39">
        <v>27</v>
      </c>
      <c r="D8" s="44" t="s">
        <v>325</v>
      </c>
      <c r="E8" s="44">
        <v>616</v>
      </c>
      <c r="F8" s="39">
        <v>0</v>
      </c>
      <c r="G8" s="39">
        <v>1</v>
      </c>
      <c r="H8" s="39">
        <v>0</v>
      </c>
      <c r="I8" s="39">
        <v>0</v>
      </c>
      <c r="J8" s="29">
        <v>16.25</v>
      </c>
      <c r="K8" s="29">
        <v>0</v>
      </c>
      <c r="L8" s="29">
        <v>55.79</v>
      </c>
      <c r="M8" s="18">
        <v>4</v>
      </c>
      <c r="N8" s="39">
        <v>1</v>
      </c>
      <c r="O8" s="39">
        <v>-1</v>
      </c>
      <c r="P8" s="39">
        <v>1</v>
      </c>
      <c r="Q8" s="29">
        <v>16.989999999999998</v>
      </c>
      <c r="R8" s="29">
        <v>0</v>
      </c>
      <c r="S8" s="29">
        <v>83.01</v>
      </c>
      <c r="T8" s="29">
        <v>9.6300000000000008</v>
      </c>
      <c r="U8" s="29">
        <v>0</v>
      </c>
      <c r="V8" s="29">
        <v>54.71</v>
      </c>
      <c r="W8" s="29">
        <v>64.34</v>
      </c>
      <c r="X8" s="39">
        <v>2</v>
      </c>
      <c r="Y8" s="39">
        <v>1997</v>
      </c>
      <c r="Z8" s="39" t="s">
        <v>324</v>
      </c>
      <c r="AA8" s="43">
        <v>35694</v>
      </c>
      <c r="AB8" s="41">
        <v>47.9</v>
      </c>
      <c r="AC8" s="41">
        <v>0</v>
      </c>
      <c r="AD8" s="41">
        <v>0</v>
      </c>
      <c r="AE8" s="41">
        <v>27.1</v>
      </c>
      <c r="AF8" s="41">
        <v>4.7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7.3</v>
      </c>
      <c r="AW8" s="41">
        <v>0</v>
      </c>
      <c r="AX8" s="41">
        <v>0</v>
      </c>
      <c r="AY8" s="41">
        <v>2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33.799999999999997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13.4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5.6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6.0999999999999943</v>
      </c>
      <c r="CZ8" s="39">
        <v>1997</v>
      </c>
      <c r="DA8" s="39" t="s">
        <v>324</v>
      </c>
      <c r="DB8" s="41">
        <v>0</v>
      </c>
      <c r="DC8" s="41">
        <v>0</v>
      </c>
      <c r="DD8" s="41">
        <v>35.6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5.9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43.7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13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1.3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0.5</v>
      </c>
      <c r="FY8" s="39">
        <v>1997</v>
      </c>
      <c r="FZ8" s="39" t="s">
        <v>324</v>
      </c>
      <c r="GA8" s="41">
        <v>13</v>
      </c>
      <c r="GB8" s="29">
        <f t="shared" si="2"/>
        <v>0.78328500000000001</v>
      </c>
      <c r="GC8" s="29">
        <f t="shared" si="3"/>
        <v>0.66174499999999992</v>
      </c>
      <c r="GD8" s="29">
        <f t="shared" si="4"/>
        <v>4.6143552592114068</v>
      </c>
      <c r="GE8" s="29">
        <f t="shared" si="5"/>
        <v>2.9563494996378465</v>
      </c>
      <c r="GF8" s="29">
        <f t="shared" si="6"/>
        <v>1.6580057595735602</v>
      </c>
      <c r="GG8" s="29">
        <f t="shared" si="7"/>
        <v>0.35931471818598409</v>
      </c>
      <c r="GH8" s="29">
        <f t="shared" si="8"/>
        <v>10.415373253033232</v>
      </c>
      <c r="GI8" s="39">
        <v>1997</v>
      </c>
      <c r="GJ8" s="39" t="s">
        <v>324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1997</v>
      </c>
      <c r="HA8" s="39" t="s">
        <v>324</v>
      </c>
      <c r="HB8" s="42"/>
      <c r="HC8" s="42">
        <f t="shared" si="10"/>
        <v>1</v>
      </c>
      <c r="HD8" s="42">
        <v>0</v>
      </c>
      <c r="HE8" s="42">
        <v>1</v>
      </c>
      <c r="HF8" s="42">
        <v>2</v>
      </c>
      <c r="HG8" s="42">
        <v>3</v>
      </c>
      <c r="HH8" s="42">
        <v>0</v>
      </c>
      <c r="HI8" s="42">
        <v>1</v>
      </c>
      <c r="HJ8" s="39">
        <v>1997</v>
      </c>
      <c r="HK8" s="39" t="s">
        <v>324</v>
      </c>
      <c r="HL8" s="34">
        <v>0.16569700000000001</v>
      </c>
      <c r="HM8" s="29">
        <v>50.473849999999999</v>
      </c>
      <c r="HN8" s="27">
        <v>47.528716885321899</v>
      </c>
      <c r="HO8" s="32">
        <v>42.915730371004997</v>
      </c>
      <c r="HP8" s="32">
        <v>6.98660936003487</v>
      </c>
      <c r="HQ8" s="32">
        <v>21.851874867178701</v>
      </c>
      <c r="HR8" s="27">
        <v>14.9131638560282</v>
      </c>
      <c r="HS8" s="27">
        <v>48.443267811888703</v>
      </c>
      <c r="HT8" s="27">
        <v>47.832296364857598</v>
      </c>
      <c r="HU8" s="27">
        <v>-4.6129865143169901</v>
      </c>
      <c r="HV8" s="27">
        <v>-0.51779238589840004</v>
      </c>
      <c r="HW8" s="27">
        <v>-0.64891534272224705</v>
      </c>
      <c r="HX8" s="29"/>
      <c r="HY8" s="29">
        <v>-3.7</v>
      </c>
      <c r="HZ8" s="39">
        <v>1997</v>
      </c>
      <c r="IA8" s="39" t="s">
        <v>324</v>
      </c>
      <c r="IB8" s="29">
        <v>17025.7</v>
      </c>
      <c r="IC8" s="29">
        <v>17102.80078125</v>
      </c>
      <c r="ID8" s="29">
        <v>15185.7998046875</v>
      </c>
      <c r="IE8" s="31">
        <v>65.813551939504578</v>
      </c>
      <c r="IF8" s="32">
        <v>58.718578338623047</v>
      </c>
      <c r="IG8" s="32">
        <v>3122.60009765625</v>
      </c>
      <c r="IH8" s="32">
        <v>4849.7001953125</v>
      </c>
      <c r="II8" s="32">
        <v>7213.5</v>
      </c>
      <c r="IJ8" s="31">
        <v>1848.699951171875</v>
      </c>
      <c r="IK8" s="31">
        <v>10.899999618530273</v>
      </c>
      <c r="IL8" s="39">
        <v>1997</v>
      </c>
      <c r="IM8" s="39" t="s">
        <v>324</v>
      </c>
      <c r="IN8" s="30">
        <v>35</v>
      </c>
      <c r="IO8" s="27">
        <v>14.2</v>
      </c>
      <c r="IP8" s="27">
        <v>27.8</v>
      </c>
      <c r="IQ8" s="29">
        <f t="shared" si="9"/>
        <v>1.632825669429157</v>
      </c>
      <c r="IR8" s="46" t="s">
        <v>1</v>
      </c>
      <c r="IS8" s="46">
        <v>2225</v>
      </c>
      <c r="IT8" s="28">
        <v>20.44886405411367</v>
      </c>
      <c r="IU8" s="58"/>
      <c r="IV8" s="58">
        <v>3700</v>
      </c>
      <c r="IW8" s="58">
        <v>2225</v>
      </c>
      <c r="IX8" s="58">
        <v>20.44886405411367</v>
      </c>
      <c r="IY8" s="58"/>
      <c r="IZ8" s="39">
        <v>1997</v>
      </c>
      <c r="JA8" s="39" t="s">
        <v>324</v>
      </c>
      <c r="JB8" s="27">
        <v>16.842247009277344</v>
      </c>
      <c r="JC8" s="27">
        <v>21.511999130249023</v>
      </c>
      <c r="JD8" s="27">
        <v>16.770000457763672</v>
      </c>
      <c r="JE8" s="27">
        <v>4.2600002288818359</v>
      </c>
      <c r="JF8" s="27">
        <v>7.6129999160766602</v>
      </c>
      <c r="JG8" s="27">
        <v>1.937000036239624</v>
      </c>
      <c r="JH8" s="27">
        <v>5.6160001754760742</v>
      </c>
      <c r="JI8" s="27">
        <v>3.5290000438690186</v>
      </c>
      <c r="JJ8" s="32">
        <v>0.87900000810623169</v>
      </c>
      <c r="JK8" s="32">
        <v>0.48199999332427979</v>
      </c>
      <c r="JL8" s="32">
        <v>0.99599999189376831</v>
      </c>
      <c r="JM8" s="32">
        <v>0.12399999797344208</v>
      </c>
      <c r="JN8" s="32">
        <v>0.33500000834465027</v>
      </c>
      <c r="JO8" s="39">
        <v>1997</v>
      </c>
      <c r="JP8" s="39" t="s">
        <v>324</v>
      </c>
      <c r="JQ8" s="32">
        <v>0.51</v>
      </c>
      <c r="JR8" s="32">
        <v>0.27200000000000002</v>
      </c>
      <c r="JS8" s="32">
        <v>9.7000000000000003E-2</v>
      </c>
      <c r="JT8" s="32">
        <v>0</v>
      </c>
      <c r="JU8" s="41"/>
      <c r="JV8" s="41"/>
      <c r="JW8" s="27">
        <v>2.9999999329447746E-2</v>
      </c>
      <c r="JX8" s="27">
        <v>0.10499999672174454</v>
      </c>
      <c r="JY8" s="27">
        <v>0</v>
      </c>
      <c r="JZ8" s="40">
        <v>8.1000000238418579E-2</v>
      </c>
      <c r="KA8" s="20">
        <v>0.16400000000000001</v>
      </c>
      <c r="KB8" s="20">
        <v>0.16200000047683716</v>
      </c>
      <c r="KC8" s="21">
        <v>7.9999998211860657E-2</v>
      </c>
      <c r="KD8" s="21">
        <v>2.500000037252903E-2</v>
      </c>
      <c r="KE8" s="20">
        <v>0.99599999189376831</v>
      </c>
      <c r="KF8" s="20"/>
      <c r="KG8" s="39">
        <v>1997</v>
      </c>
      <c r="KH8" s="39" t="s">
        <v>324</v>
      </c>
      <c r="KI8" s="23">
        <v>2.230158805847168</v>
      </c>
      <c r="KJ8" s="23">
        <v>0.75</v>
      </c>
      <c r="KK8" s="29"/>
      <c r="KL8" s="29"/>
      <c r="KM8" s="29"/>
      <c r="KN8" s="21">
        <v>38292</v>
      </c>
      <c r="KO8" s="20">
        <v>25862</v>
      </c>
      <c r="KP8" s="20">
        <v>4443</v>
      </c>
      <c r="KQ8" s="19">
        <v>11.602950096130371</v>
      </c>
      <c r="KR8" s="39">
        <v>1997</v>
      </c>
      <c r="KS8" s="39" t="s">
        <v>324</v>
      </c>
    </row>
    <row r="9" spans="1:305" s="39" customFormat="1" ht="12.75">
      <c r="A9" s="39">
        <v>1998</v>
      </c>
      <c r="B9" s="39" t="s">
        <v>324</v>
      </c>
      <c r="C9" s="39">
        <v>27</v>
      </c>
      <c r="D9" s="44" t="s">
        <v>325</v>
      </c>
      <c r="E9" s="44">
        <v>616</v>
      </c>
      <c r="F9" s="39">
        <v>0</v>
      </c>
      <c r="G9" s="39">
        <v>1</v>
      </c>
      <c r="H9" s="39">
        <v>0</v>
      </c>
      <c r="I9" s="39">
        <v>0</v>
      </c>
      <c r="J9" s="29">
        <v>96.01</v>
      </c>
      <c r="K9" s="29">
        <v>0</v>
      </c>
      <c r="L9" s="29">
        <v>0</v>
      </c>
      <c r="M9" s="18">
        <v>1</v>
      </c>
      <c r="N9" s="39">
        <v>1</v>
      </c>
      <c r="O9" s="39">
        <v>-3</v>
      </c>
      <c r="P9" s="39">
        <v>0</v>
      </c>
      <c r="Q9" s="29">
        <v>100</v>
      </c>
      <c r="R9" s="29">
        <v>0</v>
      </c>
      <c r="S9" s="29">
        <v>0</v>
      </c>
      <c r="T9" s="29">
        <v>56.7</v>
      </c>
      <c r="U9" s="29">
        <v>0</v>
      </c>
      <c r="V9" s="29">
        <v>0</v>
      </c>
      <c r="W9" s="29">
        <v>56.7</v>
      </c>
      <c r="X9" s="39">
        <v>2</v>
      </c>
      <c r="Y9" s="39">
        <v>1998</v>
      </c>
      <c r="Z9" s="39" t="s">
        <v>324</v>
      </c>
      <c r="AA9" s="43"/>
      <c r="AB9" s="41">
        <v>47.9</v>
      </c>
      <c r="AC9" s="41">
        <v>0</v>
      </c>
      <c r="AD9" s="41">
        <v>0</v>
      </c>
      <c r="AE9" s="41">
        <v>27.1</v>
      </c>
      <c r="AF9" s="41">
        <v>4.7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7.3</v>
      </c>
      <c r="AW9" s="41">
        <v>0</v>
      </c>
      <c r="AX9" s="41">
        <v>0</v>
      </c>
      <c r="AY9" s="41">
        <v>2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33.799999999999997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13.4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5.6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6.0999999999999943</v>
      </c>
      <c r="CZ9" s="39">
        <v>1998</v>
      </c>
      <c r="DA9" s="39" t="s">
        <v>324</v>
      </c>
      <c r="DB9" s="41">
        <v>0</v>
      </c>
      <c r="DC9" s="41">
        <v>0</v>
      </c>
      <c r="DD9" s="41">
        <v>35.6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5.9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43.7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13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1.3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0.5</v>
      </c>
      <c r="FY9" s="39">
        <v>1998</v>
      </c>
      <c r="FZ9" s="39" t="s">
        <v>324</v>
      </c>
      <c r="GA9" s="41">
        <v>13</v>
      </c>
      <c r="GB9" s="29">
        <f t="shared" si="2"/>
        <v>0.78328500000000001</v>
      </c>
      <c r="GC9" s="29">
        <f t="shared" si="3"/>
        <v>0.66174499999999992</v>
      </c>
      <c r="GD9" s="29">
        <f t="shared" si="4"/>
        <v>4.6143552592114068</v>
      </c>
      <c r="GE9" s="29">
        <f t="shared" si="5"/>
        <v>2.9563494996378465</v>
      </c>
      <c r="GF9" s="29">
        <f t="shared" si="6"/>
        <v>1.6580057595735602</v>
      </c>
      <c r="GG9" s="29">
        <f t="shared" si="7"/>
        <v>0.35931471818598409</v>
      </c>
      <c r="GH9" s="29">
        <f t="shared" si="8"/>
        <v>10.415373253033232</v>
      </c>
      <c r="GI9" s="39">
        <v>1998</v>
      </c>
      <c r="GJ9" s="39" t="s">
        <v>324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1998</v>
      </c>
      <c r="HA9" s="39" t="s">
        <v>324</v>
      </c>
      <c r="HB9" s="42"/>
      <c r="HC9" s="42">
        <f t="shared" si="10"/>
        <v>1</v>
      </c>
      <c r="HD9" s="42">
        <v>0</v>
      </c>
      <c r="HE9" s="42">
        <v>1</v>
      </c>
      <c r="HF9" s="42">
        <v>2</v>
      </c>
      <c r="HG9" s="42">
        <v>3</v>
      </c>
      <c r="HH9" s="42">
        <v>0</v>
      </c>
      <c r="HI9" s="42">
        <v>1</v>
      </c>
      <c r="HJ9" s="39">
        <v>1998</v>
      </c>
      <c r="HK9" s="39" t="s">
        <v>324</v>
      </c>
      <c r="HL9" s="34">
        <v>0.16569700000000001</v>
      </c>
      <c r="HM9" s="29">
        <v>56.660550000000001</v>
      </c>
      <c r="HN9" s="27">
        <v>45.4564253448725</v>
      </c>
      <c r="HO9" s="32">
        <v>41.248842724332199</v>
      </c>
      <c r="HP9" s="32">
        <v>4.9157717596849402</v>
      </c>
      <c r="HQ9" s="32">
        <v>16.54093452683</v>
      </c>
      <c r="HR9" s="27">
        <v>11.597853466214</v>
      </c>
      <c r="HS9" s="27">
        <v>43.967090893939002</v>
      </c>
      <c r="HT9" s="27">
        <v>43.412573447892001</v>
      </c>
      <c r="HU9" s="27">
        <v>-4.20758262054032</v>
      </c>
      <c r="HV9" s="27">
        <v>-0.375774783178557</v>
      </c>
      <c r="HW9" s="27">
        <v>-0.31725320383422601</v>
      </c>
      <c r="HX9" s="29"/>
      <c r="HY9" s="29">
        <v>-4</v>
      </c>
      <c r="HZ9" s="39">
        <v>1998</v>
      </c>
      <c r="IA9" s="39" t="s">
        <v>324</v>
      </c>
      <c r="IB9" s="29">
        <v>17085.5</v>
      </c>
      <c r="IC9" s="29">
        <v>17162</v>
      </c>
      <c r="ID9" s="29">
        <v>15354</v>
      </c>
      <c r="IE9" s="31">
        <v>65.482790851978805</v>
      </c>
      <c r="IF9" s="32">
        <v>59.112960815429688</v>
      </c>
      <c r="IG9" s="32">
        <v>2946.39990234375</v>
      </c>
      <c r="IH9" s="32">
        <v>4922</v>
      </c>
      <c r="II9" s="32">
        <v>7485.60009765625</v>
      </c>
      <c r="IJ9" s="31">
        <v>1729.5</v>
      </c>
      <c r="IK9" s="31">
        <v>10.199999809265137</v>
      </c>
      <c r="IL9" s="39">
        <v>1998</v>
      </c>
      <c r="IM9" s="39" t="s">
        <v>324</v>
      </c>
      <c r="IN9" s="30">
        <v>37</v>
      </c>
      <c r="IO9" s="27">
        <v>16.899999999999999</v>
      </c>
      <c r="IP9" s="27">
        <v>42.741</v>
      </c>
      <c r="IQ9" s="29">
        <f t="shared" si="9"/>
        <v>2.501594919668725</v>
      </c>
      <c r="IR9" s="46">
        <v>3200</v>
      </c>
      <c r="IS9" s="46">
        <v>2285</v>
      </c>
      <c r="IT9" s="28">
        <v>20.451636578445676</v>
      </c>
      <c r="IU9" s="58"/>
      <c r="IV9" s="58">
        <v>3200</v>
      </c>
      <c r="IW9" s="58">
        <v>2285</v>
      </c>
      <c r="IX9" s="58">
        <v>20.45163657844568</v>
      </c>
      <c r="IY9" s="58"/>
      <c r="IZ9" s="39">
        <v>1998</v>
      </c>
      <c r="JA9" s="39" t="s">
        <v>324</v>
      </c>
      <c r="JB9" s="27">
        <v>16.189081192016602</v>
      </c>
      <c r="JC9" s="27">
        <v>20.812000274658203</v>
      </c>
      <c r="JD9" s="27">
        <v>15.960000038146973</v>
      </c>
      <c r="JE9" s="27">
        <v>4.3949999809265137</v>
      </c>
      <c r="JF9" s="27">
        <v>7.2779998779296875</v>
      </c>
      <c r="JG9" s="27">
        <v>1.8760000467300415</v>
      </c>
      <c r="JH9" s="27">
        <v>5.7010002136230469</v>
      </c>
      <c r="JI9" s="27">
        <v>3.4630000591278076</v>
      </c>
      <c r="JJ9" s="32">
        <v>1.0690000057220459</v>
      </c>
      <c r="JK9" s="32">
        <v>0.45699998736381531</v>
      </c>
      <c r="JL9" s="32">
        <v>0.50499999523162842</v>
      </c>
      <c r="JM9" s="32">
        <v>0.15099999308586121</v>
      </c>
      <c r="JN9" s="32">
        <v>0.31200000643730164</v>
      </c>
      <c r="JO9" s="39">
        <v>1998</v>
      </c>
      <c r="JP9" s="39" t="s">
        <v>324</v>
      </c>
      <c r="JQ9" s="32">
        <v>0.48599999999999999</v>
      </c>
      <c r="JR9" s="32">
        <v>0.26</v>
      </c>
      <c r="JS9" s="32">
        <v>0.107</v>
      </c>
      <c r="JT9" s="32">
        <v>0.216</v>
      </c>
      <c r="JU9" s="41"/>
      <c r="JV9" s="41"/>
      <c r="JW9" s="27">
        <v>3.5999998450279236E-2</v>
      </c>
      <c r="JX9" s="27">
        <v>0.10899999737739563</v>
      </c>
      <c r="JY9" s="27">
        <v>0</v>
      </c>
      <c r="JZ9" s="40">
        <v>7.8000001609325409E-2</v>
      </c>
      <c r="KA9" s="20">
        <v>0.155</v>
      </c>
      <c r="KB9" s="20">
        <v>0.15299999713897705</v>
      </c>
      <c r="KC9" s="21">
        <v>5.4999999701976776E-2</v>
      </c>
      <c r="KD9" s="21">
        <v>2.500000037252903E-2</v>
      </c>
      <c r="KE9" s="20">
        <v>0.50499999523162842</v>
      </c>
      <c r="KF9" s="20"/>
      <c r="KG9" s="39">
        <v>1998</v>
      </c>
      <c r="KH9" s="39" t="s">
        <v>324</v>
      </c>
      <c r="KI9" s="23">
        <v>2.230158805847168</v>
      </c>
      <c r="KJ9" s="23">
        <v>0.75</v>
      </c>
      <c r="KK9" s="29"/>
      <c r="KL9" s="29"/>
      <c r="KM9" s="29"/>
      <c r="KN9" s="21">
        <v>38283</v>
      </c>
      <c r="KO9" s="20">
        <v>25974</v>
      </c>
      <c r="KP9" s="20">
        <v>4524</v>
      </c>
      <c r="KQ9" s="19">
        <v>11.817259788513184</v>
      </c>
      <c r="KR9" s="39">
        <v>1998</v>
      </c>
      <c r="KS9" s="39" t="s">
        <v>324</v>
      </c>
    </row>
    <row r="10" spans="1:305" s="39" customFormat="1" ht="12.75">
      <c r="A10" s="39">
        <v>1999</v>
      </c>
      <c r="B10" s="39" t="s">
        <v>324</v>
      </c>
      <c r="C10" s="39">
        <v>27</v>
      </c>
      <c r="D10" s="44" t="s">
        <v>325</v>
      </c>
      <c r="E10" s="44">
        <v>616</v>
      </c>
      <c r="F10" s="39">
        <v>0</v>
      </c>
      <c r="G10" s="39">
        <v>1</v>
      </c>
      <c r="H10" s="39">
        <v>0</v>
      </c>
      <c r="I10" s="39">
        <v>0</v>
      </c>
      <c r="J10" s="29">
        <v>100</v>
      </c>
      <c r="K10" s="29">
        <v>0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100</v>
      </c>
      <c r="R10" s="29">
        <v>0</v>
      </c>
      <c r="S10" s="29">
        <v>0</v>
      </c>
      <c r="T10" s="29">
        <v>56.7</v>
      </c>
      <c r="U10" s="29">
        <v>0</v>
      </c>
      <c r="V10" s="29">
        <v>0</v>
      </c>
      <c r="W10" s="29">
        <v>56.7</v>
      </c>
      <c r="X10" s="39">
        <v>2</v>
      </c>
      <c r="Y10" s="39">
        <v>1999</v>
      </c>
      <c r="Z10" s="39" t="s">
        <v>324</v>
      </c>
      <c r="AA10" s="43"/>
      <c r="AB10" s="41">
        <v>47.9</v>
      </c>
      <c r="AC10" s="41">
        <v>0</v>
      </c>
      <c r="AD10" s="41">
        <v>0</v>
      </c>
      <c r="AE10" s="41">
        <v>27.1</v>
      </c>
      <c r="AF10" s="41">
        <v>4.7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7.3</v>
      </c>
      <c r="AW10" s="41">
        <v>0</v>
      </c>
      <c r="AX10" s="41">
        <v>0</v>
      </c>
      <c r="AY10" s="41">
        <v>2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33.799999999999997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13.4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5.6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6.0999999999999943</v>
      </c>
      <c r="CZ10" s="39">
        <v>1999</v>
      </c>
      <c r="DA10" s="39" t="s">
        <v>324</v>
      </c>
      <c r="DB10" s="41">
        <v>0</v>
      </c>
      <c r="DC10" s="41">
        <v>0</v>
      </c>
      <c r="DD10" s="41">
        <v>35.6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5.9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43.7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13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1.3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0.5</v>
      </c>
      <c r="FY10" s="39">
        <v>1999</v>
      </c>
      <c r="FZ10" s="39" t="s">
        <v>324</v>
      </c>
      <c r="GA10" s="41">
        <v>13</v>
      </c>
      <c r="GB10" s="29">
        <f t="shared" si="2"/>
        <v>0.78328500000000001</v>
      </c>
      <c r="GC10" s="29">
        <f t="shared" si="3"/>
        <v>0.66174499999999992</v>
      </c>
      <c r="GD10" s="29">
        <f t="shared" si="4"/>
        <v>4.6143552592114068</v>
      </c>
      <c r="GE10" s="29">
        <f t="shared" si="5"/>
        <v>2.9563494996378465</v>
      </c>
      <c r="GF10" s="29">
        <f t="shared" si="6"/>
        <v>1.6580057595735602</v>
      </c>
      <c r="GG10" s="29">
        <f t="shared" si="7"/>
        <v>0.35931471818598409</v>
      </c>
      <c r="GH10" s="29">
        <f t="shared" si="8"/>
        <v>10.415373253033232</v>
      </c>
      <c r="GI10" s="39">
        <v>1999</v>
      </c>
      <c r="GJ10" s="39" t="s">
        <v>324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1999</v>
      </c>
      <c r="HA10" s="39" t="s">
        <v>324</v>
      </c>
      <c r="HB10" s="42"/>
      <c r="HC10" s="42">
        <f t="shared" si="10"/>
        <v>1</v>
      </c>
      <c r="HD10" s="42">
        <v>0</v>
      </c>
      <c r="HE10" s="42">
        <v>1</v>
      </c>
      <c r="HF10" s="42">
        <v>2</v>
      </c>
      <c r="HG10" s="42">
        <v>3</v>
      </c>
      <c r="HH10" s="42">
        <v>0</v>
      </c>
      <c r="HI10" s="42">
        <v>1</v>
      </c>
      <c r="HJ10" s="39">
        <v>1999</v>
      </c>
      <c r="HK10" s="39" t="s">
        <v>324</v>
      </c>
      <c r="HL10" s="34">
        <v>0.16569700000000001</v>
      </c>
      <c r="HM10" s="29">
        <v>54.021540000000002</v>
      </c>
      <c r="HN10" s="27">
        <v>43.878574621879501</v>
      </c>
      <c r="HO10" s="32">
        <v>41.603011298344803</v>
      </c>
      <c r="HP10" s="32">
        <v>4.4502874145300897</v>
      </c>
      <c r="HQ10" s="32">
        <v>10.7249493553105</v>
      </c>
      <c r="HR10" s="27">
        <v>7.1540726202158798</v>
      </c>
      <c r="HS10" s="27">
        <v>46.8281950662399</v>
      </c>
      <c r="HT10" s="27">
        <v>46.237593081820201</v>
      </c>
      <c r="HU10" s="27">
        <v>-2.2755633235347101</v>
      </c>
      <c r="HV10" s="27">
        <v>0.33114428573729199</v>
      </c>
      <c r="HW10" s="27">
        <v>0.43479673278707598</v>
      </c>
      <c r="HX10" s="34">
        <v>9.5299999999999994</v>
      </c>
      <c r="HY10" s="29">
        <v>-7.4</v>
      </c>
      <c r="HZ10" s="39">
        <v>1999</v>
      </c>
      <c r="IA10" s="39" t="s">
        <v>324</v>
      </c>
      <c r="IB10" s="29">
        <v>17057.400000000001</v>
      </c>
      <c r="IC10" s="29">
        <v>17148</v>
      </c>
      <c r="ID10" s="29">
        <v>14757</v>
      </c>
      <c r="IE10" s="31">
        <v>65.293097773824385</v>
      </c>
      <c r="IF10" s="32">
        <v>56.683570861816406</v>
      </c>
      <c r="IG10" s="32">
        <v>2666</v>
      </c>
      <c r="IH10" s="32">
        <v>4623</v>
      </c>
      <c r="II10" s="32">
        <v>7468</v>
      </c>
      <c r="IJ10" s="31">
        <v>2300.39990234375</v>
      </c>
      <c r="IK10" s="31">
        <v>13.399999618530273</v>
      </c>
      <c r="IL10" s="39">
        <v>1999</v>
      </c>
      <c r="IM10" s="39" t="s">
        <v>324</v>
      </c>
      <c r="IN10" s="30">
        <v>920</v>
      </c>
      <c r="IO10" s="27">
        <v>27.1</v>
      </c>
      <c r="IP10" s="27">
        <v>106.893</v>
      </c>
      <c r="IQ10" s="29">
        <f t="shared" si="9"/>
        <v>6.2666643216433915</v>
      </c>
      <c r="IR10" s="46">
        <v>2800</v>
      </c>
      <c r="IS10" s="46">
        <v>2210</v>
      </c>
      <c r="IT10" s="28">
        <v>20.49712483769245</v>
      </c>
      <c r="IU10" s="58"/>
      <c r="IV10" s="58">
        <v>2800</v>
      </c>
      <c r="IW10" s="58">
        <v>2210</v>
      </c>
      <c r="IX10" s="58">
        <v>20.49712483769245</v>
      </c>
      <c r="IY10" s="58"/>
      <c r="IZ10" s="39">
        <v>1999</v>
      </c>
      <c r="JA10" s="39" t="s">
        <v>324</v>
      </c>
      <c r="JB10" s="27">
        <v>16.640897750854492</v>
      </c>
      <c r="JC10" s="27">
        <v>21.152999877929688</v>
      </c>
      <c r="JD10" s="27">
        <v>16.131999969482422</v>
      </c>
      <c r="JE10" s="27">
        <v>4.6500000953674316</v>
      </c>
      <c r="JF10" s="27">
        <v>7.3769998550415039</v>
      </c>
      <c r="JG10" s="27">
        <v>1.9210000038146973</v>
      </c>
      <c r="JH10" s="27">
        <v>5.5780000686645508</v>
      </c>
      <c r="JI10" s="27">
        <v>3.8289999961853027</v>
      </c>
      <c r="JJ10" s="32">
        <v>1.0640000104904175</v>
      </c>
      <c r="JK10" s="32">
        <v>0.37099999189376831</v>
      </c>
      <c r="JL10" s="32">
        <v>0.58700001239776611</v>
      </c>
      <c r="JM10" s="32">
        <v>0.17000000178813934</v>
      </c>
      <c r="JN10" s="32">
        <v>0.25499999523162842</v>
      </c>
      <c r="JO10" s="39">
        <v>1999</v>
      </c>
      <c r="JP10" s="39" t="s">
        <v>324</v>
      </c>
      <c r="JQ10" s="32">
        <v>0.48499999999999999</v>
      </c>
      <c r="JR10" s="32">
        <v>0.247</v>
      </c>
      <c r="JS10" s="32">
        <v>0.123</v>
      </c>
      <c r="JT10" s="32">
        <v>0.20899999999999999</v>
      </c>
      <c r="JU10" s="41"/>
      <c r="JV10" s="41"/>
      <c r="JW10" s="27">
        <v>3.5999998450279236E-2</v>
      </c>
      <c r="JX10" s="27">
        <v>0.10300000011920929</v>
      </c>
      <c r="JY10" s="27">
        <v>0</v>
      </c>
      <c r="JZ10" s="40">
        <v>5.7000000029802322E-2</v>
      </c>
      <c r="KA10" s="20">
        <v>0.122</v>
      </c>
      <c r="KB10" s="20">
        <v>0.12099999934434891</v>
      </c>
      <c r="KC10" s="21">
        <v>3.0999999493360519E-2</v>
      </c>
      <c r="KD10" s="21">
        <v>2.4000000208616257E-2</v>
      </c>
      <c r="KE10" s="20">
        <v>0.58700001239776611</v>
      </c>
      <c r="KF10" s="20"/>
      <c r="KG10" s="39">
        <v>1999</v>
      </c>
      <c r="KH10" s="39" t="s">
        <v>324</v>
      </c>
      <c r="KI10" s="23">
        <v>2.230158805847168</v>
      </c>
      <c r="KJ10" s="23">
        <v>0.75</v>
      </c>
      <c r="KK10" s="22">
        <v>43.1</v>
      </c>
      <c r="KL10" s="22">
        <v>43.2</v>
      </c>
      <c r="KM10" s="22">
        <v>28.2</v>
      </c>
      <c r="KN10" s="21">
        <v>38270</v>
      </c>
      <c r="KO10" s="20">
        <v>26034</v>
      </c>
      <c r="KP10" s="20">
        <v>4604</v>
      </c>
      <c r="KQ10" s="19">
        <v>12.030309677124023</v>
      </c>
      <c r="KR10" s="39">
        <v>1999</v>
      </c>
      <c r="KS10" s="39" t="s">
        <v>324</v>
      </c>
    </row>
    <row r="11" spans="1:305" s="39" customFormat="1" ht="12.75">
      <c r="A11" s="39">
        <v>2000</v>
      </c>
      <c r="B11" s="39" t="s">
        <v>324</v>
      </c>
      <c r="C11" s="39">
        <v>27</v>
      </c>
      <c r="D11" s="44" t="s">
        <v>325</v>
      </c>
      <c r="E11" s="44">
        <v>616</v>
      </c>
      <c r="F11" s="39">
        <v>0</v>
      </c>
      <c r="G11" s="39">
        <v>1</v>
      </c>
      <c r="H11" s="39">
        <v>0</v>
      </c>
      <c r="I11" s="39">
        <v>0</v>
      </c>
      <c r="J11" s="29">
        <v>89.5</v>
      </c>
      <c r="K11" s="29">
        <v>0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100</v>
      </c>
      <c r="R11" s="29">
        <v>0</v>
      </c>
      <c r="S11" s="29">
        <v>0</v>
      </c>
      <c r="T11" s="29">
        <v>50.09</v>
      </c>
      <c r="U11" s="29">
        <v>0</v>
      </c>
      <c r="V11" s="29">
        <v>0</v>
      </c>
      <c r="W11" s="29">
        <v>50.09</v>
      </c>
      <c r="X11" s="39">
        <v>4</v>
      </c>
      <c r="Y11" s="39">
        <v>2000</v>
      </c>
      <c r="Z11" s="39" t="s">
        <v>324</v>
      </c>
      <c r="AA11" s="43"/>
      <c r="AB11" s="41">
        <v>47.9</v>
      </c>
      <c r="AC11" s="41">
        <v>0</v>
      </c>
      <c r="AD11" s="41">
        <v>0</v>
      </c>
      <c r="AE11" s="41">
        <v>27.1</v>
      </c>
      <c r="AF11" s="41">
        <v>4.7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7.3</v>
      </c>
      <c r="AW11" s="41">
        <v>0</v>
      </c>
      <c r="AX11" s="41">
        <v>0</v>
      </c>
      <c r="AY11" s="41">
        <v>2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33.799999999999997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13.4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5.6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6.0999999999999943</v>
      </c>
      <c r="CZ11" s="39">
        <v>2000</v>
      </c>
      <c r="DA11" s="39" t="s">
        <v>324</v>
      </c>
      <c r="DB11" s="41">
        <v>0</v>
      </c>
      <c r="DC11" s="41">
        <v>0</v>
      </c>
      <c r="DD11" s="41">
        <v>35.6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5.9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43.7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13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1.3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0.5</v>
      </c>
      <c r="FY11" s="39">
        <v>2000</v>
      </c>
      <c r="FZ11" s="39" t="s">
        <v>324</v>
      </c>
      <c r="GA11" s="41">
        <v>13</v>
      </c>
      <c r="GB11" s="29">
        <f t="shared" si="2"/>
        <v>0.78328500000000001</v>
      </c>
      <c r="GC11" s="29">
        <f t="shared" si="3"/>
        <v>0.66174499999999992</v>
      </c>
      <c r="GD11" s="29">
        <f t="shared" si="4"/>
        <v>4.6143552592114068</v>
      </c>
      <c r="GE11" s="29">
        <f t="shared" si="5"/>
        <v>2.9563494996378465</v>
      </c>
      <c r="GF11" s="29">
        <f t="shared" si="6"/>
        <v>1.6580057595735602</v>
      </c>
      <c r="GG11" s="29">
        <f t="shared" si="7"/>
        <v>0.35931471818598409</v>
      </c>
      <c r="GH11" s="29">
        <f t="shared" si="8"/>
        <v>10.415373253033232</v>
      </c>
      <c r="GI11" s="39">
        <v>2000</v>
      </c>
      <c r="GJ11" s="39" t="s">
        <v>324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0.1979824</v>
      </c>
      <c r="GX11" s="36">
        <v>-0.23967620000000001</v>
      </c>
      <c r="GY11" s="36">
        <v>0.52526189999999995</v>
      </c>
      <c r="GZ11" s="39">
        <v>2000</v>
      </c>
      <c r="HA11" s="39" t="s">
        <v>324</v>
      </c>
      <c r="HB11" s="42"/>
      <c r="HC11" s="42">
        <f t="shared" si="10"/>
        <v>1</v>
      </c>
      <c r="HD11" s="42">
        <v>0</v>
      </c>
      <c r="HE11" s="42">
        <v>1</v>
      </c>
      <c r="HF11" s="42">
        <v>2</v>
      </c>
      <c r="HG11" s="42">
        <v>3</v>
      </c>
      <c r="HH11" s="42">
        <v>0</v>
      </c>
      <c r="HI11" s="42">
        <v>1</v>
      </c>
      <c r="HJ11" s="39">
        <v>2000</v>
      </c>
      <c r="HK11" s="39" t="s">
        <v>324</v>
      </c>
      <c r="HL11" s="34">
        <v>0.16569700000000001</v>
      </c>
      <c r="HM11" s="29">
        <v>60.790700000000001</v>
      </c>
      <c r="HN11" s="27">
        <v>42.087031026525104</v>
      </c>
      <c r="HO11" s="32">
        <v>39.107624922124899</v>
      </c>
      <c r="HP11" s="32">
        <v>4.4732357965230598</v>
      </c>
      <c r="HQ11" s="32">
        <v>12.1244854011714</v>
      </c>
      <c r="HR11" s="27">
        <v>9.9001740086088699</v>
      </c>
      <c r="HS11" s="27">
        <v>45.421702081180101</v>
      </c>
      <c r="HT11" s="27">
        <v>44.848838930103803</v>
      </c>
      <c r="HU11" s="27">
        <v>-2.9794061044001401</v>
      </c>
      <c r="HV11" s="27">
        <v>-0.35467202522416102</v>
      </c>
      <c r="HW11" s="27">
        <v>-0.192913571704492</v>
      </c>
      <c r="HX11" s="27">
        <v>11.7875</v>
      </c>
      <c r="HY11" s="29">
        <v>-6</v>
      </c>
      <c r="HZ11" s="39">
        <v>2000</v>
      </c>
      <c r="IA11" s="39" t="s">
        <v>324</v>
      </c>
      <c r="IB11" s="29">
        <v>17320</v>
      </c>
      <c r="IC11" s="29">
        <v>17311</v>
      </c>
      <c r="ID11" s="29">
        <v>14526</v>
      </c>
      <c r="IE11" s="31">
        <v>66.269970237437036</v>
      </c>
      <c r="IF11" s="32">
        <v>55.582771301269531</v>
      </c>
      <c r="IG11" s="32">
        <v>2726</v>
      </c>
      <c r="IH11" s="32">
        <v>4481</v>
      </c>
      <c r="II11" s="32">
        <v>7319</v>
      </c>
      <c r="IJ11" s="31">
        <v>2794</v>
      </c>
      <c r="IK11" s="31">
        <v>16.100000381469727</v>
      </c>
      <c r="IL11" s="39">
        <v>2000</v>
      </c>
      <c r="IM11" s="39" t="s">
        <v>324</v>
      </c>
      <c r="IN11" s="30">
        <v>44</v>
      </c>
      <c r="IO11" s="27">
        <v>7.9</v>
      </c>
      <c r="IP11" s="27">
        <v>74.266000000000005</v>
      </c>
      <c r="IQ11" s="29">
        <f t="shared" si="9"/>
        <v>4.2878752886836029</v>
      </c>
      <c r="IR11" s="68" t="s">
        <v>1</v>
      </c>
      <c r="IS11" s="46">
        <v>1850</v>
      </c>
      <c r="IT11" s="28">
        <v>17.54219609330552</v>
      </c>
      <c r="IU11" s="28">
        <v>25</v>
      </c>
      <c r="IV11" s="28">
        <v>2550</v>
      </c>
      <c r="IW11" s="28">
        <v>1850</v>
      </c>
      <c r="IX11" s="28">
        <v>17.54219609330552</v>
      </c>
      <c r="IY11" s="28">
        <v>25</v>
      </c>
      <c r="IZ11" s="39">
        <v>2000</v>
      </c>
      <c r="JA11" s="39" t="s">
        <v>324</v>
      </c>
      <c r="JB11" s="27">
        <v>15.982180595397949</v>
      </c>
      <c r="JC11" s="27">
        <v>20.221000671386719</v>
      </c>
      <c r="JD11" s="27">
        <v>15.746999740600586</v>
      </c>
      <c r="JE11" s="27">
        <v>4.2220001220703125</v>
      </c>
      <c r="JF11" s="27">
        <v>8.4770002365112305</v>
      </c>
      <c r="JG11" s="27">
        <v>2.065000057220459</v>
      </c>
      <c r="JH11" s="27">
        <v>3.4500000476837158</v>
      </c>
      <c r="JI11" s="27">
        <v>3.6489999294281006</v>
      </c>
      <c r="JJ11" s="32">
        <v>1.1809999942779541</v>
      </c>
      <c r="JK11" s="32">
        <v>0.25299999117851257</v>
      </c>
      <c r="JL11" s="32">
        <v>0.86500000953674316</v>
      </c>
      <c r="JM11" s="32">
        <v>0.16699999570846558</v>
      </c>
      <c r="JN11" s="32">
        <v>0.11400000005960464</v>
      </c>
      <c r="JO11" s="39">
        <v>2000</v>
      </c>
      <c r="JP11" s="39" t="s">
        <v>324</v>
      </c>
      <c r="JQ11" s="32">
        <v>0.50600000000000001</v>
      </c>
      <c r="JR11" s="32">
        <v>0.28299999999999997</v>
      </c>
      <c r="JS11" s="32">
        <v>0.161</v>
      </c>
      <c r="JT11" s="32">
        <v>0.23</v>
      </c>
      <c r="JU11" s="41"/>
      <c r="JV11" s="41"/>
      <c r="JW11" s="27">
        <v>2.8000000864267349E-2</v>
      </c>
      <c r="JX11" s="27">
        <v>7.5000002980232239E-2</v>
      </c>
      <c r="JY11" s="27">
        <v>0</v>
      </c>
      <c r="JZ11" s="40">
        <v>3.2999999821186066E-2</v>
      </c>
      <c r="KA11" s="20">
        <v>8.2000000000000003E-2</v>
      </c>
      <c r="KB11" s="20">
        <v>8.2000002264976501E-2</v>
      </c>
      <c r="KC11" s="21">
        <v>1.9999999552965164E-2</v>
      </c>
      <c r="KD11" s="21">
        <v>1.4999999664723873E-2</v>
      </c>
      <c r="KE11" s="20">
        <v>0.38100001215934753</v>
      </c>
      <c r="KF11" s="20">
        <v>0.48399999737739563</v>
      </c>
      <c r="KG11" s="39">
        <v>2000</v>
      </c>
      <c r="KH11" s="39" t="s">
        <v>324</v>
      </c>
      <c r="KI11" s="23">
        <v>2.230158805847168</v>
      </c>
      <c r="KJ11" s="23">
        <v>0.75</v>
      </c>
      <c r="KK11" s="29"/>
      <c r="KL11" s="29"/>
      <c r="KM11" s="29"/>
      <c r="KN11" s="21">
        <v>38256</v>
      </c>
      <c r="KO11" s="20">
        <v>26134</v>
      </c>
      <c r="KP11" s="20">
        <v>4678</v>
      </c>
      <c r="KQ11" s="19">
        <v>12.228150367736816</v>
      </c>
      <c r="KR11" s="39">
        <v>2000</v>
      </c>
      <c r="KS11" s="39" t="s">
        <v>324</v>
      </c>
    </row>
    <row r="12" spans="1:305" s="39" customFormat="1" ht="12.75">
      <c r="A12" s="39">
        <v>2001</v>
      </c>
      <c r="B12" s="39" t="s">
        <v>324</v>
      </c>
      <c r="C12" s="39">
        <v>27</v>
      </c>
      <c r="D12" s="44" t="s">
        <v>325</v>
      </c>
      <c r="E12" s="44">
        <v>616</v>
      </c>
      <c r="F12" s="39">
        <v>0</v>
      </c>
      <c r="G12" s="39">
        <v>1</v>
      </c>
      <c r="H12" s="39">
        <v>0</v>
      </c>
      <c r="I12" s="39">
        <v>0</v>
      </c>
      <c r="J12" s="29">
        <v>61.11</v>
      </c>
      <c r="K12" s="29">
        <v>0</v>
      </c>
      <c r="L12" s="29">
        <v>17.57</v>
      </c>
      <c r="M12" s="18">
        <v>2</v>
      </c>
      <c r="N12" s="39">
        <v>1</v>
      </c>
      <c r="O12" s="39">
        <v>1</v>
      </c>
      <c r="P12" s="39">
        <v>1</v>
      </c>
      <c r="Q12" s="29">
        <v>79.73</v>
      </c>
      <c r="R12" s="29">
        <v>0</v>
      </c>
      <c r="S12" s="29">
        <v>20.27</v>
      </c>
      <c r="T12" s="29">
        <v>34.840000000000003</v>
      </c>
      <c r="U12" s="29">
        <v>0</v>
      </c>
      <c r="V12" s="29">
        <v>11.37</v>
      </c>
      <c r="W12" s="29">
        <v>46.21</v>
      </c>
      <c r="X12" s="39">
        <v>4</v>
      </c>
      <c r="Y12" s="39">
        <v>2001</v>
      </c>
      <c r="Z12" s="39" t="s">
        <v>324</v>
      </c>
      <c r="AA12" s="43">
        <v>37143</v>
      </c>
      <c r="AB12" s="41">
        <v>46.2</v>
      </c>
      <c r="AC12" s="41">
        <v>0</v>
      </c>
      <c r="AD12" s="41">
        <v>0</v>
      </c>
      <c r="AE12" s="41">
        <v>41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8.9</v>
      </c>
      <c r="AW12" s="41">
        <v>0</v>
      </c>
      <c r="AX12" s="41">
        <v>10.199999999999999</v>
      </c>
      <c r="AY12" s="41">
        <v>0</v>
      </c>
      <c r="AZ12" s="41">
        <v>0</v>
      </c>
      <c r="BA12" s="41">
        <v>9.5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5.6</v>
      </c>
      <c r="BL12" s="41">
        <v>7.9</v>
      </c>
      <c r="BM12" s="41">
        <v>0</v>
      </c>
      <c r="BN12" s="41">
        <v>0</v>
      </c>
      <c r="BO12" s="41">
        <v>0</v>
      </c>
      <c r="BP12" s="41">
        <v>0</v>
      </c>
      <c r="BQ12" s="41">
        <v>3.1</v>
      </c>
      <c r="BR12" s="41">
        <v>12.7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1.1000000000000085</v>
      </c>
      <c r="CZ12" s="39">
        <v>2001</v>
      </c>
      <c r="DA12" s="39" t="s">
        <v>324</v>
      </c>
      <c r="DB12" s="41">
        <v>0</v>
      </c>
      <c r="DC12" s="41">
        <v>0</v>
      </c>
      <c r="DD12" s="41">
        <v>46.9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9.1</v>
      </c>
      <c r="DV12" s="41">
        <v>0</v>
      </c>
      <c r="DW12" s="41">
        <v>11.5</v>
      </c>
      <c r="DX12" s="41">
        <v>0</v>
      </c>
      <c r="DY12" s="41">
        <v>0</v>
      </c>
      <c r="DZ12" s="41">
        <v>9.6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8.3000000000000007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14.1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0.50000000000001421</v>
      </c>
      <c r="FY12" s="39">
        <v>2001</v>
      </c>
      <c r="FZ12" s="39" t="s">
        <v>324</v>
      </c>
      <c r="GA12" s="41">
        <v>20.2</v>
      </c>
      <c r="GB12" s="29">
        <f t="shared" si="2"/>
        <v>0.77808299999999997</v>
      </c>
      <c r="GC12" s="29">
        <f t="shared" si="3"/>
        <v>0.72254700000000005</v>
      </c>
      <c r="GD12" s="29">
        <f t="shared" si="4"/>
        <v>4.5061892509361599</v>
      </c>
      <c r="GE12" s="29">
        <f t="shared" si="5"/>
        <v>3.6042140470638278</v>
      </c>
      <c r="GF12" s="29">
        <f t="shared" si="6"/>
        <v>0.9019752038723321</v>
      </c>
      <c r="GG12" s="29">
        <f t="shared" si="7"/>
        <v>0.20016363131773637</v>
      </c>
      <c r="GH12" s="29">
        <f t="shared" si="8"/>
        <v>6.3103090257133996</v>
      </c>
      <c r="GI12" s="39">
        <v>2001</v>
      </c>
      <c r="GJ12" s="39" t="s">
        <v>324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0.1107648</v>
      </c>
      <c r="GX12" s="36">
        <v>-0.63143190000000005</v>
      </c>
      <c r="GY12" s="36">
        <v>0.76388650000000002</v>
      </c>
      <c r="GZ12" s="39">
        <v>2001</v>
      </c>
      <c r="HA12" s="39" t="s">
        <v>324</v>
      </c>
      <c r="HB12" s="42"/>
      <c r="HC12" s="42">
        <f t="shared" si="10"/>
        <v>1</v>
      </c>
      <c r="HD12" s="42">
        <v>0</v>
      </c>
      <c r="HE12" s="42">
        <v>1</v>
      </c>
      <c r="HF12" s="42">
        <v>2</v>
      </c>
      <c r="HG12" s="42">
        <v>3</v>
      </c>
      <c r="HH12" s="42">
        <v>0</v>
      </c>
      <c r="HI12" s="42">
        <v>1</v>
      </c>
      <c r="HJ12" s="39">
        <v>2001</v>
      </c>
      <c r="HK12" s="39" t="s">
        <v>324</v>
      </c>
      <c r="HL12" s="34">
        <v>0.16569700000000001</v>
      </c>
      <c r="HM12" s="29">
        <v>58.075200000000002</v>
      </c>
      <c r="HN12" s="27">
        <v>44.805822763560698</v>
      </c>
      <c r="HO12" s="32">
        <v>40.036340975196097</v>
      </c>
      <c r="HP12" s="32">
        <v>1.2778901399473299</v>
      </c>
      <c r="HQ12" s="32">
        <v>5.0114210246136999</v>
      </c>
      <c r="HR12" s="27">
        <v>5.4083333333333403</v>
      </c>
      <c r="HS12" s="27">
        <v>43.733493243603</v>
      </c>
      <c r="HT12" s="27">
        <v>43.181921955007702</v>
      </c>
      <c r="HU12" s="27">
        <v>-4.7694817883645699</v>
      </c>
      <c r="HV12" s="27">
        <v>-1.9464507145632199</v>
      </c>
      <c r="HW12" s="27">
        <v>-0.493965218997588</v>
      </c>
      <c r="HX12" s="27">
        <v>10.6816666666667</v>
      </c>
      <c r="HY12" s="29">
        <v>-3.1</v>
      </c>
      <c r="HZ12" s="39">
        <v>2001</v>
      </c>
      <c r="IA12" s="39" t="s">
        <v>324</v>
      </c>
      <c r="IB12" s="29">
        <v>17374</v>
      </c>
      <c r="IC12" s="29">
        <v>17376.30078125</v>
      </c>
      <c r="ID12" s="29">
        <v>14206.5</v>
      </c>
      <c r="IE12" s="31">
        <v>66.028407264766571</v>
      </c>
      <c r="IF12" s="32">
        <v>53.988368988037109</v>
      </c>
      <c r="IG12" s="32">
        <v>2719.699951171875</v>
      </c>
      <c r="IH12" s="32">
        <v>4331.39990234375</v>
      </c>
      <c r="II12" s="32">
        <v>7155.39990234375</v>
      </c>
      <c r="IJ12" s="31">
        <v>3167</v>
      </c>
      <c r="IK12" s="31">
        <v>18.299999237060547</v>
      </c>
      <c r="IL12" s="39">
        <v>2001</v>
      </c>
      <c r="IM12" s="39" t="s">
        <v>324</v>
      </c>
      <c r="IN12" s="30">
        <v>11</v>
      </c>
      <c r="IO12" s="27">
        <v>1.4</v>
      </c>
      <c r="IP12" s="27">
        <v>4.2009999999999996</v>
      </c>
      <c r="IQ12" s="29">
        <f t="shared" si="9"/>
        <v>0.24179808909865316</v>
      </c>
      <c r="IR12" s="29">
        <v>2300</v>
      </c>
      <c r="IS12" s="46">
        <v>1585</v>
      </c>
      <c r="IT12" s="28">
        <v>15.500009779185982</v>
      </c>
      <c r="IU12" s="28"/>
      <c r="IV12" s="28">
        <v>2300</v>
      </c>
      <c r="IW12" s="28">
        <v>1585</v>
      </c>
      <c r="IX12" s="28">
        <v>15.50000977918598</v>
      </c>
      <c r="IY12" s="28">
        <v>23.675341696311534</v>
      </c>
      <c r="IZ12" s="39">
        <v>2001</v>
      </c>
      <c r="JA12" s="39" t="s">
        <v>324</v>
      </c>
      <c r="JB12" s="27">
        <v>16.988107681274414</v>
      </c>
      <c r="JC12" s="27">
        <v>21.753999710083008</v>
      </c>
      <c r="JD12" s="27">
        <v>16.885000228881836</v>
      </c>
      <c r="JE12" s="27">
        <v>4.620999813079834</v>
      </c>
      <c r="JF12" s="27">
        <v>9.2840003967285156</v>
      </c>
      <c r="JG12" s="27">
        <v>2.2539999485015869</v>
      </c>
      <c r="JH12" s="27">
        <v>3.5490000247955322</v>
      </c>
      <c r="JI12" s="27">
        <v>4.0329999923706055</v>
      </c>
      <c r="JJ12" s="32">
        <v>1.184999942779541</v>
      </c>
      <c r="JK12" s="32">
        <v>0.24799999594688416</v>
      </c>
      <c r="JL12" s="32">
        <v>0.87300002574920654</v>
      </c>
      <c r="JM12" s="32">
        <v>0.19200000166893005</v>
      </c>
      <c r="JN12" s="32">
        <v>0.13600000739097595</v>
      </c>
      <c r="JO12" s="39">
        <v>2001</v>
      </c>
      <c r="JP12" s="39" t="s">
        <v>324</v>
      </c>
      <c r="JQ12" s="32">
        <v>0.48</v>
      </c>
      <c r="JR12" s="32">
        <v>0.32300000000000001</v>
      </c>
      <c r="JS12" s="32">
        <v>0.17599999999999999</v>
      </c>
      <c r="JT12" s="32">
        <v>0.20599999999999999</v>
      </c>
      <c r="JU12" s="41"/>
      <c r="JV12" s="41"/>
      <c r="JW12" s="27">
        <v>2.9999999329447746E-2</v>
      </c>
      <c r="JX12" s="27">
        <v>8.2000002264976501E-2</v>
      </c>
      <c r="JY12" s="27">
        <v>0</v>
      </c>
      <c r="JZ12" s="40">
        <v>3.0999999493360519E-2</v>
      </c>
      <c r="KA12" s="20">
        <v>8.4000000000000005E-2</v>
      </c>
      <c r="KB12" s="20">
        <v>8.3999998867511749E-2</v>
      </c>
      <c r="KC12" s="21">
        <v>1.4999999664723873E-2</v>
      </c>
      <c r="KD12" s="21">
        <v>6.0000000521540642E-3</v>
      </c>
      <c r="KE12" s="20">
        <v>0.38899999856948853</v>
      </c>
      <c r="KF12" s="20">
        <v>0.48399999737739563</v>
      </c>
      <c r="KG12" s="39">
        <v>2001</v>
      </c>
      <c r="KH12" s="39" t="s">
        <v>324</v>
      </c>
      <c r="KI12" s="23">
        <v>2.230158805847168</v>
      </c>
      <c r="KJ12" s="23">
        <v>0.75</v>
      </c>
      <c r="KK12" s="29"/>
      <c r="KL12" s="29"/>
      <c r="KM12" s="29"/>
      <c r="KN12" s="21">
        <v>38251</v>
      </c>
      <c r="KO12" s="20">
        <v>26314</v>
      </c>
      <c r="KP12" s="20">
        <v>4767</v>
      </c>
      <c r="KQ12" s="19">
        <v>12.462420463562012</v>
      </c>
      <c r="KR12" s="39">
        <v>2001</v>
      </c>
      <c r="KS12" s="39" t="s">
        <v>324</v>
      </c>
    </row>
    <row r="13" spans="1:305" s="39" customFormat="1" ht="12.75">
      <c r="A13" s="39">
        <v>2002</v>
      </c>
      <c r="B13" s="39" t="s">
        <v>324</v>
      </c>
      <c r="C13" s="39">
        <v>27</v>
      </c>
      <c r="D13" s="44" t="s">
        <v>325</v>
      </c>
      <c r="E13" s="44">
        <v>616</v>
      </c>
      <c r="F13" s="39">
        <v>0</v>
      </c>
      <c r="G13" s="39">
        <v>1</v>
      </c>
      <c r="H13" s="39">
        <v>0</v>
      </c>
      <c r="I13" s="39">
        <v>0</v>
      </c>
      <c r="J13" s="29">
        <v>0</v>
      </c>
      <c r="K13" s="29">
        <v>0</v>
      </c>
      <c r="L13" s="29">
        <v>86.67</v>
      </c>
      <c r="M13" s="18">
        <v>5</v>
      </c>
      <c r="N13" s="39">
        <v>1</v>
      </c>
      <c r="O13" s="39">
        <v>3</v>
      </c>
      <c r="P13" s="39">
        <v>0</v>
      </c>
      <c r="Q13" s="29">
        <v>0</v>
      </c>
      <c r="R13" s="29">
        <v>0</v>
      </c>
      <c r="S13" s="29">
        <v>100</v>
      </c>
      <c r="T13" s="29">
        <v>0</v>
      </c>
      <c r="U13" s="29">
        <v>0</v>
      </c>
      <c r="V13" s="29">
        <v>56.1</v>
      </c>
      <c r="W13" s="29">
        <v>56.1</v>
      </c>
      <c r="X13" s="39">
        <v>3</v>
      </c>
      <c r="Y13" s="39">
        <v>2002</v>
      </c>
      <c r="Z13" s="39" t="s">
        <v>324</v>
      </c>
      <c r="AA13" s="43"/>
      <c r="AB13" s="41">
        <v>46.2</v>
      </c>
      <c r="AC13" s="41">
        <v>0</v>
      </c>
      <c r="AD13" s="41">
        <v>0</v>
      </c>
      <c r="AE13" s="41">
        <v>41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8.9</v>
      </c>
      <c r="AW13" s="41">
        <v>0</v>
      </c>
      <c r="AX13" s="41">
        <v>10.199999999999999</v>
      </c>
      <c r="AY13" s="41">
        <v>0</v>
      </c>
      <c r="AZ13" s="41">
        <v>0</v>
      </c>
      <c r="BA13" s="41">
        <v>9.5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5.6</v>
      </c>
      <c r="BL13" s="41">
        <v>7.9</v>
      </c>
      <c r="BM13" s="41">
        <v>0</v>
      </c>
      <c r="BN13" s="41">
        <v>0</v>
      </c>
      <c r="BO13" s="41">
        <v>0</v>
      </c>
      <c r="BP13" s="41">
        <v>0</v>
      </c>
      <c r="BQ13" s="41">
        <v>3.1</v>
      </c>
      <c r="BR13" s="41">
        <v>12.7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1.1000000000000085</v>
      </c>
      <c r="CZ13" s="39">
        <v>2002</v>
      </c>
      <c r="DA13" s="39" t="s">
        <v>324</v>
      </c>
      <c r="DB13" s="41">
        <v>0</v>
      </c>
      <c r="DC13" s="41">
        <v>0</v>
      </c>
      <c r="DD13" s="41">
        <v>46.9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9.1</v>
      </c>
      <c r="DV13" s="41">
        <v>0</v>
      </c>
      <c r="DW13" s="41">
        <v>11.5</v>
      </c>
      <c r="DX13" s="41">
        <v>0</v>
      </c>
      <c r="DY13" s="41">
        <v>0</v>
      </c>
      <c r="DZ13" s="41">
        <v>9.6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8.3000000000000007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14.1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0.50000000000001421</v>
      </c>
      <c r="FY13" s="39">
        <v>2002</v>
      </c>
      <c r="FZ13" s="39" t="s">
        <v>324</v>
      </c>
      <c r="GA13" s="41">
        <v>20.2</v>
      </c>
      <c r="GB13" s="29">
        <f t="shared" si="2"/>
        <v>0.77808299999999997</v>
      </c>
      <c r="GC13" s="29">
        <f t="shared" si="3"/>
        <v>0.72254700000000005</v>
      </c>
      <c r="GD13" s="29">
        <f t="shared" si="4"/>
        <v>4.5061892509361599</v>
      </c>
      <c r="GE13" s="29">
        <f t="shared" si="5"/>
        <v>3.6042140470638278</v>
      </c>
      <c r="GF13" s="29">
        <f t="shared" si="6"/>
        <v>0.9019752038723321</v>
      </c>
      <c r="GG13" s="29">
        <f t="shared" si="7"/>
        <v>0.20016363131773637</v>
      </c>
      <c r="GH13" s="29">
        <f t="shared" si="8"/>
        <v>6.3103090257133996</v>
      </c>
      <c r="GI13" s="39">
        <v>2002</v>
      </c>
      <c r="GJ13" s="39" t="s">
        <v>324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-0.52962549999999997</v>
      </c>
      <c r="GX13" s="36">
        <v>-1.0382229999999999</v>
      </c>
      <c r="GY13" s="36">
        <v>0.1664774</v>
      </c>
      <c r="GZ13" s="39">
        <v>2002</v>
      </c>
      <c r="HA13" s="39" t="s">
        <v>324</v>
      </c>
      <c r="HB13" s="42"/>
      <c r="HC13" s="42">
        <f t="shared" si="10"/>
        <v>1</v>
      </c>
      <c r="HD13" s="42">
        <v>0</v>
      </c>
      <c r="HE13" s="42">
        <v>1</v>
      </c>
      <c r="HF13" s="42">
        <v>2</v>
      </c>
      <c r="HG13" s="42">
        <v>3</v>
      </c>
      <c r="HH13" s="42">
        <v>0</v>
      </c>
      <c r="HI13" s="42">
        <v>1</v>
      </c>
      <c r="HJ13" s="39">
        <v>2002</v>
      </c>
      <c r="HK13" s="39" t="s">
        <v>324</v>
      </c>
      <c r="HL13" s="34">
        <v>0.44917010000000002</v>
      </c>
      <c r="HM13" s="29">
        <v>60.924460000000003</v>
      </c>
      <c r="HN13" s="27">
        <v>45.290667601802497</v>
      </c>
      <c r="HO13" s="32">
        <v>40.444977953339603</v>
      </c>
      <c r="HP13" s="32">
        <v>1.44462183602866</v>
      </c>
      <c r="HQ13" s="32">
        <v>3.62712986138007</v>
      </c>
      <c r="HR13" s="27">
        <v>1.9052889556486601</v>
      </c>
      <c r="HS13" s="27">
        <v>55.023763542217203</v>
      </c>
      <c r="HT13" s="27">
        <v>54.3297982101709</v>
      </c>
      <c r="HU13" s="27">
        <v>-4.8456896484629697</v>
      </c>
      <c r="HV13" s="27">
        <v>-2.68277018292068</v>
      </c>
      <c r="HW13" s="27">
        <v>-0.22307701887075301</v>
      </c>
      <c r="HX13" s="27">
        <v>7.3558333333333303</v>
      </c>
      <c r="HY13" s="29">
        <v>-2.8</v>
      </c>
      <c r="HZ13" s="39">
        <v>2002</v>
      </c>
      <c r="IA13" s="39" t="s">
        <v>324</v>
      </c>
      <c r="IB13" s="29">
        <v>17205</v>
      </c>
      <c r="IC13" s="29">
        <v>17213</v>
      </c>
      <c r="ID13" s="29">
        <v>13782</v>
      </c>
      <c r="IE13" s="31">
        <v>65.024275540566023</v>
      </c>
      <c r="IF13" s="32">
        <v>52.09600830078125</v>
      </c>
      <c r="IG13" s="32">
        <v>2663.300048828125</v>
      </c>
      <c r="IH13" s="32">
        <v>3947.10009765625</v>
      </c>
      <c r="II13" s="32">
        <v>7171.60009765625</v>
      </c>
      <c r="IJ13" s="31">
        <v>3423</v>
      </c>
      <c r="IK13" s="31">
        <v>20</v>
      </c>
      <c r="IL13" s="39">
        <v>2002</v>
      </c>
      <c r="IM13" s="39" t="s">
        <v>324</v>
      </c>
      <c r="IN13" s="30">
        <v>1</v>
      </c>
      <c r="IO13" s="27">
        <v>0</v>
      </c>
      <c r="IP13" s="27">
        <v>0.11799999999999999</v>
      </c>
      <c r="IQ13" s="29">
        <f t="shared" si="9"/>
        <v>6.8584713746004068E-3</v>
      </c>
      <c r="IR13" s="29">
        <v>2384.8000000000002</v>
      </c>
      <c r="IS13" s="46">
        <v>1400</v>
      </c>
      <c r="IT13" s="28">
        <v>14.135702746365105</v>
      </c>
      <c r="IU13" s="28"/>
      <c r="IV13" s="28">
        <v>2384.8000000000002</v>
      </c>
      <c r="IW13" s="28">
        <v>1400</v>
      </c>
      <c r="IX13" s="28">
        <v>14.13570274636511</v>
      </c>
      <c r="IY13" s="28">
        <v>22.350683392623068</v>
      </c>
      <c r="IZ13" s="39">
        <v>2002</v>
      </c>
      <c r="JA13" s="39" t="s">
        <v>324</v>
      </c>
      <c r="JB13" s="27">
        <v>17.019004821777344</v>
      </c>
      <c r="JC13" s="27">
        <v>22.040000915527344</v>
      </c>
      <c r="JD13" s="27">
        <v>16.954000473022461</v>
      </c>
      <c r="JE13" s="27">
        <v>4.8629999160766602</v>
      </c>
      <c r="JF13" s="27">
        <v>9.4809999465942383</v>
      </c>
      <c r="JG13" s="27">
        <v>2.2820000648498535</v>
      </c>
      <c r="JH13" s="27">
        <v>3.371999979019165</v>
      </c>
      <c r="JI13" s="27">
        <v>4.2820000648498535</v>
      </c>
      <c r="JJ13" s="32">
        <v>1.1759999990463257</v>
      </c>
      <c r="JK13" s="32">
        <v>0.22300000488758087</v>
      </c>
      <c r="JL13" s="32">
        <v>0.88099998235702515</v>
      </c>
      <c r="JM13" s="32">
        <v>0.18199999630451202</v>
      </c>
      <c r="JN13" s="32">
        <v>0.16099999845027924</v>
      </c>
      <c r="JO13" s="39">
        <v>2002</v>
      </c>
      <c r="JP13" s="39" t="s">
        <v>324</v>
      </c>
      <c r="JQ13" s="32">
        <v>0.45200000000000001</v>
      </c>
      <c r="JR13" s="32">
        <v>0.31900000000000001</v>
      </c>
      <c r="JS13" s="32">
        <v>0.19700000000000001</v>
      </c>
      <c r="JT13" s="32">
        <v>0.20899999999999999</v>
      </c>
      <c r="JU13" s="41"/>
      <c r="JV13" s="41"/>
      <c r="JW13" s="27">
        <v>2.9999999329447746E-2</v>
      </c>
      <c r="JX13" s="27">
        <v>7.5000002980232239E-2</v>
      </c>
      <c r="JY13" s="27">
        <v>0</v>
      </c>
      <c r="JZ13" s="40">
        <v>2.199999988079071E-2</v>
      </c>
      <c r="KA13" s="20">
        <v>7.8E-2</v>
      </c>
      <c r="KB13" s="20">
        <v>7.8000001609325409E-2</v>
      </c>
      <c r="KC13" s="21">
        <v>1.0999999940395355E-2</v>
      </c>
      <c r="KD13" s="21">
        <v>7.0000002160668373E-3</v>
      </c>
      <c r="KE13" s="20">
        <v>0.41999998688697815</v>
      </c>
      <c r="KF13" s="20">
        <v>0.46000000834465027</v>
      </c>
      <c r="KG13" s="39">
        <v>2002</v>
      </c>
      <c r="KH13" s="39" t="s">
        <v>324</v>
      </c>
      <c r="KI13" s="23">
        <v>2.230158805847168</v>
      </c>
      <c r="KJ13" s="23">
        <v>0.75</v>
      </c>
      <c r="KK13" s="29"/>
      <c r="KL13" s="29"/>
      <c r="KM13" s="29"/>
      <c r="KN13" s="21">
        <v>38232</v>
      </c>
      <c r="KO13" s="20">
        <v>26455</v>
      </c>
      <c r="KP13" s="20">
        <v>4862</v>
      </c>
      <c r="KQ13" s="19">
        <v>12.717100143432617</v>
      </c>
      <c r="KR13" s="39">
        <v>2002</v>
      </c>
      <c r="KS13" s="39" t="s">
        <v>324</v>
      </c>
    </row>
    <row r="14" spans="1:305" s="39" customFormat="1" ht="12.75">
      <c r="A14" s="39">
        <v>2003</v>
      </c>
      <c r="B14" s="39" t="s">
        <v>324</v>
      </c>
      <c r="C14" s="39">
        <v>27</v>
      </c>
      <c r="D14" s="44" t="s">
        <v>325</v>
      </c>
      <c r="E14" s="44">
        <v>616</v>
      </c>
      <c r="F14" s="39">
        <v>0</v>
      </c>
      <c r="G14" s="39">
        <v>1</v>
      </c>
      <c r="H14" s="39">
        <v>0</v>
      </c>
      <c r="I14" s="39">
        <v>0</v>
      </c>
      <c r="J14" s="29">
        <v>0</v>
      </c>
      <c r="K14" s="29">
        <v>0</v>
      </c>
      <c r="L14" s="29">
        <v>69.459999999999994</v>
      </c>
      <c r="M14" s="18">
        <v>5</v>
      </c>
      <c r="N14" s="39">
        <v>0</v>
      </c>
      <c r="O14" s="39">
        <v>0</v>
      </c>
      <c r="P14" s="39">
        <v>1</v>
      </c>
      <c r="Q14" s="29">
        <v>0</v>
      </c>
      <c r="R14" s="29">
        <v>0</v>
      </c>
      <c r="S14" s="29">
        <v>100</v>
      </c>
      <c r="T14" s="29">
        <v>0</v>
      </c>
      <c r="U14" s="29">
        <v>0</v>
      </c>
      <c r="V14" s="29">
        <v>48.52</v>
      </c>
      <c r="W14" s="29">
        <v>48.52</v>
      </c>
      <c r="X14" s="39">
        <v>5</v>
      </c>
      <c r="Y14" s="39">
        <v>2003</v>
      </c>
      <c r="Z14" s="39" t="s">
        <v>324</v>
      </c>
      <c r="AA14" s="43"/>
      <c r="AB14" s="41">
        <v>46.2</v>
      </c>
      <c r="AC14" s="41">
        <v>0</v>
      </c>
      <c r="AD14" s="41">
        <v>0</v>
      </c>
      <c r="AE14" s="41">
        <v>41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8.9</v>
      </c>
      <c r="AW14" s="41">
        <v>0</v>
      </c>
      <c r="AX14" s="41">
        <v>10.199999999999999</v>
      </c>
      <c r="AY14" s="41">
        <v>0</v>
      </c>
      <c r="AZ14" s="41">
        <v>0</v>
      </c>
      <c r="BA14" s="41">
        <v>9.5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5.6</v>
      </c>
      <c r="BL14" s="41">
        <v>7.9</v>
      </c>
      <c r="BM14" s="41">
        <v>0</v>
      </c>
      <c r="BN14" s="41">
        <v>0</v>
      </c>
      <c r="BO14" s="41">
        <v>0</v>
      </c>
      <c r="BP14" s="41">
        <v>0</v>
      </c>
      <c r="BQ14" s="41">
        <v>3.1</v>
      </c>
      <c r="BR14" s="41">
        <v>12.7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1.1000000000000085</v>
      </c>
      <c r="CZ14" s="39">
        <v>2003</v>
      </c>
      <c r="DA14" s="39" t="s">
        <v>324</v>
      </c>
      <c r="DB14" s="41">
        <v>0</v>
      </c>
      <c r="DC14" s="41">
        <v>0</v>
      </c>
      <c r="DD14" s="41">
        <v>46.9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9.1</v>
      </c>
      <c r="DV14" s="41">
        <v>0</v>
      </c>
      <c r="DW14" s="41">
        <v>11.5</v>
      </c>
      <c r="DX14" s="41">
        <v>0</v>
      </c>
      <c r="DY14" s="41">
        <v>0</v>
      </c>
      <c r="DZ14" s="41">
        <v>9.6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8.3000000000000007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14.1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0.50000000000001421</v>
      </c>
      <c r="FY14" s="39">
        <v>2003</v>
      </c>
      <c r="FZ14" s="39" t="s">
        <v>324</v>
      </c>
      <c r="GA14" s="41">
        <v>20.2</v>
      </c>
      <c r="GB14" s="29">
        <f t="shared" si="2"/>
        <v>0.77808299999999997</v>
      </c>
      <c r="GC14" s="29">
        <f t="shared" si="3"/>
        <v>0.72254700000000005</v>
      </c>
      <c r="GD14" s="29">
        <f t="shared" si="4"/>
        <v>4.5061892509361599</v>
      </c>
      <c r="GE14" s="29">
        <f t="shared" si="5"/>
        <v>3.6042140470638278</v>
      </c>
      <c r="GF14" s="29">
        <f t="shared" si="6"/>
        <v>0.9019752038723321</v>
      </c>
      <c r="GG14" s="29">
        <f t="shared" si="7"/>
        <v>0.20016363131773637</v>
      </c>
      <c r="GH14" s="29">
        <f t="shared" si="8"/>
        <v>6.3103090257133996</v>
      </c>
      <c r="GI14" s="39">
        <v>2003</v>
      </c>
      <c r="GJ14" s="39" t="s">
        <v>324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-0.40375470000000002</v>
      </c>
      <c r="GX14" s="36">
        <v>-0.92274789999999995</v>
      </c>
      <c r="GY14" s="36">
        <v>0.2311156</v>
      </c>
      <c r="GZ14" s="39">
        <v>2003</v>
      </c>
      <c r="HA14" s="39" t="s">
        <v>324</v>
      </c>
      <c r="HB14" s="42"/>
      <c r="HC14" s="42">
        <f t="shared" si="10"/>
        <v>1</v>
      </c>
      <c r="HD14" s="42">
        <v>0</v>
      </c>
      <c r="HE14" s="42">
        <v>1</v>
      </c>
      <c r="HF14" s="42">
        <v>2</v>
      </c>
      <c r="HG14" s="42">
        <v>3</v>
      </c>
      <c r="HH14" s="42">
        <v>0</v>
      </c>
      <c r="HI14" s="42">
        <v>1</v>
      </c>
      <c r="HJ14" s="39">
        <v>2003</v>
      </c>
      <c r="HK14" s="39" t="s">
        <v>324</v>
      </c>
      <c r="HL14" s="34">
        <v>0.44917010000000002</v>
      </c>
      <c r="HM14" s="29">
        <v>69.437309999999997</v>
      </c>
      <c r="HN14" s="27">
        <v>45.681439362595</v>
      </c>
      <c r="HO14" s="32">
        <v>39.6043407846985</v>
      </c>
      <c r="HP14" s="32">
        <v>3.5624295171585398</v>
      </c>
      <c r="HQ14" s="32">
        <v>4.3562689491923896</v>
      </c>
      <c r="HR14" s="27">
        <v>0.68269976726143999</v>
      </c>
      <c r="HS14" s="27">
        <v>55.506838627309598</v>
      </c>
      <c r="HT14" s="27">
        <v>54.806780702895097</v>
      </c>
      <c r="HU14" s="27">
        <v>-6.0770985778965203</v>
      </c>
      <c r="HV14" s="27">
        <v>-3.6676793588122001</v>
      </c>
      <c r="HW14" s="27">
        <v>-1.2869994172938899</v>
      </c>
      <c r="HX14" s="27">
        <v>5.7774999999999999</v>
      </c>
      <c r="HY14" s="29">
        <v>-2.5</v>
      </c>
      <c r="HZ14" s="39">
        <v>2003</v>
      </c>
      <c r="IA14" s="39" t="s">
        <v>324</v>
      </c>
      <c r="IB14" s="29">
        <v>16925</v>
      </c>
      <c r="IC14" s="29">
        <v>16945</v>
      </c>
      <c r="ID14" s="29">
        <v>13617</v>
      </c>
      <c r="IE14" s="31">
        <v>63.644915147320589</v>
      </c>
      <c r="IF14" s="32">
        <v>51.207130432128906</v>
      </c>
      <c r="IG14" s="32">
        <v>2508</v>
      </c>
      <c r="IH14" s="32">
        <v>3892</v>
      </c>
      <c r="II14" s="32">
        <v>7217</v>
      </c>
      <c r="IJ14" s="31">
        <v>3308</v>
      </c>
      <c r="IK14" s="31">
        <v>19.799999237060547</v>
      </c>
      <c r="IL14" s="39">
        <v>2003</v>
      </c>
      <c r="IM14" s="39" t="s">
        <v>324</v>
      </c>
      <c r="IN14" s="30">
        <v>24</v>
      </c>
      <c r="IO14" s="27">
        <v>3</v>
      </c>
      <c r="IP14" s="27">
        <v>6.5510000000000002</v>
      </c>
      <c r="IQ14" s="29">
        <f t="shared" si="9"/>
        <v>0.38706056129985228</v>
      </c>
      <c r="IR14" s="46">
        <v>2351.8209999999999</v>
      </c>
      <c r="IS14" s="46">
        <v>1860</v>
      </c>
      <c r="IT14" s="28">
        <v>18.780290791599352</v>
      </c>
      <c r="IU14" s="28"/>
      <c r="IV14" s="28">
        <v>2351.8209999999999</v>
      </c>
      <c r="IW14" s="28">
        <v>1860</v>
      </c>
      <c r="IX14" s="28">
        <v>18.780290791599349</v>
      </c>
      <c r="IY14" s="28">
        <v>21.026025088934603</v>
      </c>
      <c r="IZ14" s="39">
        <v>2003</v>
      </c>
      <c r="JA14" s="39" t="s">
        <v>324</v>
      </c>
      <c r="JB14" s="27">
        <v>16.912982940673828</v>
      </c>
      <c r="JC14" s="27">
        <v>21.996999740600586</v>
      </c>
      <c r="JD14" s="27">
        <v>16.87299919128418</v>
      </c>
      <c r="JE14" s="27">
        <v>4.7259998321533203</v>
      </c>
      <c r="JF14" s="27">
        <v>9.6450004577636719</v>
      </c>
      <c r="JG14" s="27">
        <v>2.3069999217987061</v>
      </c>
      <c r="JH14" s="27">
        <v>3.2569999694824219</v>
      </c>
      <c r="JI14" s="27">
        <v>4.1230001449584961</v>
      </c>
      <c r="JJ14" s="32">
        <v>1.1260000467300415</v>
      </c>
      <c r="JK14" s="32">
        <v>0.39899998903274536</v>
      </c>
      <c r="JL14" s="32">
        <v>0.79799997806549072</v>
      </c>
      <c r="JM14" s="32">
        <v>0.17100000381469727</v>
      </c>
      <c r="JN14" s="32">
        <v>0.17000000178813934</v>
      </c>
      <c r="JO14" s="39">
        <v>2003</v>
      </c>
      <c r="JP14" s="39" t="s">
        <v>324</v>
      </c>
      <c r="JQ14" s="32">
        <v>0.39600000000000002</v>
      </c>
      <c r="JR14" s="32">
        <v>0.28000000000000003</v>
      </c>
      <c r="JS14" s="32">
        <v>0.21199999999999999</v>
      </c>
      <c r="JT14" s="32">
        <v>0.23799999999999999</v>
      </c>
      <c r="JU14" s="41"/>
      <c r="JV14" s="41"/>
      <c r="JW14" s="27">
        <v>5.7000000029802322E-2</v>
      </c>
      <c r="JX14" s="27">
        <v>9.7999997437000275E-2</v>
      </c>
      <c r="JY14" s="27">
        <v>0</v>
      </c>
      <c r="JZ14" s="40">
        <v>5.0999999046325684E-2</v>
      </c>
      <c r="KA14" s="20">
        <v>0.14399999999999999</v>
      </c>
      <c r="KB14" s="20">
        <v>0.14300000667572021</v>
      </c>
      <c r="KC14" s="21">
        <v>3.5000000149011612E-2</v>
      </c>
      <c r="KD14" s="21">
        <v>1.4999999664723873E-2</v>
      </c>
      <c r="KE14" s="20">
        <v>0.34599998593330383</v>
      </c>
      <c r="KF14" s="20">
        <v>0.45100000500679016</v>
      </c>
      <c r="KG14" s="39">
        <v>2003</v>
      </c>
      <c r="KH14" s="39" t="s">
        <v>324</v>
      </c>
      <c r="KI14" s="23">
        <v>2.230158805847168</v>
      </c>
      <c r="KJ14" s="23">
        <v>0.25</v>
      </c>
      <c r="KK14" s="29"/>
      <c r="KL14" s="29"/>
      <c r="KM14" s="29"/>
      <c r="KN14" s="21">
        <v>38195</v>
      </c>
      <c r="KO14" s="20">
        <v>26592</v>
      </c>
      <c r="KP14" s="20">
        <v>4912</v>
      </c>
      <c r="KQ14" s="19">
        <v>12.860320091247559</v>
      </c>
      <c r="KR14" s="39">
        <v>2003</v>
      </c>
      <c r="KS14" s="39" t="s">
        <v>324</v>
      </c>
    </row>
    <row r="15" spans="1:305" s="39" customFormat="1" ht="12.75">
      <c r="A15" s="39">
        <v>2004</v>
      </c>
      <c r="B15" s="39" t="s">
        <v>324</v>
      </c>
      <c r="C15" s="39">
        <v>27</v>
      </c>
      <c r="D15" s="44" t="s">
        <v>325</v>
      </c>
      <c r="E15" s="44">
        <v>616</v>
      </c>
      <c r="F15" s="39">
        <v>0</v>
      </c>
      <c r="G15" s="39">
        <v>1</v>
      </c>
      <c r="H15" s="39">
        <v>1</v>
      </c>
      <c r="I15" s="39">
        <v>0</v>
      </c>
      <c r="J15" s="29">
        <v>0</v>
      </c>
      <c r="K15" s="29">
        <v>0</v>
      </c>
      <c r="L15" s="29">
        <v>56.29</v>
      </c>
      <c r="M15" s="18">
        <v>5</v>
      </c>
      <c r="N15" s="39">
        <v>0</v>
      </c>
      <c r="O15" s="39">
        <v>0</v>
      </c>
      <c r="P15" s="39">
        <v>2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47.99</v>
      </c>
      <c r="W15" s="29">
        <v>47.99</v>
      </c>
      <c r="X15" s="39">
        <v>5</v>
      </c>
      <c r="Y15" s="39">
        <v>2004</v>
      </c>
      <c r="Z15" s="39" t="s">
        <v>324</v>
      </c>
      <c r="AA15" s="43"/>
      <c r="AB15" s="41">
        <v>46.2</v>
      </c>
      <c r="AC15" s="41">
        <v>0</v>
      </c>
      <c r="AD15" s="41">
        <v>0</v>
      </c>
      <c r="AE15" s="41">
        <v>41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8.9</v>
      </c>
      <c r="AW15" s="41">
        <v>0</v>
      </c>
      <c r="AX15" s="41">
        <v>10.199999999999999</v>
      </c>
      <c r="AY15" s="41">
        <v>0</v>
      </c>
      <c r="AZ15" s="41">
        <v>0</v>
      </c>
      <c r="BA15" s="41">
        <v>9.5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5.6</v>
      </c>
      <c r="BL15" s="41">
        <v>7.9</v>
      </c>
      <c r="BM15" s="41">
        <v>0</v>
      </c>
      <c r="BN15" s="41">
        <v>0</v>
      </c>
      <c r="BO15" s="41">
        <v>0</v>
      </c>
      <c r="BP15" s="41">
        <v>0</v>
      </c>
      <c r="BQ15" s="41">
        <v>3.1</v>
      </c>
      <c r="BR15" s="41">
        <v>12.7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1.1000000000000085</v>
      </c>
      <c r="CZ15" s="39">
        <v>2004</v>
      </c>
      <c r="DA15" s="39" t="s">
        <v>324</v>
      </c>
      <c r="DB15" s="41">
        <v>0</v>
      </c>
      <c r="DC15" s="41">
        <v>0</v>
      </c>
      <c r="DD15" s="41">
        <v>46.9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9.1</v>
      </c>
      <c r="DV15" s="41">
        <v>0</v>
      </c>
      <c r="DW15" s="41">
        <v>11.5</v>
      </c>
      <c r="DX15" s="41">
        <v>0</v>
      </c>
      <c r="DY15" s="41">
        <v>0</v>
      </c>
      <c r="DZ15" s="41">
        <v>9.6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8.3000000000000007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14.1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0.50000000000001421</v>
      </c>
      <c r="FY15" s="39">
        <v>2004</v>
      </c>
      <c r="FZ15" s="39" t="s">
        <v>324</v>
      </c>
      <c r="GA15" s="41">
        <v>20.2</v>
      </c>
      <c r="GB15" s="29">
        <f t="shared" si="2"/>
        <v>0.77808299999999997</v>
      </c>
      <c r="GC15" s="29">
        <f t="shared" si="3"/>
        <v>0.72254700000000005</v>
      </c>
      <c r="GD15" s="29">
        <f t="shared" si="4"/>
        <v>4.5061892509361599</v>
      </c>
      <c r="GE15" s="29">
        <f t="shared" si="5"/>
        <v>3.6042140470638278</v>
      </c>
      <c r="GF15" s="29">
        <f t="shared" si="6"/>
        <v>0.9019752038723321</v>
      </c>
      <c r="GG15" s="29">
        <f t="shared" si="7"/>
        <v>0.20016363131773637</v>
      </c>
      <c r="GH15" s="29">
        <f t="shared" si="8"/>
        <v>6.3103090257133996</v>
      </c>
      <c r="GI15" s="39">
        <v>2004</v>
      </c>
      <c r="GJ15" s="39" t="s">
        <v>324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7.12425E-2</v>
      </c>
      <c r="GX15" s="36">
        <v>-0.80258470000000004</v>
      </c>
      <c r="GY15" s="36">
        <v>0.87508180000000002</v>
      </c>
      <c r="GZ15" s="39">
        <v>2004</v>
      </c>
      <c r="HA15" s="39" t="s">
        <v>324</v>
      </c>
      <c r="HB15" s="42"/>
      <c r="HC15" s="42">
        <f t="shared" si="10"/>
        <v>1</v>
      </c>
      <c r="HD15" s="42">
        <v>0</v>
      </c>
      <c r="HE15" s="42">
        <v>1</v>
      </c>
      <c r="HF15" s="42">
        <v>2</v>
      </c>
      <c r="HG15" s="42">
        <v>3</v>
      </c>
      <c r="HH15" s="42">
        <v>0</v>
      </c>
      <c r="HI15" s="42">
        <v>1</v>
      </c>
      <c r="HJ15" s="39">
        <v>2004</v>
      </c>
      <c r="HK15" s="39" t="s">
        <v>324</v>
      </c>
      <c r="HL15" s="34">
        <v>0.44917010000000002</v>
      </c>
      <c r="HM15" s="29">
        <v>71.819339999999997</v>
      </c>
      <c r="HN15" s="27">
        <v>43.485758392423797</v>
      </c>
      <c r="HO15" s="32">
        <v>38.4419338569</v>
      </c>
      <c r="HP15" s="32">
        <v>5.1356495218418896</v>
      </c>
      <c r="HQ15" s="32">
        <v>10.300119395221801</v>
      </c>
      <c r="HR15" s="27">
        <v>3.38264755740486</v>
      </c>
      <c r="HS15" s="27">
        <v>53.104628225054299</v>
      </c>
      <c r="HT15" s="27">
        <v>53.778052504362599</v>
      </c>
      <c r="HU15" s="27">
        <v>-5.0438245355238003</v>
      </c>
      <c r="HV15" s="27">
        <v>-2.6240491251490599</v>
      </c>
      <c r="HW15" s="27">
        <v>-1.04644644137898</v>
      </c>
      <c r="HX15" s="27">
        <v>6.8966666666666701</v>
      </c>
      <c r="HY15" s="29">
        <v>-5.3</v>
      </c>
      <c r="HZ15" s="39">
        <v>2004</v>
      </c>
      <c r="IA15" s="39" t="s">
        <v>324</v>
      </c>
      <c r="IB15" s="29">
        <v>17004</v>
      </c>
      <c r="IC15" s="29">
        <v>17025</v>
      </c>
      <c r="ID15" s="29">
        <v>13795</v>
      </c>
      <c r="IE15" s="31">
        <v>63.640768446933947</v>
      </c>
      <c r="IF15" s="32">
        <v>51.62799072265625</v>
      </c>
      <c r="IG15" s="32">
        <v>2483</v>
      </c>
      <c r="IH15" s="32">
        <v>3976</v>
      </c>
      <c r="II15" s="32">
        <v>7336</v>
      </c>
      <c r="IJ15" s="31">
        <v>3209</v>
      </c>
      <c r="IK15" s="31">
        <v>19.100000381469727</v>
      </c>
      <c r="IL15" s="39">
        <v>2004</v>
      </c>
      <c r="IM15" s="39" t="s">
        <v>324</v>
      </c>
      <c r="IN15" s="30">
        <v>2</v>
      </c>
      <c r="IO15" s="27">
        <v>0.2</v>
      </c>
      <c r="IP15" s="27">
        <v>0.35799999999999998</v>
      </c>
      <c r="IQ15" s="29">
        <f t="shared" si="9"/>
        <v>2.1053869677722888E-2</v>
      </c>
      <c r="IR15" s="29">
        <v>1994.5</v>
      </c>
      <c r="IS15" s="46">
        <v>1920</v>
      </c>
      <c r="IT15" s="28">
        <v>18.996734936182843</v>
      </c>
      <c r="IU15" s="28"/>
      <c r="IV15" s="28">
        <v>1994.5</v>
      </c>
      <c r="IW15" s="28">
        <v>1920</v>
      </c>
      <c r="IX15" s="28">
        <v>18.99673493618284</v>
      </c>
      <c r="IY15" s="28">
        <v>19.701366785246137</v>
      </c>
      <c r="IZ15" s="39">
        <v>2004</v>
      </c>
      <c r="JA15" s="39" t="s">
        <v>324</v>
      </c>
      <c r="JB15" s="27">
        <v>15.923274993896484</v>
      </c>
      <c r="JC15" s="27">
        <v>21.236000061035156</v>
      </c>
      <c r="JD15" s="27">
        <v>16.041999816894531</v>
      </c>
      <c r="JE15" s="27">
        <v>4.8489999771118164</v>
      </c>
      <c r="JF15" s="27">
        <v>9.5430002212524414</v>
      </c>
      <c r="JG15" s="27">
        <v>2.1949999332427979</v>
      </c>
      <c r="JH15" s="27">
        <v>2.9519999027252197</v>
      </c>
      <c r="JI15" s="27">
        <v>4</v>
      </c>
      <c r="JJ15" s="32">
        <v>1.2380000352859497</v>
      </c>
      <c r="JK15" s="32">
        <v>0.3449999988079071</v>
      </c>
      <c r="JL15" s="32">
        <v>0.6589999794960022</v>
      </c>
      <c r="JM15" s="32">
        <v>0.14900000393390656</v>
      </c>
      <c r="JN15" s="32">
        <v>0.15600000321865082</v>
      </c>
      <c r="JO15" s="39">
        <v>2004</v>
      </c>
      <c r="JP15" s="39" t="s">
        <v>324</v>
      </c>
      <c r="JQ15" s="32">
        <v>0.54400000000000004</v>
      </c>
      <c r="JR15" s="32">
        <v>0.249</v>
      </c>
      <c r="JS15" s="32">
        <v>0.11</v>
      </c>
      <c r="JT15" s="32">
        <v>0.27800000000000002</v>
      </c>
      <c r="JU15" s="29">
        <v>5.5E-2</v>
      </c>
      <c r="JV15" s="29">
        <v>2E-3</v>
      </c>
      <c r="JW15" s="27">
        <v>5.299999937415123E-2</v>
      </c>
      <c r="JX15" s="27">
        <v>8.6999997496604919E-2</v>
      </c>
      <c r="JY15" s="27">
        <v>0</v>
      </c>
      <c r="JZ15" s="40">
        <v>3.9000000804662704E-2</v>
      </c>
      <c r="KA15" s="20">
        <v>0.128</v>
      </c>
      <c r="KB15" s="20">
        <v>0.12700000405311584</v>
      </c>
      <c r="KC15" s="21">
        <v>2.9999999329447746E-2</v>
      </c>
      <c r="KD15" s="21">
        <v>8.999999612569809E-3</v>
      </c>
      <c r="KE15" s="20">
        <v>0.3059999942779541</v>
      </c>
      <c r="KF15" s="20">
        <v>0.3529999852180481</v>
      </c>
      <c r="KG15" s="39">
        <v>2004</v>
      </c>
      <c r="KH15" s="39" t="s">
        <v>324</v>
      </c>
      <c r="KI15" s="23">
        <v>2.230158805847168</v>
      </c>
      <c r="KJ15" s="23">
        <v>1.75</v>
      </c>
      <c r="KK15" s="22">
        <v>48.4</v>
      </c>
      <c r="KL15" s="22">
        <v>47.3</v>
      </c>
      <c r="KM15" s="22">
        <v>31.6</v>
      </c>
      <c r="KN15" s="21">
        <v>38180</v>
      </c>
      <c r="KO15" s="20">
        <v>26720</v>
      </c>
      <c r="KP15" s="20">
        <v>4981</v>
      </c>
      <c r="KQ15" s="19">
        <v>13.046099662780762</v>
      </c>
      <c r="KR15" s="39">
        <v>2004</v>
      </c>
      <c r="KS15" s="39" t="s">
        <v>324</v>
      </c>
    </row>
    <row r="16" spans="1:305" s="39" customFormat="1" ht="12.75">
      <c r="A16" s="39">
        <v>2005</v>
      </c>
      <c r="B16" s="39" t="s">
        <v>324</v>
      </c>
      <c r="C16" s="39">
        <v>27</v>
      </c>
      <c r="D16" s="44" t="s">
        <v>325</v>
      </c>
      <c r="E16" s="44">
        <v>616</v>
      </c>
      <c r="F16" s="39">
        <v>0</v>
      </c>
      <c r="G16" s="39">
        <v>1</v>
      </c>
      <c r="H16" s="39">
        <v>1</v>
      </c>
      <c r="I16" s="39">
        <v>0</v>
      </c>
      <c r="J16" s="29">
        <v>8.7100000000000009</v>
      </c>
      <c r="K16" s="29">
        <v>0</v>
      </c>
      <c r="L16" s="29">
        <v>40.42</v>
      </c>
      <c r="M16" s="18">
        <v>4</v>
      </c>
      <c r="N16" s="39">
        <v>1</v>
      </c>
      <c r="O16" s="39">
        <v>-1</v>
      </c>
      <c r="P16" s="39">
        <v>1</v>
      </c>
      <c r="Q16" s="29">
        <v>14.25</v>
      </c>
      <c r="R16" s="29">
        <v>0</v>
      </c>
      <c r="S16" s="29">
        <v>85.75</v>
      </c>
      <c r="T16" s="29">
        <v>4.8</v>
      </c>
      <c r="U16" s="29">
        <v>0</v>
      </c>
      <c r="V16" s="29">
        <v>40.299999999999997</v>
      </c>
      <c r="W16" s="29">
        <v>45.11</v>
      </c>
      <c r="X16" s="39">
        <v>5</v>
      </c>
      <c r="Y16" s="39">
        <v>2005</v>
      </c>
      <c r="Z16" s="39" t="s">
        <v>324</v>
      </c>
      <c r="AA16" s="43">
        <v>38620</v>
      </c>
      <c r="AB16" s="41">
        <v>40.6</v>
      </c>
      <c r="AC16" s="41">
        <v>0</v>
      </c>
      <c r="AD16" s="41">
        <v>0</v>
      </c>
      <c r="AE16" s="41">
        <v>11.3</v>
      </c>
      <c r="AF16" s="41">
        <v>0</v>
      </c>
      <c r="AG16" s="41">
        <v>3.9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7</v>
      </c>
      <c r="AW16" s="41">
        <v>0</v>
      </c>
      <c r="AX16" s="41">
        <v>11.4</v>
      </c>
      <c r="AY16" s="41">
        <v>0</v>
      </c>
      <c r="AZ16" s="41">
        <v>0</v>
      </c>
      <c r="BA16" s="41">
        <v>27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8</v>
      </c>
      <c r="BM16" s="41">
        <v>0</v>
      </c>
      <c r="BN16" s="41">
        <v>0</v>
      </c>
      <c r="BO16" s="41">
        <v>0</v>
      </c>
      <c r="BP16" s="41">
        <v>0</v>
      </c>
      <c r="BQ16" s="41">
        <v>2.4</v>
      </c>
      <c r="BR16" s="41">
        <v>24.1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4.9000000000000057</v>
      </c>
      <c r="CZ16" s="39">
        <v>2005</v>
      </c>
      <c r="DA16" s="39" t="s">
        <v>324</v>
      </c>
      <c r="DB16" s="41">
        <v>0</v>
      </c>
      <c r="DC16" s="41">
        <v>0</v>
      </c>
      <c r="DD16" s="41">
        <v>12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5.4</v>
      </c>
      <c r="DV16" s="41">
        <v>0</v>
      </c>
      <c r="DW16" s="41">
        <v>12.2</v>
      </c>
      <c r="DX16" s="41">
        <v>0</v>
      </c>
      <c r="DY16" s="41">
        <v>0</v>
      </c>
      <c r="DZ16" s="41">
        <v>33.700000000000003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7.4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28.9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0.40000000000000568</v>
      </c>
      <c r="FY16" s="39">
        <v>2005</v>
      </c>
      <c r="FZ16" s="39" t="s">
        <v>324</v>
      </c>
      <c r="GA16" s="41">
        <v>20.399999999999999</v>
      </c>
      <c r="GB16" s="29">
        <f t="shared" si="2"/>
        <v>0.82985699999999996</v>
      </c>
      <c r="GC16" s="29">
        <f t="shared" si="3"/>
        <v>0.76523399999999997</v>
      </c>
      <c r="GD16" s="29">
        <f t="shared" si="4"/>
        <v>5.8774090030151092</v>
      </c>
      <c r="GE16" s="29">
        <f t="shared" si="5"/>
        <v>4.259560583730182</v>
      </c>
      <c r="GF16" s="29">
        <f t="shared" si="6"/>
        <v>1.6178484192849272</v>
      </c>
      <c r="GG16" s="29">
        <f t="shared" si="7"/>
        <v>0.27526558360239545</v>
      </c>
      <c r="GH16" s="29">
        <f t="shared" si="8"/>
        <v>6.8172575131059858</v>
      </c>
      <c r="GI16" s="39">
        <v>2005</v>
      </c>
      <c r="GJ16" s="39" t="s">
        <v>324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0.27204499999999998</v>
      </c>
      <c r="GX16" s="36">
        <v>-0.65268559999999998</v>
      </c>
      <c r="GY16" s="36">
        <v>1.0177529999999999</v>
      </c>
      <c r="GZ16" s="39">
        <v>2005</v>
      </c>
      <c r="HA16" s="39" t="s">
        <v>324</v>
      </c>
      <c r="HB16" s="42"/>
      <c r="HC16" s="42">
        <f t="shared" si="10"/>
        <v>1</v>
      </c>
      <c r="HD16" s="42">
        <v>0</v>
      </c>
      <c r="HE16" s="42">
        <v>1</v>
      </c>
      <c r="HF16" s="42">
        <v>2</v>
      </c>
      <c r="HG16" s="42">
        <v>3</v>
      </c>
      <c r="HH16" s="42">
        <v>0</v>
      </c>
      <c r="HI16" s="42">
        <v>1</v>
      </c>
      <c r="HJ16" s="39">
        <v>2005</v>
      </c>
      <c r="HK16" s="39" t="s">
        <v>324</v>
      </c>
      <c r="HL16" s="34">
        <v>0.44917010000000002</v>
      </c>
      <c r="HM16" s="29">
        <v>70.790599999999998</v>
      </c>
      <c r="HN16" s="27">
        <v>44.290830193403501</v>
      </c>
      <c r="HO16" s="32">
        <v>40.328985893537201</v>
      </c>
      <c r="HP16" s="32">
        <v>3.4936806973085499</v>
      </c>
      <c r="HQ16" s="32">
        <v>6.1524542104286501</v>
      </c>
      <c r="HR16" s="27">
        <v>2.18379667585896</v>
      </c>
      <c r="HS16" s="27">
        <v>54.690812827875199</v>
      </c>
      <c r="HT16" s="27">
        <v>54.447430575439398</v>
      </c>
      <c r="HU16" s="27">
        <v>-3.9618442998663101</v>
      </c>
      <c r="HV16" s="27">
        <v>-1.70213474842195</v>
      </c>
      <c r="HW16" s="27">
        <v>-3.4381684866721003E-2</v>
      </c>
      <c r="HX16" s="27">
        <v>5.2183333333333302</v>
      </c>
      <c r="HY16" s="29">
        <v>-2.4</v>
      </c>
      <c r="HZ16" s="39">
        <v>2005</v>
      </c>
      <c r="IA16" s="39" t="s">
        <v>324</v>
      </c>
      <c r="IB16" s="29">
        <v>17134</v>
      </c>
      <c r="IC16" s="29">
        <v>17161</v>
      </c>
      <c r="ID16" s="29">
        <v>14116</v>
      </c>
      <c r="IE16" s="31">
        <v>63.848995894979844</v>
      </c>
      <c r="IF16" s="32">
        <v>52.600978851318359</v>
      </c>
      <c r="IG16" s="32">
        <v>2452</v>
      </c>
      <c r="IH16" s="32">
        <v>4127</v>
      </c>
      <c r="II16" s="32">
        <v>7537</v>
      </c>
      <c r="IJ16" s="31">
        <v>3018</v>
      </c>
      <c r="IK16" s="31">
        <v>17.899999618530273</v>
      </c>
      <c r="IL16" s="39">
        <v>2005</v>
      </c>
      <c r="IM16" s="39" t="s">
        <v>324</v>
      </c>
      <c r="IN16" s="30">
        <v>8</v>
      </c>
      <c r="IO16" s="27">
        <v>1.6</v>
      </c>
      <c r="IP16" s="27">
        <v>0.41299999999999998</v>
      </c>
      <c r="IQ16" s="29">
        <f t="shared" si="9"/>
        <v>2.4104120462238823E-2</v>
      </c>
      <c r="IR16" s="68" t="s">
        <v>1</v>
      </c>
      <c r="IS16" s="46">
        <v>1900</v>
      </c>
      <c r="IT16" s="28">
        <v>18.129770992366414</v>
      </c>
      <c r="IU16" s="28"/>
      <c r="IV16" s="28">
        <v>2080.6016666666546</v>
      </c>
      <c r="IW16" s="28">
        <v>1900</v>
      </c>
      <c r="IX16" s="28">
        <v>18.12977099236641</v>
      </c>
      <c r="IY16" s="28">
        <v>18.376708481557671</v>
      </c>
      <c r="IZ16" s="39">
        <v>2005</v>
      </c>
      <c r="JA16" s="39" t="s">
        <v>324</v>
      </c>
      <c r="JB16" s="27">
        <v>15.594142913818359</v>
      </c>
      <c r="JC16" s="27">
        <v>20.878000259399414</v>
      </c>
      <c r="JD16" s="27">
        <v>15.579000473022461</v>
      </c>
      <c r="JE16" s="27">
        <v>4.875</v>
      </c>
      <c r="JF16" s="27">
        <v>9.2969999313354492</v>
      </c>
      <c r="JG16" s="27">
        <v>2.1329998970031738</v>
      </c>
      <c r="JH16" s="27">
        <v>2.7760000228881836</v>
      </c>
      <c r="JI16" s="27">
        <v>4.0110001564025879</v>
      </c>
      <c r="JJ16" s="32">
        <v>1.215999960899353</v>
      </c>
      <c r="JK16" s="32">
        <v>0.42399999499320984</v>
      </c>
      <c r="JL16" s="32">
        <v>0.53600001335144043</v>
      </c>
      <c r="JM16" s="32">
        <v>0.12600000202655792</v>
      </c>
      <c r="JN16" s="32">
        <v>0.36000001430511475</v>
      </c>
      <c r="JO16" s="39">
        <v>2005</v>
      </c>
      <c r="JP16" s="39" t="s">
        <v>324</v>
      </c>
      <c r="JQ16" s="32">
        <v>0.53700000000000003</v>
      </c>
      <c r="JR16" s="32">
        <v>0.23499999999999999</v>
      </c>
      <c r="JS16" s="32">
        <v>8.3000000000000004E-2</v>
      </c>
      <c r="JT16" s="32">
        <v>0.28599999999999998</v>
      </c>
      <c r="JU16" s="29">
        <v>7.3999999999999996E-2</v>
      </c>
      <c r="JV16" s="29">
        <v>2E-3</v>
      </c>
      <c r="JW16" s="27">
        <v>6.8999998271465302E-2</v>
      </c>
      <c r="JX16" s="27">
        <v>0.10000000149011612</v>
      </c>
      <c r="JY16" s="29"/>
      <c r="JZ16" s="40">
        <v>2.9999999329447746E-2</v>
      </c>
      <c r="KA16" s="20">
        <v>0.17299999999999999</v>
      </c>
      <c r="KB16" s="20">
        <v>0.17299999296665192</v>
      </c>
      <c r="KC16" s="21">
        <v>2.500000037252903E-2</v>
      </c>
      <c r="KD16" s="21">
        <v>2.7000000700354576E-2</v>
      </c>
      <c r="KE16" s="20">
        <v>0.27799999713897705</v>
      </c>
      <c r="KF16" s="20">
        <v>0.25799998641014099</v>
      </c>
      <c r="KG16" s="39">
        <v>2005</v>
      </c>
      <c r="KH16" s="39" t="s">
        <v>324</v>
      </c>
      <c r="KI16" s="23">
        <v>2.230158805847168</v>
      </c>
      <c r="KJ16" s="23">
        <v>1.75</v>
      </c>
      <c r="KK16" s="29"/>
      <c r="KL16" s="29"/>
      <c r="KM16" s="29"/>
      <c r="KN16" s="21">
        <v>38161</v>
      </c>
      <c r="KO16" s="20">
        <v>26836</v>
      </c>
      <c r="KP16" s="20">
        <v>5040</v>
      </c>
      <c r="KQ16" s="19">
        <v>13.207200050354004</v>
      </c>
      <c r="KR16" s="39">
        <v>2005</v>
      </c>
      <c r="KS16" s="39" t="s">
        <v>324</v>
      </c>
    </row>
    <row r="17" spans="1:305" s="39" customFormat="1" ht="12.75">
      <c r="A17" s="39">
        <v>2006</v>
      </c>
      <c r="B17" s="39" t="s">
        <v>324</v>
      </c>
      <c r="C17" s="39">
        <v>27</v>
      </c>
      <c r="D17" s="44" t="s">
        <v>325</v>
      </c>
      <c r="E17" s="44">
        <v>616</v>
      </c>
      <c r="F17" s="39">
        <v>0</v>
      </c>
      <c r="G17" s="39">
        <v>1</v>
      </c>
      <c r="H17" s="39">
        <v>1</v>
      </c>
      <c r="I17" s="39">
        <v>0</v>
      </c>
      <c r="J17" s="29">
        <v>63.61</v>
      </c>
      <c r="K17" s="29">
        <v>0</v>
      </c>
      <c r="L17" s="29">
        <v>9.1300000000000008</v>
      </c>
      <c r="M17" s="18">
        <v>2</v>
      </c>
      <c r="N17" s="39">
        <v>1</v>
      </c>
      <c r="O17" s="39">
        <v>-2</v>
      </c>
      <c r="P17" s="39">
        <v>2</v>
      </c>
      <c r="Q17" s="29">
        <v>84.89</v>
      </c>
      <c r="R17" s="29">
        <v>0</v>
      </c>
      <c r="S17" s="29">
        <v>15.11</v>
      </c>
      <c r="T17" s="29">
        <v>38.590000000000003</v>
      </c>
      <c r="U17" s="29">
        <v>0</v>
      </c>
      <c r="V17" s="29">
        <v>8.06</v>
      </c>
      <c r="W17" s="29">
        <v>46.64</v>
      </c>
      <c r="X17" s="39">
        <v>2</v>
      </c>
      <c r="Y17" s="39">
        <v>2006</v>
      </c>
      <c r="Z17" s="39" t="s">
        <v>324</v>
      </c>
      <c r="AA17" s="43"/>
      <c r="AB17" s="41">
        <v>40.6</v>
      </c>
      <c r="AC17" s="41">
        <v>0</v>
      </c>
      <c r="AD17" s="41">
        <v>0</v>
      </c>
      <c r="AE17" s="41">
        <v>11.3</v>
      </c>
      <c r="AF17" s="41">
        <v>0</v>
      </c>
      <c r="AG17" s="41">
        <v>3.9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7</v>
      </c>
      <c r="AW17" s="41">
        <v>0</v>
      </c>
      <c r="AX17" s="41">
        <v>11.4</v>
      </c>
      <c r="AY17" s="41">
        <v>0</v>
      </c>
      <c r="AZ17" s="41">
        <v>0</v>
      </c>
      <c r="BA17" s="41">
        <v>27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8</v>
      </c>
      <c r="BM17" s="41">
        <v>0</v>
      </c>
      <c r="BN17" s="41">
        <v>0</v>
      </c>
      <c r="BO17" s="41">
        <v>0</v>
      </c>
      <c r="BP17" s="41">
        <v>0</v>
      </c>
      <c r="BQ17" s="41">
        <v>2.4</v>
      </c>
      <c r="BR17" s="41">
        <v>24.1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4.9000000000000057</v>
      </c>
      <c r="CZ17" s="39">
        <v>2006</v>
      </c>
      <c r="DA17" s="39" t="s">
        <v>324</v>
      </c>
      <c r="DB17" s="41">
        <v>0</v>
      </c>
      <c r="DC17" s="41">
        <v>0</v>
      </c>
      <c r="DD17" s="41">
        <v>12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5.4</v>
      </c>
      <c r="DV17" s="41">
        <v>0</v>
      </c>
      <c r="DW17" s="41">
        <v>12.2</v>
      </c>
      <c r="DX17" s="41">
        <v>0</v>
      </c>
      <c r="DY17" s="41">
        <v>0</v>
      </c>
      <c r="DZ17" s="41">
        <v>33.700000000000003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7.4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28.9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0.40000000000000568</v>
      </c>
      <c r="FY17" s="39">
        <v>2006</v>
      </c>
      <c r="FZ17" s="39" t="s">
        <v>324</v>
      </c>
      <c r="GA17" s="41">
        <v>20.399999999999999</v>
      </c>
      <c r="GB17" s="29">
        <f t="shared" si="2"/>
        <v>0.82985699999999996</v>
      </c>
      <c r="GC17" s="29">
        <f t="shared" si="3"/>
        <v>0.76523399999999997</v>
      </c>
      <c r="GD17" s="29">
        <f t="shared" si="4"/>
        <v>5.8774090030151092</v>
      </c>
      <c r="GE17" s="29">
        <f t="shared" si="5"/>
        <v>4.259560583730182</v>
      </c>
      <c r="GF17" s="29">
        <f t="shared" si="6"/>
        <v>1.6178484192849272</v>
      </c>
      <c r="GG17" s="29">
        <f t="shared" si="7"/>
        <v>0.27526558360239545</v>
      </c>
      <c r="GH17" s="29">
        <f t="shared" si="8"/>
        <v>6.8172575131059858</v>
      </c>
      <c r="GI17" s="39">
        <v>2006</v>
      </c>
      <c r="GJ17" s="39" t="s">
        <v>324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0.54544539999999997</v>
      </c>
      <c r="GX17" s="36">
        <v>-0.50906399999999996</v>
      </c>
      <c r="GY17" s="36">
        <v>1.300171</v>
      </c>
      <c r="GZ17" s="39">
        <v>2006</v>
      </c>
      <c r="HA17" s="39" t="s">
        <v>324</v>
      </c>
      <c r="HB17" s="42"/>
      <c r="HC17" s="42">
        <f t="shared" si="10"/>
        <v>1</v>
      </c>
      <c r="HD17" s="42">
        <v>0</v>
      </c>
      <c r="HE17" s="42">
        <v>1</v>
      </c>
      <c r="HF17" s="42">
        <v>2</v>
      </c>
      <c r="HG17" s="42">
        <v>3</v>
      </c>
      <c r="HH17" s="42">
        <v>0</v>
      </c>
      <c r="HI17" s="42">
        <v>1</v>
      </c>
      <c r="HJ17" s="39">
        <v>2006</v>
      </c>
      <c r="HK17" s="39" t="s">
        <v>324</v>
      </c>
      <c r="HL17" s="34">
        <v>0.44917010000000002</v>
      </c>
      <c r="HM17" s="29">
        <v>78.30086</v>
      </c>
      <c r="HN17" s="27">
        <v>44.561254935391197</v>
      </c>
      <c r="HO17" s="32">
        <v>41.003940835127999</v>
      </c>
      <c r="HP17" s="32">
        <v>6.1796039851891802</v>
      </c>
      <c r="HQ17" s="32">
        <v>8.0119700989834204</v>
      </c>
      <c r="HR17" s="27">
        <v>1.28469346537995</v>
      </c>
      <c r="HS17" s="27">
        <v>54.4203532543671</v>
      </c>
      <c r="HT17" s="27">
        <v>54.582628629207598</v>
      </c>
      <c r="HU17" s="27">
        <v>-3.5573141002632198</v>
      </c>
      <c r="HV17" s="27">
        <v>-1.3652712969609899</v>
      </c>
      <c r="HW17" s="27">
        <v>-0.59737069518508201</v>
      </c>
      <c r="HX17" s="27">
        <v>5.23166666666667</v>
      </c>
      <c r="HY17" s="29">
        <v>-3.8</v>
      </c>
      <c r="HZ17" s="39">
        <v>2006</v>
      </c>
      <c r="IA17" s="39" t="s">
        <v>324</v>
      </c>
      <c r="IB17" s="29">
        <v>16905</v>
      </c>
      <c r="IC17" s="29">
        <v>16938</v>
      </c>
      <c r="ID17" s="29">
        <v>14594</v>
      </c>
      <c r="IE17" s="31">
        <v>62.75211045499902</v>
      </c>
      <c r="IF17" s="32">
        <v>54.178268432617188</v>
      </c>
      <c r="IG17" s="32">
        <v>2304</v>
      </c>
      <c r="IH17" s="32">
        <v>4373</v>
      </c>
      <c r="II17" s="32">
        <v>7917</v>
      </c>
      <c r="IJ17" s="31">
        <v>2311</v>
      </c>
      <c r="IK17" s="31">
        <v>13.899999618530273</v>
      </c>
      <c r="IL17" s="39">
        <v>2006</v>
      </c>
      <c r="IM17" s="39" t="s">
        <v>324</v>
      </c>
      <c r="IN17" s="30">
        <v>27</v>
      </c>
      <c r="IO17" s="27">
        <v>24.6</v>
      </c>
      <c r="IP17" s="27">
        <v>31.417999999999999</v>
      </c>
      <c r="IQ17" s="29">
        <f t="shared" si="9"/>
        <v>1.8585034013605441</v>
      </c>
      <c r="IR17" s="68" t="s">
        <v>1</v>
      </c>
      <c r="IS17" s="46">
        <v>1800</v>
      </c>
      <c r="IT17" s="28">
        <v>16.32208922742111</v>
      </c>
      <c r="IU17" s="28"/>
      <c r="IV17" s="28">
        <v>2166.7033333333384</v>
      </c>
      <c r="IW17" s="28">
        <v>1800</v>
      </c>
      <c r="IX17" s="28">
        <v>16.32208922742111</v>
      </c>
      <c r="IY17" s="28">
        <v>17.052050177869205</v>
      </c>
      <c r="IZ17" s="39">
        <v>2006</v>
      </c>
      <c r="JA17" s="39" t="s">
        <v>324</v>
      </c>
      <c r="JB17" s="27">
        <v>15.086219787597656</v>
      </c>
      <c r="JC17" s="27">
        <v>20.583999633789063</v>
      </c>
      <c r="JD17" s="27">
        <v>15.229000091552734</v>
      </c>
      <c r="JE17" s="27">
        <v>4.9039998054504395</v>
      </c>
      <c r="JF17" s="27">
        <v>9.3710002899169922</v>
      </c>
      <c r="JG17" s="27">
        <v>2.125</v>
      </c>
      <c r="JH17" s="27">
        <v>2.5980000495910645</v>
      </c>
      <c r="JI17" s="27">
        <v>4.0339999198913574</v>
      </c>
      <c r="JJ17" s="32">
        <v>1.1950000524520874</v>
      </c>
      <c r="JK17" s="32">
        <v>0.44999998807907104</v>
      </c>
      <c r="JL17" s="32">
        <v>0.46900001168251038</v>
      </c>
      <c r="JM17" s="32">
        <v>0.10999999940395355</v>
      </c>
      <c r="JN17" s="32">
        <v>0.23299999535083771</v>
      </c>
      <c r="JO17" s="39">
        <v>2006</v>
      </c>
      <c r="JP17" s="39" t="s">
        <v>324</v>
      </c>
      <c r="JQ17" s="32">
        <v>0.42799999999999999</v>
      </c>
      <c r="JR17" s="32">
        <v>0.26800000000000002</v>
      </c>
      <c r="JS17" s="32">
        <v>0.13400000000000001</v>
      </c>
      <c r="JT17" s="32">
        <v>0.28899999999999998</v>
      </c>
      <c r="JU17" s="29">
        <v>7.3999999999999996E-2</v>
      </c>
      <c r="JV17" s="29">
        <v>2E-3</v>
      </c>
      <c r="JW17" s="27">
        <v>9.3000002205371857E-2</v>
      </c>
      <c r="JX17" s="27">
        <v>0.10100000351667404</v>
      </c>
      <c r="JY17" s="29"/>
      <c r="JZ17" s="40">
        <v>3.4000001847743988E-2</v>
      </c>
      <c r="KA17" s="20">
        <v>0.17100000000000001</v>
      </c>
      <c r="KB17" s="20">
        <v>0.17000000178813934</v>
      </c>
      <c r="KC17" s="21">
        <v>1.6000000759959221E-2</v>
      </c>
      <c r="KD17" s="21">
        <v>3.7000000476837158E-2</v>
      </c>
      <c r="KE17" s="20">
        <v>0.28600001335144043</v>
      </c>
      <c r="KF17" s="20">
        <v>0.18400000035762787</v>
      </c>
      <c r="KG17" s="39">
        <v>2006</v>
      </c>
      <c r="KH17" s="39" t="s">
        <v>324</v>
      </c>
      <c r="KI17" s="23">
        <v>2.230158805847168</v>
      </c>
      <c r="KJ17" s="23">
        <v>1.75</v>
      </c>
      <c r="KK17" s="29"/>
      <c r="KL17" s="29"/>
      <c r="KM17" s="29"/>
      <c r="KN17" s="21">
        <v>38132</v>
      </c>
      <c r="KO17" s="20">
        <v>26937</v>
      </c>
      <c r="KP17" s="20">
        <v>5091</v>
      </c>
      <c r="KQ17" s="19">
        <v>13.350990295410156</v>
      </c>
      <c r="KR17" s="39">
        <v>2006</v>
      </c>
      <c r="KS17" s="39" t="s">
        <v>324</v>
      </c>
    </row>
    <row r="18" spans="1:305" s="39" customFormat="1" ht="12.75">
      <c r="A18" s="39">
        <v>2007</v>
      </c>
      <c r="B18" s="39" t="s">
        <v>324</v>
      </c>
      <c r="C18" s="39">
        <v>27</v>
      </c>
      <c r="D18" s="44" t="s">
        <v>325</v>
      </c>
      <c r="E18" s="44">
        <v>616</v>
      </c>
      <c r="F18" s="39">
        <v>0</v>
      </c>
      <c r="G18" s="39">
        <v>1</v>
      </c>
      <c r="H18" s="39">
        <v>1</v>
      </c>
      <c r="I18" s="39">
        <v>0</v>
      </c>
      <c r="J18" s="29">
        <v>62.3</v>
      </c>
      <c r="K18" s="29">
        <v>0</v>
      </c>
      <c r="L18" s="29">
        <v>9.31</v>
      </c>
      <c r="M18" s="18">
        <v>2</v>
      </c>
      <c r="N18" s="39">
        <v>0</v>
      </c>
      <c r="O18" s="39">
        <v>0</v>
      </c>
      <c r="P18" s="39">
        <v>2</v>
      </c>
      <c r="Q18" s="29">
        <v>84.61</v>
      </c>
      <c r="R18" s="29">
        <v>0</v>
      </c>
      <c r="S18" s="29">
        <v>15.39</v>
      </c>
      <c r="T18" s="29">
        <v>39.46</v>
      </c>
      <c r="U18" s="29">
        <v>0</v>
      </c>
      <c r="V18" s="29">
        <v>8.18</v>
      </c>
      <c r="W18" s="29">
        <v>47.64</v>
      </c>
      <c r="X18" s="39">
        <v>2</v>
      </c>
      <c r="Y18" s="39">
        <v>2007</v>
      </c>
      <c r="Z18" s="39" t="s">
        <v>324</v>
      </c>
      <c r="AA18" s="43">
        <v>39376</v>
      </c>
      <c r="AB18" s="41">
        <v>53.8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13.2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8.9</v>
      </c>
      <c r="AW18" s="41">
        <v>0</v>
      </c>
      <c r="AX18" s="41">
        <v>0</v>
      </c>
      <c r="AY18" s="41">
        <v>0</v>
      </c>
      <c r="AZ18" s="41">
        <v>0</v>
      </c>
      <c r="BA18" s="41">
        <v>32.1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41.5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4.2999999999999972</v>
      </c>
      <c r="CZ18" s="39">
        <v>2007</v>
      </c>
      <c r="DA18" s="39" t="s">
        <v>324</v>
      </c>
      <c r="DB18" s="41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11.5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6.7</v>
      </c>
      <c r="DV18" s="41">
        <v>0</v>
      </c>
      <c r="DW18" s="41">
        <v>0</v>
      </c>
      <c r="DX18" s="41">
        <v>0</v>
      </c>
      <c r="DY18" s="41">
        <v>0</v>
      </c>
      <c r="DZ18" s="41">
        <v>36.1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45.4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0.30000000000001137</v>
      </c>
      <c r="FY18" s="39">
        <v>2007</v>
      </c>
      <c r="FZ18" s="39" t="s">
        <v>324</v>
      </c>
      <c r="GA18" s="41">
        <v>20.399999999999999</v>
      </c>
      <c r="GB18" s="29">
        <f t="shared" si="2"/>
        <v>0.69938900000000004</v>
      </c>
      <c r="GC18" s="29">
        <f t="shared" si="3"/>
        <v>0.64584900000000001</v>
      </c>
      <c r="GD18" s="29">
        <f t="shared" si="4"/>
        <v>3.3265582430449987</v>
      </c>
      <c r="GE18" s="29">
        <f t="shared" si="5"/>
        <v>2.8236543169439026</v>
      </c>
      <c r="GF18" s="29">
        <f t="shared" si="6"/>
        <v>0.50290392610109613</v>
      </c>
      <c r="GG18" s="29">
        <f t="shared" si="7"/>
        <v>0.1511784521291766</v>
      </c>
      <c r="GH18" s="29">
        <f t="shared" si="8"/>
        <v>4.4124822945820412</v>
      </c>
      <c r="GI18" s="39">
        <v>2007</v>
      </c>
      <c r="GJ18" s="39" t="s">
        <v>324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0.71259930000000005</v>
      </c>
      <c r="GX18" s="36">
        <v>-0.45272319999999999</v>
      </c>
      <c r="GY18" s="36">
        <v>1.4788950000000001</v>
      </c>
      <c r="GZ18" s="39">
        <v>2007</v>
      </c>
      <c r="HA18" s="39" t="s">
        <v>324</v>
      </c>
      <c r="HB18" s="42"/>
      <c r="HC18" s="42">
        <f t="shared" si="10"/>
        <v>1</v>
      </c>
      <c r="HD18" s="42">
        <v>0</v>
      </c>
      <c r="HE18" s="42">
        <v>1</v>
      </c>
      <c r="HF18" s="42">
        <v>2</v>
      </c>
      <c r="HG18" s="42">
        <v>3</v>
      </c>
      <c r="HH18" s="42">
        <v>0</v>
      </c>
      <c r="HI18" s="42">
        <v>1</v>
      </c>
      <c r="HJ18" s="39">
        <v>2007</v>
      </c>
      <c r="HK18" s="39" t="s">
        <v>324</v>
      </c>
      <c r="HL18" s="34">
        <v>0.44917010000000002</v>
      </c>
      <c r="HM18" s="29">
        <v>80.951120000000003</v>
      </c>
      <c r="HN18" s="27">
        <v>43.113577325794402</v>
      </c>
      <c r="HO18" s="32">
        <v>41.260604325512297</v>
      </c>
      <c r="HP18" s="32">
        <v>7.0348019860689499</v>
      </c>
      <c r="HQ18" s="32">
        <v>11.0093809822924</v>
      </c>
      <c r="HR18" s="27">
        <v>2.4587431238539699</v>
      </c>
      <c r="HS18" s="27">
        <v>51.059906281970903</v>
      </c>
      <c r="HT18" s="27">
        <v>50.9126008090848</v>
      </c>
      <c r="HU18" s="27">
        <v>-1.8529730002820901</v>
      </c>
      <c r="HV18" s="27">
        <v>2.382947192037E-2</v>
      </c>
      <c r="HW18" s="27">
        <v>-0.376911684200748</v>
      </c>
      <c r="HX18" s="27">
        <v>5.4843333333333302</v>
      </c>
      <c r="HY18" s="29">
        <v>-6.2</v>
      </c>
      <c r="HZ18" s="39">
        <v>2007</v>
      </c>
      <c r="IA18" s="39" t="s">
        <v>324</v>
      </c>
      <c r="IB18" s="29">
        <v>16820</v>
      </c>
      <c r="IC18" s="29">
        <v>16859</v>
      </c>
      <c r="ID18" s="29">
        <v>15241</v>
      </c>
      <c r="IE18" s="31">
        <v>62.215650986917041</v>
      </c>
      <c r="IF18" s="32">
        <v>56.375068664550781</v>
      </c>
      <c r="IG18" s="32">
        <v>2247</v>
      </c>
      <c r="IH18" s="32">
        <v>4682</v>
      </c>
      <c r="II18" s="32">
        <v>8312</v>
      </c>
      <c r="IJ18" s="31">
        <v>1579</v>
      </c>
      <c r="IK18" s="31">
        <v>9.6000003814697266</v>
      </c>
      <c r="IL18" s="39">
        <v>2007</v>
      </c>
      <c r="IM18" s="39" t="s">
        <v>324</v>
      </c>
      <c r="IN18" s="30">
        <v>1736</v>
      </c>
      <c r="IO18" s="27">
        <v>59.9</v>
      </c>
      <c r="IP18" s="27">
        <v>186.21299999999999</v>
      </c>
      <c r="IQ18" s="29">
        <f t="shared" si="9"/>
        <v>11.070927467300832</v>
      </c>
      <c r="IR18" s="46">
        <v>2252.8050000000003</v>
      </c>
      <c r="IS18" s="46">
        <v>1820</v>
      </c>
      <c r="IT18" s="28">
        <v>15.600891479513114</v>
      </c>
      <c r="IU18" s="28">
        <v>15.727391874180871</v>
      </c>
      <c r="IV18" s="28">
        <v>2252.8049999999998</v>
      </c>
      <c r="IW18" s="28">
        <v>1820</v>
      </c>
      <c r="IX18" s="28">
        <v>15.600891479513111</v>
      </c>
      <c r="IY18" s="28">
        <v>15.727391874180871</v>
      </c>
      <c r="IZ18" s="39">
        <v>2007</v>
      </c>
      <c r="JA18" s="39" t="s">
        <v>324</v>
      </c>
      <c r="JB18" s="27">
        <v>14.077744483947754</v>
      </c>
      <c r="JC18" s="27">
        <v>19.420000076293945</v>
      </c>
      <c r="JD18" s="27">
        <v>13.984999656677246</v>
      </c>
      <c r="JE18" s="27">
        <v>4.939000129699707</v>
      </c>
      <c r="JF18" s="27">
        <v>8.741999626159668</v>
      </c>
      <c r="JG18" s="27">
        <v>1.9650000333786011</v>
      </c>
      <c r="JH18" s="27">
        <v>2.3680000305175781</v>
      </c>
      <c r="JI18" s="27">
        <v>4.1180000305175781</v>
      </c>
      <c r="JJ18" s="32">
        <v>1.156999945640564</v>
      </c>
      <c r="JK18" s="32">
        <v>0.49599999189376831</v>
      </c>
      <c r="JL18" s="32">
        <v>0.31000000238418579</v>
      </c>
      <c r="JM18" s="32">
        <v>8.7999999523162842E-2</v>
      </c>
      <c r="JN18" s="32">
        <v>0.17499999701976776</v>
      </c>
      <c r="JO18" s="39">
        <v>2007</v>
      </c>
      <c r="JP18" s="39" t="s">
        <v>324</v>
      </c>
      <c r="JQ18" s="32">
        <v>0.41799999999999998</v>
      </c>
      <c r="JR18" s="32">
        <v>0.26400000000000001</v>
      </c>
      <c r="JS18" s="32">
        <v>0.12</v>
      </c>
      <c r="JT18" s="32">
        <v>0.28199999999999997</v>
      </c>
      <c r="JU18" s="29">
        <v>7.0999999999999994E-2</v>
      </c>
      <c r="JV18" s="29">
        <v>2E-3</v>
      </c>
      <c r="JW18" s="27">
        <v>9.4999998807907104E-2</v>
      </c>
      <c r="JX18" s="27">
        <v>0.10000000149011612</v>
      </c>
      <c r="JY18" s="29"/>
      <c r="JZ18" s="40">
        <v>5.2000001072883606E-2</v>
      </c>
      <c r="KA18" s="20">
        <v>0.186</v>
      </c>
      <c r="KB18" s="20">
        <v>0.18400000035762787</v>
      </c>
      <c r="KC18" s="21">
        <v>1.7999999225139618E-2</v>
      </c>
      <c r="KD18" s="21">
        <v>4.6000000089406967E-2</v>
      </c>
      <c r="KE18" s="20">
        <v>0.18000000715255737</v>
      </c>
      <c r="KF18" s="20">
        <v>0.13099999725818634</v>
      </c>
      <c r="KG18" s="39">
        <v>2007</v>
      </c>
      <c r="KH18" s="39" t="s">
        <v>324</v>
      </c>
      <c r="KI18" s="23">
        <v>2.230158805847168</v>
      </c>
      <c r="KJ18" s="23">
        <v>1.75</v>
      </c>
      <c r="KK18" s="22">
        <v>44.1</v>
      </c>
      <c r="KL18" s="22">
        <v>43.3</v>
      </c>
      <c r="KM18" s="22">
        <v>30.6</v>
      </c>
      <c r="KN18" s="21">
        <v>38116</v>
      </c>
      <c r="KO18" s="20">
        <v>27035</v>
      </c>
      <c r="KP18" s="20">
        <v>5121</v>
      </c>
      <c r="KQ18" s="19">
        <v>13.435299873352051</v>
      </c>
      <c r="KR18" s="39">
        <v>2007</v>
      </c>
      <c r="KS18" s="39" t="s">
        <v>324</v>
      </c>
    </row>
    <row r="19" spans="1:305" s="39" customFormat="1" ht="12.75">
      <c r="A19" s="39">
        <v>2008</v>
      </c>
      <c r="B19" s="39" t="s">
        <v>324</v>
      </c>
      <c r="C19" s="39">
        <v>27</v>
      </c>
      <c r="D19" s="44" t="s">
        <v>325</v>
      </c>
      <c r="E19" s="44">
        <v>616</v>
      </c>
      <c r="F19" s="39">
        <v>0</v>
      </c>
      <c r="G19" s="39">
        <v>1</v>
      </c>
      <c r="H19" s="39">
        <v>1</v>
      </c>
      <c r="I19" s="39">
        <v>0</v>
      </c>
      <c r="J19" s="29">
        <v>52.63</v>
      </c>
      <c r="K19" s="29">
        <v>0</v>
      </c>
      <c r="L19" s="29">
        <v>15.79</v>
      </c>
      <c r="M19" s="18">
        <v>2</v>
      </c>
      <c r="N19" s="39">
        <v>0</v>
      </c>
      <c r="O19" s="39">
        <v>0</v>
      </c>
      <c r="P19" s="39">
        <v>0</v>
      </c>
      <c r="Q19" s="29">
        <v>87.14</v>
      </c>
      <c r="R19" s="29">
        <v>0</v>
      </c>
      <c r="S19" s="29">
        <v>12.86</v>
      </c>
      <c r="T19" s="29">
        <v>45.4</v>
      </c>
      <c r="U19" s="29">
        <v>0</v>
      </c>
      <c r="V19" s="29">
        <v>6.7</v>
      </c>
      <c r="W19" s="29">
        <v>52.1</v>
      </c>
      <c r="X19" s="39">
        <v>2</v>
      </c>
      <c r="Y19" s="39">
        <v>2008</v>
      </c>
      <c r="Z19" s="39" t="s">
        <v>324</v>
      </c>
      <c r="AA19" s="43"/>
      <c r="AB19" s="41">
        <v>53.8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13.2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8.9</v>
      </c>
      <c r="AW19" s="41">
        <v>0</v>
      </c>
      <c r="AX19" s="41">
        <v>0</v>
      </c>
      <c r="AY19" s="41">
        <v>0</v>
      </c>
      <c r="AZ19" s="41">
        <v>0</v>
      </c>
      <c r="BA19" s="41">
        <v>32.1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41.5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4.2999999999999972</v>
      </c>
      <c r="CZ19" s="39">
        <v>2008</v>
      </c>
      <c r="DA19" s="39" t="s">
        <v>324</v>
      </c>
      <c r="DB19" s="41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11.5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6.7</v>
      </c>
      <c r="DV19" s="41">
        <v>0</v>
      </c>
      <c r="DW19" s="41">
        <v>0</v>
      </c>
      <c r="DX19" s="41">
        <v>0</v>
      </c>
      <c r="DY19" s="41">
        <v>0</v>
      </c>
      <c r="DZ19" s="41">
        <v>36.1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45.4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0.30000000000001137</v>
      </c>
      <c r="FY19" s="39">
        <v>2008</v>
      </c>
      <c r="FZ19" s="39" t="s">
        <v>324</v>
      </c>
      <c r="GA19" s="41">
        <v>20.2</v>
      </c>
      <c r="GB19" s="29">
        <f t="shared" si="2"/>
        <v>0.69938900000000004</v>
      </c>
      <c r="GC19" s="29">
        <f t="shared" si="3"/>
        <v>0.64584900000000001</v>
      </c>
      <c r="GD19" s="29">
        <f t="shared" si="4"/>
        <v>3.3265582430449987</v>
      </c>
      <c r="GE19" s="29">
        <f t="shared" si="5"/>
        <v>2.8236543169439026</v>
      </c>
      <c r="GF19" s="29">
        <f t="shared" si="6"/>
        <v>0.50290392610109613</v>
      </c>
      <c r="GG19" s="29">
        <f t="shared" si="7"/>
        <v>0.1511784521291766</v>
      </c>
      <c r="GH19" s="29">
        <f t="shared" si="8"/>
        <v>4.4124822945820412</v>
      </c>
      <c r="GI19" s="39">
        <v>2008</v>
      </c>
      <c r="GJ19" s="39" t="s">
        <v>324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0.82963189999999998</v>
      </c>
      <c r="GX19" s="36">
        <v>-0.38141029999999998</v>
      </c>
      <c r="GY19" s="36">
        <v>1.600417</v>
      </c>
      <c r="GZ19" s="39">
        <v>2008</v>
      </c>
      <c r="HA19" s="39" t="s">
        <v>324</v>
      </c>
      <c r="HB19" s="42"/>
      <c r="HC19" s="42">
        <f t="shared" si="10"/>
        <v>1</v>
      </c>
      <c r="HD19" s="42">
        <v>0</v>
      </c>
      <c r="HE19" s="42">
        <v>1</v>
      </c>
      <c r="HF19" s="42">
        <v>2</v>
      </c>
      <c r="HG19" s="42">
        <v>3</v>
      </c>
      <c r="HH19" s="42">
        <v>0</v>
      </c>
      <c r="HI19" s="42">
        <v>1</v>
      </c>
      <c r="HJ19" s="39">
        <v>2008</v>
      </c>
      <c r="HK19" s="39" t="s">
        <v>324</v>
      </c>
      <c r="HL19" s="34">
        <v>0.44917010000000002</v>
      </c>
      <c r="HM19" s="29">
        <v>81.509600000000006</v>
      </c>
      <c r="HN19" s="27">
        <v>44.189697442361201</v>
      </c>
      <c r="HO19" s="32">
        <v>40.589579563771501</v>
      </c>
      <c r="HP19" s="32">
        <v>4.2496452945569603</v>
      </c>
      <c r="HQ19" s="32">
        <v>8.2909721666715797</v>
      </c>
      <c r="HR19" s="27">
        <v>4.1649719352477099</v>
      </c>
      <c r="HS19" s="27">
        <v>53.353280422745598</v>
      </c>
      <c r="HT19" s="27">
        <v>53.960160398082898</v>
      </c>
      <c r="HU19" s="27">
        <v>-3.6001178785897201</v>
      </c>
      <c r="HV19" s="27">
        <v>-1.98278630462285</v>
      </c>
      <c r="HW19" s="27">
        <v>-2.3914942463409798</v>
      </c>
      <c r="HX19" s="27">
        <v>6.0716666666666699</v>
      </c>
      <c r="HY19" s="29">
        <v>-6.6</v>
      </c>
      <c r="HZ19" s="39">
        <v>2008</v>
      </c>
      <c r="IA19" s="39" t="s">
        <v>324</v>
      </c>
      <c r="IB19" s="29">
        <v>16965</v>
      </c>
      <c r="IC19" s="29">
        <v>17011</v>
      </c>
      <c r="ID19" s="29">
        <v>15800</v>
      </c>
      <c r="IE19" s="31">
        <v>62.551231910840031</v>
      </c>
      <c r="IF19" s="32">
        <v>58.259590148925781</v>
      </c>
      <c r="IG19" s="32">
        <v>2206</v>
      </c>
      <c r="IH19" s="32">
        <v>5036</v>
      </c>
      <c r="II19" s="32">
        <v>8558</v>
      </c>
      <c r="IJ19" s="31">
        <v>1165</v>
      </c>
      <c r="IK19" s="31">
        <v>7.0999999046325684</v>
      </c>
      <c r="IL19" s="39">
        <v>2008</v>
      </c>
      <c r="IM19" s="39" t="s">
        <v>324</v>
      </c>
      <c r="IN19" s="30">
        <v>12765</v>
      </c>
      <c r="IO19" s="27">
        <v>209</v>
      </c>
      <c r="IP19" s="27">
        <v>275.81900000000002</v>
      </c>
      <c r="IQ19" s="29">
        <f t="shared" si="9"/>
        <v>16.258119658119657</v>
      </c>
      <c r="IR19" s="46">
        <v>2080</v>
      </c>
      <c r="IS19" s="46">
        <v>1840</v>
      </c>
      <c r="IT19" s="29">
        <v>15.1</v>
      </c>
      <c r="IU19" s="28"/>
      <c r="IV19" s="28">
        <v>2080</v>
      </c>
      <c r="IW19" s="28">
        <v>1840</v>
      </c>
      <c r="IX19" s="28">
        <v>15.1</v>
      </c>
      <c r="IY19" s="28">
        <v>15.505584418795991</v>
      </c>
      <c r="IZ19" s="39">
        <v>2008</v>
      </c>
      <c r="JA19" s="39" t="s">
        <v>324</v>
      </c>
      <c r="JB19" s="27">
        <v>13.937121391296387</v>
      </c>
      <c r="JC19" s="27">
        <v>20.232999801635742</v>
      </c>
      <c r="JD19" s="27">
        <v>14.116000175476074</v>
      </c>
      <c r="JE19" s="27">
        <v>5.5619997978210449</v>
      </c>
      <c r="JF19" s="27">
        <v>8.9720001220703125</v>
      </c>
      <c r="JG19" s="27">
        <v>1.9730000495910645</v>
      </c>
      <c r="JH19" s="27">
        <v>2.4019999504089355</v>
      </c>
      <c r="JI19" s="27">
        <v>4.5989999771118164</v>
      </c>
      <c r="JJ19" s="32">
        <v>1.2549999952316284</v>
      </c>
      <c r="JK19" s="32">
        <v>0.55500000715255737</v>
      </c>
      <c r="JL19" s="32">
        <v>0.24899999797344208</v>
      </c>
      <c r="JM19" s="32">
        <v>6.4000003039836884E-2</v>
      </c>
      <c r="JN19" s="32">
        <v>0.16500000655651093</v>
      </c>
      <c r="JO19" s="39">
        <v>2008</v>
      </c>
      <c r="JP19" s="39" t="s">
        <v>324</v>
      </c>
      <c r="JQ19" s="32">
        <v>0.34300000000000003</v>
      </c>
      <c r="JR19" s="32">
        <v>0.28599999999999998</v>
      </c>
      <c r="JS19" s="32">
        <v>0.11600000000000001</v>
      </c>
      <c r="JT19" s="32">
        <v>0.433</v>
      </c>
      <c r="JU19" s="29">
        <v>7.4999999999999997E-2</v>
      </c>
      <c r="JV19" s="29">
        <v>2E-3</v>
      </c>
      <c r="JW19" s="27">
        <v>8.7999999523162842E-2</v>
      </c>
      <c r="JX19" s="27">
        <v>0.12200000137090683</v>
      </c>
      <c r="JY19" s="29"/>
      <c r="JZ19" s="40">
        <v>5.7000000029802322E-2</v>
      </c>
      <c r="KA19" s="20">
        <v>0.20699999999999999</v>
      </c>
      <c r="KB19" s="20">
        <v>0.2070000022649765</v>
      </c>
      <c r="KC19" s="21">
        <v>2.199999988079071E-2</v>
      </c>
      <c r="KD19" s="21">
        <v>5.9000000357627869E-2</v>
      </c>
      <c r="KE19" s="20">
        <v>0.15399999916553497</v>
      </c>
      <c r="KF19" s="20">
        <v>9.3999996781349182E-2</v>
      </c>
      <c r="KG19" s="39">
        <v>2008</v>
      </c>
      <c r="KH19" s="39" t="s">
        <v>324</v>
      </c>
      <c r="KI19" s="23">
        <v>2.230158805847168</v>
      </c>
      <c r="KJ19" s="23">
        <v>1.75</v>
      </c>
      <c r="KK19" s="29"/>
      <c r="KL19" s="29"/>
      <c r="KM19" s="29"/>
      <c r="KN19" s="21">
        <v>38116</v>
      </c>
      <c r="KO19" s="20">
        <v>27120</v>
      </c>
      <c r="KP19" s="20">
        <v>5133</v>
      </c>
      <c r="KQ19" s="19">
        <v>13.466790199279785</v>
      </c>
      <c r="KR19" s="39">
        <v>2008</v>
      </c>
      <c r="KS19" s="39" t="s">
        <v>324</v>
      </c>
    </row>
    <row r="20" spans="1:305" s="39" customFormat="1" ht="12.75">
      <c r="A20" s="39">
        <v>2009</v>
      </c>
      <c r="B20" s="39" t="s">
        <v>324</v>
      </c>
      <c r="C20" s="39">
        <v>27</v>
      </c>
      <c r="D20" s="44" t="s">
        <v>325</v>
      </c>
      <c r="E20" s="44">
        <v>616</v>
      </c>
      <c r="F20" s="39">
        <v>0</v>
      </c>
      <c r="G20" s="39">
        <v>1</v>
      </c>
      <c r="H20" s="39">
        <v>1</v>
      </c>
      <c r="I20" s="39">
        <v>0</v>
      </c>
      <c r="J20" s="29">
        <v>60.36</v>
      </c>
      <c r="K20" s="29">
        <v>0</v>
      </c>
      <c r="L20" s="29">
        <v>15.79</v>
      </c>
      <c r="M20" s="18">
        <v>2</v>
      </c>
      <c r="N20" s="39">
        <v>0</v>
      </c>
      <c r="O20" s="39">
        <v>0</v>
      </c>
      <c r="P20" s="39">
        <v>0</v>
      </c>
      <c r="Q20" s="29">
        <v>87.14</v>
      </c>
      <c r="R20" s="29">
        <v>0</v>
      </c>
      <c r="S20" s="29">
        <v>12.86</v>
      </c>
      <c r="T20" s="29">
        <v>45.4</v>
      </c>
      <c r="U20" s="29">
        <v>0</v>
      </c>
      <c r="V20" s="29">
        <v>6.7</v>
      </c>
      <c r="W20" s="29">
        <v>52.1</v>
      </c>
      <c r="X20" s="39">
        <v>2</v>
      </c>
      <c r="Y20" s="39">
        <v>2009</v>
      </c>
      <c r="Z20" s="39" t="s">
        <v>324</v>
      </c>
      <c r="AA20" s="43"/>
      <c r="AB20" s="41">
        <v>53.8</v>
      </c>
      <c r="AC20" s="41">
        <v>0</v>
      </c>
      <c r="AD20" s="41">
        <v>0</v>
      </c>
      <c r="AE20" s="41">
        <v>0</v>
      </c>
      <c r="AF20" s="41">
        <v>0</v>
      </c>
      <c r="AG20" s="41">
        <v>0</v>
      </c>
      <c r="AH20" s="41">
        <v>13.2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8.9</v>
      </c>
      <c r="AW20" s="41">
        <v>0</v>
      </c>
      <c r="AX20" s="41">
        <v>0</v>
      </c>
      <c r="AY20" s="41">
        <v>0</v>
      </c>
      <c r="AZ20" s="41">
        <v>0</v>
      </c>
      <c r="BA20" s="41">
        <v>32.1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41.5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4.2999999999999972</v>
      </c>
      <c r="CZ20" s="39">
        <v>2009</v>
      </c>
      <c r="DA20" s="39" t="s">
        <v>324</v>
      </c>
      <c r="DB20" s="41">
        <v>0</v>
      </c>
      <c r="DC20" s="41">
        <v>0</v>
      </c>
      <c r="DD20" s="41">
        <v>0</v>
      </c>
      <c r="DE20" s="41">
        <v>0</v>
      </c>
      <c r="DF20" s="41">
        <v>0</v>
      </c>
      <c r="DG20" s="41">
        <v>11.5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6.7</v>
      </c>
      <c r="DV20" s="41">
        <v>0</v>
      </c>
      <c r="DW20" s="41">
        <v>0</v>
      </c>
      <c r="DX20" s="41">
        <v>0</v>
      </c>
      <c r="DY20" s="41">
        <v>0</v>
      </c>
      <c r="DZ20" s="41">
        <v>36.1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45.4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0.30000000000001137</v>
      </c>
      <c r="FY20" s="39">
        <v>2009</v>
      </c>
      <c r="FZ20" s="39" t="s">
        <v>324</v>
      </c>
      <c r="GA20" s="41">
        <v>20</v>
      </c>
      <c r="GB20" s="29">
        <f t="shared" si="2"/>
        <v>0.69938900000000004</v>
      </c>
      <c r="GC20" s="29">
        <f t="shared" si="3"/>
        <v>0.64584900000000001</v>
      </c>
      <c r="GD20" s="29">
        <f t="shared" si="4"/>
        <v>3.3265582430449987</v>
      </c>
      <c r="GE20" s="29">
        <f t="shared" si="5"/>
        <v>2.8236543169439026</v>
      </c>
      <c r="GF20" s="29">
        <f t="shared" si="6"/>
        <v>0.50290392610109613</v>
      </c>
      <c r="GG20" s="29">
        <f t="shared" si="7"/>
        <v>0.1511784521291766</v>
      </c>
      <c r="GH20" s="29">
        <f t="shared" si="8"/>
        <v>4.4124822945820412</v>
      </c>
      <c r="GI20" s="39">
        <v>2009</v>
      </c>
      <c r="GJ20" s="39" t="s">
        <v>324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0.98743930000000002</v>
      </c>
      <c r="GX20" s="36">
        <v>-0.27900429999999998</v>
      </c>
      <c r="GY20" s="36">
        <v>1.700529</v>
      </c>
      <c r="GZ20" s="39">
        <v>2009</v>
      </c>
      <c r="HA20" s="39" t="s">
        <v>324</v>
      </c>
      <c r="HB20" s="42"/>
      <c r="HC20" s="42">
        <f t="shared" si="10"/>
        <v>1</v>
      </c>
      <c r="HD20" s="42">
        <v>0</v>
      </c>
      <c r="HE20" s="42">
        <v>1</v>
      </c>
      <c r="HF20" s="42">
        <v>2</v>
      </c>
      <c r="HG20" s="42">
        <v>3</v>
      </c>
      <c r="HH20" s="42">
        <v>0</v>
      </c>
      <c r="HI20" s="42">
        <v>1</v>
      </c>
      <c r="HJ20" s="39">
        <v>2009</v>
      </c>
      <c r="HK20" s="39" t="s">
        <v>324</v>
      </c>
      <c r="HL20" s="34">
        <v>0.44917010000000002</v>
      </c>
      <c r="HM20" s="29">
        <v>75.906959999999998</v>
      </c>
      <c r="HN20" s="27">
        <v>44.935315928780497</v>
      </c>
      <c r="HO20" s="32">
        <v>37.682625374578798</v>
      </c>
      <c r="HP20" s="32">
        <v>2.8202219320727</v>
      </c>
      <c r="HQ20" s="32">
        <v>6.69785213701598</v>
      </c>
      <c r="HR20" s="27">
        <v>3.7953924248340498</v>
      </c>
      <c r="HS20" s="27">
        <v>56.734693282651001</v>
      </c>
      <c r="HT20" s="27">
        <v>57.141461981862903</v>
      </c>
      <c r="HU20" s="27">
        <v>-7.2526905542016902</v>
      </c>
      <c r="HV20" s="27">
        <v>-5.1685313013770502</v>
      </c>
      <c r="HW20" s="27">
        <v>-5.0521502013809698</v>
      </c>
      <c r="HX20" s="27">
        <v>6.1205984848333301</v>
      </c>
      <c r="HY20" s="29">
        <v>-3.9</v>
      </c>
      <c r="HZ20" s="39">
        <v>2009</v>
      </c>
      <c r="IA20" s="39" t="s">
        <v>324</v>
      </c>
      <c r="IB20" s="29">
        <v>17227</v>
      </c>
      <c r="IC20" s="29">
        <v>17279</v>
      </c>
      <c r="ID20" s="29">
        <v>15868</v>
      </c>
      <c r="IE20" s="31">
        <v>63.563572298591531</v>
      </c>
      <c r="IF20" s="32">
        <v>58.355400085449219</v>
      </c>
      <c r="IG20" s="32">
        <v>2107</v>
      </c>
      <c r="IH20" s="32">
        <v>4934</v>
      </c>
      <c r="II20" s="32">
        <v>8827</v>
      </c>
      <c r="IJ20" s="31">
        <v>1359</v>
      </c>
      <c r="IK20" s="31">
        <v>8.1000003814697266</v>
      </c>
      <c r="IL20" s="39">
        <v>2009</v>
      </c>
      <c r="IM20" s="39" t="s">
        <v>324</v>
      </c>
      <c r="IN20" s="30">
        <v>49</v>
      </c>
      <c r="IO20" s="27">
        <v>22.4</v>
      </c>
      <c r="IP20" s="27">
        <v>9.141</v>
      </c>
      <c r="IQ20" s="29">
        <f t="shared" si="9"/>
        <v>0.53062053752829863</v>
      </c>
      <c r="IR20" s="68" t="s">
        <v>1</v>
      </c>
      <c r="IS20" s="46">
        <v>1790</v>
      </c>
      <c r="IT20" s="28">
        <v>14.600326264274061</v>
      </c>
      <c r="IU20" s="28"/>
      <c r="IV20" s="28">
        <v>1998.3999999999942</v>
      </c>
      <c r="IW20" s="28">
        <v>1790</v>
      </c>
      <c r="IX20" s="28">
        <v>14.600326264274059</v>
      </c>
      <c r="IY20" s="28">
        <v>15.283776963411185</v>
      </c>
      <c r="IZ20" s="39">
        <v>2009</v>
      </c>
      <c r="JA20" s="39" t="s">
        <v>324</v>
      </c>
      <c r="JB20" s="27">
        <v>14.413703918457031</v>
      </c>
      <c r="JC20" s="27">
        <v>21.349000930786133</v>
      </c>
      <c r="JD20" s="27">
        <v>15.006999969482422</v>
      </c>
      <c r="JE20" s="27">
        <v>5.7270002365112305</v>
      </c>
      <c r="JF20" s="27">
        <v>9.8050003051757813</v>
      </c>
      <c r="JG20" s="27">
        <v>1.9880000352859497</v>
      </c>
      <c r="JH20" s="27">
        <v>2.3929998874664307</v>
      </c>
      <c r="JI20" s="27">
        <v>4.7560000419616699</v>
      </c>
      <c r="JJ20" s="32">
        <v>1.2979999780654907</v>
      </c>
      <c r="JK20" s="32">
        <v>0.61599999666213989</v>
      </c>
      <c r="JL20" s="32">
        <v>0.27500000596046448</v>
      </c>
      <c r="JM20" s="32">
        <v>5.9000000357627869E-2</v>
      </c>
      <c r="JN20" s="32">
        <v>0.15899999439716339</v>
      </c>
      <c r="JO20" s="39">
        <v>2009</v>
      </c>
      <c r="JP20" s="39" t="s">
        <v>324</v>
      </c>
      <c r="JQ20" s="32">
        <v>0.29699999999999999</v>
      </c>
      <c r="JR20" s="32">
        <v>0.32600000000000001</v>
      </c>
      <c r="JS20" s="32">
        <v>0.13</v>
      </c>
      <c r="JT20" s="32">
        <v>0.47199999999999998</v>
      </c>
      <c r="JU20" s="29">
        <v>7.0999999999999994E-2</v>
      </c>
      <c r="JV20" s="29">
        <v>2E-3</v>
      </c>
      <c r="JW20" s="27">
        <v>9.7000002861022949E-2</v>
      </c>
      <c r="JX20" s="27">
        <v>3.9000000804662704E-2</v>
      </c>
      <c r="JY20" s="29"/>
      <c r="JZ20" s="40">
        <v>0.15999999642372131</v>
      </c>
      <c r="KA20" s="20">
        <v>0.21299999999999999</v>
      </c>
      <c r="KB20" s="20">
        <v>0.20999999344348907</v>
      </c>
      <c r="KC20" s="21">
        <v>2.7000000700354576E-2</v>
      </c>
      <c r="KD20" s="21">
        <v>8.2999996840953827E-2</v>
      </c>
      <c r="KE20" s="20">
        <v>0.20600000023841858</v>
      </c>
      <c r="KF20" s="20">
        <v>6.8999998271465302E-2</v>
      </c>
      <c r="KG20" s="39">
        <v>2009</v>
      </c>
      <c r="KH20" s="39" t="s">
        <v>324</v>
      </c>
      <c r="KI20" s="23">
        <v>2.230158805847168</v>
      </c>
      <c r="KJ20" s="23">
        <v>1.75</v>
      </c>
      <c r="KK20" s="29"/>
      <c r="KL20" s="29"/>
      <c r="KM20" s="29"/>
      <c r="KN20" s="21">
        <v>38153</v>
      </c>
      <c r="KO20" s="20">
        <v>27192</v>
      </c>
      <c r="KP20" s="20">
        <v>5146</v>
      </c>
      <c r="KQ20" s="19">
        <v>13.487799644470215</v>
      </c>
      <c r="KR20" s="39">
        <v>2009</v>
      </c>
      <c r="KS20" s="39" t="s">
        <v>324</v>
      </c>
    </row>
    <row r="21" spans="1:305" s="39" customFormat="1" ht="12.75">
      <c r="A21" s="39">
        <v>2010</v>
      </c>
      <c r="B21" s="39" t="s">
        <v>324</v>
      </c>
      <c r="C21" s="39">
        <v>27</v>
      </c>
      <c r="D21" s="44" t="s">
        <v>325</v>
      </c>
      <c r="E21" s="44">
        <v>616</v>
      </c>
      <c r="F21" s="39">
        <v>0</v>
      </c>
      <c r="G21" s="39">
        <v>1</v>
      </c>
      <c r="H21" s="39">
        <v>1</v>
      </c>
      <c r="I21" s="39">
        <v>0</v>
      </c>
      <c r="J21" s="29">
        <v>52.63</v>
      </c>
      <c r="K21" s="29">
        <v>0</v>
      </c>
      <c r="L21" s="29">
        <v>15.79</v>
      </c>
      <c r="M21" s="18">
        <v>2</v>
      </c>
      <c r="N21" s="39">
        <v>0</v>
      </c>
      <c r="O21" s="39">
        <v>0</v>
      </c>
      <c r="P21" s="39">
        <v>0</v>
      </c>
      <c r="Q21" s="29">
        <v>87.14</v>
      </c>
      <c r="R21" s="29">
        <v>0</v>
      </c>
      <c r="S21" s="29">
        <v>12.86</v>
      </c>
      <c r="T21" s="29">
        <v>45.4</v>
      </c>
      <c r="U21" s="29">
        <v>0</v>
      </c>
      <c r="V21" s="29">
        <v>6.7</v>
      </c>
      <c r="W21" s="29">
        <v>52.1</v>
      </c>
      <c r="X21" s="39">
        <v>2</v>
      </c>
      <c r="Y21" s="39">
        <v>2010</v>
      </c>
      <c r="Z21" s="39" t="s">
        <v>324</v>
      </c>
      <c r="AA21" s="43"/>
      <c r="AB21" s="41">
        <v>53.8</v>
      </c>
      <c r="AC21" s="41">
        <v>0</v>
      </c>
      <c r="AD21" s="41">
        <v>0</v>
      </c>
      <c r="AE21" s="41">
        <v>0</v>
      </c>
      <c r="AF21" s="41">
        <v>0</v>
      </c>
      <c r="AG21" s="41">
        <v>0</v>
      </c>
      <c r="AH21" s="41">
        <v>13.2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8.9</v>
      </c>
      <c r="AW21" s="41">
        <v>0</v>
      </c>
      <c r="AX21" s="41">
        <v>0</v>
      </c>
      <c r="AY21" s="41">
        <v>0</v>
      </c>
      <c r="AZ21" s="41">
        <v>0</v>
      </c>
      <c r="BA21" s="41">
        <v>32.1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41.5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4.2999999999999972</v>
      </c>
      <c r="CZ21" s="39">
        <v>2010</v>
      </c>
      <c r="DA21" s="39" t="s">
        <v>324</v>
      </c>
      <c r="DB21" s="41">
        <v>0</v>
      </c>
      <c r="DC21" s="41">
        <v>0</v>
      </c>
      <c r="DD21" s="41">
        <v>0</v>
      </c>
      <c r="DE21" s="41">
        <v>0</v>
      </c>
      <c r="DF21" s="41">
        <v>0</v>
      </c>
      <c r="DG21" s="41">
        <v>11.5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6.7</v>
      </c>
      <c r="DV21" s="41">
        <v>0</v>
      </c>
      <c r="DW21" s="41">
        <v>0</v>
      </c>
      <c r="DX21" s="41">
        <v>0</v>
      </c>
      <c r="DY21" s="41">
        <v>0</v>
      </c>
      <c r="DZ21" s="41">
        <v>36.1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45.4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0.30000000000001137</v>
      </c>
      <c r="FY21" s="39">
        <v>2010</v>
      </c>
      <c r="FZ21" s="39" t="s">
        <v>324</v>
      </c>
      <c r="GA21" s="41">
        <v>20</v>
      </c>
      <c r="GB21" s="29">
        <f t="shared" si="2"/>
        <v>0.69938900000000004</v>
      </c>
      <c r="GC21" s="29">
        <f t="shared" si="3"/>
        <v>0.64584900000000001</v>
      </c>
      <c r="GD21" s="29">
        <f t="shared" si="4"/>
        <v>3.3265582430449987</v>
      </c>
      <c r="GE21" s="29">
        <f t="shared" si="5"/>
        <v>2.8236543169439026</v>
      </c>
      <c r="GF21" s="29">
        <f t="shared" si="6"/>
        <v>0.50290392610109613</v>
      </c>
      <c r="GG21" s="29">
        <f t="shared" si="7"/>
        <v>0.1511784521291766</v>
      </c>
      <c r="GH21" s="29">
        <f t="shared" si="8"/>
        <v>4.4124822945820412</v>
      </c>
      <c r="GI21" s="39">
        <v>2010</v>
      </c>
      <c r="GJ21" s="39" t="s">
        <v>324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0.69029180000000001</v>
      </c>
      <c r="GX21" s="36">
        <v>-0.19414509999999999</v>
      </c>
      <c r="GY21" s="36">
        <v>1.1784559999999999</v>
      </c>
      <c r="GZ21" s="39">
        <v>2010</v>
      </c>
      <c r="HA21" s="39" t="s">
        <v>324</v>
      </c>
      <c r="HB21" s="42"/>
      <c r="HC21" s="42">
        <f t="shared" si="10"/>
        <v>1</v>
      </c>
      <c r="HD21" s="42">
        <v>0</v>
      </c>
      <c r="HE21" s="42">
        <v>1</v>
      </c>
      <c r="HF21" s="42">
        <v>2</v>
      </c>
      <c r="HG21" s="42">
        <v>3</v>
      </c>
      <c r="HH21" s="42">
        <v>0</v>
      </c>
      <c r="HI21" s="42">
        <v>1</v>
      </c>
      <c r="HJ21" s="39">
        <v>2010</v>
      </c>
      <c r="HK21" s="39" t="s">
        <v>324</v>
      </c>
      <c r="HL21" s="34">
        <v>0.44917010000000002</v>
      </c>
      <c r="HM21" s="29">
        <v>82.092439999999996</v>
      </c>
      <c r="HN21" s="27">
        <v>45.807470713631901</v>
      </c>
      <c r="HO21" s="32">
        <v>38.465381163871498</v>
      </c>
      <c r="HP21" s="32">
        <v>3.60696046081036</v>
      </c>
      <c r="HQ21" s="32">
        <v>5.3263790912164897</v>
      </c>
      <c r="HR21" s="27">
        <v>2.5806937025054602</v>
      </c>
      <c r="HS21" s="27">
        <v>60.987049720576401</v>
      </c>
      <c r="HT21" s="27">
        <v>60.6614992222814</v>
      </c>
      <c r="HU21" s="27">
        <v>-7.3420895497603604</v>
      </c>
      <c r="HV21" s="27">
        <v>-5.1956795039358701</v>
      </c>
      <c r="HW21" s="27">
        <v>-5.0766119271989103</v>
      </c>
      <c r="HX21" s="27">
        <v>5.7816666666666698</v>
      </c>
      <c r="HY21" s="29">
        <v>-5.0999999999999996</v>
      </c>
      <c r="HZ21" s="39">
        <v>2010</v>
      </c>
      <c r="IA21" s="39" t="s">
        <v>324</v>
      </c>
      <c r="IB21" s="29">
        <v>17123</v>
      </c>
      <c r="IC21" s="29">
        <v>17123</v>
      </c>
      <c r="ID21" s="29">
        <v>15473</v>
      </c>
      <c r="IE21" s="31">
        <v>63.277339742736935</v>
      </c>
      <c r="IF21" s="32">
        <v>56.331008911132813</v>
      </c>
      <c r="IG21" s="32">
        <v>2050</v>
      </c>
      <c r="IH21" s="32">
        <v>4812</v>
      </c>
      <c r="II21" s="32">
        <v>8611</v>
      </c>
      <c r="IJ21" s="31">
        <v>1650</v>
      </c>
      <c r="IK21" s="31">
        <v>9.6999998092651367</v>
      </c>
      <c r="IL21" s="39">
        <v>2010</v>
      </c>
      <c r="IM21" s="39" t="s">
        <v>324</v>
      </c>
      <c r="IN21" s="30">
        <v>79</v>
      </c>
      <c r="IO21" s="27">
        <v>13.9</v>
      </c>
      <c r="IP21" s="27">
        <v>14.676</v>
      </c>
      <c r="IQ21" s="29">
        <f t="shared" si="9"/>
        <v>0.85709279915902592</v>
      </c>
      <c r="IR21" s="46">
        <v>1916.8</v>
      </c>
      <c r="IS21" s="46">
        <v>1738.107</v>
      </c>
      <c r="IT21" s="29">
        <v>14.1</v>
      </c>
      <c r="IU21" s="28"/>
      <c r="IV21" s="28">
        <v>1916.8</v>
      </c>
      <c r="IW21" s="28">
        <v>1738.107</v>
      </c>
      <c r="IX21" s="28">
        <v>14.1</v>
      </c>
      <c r="IY21" s="28">
        <v>15.06196950802638</v>
      </c>
      <c r="IZ21" s="39">
        <v>2010</v>
      </c>
      <c r="JA21" s="39" t="s">
        <v>324</v>
      </c>
      <c r="JB21" s="27">
        <v>14.64391040802002</v>
      </c>
      <c r="JC21" s="27">
        <v>20.631999969482422</v>
      </c>
      <c r="JD21" s="27">
        <v>14.381999969482422</v>
      </c>
      <c r="JE21" s="27">
        <v>5.570000171661377</v>
      </c>
      <c r="JF21" s="27">
        <v>9.1490001678466797</v>
      </c>
      <c r="JG21" s="27">
        <v>1.9859999418258667</v>
      </c>
      <c r="JH21" s="27">
        <v>2.3450000286102295</v>
      </c>
      <c r="JI21" s="27">
        <v>4.6020002365112305</v>
      </c>
      <c r="JJ21" s="32">
        <v>1.3359999656677246</v>
      </c>
      <c r="JK21" s="32">
        <v>0.68000000715255737</v>
      </c>
      <c r="JL21" s="32">
        <v>0.27099999785423279</v>
      </c>
      <c r="JM21" s="32">
        <v>5.9999998658895493E-2</v>
      </c>
      <c r="JN21" s="32">
        <v>0.20399999618530273</v>
      </c>
      <c r="JO21" s="39">
        <v>2010</v>
      </c>
      <c r="JP21" s="39" t="s">
        <v>324</v>
      </c>
      <c r="JQ21" s="32">
        <v>0.308</v>
      </c>
      <c r="JR21" s="32">
        <v>0.34200000000000003</v>
      </c>
      <c r="JS21" s="32">
        <v>0.13200000000000001</v>
      </c>
      <c r="JT21" s="32">
        <v>0.48</v>
      </c>
      <c r="JU21" s="29">
        <v>7.0000000000000007E-2</v>
      </c>
      <c r="JV21" s="29">
        <v>3.0000000000000001E-3</v>
      </c>
      <c r="JW21" s="27">
        <v>9.0000003576278687E-2</v>
      </c>
      <c r="JX21" s="27">
        <v>3.5999998450279236E-2</v>
      </c>
      <c r="JY21" s="29"/>
      <c r="JZ21" s="40">
        <v>0.20999999344348907</v>
      </c>
      <c r="KA21" s="20">
        <v>0.214</v>
      </c>
      <c r="KB21" s="20">
        <v>0.20999999344348907</v>
      </c>
      <c r="KC21" s="21">
        <v>3.5999998450279236E-2</v>
      </c>
      <c r="KD21" s="21">
        <v>9.7999997437000275E-2</v>
      </c>
      <c r="KE21" s="20">
        <v>0.21799999475479126</v>
      </c>
      <c r="KF21" s="20">
        <v>5.4000001400709152E-2</v>
      </c>
      <c r="KG21" s="39">
        <v>2010</v>
      </c>
      <c r="KH21" s="39" t="s">
        <v>324</v>
      </c>
      <c r="KI21" s="23">
        <v>2.230158805847168</v>
      </c>
      <c r="KJ21" s="23">
        <v>1.75</v>
      </c>
      <c r="KK21" s="22">
        <v>42.6</v>
      </c>
      <c r="KL21" s="22">
        <v>41.7</v>
      </c>
      <c r="KM21" s="22">
        <v>30.3</v>
      </c>
      <c r="KN21" s="21">
        <v>38517</v>
      </c>
      <c r="KO21" s="20">
        <v>27468</v>
      </c>
      <c r="KP21" s="20">
        <v>5179</v>
      </c>
      <c r="KQ21" s="19">
        <v>13.446009635925293</v>
      </c>
      <c r="KR21" s="39">
        <v>2010</v>
      </c>
      <c r="KS21" s="39" t="s">
        <v>324</v>
      </c>
    </row>
    <row r="22" spans="1:305" s="39" customFormat="1" ht="12.75">
      <c r="A22" s="39">
        <v>2011</v>
      </c>
      <c r="B22" s="39" t="s">
        <v>324</v>
      </c>
      <c r="C22" s="39">
        <v>27</v>
      </c>
      <c r="D22" s="44" t="s">
        <v>325</v>
      </c>
      <c r="E22" s="44">
        <v>616</v>
      </c>
      <c r="F22" s="39">
        <v>0</v>
      </c>
      <c r="G22" s="39">
        <v>1</v>
      </c>
      <c r="H22" s="39">
        <v>1</v>
      </c>
      <c r="I22" s="39">
        <v>0</v>
      </c>
      <c r="J22" s="29">
        <v>53.35</v>
      </c>
      <c r="K22" s="29">
        <v>0</v>
      </c>
      <c r="L22" s="29">
        <v>15.75</v>
      </c>
      <c r="M22" s="18">
        <v>2</v>
      </c>
      <c r="N22" s="39">
        <v>0</v>
      </c>
      <c r="O22" s="39">
        <v>0</v>
      </c>
      <c r="P22" s="39">
        <v>1</v>
      </c>
      <c r="Q22" s="29">
        <v>87.25</v>
      </c>
      <c r="R22" s="29">
        <v>0</v>
      </c>
      <c r="S22" s="29">
        <v>12.75</v>
      </c>
      <c r="T22" s="29">
        <v>45.35</v>
      </c>
      <c r="U22" s="29">
        <v>0</v>
      </c>
      <c r="V22" s="29">
        <v>6.63</v>
      </c>
      <c r="W22" s="29">
        <v>51.98</v>
      </c>
      <c r="X22" s="39">
        <v>2</v>
      </c>
      <c r="Y22" s="39">
        <v>2011</v>
      </c>
      <c r="Z22" s="39" t="s">
        <v>324</v>
      </c>
      <c r="AA22" s="43">
        <v>40825</v>
      </c>
      <c r="AB22" s="41">
        <v>48.9</v>
      </c>
      <c r="AC22" s="41">
        <v>0</v>
      </c>
      <c r="AD22" s="41">
        <v>0</v>
      </c>
      <c r="AE22" s="41">
        <v>8.1999999999999993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8.4</v>
      </c>
      <c r="AW22" s="41">
        <v>0</v>
      </c>
      <c r="AX22" s="41">
        <v>0</v>
      </c>
      <c r="AY22" s="41">
        <v>0</v>
      </c>
      <c r="AZ22" s="41">
        <v>0</v>
      </c>
      <c r="BA22" s="41">
        <v>29.9</v>
      </c>
      <c r="BB22" s="41">
        <v>2.2000000000000002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39.200000000000003</v>
      </c>
      <c r="BS22" s="41">
        <v>10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2.0999999999999943</v>
      </c>
      <c r="CZ22" s="39">
        <v>2011</v>
      </c>
      <c r="DA22" s="39" t="s">
        <v>324</v>
      </c>
      <c r="DB22" s="41">
        <v>0</v>
      </c>
      <c r="DC22" s="41">
        <v>0</v>
      </c>
      <c r="DD22" s="41">
        <v>5.9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6.1</v>
      </c>
      <c r="DV22" s="41">
        <v>0</v>
      </c>
      <c r="DW22" s="41">
        <v>0</v>
      </c>
      <c r="DX22" s="41">
        <v>0</v>
      </c>
      <c r="DY22" s="41">
        <v>0</v>
      </c>
      <c r="DZ22" s="41">
        <v>34.1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45</v>
      </c>
      <c r="ER22" s="41">
        <v>8.6999999999999993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0.20000000000000284</v>
      </c>
      <c r="FY22" s="39">
        <v>2011</v>
      </c>
      <c r="FZ22" s="39" t="s">
        <v>324</v>
      </c>
      <c r="GA22" s="41">
        <v>23.7</v>
      </c>
      <c r="GB22" s="29">
        <f t="shared" si="2"/>
        <v>0.73267100000000007</v>
      </c>
      <c r="GC22" s="29">
        <f t="shared" si="3"/>
        <v>0.66644799999999993</v>
      </c>
      <c r="GD22" s="29">
        <f t="shared" si="4"/>
        <v>3.7407090139865122</v>
      </c>
      <c r="GE22" s="29">
        <f t="shared" si="5"/>
        <v>2.9980332901616533</v>
      </c>
      <c r="GF22" s="29">
        <f t="shared" si="6"/>
        <v>0.74267572382485891</v>
      </c>
      <c r="GG22" s="29">
        <f t="shared" si="7"/>
        <v>0.19853875857437564</v>
      </c>
      <c r="GH22" s="29">
        <f t="shared" si="8"/>
        <v>5.8476491002795301</v>
      </c>
      <c r="GI22" s="39">
        <v>2011</v>
      </c>
      <c r="GJ22" s="39" t="s">
        <v>324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0.51370539999999998</v>
      </c>
      <c r="GX22" s="36">
        <v>-0.20455429999999999</v>
      </c>
      <c r="GY22" s="36">
        <v>0.94993539999999999</v>
      </c>
      <c r="GZ22" s="39">
        <v>2011</v>
      </c>
      <c r="HA22" s="39" t="s">
        <v>324</v>
      </c>
      <c r="HB22" s="42"/>
      <c r="HC22" s="42">
        <f t="shared" si="10"/>
        <v>1</v>
      </c>
      <c r="HD22" s="42">
        <v>0</v>
      </c>
      <c r="HE22" s="42">
        <v>1</v>
      </c>
      <c r="HF22" s="42">
        <v>2</v>
      </c>
      <c r="HG22" s="42">
        <v>3</v>
      </c>
      <c r="HH22" s="42">
        <v>0</v>
      </c>
      <c r="HI22" s="42">
        <v>1</v>
      </c>
      <c r="HJ22" s="39">
        <v>2011</v>
      </c>
      <c r="HK22" s="39" t="s">
        <v>324</v>
      </c>
      <c r="HL22" s="34">
        <v>0.44917010000000002</v>
      </c>
      <c r="HM22" s="29">
        <v>87.066800000000001</v>
      </c>
      <c r="HN22" s="27">
        <v>43.8731999287726</v>
      </c>
      <c r="HO22" s="32">
        <v>39.052522540979702</v>
      </c>
      <c r="HP22" s="32">
        <v>5.0166159619786796</v>
      </c>
      <c r="HQ22" s="32">
        <v>8.4076836802401207</v>
      </c>
      <c r="HR22" s="27">
        <v>4.2394014962593403</v>
      </c>
      <c r="HS22" s="27">
        <v>61.210176326083598</v>
      </c>
      <c r="HT22" s="27">
        <v>61.146589842550803</v>
      </c>
      <c r="HU22" s="27">
        <v>-4.8206773877929301</v>
      </c>
      <c r="HV22" s="27">
        <v>-2.6518799627013601</v>
      </c>
      <c r="HW22" s="27">
        <v>-3.1457122199422098</v>
      </c>
      <c r="HX22" s="27">
        <v>5.9555833333333297</v>
      </c>
      <c r="HY22" s="29">
        <v>-5</v>
      </c>
      <c r="HZ22" s="39">
        <v>2011</v>
      </c>
      <c r="IA22" s="39" t="s">
        <v>324</v>
      </c>
      <c r="IB22" s="29">
        <v>17221</v>
      </c>
      <c r="IC22" s="29">
        <v>17221</v>
      </c>
      <c r="ID22" s="29">
        <v>15562</v>
      </c>
      <c r="IE22" s="31">
        <v>63.708136898986368</v>
      </c>
      <c r="IF22" s="32">
        <v>56.716960906982422</v>
      </c>
      <c r="IG22" s="32">
        <v>2044.9000244140625</v>
      </c>
      <c r="IH22" s="32">
        <v>4933</v>
      </c>
      <c r="II22" s="32">
        <v>8584.099609375</v>
      </c>
      <c r="IJ22" s="31">
        <v>1659</v>
      </c>
      <c r="IK22" s="31">
        <v>9.6999998092651367</v>
      </c>
      <c r="IL22" s="39">
        <v>2011</v>
      </c>
      <c r="IM22" s="39" t="s">
        <v>324</v>
      </c>
      <c r="IN22" s="30">
        <v>53</v>
      </c>
      <c r="IO22" s="27">
        <v>18.7</v>
      </c>
      <c r="IP22" s="27">
        <v>26.032</v>
      </c>
      <c r="IQ22" s="29">
        <f t="shared" si="9"/>
        <v>1.5116427617443819</v>
      </c>
      <c r="IR22" s="68" t="s">
        <v>1</v>
      </c>
      <c r="IS22" s="46">
        <v>1635</v>
      </c>
      <c r="IT22" s="28">
        <v>13.620459846717761</v>
      </c>
      <c r="IU22" s="28">
        <v>14.840162052641629</v>
      </c>
      <c r="IV22" s="28">
        <v>1813.3999999999651</v>
      </c>
      <c r="IW22" s="28">
        <v>1635</v>
      </c>
      <c r="IX22" s="28">
        <v>13.620459846717759</v>
      </c>
      <c r="IY22" s="28">
        <v>14.840162052641629</v>
      </c>
      <c r="IZ22" s="39">
        <v>2011</v>
      </c>
      <c r="JA22" s="39" t="s">
        <v>324</v>
      </c>
      <c r="JB22" s="27">
        <v>13.858513832092285</v>
      </c>
      <c r="JC22" s="27">
        <v>19.444999694824219</v>
      </c>
      <c r="JD22" s="27">
        <v>13.656999588012695</v>
      </c>
      <c r="JE22" s="27">
        <v>5.3810000419616699</v>
      </c>
      <c r="JF22" s="27">
        <v>8.7569999694824219</v>
      </c>
      <c r="JG22" s="27">
        <v>1.8589999675750732</v>
      </c>
      <c r="JH22" s="27">
        <v>2.2769999504089355</v>
      </c>
      <c r="JI22" s="27">
        <v>4.4190001487731934</v>
      </c>
      <c r="JJ22" s="32">
        <v>1.2890000343322754</v>
      </c>
      <c r="JK22" s="32">
        <v>0.40700000524520874</v>
      </c>
      <c r="JL22" s="32">
        <v>0.22900000214576721</v>
      </c>
      <c r="JM22" s="32">
        <v>5.6000001728534698E-2</v>
      </c>
      <c r="JN22" s="32">
        <v>0.15199999511241913</v>
      </c>
      <c r="JO22" s="39">
        <v>2011</v>
      </c>
      <c r="JP22" s="39" t="s">
        <v>324</v>
      </c>
      <c r="JQ22" s="32">
        <v>0.26200000000000001</v>
      </c>
      <c r="JR22" s="32">
        <v>0.317</v>
      </c>
      <c r="JS22" s="32">
        <v>0.13</v>
      </c>
      <c r="JT22" s="32">
        <v>0.51200000000000001</v>
      </c>
      <c r="JU22" s="32">
        <v>6.5000000000000002E-2</v>
      </c>
      <c r="JV22" s="32">
        <v>4.0000000000000001E-3</v>
      </c>
      <c r="JW22" s="27">
        <v>8.2000002264976501E-2</v>
      </c>
      <c r="JX22" s="27">
        <v>1.0999999940395355E-2</v>
      </c>
      <c r="JY22" s="29"/>
      <c r="JZ22" s="40">
        <v>8.5000000894069672E-2</v>
      </c>
      <c r="KA22" s="20">
        <v>0.192</v>
      </c>
      <c r="KB22" s="20">
        <v>0.18700000643730164</v>
      </c>
      <c r="KC22" s="21">
        <v>1.2000000104308128E-2</v>
      </c>
      <c r="KD22" s="21">
        <v>2.9999999329447746E-2</v>
      </c>
      <c r="KE22" s="20">
        <v>0.18999999761581421</v>
      </c>
      <c r="KF22" s="20">
        <v>3.9999999105930328E-2</v>
      </c>
      <c r="KG22" s="39">
        <v>2011</v>
      </c>
      <c r="KH22" s="39" t="s">
        <v>324</v>
      </c>
      <c r="KI22" s="23">
        <v>2.230158805847168</v>
      </c>
      <c r="KJ22" s="23">
        <v>1.75</v>
      </c>
      <c r="KK22" s="29"/>
      <c r="KL22" s="29"/>
      <c r="KM22" s="29"/>
      <c r="KN22" s="21">
        <v>38526</v>
      </c>
      <c r="KO22" s="20">
        <v>27438</v>
      </c>
      <c r="KP22" s="20">
        <v>5253</v>
      </c>
      <c r="KQ22" s="19">
        <v>13.634949684143066</v>
      </c>
      <c r="KR22" s="39">
        <v>2011</v>
      </c>
      <c r="KS22" s="39" t="s">
        <v>324</v>
      </c>
    </row>
    <row r="23" spans="1:305" s="39" customFormat="1" ht="12.75">
      <c r="A23" s="39">
        <v>2012</v>
      </c>
      <c r="B23" s="39" t="s">
        <v>324</v>
      </c>
      <c r="C23" s="39">
        <v>27</v>
      </c>
      <c r="D23" s="44" t="s">
        <v>325</v>
      </c>
      <c r="E23" s="44">
        <v>616</v>
      </c>
      <c r="F23" s="39">
        <v>0</v>
      </c>
      <c r="G23" s="39">
        <v>1</v>
      </c>
      <c r="H23" s="39">
        <v>1</v>
      </c>
      <c r="I23" s="39">
        <v>0</v>
      </c>
      <c r="J23" s="29">
        <v>60</v>
      </c>
      <c r="K23" s="29">
        <v>0</v>
      </c>
      <c r="L23" s="29">
        <v>15</v>
      </c>
      <c r="M23" s="18">
        <v>2</v>
      </c>
      <c r="N23" s="39">
        <v>0</v>
      </c>
      <c r="O23" s="39">
        <v>0</v>
      </c>
      <c r="P23" s="39">
        <v>0</v>
      </c>
      <c r="Q23" s="29">
        <v>88.06</v>
      </c>
      <c r="R23" s="29">
        <v>0</v>
      </c>
      <c r="S23" s="29">
        <v>11.94</v>
      </c>
      <c r="T23" s="29">
        <v>45</v>
      </c>
      <c r="U23" s="29">
        <v>0</v>
      </c>
      <c r="V23" s="29">
        <v>6.1</v>
      </c>
      <c r="W23" s="29">
        <v>51.1</v>
      </c>
      <c r="X23" s="39">
        <v>2</v>
      </c>
      <c r="Y23" s="39">
        <v>2012</v>
      </c>
      <c r="Z23" s="39" t="s">
        <v>324</v>
      </c>
      <c r="AA23" s="43"/>
      <c r="AB23" s="41">
        <v>48.9</v>
      </c>
      <c r="AC23" s="41">
        <v>0</v>
      </c>
      <c r="AD23" s="41">
        <v>0</v>
      </c>
      <c r="AE23" s="41">
        <v>8.1999999999999993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8.4</v>
      </c>
      <c r="AW23" s="41">
        <v>0</v>
      </c>
      <c r="AX23" s="41">
        <v>0</v>
      </c>
      <c r="AY23" s="41">
        <v>0</v>
      </c>
      <c r="AZ23" s="41">
        <v>0</v>
      </c>
      <c r="BA23" s="41">
        <v>29.9</v>
      </c>
      <c r="BB23" s="41">
        <v>2.2000000000000002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39.200000000000003</v>
      </c>
      <c r="BS23" s="41">
        <v>10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2.0999999999999943</v>
      </c>
      <c r="CZ23" s="39">
        <v>2012</v>
      </c>
      <c r="DA23" s="39" t="s">
        <v>324</v>
      </c>
      <c r="DB23" s="41">
        <v>0</v>
      </c>
      <c r="DC23" s="41">
        <v>0</v>
      </c>
      <c r="DD23" s="41">
        <v>5.9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6.1</v>
      </c>
      <c r="DV23" s="41">
        <v>0</v>
      </c>
      <c r="DW23" s="41">
        <v>0</v>
      </c>
      <c r="DX23" s="41">
        <v>0</v>
      </c>
      <c r="DY23" s="41">
        <v>0</v>
      </c>
      <c r="DZ23" s="41">
        <v>34.1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45</v>
      </c>
      <c r="ER23" s="41">
        <v>8.6999999999999993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0.20000000000000284</v>
      </c>
      <c r="FY23" s="39">
        <v>2012</v>
      </c>
      <c r="FZ23" s="39" t="s">
        <v>324</v>
      </c>
      <c r="GA23" s="41">
        <v>23.7</v>
      </c>
      <c r="GB23" s="29">
        <f t="shared" si="2"/>
        <v>0.73267100000000007</v>
      </c>
      <c r="GC23" s="29">
        <f t="shared" si="3"/>
        <v>0.66644799999999993</v>
      </c>
      <c r="GD23" s="29">
        <f t="shared" si="4"/>
        <v>3.7407090139865122</v>
      </c>
      <c r="GE23" s="29">
        <f t="shared" si="5"/>
        <v>2.9980332901616533</v>
      </c>
      <c r="GF23" s="29">
        <f t="shared" si="6"/>
        <v>0.74267572382485891</v>
      </c>
      <c r="GG23" s="29">
        <f t="shared" si="7"/>
        <v>0.19853875857437564</v>
      </c>
      <c r="GH23" s="29">
        <f t="shared" si="8"/>
        <v>5.8476491002795301</v>
      </c>
      <c r="GI23" s="39">
        <v>2012</v>
      </c>
      <c r="GJ23" s="39" t="s">
        <v>324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0.43164940000000002</v>
      </c>
      <c r="GX23" s="36">
        <v>-0.21436640000000001</v>
      </c>
      <c r="GY23" s="36">
        <v>0.82709120000000003</v>
      </c>
      <c r="GZ23" s="39">
        <v>2012</v>
      </c>
      <c r="HA23" s="39" t="s">
        <v>324</v>
      </c>
      <c r="HB23" s="42"/>
      <c r="HC23" s="42">
        <f t="shared" si="10"/>
        <v>1</v>
      </c>
      <c r="HD23" s="42">
        <v>0</v>
      </c>
      <c r="HE23" s="42">
        <v>1</v>
      </c>
      <c r="HF23" s="42">
        <v>2</v>
      </c>
      <c r="HG23" s="42">
        <v>3</v>
      </c>
      <c r="HH23" s="42">
        <v>0</v>
      </c>
      <c r="HI23" s="42">
        <v>1</v>
      </c>
      <c r="HJ23" s="39">
        <v>2012</v>
      </c>
      <c r="HK23" s="39" t="s">
        <v>324</v>
      </c>
      <c r="HL23" s="34">
        <v>0.44917010000000002</v>
      </c>
      <c r="HM23" s="29">
        <v>89.318240000000003</v>
      </c>
      <c r="HN23" s="27">
        <v>42.838862594145503</v>
      </c>
      <c r="HO23" s="32">
        <v>39.148038041183497</v>
      </c>
      <c r="HP23" s="32">
        <v>1.6066371672986299</v>
      </c>
      <c r="HQ23" s="32">
        <v>3.9940311958095802</v>
      </c>
      <c r="HR23" s="27">
        <v>3.56037151702788</v>
      </c>
      <c r="HS23" s="27">
        <v>64.363639934405001</v>
      </c>
      <c r="HT23" s="27">
        <v>60.745793809397902</v>
      </c>
      <c r="HU23" s="27">
        <v>-3.69082455296209</v>
      </c>
      <c r="HV23" s="27">
        <v>-1.4150063336508301</v>
      </c>
      <c r="HW23" s="27">
        <v>-1.19435421459265</v>
      </c>
      <c r="HX23" s="27">
        <v>4.99928333333333</v>
      </c>
      <c r="HY23" s="29">
        <v>-3.7</v>
      </c>
      <c r="HZ23" s="39">
        <v>2012</v>
      </c>
      <c r="IA23" s="39" t="s">
        <v>324</v>
      </c>
      <c r="IB23" s="29">
        <v>17340</v>
      </c>
      <c r="IC23" s="29">
        <v>17340</v>
      </c>
      <c r="ID23" s="29">
        <v>15591</v>
      </c>
      <c r="IE23" s="31">
        <v>64.426734151998716</v>
      </c>
      <c r="IF23" s="32">
        <v>57.063899993896484</v>
      </c>
      <c r="IG23" s="32">
        <v>1960</v>
      </c>
      <c r="IH23" s="32">
        <v>4740</v>
      </c>
      <c r="II23" s="32">
        <v>8891</v>
      </c>
      <c r="IJ23" s="31">
        <v>1749</v>
      </c>
      <c r="IK23" s="31">
        <v>10.100000381469727</v>
      </c>
      <c r="IL23" s="39">
        <v>2012</v>
      </c>
      <c r="IM23" s="39" t="s">
        <v>324</v>
      </c>
      <c r="IN23" s="30">
        <v>17</v>
      </c>
      <c r="IO23" s="27">
        <v>18.7</v>
      </c>
      <c r="IP23" s="27">
        <v>12.853</v>
      </c>
      <c r="IQ23" s="29">
        <f t="shared" si="9"/>
        <v>0.74123414071510962</v>
      </c>
      <c r="IR23" s="46">
        <v>1710</v>
      </c>
      <c r="IS23" s="46">
        <v>1540</v>
      </c>
      <c r="IT23" s="28">
        <v>12.728324654930159</v>
      </c>
      <c r="IU23" s="28">
        <v>14.666591203300481</v>
      </c>
      <c r="IV23" s="28">
        <v>1710</v>
      </c>
      <c r="IW23" s="28">
        <v>1540</v>
      </c>
      <c r="IX23" s="28">
        <v>12.728324654930161</v>
      </c>
      <c r="IY23" s="28">
        <v>14.666591203300481</v>
      </c>
      <c r="IZ23" s="39">
        <v>2012</v>
      </c>
      <c r="JA23" s="39" t="s">
        <v>324</v>
      </c>
      <c r="JB23" s="27">
        <v>13.993747711181641</v>
      </c>
      <c r="JC23" s="27">
        <v>19.031000137329102</v>
      </c>
      <c r="JD23" s="29">
        <v>13.293000221252441</v>
      </c>
      <c r="JE23" s="29">
        <v>5.3029999732971191</v>
      </c>
      <c r="JF23" s="29">
        <v>8.4799995422363281</v>
      </c>
      <c r="JG23" s="29">
        <v>1.878000020980835</v>
      </c>
      <c r="JH23" s="27">
        <v>2.2320001125335693</v>
      </c>
      <c r="JI23" s="29">
        <v>4.3439998626708984</v>
      </c>
      <c r="JJ23" s="32">
        <v>1.2389999628067017</v>
      </c>
      <c r="JK23" s="29">
        <v>0.43500000238418579</v>
      </c>
      <c r="JL23" s="29">
        <v>0.23199999332427979</v>
      </c>
      <c r="JM23" s="29">
        <v>5.7000000029802322E-2</v>
      </c>
      <c r="JN23" s="29">
        <v>0.13300000131130219</v>
      </c>
      <c r="JO23" s="39">
        <v>2012</v>
      </c>
      <c r="JP23" s="39" t="s">
        <v>324</v>
      </c>
      <c r="JQ23" s="32">
        <v>0.23400000000000001</v>
      </c>
      <c r="JR23" s="29">
        <v>0.34</v>
      </c>
      <c r="JS23" s="32">
        <v>8.6999999999999994E-2</v>
      </c>
      <c r="JT23" s="29">
        <v>0.45300000000000001</v>
      </c>
      <c r="JU23" s="29">
        <v>0.122</v>
      </c>
      <c r="JV23" s="29">
        <v>3.0000000000000001E-3</v>
      </c>
      <c r="JW23" s="29">
        <v>7.9000003635883331E-2</v>
      </c>
      <c r="JX23" s="27">
        <v>1.3000000268220901E-2</v>
      </c>
      <c r="JY23" s="29"/>
      <c r="JZ23" s="29">
        <v>9.4999998807907104E-2</v>
      </c>
      <c r="KA23" s="41"/>
      <c r="KB23" s="29">
        <v>0.18999999761581421</v>
      </c>
      <c r="KC23" s="29">
        <v>1.2000000104308128E-2</v>
      </c>
      <c r="KD23" s="29">
        <v>4.6000000089406967E-2</v>
      </c>
      <c r="KE23" s="29">
        <v>0.20200000703334808</v>
      </c>
      <c r="KF23" s="29">
        <v>3.0999999493360519E-2</v>
      </c>
      <c r="KG23" s="39">
        <v>2012</v>
      </c>
      <c r="KH23" s="39" t="s">
        <v>324</v>
      </c>
      <c r="KI23" s="23">
        <v>2.230158805847168</v>
      </c>
      <c r="KJ23" s="23">
        <v>1.75</v>
      </c>
      <c r="KK23" s="29"/>
      <c r="KL23" s="29"/>
      <c r="KM23" s="29"/>
      <c r="KN23" s="21">
        <v>38534</v>
      </c>
      <c r="KO23" s="20">
        <v>27322</v>
      </c>
      <c r="KP23" s="20">
        <v>5404</v>
      </c>
      <c r="KQ23" s="19">
        <v>14.023980140686035</v>
      </c>
      <c r="KR23" s="39">
        <v>2012</v>
      </c>
      <c r="KS23" s="39" t="s">
        <v>324</v>
      </c>
    </row>
    <row r="24" spans="1:305" s="18" customFormat="1" ht="12.75">
      <c r="A24" s="18">
        <v>2013</v>
      </c>
      <c r="B24" s="18" t="s">
        <v>324</v>
      </c>
      <c r="C24" s="18">
        <v>27</v>
      </c>
      <c r="D24" s="38" t="s">
        <v>325</v>
      </c>
      <c r="E24" s="38">
        <v>616</v>
      </c>
      <c r="F24" s="18">
        <v>0</v>
      </c>
      <c r="G24" s="18">
        <v>1</v>
      </c>
      <c r="H24" s="18">
        <v>1</v>
      </c>
      <c r="I24" s="18">
        <v>0</v>
      </c>
      <c r="J24" s="25">
        <v>59</v>
      </c>
      <c r="K24" s="25">
        <v>0</v>
      </c>
      <c r="L24" s="25">
        <v>15.08</v>
      </c>
      <c r="M24" s="18">
        <v>2</v>
      </c>
      <c r="N24" s="18">
        <v>0</v>
      </c>
      <c r="O24" s="18">
        <v>0</v>
      </c>
      <c r="P24" s="18">
        <v>0</v>
      </c>
      <c r="Q24" s="25">
        <v>88.06</v>
      </c>
      <c r="R24" s="25">
        <v>0</v>
      </c>
      <c r="S24" s="25">
        <v>11.94</v>
      </c>
      <c r="T24" s="25">
        <v>45</v>
      </c>
      <c r="U24" s="25">
        <v>0</v>
      </c>
      <c r="V24" s="25">
        <v>6.1</v>
      </c>
      <c r="W24" s="25">
        <v>51.1</v>
      </c>
      <c r="X24" s="18">
        <v>2</v>
      </c>
      <c r="Y24" s="18">
        <v>2013</v>
      </c>
      <c r="Z24" s="18" t="s">
        <v>324</v>
      </c>
      <c r="AA24" s="37"/>
      <c r="AB24" s="26">
        <v>48.9</v>
      </c>
      <c r="AC24" s="26">
        <v>0</v>
      </c>
      <c r="AD24" s="26">
        <v>0</v>
      </c>
      <c r="AE24" s="26">
        <v>8.1999999999999993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8.4</v>
      </c>
      <c r="AW24" s="26">
        <v>0</v>
      </c>
      <c r="AX24" s="26">
        <v>0</v>
      </c>
      <c r="AY24" s="26">
        <v>0</v>
      </c>
      <c r="AZ24" s="26">
        <v>0</v>
      </c>
      <c r="BA24" s="26">
        <v>29.9</v>
      </c>
      <c r="BB24" s="26">
        <v>2.2000000000000002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39.200000000000003</v>
      </c>
      <c r="BS24" s="26">
        <v>10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f t="shared" si="0"/>
        <v>2.0999999999999943</v>
      </c>
      <c r="CZ24" s="18">
        <v>2013</v>
      </c>
      <c r="DA24" s="18" t="s">
        <v>324</v>
      </c>
      <c r="DB24" s="26">
        <v>0</v>
      </c>
      <c r="DC24" s="26">
        <v>0</v>
      </c>
      <c r="DD24" s="26">
        <v>5.9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6.1</v>
      </c>
      <c r="DV24" s="26">
        <v>0</v>
      </c>
      <c r="DW24" s="26">
        <v>0</v>
      </c>
      <c r="DX24" s="26">
        <v>0</v>
      </c>
      <c r="DY24" s="26">
        <v>0</v>
      </c>
      <c r="DZ24" s="26">
        <v>34.1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45</v>
      </c>
      <c r="ER24" s="26">
        <v>8.6999999999999993</v>
      </c>
      <c r="ES24" s="26">
        <v>0</v>
      </c>
      <c r="ET24" s="26">
        <v>0</v>
      </c>
      <c r="EU24" s="26">
        <v>0</v>
      </c>
      <c r="EV24" s="26">
        <v>0</v>
      </c>
      <c r="EW24" s="26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f t="shared" si="1"/>
        <v>0.20000000000000284</v>
      </c>
      <c r="FY24" s="18">
        <v>2013</v>
      </c>
      <c r="FZ24" s="18" t="s">
        <v>324</v>
      </c>
      <c r="GA24" s="26">
        <v>23.7</v>
      </c>
      <c r="GB24" s="25">
        <f t="shared" si="2"/>
        <v>0.73267100000000007</v>
      </c>
      <c r="GC24" s="25">
        <f t="shared" si="3"/>
        <v>0.66644799999999993</v>
      </c>
      <c r="GD24" s="25">
        <f t="shared" si="4"/>
        <v>3.7407090139865122</v>
      </c>
      <c r="GE24" s="25">
        <f t="shared" si="5"/>
        <v>2.9980332901616533</v>
      </c>
      <c r="GF24" s="25">
        <f t="shared" si="6"/>
        <v>0.74267572382485891</v>
      </c>
      <c r="GG24" s="25">
        <f t="shared" si="7"/>
        <v>0.19853875857437564</v>
      </c>
      <c r="GH24" s="25">
        <f t="shared" si="8"/>
        <v>5.8476491002795301</v>
      </c>
      <c r="GI24" s="18">
        <v>2013</v>
      </c>
      <c r="GJ24" s="18" t="s">
        <v>324</v>
      </c>
      <c r="GK24" s="25"/>
      <c r="GL24" s="25"/>
      <c r="GM24" s="25"/>
      <c r="GN24" s="26"/>
      <c r="GO24" s="25"/>
      <c r="GP24" s="25"/>
      <c r="GQ24" s="25"/>
      <c r="GR24" s="26"/>
      <c r="GS24" s="26"/>
      <c r="GT24" s="26"/>
      <c r="GU24" s="26"/>
      <c r="GV24" s="25"/>
      <c r="GW24" s="36">
        <v>0.17331189999999999</v>
      </c>
      <c r="GX24" s="36">
        <v>-0.21870100000000001</v>
      </c>
      <c r="GY24" s="36">
        <v>0.47253400000000001</v>
      </c>
      <c r="GZ24" s="18">
        <v>2013</v>
      </c>
      <c r="HA24" s="18" t="s">
        <v>324</v>
      </c>
      <c r="HB24" s="35"/>
      <c r="HC24" s="35">
        <f t="shared" si="10"/>
        <v>1</v>
      </c>
      <c r="HD24" s="35">
        <v>0</v>
      </c>
      <c r="HE24" s="35">
        <v>1</v>
      </c>
      <c r="HF24" s="35">
        <v>2</v>
      </c>
      <c r="HG24" s="35">
        <v>3</v>
      </c>
      <c r="HH24" s="35">
        <v>0</v>
      </c>
      <c r="HI24" s="35">
        <v>1</v>
      </c>
      <c r="HJ24" s="18">
        <v>2013</v>
      </c>
      <c r="HK24" s="18" t="s">
        <v>324</v>
      </c>
      <c r="HL24" s="34">
        <v>0.44917010000000002</v>
      </c>
      <c r="HM24" s="25">
        <v>90.689719999999994</v>
      </c>
      <c r="HN24" s="27">
        <v>42.588792413519201</v>
      </c>
      <c r="HO24" s="32">
        <v>38.475907781188603</v>
      </c>
      <c r="HP24" s="32">
        <v>1.39082553494346</v>
      </c>
      <c r="HQ24" s="32">
        <v>1.6846774747880799</v>
      </c>
      <c r="HR24" s="27">
        <v>0.991982606332383</v>
      </c>
      <c r="HS24" s="27">
        <v>64.988755717201798</v>
      </c>
      <c r="HT24" s="27">
        <v>62.589546050464897</v>
      </c>
      <c r="HU24" s="27">
        <v>-4.11288463233066</v>
      </c>
      <c r="HV24" s="27">
        <v>-1.9218489149840501</v>
      </c>
      <c r="HW24" s="27">
        <v>-1.0378373504052101</v>
      </c>
      <c r="HX24" s="27">
        <v>4.0332916666666696</v>
      </c>
      <c r="HY24" s="25">
        <v>-1.4</v>
      </c>
      <c r="HZ24" s="18">
        <v>2013</v>
      </c>
      <c r="IA24" s="18" t="s">
        <v>324</v>
      </c>
      <c r="IB24" s="29">
        <v>17361</v>
      </c>
      <c r="IC24" s="29">
        <v>17361</v>
      </c>
      <c r="ID24" s="29">
        <v>15568</v>
      </c>
      <c r="IE24" s="31">
        <v>64.922612664535322</v>
      </c>
      <c r="IF24" s="32">
        <v>57.344921112060547</v>
      </c>
      <c r="IG24" s="32">
        <v>1867</v>
      </c>
      <c r="IH24" s="32">
        <v>4752</v>
      </c>
      <c r="II24" s="32">
        <v>8949</v>
      </c>
      <c r="IJ24" s="31">
        <v>1793</v>
      </c>
      <c r="IK24" s="31">
        <v>10.300000190734863</v>
      </c>
      <c r="IL24" s="18">
        <v>2013</v>
      </c>
      <c r="IM24" s="18" t="s">
        <v>324</v>
      </c>
      <c r="IN24" s="30">
        <v>93</v>
      </c>
      <c r="IO24" s="27">
        <v>29.3</v>
      </c>
      <c r="IP24" s="27">
        <v>10.131</v>
      </c>
      <c r="IQ24" s="29">
        <f t="shared" si="9"/>
        <v>0.58354933471574222</v>
      </c>
      <c r="IR24" s="25"/>
      <c r="IS24" s="25"/>
      <c r="IT24" s="25"/>
      <c r="IU24" s="22"/>
      <c r="IV24" s="22"/>
      <c r="IW24" s="22"/>
      <c r="IX24" s="22"/>
      <c r="IY24" s="22"/>
      <c r="IZ24" s="18">
        <v>2013</v>
      </c>
      <c r="JA24" s="18" t="s">
        <v>324</v>
      </c>
      <c r="JB24" s="27">
        <v>14.480197906494141</v>
      </c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18">
        <v>2013</v>
      </c>
      <c r="JP24" s="18" t="s">
        <v>324</v>
      </c>
      <c r="JQ24" s="25"/>
      <c r="JR24" s="26"/>
      <c r="JS24" s="26"/>
      <c r="JT24" s="26"/>
      <c r="JU24" s="26"/>
      <c r="JV24" s="26"/>
      <c r="JW24" s="25"/>
      <c r="JX24" s="25"/>
      <c r="JY24" s="25"/>
      <c r="JZ24" s="25"/>
      <c r="KA24" s="26"/>
      <c r="KB24" s="25"/>
      <c r="KC24" s="25"/>
      <c r="KD24" s="25"/>
      <c r="KE24" s="25"/>
      <c r="KF24" s="25"/>
      <c r="KG24" s="18">
        <v>2013</v>
      </c>
      <c r="KH24" s="18" t="s">
        <v>324</v>
      </c>
      <c r="KI24" s="23">
        <v>2.230158805847168</v>
      </c>
      <c r="KJ24" s="23">
        <v>1.75</v>
      </c>
      <c r="KK24" s="22">
        <v>43.5</v>
      </c>
      <c r="KL24" s="22">
        <v>42.3</v>
      </c>
      <c r="KM24" s="22">
        <v>31.2</v>
      </c>
      <c r="KN24" s="21">
        <v>38502</v>
      </c>
      <c r="KO24" s="20">
        <v>27148</v>
      </c>
      <c r="KP24" s="20">
        <v>5572</v>
      </c>
      <c r="KQ24" s="19">
        <v>14.471980094909668</v>
      </c>
      <c r="KR24" s="18">
        <v>2013</v>
      </c>
      <c r="KS24" s="18" t="s">
        <v>324</v>
      </c>
    </row>
    <row r="25" spans="1:305" s="18" customFormat="1" ht="12.75">
      <c r="A25" s="18">
        <v>2014</v>
      </c>
      <c r="B25" s="18" t="s">
        <v>324</v>
      </c>
      <c r="C25" s="18">
        <v>27</v>
      </c>
      <c r="D25" s="38" t="s">
        <v>325</v>
      </c>
      <c r="E25" s="38">
        <v>616</v>
      </c>
      <c r="F25" s="18">
        <v>0</v>
      </c>
      <c r="G25" s="18">
        <v>1</v>
      </c>
      <c r="H25" s="18">
        <v>1</v>
      </c>
      <c r="I25" s="18">
        <v>0</v>
      </c>
      <c r="J25" s="25">
        <v>56.5</v>
      </c>
      <c r="K25" s="25">
        <v>0</v>
      </c>
      <c r="L25" s="25">
        <v>15.79</v>
      </c>
      <c r="M25" s="18">
        <v>2</v>
      </c>
      <c r="N25" s="18">
        <v>0</v>
      </c>
      <c r="O25" s="18">
        <v>0</v>
      </c>
      <c r="P25" s="18">
        <v>1</v>
      </c>
      <c r="Q25" s="25">
        <v>87.57</v>
      </c>
      <c r="R25" s="25">
        <v>0</v>
      </c>
      <c r="S25" s="25">
        <v>12.43</v>
      </c>
      <c r="T25" s="25">
        <v>44.72</v>
      </c>
      <c r="U25" s="25">
        <v>0</v>
      </c>
      <c r="V25" s="25">
        <v>6.35</v>
      </c>
      <c r="W25" s="25">
        <v>51.07</v>
      </c>
      <c r="X25" s="18">
        <v>2</v>
      </c>
      <c r="Y25" s="18">
        <v>2014</v>
      </c>
      <c r="Z25" s="18" t="s">
        <v>324</v>
      </c>
      <c r="AA25" s="37"/>
      <c r="AB25" s="26">
        <v>48.9</v>
      </c>
      <c r="AC25" s="26">
        <v>0</v>
      </c>
      <c r="AD25" s="26">
        <v>0</v>
      </c>
      <c r="AE25" s="26">
        <v>8.1999999999999993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8.4</v>
      </c>
      <c r="AW25" s="26">
        <v>0</v>
      </c>
      <c r="AX25" s="26">
        <v>0</v>
      </c>
      <c r="AY25" s="26">
        <v>0</v>
      </c>
      <c r="AZ25" s="26">
        <v>0</v>
      </c>
      <c r="BA25" s="26">
        <v>29.9</v>
      </c>
      <c r="BB25" s="26">
        <v>2.2000000000000002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39.200000000000003</v>
      </c>
      <c r="BS25" s="26">
        <v>10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f t="shared" si="0"/>
        <v>2.0999999999999943</v>
      </c>
      <c r="CZ25" s="18">
        <v>2014</v>
      </c>
      <c r="DA25" s="18" t="s">
        <v>324</v>
      </c>
      <c r="DB25" s="26">
        <v>0</v>
      </c>
      <c r="DC25" s="26">
        <v>0</v>
      </c>
      <c r="DD25" s="26">
        <v>5.9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6.1</v>
      </c>
      <c r="DV25" s="26">
        <v>0</v>
      </c>
      <c r="DW25" s="26">
        <v>0</v>
      </c>
      <c r="DX25" s="26">
        <v>0</v>
      </c>
      <c r="DY25" s="26">
        <v>0</v>
      </c>
      <c r="DZ25" s="26">
        <v>34.1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45</v>
      </c>
      <c r="ER25" s="26">
        <v>8.6999999999999993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f t="shared" si="1"/>
        <v>0.20000000000000284</v>
      </c>
      <c r="FY25" s="18">
        <v>2014</v>
      </c>
      <c r="FZ25" s="18" t="s">
        <v>324</v>
      </c>
      <c r="GA25" s="26">
        <v>24.3</v>
      </c>
      <c r="GB25" s="25">
        <f t="shared" si="2"/>
        <v>0.73267100000000007</v>
      </c>
      <c r="GC25" s="25">
        <f t="shared" si="3"/>
        <v>0.66644799999999993</v>
      </c>
      <c r="GD25" s="25">
        <f t="shared" si="4"/>
        <v>3.7407090139865122</v>
      </c>
      <c r="GE25" s="25">
        <f t="shared" si="5"/>
        <v>2.9980332901616533</v>
      </c>
      <c r="GF25" s="25">
        <f t="shared" si="6"/>
        <v>0.74267572382485891</v>
      </c>
      <c r="GG25" s="25">
        <f t="shared" si="7"/>
        <v>0.19853875857437564</v>
      </c>
      <c r="GH25" s="25">
        <f t="shared" si="8"/>
        <v>5.8476491002795301</v>
      </c>
      <c r="GI25" s="18">
        <v>2014</v>
      </c>
      <c r="GJ25" s="18" t="s">
        <v>324</v>
      </c>
      <c r="GK25" s="25"/>
      <c r="GL25" s="25"/>
      <c r="GM25" s="25"/>
      <c r="GN25" s="26"/>
      <c r="GO25" s="25"/>
      <c r="GP25" s="25"/>
      <c r="GQ25" s="25"/>
      <c r="GR25" s="26"/>
      <c r="GS25" s="26"/>
      <c r="GT25" s="26"/>
      <c r="GU25" s="26"/>
      <c r="GV25" s="25"/>
      <c r="GW25" s="36">
        <v>-0.12929470000000001</v>
      </c>
      <c r="GX25" s="36">
        <v>-0.2195647</v>
      </c>
      <c r="GY25" s="36">
        <v>2.9910599999999999E-2</v>
      </c>
      <c r="GZ25" s="18">
        <v>2014</v>
      </c>
      <c r="HA25" s="18" t="s">
        <v>324</v>
      </c>
      <c r="HB25" s="35"/>
      <c r="HC25" s="35">
        <v>1</v>
      </c>
      <c r="HD25" s="35">
        <v>0</v>
      </c>
      <c r="HE25" s="35">
        <v>1</v>
      </c>
      <c r="HF25" s="35">
        <v>2</v>
      </c>
      <c r="HG25" s="35">
        <v>3</v>
      </c>
      <c r="HH25" s="35">
        <v>0</v>
      </c>
      <c r="HI25" s="35">
        <v>1</v>
      </c>
      <c r="HJ25" s="18">
        <v>2014</v>
      </c>
      <c r="HK25" s="18" t="s">
        <v>324</v>
      </c>
      <c r="HL25" s="34">
        <v>0.44917010000000002</v>
      </c>
      <c r="HM25" s="25">
        <v>93.606700000000004</v>
      </c>
      <c r="HN25" s="27">
        <v>42.256783725571402</v>
      </c>
      <c r="HO25" s="32">
        <v>38.768344436019198</v>
      </c>
      <c r="HP25" s="32">
        <v>3.2825700941979701</v>
      </c>
      <c r="HQ25" s="32">
        <v>3.7940853744654599</v>
      </c>
      <c r="HR25" s="27">
        <v>5.3821313239994999E-2</v>
      </c>
      <c r="HS25" s="27">
        <v>70.027748961449106</v>
      </c>
      <c r="HT25" s="27">
        <v>66.152147636093702</v>
      </c>
      <c r="HU25" s="27">
        <v>-3.4884392895521499</v>
      </c>
      <c r="HV25" s="27">
        <v>-1.7868383163614201</v>
      </c>
      <c r="HW25" s="27">
        <v>-1.0215401997114599</v>
      </c>
      <c r="HX25" s="27">
        <v>3.5162111737499999</v>
      </c>
      <c r="HY25" s="25"/>
      <c r="HZ25" s="18">
        <v>2014</v>
      </c>
      <c r="IA25" s="18" t="s">
        <v>324</v>
      </c>
      <c r="IB25" s="29">
        <v>17429</v>
      </c>
      <c r="IC25" s="29">
        <v>17428</v>
      </c>
      <c r="ID25" s="29">
        <v>15862</v>
      </c>
      <c r="IE25" s="31">
        <v>65.68280019996152</v>
      </c>
      <c r="IF25" s="32">
        <v>58.863700866699219</v>
      </c>
      <c r="IG25" s="32">
        <v>1820</v>
      </c>
      <c r="IH25" s="32">
        <v>4836</v>
      </c>
      <c r="II25" s="32">
        <v>9206</v>
      </c>
      <c r="IJ25" s="31">
        <v>1567</v>
      </c>
      <c r="IK25" s="31">
        <v>9</v>
      </c>
      <c r="IL25" s="18">
        <v>2014</v>
      </c>
      <c r="IM25" s="18" t="s">
        <v>324</v>
      </c>
      <c r="IN25" s="30">
        <v>1</v>
      </c>
      <c r="IO25" s="27"/>
      <c r="IP25" s="27">
        <v>0.01</v>
      </c>
      <c r="IQ25" s="29">
        <f t="shared" si="9"/>
        <v>5.7375638303976129E-4</v>
      </c>
      <c r="IR25" s="25"/>
      <c r="IS25" s="25"/>
      <c r="IT25" s="25"/>
      <c r="IU25" s="22"/>
      <c r="IV25" s="22"/>
      <c r="IW25" s="22"/>
      <c r="IX25" s="22"/>
      <c r="IY25" s="22"/>
      <c r="IZ25" s="18">
        <v>2014</v>
      </c>
      <c r="JA25" s="18" t="s">
        <v>324</v>
      </c>
      <c r="JB25" s="27">
        <v>14.39439582824707</v>
      </c>
      <c r="JC25" s="25"/>
      <c r="JD25" s="25"/>
      <c r="JE25" s="25"/>
      <c r="JF25" s="25"/>
      <c r="JG25" s="25"/>
      <c r="JH25" s="25"/>
      <c r="JI25" s="25"/>
      <c r="JJ25" s="25"/>
      <c r="JK25" s="25"/>
      <c r="JL25" s="25"/>
      <c r="JM25" s="25"/>
      <c r="JN25" s="25"/>
      <c r="JO25" s="18">
        <v>2014</v>
      </c>
      <c r="JP25" s="18" t="s">
        <v>324</v>
      </c>
      <c r="JQ25" s="25"/>
      <c r="JR25" s="26"/>
      <c r="JS25" s="26"/>
      <c r="JT25" s="26"/>
      <c r="JU25" s="26"/>
      <c r="JV25" s="26"/>
      <c r="JW25" s="25"/>
      <c r="JX25" s="25"/>
      <c r="JY25" s="25"/>
      <c r="JZ25" s="25"/>
      <c r="KA25" s="26"/>
      <c r="KB25" s="25"/>
      <c r="KC25" s="25"/>
      <c r="KD25" s="25"/>
      <c r="KE25" s="25"/>
      <c r="KF25" s="25"/>
      <c r="KG25" s="18">
        <v>2014</v>
      </c>
      <c r="KH25" s="18" t="s">
        <v>324</v>
      </c>
      <c r="KI25" s="23"/>
      <c r="KJ25" s="23"/>
      <c r="KK25" s="22"/>
      <c r="KL25" s="22"/>
      <c r="KM25" s="22"/>
      <c r="KN25" s="21">
        <v>38484</v>
      </c>
      <c r="KO25" s="20">
        <v>26947</v>
      </c>
      <c r="KP25" s="20">
        <v>5772</v>
      </c>
      <c r="KQ25" s="19">
        <v>14.998439788818359</v>
      </c>
      <c r="KR25" s="18">
        <v>2014</v>
      </c>
      <c r="KS25" s="18" t="s">
        <v>324</v>
      </c>
    </row>
    <row r="26" spans="1:305" s="1" customFormat="1" ht="12.75">
      <c r="A26" s="1">
        <v>2015</v>
      </c>
      <c r="B26" s="1" t="s">
        <v>324</v>
      </c>
      <c r="C26" s="1">
        <v>27</v>
      </c>
      <c r="D26" s="17" t="s">
        <v>325</v>
      </c>
      <c r="E26" s="17">
        <v>616</v>
      </c>
      <c r="F26" s="1">
        <v>0</v>
      </c>
      <c r="G26" s="1">
        <v>1</v>
      </c>
      <c r="H26" s="1">
        <v>1</v>
      </c>
      <c r="I26" s="1">
        <v>0</v>
      </c>
      <c r="J26" s="12">
        <v>55.638067772170153</v>
      </c>
      <c r="K26" s="12">
        <v>0</v>
      </c>
      <c r="L26" s="12">
        <v>13.799567411679885</v>
      </c>
      <c r="M26" s="1">
        <v>2</v>
      </c>
      <c r="N26" s="1">
        <v>0</v>
      </c>
      <c r="O26" s="1">
        <v>0</v>
      </c>
      <c r="P26" s="1">
        <v>1</v>
      </c>
      <c r="Q26" s="87">
        <v>88.004297609454753</v>
      </c>
      <c r="R26" s="87">
        <v>0</v>
      </c>
      <c r="S26" s="87">
        <v>11.995702390545262</v>
      </c>
      <c r="T26" s="86">
        <v>44.894794520547947</v>
      </c>
      <c r="U26" s="86">
        <v>0</v>
      </c>
      <c r="V26" s="86">
        <v>6.117808219178082</v>
      </c>
      <c r="W26" s="86">
        <v>51.012602739726027</v>
      </c>
      <c r="X26" s="1">
        <v>2</v>
      </c>
      <c r="Y26" s="1">
        <v>2015</v>
      </c>
      <c r="Z26" s="1" t="s">
        <v>324</v>
      </c>
      <c r="AA26" s="16">
        <v>42302</v>
      </c>
      <c r="AB26" s="6">
        <v>50.9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7.6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5.0999999999999996</v>
      </c>
      <c r="AW26" s="6">
        <v>0</v>
      </c>
      <c r="AX26" s="6">
        <v>0</v>
      </c>
      <c r="AY26" s="6">
        <v>0</v>
      </c>
      <c r="AZ26" s="6">
        <v>0</v>
      </c>
      <c r="BA26" s="6">
        <v>37.6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24.1</v>
      </c>
      <c r="BS26" s="6">
        <v>0</v>
      </c>
      <c r="BT26" s="6">
        <v>7.6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8.8000000000000007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f t="shared" si="0"/>
        <v>9.2000000000000028</v>
      </c>
      <c r="CZ26" s="1">
        <v>2015</v>
      </c>
      <c r="DA26" s="1" t="s">
        <v>324</v>
      </c>
      <c r="DB26" s="6">
        <v>0</v>
      </c>
      <c r="DC26" s="6">
        <v>0</v>
      </c>
      <c r="DD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3.5</v>
      </c>
      <c r="DV26" s="6">
        <v>0</v>
      </c>
      <c r="DW26" s="6">
        <v>0</v>
      </c>
      <c r="DX26" s="6">
        <v>0</v>
      </c>
      <c r="DY26" s="6">
        <v>0</v>
      </c>
      <c r="DZ26" s="6">
        <v>51.1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30</v>
      </c>
      <c r="ER26" s="6">
        <v>0</v>
      </c>
      <c r="ES26" s="6">
        <v>6.1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9.1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f t="shared" si="1"/>
        <v>0.20000000000001705</v>
      </c>
      <c r="FY26" s="1">
        <v>2015</v>
      </c>
      <c r="FZ26" s="1" t="s">
        <v>324</v>
      </c>
      <c r="GA26" s="6">
        <v>27.4</v>
      </c>
      <c r="GB26" s="5">
        <f t="shared" si="2"/>
        <v>0.77864599999999995</v>
      </c>
      <c r="GC26" s="5">
        <f t="shared" si="3"/>
        <v>0.63565199999999999</v>
      </c>
      <c r="GD26" s="5">
        <f t="shared" si="4"/>
        <v>4.5176504603485812</v>
      </c>
      <c r="GE26" s="5">
        <f t="shared" si="5"/>
        <v>2.7446287615137175</v>
      </c>
      <c r="GF26" s="5">
        <f t="shared" si="6"/>
        <v>1.7730216988348637</v>
      </c>
      <c r="GG26" s="5">
        <f t="shared" si="7"/>
        <v>0.39246544512389248</v>
      </c>
      <c r="GH26" s="5">
        <f t="shared" si="8"/>
        <v>11.826242006656214</v>
      </c>
      <c r="GI26" s="1">
        <v>2015</v>
      </c>
      <c r="GJ26" s="1" t="s">
        <v>324</v>
      </c>
      <c r="GK26" s="5"/>
      <c r="GL26" s="5"/>
      <c r="GM26" s="5"/>
      <c r="GN26" s="6"/>
      <c r="GO26" s="5"/>
      <c r="GP26" s="5"/>
      <c r="GQ26" s="5"/>
      <c r="GR26" s="6"/>
      <c r="GS26" s="6"/>
      <c r="GT26" s="6"/>
      <c r="GU26" s="6"/>
      <c r="GV26" s="5"/>
      <c r="GW26" s="15">
        <v>-0.34581770000000001</v>
      </c>
      <c r="GX26" s="15">
        <v>-0.3434952</v>
      </c>
      <c r="GY26" s="15">
        <v>-0.1637729</v>
      </c>
      <c r="GZ26" s="1">
        <v>2015</v>
      </c>
      <c r="HA26" s="1" t="s">
        <v>324</v>
      </c>
      <c r="HB26" s="14"/>
      <c r="HC26" s="14"/>
      <c r="HD26" s="14"/>
      <c r="HE26" s="14"/>
      <c r="HF26" s="14"/>
      <c r="HG26" s="14"/>
      <c r="HH26" s="14"/>
      <c r="HI26" s="14"/>
      <c r="HJ26" s="1">
        <v>2015</v>
      </c>
      <c r="HK26" s="1" t="s">
        <v>324</v>
      </c>
      <c r="HL26" s="61">
        <v>0.69798640000000001</v>
      </c>
      <c r="HM26" s="5"/>
      <c r="HN26" s="7">
        <v>41.561939198175303</v>
      </c>
      <c r="HO26" s="11">
        <v>38.994387327219499</v>
      </c>
      <c r="HP26" s="11">
        <v>3.8444988206970701</v>
      </c>
      <c r="HQ26" s="11">
        <v>4.6296920865451803</v>
      </c>
      <c r="HR26" s="7">
        <v>-0.87412587412582798</v>
      </c>
      <c r="HS26" s="7">
        <v>69.376336962665306</v>
      </c>
      <c r="HT26" s="7"/>
      <c r="HU26" s="7">
        <v>-2.5675518709557701</v>
      </c>
      <c r="HV26" s="7">
        <v>-1.0064685511923701</v>
      </c>
      <c r="HW26" s="7">
        <v>-0.57537690472219205</v>
      </c>
      <c r="HX26" s="7">
        <v>2.7005564574166701</v>
      </c>
      <c r="HY26" s="5"/>
      <c r="HZ26" s="1">
        <v>2015</v>
      </c>
      <c r="IA26" s="1" t="s">
        <v>324</v>
      </c>
      <c r="IB26" s="5">
        <v>17388</v>
      </c>
      <c r="IC26" s="5">
        <v>17388</v>
      </c>
      <c r="ID26" s="5">
        <v>16084</v>
      </c>
      <c r="IE26" s="60">
        <v>66.076387313424846</v>
      </c>
      <c r="IF26" s="11"/>
      <c r="IG26" s="11">
        <v>1849</v>
      </c>
      <c r="IH26" s="11">
        <v>4897</v>
      </c>
      <c r="II26" s="11">
        <v>9338</v>
      </c>
      <c r="IJ26" s="60">
        <v>1304</v>
      </c>
      <c r="IK26" s="60">
        <v>7.5</v>
      </c>
      <c r="IL26" s="1">
        <v>2015</v>
      </c>
      <c r="IM26" s="1" t="s">
        <v>324</v>
      </c>
      <c r="IN26" s="5">
        <v>14</v>
      </c>
      <c r="IO26" s="5"/>
      <c r="IP26" s="5">
        <v>108.21</v>
      </c>
      <c r="IQ26" s="5">
        <f t="shared" si="9"/>
        <v>6.2232574189095926</v>
      </c>
      <c r="IR26" s="5"/>
      <c r="IS26" s="5"/>
      <c r="IT26" s="5"/>
      <c r="IU26" s="8"/>
      <c r="IV26" s="8"/>
      <c r="IW26" s="8"/>
      <c r="IX26" s="8"/>
      <c r="IY26" s="8"/>
      <c r="IZ26" s="1">
        <v>2015</v>
      </c>
      <c r="JA26" s="1" t="s">
        <v>324</v>
      </c>
      <c r="JB26" s="7">
        <v>14.295092582702637</v>
      </c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1">
        <v>2015</v>
      </c>
      <c r="JP26" s="1" t="s">
        <v>324</v>
      </c>
      <c r="JQ26" s="5"/>
      <c r="JR26" s="6"/>
      <c r="JS26" s="6"/>
      <c r="JT26" s="6"/>
      <c r="JU26" s="6"/>
      <c r="JV26" s="6"/>
      <c r="JW26" s="5"/>
      <c r="JX26" s="5"/>
      <c r="JY26" s="5"/>
      <c r="JZ26" s="5"/>
      <c r="KA26" s="6"/>
      <c r="KB26" s="5"/>
      <c r="KC26" s="5"/>
      <c r="KD26" s="5"/>
      <c r="KE26" s="5"/>
      <c r="KF26" s="5"/>
      <c r="KG26" s="1">
        <v>2015</v>
      </c>
      <c r="KH26" s="1" t="s">
        <v>324</v>
      </c>
      <c r="KI26" s="5"/>
      <c r="KJ26" s="5"/>
      <c r="KK26" s="5"/>
      <c r="KL26" s="5"/>
      <c r="KM26" s="5"/>
      <c r="KN26" s="4"/>
      <c r="KO26" s="3"/>
      <c r="KP26" s="3"/>
      <c r="KQ26" s="2"/>
      <c r="KR26" s="1">
        <v>2015</v>
      </c>
      <c r="KS26" s="1" t="s">
        <v>324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70CAA-3A73-4649-B2DB-391849BFE5A9}">
  <dimension ref="A1:KS42"/>
  <sheetViews>
    <sheetView workbookViewId="0">
      <selection activeCell="E34" sqref="E34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1975</v>
      </c>
      <c r="B2" s="39" t="s">
        <v>322</v>
      </c>
      <c r="C2" s="39">
        <v>28</v>
      </c>
      <c r="D2" s="44" t="s">
        <v>323</v>
      </c>
      <c r="E2" s="44">
        <v>620</v>
      </c>
      <c r="F2" s="39">
        <v>1</v>
      </c>
      <c r="G2" s="39">
        <v>0</v>
      </c>
      <c r="H2" s="39">
        <v>0</v>
      </c>
      <c r="I2" s="39">
        <v>0</v>
      </c>
      <c r="J2" s="29"/>
      <c r="K2" s="29"/>
      <c r="L2" s="29"/>
      <c r="M2" s="18"/>
      <c r="Q2" s="29"/>
      <c r="R2" s="29"/>
      <c r="S2" s="29"/>
      <c r="T2" s="29"/>
      <c r="U2" s="29"/>
      <c r="V2" s="29"/>
      <c r="W2" s="29"/>
      <c r="Y2" s="39">
        <v>1975</v>
      </c>
      <c r="Z2" s="39" t="s">
        <v>322</v>
      </c>
      <c r="AA2" s="43">
        <v>27509</v>
      </c>
      <c r="AB2" s="41">
        <v>91.7</v>
      </c>
      <c r="AC2" s="41">
        <v>40.700000000000003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4.4000000000000004</v>
      </c>
      <c r="AQ2" s="41">
        <v>13.5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8.1999999999999993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28.3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42" si="0">IF(100-SUM(AC2:CX2)&gt;=0,100-SUM(AC2:CX2),0)</f>
        <v>4.9000000000000057</v>
      </c>
      <c r="CZ2" s="39">
        <v>1975</v>
      </c>
      <c r="DA2" s="39" t="s">
        <v>322</v>
      </c>
      <c r="DB2" s="41">
        <v>46.4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2</v>
      </c>
      <c r="DP2" s="41">
        <v>12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6.4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32.4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42" si="1">IF(100-SUM(DB2:FW2)&gt;=0,100-SUM(DB2:FW2),0)</f>
        <v>0.80000000000001137</v>
      </c>
      <c r="FY2" s="39">
        <v>1975</v>
      </c>
      <c r="FZ2" s="39" t="s">
        <v>322</v>
      </c>
      <c r="GA2" s="41">
        <v>8</v>
      </c>
      <c r="GB2" s="29">
        <f t="shared" ref="GB2:GB42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0.72737699999999994</v>
      </c>
      <c r="GC2" s="29">
        <f t="shared" ref="GC2:GC42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0.66083199999999997</v>
      </c>
      <c r="GD2" s="29">
        <f t="shared" ref="GD2:GD42" si="4">1/(1-GB2)</f>
        <v>3.6680690917494112</v>
      </c>
      <c r="GE2" s="29">
        <f t="shared" ref="GE2:GE42" si="5">1/(1-GC2)</f>
        <v>2.9483913576752521</v>
      </c>
      <c r="GF2" s="29">
        <f t="shared" ref="GF2:GF42" si="6">GD2-GE2</f>
        <v>0.71967773407415914</v>
      </c>
      <c r="GG2" s="29">
        <f t="shared" ref="GG2:GG42" si="7">(GD2-GE2)/GD2</f>
        <v>0.19620070289649955</v>
      </c>
      <c r="GH2" s="29">
        <f t="shared" ref="GH2:GH42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5.5022722578949113</v>
      </c>
      <c r="GI2" s="39">
        <v>1975</v>
      </c>
      <c r="GJ2" s="39" t="s">
        <v>322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1975</v>
      </c>
      <c r="HA2" s="39" t="s">
        <v>322</v>
      </c>
      <c r="HB2" s="42"/>
      <c r="HC2" s="42"/>
      <c r="HD2" s="42"/>
      <c r="HE2" s="42"/>
      <c r="HF2" s="42"/>
      <c r="HG2" s="42"/>
      <c r="HH2" s="42"/>
      <c r="HI2" s="42"/>
      <c r="HJ2" s="39">
        <v>1975</v>
      </c>
      <c r="HK2" s="39" t="s">
        <v>322</v>
      </c>
      <c r="HL2" s="34">
        <v>0.16569700000000001</v>
      </c>
      <c r="HM2" s="29">
        <v>41.528060000000004</v>
      </c>
      <c r="HN2" s="25"/>
      <c r="HO2" s="29"/>
      <c r="HP2" s="32">
        <v>-4.3476310373638798</v>
      </c>
      <c r="HQ2" s="32">
        <v>11.1771380616639</v>
      </c>
      <c r="HR2" s="27">
        <v>15.2716929314065</v>
      </c>
      <c r="HS2" s="29">
        <v>22.428489275769799</v>
      </c>
      <c r="HT2" s="29">
        <v>22.428489275769799</v>
      </c>
      <c r="HU2" s="29"/>
      <c r="HV2" s="29"/>
      <c r="HW2" s="29"/>
      <c r="HX2" s="27">
        <v>10.5</v>
      </c>
      <c r="HY2" s="29"/>
      <c r="HZ2" s="39">
        <v>1975</v>
      </c>
      <c r="IA2" s="39" t="s">
        <v>322</v>
      </c>
      <c r="IB2" s="29">
        <v>4030</v>
      </c>
      <c r="IC2" s="29">
        <v>3902</v>
      </c>
      <c r="ID2" s="29">
        <v>3724</v>
      </c>
      <c r="IE2" s="32">
        <v>71.172737121582031</v>
      </c>
      <c r="IF2" s="32">
        <v>65.768562316894531</v>
      </c>
      <c r="IG2" s="32">
        <v>1264</v>
      </c>
      <c r="IH2" s="32">
        <v>1259</v>
      </c>
      <c r="II2" s="32">
        <v>1201</v>
      </c>
      <c r="IJ2" s="31">
        <v>179.80000305175781</v>
      </c>
      <c r="IK2" s="31">
        <v>4.4000000953674316</v>
      </c>
      <c r="IL2" s="39">
        <v>1975</v>
      </c>
      <c r="IM2" s="39" t="s">
        <v>322</v>
      </c>
      <c r="IN2" s="29"/>
      <c r="IO2" s="29"/>
      <c r="IP2" s="29" t="s">
        <v>317</v>
      </c>
      <c r="IQ2" s="29" t="str">
        <f t="shared" ref="IQ2:IQ42" si="9">IF(OR(IB2="",IP2=""),"",IP2*1000/IB2)</f>
        <v/>
      </c>
      <c r="IR2" s="29"/>
      <c r="IS2" s="29"/>
      <c r="IT2" s="29"/>
      <c r="IU2" s="58"/>
      <c r="IV2" s="58"/>
      <c r="IW2" s="58"/>
      <c r="IX2" s="58"/>
      <c r="IY2" s="58"/>
      <c r="IZ2" s="39">
        <v>1975</v>
      </c>
      <c r="JA2" s="39" t="s">
        <v>322</v>
      </c>
      <c r="JB2" s="29">
        <v>8.5711499999999994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1975</v>
      </c>
      <c r="JP2" s="39" t="s">
        <v>322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1975</v>
      </c>
      <c r="KH2" s="39" t="s">
        <v>322</v>
      </c>
      <c r="KI2" s="29"/>
      <c r="KJ2" s="29"/>
      <c r="KK2" s="29"/>
      <c r="KL2" s="29"/>
      <c r="KM2" s="29"/>
      <c r="KN2" s="21">
        <v>9093.4697265625</v>
      </c>
      <c r="KO2" s="20">
        <v>5799</v>
      </c>
      <c r="KP2" s="20">
        <v>923.44500732421875</v>
      </c>
      <c r="KQ2" s="19">
        <v>10.155030250549316</v>
      </c>
      <c r="KR2" s="39">
        <v>1975</v>
      </c>
      <c r="KS2" s="39" t="s">
        <v>322</v>
      </c>
    </row>
    <row r="3" spans="1:305" s="39" customFormat="1" ht="12.75">
      <c r="A3" s="39">
        <v>1976</v>
      </c>
      <c r="B3" s="39" t="s">
        <v>322</v>
      </c>
      <c r="C3" s="39">
        <v>28</v>
      </c>
      <c r="D3" s="44" t="s">
        <v>323</v>
      </c>
      <c r="E3" s="44">
        <v>620</v>
      </c>
      <c r="F3" s="39">
        <v>1</v>
      </c>
      <c r="G3" s="39">
        <v>0</v>
      </c>
      <c r="H3" s="39">
        <v>0</v>
      </c>
      <c r="I3" s="39">
        <v>0</v>
      </c>
      <c r="J3" s="29">
        <v>0</v>
      </c>
      <c r="K3" s="29">
        <v>0</v>
      </c>
      <c r="L3" s="29">
        <v>70.59</v>
      </c>
      <c r="M3" s="18">
        <v>5</v>
      </c>
      <c r="N3" s="39">
        <v>1</v>
      </c>
      <c r="P3" s="39">
        <v>0</v>
      </c>
      <c r="Q3" s="29">
        <v>0</v>
      </c>
      <c r="R3" s="29">
        <v>0</v>
      </c>
      <c r="S3" s="29">
        <v>100</v>
      </c>
      <c r="T3" s="29">
        <v>0</v>
      </c>
      <c r="U3" s="29">
        <v>0</v>
      </c>
      <c r="V3" s="29">
        <v>40.700000000000003</v>
      </c>
      <c r="W3" s="29">
        <v>40.700000000000003</v>
      </c>
      <c r="X3" s="39">
        <v>4</v>
      </c>
      <c r="Y3" s="39">
        <v>1976</v>
      </c>
      <c r="Z3" s="39" t="s">
        <v>322</v>
      </c>
      <c r="AA3" s="43">
        <v>27875</v>
      </c>
      <c r="AB3" s="41">
        <v>83.3</v>
      </c>
      <c r="AC3" s="41">
        <v>36.700000000000003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15.3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16.7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25.2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6.0999999999999943</v>
      </c>
      <c r="CZ3" s="39">
        <v>1976</v>
      </c>
      <c r="DA3" s="39" t="s">
        <v>322</v>
      </c>
      <c r="DB3" s="41">
        <v>40.700000000000003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15.2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16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27.8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0.29999999999999716</v>
      </c>
      <c r="FY3" s="39">
        <v>1976</v>
      </c>
      <c r="FZ3" s="39" t="s">
        <v>322</v>
      </c>
      <c r="GA3" s="41">
        <v>4.9000000000000004</v>
      </c>
      <c r="GB3" s="29">
        <f t="shared" si="2"/>
        <v>0.75050899999999998</v>
      </c>
      <c r="GC3" s="29">
        <f t="shared" si="3"/>
        <v>0.70836299999999996</v>
      </c>
      <c r="GD3" s="29">
        <f t="shared" si="4"/>
        <v>4.008160615012164</v>
      </c>
      <c r="GE3" s="29">
        <f t="shared" si="5"/>
        <v>3.4289201987402143</v>
      </c>
      <c r="GF3" s="29">
        <f t="shared" si="6"/>
        <v>0.57924041627194978</v>
      </c>
      <c r="GG3" s="29">
        <f t="shared" si="7"/>
        <v>0.14451527069610504</v>
      </c>
      <c r="GH3" s="29">
        <f t="shared" si="8"/>
        <v>3.4102785809959872</v>
      </c>
      <c r="GI3" s="39">
        <v>1976</v>
      </c>
      <c r="GJ3" s="39" t="s">
        <v>322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1976</v>
      </c>
      <c r="HA3" s="39" t="s">
        <v>322</v>
      </c>
      <c r="HB3" s="42">
        <v>0</v>
      </c>
      <c r="HC3" s="42">
        <f t="shared" ref="HC3:HC40" si="10">HD3+IF(HE3&gt;=2,1,0)+IF(HF3=2,0,IF(HF3=0,2,1))+IF(HG3&gt;3,2,IF(HG3&lt;3,0,1))+IF(HH3=1,1,0)</f>
        <v>0</v>
      </c>
      <c r="HD3" s="42">
        <v>0</v>
      </c>
      <c r="HE3" s="42">
        <v>1</v>
      </c>
      <c r="HF3" s="42">
        <v>2</v>
      </c>
      <c r="HG3" s="42">
        <v>1</v>
      </c>
      <c r="HH3" s="42">
        <v>0</v>
      </c>
      <c r="HI3" s="42">
        <v>1</v>
      </c>
      <c r="HJ3" s="39">
        <v>1976</v>
      </c>
      <c r="HK3" s="39" t="s">
        <v>322</v>
      </c>
      <c r="HL3" s="34">
        <v>0.16569700000000001</v>
      </c>
      <c r="HM3" s="29">
        <v>37.709940000000003</v>
      </c>
      <c r="HN3" s="25"/>
      <c r="HO3" s="29"/>
      <c r="HP3" s="32">
        <v>6.9002309847924197</v>
      </c>
      <c r="HQ3" s="32">
        <v>24.297321649270799</v>
      </c>
      <c r="HR3" s="27">
        <v>21.141900899112201</v>
      </c>
      <c r="HS3" s="29">
        <v>27.311652818985898</v>
      </c>
      <c r="HT3" s="29">
        <v>27.311652818985898</v>
      </c>
      <c r="HU3" s="29"/>
      <c r="HV3" s="29"/>
      <c r="HW3" s="29"/>
      <c r="HX3" s="27">
        <v>11</v>
      </c>
      <c r="HY3" s="29"/>
      <c r="HZ3" s="39">
        <v>1976</v>
      </c>
      <c r="IA3" s="39" t="s">
        <v>322</v>
      </c>
      <c r="IB3" s="29">
        <v>4121</v>
      </c>
      <c r="IC3" s="29">
        <v>4050</v>
      </c>
      <c r="ID3" s="29">
        <v>3789</v>
      </c>
      <c r="IE3" s="32">
        <v>70.864120483398438</v>
      </c>
      <c r="IF3" s="32">
        <v>65.15509033203125</v>
      </c>
      <c r="IG3" s="32">
        <v>1284</v>
      </c>
      <c r="IH3" s="32">
        <v>1272</v>
      </c>
      <c r="II3" s="32">
        <v>1233</v>
      </c>
      <c r="IJ3" s="31">
        <v>262.70001220703125</v>
      </c>
      <c r="IK3" s="31">
        <v>6.1999998092651367</v>
      </c>
      <c r="IL3" s="39">
        <v>1976</v>
      </c>
      <c r="IM3" s="39" t="s">
        <v>322</v>
      </c>
      <c r="IN3" s="29"/>
      <c r="IO3" s="29"/>
      <c r="IP3" s="29" t="s">
        <v>317</v>
      </c>
      <c r="IQ3" s="29" t="str">
        <f t="shared" si="9"/>
        <v/>
      </c>
      <c r="IR3" s="29"/>
      <c r="IS3" s="29"/>
      <c r="IT3" s="29"/>
      <c r="IU3" s="58"/>
      <c r="IV3" s="58"/>
      <c r="IW3" s="58"/>
      <c r="IX3" s="58"/>
      <c r="IY3" s="58"/>
      <c r="IZ3" s="39">
        <v>1976</v>
      </c>
      <c r="JA3" s="39" t="s">
        <v>322</v>
      </c>
      <c r="JB3" s="29">
        <v>11.60834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1976</v>
      </c>
      <c r="JP3" s="39" t="s">
        <v>322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1976</v>
      </c>
      <c r="KH3" s="39" t="s">
        <v>322</v>
      </c>
      <c r="KI3" s="29"/>
      <c r="KJ3" s="29"/>
      <c r="KK3" s="29"/>
      <c r="KL3" s="29"/>
      <c r="KM3" s="29"/>
      <c r="KN3" s="21">
        <v>9355.8095703125</v>
      </c>
      <c r="KO3" s="20">
        <v>5867</v>
      </c>
      <c r="KP3" s="20">
        <v>986.17999267578125</v>
      </c>
      <c r="KQ3" s="19">
        <v>10.540829658508301</v>
      </c>
      <c r="KR3" s="39">
        <v>1976</v>
      </c>
      <c r="KS3" s="39" t="s">
        <v>322</v>
      </c>
    </row>
    <row r="4" spans="1:305" s="39" customFormat="1" ht="12.75">
      <c r="A4" s="39">
        <v>1977</v>
      </c>
      <c r="B4" s="39" t="s">
        <v>322</v>
      </c>
      <c r="C4" s="39">
        <v>28</v>
      </c>
      <c r="D4" s="44" t="s">
        <v>323</v>
      </c>
      <c r="E4" s="44">
        <v>620</v>
      </c>
      <c r="F4" s="39">
        <v>1</v>
      </c>
      <c r="G4" s="39">
        <v>0</v>
      </c>
      <c r="H4" s="39">
        <v>0</v>
      </c>
      <c r="I4" s="39">
        <v>0</v>
      </c>
      <c r="J4" s="29">
        <v>0</v>
      </c>
      <c r="K4" s="29">
        <v>0</v>
      </c>
      <c r="L4" s="29">
        <v>70.59</v>
      </c>
      <c r="M4" s="18">
        <v>5</v>
      </c>
      <c r="N4" s="39">
        <v>0</v>
      </c>
      <c r="O4" s="39">
        <v>0</v>
      </c>
      <c r="P4" s="39">
        <v>0</v>
      </c>
      <c r="Q4" s="29">
        <v>0</v>
      </c>
      <c r="R4" s="29">
        <v>0</v>
      </c>
      <c r="S4" s="29">
        <v>100</v>
      </c>
      <c r="T4" s="29">
        <v>0</v>
      </c>
      <c r="U4" s="29">
        <v>0</v>
      </c>
      <c r="V4" s="29">
        <v>40.700000000000003</v>
      </c>
      <c r="W4" s="29">
        <v>40.700000000000003</v>
      </c>
      <c r="X4" s="39">
        <v>4</v>
      </c>
      <c r="Y4" s="39">
        <v>1977</v>
      </c>
      <c r="Z4" s="39" t="s">
        <v>322</v>
      </c>
      <c r="AA4" s="43"/>
      <c r="AB4" s="41">
        <v>83.3</v>
      </c>
      <c r="AC4" s="41">
        <v>36.700000000000003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15.3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16.7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25.2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6.0999999999999943</v>
      </c>
      <c r="CZ4" s="39">
        <v>1977</v>
      </c>
      <c r="DA4" s="39" t="s">
        <v>322</v>
      </c>
      <c r="DB4" s="41">
        <v>40.700000000000003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15.2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16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27.8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0.29999999999999716</v>
      </c>
      <c r="FY4" s="39">
        <v>1977</v>
      </c>
      <c r="FZ4" s="39" t="s">
        <v>322</v>
      </c>
      <c r="GA4" s="41">
        <v>4.9000000000000004</v>
      </c>
      <c r="GB4" s="29">
        <f t="shared" si="2"/>
        <v>0.75050899999999998</v>
      </c>
      <c r="GC4" s="29">
        <f t="shared" si="3"/>
        <v>0.70836299999999996</v>
      </c>
      <c r="GD4" s="29">
        <f t="shared" si="4"/>
        <v>4.008160615012164</v>
      </c>
      <c r="GE4" s="29">
        <f t="shared" si="5"/>
        <v>3.4289201987402143</v>
      </c>
      <c r="GF4" s="29">
        <f t="shared" si="6"/>
        <v>0.57924041627194978</v>
      </c>
      <c r="GG4" s="29">
        <f t="shared" si="7"/>
        <v>0.14451527069610504</v>
      </c>
      <c r="GH4" s="29">
        <f t="shared" si="8"/>
        <v>3.4102785809959872</v>
      </c>
      <c r="GI4" s="39">
        <v>1977</v>
      </c>
      <c r="GJ4" s="39" t="s">
        <v>322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1977</v>
      </c>
      <c r="HA4" s="39" t="s">
        <v>322</v>
      </c>
      <c r="HB4" s="42">
        <v>0</v>
      </c>
      <c r="HC4" s="42">
        <f t="shared" si="10"/>
        <v>0</v>
      </c>
      <c r="HD4" s="42">
        <v>0</v>
      </c>
      <c r="HE4" s="42">
        <v>1</v>
      </c>
      <c r="HF4" s="42">
        <v>2</v>
      </c>
      <c r="HG4" s="42">
        <v>1</v>
      </c>
      <c r="HH4" s="42">
        <v>0</v>
      </c>
      <c r="HI4" s="42">
        <v>1</v>
      </c>
      <c r="HJ4" s="39">
        <v>1977</v>
      </c>
      <c r="HK4" s="39" t="s">
        <v>322</v>
      </c>
      <c r="HL4" s="34">
        <v>0.16569700000000001</v>
      </c>
      <c r="HM4" s="29">
        <v>40.523229999999998</v>
      </c>
      <c r="HN4" s="27">
        <v>28.900014262243399</v>
      </c>
      <c r="HO4" s="32">
        <v>26.6449199743872</v>
      </c>
      <c r="HP4" s="32">
        <v>5.6025972886412703</v>
      </c>
      <c r="HQ4" s="32">
        <v>33.481733329056802</v>
      </c>
      <c r="HR4" s="27">
        <v>31.016748852537201</v>
      </c>
      <c r="HS4" s="29">
        <v>28.574563411565698</v>
      </c>
      <c r="HT4" s="29">
        <v>28.574563411565698</v>
      </c>
      <c r="HU4" s="27">
        <v>-2.2550942878562799</v>
      </c>
      <c r="HV4" s="27">
        <v>-1.11579151601141</v>
      </c>
      <c r="HW4" s="29"/>
      <c r="HX4" s="27">
        <v>13.9166666666667</v>
      </c>
      <c r="HY4" s="29"/>
      <c r="HZ4" s="39">
        <v>1977</v>
      </c>
      <c r="IA4" s="39" t="s">
        <v>322</v>
      </c>
      <c r="IB4" s="29">
        <v>4165</v>
      </c>
      <c r="IC4" s="29">
        <v>4093</v>
      </c>
      <c r="ID4" s="29">
        <v>3784</v>
      </c>
      <c r="IE4" s="32">
        <v>70.778800964355469</v>
      </c>
      <c r="IF4" s="32">
        <v>64.30419921875</v>
      </c>
      <c r="IG4" s="32">
        <v>1246</v>
      </c>
      <c r="IH4" s="32">
        <v>1252</v>
      </c>
      <c r="II4" s="32">
        <v>1286</v>
      </c>
      <c r="IJ4" s="31">
        <v>317.20001220703125</v>
      </c>
      <c r="IK4" s="31">
        <v>7.4000000953674316</v>
      </c>
      <c r="IL4" s="39">
        <v>1977</v>
      </c>
      <c r="IM4" s="39" t="s">
        <v>322</v>
      </c>
      <c r="IN4" s="30">
        <v>332</v>
      </c>
      <c r="IO4" s="27">
        <v>308</v>
      </c>
      <c r="IP4" s="27">
        <v>309.45600000000002</v>
      </c>
      <c r="IQ4" s="29">
        <f t="shared" si="9"/>
        <v>74.299159663865552</v>
      </c>
      <c r="IR4" s="29"/>
      <c r="IS4" s="29"/>
      <c r="IT4" s="29"/>
      <c r="IU4" s="58"/>
      <c r="IV4" s="58"/>
      <c r="IW4" s="58"/>
      <c r="IX4" s="58"/>
      <c r="IY4" s="58"/>
      <c r="IZ4" s="39">
        <v>1977</v>
      </c>
      <c r="JA4" s="39" t="s">
        <v>322</v>
      </c>
      <c r="JB4" s="29">
        <v>10.836080000000001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1977</v>
      </c>
      <c r="JP4" s="39" t="s">
        <v>322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1977</v>
      </c>
      <c r="KH4" s="39" t="s">
        <v>322</v>
      </c>
      <c r="KI4" s="29"/>
      <c r="KJ4" s="29"/>
      <c r="KK4" s="29"/>
      <c r="KL4" s="29"/>
      <c r="KM4" s="29"/>
      <c r="KN4" s="21">
        <v>9455.6748046875</v>
      </c>
      <c r="KO4" s="20">
        <v>5914</v>
      </c>
      <c r="KP4" s="20">
        <v>1008.510009765625</v>
      </c>
      <c r="KQ4" s="19">
        <v>10.66565990447998</v>
      </c>
      <c r="KR4" s="39">
        <v>1977</v>
      </c>
      <c r="KS4" s="39" t="s">
        <v>322</v>
      </c>
    </row>
    <row r="5" spans="1:305" s="39" customFormat="1" ht="12.75">
      <c r="A5" s="39">
        <v>1978</v>
      </c>
      <c r="B5" s="39" t="s">
        <v>322</v>
      </c>
      <c r="C5" s="39">
        <v>28</v>
      </c>
      <c r="D5" s="44" t="s">
        <v>323</v>
      </c>
      <c r="E5" s="44">
        <v>620</v>
      </c>
      <c r="F5" s="39">
        <v>1</v>
      </c>
      <c r="G5" s="39">
        <v>0</v>
      </c>
      <c r="H5" s="39">
        <v>0</v>
      </c>
      <c r="I5" s="39">
        <v>0</v>
      </c>
      <c r="J5" s="29">
        <v>10.84</v>
      </c>
      <c r="K5" s="29">
        <v>0</v>
      </c>
      <c r="L5" s="29">
        <v>34.51</v>
      </c>
      <c r="M5" s="18">
        <v>4</v>
      </c>
      <c r="N5" s="39">
        <v>1</v>
      </c>
      <c r="O5" s="39">
        <v>-1</v>
      </c>
      <c r="P5" s="39">
        <v>3</v>
      </c>
      <c r="Q5" s="29">
        <v>16.309999999999999</v>
      </c>
      <c r="R5" s="29">
        <v>0</v>
      </c>
      <c r="S5" s="29">
        <v>49.44</v>
      </c>
      <c r="T5" s="29">
        <v>9.25</v>
      </c>
      <c r="U5" s="29">
        <v>0</v>
      </c>
      <c r="V5" s="29">
        <v>26.76</v>
      </c>
      <c r="W5" s="29">
        <v>36.01</v>
      </c>
      <c r="X5" s="39">
        <v>2</v>
      </c>
      <c r="Y5" s="39">
        <v>1978</v>
      </c>
      <c r="Z5" s="39" t="s">
        <v>322</v>
      </c>
      <c r="AA5" s="43"/>
      <c r="AB5" s="41">
        <v>83.3</v>
      </c>
      <c r="AC5" s="41">
        <v>36.700000000000003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15.3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16.7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25.2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6.0999999999999943</v>
      </c>
      <c r="CZ5" s="39">
        <v>1978</v>
      </c>
      <c r="DA5" s="39" t="s">
        <v>322</v>
      </c>
      <c r="DB5" s="41">
        <v>40.700000000000003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15.2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16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27.8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0.29999999999999716</v>
      </c>
      <c r="FY5" s="39">
        <v>1978</v>
      </c>
      <c r="FZ5" s="39" t="s">
        <v>322</v>
      </c>
      <c r="GA5" s="41">
        <v>4.9000000000000004</v>
      </c>
      <c r="GB5" s="29">
        <f t="shared" si="2"/>
        <v>0.75050899999999998</v>
      </c>
      <c r="GC5" s="29">
        <f t="shared" si="3"/>
        <v>0.70836299999999996</v>
      </c>
      <c r="GD5" s="29">
        <f t="shared" si="4"/>
        <v>4.008160615012164</v>
      </c>
      <c r="GE5" s="29">
        <f t="shared" si="5"/>
        <v>3.4289201987402143</v>
      </c>
      <c r="GF5" s="29">
        <f t="shared" si="6"/>
        <v>0.57924041627194978</v>
      </c>
      <c r="GG5" s="29">
        <f t="shared" si="7"/>
        <v>0.14451527069610504</v>
      </c>
      <c r="GH5" s="29">
        <f t="shared" si="8"/>
        <v>3.4102785809959872</v>
      </c>
      <c r="GI5" s="39">
        <v>1978</v>
      </c>
      <c r="GJ5" s="39" t="s">
        <v>322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1978</v>
      </c>
      <c r="HA5" s="39" t="s">
        <v>322</v>
      </c>
      <c r="HB5" s="42">
        <v>0</v>
      </c>
      <c r="HC5" s="42">
        <f t="shared" si="10"/>
        <v>0</v>
      </c>
      <c r="HD5" s="42">
        <v>0</v>
      </c>
      <c r="HE5" s="42">
        <v>1</v>
      </c>
      <c r="HF5" s="42">
        <v>2</v>
      </c>
      <c r="HG5" s="42">
        <v>1</v>
      </c>
      <c r="HH5" s="42">
        <v>0</v>
      </c>
      <c r="HI5" s="42">
        <v>1</v>
      </c>
      <c r="HJ5" s="39">
        <v>1978</v>
      </c>
      <c r="HK5" s="39" t="s">
        <v>322</v>
      </c>
      <c r="HL5" s="34">
        <v>0.16569700000000001</v>
      </c>
      <c r="HM5" s="29">
        <v>41.125430000000001</v>
      </c>
      <c r="HN5" s="27">
        <v>31.411787306922399</v>
      </c>
      <c r="HO5" s="32">
        <v>25.046025777413</v>
      </c>
      <c r="HP5" s="32">
        <v>2.81596611447491</v>
      </c>
      <c r="HQ5" s="32">
        <v>25.793539830786099</v>
      </c>
      <c r="HR5" s="27">
        <v>21.0387723599382</v>
      </c>
      <c r="HS5" s="29">
        <v>32.065681765828899</v>
      </c>
      <c r="HT5" s="29">
        <v>32.065681765828899</v>
      </c>
      <c r="HU5" s="27">
        <v>-6.3657615295094203</v>
      </c>
      <c r="HV5" s="27">
        <v>-4.4869746608612902</v>
      </c>
      <c r="HW5" s="29"/>
      <c r="HX5" s="27">
        <v>18.991666666666699</v>
      </c>
      <c r="HY5" s="29"/>
      <c r="HZ5" s="39">
        <v>1978</v>
      </c>
      <c r="IA5" s="39" t="s">
        <v>322</v>
      </c>
      <c r="IB5" s="29">
        <v>4177</v>
      </c>
      <c r="IC5" s="29">
        <v>4106</v>
      </c>
      <c r="ID5" s="29">
        <v>3772</v>
      </c>
      <c r="IE5" s="32">
        <v>70.048629760742188</v>
      </c>
      <c r="IF5" s="32">
        <v>63.256748199462891</v>
      </c>
      <c r="IG5" s="32">
        <v>1179</v>
      </c>
      <c r="IH5" s="32">
        <v>1315</v>
      </c>
      <c r="II5" s="32">
        <v>1278</v>
      </c>
      <c r="IJ5" s="31">
        <v>348.70001220703125</v>
      </c>
      <c r="IK5" s="31">
        <v>8.1000003814697266</v>
      </c>
      <c r="IL5" s="39">
        <v>1978</v>
      </c>
      <c r="IM5" s="39" t="s">
        <v>322</v>
      </c>
      <c r="IN5" s="30">
        <v>333</v>
      </c>
      <c r="IO5" s="27"/>
      <c r="IP5" s="27"/>
      <c r="IQ5" s="29" t="str">
        <f t="shared" si="9"/>
        <v/>
      </c>
      <c r="IR5" s="46">
        <v>1486.8</v>
      </c>
      <c r="IS5" s="46">
        <v>1486.8</v>
      </c>
      <c r="IT5" s="28">
        <v>60.760114425827553</v>
      </c>
      <c r="IU5" s="28">
        <v>68</v>
      </c>
      <c r="IV5" s="28">
        <v>1486.8</v>
      </c>
      <c r="IW5" s="28">
        <v>1486.8</v>
      </c>
      <c r="IX5" s="28">
        <v>60.760114425827553</v>
      </c>
      <c r="IY5" s="28">
        <v>68</v>
      </c>
      <c r="IZ5" s="39">
        <v>1978</v>
      </c>
      <c r="JA5" s="39" t="s">
        <v>322</v>
      </c>
      <c r="JB5" s="29">
        <v>10.093489999999999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1978</v>
      </c>
      <c r="JP5" s="39" t="s">
        <v>322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1978</v>
      </c>
      <c r="KH5" s="39" t="s">
        <v>322</v>
      </c>
      <c r="KI5" s="29"/>
      <c r="KJ5" s="29"/>
      <c r="KK5" s="29"/>
      <c r="KL5" s="29"/>
      <c r="KM5" s="29"/>
      <c r="KN5" s="21">
        <v>9558.25</v>
      </c>
      <c r="KO5" s="20">
        <v>5977</v>
      </c>
      <c r="KP5" s="20">
        <v>1036.0050048828125</v>
      </c>
      <c r="KQ5" s="19">
        <v>10.838859558105469</v>
      </c>
      <c r="KR5" s="39">
        <v>1978</v>
      </c>
      <c r="KS5" s="39" t="s">
        <v>322</v>
      </c>
    </row>
    <row r="6" spans="1:305" s="39" customFormat="1" ht="12.75">
      <c r="A6" s="39">
        <v>1979</v>
      </c>
      <c r="B6" s="39" t="s">
        <v>322</v>
      </c>
      <c r="C6" s="39">
        <v>28</v>
      </c>
      <c r="D6" s="44" t="s">
        <v>323</v>
      </c>
      <c r="E6" s="44">
        <v>620</v>
      </c>
      <c r="F6" s="39">
        <v>1</v>
      </c>
      <c r="G6" s="39">
        <v>0</v>
      </c>
      <c r="H6" s="39">
        <v>0</v>
      </c>
      <c r="I6" s="39">
        <v>0</v>
      </c>
      <c r="J6" s="29">
        <v>0</v>
      </c>
      <c r="K6" s="29">
        <v>0</v>
      </c>
      <c r="L6" s="29">
        <v>0</v>
      </c>
      <c r="M6" s="18">
        <v>1</v>
      </c>
      <c r="N6" s="39">
        <v>1</v>
      </c>
      <c r="O6" s="39">
        <v>-3</v>
      </c>
      <c r="P6" s="39">
        <v>1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39">
        <v>6</v>
      </c>
      <c r="Y6" s="39">
        <v>1979</v>
      </c>
      <c r="Z6" s="39" t="s">
        <v>322</v>
      </c>
      <c r="AA6" s="43">
        <v>29133</v>
      </c>
      <c r="AB6" s="41">
        <v>87.5</v>
      </c>
      <c r="AC6" s="41">
        <v>28.2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2.2000000000000002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19.5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46.3</v>
      </c>
      <c r="CW6" s="41">
        <v>0</v>
      </c>
      <c r="CX6" s="41">
        <v>0</v>
      </c>
      <c r="CY6" s="41">
        <f t="shared" si="0"/>
        <v>3.8000000000000114</v>
      </c>
      <c r="CZ6" s="39">
        <v>1979</v>
      </c>
      <c r="DA6" s="39" t="s">
        <v>322</v>
      </c>
      <c r="DB6" s="41">
        <v>29.6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0.4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18.8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49.2</v>
      </c>
      <c r="FV6" s="41">
        <v>0</v>
      </c>
      <c r="FW6" s="41">
        <v>0</v>
      </c>
      <c r="FX6" s="41">
        <f t="shared" si="1"/>
        <v>2</v>
      </c>
      <c r="FY6" s="39">
        <v>1979</v>
      </c>
      <c r="FZ6" s="39" t="s">
        <v>322</v>
      </c>
      <c r="GA6" s="41">
        <v>6.8</v>
      </c>
      <c r="GB6" s="29">
        <f t="shared" si="2"/>
        <v>0.66759800000000002</v>
      </c>
      <c r="GC6" s="29">
        <f t="shared" si="3"/>
        <v>0.63495999999999997</v>
      </c>
      <c r="GD6" s="29">
        <f t="shared" si="4"/>
        <v>3.0084054849248805</v>
      </c>
      <c r="GE6" s="29">
        <f t="shared" si="5"/>
        <v>2.7394258163488932</v>
      </c>
      <c r="GF6" s="29">
        <f t="shared" si="6"/>
        <v>0.26897966857598732</v>
      </c>
      <c r="GG6" s="29">
        <f t="shared" si="7"/>
        <v>8.9409379793995325E-2</v>
      </c>
      <c r="GH6" s="29">
        <f t="shared" si="8"/>
        <v>2.6551836094703543</v>
      </c>
      <c r="GI6" s="39">
        <v>1979</v>
      </c>
      <c r="GJ6" s="39" t="s">
        <v>322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1979</v>
      </c>
      <c r="HA6" s="39" t="s">
        <v>322</v>
      </c>
      <c r="HB6" s="42">
        <v>0</v>
      </c>
      <c r="HC6" s="42">
        <f t="shared" si="10"/>
        <v>0</v>
      </c>
      <c r="HD6" s="42">
        <v>0</v>
      </c>
      <c r="HE6" s="42">
        <v>1</v>
      </c>
      <c r="HF6" s="42">
        <v>2</v>
      </c>
      <c r="HG6" s="42">
        <v>1</v>
      </c>
      <c r="HH6" s="42">
        <v>0</v>
      </c>
      <c r="HI6" s="42">
        <v>1</v>
      </c>
      <c r="HJ6" s="39">
        <v>1979</v>
      </c>
      <c r="HK6" s="39" t="s">
        <v>322</v>
      </c>
      <c r="HL6" s="34">
        <v>0.16569700000000001</v>
      </c>
      <c r="HM6" s="29">
        <v>50.727060000000002</v>
      </c>
      <c r="HN6" s="27">
        <v>30.8038426045363</v>
      </c>
      <c r="HO6" s="32">
        <v>25.6129912509078</v>
      </c>
      <c r="HP6" s="32">
        <v>5.6389373501650297</v>
      </c>
      <c r="HQ6" s="32">
        <v>26.172420801260099</v>
      </c>
      <c r="HR6" s="27">
        <v>21.899224806201499</v>
      </c>
      <c r="HS6" s="29">
        <v>21.880379463624539</v>
      </c>
      <c r="HT6" s="29">
        <v>21.880379463624539</v>
      </c>
      <c r="HU6" s="27">
        <v>-5.1908513536285303</v>
      </c>
      <c r="HV6" s="27">
        <v>-3.2441102502055799</v>
      </c>
      <c r="HW6" s="29"/>
      <c r="HX6" s="27">
        <v>20.016666666666701</v>
      </c>
      <c r="HY6" s="29"/>
      <c r="HZ6" s="39">
        <v>1979</v>
      </c>
      <c r="IA6" s="39" t="s">
        <v>322</v>
      </c>
      <c r="IB6" s="29">
        <v>4274</v>
      </c>
      <c r="IC6" s="29">
        <v>4198</v>
      </c>
      <c r="ID6" s="29">
        <v>3854</v>
      </c>
      <c r="IE6" s="32">
        <v>70.652572631835938</v>
      </c>
      <c r="IF6" s="32">
        <v>63.709640502929688</v>
      </c>
      <c r="IG6" s="32">
        <v>1177</v>
      </c>
      <c r="IH6" s="32">
        <v>1348</v>
      </c>
      <c r="II6" s="32">
        <v>1329</v>
      </c>
      <c r="IJ6" s="31">
        <v>361.10000610351563</v>
      </c>
      <c r="IK6" s="31">
        <v>8.1999998092651367</v>
      </c>
      <c r="IL6" s="39">
        <v>1979</v>
      </c>
      <c r="IM6" s="39" t="s">
        <v>322</v>
      </c>
      <c r="IN6" s="30">
        <v>370</v>
      </c>
      <c r="IO6" s="27">
        <v>267</v>
      </c>
      <c r="IP6" s="27">
        <v>493.00299999999999</v>
      </c>
      <c r="IQ6" s="29">
        <f t="shared" si="9"/>
        <v>115.34932147870848</v>
      </c>
      <c r="IR6" s="46">
        <v>1500</v>
      </c>
      <c r="IS6" s="46">
        <v>1500</v>
      </c>
      <c r="IT6" s="28">
        <v>60.096153846153847</v>
      </c>
      <c r="IU6" s="28">
        <v>69</v>
      </c>
      <c r="IV6" s="28">
        <v>1500</v>
      </c>
      <c r="IW6" s="28">
        <v>1500</v>
      </c>
      <c r="IX6" s="28">
        <v>60.096153846153847</v>
      </c>
      <c r="IY6" s="28">
        <v>69</v>
      </c>
      <c r="IZ6" s="39">
        <v>1979</v>
      </c>
      <c r="JA6" s="39" t="s">
        <v>322</v>
      </c>
      <c r="JB6" s="29">
        <v>9.5467200000000005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1979</v>
      </c>
      <c r="JP6" s="39" t="s">
        <v>322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1979</v>
      </c>
      <c r="KH6" s="39" t="s">
        <v>322</v>
      </c>
      <c r="KI6" s="29"/>
      <c r="KJ6" s="29"/>
      <c r="KK6" s="29"/>
      <c r="KL6" s="29"/>
      <c r="KM6" s="29"/>
      <c r="KN6" s="21">
        <v>9661.2646484375</v>
      </c>
      <c r="KO6" s="20">
        <v>6052</v>
      </c>
      <c r="KP6" s="20">
        <v>1067.9150390625</v>
      </c>
      <c r="KQ6" s="19">
        <v>11.053569793701172</v>
      </c>
      <c r="KR6" s="39">
        <v>1979</v>
      </c>
      <c r="KS6" s="39" t="s">
        <v>322</v>
      </c>
    </row>
    <row r="7" spans="1:305" s="39" customFormat="1" ht="12.75">
      <c r="A7" s="39">
        <v>1980</v>
      </c>
      <c r="B7" s="39" t="s">
        <v>322</v>
      </c>
      <c r="C7" s="39">
        <v>28</v>
      </c>
      <c r="D7" s="44" t="s">
        <v>323</v>
      </c>
      <c r="E7" s="44">
        <v>620</v>
      </c>
      <c r="F7" s="39">
        <v>1</v>
      </c>
      <c r="G7" s="39">
        <v>0</v>
      </c>
      <c r="H7" s="39">
        <v>0</v>
      </c>
      <c r="I7" s="39">
        <v>0</v>
      </c>
      <c r="J7" s="29">
        <v>86.19</v>
      </c>
      <c r="K7" s="29">
        <v>0</v>
      </c>
      <c r="L7" s="29">
        <v>0</v>
      </c>
      <c r="M7" s="18">
        <v>1</v>
      </c>
      <c r="N7" s="39">
        <v>0</v>
      </c>
      <c r="O7" s="39">
        <v>0</v>
      </c>
      <c r="P7" s="39">
        <v>1</v>
      </c>
      <c r="Q7" s="29">
        <v>99.45</v>
      </c>
      <c r="R7" s="29">
        <v>0</v>
      </c>
      <c r="S7" s="29">
        <v>0</v>
      </c>
      <c r="T7" s="29">
        <v>52.31</v>
      </c>
      <c r="U7" s="29">
        <v>0</v>
      </c>
      <c r="V7" s="29">
        <v>0</v>
      </c>
      <c r="W7" s="29">
        <v>52.31</v>
      </c>
      <c r="X7" s="39">
        <v>1</v>
      </c>
      <c r="Y7" s="39">
        <v>1980</v>
      </c>
      <c r="Z7" s="39" t="s">
        <v>322</v>
      </c>
      <c r="AA7" s="43">
        <v>29499</v>
      </c>
      <c r="AB7" s="41">
        <v>85.4</v>
      </c>
      <c r="AC7" s="41">
        <v>28.7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17.399999999999999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48.3</v>
      </c>
      <c r="CW7" s="41">
        <v>0</v>
      </c>
      <c r="CX7" s="41">
        <v>0</v>
      </c>
      <c r="CY7" s="41">
        <f t="shared" si="0"/>
        <v>5.6000000000000085</v>
      </c>
      <c r="CZ7" s="39">
        <v>1980</v>
      </c>
      <c r="DA7" s="39" t="s">
        <v>322</v>
      </c>
      <c r="DB7" s="41">
        <v>26.4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16.399999999999999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52.6</v>
      </c>
      <c r="FV7" s="41">
        <v>0</v>
      </c>
      <c r="FW7" s="41">
        <v>0</v>
      </c>
      <c r="FX7" s="41">
        <f t="shared" si="1"/>
        <v>4.5999999999999943</v>
      </c>
      <c r="FY7" s="39">
        <v>1980</v>
      </c>
      <c r="FZ7" s="39" t="s">
        <v>322</v>
      </c>
      <c r="GA7" s="41">
        <v>6.8</v>
      </c>
      <c r="GB7" s="29">
        <f t="shared" si="2"/>
        <v>0.65406600000000004</v>
      </c>
      <c r="GC7" s="29">
        <f t="shared" si="3"/>
        <v>0.62673199999999996</v>
      </c>
      <c r="GD7" s="29">
        <f t="shared" si="4"/>
        <v>2.8907248203414526</v>
      </c>
      <c r="GE7" s="29">
        <f t="shared" si="5"/>
        <v>2.679040260617036</v>
      </c>
      <c r="GF7" s="29">
        <f t="shared" si="6"/>
        <v>0.21168455972441658</v>
      </c>
      <c r="GG7" s="29">
        <f t="shared" si="7"/>
        <v>7.3228886483706318E-2</v>
      </c>
      <c r="GH7" s="29">
        <f t="shared" si="8"/>
        <v>3.5199431813596109</v>
      </c>
      <c r="GI7" s="39">
        <v>1980</v>
      </c>
      <c r="GJ7" s="39" t="s">
        <v>322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1980</v>
      </c>
      <c r="HA7" s="39" t="s">
        <v>322</v>
      </c>
      <c r="HB7" s="42">
        <v>0</v>
      </c>
      <c r="HC7" s="42">
        <f t="shared" si="10"/>
        <v>0</v>
      </c>
      <c r="HD7" s="42">
        <v>0</v>
      </c>
      <c r="HE7" s="42">
        <v>1</v>
      </c>
      <c r="HF7" s="42">
        <v>2</v>
      </c>
      <c r="HG7" s="42">
        <v>1</v>
      </c>
      <c r="HH7" s="42">
        <v>0</v>
      </c>
      <c r="HI7" s="42">
        <v>1</v>
      </c>
      <c r="HJ7" s="39">
        <v>1980</v>
      </c>
      <c r="HK7" s="39" t="s">
        <v>322</v>
      </c>
      <c r="HL7" s="34">
        <v>0.16569700000000001</v>
      </c>
      <c r="HM7" s="29">
        <v>54.228679999999997</v>
      </c>
      <c r="HN7" s="27">
        <v>33.143586004140502</v>
      </c>
      <c r="HO7" s="32">
        <v>26.858633504127901</v>
      </c>
      <c r="HP7" s="32">
        <v>4.5893401369512796</v>
      </c>
      <c r="HQ7" s="32">
        <v>26.451694091945601</v>
      </c>
      <c r="HR7" s="27">
        <v>15.867480383609401</v>
      </c>
      <c r="HS7" s="29">
        <v>31.968126027659739</v>
      </c>
      <c r="HT7" s="29">
        <v>31.968126027659739</v>
      </c>
      <c r="HU7" s="27">
        <v>-6.2849525000126301</v>
      </c>
      <c r="HV7" s="27">
        <v>-4.2375043102349297</v>
      </c>
      <c r="HW7" s="29"/>
      <c r="HX7" s="27">
        <v>19.899999999999999</v>
      </c>
      <c r="HY7" s="29"/>
      <c r="HZ7" s="39">
        <v>1980</v>
      </c>
      <c r="IA7" s="39" t="s">
        <v>322</v>
      </c>
      <c r="IB7" s="29">
        <v>4360</v>
      </c>
      <c r="IC7" s="29">
        <v>4274</v>
      </c>
      <c r="ID7" s="29">
        <v>3940</v>
      </c>
      <c r="IE7" s="32">
        <v>70.985496520996094</v>
      </c>
      <c r="IF7" s="32">
        <v>64.147438049316406</v>
      </c>
      <c r="IG7" s="32">
        <v>1074</v>
      </c>
      <c r="IH7" s="32">
        <v>1443</v>
      </c>
      <c r="II7" s="32">
        <v>1423</v>
      </c>
      <c r="IJ7" s="31">
        <v>359.39999389648438</v>
      </c>
      <c r="IK7" s="31">
        <v>8</v>
      </c>
      <c r="IL7" s="39">
        <v>1980</v>
      </c>
      <c r="IM7" s="39" t="s">
        <v>322</v>
      </c>
      <c r="IN7" s="30">
        <v>269</v>
      </c>
      <c r="IO7" s="27">
        <v>290</v>
      </c>
      <c r="IP7" s="27">
        <v>533.4</v>
      </c>
      <c r="IQ7" s="29">
        <f t="shared" si="9"/>
        <v>122.33944954128441</v>
      </c>
      <c r="IR7" s="68"/>
      <c r="IS7" s="46">
        <v>1460</v>
      </c>
      <c r="IT7" s="28">
        <v>54.825384904243343</v>
      </c>
      <c r="IU7" s="28">
        <v>70</v>
      </c>
      <c r="IV7" s="28">
        <v>1460</v>
      </c>
      <c r="IW7" s="28">
        <v>1460</v>
      </c>
      <c r="IX7" s="28">
        <v>54.825384904243343</v>
      </c>
      <c r="IY7" s="28">
        <v>70</v>
      </c>
      <c r="IZ7" s="39">
        <v>1980</v>
      </c>
      <c r="JA7" s="39" t="s">
        <v>322</v>
      </c>
      <c r="JB7" s="29">
        <v>10.57147</v>
      </c>
      <c r="JC7" s="27">
        <v>9.7410001754760742</v>
      </c>
      <c r="JD7" s="27">
        <v>6.7239999771118164</v>
      </c>
      <c r="JE7" s="27">
        <v>3.0169999599456787</v>
      </c>
      <c r="JF7" s="27">
        <v>3.0580000877380371</v>
      </c>
      <c r="JG7" s="27">
        <v>0.62400001287460327</v>
      </c>
      <c r="JH7" s="27">
        <v>2.1189999580383301</v>
      </c>
      <c r="JI7" s="27">
        <v>2.9879999160766602</v>
      </c>
      <c r="JJ7" s="32">
        <v>0.6380000114440918</v>
      </c>
      <c r="JK7" s="29"/>
      <c r="JL7" s="32">
        <v>0.27300000190734863</v>
      </c>
      <c r="JM7" s="32">
        <v>0</v>
      </c>
      <c r="JN7" s="32">
        <v>4.1000001132488251E-2</v>
      </c>
      <c r="JO7" s="39">
        <v>1980</v>
      </c>
      <c r="JP7" s="39" t="s">
        <v>322</v>
      </c>
      <c r="JQ7" s="32">
        <v>0.53400000000000003</v>
      </c>
      <c r="JR7" s="32">
        <v>8.6999999999999994E-2</v>
      </c>
      <c r="JS7" s="32">
        <v>1.0999999999999999E-2</v>
      </c>
      <c r="JT7" s="32">
        <v>3.0000000000000001E-3</v>
      </c>
      <c r="JU7" s="41"/>
      <c r="JV7" s="32">
        <v>2E-3</v>
      </c>
      <c r="JW7" s="29"/>
      <c r="JX7" s="29"/>
      <c r="JY7" s="29"/>
      <c r="JZ7" s="29"/>
      <c r="KA7" s="41"/>
      <c r="KB7" s="29"/>
      <c r="KC7" s="29"/>
      <c r="KD7" s="29"/>
      <c r="KE7" s="20">
        <v>0.27300000190734863</v>
      </c>
      <c r="KF7" s="29"/>
      <c r="KG7" s="39">
        <v>1980</v>
      </c>
      <c r="KH7" s="39" t="s">
        <v>322</v>
      </c>
      <c r="KI7" s="29"/>
      <c r="KJ7" s="29"/>
      <c r="KK7" s="29"/>
      <c r="KL7" s="29"/>
      <c r="KM7" s="29"/>
      <c r="KN7" s="21">
        <v>9766.3115234375</v>
      </c>
      <c r="KO7" s="20">
        <v>6142.10009765625</v>
      </c>
      <c r="KP7" s="20">
        <v>1104.7640380859375</v>
      </c>
      <c r="KQ7" s="19">
        <v>11.311989784240723</v>
      </c>
      <c r="KR7" s="39">
        <v>1980</v>
      </c>
      <c r="KS7" s="39" t="s">
        <v>322</v>
      </c>
    </row>
    <row r="8" spans="1:305" s="39" customFormat="1" ht="12.75">
      <c r="A8" s="39">
        <v>1981</v>
      </c>
      <c r="B8" s="39" t="s">
        <v>322</v>
      </c>
      <c r="C8" s="39">
        <v>28</v>
      </c>
      <c r="D8" s="44" t="s">
        <v>323</v>
      </c>
      <c r="E8" s="44">
        <v>620</v>
      </c>
      <c r="F8" s="39">
        <v>1</v>
      </c>
      <c r="G8" s="39">
        <v>0</v>
      </c>
      <c r="H8" s="39">
        <v>0</v>
      </c>
      <c r="I8" s="39">
        <v>0</v>
      </c>
      <c r="J8" s="29">
        <v>86.67</v>
      </c>
      <c r="K8" s="29">
        <v>0</v>
      </c>
      <c r="L8" s="29">
        <v>0</v>
      </c>
      <c r="M8" s="18">
        <v>1</v>
      </c>
      <c r="N8" s="39">
        <v>0</v>
      </c>
      <c r="O8" s="39">
        <v>0</v>
      </c>
      <c r="P8" s="39">
        <v>2</v>
      </c>
      <c r="Q8" s="29">
        <v>100</v>
      </c>
      <c r="R8" s="29">
        <v>0</v>
      </c>
      <c r="S8" s="29">
        <v>0</v>
      </c>
      <c r="T8" s="29">
        <v>52.6</v>
      </c>
      <c r="U8" s="29">
        <v>0</v>
      </c>
      <c r="V8" s="29">
        <v>0</v>
      </c>
      <c r="W8" s="29">
        <v>52.6</v>
      </c>
      <c r="X8" s="39">
        <v>1</v>
      </c>
      <c r="Y8" s="39">
        <v>1981</v>
      </c>
      <c r="Z8" s="39" t="s">
        <v>322</v>
      </c>
      <c r="AA8" s="43"/>
      <c r="AB8" s="41">
        <v>85.4</v>
      </c>
      <c r="AC8" s="41">
        <v>28.7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17.399999999999999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48.3</v>
      </c>
      <c r="CW8" s="41">
        <v>0</v>
      </c>
      <c r="CX8" s="41">
        <v>0</v>
      </c>
      <c r="CY8" s="41">
        <f t="shared" si="0"/>
        <v>5.6000000000000085</v>
      </c>
      <c r="CZ8" s="39">
        <v>1981</v>
      </c>
      <c r="DA8" s="39" t="s">
        <v>322</v>
      </c>
      <c r="DB8" s="41">
        <v>26.4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16.399999999999999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52.6</v>
      </c>
      <c r="FV8" s="41">
        <v>0</v>
      </c>
      <c r="FW8" s="41">
        <v>0</v>
      </c>
      <c r="FX8" s="41">
        <f t="shared" si="1"/>
        <v>4.5999999999999943</v>
      </c>
      <c r="FY8" s="39">
        <v>1981</v>
      </c>
      <c r="FZ8" s="39" t="s">
        <v>322</v>
      </c>
      <c r="GA8" s="41">
        <v>6.8</v>
      </c>
      <c r="GB8" s="29">
        <f t="shared" si="2"/>
        <v>0.65406600000000004</v>
      </c>
      <c r="GC8" s="29">
        <f t="shared" si="3"/>
        <v>0.62673199999999996</v>
      </c>
      <c r="GD8" s="29">
        <f t="shared" si="4"/>
        <v>2.8907248203414526</v>
      </c>
      <c r="GE8" s="29">
        <f t="shared" si="5"/>
        <v>2.679040260617036</v>
      </c>
      <c r="GF8" s="29">
        <f t="shared" si="6"/>
        <v>0.21168455972441658</v>
      </c>
      <c r="GG8" s="29">
        <f t="shared" si="7"/>
        <v>7.3228886483706318E-2</v>
      </c>
      <c r="GH8" s="29">
        <f t="shared" si="8"/>
        <v>3.5199431813596109</v>
      </c>
      <c r="GI8" s="39">
        <v>1981</v>
      </c>
      <c r="GJ8" s="39" t="s">
        <v>322</v>
      </c>
      <c r="GK8" s="29">
        <v>0.04</v>
      </c>
      <c r="GL8" s="29">
        <v>-0.63</v>
      </c>
      <c r="GM8" s="29">
        <v>2.85</v>
      </c>
      <c r="GN8" s="41">
        <v>55.4</v>
      </c>
      <c r="GO8" s="29">
        <v>3.69</v>
      </c>
      <c r="GP8" s="29">
        <v>4.8499999999999996</v>
      </c>
      <c r="GQ8" s="29">
        <v>2.62</v>
      </c>
      <c r="GR8" s="41">
        <v>1</v>
      </c>
      <c r="GS8" s="41">
        <v>1</v>
      </c>
      <c r="GT8" s="41">
        <v>3</v>
      </c>
      <c r="GU8" s="41">
        <v>2</v>
      </c>
      <c r="GV8" s="29">
        <v>0.32</v>
      </c>
      <c r="GW8" s="29"/>
      <c r="GX8" s="29"/>
      <c r="GY8" s="29"/>
      <c r="GZ8" s="39">
        <v>1981</v>
      </c>
      <c r="HA8" s="39" t="s">
        <v>322</v>
      </c>
      <c r="HB8" s="42">
        <v>0</v>
      </c>
      <c r="HC8" s="42">
        <f t="shared" si="10"/>
        <v>0</v>
      </c>
      <c r="HD8" s="42">
        <v>0</v>
      </c>
      <c r="HE8" s="42">
        <v>1</v>
      </c>
      <c r="HF8" s="42">
        <v>2</v>
      </c>
      <c r="HG8" s="42">
        <v>1</v>
      </c>
      <c r="HH8" s="42">
        <v>0</v>
      </c>
      <c r="HI8" s="42">
        <v>1</v>
      </c>
      <c r="HJ8" s="39">
        <v>1981</v>
      </c>
      <c r="HK8" s="39" t="s">
        <v>322</v>
      </c>
      <c r="HL8" s="34">
        <v>0.16569700000000001</v>
      </c>
      <c r="HM8" s="29">
        <v>55.569499999999998</v>
      </c>
      <c r="HN8" s="27">
        <v>36.5737970270959</v>
      </c>
      <c r="HO8" s="32">
        <v>28.679117062867501</v>
      </c>
      <c r="HP8" s="32">
        <v>1.61810349301918</v>
      </c>
      <c r="HQ8" s="32">
        <v>19.511946569048501</v>
      </c>
      <c r="HR8" s="27">
        <v>19.040410746691499</v>
      </c>
      <c r="HS8" s="29">
        <v>40.256719231780707</v>
      </c>
      <c r="HT8" s="29">
        <v>40.256719231780707</v>
      </c>
      <c r="HU8" s="27">
        <v>-7.8946799642284002</v>
      </c>
      <c r="HV8" s="27">
        <v>-4.6025222927835099</v>
      </c>
      <c r="HW8" s="29">
        <v>-4.1195348449999996</v>
      </c>
      <c r="HX8" s="27">
        <v>20.641666666666701</v>
      </c>
      <c r="HY8" s="29"/>
      <c r="HZ8" s="39">
        <v>1981</v>
      </c>
      <c r="IA8" s="39" t="s">
        <v>322</v>
      </c>
      <c r="IB8" s="29">
        <v>4334</v>
      </c>
      <c r="IC8" s="29">
        <v>4238</v>
      </c>
      <c r="ID8" s="29">
        <v>3918</v>
      </c>
      <c r="IE8" s="32">
        <v>69.62255859375</v>
      </c>
      <c r="IF8" s="32">
        <v>62.9398193359375</v>
      </c>
      <c r="IG8" s="32">
        <v>1017</v>
      </c>
      <c r="IH8" s="32">
        <v>1450</v>
      </c>
      <c r="II8" s="32">
        <v>1451</v>
      </c>
      <c r="IJ8" s="31">
        <v>347.70001220703125</v>
      </c>
      <c r="IK8" s="31">
        <v>7.8000001907348633</v>
      </c>
      <c r="IL8" s="39">
        <v>1981</v>
      </c>
      <c r="IM8" s="39" t="s">
        <v>322</v>
      </c>
      <c r="IN8" s="30">
        <v>602</v>
      </c>
      <c r="IO8" s="27">
        <v>404</v>
      </c>
      <c r="IP8" s="27"/>
      <c r="IQ8" s="29" t="str">
        <f t="shared" si="9"/>
        <v/>
      </c>
      <c r="IR8" s="68"/>
      <c r="IS8" s="46">
        <v>1420</v>
      </c>
      <c r="IT8" s="28">
        <v>53.544494720965311</v>
      </c>
      <c r="IU8" s="28"/>
      <c r="IV8" s="28">
        <v>1420</v>
      </c>
      <c r="IW8" s="28">
        <v>1420</v>
      </c>
      <c r="IX8" s="28">
        <v>53.544494720965311</v>
      </c>
      <c r="IY8" s="28">
        <v>71.5</v>
      </c>
      <c r="IZ8" s="39">
        <v>1981</v>
      </c>
      <c r="JA8" s="39" t="s">
        <v>322</v>
      </c>
      <c r="JB8" s="29">
        <v>11.607849999999999</v>
      </c>
      <c r="JC8" s="27">
        <v>10.411999702453613</v>
      </c>
      <c r="JD8" s="27">
        <v>7.2760000228881836</v>
      </c>
      <c r="JE8" s="27">
        <v>3.1359999179840088</v>
      </c>
      <c r="JF8" s="27">
        <v>3.2330000400543213</v>
      </c>
      <c r="JG8" s="27">
        <v>0.72699999809265137</v>
      </c>
      <c r="JH8" s="27">
        <v>2.3229999542236328</v>
      </c>
      <c r="JI8" s="27">
        <v>3.0980000495910645</v>
      </c>
      <c r="JJ8" s="32">
        <v>0.72600001096725464</v>
      </c>
      <c r="JK8" s="29"/>
      <c r="JL8" s="32">
        <v>0.26499998569488525</v>
      </c>
      <c r="JM8" s="32">
        <v>1.0000000474974513E-3</v>
      </c>
      <c r="JN8" s="32">
        <v>3.9999999105930328E-2</v>
      </c>
      <c r="JO8" s="39">
        <v>1981</v>
      </c>
      <c r="JP8" s="39" t="s">
        <v>322</v>
      </c>
      <c r="JQ8" s="32">
        <v>0.60399999999999998</v>
      </c>
      <c r="JR8" s="32">
        <v>0.10199999999999999</v>
      </c>
      <c r="JS8" s="32">
        <v>1.4999999999999999E-2</v>
      </c>
      <c r="JT8" s="32">
        <v>3.0000000000000001E-3</v>
      </c>
      <c r="JU8" s="41"/>
      <c r="JV8" s="32">
        <v>2E-3</v>
      </c>
      <c r="JW8" s="29"/>
      <c r="JX8" s="29"/>
      <c r="JY8" s="29"/>
      <c r="JZ8" s="29"/>
      <c r="KA8" s="41"/>
      <c r="KB8" s="29"/>
      <c r="KC8" s="29"/>
      <c r="KD8" s="29"/>
      <c r="KE8" s="20">
        <v>0.26499998569488525</v>
      </c>
      <c r="KF8" s="29"/>
      <c r="KG8" s="39">
        <v>1981</v>
      </c>
      <c r="KH8" s="39" t="s">
        <v>322</v>
      </c>
      <c r="KI8" s="29"/>
      <c r="KJ8" s="29"/>
      <c r="KK8" s="29"/>
      <c r="KL8" s="29"/>
      <c r="KM8" s="29"/>
      <c r="KN8" s="21">
        <v>9851.3623046875</v>
      </c>
      <c r="KO8" s="20">
        <v>6224.994140625</v>
      </c>
      <c r="KP8" s="20">
        <v>1132.72705078125</v>
      </c>
      <c r="KQ8" s="19">
        <v>11.498180389404297</v>
      </c>
      <c r="KR8" s="39">
        <v>1981</v>
      </c>
      <c r="KS8" s="39" t="s">
        <v>322</v>
      </c>
    </row>
    <row r="9" spans="1:305" s="39" customFormat="1" ht="12.75">
      <c r="A9" s="39">
        <v>1982</v>
      </c>
      <c r="B9" s="39" t="s">
        <v>322</v>
      </c>
      <c r="C9" s="39">
        <v>28</v>
      </c>
      <c r="D9" s="44" t="s">
        <v>323</v>
      </c>
      <c r="E9" s="44">
        <v>620</v>
      </c>
      <c r="F9" s="39">
        <v>1</v>
      </c>
      <c r="G9" s="39">
        <v>0</v>
      </c>
      <c r="H9" s="39">
        <v>0</v>
      </c>
      <c r="I9" s="39">
        <v>0</v>
      </c>
      <c r="J9" s="29">
        <v>93.33</v>
      </c>
      <c r="K9" s="29">
        <v>0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100</v>
      </c>
      <c r="R9" s="29">
        <v>0</v>
      </c>
      <c r="S9" s="29">
        <v>0</v>
      </c>
      <c r="T9" s="29">
        <v>52.6</v>
      </c>
      <c r="U9" s="29">
        <v>0</v>
      </c>
      <c r="V9" s="29">
        <v>0</v>
      </c>
      <c r="W9" s="29">
        <v>52.6</v>
      </c>
      <c r="X9" s="39">
        <v>1</v>
      </c>
      <c r="Y9" s="39">
        <v>1982</v>
      </c>
      <c r="Z9" s="39" t="s">
        <v>322</v>
      </c>
      <c r="AA9" s="43"/>
      <c r="AB9" s="41">
        <v>85.4</v>
      </c>
      <c r="AC9" s="41">
        <v>28.7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17.399999999999999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48.3</v>
      </c>
      <c r="CW9" s="41">
        <v>0</v>
      </c>
      <c r="CX9" s="41">
        <v>0</v>
      </c>
      <c r="CY9" s="41">
        <f t="shared" si="0"/>
        <v>5.6000000000000085</v>
      </c>
      <c r="CZ9" s="39">
        <v>1982</v>
      </c>
      <c r="DA9" s="39" t="s">
        <v>322</v>
      </c>
      <c r="DB9" s="41">
        <v>26.4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16.399999999999999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52.6</v>
      </c>
      <c r="FV9" s="41">
        <v>0</v>
      </c>
      <c r="FW9" s="41">
        <v>0</v>
      </c>
      <c r="FX9" s="41">
        <f t="shared" si="1"/>
        <v>4.5999999999999943</v>
      </c>
      <c r="FY9" s="39">
        <v>1982</v>
      </c>
      <c r="FZ9" s="39" t="s">
        <v>322</v>
      </c>
      <c r="GA9" s="41">
        <v>6.8</v>
      </c>
      <c r="GB9" s="29">
        <f t="shared" si="2"/>
        <v>0.65406600000000004</v>
      </c>
      <c r="GC9" s="29">
        <f t="shared" si="3"/>
        <v>0.62673199999999996</v>
      </c>
      <c r="GD9" s="29">
        <f t="shared" si="4"/>
        <v>2.8907248203414526</v>
      </c>
      <c r="GE9" s="29">
        <f t="shared" si="5"/>
        <v>2.679040260617036</v>
      </c>
      <c r="GF9" s="29">
        <f t="shared" si="6"/>
        <v>0.21168455972441658</v>
      </c>
      <c r="GG9" s="29">
        <f t="shared" si="7"/>
        <v>7.3228886483706318E-2</v>
      </c>
      <c r="GH9" s="29">
        <f t="shared" si="8"/>
        <v>3.5199431813596109</v>
      </c>
      <c r="GI9" s="39">
        <v>1982</v>
      </c>
      <c r="GJ9" s="39" t="s">
        <v>322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1982</v>
      </c>
      <c r="HA9" s="39" t="s">
        <v>322</v>
      </c>
      <c r="HB9" s="42">
        <v>0</v>
      </c>
      <c r="HC9" s="42">
        <f t="shared" si="10"/>
        <v>0</v>
      </c>
      <c r="HD9" s="42">
        <v>0</v>
      </c>
      <c r="HE9" s="42">
        <v>1</v>
      </c>
      <c r="HF9" s="42">
        <v>2</v>
      </c>
      <c r="HG9" s="42">
        <v>1</v>
      </c>
      <c r="HH9" s="42">
        <v>0</v>
      </c>
      <c r="HI9" s="42">
        <v>1</v>
      </c>
      <c r="HJ9" s="39">
        <v>1982</v>
      </c>
      <c r="HK9" s="39" t="s">
        <v>322</v>
      </c>
      <c r="HL9" s="34">
        <v>0.16569700000000001</v>
      </c>
      <c r="HM9" s="29">
        <v>55.755519999999997</v>
      </c>
      <c r="HN9" s="27">
        <v>35.9095669132222</v>
      </c>
      <c r="HO9" s="32">
        <v>29.9912442023513</v>
      </c>
      <c r="HP9" s="32">
        <v>2.1353752740213698</v>
      </c>
      <c r="HQ9" s="32">
        <v>23.267522954359201</v>
      </c>
      <c r="HR9" s="27">
        <v>21.6792837277094</v>
      </c>
      <c r="HS9" s="29">
        <v>43.169532795812913</v>
      </c>
      <c r="HT9" s="29">
        <v>43.169532795812913</v>
      </c>
      <c r="HU9" s="27">
        <v>-5.9183227108709602</v>
      </c>
      <c r="HV9" s="27">
        <v>-2.2773032722844802</v>
      </c>
      <c r="HW9" s="29">
        <v>-1.750415404</v>
      </c>
      <c r="HX9" s="27">
        <v>23.158333333333299</v>
      </c>
      <c r="HY9" s="29"/>
      <c r="HZ9" s="39">
        <v>1982</v>
      </c>
      <c r="IA9" s="39" t="s">
        <v>322</v>
      </c>
      <c r="IB9" s="29">
        <v>4330</v>
      </c>
      <c r="IC9" s="29">
        <v>4245</v>
      </c>
      <c r="ID9" s="29">
        <v>3928</v>
      </c>
      <c r="IE9" s="32">
        <v>68.815940856933594</v>
      </c>
      <c r="IF9" s="32">
        <v>62.427021026611328</v>
      </c>
      <c r="IG9" s="32">
        <v>991</v>
      </c>
      <c r="IH9" s="32">
        <v>1472</v>
      </c>
      <c r="II9" s="32">
        <v>1465</v>
      </c>
      <c r="IJ9" s="31">
        <v>348.5</v>
      </c>
      <c r="IK9" s="31">
        <v>7.8000001907348633</v>
      </c>
      <c r="IL9" s="39">
        <v>1982</v>
      </c>
      <c r="IM9" s="39" t="s">
        <v>322</v>
      </c>
      <c r="IN9" s="30">
        <v>528</v>
      </c>
      <c r="IO9" s="27">
        <v>263</v>
      </c>
      <c r="IP9" s="27">
        <v>456.1</v>
      </c>
      <c r="IQ9" s="29">
        <f t="shared" si="9"/>
        <v>105.33487297921478</v>
      </c>
      <c r="IR9" s="68"/>
      <c r="IS9" s="46">
        <v>1380</v>
      </c>
      <c r="IT9" s="28">
        <v>50.493962678375411</v>
      </c>
      <c r="IU9" s="28">
        <v>73</v>
      </c>
      <c r="IV9" s="28">
        <v>1380</v>
      </c>
      <c r="IW9" s="28">
        <v>1380</v>
      </c>
      <c r="IX9" s="28">
        <v>50.493962678375411</v>
      </c>
      <c r="IY9" s="28">
        <v>73</v>
      </c>
      <c r="IZ9" s="39">
        <v>1982</v>
      </c>
      <c r="JA9" s="39" t="s">
        <v>322</v>
      </c>
      <c r="JB9" s="29">
        <v>11.46818</v>
      </c>
      <c r="JC9" s="27">
        <v>9.8950004577636719</v>
      </c>
      <c r="JD9" s="27">
        <v>7.1170001029968262</v>
      </c>
      <c r="JE9" s="27">
        <v>2.7769999504089355</v>
      </c>
      <c r="JF9" s="27">
        <v>3.003000020980835</v>
      </c>
      <c r="JG9" s="27">
        <v>0.73000001907348633</v>
      </c>
      <c r="JH9" s="27">
        <v>2.437000036239624</v>
      </c>
      <c r="JI9" s="27">
        <v>2.7400000095367432</v>
      </c>
      <c r="JJ9" s="32">
        <v>0.69900000095367432</v>
      </c>
      <c r="JK9" s="29"/>
      <c r="JL9" s="32">
        <v>0.24799999594688416</v>
      </c>
      <c r="JM9" s="32">
        <v>1.0000000474974513E-3</v>
      </c>
      <c r="JN9" s="32">
        <v>3.7000000476837158E-2</v>
      </c>
      <c r="JO9" s="39">
        <v>1982</v>
      </c>
      <c r="JP9" s="39" t="s">
        <v>322</v>
      </c>
      <c r="JQ9" s="32">
        <v>0.58199999999999996</v>
      </c>
      <c r="JR9" s="32">
        <v>9.8000000000000004E-2</v>
      </c>
      <c r="JS9" s="32">
        <v>1.2999999999999999E-2</v>
      </c>
      <c r="JT9" s="32">
        <v>3.0000000000000001E-3</v>
      </c>
      <c r="JU9" s="41"/>
      <c r="JV9" s="32">
        <v>2E-3</v>
      </c>
      <c r="JW9" s="29"/>
      <c r="JX9" s="29"/>
      <c r="JY9" s="29"/>
      <c r="JZ9" s="29"/>
      <c r="KA9" s="41"/>
      <c r="KB9" s="29"/>
      <c r="KC9" s="29"/>
      <c r="KD9" s="29"/>
      <c r="KE9" s="20">
        <v>0.24799999594688416</v>
      </c>
      <c r="KF9" s="29"/>
      <c r="KG9" s="39">
        <v>1982</v>
      </c>
      <c r="KH9" s="39" t="s">
        <v>322</v>
      </c>
      <c r="KI9" s="29"/>
      <c r="KJ9" s="29"/>
      <c r="KK9" s="29"/>
      <c r="KL9" s="29"/>
      <c r="KM9" s="29"/>
      <c r="KN9" s="21">
        <v>9911.76953125</v>
      </c>
      <c r="KO9" s="20">
        <v>6292.14697265625</v>
      </c>
      <c r="KP9" s="20">
        <v>1148.9830322265625</v>
      </c>
      <c r="KQ9" s="19">
        <v>11.592109680175781</v>
      </c>
      <c r="KR9" s="39">
        <v>1982</v>
      </c>
      <c r="KS9" s="39" t="s">
        <v>322</v>
      </c>
    </row>
    <row r="10" spans="1:305" s="39" customFormat="1" ht="12.75">
      <c r="A10" s="39">
        <v>1983</v>
      </c>
      <c r="B10" s="39" t="s">
        <v>322</v>
      </c>
      <c r="C10" s="39">
        <v>28</v>
      </c>
      <c r="D10" s="44" t="s">
        <v>323</v>
      </c>
      <c r="E10" s="44">
        <v>620</v>
      </c>
      <c r="F10" s="39">
        <v>1</v>
      </c>
      <c r="G10" s="39">
        <v>0</v>
      </c>
      <c r="H10" s="39">
        <v>0</v>
      </c>
      <c r="I10" s="39">
        <v>0</v>
      </c>
      <c r="J10" s="29">
        <v>60.58</v>
      </c>
      <c r="K10" s="29">
        <v>0</v>
      </c>
      <c r="L10" s="29">
        <v>29.88</v>
      </c>
      <c r="M10" s="18">
        <v>2</v>
      </c>
      <c r="N10" s="39">
        <v>1</v>
      </c>
      <c r="O10" s="39">
        <v>1</v>
      </c>
      <c r="P10" s="39">
        <v>1</v>
      </c>
      <c r="Q10" s="29">
        <v>67.61</v>
      </c>
      <c r="R10" s="29">
        <v>0</v>
      </c>
      <c r="S10" s="29">
        <v>32.39</v>
      </c>
      <c r="T10" s="29">
        <v>39.840000000000003</v>
      </c>
      <c r="U10" s="29">
        <v>0</v>
      </c>
      <c r="V10" s="29">
        <v>22.8</v>
      </c>
      <c r="W10" s="29">
        <v>62.65</v>
      </c>
      <c r="X10" s="39">
        <v>2</v>
      </c>
      <c r="Y10" s="39">
        <v>1983</v>
      </c>
      <c r="Z10" s="39" t="s">
        <v>322</v>
      </c>
      <c r="AA10" s="43">
        <v>30431</v>
      </c>
      <c r="AB10" s="41">
        <v>78.599999999999994</v>
      </c>
      <c r="AC10" s="41">
        <v>37.299999999999997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18.7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12.7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27.8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3.5</v>
      </c>
      <c r="CZ10" s="39">
        <v>1983</v>
      </c>
      <c r="DA10" s="39" t="s">
        <v>322</v>
      </c>
      <c r="DB10" s="41">
        <v>40.4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17.600000000000001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12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30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1983</v>
      </c>
      <c r="FZ10" s="39" t="s">
        <v>322</v>
      </c>
      <c r="GA10" s="41">
        <v>7.2</v>
      </c>
      <c r="GB10" s="29">
        <f t="shared" si="2"/>
        <v>0.73248900000000006</v>
      </c>
      <c r="GC10" s="29">
        <f t="shared" si="3"/>
        <v>0.70140800000000003</v>
      </c>
      <c r="GD10" s="29">
        <f t="shared" si="4"/>
        <v>3.7381640381143213</v>
      </c>
      <c r="GE10" s="29">
        <f t="shared" si="5"/>
        <v>3.3490515486014365</v>
      </c>
      <c r="GF10" s="29">
        <f t="shared" si="6"/>
        <v>0.3891124895128848</v>
      </c>
      <c r="GG10" s="29">
        <f t="shared" si="7"/>
        <v>0.1040918711820813</v>
      </c>
      <c r="GH10" s="29">
        <f t="shared" si="8"/>
        <v>2.8416544476765644</v>
      </c>
      <c r="GI10" s="39">
        <v>1983</v>
      </c>
      <c r="GJ10" s="39" t="s">
        <v>322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1983</v>
      </c>
      <c r="HA10" s="39" t="s">
        <v>322</v>
      </c>
      <c r="HB10" s="42">
        <v>0</v>
      </c>
      <c r="HC10" s="42">
        <f t="shared" si="10"/>
        <v>0</v>
      </c>
      <c r="HD10" s="42">
        <v>0</v>
      </c>
      <c r="HE10" s="42">
        <v>1</v>
      </c>
      <c r="HF10" s="42">
        <v>2</v>
      </c>
      <c r="HG10" s="42">
        <v>1</v>
      </c>
      <c r="HH10" s="42">
        <v>0</v>
      </c>
      <c r="HI10" s="42">
        <v>1</v>
      </c>
      <c r="HJ10" s="39">
        <v>1983</v>
      </c>
      <c r="HK10" s="39" t="s">
        <v>322</v>
      </c>
      <c r="HL10" s="34">
        <v>0.16569700000000001</v>
      </c>
      <c r="HM10" s="29">
        <v>58.920430000000003</v>
      </c>
      <c r="HN10" s="27">
        <v>35.762678628690402</v>
      </c>
      <c r="HO10" s="32">
        <v>32.149281759327103</v>
      </c>
      <c r="HP10" s="32">
        <v>-0.173113066150103</v>
      </c>
      <c r="HQ10" s="32">
        <v>24.389553217211098</v>
      </c>
      <c r="HR10" s="27">
        <v>24.002762380291799</v>
      </c>
      <c r="HS10" s="29">
        <v>48.171108945916238</v>
      </c>
      <c r="HT10" s="29">
        <v>48.171108945916238</v>
      </c>
      <c r="HU10" s="27">
        <v>-3.6133968693633101</v>
      </c>
      <c r="HV10" s="27">
        <v>0.78268358942029403</v>
      </c>
      <c r="HW10" s="29">
        <v>1.956582056</v>
      </c>
      <c r="HX10" s="27">
        <v>26.55</v>
      </c>
      <c r="HY10" s="29"/>
      <c r="HZ10" s="39">
        <v>1983</v>
      </c>
      <c r="IA10" s="39" t="s">
        <v>322</v>
      </c>
      <c r="IB10" s="29">
        <v>4555</v>
      </c>
      <c r="IC10" s="29">
        <v>4482</v>
      </c>
      <c r="ID10" s="29">
        <v>4128</v>
      </c>
      <c r="IE10" s="32">
        <v>71.666763305664063</v>
      </c>
      <c r="IF10" s="32">
        <v>64.948486328125</v>
      </c>
      <c r="IG10" s="32">
        <v>957</v>
      </c>
      <c r="IH10" s="32">
        <v>1458</v>
      </c>
      <c r="II10" s="32">
        <v>1713</v>
      </c>
      <c r="IJ10" s="31">
        <v>423</v>
      </c>
      <c r="IK10" s="31">
        <v>8.8999996185302734</v>
      </c>
      <c r="IL10" s="39">
        <v>1983</v>
      </c>
      <c r="IM10" s="39" t="s">
        <v>322</v>
      </c>
      <c r="IN10" s="30">
        <v>500</v>
      </c>
      <c r="IO10" s="27">
        <v>274</v>
      </c>
      <c r="IP10" s="27">
        <v>650.70000000000005</v>
      </c>
      <c r="IQ10" s="29">
        <f t="shared" si="9"/>
        <v>142.85400658616905</v>
      </c>
      <c r="IR10" s="68"/>
      <c r="IS10" s="46">
        <v>1340</v>
      </c>
      <c r="IT10" s="28">
        <v>47.216349541930938</v>
      </c>
      <c r="IU10" s="28"/>
      <c r="IV10" s="28">
        <v>1340</v>
      </c>
      <c r="IW10" s="28">
        <v>1340</v>
      </c>
      <c r="IX10" s="28">
        <v>47.216349541930938</v>
      </c>
      <c r="IY10" s="28">
        <v>73.666666666666742</v>
      </c>
      <c r="IZ10" s="39">
        <v>1983</v>
      </c>
      <c r="JA10" s="39" t="s">
        <v>322</v>
      </c>
      <c r="JB10" s="29">
        <v>10.940200000000001</v>
      </c>
      <c r="JC10" s="27">
        <v>10.01099967956543</v>
      </c>
      <c r="JD10" s="27">
        <v>7.5520000457763672</v>
      </c>
      <c r="JE10" s="27">
        <v>2.4590001106262207</v>
      </c>
      <c r="JF10" s="27">
        <v>3.4079999923706055</v>
      </c>
      <c r="JG10" s="27">
        <v>0.81699997186660767</v>
      </c>
      <c r="JH10" s="27">
        <v>2.4430000782012939</v>
      </c>
      <c r="JI10" s="27">
        <v>2.4189999103546143</v>
      </c>
      <c r="JJ10" s="32">
        <v>0.69999998807907104</v>
      </c>
      <c r="JK10" s="29"/>
      <c r="JL10" s="32">
        <v>0.16599999368190765</v>
      </c>
      <c r="JM10" s="32">
        <v>1.0000000474974513E-3</v>
      </c>
      <c r="JN10" s="32">
        <v>5.7999998331069946E-2</v>
      </c>
      <c r="JO10" s="39">
        <v>1983</v>
      </c>
      <c r="JP10" s="39" t="s">
        <v>322</v>
      </c>
      <c r="JQ10" s="32">
        <v>0.58799999999999997</v>
      </c>
      <c r="JR10" s="32">
        <v>9.2999999999999999E-2</v>
      </c>
      <c r="JS10" s="32">
        <v>1.4E-2</v>
      </c>
      <c r="JT10" s="32">
        <v>2E-3</v>
      </c>
      <c r="JU10" s="41"/>
      <c r="JV10" s="32">
        <v>2E-3</v>
      </c>
      <c r="JW10" s="29"/>
      <c r="JX10" s="29"/>
      <c r="JY10" s="29"/>
      <c r="JZ10" s="29"/>
      <c r="KA10" s="41"/>
      <c r="KB10" s="29"/>
      <c r="KC10" s="29"/>
      <c r="KD10" s="29"/>
      <c r="KE10" s="20">
        <v>0.16599999368190765</v>
      </c>
      <c r="KF10" s="29"/>
      <c r="KG10" s="39">
        <v>1983</v>
      </c>
      <c r="KH10" s="39" t="s">
        <v>322</v>
      </c>
      <c r="KI10" s="29"/>
      <c r="KJ10" s="29"/>
      <c r="KK10" s="29"/>
      <c r="KL10" s="29"/>
      <c r="KM10" s="29"/>
      <c r="KN10" s="21">
        <v>9957.865234375</v>
      </c>
      <c r="KO10" s="20">
        <v>6355.80615234375</v>
      </c>
      <c r="KP10" s="20">
        <v>1159.79296875</v>
      </c>
      <c r="KQ10" s="19">
        <v>11.64700984954834</v>
      </c>
      <c r="KR10" s="39">
        <v>1983</v>
      </c>
      <c r="KS10" s="39" t="s">
        <v>322</v>
      </c>
    </row>
    <row r="11" spans="1:305" s="39" customFormat="1" ht="12.75">
      <c r="A11" s="39">
        <v>1984</v>
      </c>
      <c r="B11" s="39" t="s">
        <v>322</v>
      </c>
      <c r="C11" s="39">
        <v>28</v>
      </c>
      <c r="D11" s="44" t="s">
        <v>323</v>
      </c>
      <c r="E11" s="44">
        <v>620</v>
      </c>
      <c r="F11" s="39">
        <v>1</v>
      </c>
      <c r="G11" s="39">
        <v>0</v>
      </c>
      <c r="H11" s="39">
        <v>0</v>
      </c>
      <c r="I11" s="39">
        <v>0</v>
      </c>
      <c r="J11" s="29">
        <v>35.29</v>
      </c>
      <c r="K11" s="29">
        <v>0</v>
      </c>
      <c r="L11" s="29">
        <v>52.94</v>
      </c>
      <c r="M11" s="18">
        <v>3</v>
      </c>
      <c r="N11" s="39">
        <v>1</v>
      </c>
      <c r="O11" s="39">
        <v>1</v>
      </c>
      <c r="P11" s="39">
        <v>0</v>
      </c>
      <c r="Q11" s="29">
        <v>42.61</v>
      </c>
      <c r="R11" s="29">
        <v>0</v>
      </c>
      <c r="S11" s="29">
        <v>57.39</v>
      </c>
      <c r="T11" s="29">
        <v>30</v>
      </c>
      <c r="U11" s="29">
        <v>0</v>
      </c>
      <c r="V11" s="29">
        <v>40.4</v>
      </c>
      <c r="W11" s="29">
        <v>70.400000000000006</v>
      </c>
      <c r="X11" s="39">
        <v>2</v>
      </c>
      <c r="Y11" s="39">
        <v>1984</v>
      </c>
      <c r="Z11" s="39" t="s">
        <v>322</v>
      </c>
      <c r="AA11" s="43"/>
      <c r="AB11" s="41">
        <v>78.599999999999994</v>
      </c>
      <c r="AC11" s="41">
        <v>37.299999999999997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18.7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12.7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27.8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3.5</v>
      </c>
      <c r="CZ11" s="39">
        <v>1984</v>
      </c>
      <c r="DA11" s="39" t="s">
        <v>322</v>
      </c>
      <c r="DB11" s="41">
        <v>40.4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17.600000000000001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12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30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1984</v>
      </c>
      <c r="FZ11" s="39" t="s">
        <v>322</v>
      </c>
      <c r="GA11" s="41">
        <v>7.2</v>
      </c>
      <c r="GB11" s="29">
        <f t="shared" si="2"/>
        <v>0.73248900000000006</v>
      </c>
      <c r="GC11" s="29">
        <f t="shared" si="3"/>
        <v>0.70140800000000003</v>
      </c>
      <c r="GD11" s="29">
        <f t="shared" si="4"/>
        <v>3.7381640381143213</v>
      </c>
      <c r="GE11" s="29">
        <f t="shared" si="5"/>
        <v>3.3490515486014365</v>
      </c>
      <c r="GF11" s="29">
        <f t="shared" si="6"/>
        <v>0.3891124895128848</v>
      </c>
      <c r="GG11" s="29">
        <f t="shared" si="7"/>
        <v>0.1040918711820813</v>
      </c>
      <c r="GH11" s="29">
        <f t="shared" si="8"/>
        <v>2.8416544476765644</v>
      </c>
      <c r="GI11" s="39">
        <v>1984</v>
      </c>
      <c r="GJ11" s="39" t="s">
        <v>322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29"/>
      <c r="GX11" s="29"/>
      <c r="GY11" s="29"/>
      <c r="GZ11" s="39">
        <v>1984</v>
      </c>
      <c r="HA11" s="39" t="s">
        <v>322</v>
      </c>
      <c r="HB11" s="42">
        <v>0</v>
      </c>
      <c r="HC11" s="42">
        <f t="shared" si="10"/>
        <v>0</v>
      </c>
      <c r="HD11" s="42">
        <v>0</v>
      </c>
      <c r="HE11" s="42">
        <v>1</v>
      </c>
      <c r="HF11" s="42">
        <v>2</v>
      </c>
      <c r="HG11" s="42">
        <v>1</v>
      </c>
      <c r="HH11" s="42">
        <v>0</v>
      </c>
      <c r="HI11" s="42">
        <v>1</v>
      </c>
      <c r="HJ11" s="39">
        <v>1984</v>
      </c>
      <c r="HK11" s="39" t="s">
        <v>322</v>
      </c>
      <c r="HL11" s="34">
        <v>0.16569700000000001</v>
      </c>
      <c r="HM11" s="29">
        <v>64.404070000000004</v>
      </c>
      <c r="HN11" s="27">
        <v>35.664231990965497</v>
      </c>
      <c r="HO11" s="32">
        <v>31.670381750056901</v>
      </c>
      <c r="HP11" s="32">
        <v>-1.8799795842948499</v>
      </c>
      <c r="HQ11" s="32">
        <v>22.3318458904299</v>
      </c>
      <c r="HR11" s="27">
        <v>28.384638889710299</v>
      </c>
      <c r="HS11" s="29">
        <v>53.625771146126681</v>
      </c>
      <c r="HT11" s="29">
        <v>53.625771146126681</v>
      </c>
      <c r="HU11" s="27">
        <v>-3.9938502409086101</v>
      </c>
      <c r="HV11" s="27">
        <v>0.24885300908263899</v>
      </c>
      <c r="HW11" s="29">
        <v>3.2779536149999999</v>
      </c>
      <c r="HX11" s="27">
        <v>29.741666666666699</v>
      </c>
      <c r="HY11" s="29"/>
      <c r="HZ11" s="39">
        <v>1984</v>
      </c>
      <c r="IA11" s="39" t="s">
        <v>322</v>
      </c>
      <c r="IB11" s="29">
        <v>4529</v>
      </c>
      <c r="IC11" s="29">
        <v>4457</v>
      </c>
      <c r="ID11" s="29">
        <v>4075</v>
      </c>
      <c r="IE11" s="32">
        <v>70.576789855957031</v>
      </c>
      <c r="IF11" s="32">
        <v>63.501968383789063</v>
      </c>
      <c r="IG11" s="32">
        <v>969</v>
      </c>
      <c r="IH11" s="32">
        <v>1388</v>
      </c>
      <c r="II11" s="32">
        <v>1718</v>
      </c>
      <c r="IJ11" s="31">
        <v>453</v>
      </c>
      <c r="IK11" s="31">
        <v>9.6000003814697266</v>
      </c>
      <c r="IL11" s="39">
        <v>1984</v>
      </c>
      <c r="IM11" s="39" t="s">
        <v>322</v>
      </c>
      <c r="IN11" s="30">
        <v>525</v>
      </c>
      <c r="IO11" s="27">
        <v>231</v>
      </c>
      <c r="IP11" s="27">
        <v>269.7</v>
      </c>
      <c r="IQ11" s="29">
        <f t="shared" si="9"/>
        <v>59.549569441377784</v>
      </c>
      <c r="IR11" s="46">
        <v>1300</v>
      </c>
      <c r="IS11" s="46">
        <v>1300</v>
      </c>
      <c r="IT11" s="28">
        <v>47.238372093023258</v>
      </c>
      <c r="IU11" s="28"/>
      <c r="IV11" s="28">
        <v>1300</v>
      </c>
      <c r="IW11" s="28">
        <v>1300</v>
      </c>
      <c r="IX11" s="28">
        <v>47.238372093023258</v>
      </c>
      <c r="IY11" s="28">
        <v>74.333333333333258</v>
      </c>
      <c r="IZ11" s="39">
        <v>1984</v>
      </c>
      <c r="JA11" s="39" t="s">
        <v>322</v>
      </c>
      <c r="JB11" s="29">
        <v>10.87594</v>
      </c>
      <c r="JC11" s="27">
        <v>9.9429998397827148</v>
      </c>
      <c r="JD11" s="27">
        <v>7.4489998817443848</v>
      </c>
      <c r="JE11" s="27">
        <v>2.4939999580383301</v>
      </c>
      <c r="JF11" s="27">
        <v>3.2990000247955322</v>
      </c>
      <c r="JG11" s="27">
        <v>0.78700000047683716</v>
      </c>
      <c r="JH11" s="27">
        <v>2.4479999542236328</v>
      </c>
      <c r="JI11" s="27">
        <v>2.4539999961853027</v>
      </c>
      <c r="JJ11" s="32">
        <v>0.66200000047683716</v>
      </c>
      <c r="JK11" s="29"/>
      <c r="JL11" s="32">
        <v>0.23899999260902405</v>
      </c>
      <c r="JM11" s="32">
        <v>1.0000000474974513E-3</v>
      </c>
      <c r="JN11" s="32">
        <v>5.299999937415123E-2</v>
      </c>
      <c r="JO11" s="39">
        <v>1984</v>
      </c>
      <c r="JP11" s="39" t="s">
        <v>322</v>
      </c>
      <c r="JQ11" s="32">
        <v>0.55800000000000005</v>
      </c>
      <c r="JR11" s="32">
        <v>8.6999999999999994E-2</v>
      </c>
      <c r="JS11" s="32">
        <v>1.2E-2</v>
      </c>
      <c r="JT11" s="32">
        <v>3.0000000000000001E-3</v>
      </c>
      <c r="JU11" s="41"/>
      <c r="JV11" s="32">
        <v>2E-3</v>
      </c>
      <c r="JW11" s="29"/>
      <c r="JX11" s="29"/>
      <c r="JY11" s="29"/>
      <c r="JZ11" s="29"/>
      <c r="KA11" s="41"/>
      <c r="KB11" s="29"/>
      <c r="KC11" s="29"/>
      <c r="KD11" s="29"/>
      <c r="KE11" s="20">
        <v>0.23899999260902405</v>
      </c>
      <c r="KF11" s="29"/>
      <c r="KG11" s="39">
        <v>1984</v>
      </c>
      <c r="KH11" s="39" t="s">
        <v>322</v>
      </c>
      <c r="KI11" s="29"/>
      <c r="KJ11" s="29"/>
      <c r="KK11" s="29"/>
      <c r="KL11" s="29"/>
      <c r="KM11" s="29"/>
      <c r="KN11" s="21">
        <v>9996.232421875</v>
      </c>
      <c r="KO11" s="20">
        <v>6417.1240234375</v>
      </c>
      <c r="KP11" s="20">
        <v>1169.43603515625</v>
      </c>
      <c r="KQ11" s="19">
        <v>11.698769569396973</v>
      </c>
      <c r="KR11" s="39">
        <v>1984</v>
      </c>
      <c r="KS11" s="39" t="s">
        <v>322</v>
      </c>
    </row>
    <row r="12" spans="1:305" s="39" customFormat="1" ht="12.75">
      <c r="A12" s="39">
        <v>1985</v>
      </c>
      <c r="B12" s="39" t="s">
        <v>322</v>
      </c>
      <c r="C12" s="39">
        <v>28</v>
      </c>
      <c r="D12" s="44" t="s">
        <v>323</v>
      </c>
      <c r="E12" s="44">
        <v>620</v>
      </c>
      <c r="F12" s="39">
        <v>1</v>
      </c>
      <c r="G12" s="39">
        <v>0</v>
      </c>
      <c r="H12" s="39">
        <v>0</v>
      </c>
      <c r="I12" s="39">
        <v>0</v>
      </c>
      <c r="J12" s="29">
        <v>43.03</v>
      </c>
      <c r="K12" s="29">
        <v>0</v>
      </c>
      <c r="L12" s="29">
        <v>44.82</v>
      </c>
      <c r="M12" s="18">
        <v>3</v>
      </c>
      <c r="N12" s="39">
        <v>0</v>
      </c>
      <c r="O12" s="39">
        <v>0</v>
      </c>
      <c r="P12" s="39">
        <v>1</v>
      </c>
      <c r="Q12" s="29">
        <v>51.42</v>
      </c>
      <c r="R12" s="29">
        <v>0</v>
      </c>
      <c r="S12" s="29">
        <v>48.58</v>
      </c>
      <c r="T12" s="29">
        <v>30.8</v>
      </c>
      <c r="U12" s="29">
        <v>0</v>
      </c>
      <c r="V12" s="29">
        <v>34.200000000000003</v>
      </c>
      <c r="W12" s="29">
        <v>65</v>
      </c>
      <c r="X12" s="39">
        <v>2</v>
      </c>
      <c r="Y12" s="39">
        <v>1985</v>
      </c>
      <c r="Z12" s="39" t="s">
        <v>322</v>
      </c>
      <c r="AA12" s="43">
        <v>31326</v>
      </c>
      <c r="AB12" s="41">
        <v>75.400000000000006</v>
      </c>
      <c r="AC12" s="41">
        <v>21.4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16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10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30.6</v>
      </c>
      <c r="BO12" s="41">
        <v>18.5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3.5</v>
      </c>
      <c r="CZ12" s="39">
        <v>1985</v>
      </c>
      <c r="DA12" s="39" t="s">
        <v>322</v>
      </c>
      <c r="DB12" s="41">
        <v>22.8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15.2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8.8000000000000007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35.200000000000003</v>
      </c>
      <c r="EN12" s="41">
        <v>18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1985</v>
      </c>
      <c r="FZ12" s="39" t="s">
        <v>322</v>
      </c>
      <c r="GA12" s="41">
        <v>6.4</v>
      </c>
      <c r="GB12" s="29">
        <f t="shared" si="2"/>
        <v>0.79074299999999997</v>
      </c>
      <c r="GC12" s="29">
        <f t="shared" si="3"/>
        <v>0.76086399999999998</v>
      </c>
      <c r="GD12" s="29">
        <f t="shared" si="4"/>
        <v>4.778812656207438</v>
      </c>
      <c r="GE12" s="29">
        <f t="shared" si="5"/>
        <v>4.1817208617690351</v>
      </c>
      <c r="GF12" s="29">
        <f t="shared" si="6"/>
        <v>0.59709179443840288</v>
      </c>
      <c r="GG12" s="29">
        <f t="shared" si="7"/>
        <v>0.12494563762879689</v>
      </c>
      <c r="GH12" s="29">
        <f t="shared" si="8"/>
        <v>3.567211796347395</v>
      </c>
      <c r="GI12" s="39">
        <v>1985</v>
      </c>
      <c r="GJ12" s="39" t="s">
        <v>322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0.49709609999999999</v>
      </c>
      <c r="GX12" s="36">
        <v>0.20386760000000001</v>
      </c>
      <c r="GY12" s="36">
        <v>0.66289770000000003</v>
      </c>
      <c r="GZ12" s="39">
        <v>1985</v>
      </c>
      <c r="HA12" s="39" t="s">
        <v>322</v>
      </c>
      <c r="HB12" s="42">
        <v>0</v>
      </c>
      <c r="HC12" s="42">
        <f t="shared" si="10"/>
        <v>0</v>
      </c>
      <c r="HD12" s="42">
        <v>0</v>
      </c>
      <c r="HE12" s="42">
        <v>1</v>
      </c>
      <c r="HF12" s="42">
        <v>2</v>
      </c>
      <c r="HG12" s="42">
        <v>1</v>
      </c>
      <c r="HH12" s="42">
        <v>0</v>
      </c>
      <c r="HI12" s="42">
        <v>1</v>
      </c>
      <c r="HJ12" s="39">
        <v>1985</v>
      </c>
      <c r="HK12" s="39" t="s">
        <v>322</v>
      </c>
      <c r="HL12" s="34">
        <v>0.16569700000000001</v>
      </c>
      <c r="HM12" s="29">
        <v>61.508659999999999</v>
      </c>
      <c r="HN12" s="27">
        <v>37.038407201333698</v>
      </c>
      <c r="HO12" s="32">
        <v>30.719618142118801</v>
      </c>
      <c r="HP12" s="32">
        <v>2.8074395938518002</v>
      </c>
      <c r="HQ12" s="32">
        <v>25.152180892473002</v>
      </c>
      <c r="HR12" s="27">
        <v>19.461410007869599</v>
      </c>
      <c r="HS12" s="29">
        <v>56.629197781592708</v>
      </c>
      <c r="HT12" s="29">
        <v>56.629197781592708</v>
      </c>
      <c r="HU12" s="27">
        <v>-6.3187890592148896</v>
      </c>
      <c r="HV12" s="27">
        <v>-1.0995978651112901</v>
      </c>
      <c r="HW12" s="27">
        <v>1.9831517221200301</v>
      </c>
      <c r="HX12" s="27">
        <v>29.033333333333299</v>
      </c>
      <c r="HY12" s="29"/>
      <c r="HZ12" s="39">
        <v>1985</v>
      </c>
      <c r="IA12" s="39" t="s">
        <v>322</v>
      </c>
      <c r="IB12" s="29">
        <v>4514</v>
      </c>
      <c r="IC12" s="29">
        <v>4441</v>
      </c>
      <c r="ID12" s="29">
        <v>4057</v>
      </c>
      <c r="IE12" s="32">
        <v>69.819267272949219</v>
      </c>
      <c r="IF12" s="32">
        <v>62.750720977783203</v>
      </c>
      <c r="IG12" s="32">
        <v>969</v>
      </c>
      <c r="IH12" s="32">
        <v>1377</v>
      </c>
      <c r="II12" s="32">
        <v>1711</v>
      </c>
      <c r="IJ12" s="31">
        <v>462</v>
      </c>
      <c r="IK12" s="31">
        <v>9.8000001907348633</v>
      </c>
      <c r="IL12" s="39">
        <v>1985</v>
      </c>
      <c r="IM12" s="39" t="s">
        <v>322</v>
      </c>
      <c r="IN12" s="30">
        <v>476</v>
      </c>
      <c r="IO12" s="27">
        <v>199</v>
      </c>
      <c r="IP12" s="27">
        <v>275.39999999999998</v>
      </c>
      <c r="IQ12" s="29">
        <f t="shared" si="9"/>
        <v>61.01019051838724</v>
      </c>
      <c r="IR12" s="68"/>
      <c r="IS12" s="46">
        <v>1225</v>
      </c>
      <c r="IT12" s="28">
        <v>44.610342316096137</v>
      </c>
      <c r="IU12" s="28">
        <v>75</v>
      </c>
      <c r="IV12" s="28">
        <v>1225</v>
      </c>
      <c r="IW12" s="28">
        <v>1225</v>
      </c>
      <c r="IX12" s="28">
        <v>44.610342316096137</v>
      </c>
      <c r="IY12" s="28">
        <v>75</v>
      </c>
      <c r="IZ12" s="39">
        <v>1985</v>
      </c>
      <c r="JA12" s="39" t="s">
        <v>322</v>
      </c>
      <c r="JB12" s="29">
        <v>10.81495</v>
      </c>
      <c r="JC12" s="27">
        <v>10.100000381469727</v>
      </c>
      <c r="JD12" s="27">
        <v>7.1880002021789551</v>
      </c>
      <c r="JE12" s="27">
        <v>2.9110000133514404</v>
      </c>
      <c r="JF12" s="27">
        <v>3.2360000610351563</v>
      </c>
      <c r="JG12" s="27">
        <v>0.79500001668930054</v>
      </c>
      <c r="JH12" s="27">
        <v>2.2950000762939453</v>
      </c>
      <c r="JI12" s="27">
        <v>2.874000072479248</v>
      </c>
      <c r="JJ12" s="32">
        <v>0.60000002384185791</v>
      </c>
      <c r="JK12" s="29"/>
      <c r="JL12" s="32">
        <v>0.27099999785423279</v>
      </c>
      <c r="JM12" s="32">
        <v>1.0000000474974513E-3</v>
      </c>
      <c r="JN12" s="32">
        <v>2.8000000864267349E-2</v>
      </c>
      <c r="JO12" s="39">
        <v>1985</v>
      </c>
      <c r="JP12" s="39" t="s">
        <v>322</v>
      </c>
      <c r="JQ12" s="32">
        <v>0.50700000000000001</v>
      </c>
      <c r="JR12" s="32">
        <v>7.6999999999999999E-2</v>
      </c>
      <c r="JS12" s="32">
        <v>1.0999999999999999E-2</v>
      </c>
      <c r="JT12" s="32">
        <v>3.0000000000000001E-3</v>
      </c>
      <c r="JU12" s="41"/>
      <c r="JV12" s="32">
        <v>2E-3</v>
      </c>
      <c r="JW12" s="29"/>
      <c r="JX12" s="29"/>
      <c r="JY12" s="29"/>
      <c r="JZ12" s="29"/>
      <c r="KA12" s="41"/>
      <c r="KB12" s="29"/>
      <c r="KC12" s="29"/>
      <c r="KD12" s="29"/>
      <c r="KE12" s="20">
        <v>0.27099999785423279</v>
      </c>
      <c r="KF12" s="29"/>
      <c r="KG12" s="39">
        <v>1985</v>
      </c>
      <c r="KH12" s="39" t="s">
        <v>322</v>
      </c>
      <c r="KI12" s="23">
        <v>5</v>
      </c>
      <c r="KJ12" s="23">
        <v>3.375</v>
      </c>
      <c r="KK12" s="29"/>
      <c r="KL12" s="29"/>
      <c r="KM12" s="29"/>
      <c r="KN12" s="21">
        <v>10023.6103515625</v>
      </c>
      <c r="KO12" s="20">
        <v>6465.26416015625</v>
      </c>
      <c r="KP12" s="20">
        <v>1189.135986328125</v>
      </c>
      <c r="KQ12" s="19">
        <v>11.863349914550781</v>
      </c>
      <c r="KR12" s="39">
        <v>1985</v>
      </c>
      <c r="KS12" s="39" t="s">
        <v>322</v>
      </c>
    </row>
    <row r="13" spans="1:305" s="39" customFormat="1" ht="12.75">
      <c r="A13" s="39">
        <v>1986</v>
      </c>
      <c r="B13" s="39" t="s">
        <v>322</v>
      </c>
      <c r="C13" s="39">
        <v>28</v>
      </c>
      <c r="D13" s="44" t="s">
        <v>323</v>
      </c>
      <c r="E13" s="44">
        <v>620</v>
      </c>
      <c r="F13" s="39">
        <v>1</v>
      </c>
      <c r="G13" s="39">
        <v>0</v>
      </c>
      <c r="H13" s="39">
        <v>1</v>
      </c>
      <c r="I13" s="39">
        <v>0</v>
      </c>
      <c r="J13" s="29">
        <v>85.71</v>
      </c>
      <c r="K13" s="29">
        <v>0</v>
      </c>
      <c r="L13" s="29">
        <v>0</v>
      </c>
      <c r="M13" s="18">
        <v>1</v>
      </c>
      <c r="N13" s="39">
        <v>1</v>
      </c>
      <c r="O13" s="39">
        <v>-2</v>
      </c>
      <c r="P13" s="39">
        <v>0</v>
      </c>
      <c r="Q13" s="29">
        <v>100</v>
      </c>
      <c r="R13" s="29">
        <v>0</v>
      </c>
      <c r="S13" s="29">
        <v>0</v>
      </c>
      <c r="T13" s="29">
        <v>35.200000000000003</v>
      </c>
      <c r="U13" s="29">
        <v>0</v>
      </c>
      <c r="V13" s="29">
        <v>0</v>
      </c>
      <c r="W13" s="29">
        <v>35.200000000000003</v>
      </c>
      <c r="X13" s="39">
        <v>4</v>
      </c>
      <c r="Y13" s="39">
        <v>1986</v>
      </c>
      <c r="Z13" s="39" t="s">
        <v>322</v>
      </c>
      <c r="AA13" s="43"/>
      <c r="AB13" s="41">
        <v>75.400000000000006</v>
      </c>
      <c r="AC13" s="41">
        <v>21.4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16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10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30.6</v>
      </c>
      <c r="BO13" s="41">
        <v>18.5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3.5</v>
      </c>
      <c r="CZ13" s="39">
        <v>1986</v>
      </c>
      <c r="DA13" s="39" t="s">
        <v>322</v>
      </c>
      <c r="DB13" s="41">
        <v>22.8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15.2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8.8000000000000007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35.200000000000003</v>
      </c>
      <c r="EN13" s="41">
        <v>18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1986</v>
      </c>
      <c r="FZ13" s="39" t="s">
        <v>322</v>
      </c>
      <c r="GA13" s="41">
        <v>6.4</v>
      </c>
      <c r="GB13" s="29">
        <f t="shared" si="2"/>
        <v>0.79074299999999997</v>
      </c>
      <c r="GC13" s="29">
        <f t="shared" si="3"/>
        <v>0.76086399999999998</v>
      </c>
      <c r="GD13" s="29">
        <f t="shared" si="4"/>
        <v>4.778812656207438</v>
      </c>
      <c r="GE13" s="29">
        <f t="shared" si="5"/>
        <v>4.1817208617690351</v>
      </c>
      <c r="GF13" s="29">
        <f t="shared" si="6"/>
        <v>0.59709179443840288</v>
      </c>
      <c r="GG13" s="29">
        <f t="shared" si="7"/>
        <v>0.12494563762879689</v>
      </c>
      <c r="GH13" s="29">
        <f t="shared" si="8"/>
        <v>3.567211796347395</v>
      </c>
      <c r="GI13" s="39">
        <v>1986</v>
      </c>
      <c r="GJ13" s="39" t="s">
        <v>322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0.5691891</v>
      </c>
      <c r="GX13" s="36">
        <v>0.26887680000000003</v>
      </c>
      <c r="GY13" s="36">
        <v>0.73120399999999997</v>
      </c>
      <c r="GZ13" s="39">
        <v>1986</v>
      </c>
      <c r="HA13" s="39" t="s">
        <v>322</v>
      </c>
      <c r="HB13" s="42">
        <v>1</v>
      </c>
      <c r="HC13" s="42">
        <f t="shared" si="10"/>
        <v>0</v>
      </c>
      <c r="HD13" s="42">
        <v>0</v>
      </c>
      <c r="HE13" s="42">
        <v>1</v>
      </c>
      <c r="HF13" s="42">
        <v>2</v>
      </c>
      <c r="HG13" s="42">
        <v>1</v>
      </c>
      <c r="HH13" s="42">
        <v>0</v>
      </c>
      <c r="HI13" s="42">
        <v>1</v>
      </c>
      <c r="HJ13" s="39">
        <v>1986</v>
      </c>
      <c r="HK13" s="39" t="s">
        <v>322</v>
      </c>
      <c r="HL13" s="34">
        <v>0.16569700000000001</v>
      </c>
      <c r="HM13" s="29">
        <v>54.013249999999999</v>
      </c>
      <c r="HN13" s="27">
        <v>38.384136608114602</v>
      </c>
      <c r="HO13" s="32">
        <v>31.998117593969798</v>
      </c>
      <c r="HP13" s="32">
        <v>4.14095566190728</v>
      </c>
      <c r="HQ13" s="32">
        <v>25.438961164263102</v>
      </c>
      <c r="HR13" s="27">
        <v>12.3313334897218</v>
      </c>
      <c r="HS13" s="29">
        <v>54.777826597945548</v>
      </c>
      <c r="HT13" s="29">
        <v>54.777826597945548</v>
      </c>
      <c r="HU13" s="27">
        <v>-6.3860190141448498</v>
      </c>
      <c r="HV13" s="27">
        <v>0.12278853285937701</v>
      </c>
      <c r="HW13" s="27">
        <v>2.3592542329816499</v>
      </c>
      <c r="HX13" s="27">
        <v>22.425000000000001</v>
      </c>
      <c r="HY13" s="29"/>
      <c r="HZ13" s="39">
        <v>1986</v>
      </c>
      <c r="IA13" s="39" t="s">
        <v>322</v>
      </c>
      <c r="IB13" s="29">
        <v>4520</v>
      </c>
      <c r="IC13" s="29">
        <v>4446</v>
      </c>
      <c r="ID13" s="29">
        <v>4064</v>
      </c>
      <c r="IE13" s="32">
        <v>69.540397644042969</v>
      </c>
      <c r="IF13" s="32">
        <v>62.524818420410156</v>
      </c>
      <c r="IG13" s="32">
        <v>891</v>
      </c>
      <c r="IH13" s="32">
        <v>1386</v>
      </c>
      <c r="II13" s="32">
        <v>1787</v>
      </c>
      <c r="IJ13" s="31">
        <v>444</v>
      </c>
      <c r="IK13" s="31">
        <v>9.5</v>
      </c>
      <c r="IL13" s="39">
        <v>1986</v>
      </c>
      <c r="IM13" s="39" t="s">
        <v>322</v>
      </c>
      <c r="IN13" s="30">
        <v>363</v>
      </c>
      <c r="IO13" s="27">
        <v>232</v>
      </c>
      <c r="IP13" s="27">
        <v>381.9</v>
      </c>
      <c r="IQ13" s="29">
        <f t="shared" si="9"/>
        <v>84.491150442477874</v>
      </c>
      <c r="IR13" s="46">
        <v>1150</v>
      </c>
      <c r="IS13" s="46">
        <v>1150</v>
      </c>
      <c r="IT13" s="28">
        <v>41.203869580795413</v>
      </c>
      <c r="IU13" s="28"/>
      <c r="IV13" s="28">
        <v>1150</v>
      </c>
      <c r="IW13" s="28">
        <v>1150</v>
      </c>
      <c r="IX13" s="28">
        <v>41.203869580795413</v>
      </c>
      <c r="IY13" s="28">
        <v>75.599999999999909</v>
      </c>
      <c r="IZ13" s="39">
        <v>1986</v>
      </c>
      <c r="JA13" s="39" t="s">
        <v>322</v>
      </c>
      <c r="JB13" s="29">
        <v>10.22162</v>
      </c>
      <c r="JC13" s="27">
        <v>10.689000129699707</v>
      </c>
      <c r="JD13" s="27">
        <v>7.4320001602172852</v>
      </c>
      <c r="JE13" s="27">
        <v>3.0959999561309814</v>
      </c>
      <c r="JF13" s="27">
        <v>3.4170000553131104</v>
      </c>
      <c r="JG13" s="27">
        <v>0.78899997472763062</v>
      </c>
      <c r="JH13" s="27">
        <v>2.2730000019073486</v>
      </c>
      <c r="JI13" s="27">
        <v>3.0529999732971191</v>
      </c>
      <c r="JJ13" s="32">
        <v>0.6600000262260437</v>
      </c>
      <c r="JK13" s="32">
        <v>0.16099999845027924</v>
      </c>
      <c r="JL13" s="32">
        <v>0.30899998545646667</v>
      </c>
      <c r="JM13" s="32">
        <v>2.0000000949949026E-3</v>
      </c>
      <c r="JN13" s="32">
        <v>2.500000037252903E-2</v>
      </c>
      <c r="JO13" s="39">
        <v>1986</v>
      </c>
      <c r="JP13" s="39" t="s">
        <v>322</v>
      </c>
      <c r="JQ13" s="32">
        <v>0.57199999999999995</v>
      </c>
      <c r="JR13" s="32">
        <v>7.0000000000000007E-2</v>
      </c>
      <c r="JS13" s="32">
        <v>0.01</v>
      </c>
      <c r="JT13" s="32">
        <v>6.0000000000000001E-3</v>
      </c>
      <c r="JU13" s="41"/>
      <c r="JV13" s="32">
        <v>2E-3</v>
      </c>
      <c r="JW13" s="27">
        <v>6.7000001668930054E-2</v>
      </c>
      <c r="JX13" s="27">
        <v>1.2000000104308128E-2</v>
      </c>
      <c r="JY13" s="29"/>
      <c r="JZ13" s="40">
        <v>2.3000000044703484E-2</v>
      </c>
      <c r="KA13" s="20">
        <v>3.2000000000000001E-2</v>
      </c>
      <c r="KB13" s="20">
        <v>3.2000001519918442E-2</v>
      </c>
      <c r="KC13" s="21">
        <v>2.0999999716877937E-2</v>
      </c>
      <c r="KD13" s="21">
        <v>6.0000000521540642E-3</v>
      </c>
      <c r="KE13" s="20">
        <v>0.30899998545646667</v>
      </c>
      <c r="KF13" s="29"/>
      <c r="KG13" s="39">
        <v>1986</v>
      </c>
      <c r="KH13" s="39" t="s">
        <v>322</v>
      </c>
      <c r="KI13" s="23">
        <v>5</v>
      </c>
      <c r="KJ13" s="23">
        <v>3.375</v>
      </c>
      <c r="KK13" s="29"/>
      <c r="KL13" s="29"/>
      <c r="KM13" s="29"/>
      <c r="KN13" s="21">
        <v>10032.73046875</v>
      </c>
      <c r="KO13" s="20">
        <v>6499.81884765625</v>
      </c>
      <c r="KP13" s="20">
        <v>1215.1590576171875</v>
      </c>
      <c r="KQ13" s="19">
        <v>12.111940383911133</v>
      </c>
      <c r="KR13" s="39">
        <v>1986</v>
      </c>
      <c r="KS13" s="39" t="s">
        <v>322</v>
      </c>
    </row>
    <row r="14" spans="1:305" s="39" customFormat="1" ht="12.75">
      <c r="A14" s="39">
        <v>1987</v>
      </c>
      <c r="B14" s="39" t="s">
        <v>322</v>
      </c>
      <c r="C14" s="39">
        <v>28</v>
      </c>
      <c r="D14" s="44" t="s">
        <v>323</v>
      </c>
      <c r="E14" s="44">
        <v>620</v>
      </c>
      <c r="F14" s="39">
        <v>1</v>
      </c>
      <c r="G14" s="39">
        <v>0</v>
      </c>
      <c r="H14" s="39">
        <v>1</v>
      </c>
      <c r="I14" s="39">
        <v>0</v>
      </c>
      <c r="J14" s="29">
        <v>86.91</v>
      </c>
      <c r="K14" s="29">
        <v>0</v>
      </c>
      <c r="L14" s="29">
        <v>0</v>
      </c>
      <c r="M14" s="18">
        <v>1</v>
      </c>
      <c r="N14" s="39">
        <v>0</v>
      </c>
      <c r="O14" s="39">
        <v>0</v>
      </c>
      <c r="P14" s="39">
        <v>1</v>
      </c>
      <c r="Q14" s="29">
        <v>100</v>
      </c>
      <c r="R14" s="29">
        <v>0</v>
      </c>
      <c r="S14" s="29">
        <v>0</v>
      </c>
      <c r="T14" s="29">
        <v>44.21</v>
      </c>
      <c r="U14" s="29">
        <v>0</v>
      </c>
      <c r="V14" s="29">
        <v>0</v>
      </c>
      <c r="W14" s="29">
        <v>44.21</v>
      </c>
      <c r="X14" s="39">
        <v>4</v>
      </c>
      <c r="Y14" s="39">
        <v>1987</v>
      </c>
      <c r="Z14" s="39" t="s">
        <v>322</v>
      </c>
      <c r="AA14" s="43">
        <v>31977</v>
      </c>
      <c r="AB14" s="41">
        <v>72.599999999999994</v>
      </c>
      <c r="AC14" s="41">
        <v>22.8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12.5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4.4000000000000004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51.3</v>
      </c>
      <c r="BO14" s="41">
        <v>5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4</v>
      </c>
      <c r="CZ14" s="39">
        <v>1987</v>
      </c>
      <c r="DA14" s="39" t="s">
        <v>322</v>
      </c>
      <c r="DB14" s="41">
        <v>24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12.4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1.6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59.2</v>
      </c>
      <c r="EN14" s="41">
        <v>2.8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1987</v>
      </c>
      <c r="FZ14" s="39" t="s">
        <v>322</v>
      </c>
      <c r="GA14" s="41">
        <v>7.6</v>
      </c>
      <c r="GB14" s="29">
        <f t="shared" si="2"/>
        <v>0.6647860000000001</v>
      </c>
      <c r="GC14" s="29">
        <f t="shared" si="3"/>
        <v>0.57552000000000003</v>
      </c>
      <c r="GD14" s="29">
        <f t="shared" si="4"/>
        <v>2.9831689607235985</v>
      </c>
      <c r="GE14" s="29">
        <f t="shared" si="5"/>
        <v>2.3558235959291371</v>
      </c>
      <c r="GF14" s="29">
        <f t="shared" si="6"/>
        <v>0.62734536479446135</v>
      </c>
      <c r="GG14" s="29">
        <f t="shared" si="7"/>
        <v>0.21029494911421048</v>
      </c>
      <c r="GH14" s="29">
        <f t="shared" si="8"/>
        <v>6.1862751312886211</v>
      </c>
      <c r="GI14" s="39">
        <v>1987</v>
      </c>
      <c r="GJ14" s="39" t="s">
        <v>322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0.60315719999999995</v>
      </c>
      <c r="GX14" s="36">
        <v>0.17866219999999999</v>
      </c>
      <c r="GY14" s="36">
        <v>0.87362839999999997</v>
      </c>
      <c r="GZ14" s="39">
        <v>1987</v>
      </c>
      <c r="HA14" s="39" t="s">
        <v>322</v>
      </c>
      <c r="HB14" s="42">
        <v>1</v>
      </c>
      <c r="HC14" s="42">
        <f t="shared" si="10"/>
        <v>0</v>
      </c>
      <c r="HD14" s="42">
        <v>0</v>
      </c>
      <c r="HE14" s="42">
        <v>1</v>
      </c>
      <c r="HF14" s="42">
        <v>2</v>
      </c>
      <c r="HG14" s="42">
        <v>1</v>
      </c>
      <c r="HH14" s="42">
        <v>0</v>
      </c>
      <c r="HI14" s="42">
        <v>1</v>
      </c>
      <c r="HJ14" s="39">
        <v>1987</v>
      </c>
      <c r="HK14" s="39" t="s">
        <v>322</v>
      </c>
      <c r="HL14" s="34">
        <v>0.16569700000000001</v>
      </c>
      <c r="HM14" s="29">
        <v>59.568420000000003</v>
      </c>
      <c r="HN14" s="27">
        <v>38.012602133601099</v>
      </c>
      <c r="HO14" s="32">
        <v>31.510637611823601</v>
      </c>
      <c r="HP14" s="32">
        <v>6.3813938753664603</v>
      </c>
      <c r="HQ14" s="32">
        <v>17.122491052792199</v>
      </c>
      <c r="HR14" s="27">
        <v>9.6348318624576006</v>
      </c>
      <c r="HS14" s="29">
        <v>61.63936166606581</v>
      </c>
      <c r="HT14" s="29">
        <v>61.63936166606581</v>
      </c>
      <c r="HU14" s="27">
        <v>-6.5019645217774604</v>
      </c>
      <c r="HV14" s="27">
        <v>-0.94945868288062696</v>
      </c>
      <c r="HW14" s="27">
        <v>-6.4143980998239997E-3</v>
      </c>
      <c r="HX14" s="27">
        <v>19.2</v>
      </c>
      <c r="HY14" s="29"/>
      <c r="HZ14" s="39">
        <v>1987</v>
      </c>
      <c r="IA14" s="39" t="s">
        <v>322</v>
      </c>
      <c r="IB14" s="29">
        <v>4567</v>
      </c>
      <c r="IC14" s="29">
        <v>4490</v>
      </c>
      <c r="ID14" s="29">
        <v>4171</v>
      </c>
      <c r="IE14" s="32">
        <v>69.933837890625</v>
      </c>
      <c r="IF14" s="32">
        <v>63.869949340820313</v>
      </c>
      <c r="IG14" s="32">
        <v>926</v>
      </c>
      <c r="IH14" s="32">
        <v>1454</v>
      </c>
      <c r="II14" s="32">
        <v>1791</v>
      </c>
      <c r="IJ14" s="31">
        <v>376</v>
      </c>
      <c r="IK14" s="31">
        <v>8</v>
      </c>
      <c r="IL14" s="39">
        <v>1987</v>
      </c>
      <c r="IM14" s="39" t="s">
        <v>322</v>
      </c>
      <c r="IN14" s="30">
        <v>213</v>
      </c>
      <c r="IO14" s="27">
        <v>81</v>
      </c>
      <c r="IP14" s="27">
        <v>113.2</v>
      </c>
      <c r="IQ14" s="29">
        <f t="shared" si="9"/>
        <v>24.786511933435516</v>
      </c>
      <c r="IR14" s="68"/>
      <c r="IS14" s="46">
        <v>1093</v>
      </c>
      <c r="IT14" s="28">
        <v>38.621908127208478</v>
      </c>
      <c r="IU14" s="28"/>
      <c r="IV14" s="28">
        <v>1092.5</v>
      </c>
      <c r="IW14" s="28">
        <v>1093</v>
      </c>
      <c r="IX14" s="28">
        <v>38.621908127208478</v>
      </c>
      <c r="IY14" s="28">
        <v>76.200000000000045</v>
      </c>
      <c r="IZ14" s="39">
        <v>1987</v>
      </c>
      <c r="JA14" s="39" t="s">
        <v>322</v>
      </c>
      <c r="JB14" s="29">
        <v>11.009790000000001</v>
      </c>
      <c r="JC14" s="27">
        <v>10.970000267028809</v>
      </c>
      <c r="JD14" s="27">
        <v>7.7829999923706055</v>
      </c>
      <c r="JE14" s="27">
        <v>2.9649999141693115</v>
      </c>
      <c r="JF14" s="27">
        <v>3.6770000457763672</v>
      </c>
      <c r="JG14" s="27">
        <v>0.81599998474121094</v>
      </c>
      <c r="JH14" s="27">
        <v>2.378000020980835</v>
      </c>
      <c r="JI14" s="27">
        <v>2.9170000553131104</v>
      </c>
      <c r="JJ14" s="32">
        <v>0.65399998426437378</v>
      </c>
      <c r="JK14" s="32">
        <v>0.22200000286102295</v>
      </c>
      <c r="JL14" s="32">
        <v>0.28499999642372131</v>
      </c>
      <c r="JM14" s="32">
        <v>4.0000001899898052E-3</v>
      </c>
      <c r="JN14" s="32">
        <v>1.7000000923871994E-2</v>
      </c>
      <c r="JO14" s="39">
        <v>1987</v>
      </c>
      <c r="JP14" s="39" t="s">
        <v>322</v>
      </c>
      <c r="JQ14" s="32">
        <v>0.55800000000000005</v>
      </c>
      <c r="JR14" s="32">
        <v>7.2999999999999995E-2</v>
      </c>
      <c r="JS14" s="32">
        <v>1.0999999999999999E-2</v>
      </c>
      <c r="JT14" s="32">
        <v>1.0999999999999999E-2</v>
      </c>
      <c r="JU14" s="41"/>
      <c r="JV14" s="32">
        <v>2E-3</v>
      </c>
      <c r="JW14" s="27">
        <v>7.6999999582767487E-2</v>
      </c>
      <c r="JX14" s="27">
        <v>2.7000000700354576E-2</v>
      </c>
      <c r="JY14" s="29"/>
      <c r="JZ14" s="40">
        <v>5.0999999046325684E-2</v>
      </c>
      <c r="KA14" s="20">
        <v>1.7000000000000001E-2</v>
      </c>
      <c r="KB14" s="20">
        <v>1.7000000923871994E-2</v>
      </c>
      <c r="KC14" s="21">
        <v>3.7999998778104782E-2</v>
      </c>
      <c r="KD14" s="21">
        <v>1.2000000104308128E-2</v>
      </c>
      <c r="KE14" s="20">
        <v>0.28499999642372131</v>
      </c>
      <c r="KF14" s="29"/>
      <c r="KG14" s="39">
        <v>1987</v>
      </c>
      <c r="KH14" s="39" t="s">
        <v>322</v>
      </c>
      <c r="KI14" s="23">
        <v>5</v>
      </c>
      <c r="KJ14" s="23">
        <v>3.375</v>
      </c>
      <c r="KK14" s="29"/>
      <c r="KL14" s="29"/>
      <c r="KM14" s="29"/>
      <c r="KN14" s="21">
        <v>10030.0302734375</v>
      </c>
      <c r="KO14" s="20">
        <v>6530.4580078125</v>
      </c>
      <c r="KP14" s="20">
        <v>1241.4730224609375</v>
      </c>
      <c r="KQ14" s="19">
        <v>12.377559661865234</v>
      </c>
      <c r="KR14" s="39">
        <v>1987</v>
      </c>
      <c r="KS14" s="39" t="s">
        <v>322</v>
      </c>
    </row>
    <row r="15" spans="1:305" s="39" customFormat="1" ht="12.75">
      <c r="A15" s="39">
        <v>1988</v>
      </c>
      <c r="B15" s="39" t="s">
        <v>322</v>
      </c>
      <c r="C15" s="39">
        <v>28</v>
      </c>
      <c r="D15" s="44" t="s">
        <v>323</v>
      </c>
      <c r="E15" s="44">
        <v>620</v>
      </c>
      <c r="F15" s="39">
        <v>1</v>
      </c>
      <c r="G15" s="39">
        <v>0</v>
      </c>
      <c r="H15" s="39">
        <v>1</v>
      </c>
      <c r="I15" s="39">
        <v>0</v>
      </c>
      <c r="J15" s="29">
        <v>88.89</v>
      </c>
      <c r="K15" s="29">
        <v>0</v>
      </c>
      <c r="L15" s="29">
        <v>0</v>
      </c>
      <c r="M15" s="18">
        <v>1</v>
      </c>
      <c r="N15" s="39">
        <v>0</v>
      </c>
      <c r="O15" s="39">
        <v>0</v>
      </c>
      <c r="P15" s="39">
        <v>0</v>
      </c>
      <c r="Q15" s="29">
        <v>100</v>
      </c>
      <c r="R15" s="29">
        <v>0</v>
      </c>
      <c r="S15" s="29">
        <v>0</v>
      </c>
      <c r="T15" s="29">
        <v>59.2</v>
      </c>
      <c r="U15" s="29">
        <v>0</v>
      </c>
      <c r="V15" s="29">
        <v>0</v>
      </c>
      <c r="W15" s="29">
        <v>59.2</v>
      </c>
      <c r="X15" s="39">
        <v>1</v>
      </c>
      <c r="Y15" s="39">
        <v>1988</v>
      </c>
      <c r="Z15" s="39" t="s">
        <v>322</v>
      </c>
      <c r="AA15" s="43"/>
      <c r="AB15" s="41">
        <v>72.599999999999994</v>
      </c>
      <c r="AC15" s="41">
        <v>22.8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12.5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4.4000000000000004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51.3</v>
      </c>
      <c r="BO15" s="41">
        <v>5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4</v>
      </c>
      <c r="CZ15" s="39">
        <v>1988</v>
      </c>
      <c r="DA15" s="39" t="s">
        <v>322</v>
      </c>
      <c r="DB15" s="41">
        <v>24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12.4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1.6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59.2</v>
      </c>
      <c r="EN15" s="41">
        <v>2.8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1988</v>
      </c>
      <c r="FZ15" s="39" t="s">
        <v>322</v>
      </c>
      <c r="GA15" s="41">
        <v>7.6</v>
      </c>
      <c r="GB15" s="29">
        <f t="shared" si="2"/>
        <v>0.6647860000000001</v>
      </c>
      <c r="GC15" s="29">
        <f t="shared" si="3"/>
        <v>0.57552000000000003</v>
      </c>
      <c r="GD15" s="29">
        <f t="shared" si="4"/>
        <v>2.9831689607235985</v>
      </c>
      <c r="GE15" s="29">
        <f t="shared" si="5"/>
        <v>2.3558235959291371</v>
      </c>
      <c r="GF15" s="29">
        <f t="shared" si="6"/>
        <v>0.62734536479446135</v>
      </c>
      <c r="GG15" s="29">
        <f t="shared" si="7"/>
        <v>0.21029494911421048</v>
      </c>
      <c r="GH15" s="29">
        <f t="shared" si="8"/>
        <v>6.1862751312886211</v>
      </c>
      <c r="GI15" s="39">
        <v>1988</v>
      </c>
      <c r="GJ15" s="39" t="s">
        <v>322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0.22889889999999999</v>
      </c>
      <c r="GX15" s="36">
        <v>9.3455999999999997E-2</v>
      </c>
      <c r="GY15" s="36">
        <v>0.30470380000000002</v>
      </c>
      <c r="GZ15" s="39">
        <v>1988</v>
      </c>
      <c r="HA15" s="39" t="s">
        <v>322</v>
      </c>
      <c r="HB15" s="42">
        <v>1</v>
      </c>
      <c r="HC15" s="42">
        <f t="shared" si="10"/>
        <v>0</v>
      </c>
      <c r="HD15" s="42">
        <v>0</v>
      </c>
      <c r="HE15" s="42">
        <v>1</v>
      </c>
      <c r="HF15" s="42">
        <v>2</v>
      </c>
      <c r="HG15" s="42">
        <v>1</v>
      </c>
      <c r="HH15" s="42">
        <v>0</v>
      </c>
      <c r="HI15" s="42">
        <v>1</v>
      </c>
      <c r="HJ15" s="39">
        <v>1988</v>
      </c>
      <c r="HK15" s="39" t="s">
        <v>322</v>
      </c>
      <c r="HL15" s="34">
        <v>0.41451329999999997</v>
      </c>
      <c r="HM15" s="29">
        <v>63.191569999999999</v>
      </c>
      <c r="HN15" s="27">
        <v>36.589935661900199</v>
      </c>
      <c r="HO15" s="32">
        <v>33.353178538054401</v>
      </c>
      <c r="HP15" s="32">
        <v>7.4891080576437998</v>
      </c>
      <c r="HQ15" s="32">
        <v>19.4906881603589</v>
      </c>
      <c r="HR15" s="27">
        <v>10.1016321152266</v>
      </c>
      <c r="HS15" s="29">
        <v>61.875373248020779</v>
      </c>
      <c r="HT15" s="29">
        <v>61.875373248020779</v>
      </c>
      <c r="HU15" s="27">
        <v>-3.2367571238457602</v>
      </c>
      <c r="HV15" s="27">
        <v>1.53099978979093</v>
      </c>
      <c r="HW15" s="27">
        <v>0.98497788404007103</v>
      </c>
      <c r="HX15" s="27">
        <v>17.125</v>
      </c>
      <c r="HY15" s="29"/>
      <c r="HZ15" s="39">
        <v>1988</v>
      </c>
      <c r="IA15" s="39" t="s">
        <v>322</v>
      </c>
      <c r="IB15" s="29">
        <v>4616</v>
      </c>
      <c r="IC15" s="29">
        <v>4543</v>
      </c>
      <c r="ID15" s="29">
        <v>4280</v>
      </c>
      <c r="IE15" s="32">
        <v>70.395668029785156</v>
      </c>
      <c r="IF15" s="32">
        <v>65.271553039550781</v>
      </c>
      <c r="IG15" s="32">
        <v>885</v>
      </c>
      <c r="IH15" s="32">
        <v>1503</v>
      </c>
      <c r="II15" s="32">
        <v>1892</v>
      </c>
      <c r="IJ15" s="31">
        <v>315</v>
      </c>
      <c r="IK15" s="31">
        <v>6.6999998092651367</v>
      </c>
      <c r="IL15" s="39">
        <v>1988</v>
      </c>
      <c r="IM15" s="39" t="s">
        <v>322</v>
      </c>
      <c r="IN15" s="30">
        <v>181</v>
      </c>
      <c r="IO15" s="27">
        <v>156</v>
      </c>
      <c r="IP15" s="27">
        <v>197.9</v>
      </c>
      <c r="IQ15" s="29">
        <f t="shared" si="9"/>
        <v>42.872616984402079</v>
      </c>
      <c r="IR15" s="68"/>
      <c r="IS15" s="46">
        <v>1035</v>
      </c>
      <c r="IT15" s="28">
        <v>35.037237643872707</v>
      </c>
      <c r="IU15" s="28"/>
      <c r="IV15" s="28">
        <v>1035</v>
      </c>
      <c r="IW15" s="28">
        <v>1035</v>
      </c>
      <c r="IX15" s="28">
        <v>35.037237643872707</v>
      </c>
      <c r="IY15" s="28">
        <v>76.799999999999955</v>
      </c>
      <c r="IZ15" s="39">
        <v>1988</v>
      </c>
      <c r="JA15" s="39" t="s">
        <v>322</v>
      </c>
      <c r="JB15" s="29">
        <v>10.512219999999999</v>
      </c>
      <c r="JC15" s="27">
        <v>11.125</v>
      </c>
      <c r="JD15" s="27">
        <v>7.6119999885559082</v>
      </c>
      <c r="JE15" s="27">
        <v>3.2460000514984131</v>
      </c>
      <c r="JF15" s="27">
        <v>3.5969998836517334</v>
      </c>
      <c r="JG15" s="27">
        <v>0.80099999904632568</v>
      </c>
      <c r="JH15" s="27">
        <v>2.4170000553131104</v>
      </c>
      <c r="JI15" s="27">
        <v>3.184999942779541</v>
      </c>
      <c r="JJ15" s="32">
        <v>0.61500000953674316</v>
      </c>
      <c r="JK15" s="32">
        <v>0.26600000262260437</v>
      </c>
      <c r="JL15" s="32">
        <v>0.22599999606609344</v>
      </c>
      <c r="JM15" s="32">
        <v>4.0000001899898052E-3</v>
      </c>
      <c r="JN15" s="32">
        <v>1.4000000432133675E-2</v>
      </c>
      <c r="JO15" s="39">
        <v>1988</v>
      </c>
      <c r="JP15" s="39" t="s">
        <v>322</v>
      </c>
      <c r="JQ15" s="32">
        <v>0.52</v>
      </c>
      <c r="JR15" s="32">
        <v>7.1999999999999995E-2</v>
      </c>
      <c r="JS15" s="32">
        <v>1.0999999999999999E-2</v>
      </c>
      <c r="JT15" s="32">
        <v>1.0999999999999999E-2</v>
      </c>
      <c r="JU15" s="41"/>
      <c r="JV15" s="32">
        <v>2E-3</v>
      </c>
      <c r="JW15" s="27">
        <v>7.5999997556209564E-2</v>
      </c>
      <c r="JX15" s="27">
        <v>4.1999999433755875E-2</v>
      </c>
      <c r="JY15" s="29"/>
      <c r="JZ15" s="40">
        <v>6.8000003695487976E-2</v>
      </c>
      <c r="KA15" s="20">
        <v>2.5000000000000001E-2</v>
      </c>
      <c r="KB15" s="20">
        <v>2.500000037252903E-2</v>
      </c>
      <c r="KC15" s="21">
        <v>3.9000000804662704E-2</v>
      </c>
      <c r="KD15" s="21">
        <v>1.7000000923871994E-2</v>
      </c>
      <c r="KE15" s="20">
        <v>0.22599999606609344</v>
      </c>
      <c r="KF15" s="29"/>
      <c r="KG15" s="39">
        <v>1988</v>
      </c>
      <c r="KH15" s="39" t="s">
        <v>322</v>
      </c>
      <c r="KI15" s="23">
        <v>5</v>
      </c>
      <c r="KJ15" s="23">
        <v>3.375</v>
      </c>
      <c r="KK15" s="29"/>
      <c r="KL15" s="29"/>
      <c r="KM15" s="29"/>
      <c r="KN15" s="21">
        <v>10019.6103515625</v>
      </c>
      <c r="KO15" s="20">
        <v>6557.22216796875</v>
      </c>
      <c r="KP15" s="20">
        <v>1269.8809814453125</v>
      </c>
      <c r="KQ15" s="19">
        <v>12.673959732055664</v>
      </c>
      <c r="KR15" s="39">
        <v>1988</v>
      </c>
      <c r="KS15" s="39" t="s">
        <v>322</v>
      </c>
    </row>
    <row r="16" spans="1:305" s="39" customFormat="1" ht="12.75">
      <c r="A16" s="39">
        <v>1989</v>
      </c>
      <c r="B16" s="39" t="s">
        <v>322</v>
      </c>
      <c r="C16" s="39">
        <v>28</v>
      </c>
      <c r="D16" s="44" t="s">
        <v>323</v>
      </c>
      <c r="E16" s="44">
        <v>620</v>
      </c>
      <c r="F16" s="39">
        <v>1</v>
      </c>
      <c r="G16" s="39">
        <v>0</v>
      </c>
      <c r="H16" s="39">
        <v>1</v>
      </c>
      <c r="I16" s="39">
        <v>0</v>
      </c>
      <c r="J16" s="29">
        <v>88.89</v>
      </c>
      <c r="K16" s="29">
        <v>0</v>
      </c>
      <c r="L16" s="29">
        <v>0</v>
      </c>
      <c r="M16" s="18">
        <v>1</v>
      </c>
      <c r="N16" s="39">
        <v>0</v>
      </c>
      <c r="O16" s="39">
        <v>0</v>
      </c>
      <c r="P16" s="39">
        <v>0</v>
      </c>
      <c r="Q16" s="29">
        <v>100</v>
      </c>
      <c r="R16" s="29">
        <v>0</v>
      </c>
      <c r="S16" s="29">
        <v>0</v>
      </c>
      <c r="T16" s="29">
        <v>59.2</v>
      </c>
      <c r="U16" s="29">
        <v>0</v>
      </c>
      <c r="V16" s="29">
        <v>0</v>
      </c>
      <c r="W16" s="29">
        <v>59.2</v>
      </c>
      <c r="X16" s="39">
        <v>1</v>
      </c>
      <c r="Y16" s="39">
        <v>1989</v>
      </c>
      <c r="Z16" s="39" t="s">
        <v>322</v>
      </c>
      <c r="AA16" s="43"/>
      <c r="AB16" s="41">
        <v>72.599999999999994</v>
      </c>
      <c r="AC16" s="41">
        <v>22.8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12.5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4.4000000000000004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51.3</v>
      </c>
      <c r="BO16" s="41">
        <v>5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4</v>
      </c>
      <c r="CZ16" s="39">
        <v>1989</v>
      </c>
      <c r="DA16" s="39" t="s">
        <v>322</v>
      </c>
      <c r="DB16" s="41">
        <v>24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12.4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1.6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59.2</v>
      </c>
      <c r="EN16" s="41">
        <v>2.8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1989</v>
      </c>
      <c r="FZ16" s="39" t="s">
        <v>322</v>
      </c>
      <c r="GA16" s="41">
        <v>7.6</v>
      </c>
      <c r="GB16" s="29">
        <f t="shared" si="2"/>
        <v>0.6647860000000001</v>
      </c>
      <c r="GC16" s="29">
        <f t="shared" si="3"/>
        <v>0.57552000000000003</v>
      </c>
      <c r="GD16" s="29">
        <f t="shared" si="4"/>
        <v>2.9831689607235985</v>
      </c>
      <c r="GE16" s="29">
        <f t="shared" si="5"/>
        <v>2.3558235959291371</v>
      </c>
      <c r="GF16" s="29">
        <f t="shared" si="6"/>
        <v>0.62734536479446135</v>
      </c>
      <c r="GG16" s="29">
        <f t="shared" si="7"/>
        <v>0.21029494911421048</v>
      </c>
      <c r="GH16" s="29">
        <f t="shared" si="8"/>
        <v>6.1862751312886211</v>
      </c>
      <c r="GI16" s="39">
        <v>1989</v>
      </c>
      <c r="GJ16" s="39" t="s">
        <v>322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2.7506000000000002E-3</v>
      </c>
      <c r="GX16" s="36">
        <v>2.2627299999999999E-2</v>
      </c>
      <c r="GY16" s="36">
        <v>-1.7015200000000001E-2</v>
      </c>
      <c r="GZ16" s="39">
        <v>1989</v>
      </c>
      <c r="HA16" s="39" t="s">
        <v>322</v>
      </c>
      <c r="HB16" s="42">
        <v>1</v>
      </c>
      <c r="HC16" s="42">
        <f t="shared" si="10"/>
        <v>0</v>
      </c>
      <c r="HD16" s="42">
        <v>0</v>
      </c>
      <c r="HE16" s="42">
        <v>1</v>
      </c>
      <c r="HF16" s="42">
        <v>2</v>
      </c>
      <c r="HG16" s="42">
        <v>1</v>
      </c>
      <c r="HH16" s="42">
        <v>0</v>
      </c>
      <c r="HI16" s="42">
        <v>1</v>
      </c>
      <c r="HJ16" s="39">
        <v>1989</v>
      </c>
      <c r="HK16" s="39" t="s">
        <v>322</v>
      </c>
      <c r="HL16" s="34">
        <v>0.41451329999999997</v>
      </c>
      <c r="HM16" s="29">
        <v>64.860820000000004</v>
      </c>
      <c r="HN16" s="27">
        <v>36.672488550062802</v>
      </c>
      <c r="HO16" s="32">
        <v>34.127028086415301</v>
      </c>
      <c r="HP16" s="32">
        <v>6.4406389012793896</v>
      </c>
      <c r="HQ16" s="32">
        <v>17.6315999229084</v>
      </c>
      <c r="HR16" s="27">
        <v>12.686303645614901</v>
      </c>
      <c r="HS16" s="29">
        <v>59.537644993472661</v>
      </c>
      <c r="HT16" s="29">
        <v>59.537644993472661</v>
      </c>
      <c r="HU16" s="27">
        <v>-2.54546046364753</v>
      </c>
      <c r="HV16" s="27">
        <v>2.1232985581433801</v>
      </c>
      <c r="HW16" s="27">
        <v>0.42374750100173803</v>
      </c>
      <c r="HX16" s="27">
        <v>19.324999999999999</v>
      </c>
      <c r="HY16" s="29"/>
      <c r="HZ16" s="39">
        <v>1989</v>
      </c>
      <c r="IA16" s="39" t="s">
        <v>322</v>
      </c>
      <c r="IB16" s="29">
        <v>4678</v>
      </c>
      <c r="IC16" s="29">
        <v>4610</v>
      </c>
      <c r="ID16" s="29">
        <v>4377</v>
      </c>
      <c r="IE16" s="32">
        <v>71.079147338867188</v>
      </c>
      <c r="IF16" s="32">
        <v>66.505661010742188</v>
      </c>
      <c r="IG16" s="32">
        <v>829</v>
      </c>
      <c r="IH16" s="32">
        <v>1549</v>
      </c>
      <c r="II16" s="32">
        <v>1999</v>
      </c>
      <c r="IJ16" s="31">
        <v>288</v>
      </c>
      <c r="IK16" s="31">
        <v>6</v>
      </c>
      <c r="IL16" s="39">
        <v>1989</v>
      </c>
      <c r="IM16" s="39" t="s">
        <v>322</v>
      </c>
      <c r="IN16" s="30">
        <v>307</v>
      </c>
      <c r="IO16" s="27">
        <v>296</v>
      </c>
      <c r="IP16" s="27">
        <v>387.4</v>
      </c>
      <c r="IQ16" s="29">
        <f t="shared" si="9"/>
        <v>82.813168020521587</v>
      </c>
      <c r="IR16" s="68"/>
      <c r="IS16" s="46">
        <v>978</v>
      </c>
      <c r="IT16" s="28">
        <v>31.981687377370829</v>
      </c>
      <c r="IU16" s="28"/>
      <c r="IV16" s="28">
        <v>977.5</v>
      </c>
      <c r="IW16" s="28">
        <v>978</v>
      </c>
      <c r="IX16" s="28">
        <v>31.981687377370829</v>
      </c>
      <c r="IY16" s="28">
        <v>77.399999999999864</v>
      </c>
      <c r="IZ16" s="39">
        <v>1989</v>
      </c>
      <c r="JA16" s="39" t="s">
        <v>322</v>
      </c>
      <c r="JB16" s="29">
        <v>10.423959999999999</v>
      </c>
      <c r="JC16" s="27">
        <v>10.776000022888184</v>
      </c>
      <c r="JD16" s="27">
        <v>7.499000072479248</v>
      </c>
      <c r="JE16" s="27">
        <v>2.9519999027252197</v>
      </c>
      <c r="JF16" s="27">
        <v>3.5690000057220459</v>
      </c>
      <c r="JG16" s="27">
        <v>0.78100001811981201</v>
      </c>
      <c r="JH16" s="27">
        <v>2.3889999389648438</v>
      </c>
      <c r="JI16" s="27">
        <v>2.9030001163482666</v>
      </c>
      <c r="JJ16" s="32">
        <v>0.57899999618530273</v>
      </c>
      <c r="JK16" s="32">
        <v>0.32499998807907104</v>
      </c>
      <c r="JL16" s="32">
        <v>0.21199999749660492</v>
      </c>
      <c r="JM16" s="32">
        <v>4.999999888241291E-3</v>
      </c>
      <c r="JN16" s="32">
        <v>1.3000000268220901E-2</v>
      </c>
      <c r="JO16" s="39">
        <v>1989</v>
      </c>
      <c r="JP16" s="39" t="s">
        <v>322</v>
      </c>
      <c r="JQ16" s="32">
        <v>0.48699999999999999</v>
      </c>
      <c r="JR16" s="32">
        <v>7.1999999999999995E-2</v>
      </c>
      <c r="JS16" s="32">
        <v>0.01</v>
      </c>
      <c r="JT16" s="32">
        <v>7.0000000000000001E-3</v>
      </c>
      <c r="JU16" s="41"/>
      <c r="JV16" s="32">
        <v>3.0000000000000001E-3</v>
      </c>
      <c r="JW16" s="27">
        <v>8.9000001549720764E-2</v>
      </c>
      <c r="JX16" s="27">
        <v>7.9999998211860657E-2</v>
      </c>
      <c r="JY16" s="29"/>
      <c r="JZ16" s="40">
        <v>8.9000001549720764E-2</v>
      </c>
      <c r="KA16" s="20">
        <v>2.5999999999999999E-2</v>
      </c>
      <c r="KB16" s="20">
        <v>2.500000037252903E-2</v>
      </c>
      <c r="KC16" s="21">
        <v>2.6000000536441803E-2</v>
      </c>
      <c r="KD16" s="21">
        <v>1.6000000759959221E-2</v>
      </c>
      <c r="KE16" s="20">
        <v>0.21199999749660492</v>
      </c>
      <c r="KF16" s="29"/>
      <c r="KG16" s="39">
        <v>1989</v>
      </c>
      <c r="KH16" s="39" t="s">
        <v>322</v>
      </c>
      <c r="KI16" s="23">
        <v>5</v>
      </c>
      <c r="KJ16" s="23">
        <v>3.375</v>
      </c>
      <c r="KK16" s="29"/>
      <c r="KL16" s="29"/>
      <c r="KM16" s="29"/>
      <c r="KN16" s="21">
        <v>10005</v>
      </c>
      <c r="KO16" s="20">
        <v>6581.39501953125</v>
      </c>
      <c r="KP16" s="20">
        <v>1303.1070556640625</v>
      </c>
      <c r="KQ16" s="19">
        <v>13.02455997467041</v>
      </c>
      <c r="KR16" s="39">
        <v>1989</v>
      </c>
      <c r="KS16" s="39" t="s">
        <v>322</v>
      </c>
    </row>
    <row r="17" spans="1:305" s="39" customFormat="1" ht="12.75">
      <c r="A17" s="39">
        <v>1990</v>
      </c>
      <c r="B17" s="39" t="s">
        <v>322</v>
      </c>
      <c r="C17" s="39">
        <v>28</v>
      </c>
      <c r="D17" s="44" t="s">
        <v>323</v>
      </c>
      <c r="E17" s="44">
        <v>620</v>
      </c>
      <c r="F17" s="39">
        <v>1</v>
      </c>
      <c r="G17" s="39">
        <v>0</v>
      </c>
      <c r="H17" s="39">
        <v>1</v>
      </c>
      <c r="I17" s="39">
        <v>0</v>
      </c>
      <c r="J17" s="29">
        <v>88.89</v>
      </c>
      <c r="K17" s="29">
        <v>0</v>
      </c>
      <c r="L17" s="29">
        <v>0</v>
      </c>
      <c r="M17" s="18">
        <v>1</v>
      </c>
      <c r="N17" s="39">
        <v>0</v>
      </c>
      <c r="O17" s="39">
        <v>0</v>
      </c>
      <c r="P17" s="39">
        <v>0</v>
      </c>
      <c r="Q17" s="29">
        <v>100</v>
      </c>
      <c r="R17" s="29">
        <v>0</v>
      </c>
      <c r="S17" s="29">
        <v>0</v>
      </c>
      <c r="T17" s="29">
        <v>59.2</v>
      </c>
      <c r="U17" s="29">
        <v>0</v>
      </c>
      <c r="V17" s="29">
        <v>0</v>
      </c>
      <c r="W17" s="29">
        <v>59.2</v>
      </c>
      <c r="X17" s="39">
        <v>1</v>
      </c>
      <c r="Y17" s="39">
        <v>1990</v>
      </c>
      <c r="Z17" s="39" t="s">
        <v>322</v>
      </c>
      <c r="AA17" s="43"/>
      <c r="AB17" s="41">
        <v>72.599999999999994</v>
      </c>
      <c r="AC17" s="41">
        <v>22.8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12.5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4.4000000000000004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51.3</v>
      </c>
      <c r="BO17" s="41">
        <v>5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4</v>
      </c>
      <c r="CZ17" s="39">
        <v>1990</v>
      </c>
      <c r="DA17" s="39" t="s">
        <v>322</v>
      </c>
      <c r="DB17" s="41">
        <v>24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12.4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1.6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59.2</v>
      </c>
      <c r="EN17" s="41">
        <v>2.8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1990</v>
      </c>
      <c r="FZ17" s="39" t="s">
        <v>322</v>
      </c>
      <c r="GA17" s="41">
        <v>7.6</v>
      </c>
      <c r="GB17" s="29">
        <f t="shared" si="2"/>
        <v>0.6647860000000001</v>
      </c>
      <c r="GC17" s="29">
        <f t="shared" si="3"/>
        <v>0.57552000000000003</v>
      </c>
      <c r="GD17" s="29">
        <f t="shared" si="4"/>
        <v>2.9831689607235985</v>
      </c>
      <c r="GE17" s="29">
        <f t="shared" si="5"/>
        <v>2.3558235959291371</v>
      </c>
      <c r="GF17" s="29">
        <f t="shared" si="6"/>
        <v>0.62734536479446135</v>
      </c>
      <c r="GG17" s="29">
        <f t="shared" si="7"/>
        <v>0.21029494911421048</v>
      </c>
      <c r="GH17" s="29">
        <f t="shared" si="8"/>
        <v>6.1862751312886211</v>
      </c>
      <c r="GI17" s="39">
        <v>1990</v>
      </c>
      <c r="GJ17" s="39" t="s">
        <v>322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-0.1859257</v>
      </c>
      <c r="GX17" s="36">
        <v>-2.54827E-2</v>
      </c>
      <c r="GY17" s="36">
        <v>-0.28530169999999999</v>
      </c>
      <c r="GZ17" s="39">
        <v>1990</v>
      </c>
      <c r="HA17" s="39" t="s">
        <v>322</v>
      </c>
      <c r="HB17" s="42">
        <v>1</v>
      </c>
      <c r="HC17" s="42">
        <f t="shared" si="10"/>
        <v>0</v>
      </c>
      <c r="HD17" s="42">
        <v>0</v>
      </c>
      <c r="HE17" s="42">
        <v>1</v>
      </c>
      <c r="HF17" s="42">
        <v>2</v>
      </c>
      <c r="HG17" s="42">
        <v>1</v>
      </c>
      <c r="HH17" s="42">
        <v>0</v>
      </c>
      <c r="HI17" s="42">
        <v>1</v>
      </c>
      <c r="HJ17" s="39">
        <v>1990</v>
      </c>
      <c r="HK17" s="39" t="s">
        <v>322</v>
      </c>
      <c r="HL17" s="34">
        <v>0.41451329999999997</v>
      </c>
      <c r="HM17" s="29">
        <v>65.047510000000003</v>
      </c>
      <c r="HN17" s="27">
        <v>39.4004924632642</v>
      </c>
      <c r="HO17" s="32">
        <v>33.897787118246598</v>
      </c>
      <c r="HP17" s="32">
        <v>3.9505233319633102</v>
      </c>
      <c r="HQ17" s="32">
        <v>17.614456290522199</v>
      </c>
      <c r="HR17" s="27">
        <v>13.630570569307499</v>
      </c>
      <c r="HS17" s="29">
        <v>56.060669042214471</v>
      </c>
      <c r="HT17" s="29">
        <v>56.060669042214471</v>
      </c>
      <c r="HU17" s="27">
        <v>-5.5027053450175201</v>
      </c>
      <c r="HV17" s="27">
        <v>0.952486017644811</v>
      </c>
      <c r="HW17" s="27">
        <v>-1.02723708420944</v>
      </c>
      <c r="HX17" s="27">
        <v>20.816666666666698</v>
      </c>
      <c r="HY17" s="29"/>
      <c r="HZ17" s="39">
        <v>1990</v>
      </c>
      <c r="IA17" s="39" t="s">
        <v>322</v>
      </c>
      <c r="IB17" s="29">
        <v>4949</v>
      </c>
      <c r="IC17" s="29">
        <v>4884</v>
      </c>
      <c r="ID17" s="29">
        <v>4658</v>
      </c>
      <c r="IE17" s="32">
        <v>74.907096862792969</v>
      </c>
      <c r="IF17" s="32">
        <v>70.502586364746094</v>
      </c>
      <c r="IG17" s="32">
        <v>833</v>
      </c>
      <c r="IH17" s="32">
        <v>1607</v>
      </c>
      <c r="II17" s="32">
        <v>2218</v>
      </c>
      <c r="IJ17" s="31">
        <v>273</v>
      </c>
      <c r="IK17" s="31">
        <v>5.5999999046325684</v>
      </c>
      <c r="IL17" s="39">
        <v>1990</v>
      </c>
      <c r="IM17" s="39" t="s">
        <v>322</v>
      </c>
      <c r="IN17" s="30">
        <v>271</v>
      </c>
      <c r="IO17" s="27">
        <v>129</v>
      </c>
      <c r="IP17" s="27">
        <v>146.5</v>
      </c>
      <c r="IQ17" s="29">
        <f t="shared" si="9"/>
        <v>29.601939785815315</v>
      </c>
      <c r="IR17" s="46">
        <v>920</v>
      </c>
      <c r="IS17" s="46">
        <v>920</v>
      </c>
      <c r="IT17" s="28">
        <v>27.97202797202797</v>
      </c>
      <c r="IU17" s="28">
        <v>78</v>
      </c>
      <c r="IV17" s="28">
        <v>920</v>
      </c>
      <c r="IW17" s="28">
        <v>920</v>
      </c>
      <c r="IX17" s="28">
        <v>27.97202797202797</v>
      </c>
      <c r="IY17" s="28">
        <v>78</v>
      </c>
      <c r="IZ17" s="39">
        <v>1990</v>
      </c>
      <c r="JA17" s="39" t="s">
        <v>322</v>
      </c>
      <c r="JB17" s="29">
        <v>10.84111</v>
      </c>
      <c r="JC17" s="27">
        <v>12.444000244140625</v>
      </c>
      <c r="JD17" s="27">
        <v>8.2150001525878906</v>
      </c>
      <c r="JE17" s="27">
        <v>3.7699999809265137</v>
      </c>
      <c r="JF17" s="27">
        <v>3.9869999885559082</v>
      </c>
      <c r="JG17" s="27">
        <v>0.875</v>
      </c>
      <c r="JH17" s="27">
        <v>2.5179998874664307</v>
      </c>
      <c r="JI17" s="27">
        <v>3.5799999237060547</v>
      </c>
      <c r="JJ17" s="32">
        <v>0.68699997663497925</v>
      </c>
      <c r="JK17" s="32">
        <v>0.45899999141693115</v>
      </c>
      <c r="JL17" s="32">
        <v>0.30000001192092896</v>
      </c>
      <c r="JM17" s="32">
        <v>6.0000000521540642E-3</v>
      </c>
      <c r="JN17" s="32">
        <v>3.2000001519918442E-2</v>
      </c>
      <c r="JO17" s="39">
        <v>1990</v>
      </c>
      <c r="JP17" s="39" t="s">
        <v>322</v>
      </c>
      <c r="JQ17" s="32">
        <v>0.39700000000000002</v>
      </c>
      <c r="JR17" s="32">
        <v>7.2999999999999995E-2</v>
      </c>
      <c r="JS17" s="32">
        <v>0.129</v>
      </c>
      <c r="JT17" s="32">
        <v>4.0000000000000001E-3</v>
      </c>
      <c r="JU17" s="32">
        <v>3.0000000000000001E-3</v>
      </c>
      <c r="JV17" s="32">
        <v>8.1000000000000003E-2</v>
      </c>
      <c r="JW17" s="27">
        <v>9.3999996781349182E-2</v>
      </c>
      <c r="JX17" s="27">
        <v>0.20000000298023224</v>
      </c>
      <c r="JY17" s="29"/>
      <c r="JZ17" s="40">
        <v>7.9999998211860657E-2</v>
      </c>
      <c r="KA17" s="20">
        <v>4.7E-2</v>
      </c>
      <c r="KB17" s="20">
        <v>4.6000000089406967E-2</v>
      </c>
      <c r="KC17" s="21">
        <v>2.500000037252903E-2</v>
      </c>
      <c r="KD17" s="21">
        <v>1.3000000268220901E-2</v>
      </c>
      <c r="KE17" s="20">
        <v>0.25099998712539673</v>
      </c>
      <c r="KF17" s="20">
        <v>4.8999998718500137E-2</v>
      </c>
      <c r="KG17" s="39">
        <v>1990</v>
      </c>
      <c r="KH17" s="39" t="s">
        <v>322</v>
      </c>
      <c r="KI17" s="23">
        <v>4.8333334922790527</v>
      </c>
      <c r="KJ17" s="23">
        <v>3.375</v>
      </c>
      <c r="KK17" s="29"/>
      <c r="KL17" s="29"/>
      <c r="KM17" s="29"/>
      <c r="KN17" s="21">
        <v>9983.2177734375</v>
      </c>
      <c r="KO17" s="20">
        <v>6606.85009765625</v>
      </c>
      <c r="KP17" s="20">
        <v>1339.10595703125</v>
      </c>
      <c r="KQ17" s="19">
        <v>13.413570404052734</v>
      </c>
      <c r="KR17" s="39">
        <v>1990</v>
      </c>
      <c r="KS17" s="39" t="s">
        <v>322</v>
      </c>
    </row>
    <row r="18" spans="1:305" s="39" customFormat="1" ht="12.75">
      <c r="A18" s="39">
        <v>1991</v>
      </c>
      <c r="B18" s="39" t="s">
        <v>322</v>
      </c>
      <c r="C18" s="39">
        <v>28</v>
      </c>
      <c r="D18" s="44" t="s">
        <v>323</v>
      </c>
      <c r="E18" s="44">
        <v>620</v>
      </c>
      <c r="F18" s="39">
        <v>1</v>
      </c>
      <c r="G18" s="39">
        <v>0</v>
      </c>
      <c r="H18" s="39">
        <v>1</v>
      </c>
      <c r="I18" s="39">
        <v>0</v>
      </c>
      <c r="J18" s="29">
        <v>88.99</v>
      </c>
      <c r="K18" s="29">
        <v>0</v>
      </c>
      <c r="L18" s="29">
        <v>0</v>
      </c>
      <c r="M18" s="18">
        <v>1</v>
      </c>
      <c r="N18" s="39">
        <v>0</v>
      </c>
      <c r="O18" s="39">
        <v>0</v>
      </c>
      <c r="P18" s="39">
        <v>1</v>
      </c>
      <c r="Q18" s="29">
        <v>100</v>
      </c>
      <c r="R18" s="29">
        <v>0</v>
      </c>
      <c r="S18" s="29">
        <v>0</v>
      </c>
      <c r="T18" s="29">
        <v>59.06</v>
      </c>
      <c r="U18" s="29">
        <v>0</v>
      </c>
      <c r="V18" s="29">
        <v>0</v>
      </c>
      <c r="W18" s="29">
        <v>59.06</v>
      </c>
      <c r="X18" s="39">
        <v>1</v>
      </c>
      <c r="Y18" s="39">
        <v>1991</v>
      </c>
      <c r="Z18" s="39" t="s">
        <v>322</v>
      </c>
      <c r="AA18" s="43">
        <v>33517</v>
      </c>
      <c r="AB18" s="41">
        <v>68.2</v>
      </c>
      <c r="AC18" s="41">
        <v>29.3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8.8000000000000007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4.4000000000000004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50.4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7.0999999999999943</v>
      </c>
      <c r="CZ18" s="39">
        <v>1991</v>
      </c>
      <c r="DA18" s="39" t="s">
        <v>322</v>
      </c>
      <c r="DB18" s="41">
        <v>31.4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7.5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2.2000000000000002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58.4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0.5</v>
      </c>
      <c r="FY18" s="39">
        <v>1991</v>
      </c>
      <c r="FZ18" s="39" t="s">
        <v>322</v>
      </c>
      <c r="GA18" s="41">
        <v>8.6999999999999993</v>
      </c>
      <c r="GB18" s="29">
        <f t="shared" si="2"/>
        <v>0.65045500000000001</v>
      </c>
      <c r="GC18" s="29">
        <f t="shared" si="3"/>
        <v>0.55423900000000004</v>
      </c>
      <c r="GD18" s="29">
        <f t="shared" si="4"/>
        <v>2.8608619777138853</v>
      </c>
      <c r="GE18" s="29">
        <f t="shared" si="5"/>
        <v>2.2433546227687038</v>
      </c>
      <c r="GF18" s="29">
        <f t="shared" si="6"/>
        <v>0.6175073549451815</v>
      </c>
      <c r="GG18" s="29">
        <f t="shared" si="7"/>
        <v>0.21584660838431347</v>
      </c>
      <c r="GH18" s="29">
        <f t="shared" si="8"/>
        <v>6.1212743771211562</v>
      </c>
      <c r="GI18" s="39">
        <v>1991</v>
      </c>
      <c r="GJ18" s="39" t="s">
        <v>322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-0.34531410000000001</v>
      </c>
      <c r="GX18" s="36">
        <v>-8.3436099999999999E-2</v>
      </c>
      <c r="GY18" s="36">
        <v>-0.50647569999999997</v>
      </c>
      <c r="GZ18" s="39">
        <v>1991</v>
      </c>
      <c r="HA18" s="39" t="s">
        <v>322</v>
      </c>
      <c r="HB18" s="42">
        <v>1</v>
      </c>
      <c r="HC18" s="42">
        <f t="shared" si="10"/>
        <v>0</v>
      </c>
      <c r="HD18" s="42">
        <v>0</v>
      </c>
      <c r="HE18" s="42">
        <v>1</v>
      </c>
      <c r="HF18" s="42">
        <v>2</v>
      </c>
      <c r="HG18" s="42">
        <v>1</v>
      </c>
      <c r="HH18" s="42">
        <v>0</v>
      </c>
      <c r="HI18" s="42">
        <v>1</v>
      </c>
      <c r="HJ18" s="39">
        <v>1991</v>
      </c>
      <c r="HK18" s="39" t="s">
        <v>322</v>
      </c>
      <c r="HL18" s="34">
        <v>0.41451329999999997</v>
      </c>
      <c r="HM18" s="29">
        <v>60.35913</v>
      </c>
      <c r="HN18" s="27">
        <v>42.355681856330399</v>
      </c>
      <c r="HO18" s="32">
        <v>35.683881181233303</v>
      </c>
      <c r="HP18" s="32">
        <v>4.3682064689673998</v>
      </c>
      <c r="HQ18" s="32">
        <v>14.8949784672196</v>
      </c>
      <c r="HR18" s="27">
        <v>11.849484177367501</v>
      </c>
      <c r="HS18" s="29">
        <v>57.673220948916061</v>
      </c>
      <c r="HT18" s="29">
        <v>57.673220948916061</v>
      </c>
      <c r="HU18" s="27">
        <v>-6.6718006750970797</v>
      </c>
      <c r="HV18" s="27">
        <v>-0.42705039904546699</v>
      </c>
      <c r="HW18" s="27">
        <v>-3.00583868903079</v>
      </c>
      <c r="HX18" s="27">
        <v>21.283333333333299</v>
      </c>
      <c r="HY18" s="29"/>
      <c r="HZ18" s="39">
        <v>1991</v>
      </c>
      <c r="IA18" s="39" t="s">
        <v>322</v>
      </c>
      <c r="IB18" s="29">
        <v>4840</v>
      </c>
      <c r="IC18" s="29">
        <v>4774</v>
      </c>
      <c r="ID18" s="29">
        <v>4568</v>
      </c>
      <c r="IE18" s="32">
        <v>73.023330688476563</v>
      </c>
      <c r="IF18" s="32">
        <v>68.919540405273438</v>
      </c>
      <c r="IG18" s="32">
        <v>836</v>
      </c>
      <c r="IH18" s="32">
        <v>1614</v>
      </c>
      <c r="II18" s="32">
        <v>2118</v>
      </c>
      <c r="IJ18" s="31">
        <v>249</v>
      </c>
      <c r="IK18" s="31">
        <v>5</v>
      </c>
      <c r="IL18" s="39">
        <v>1991</v>
      </c>
      <c r="IM18" s="39" t="s">
        <v>322</v>
      </c>
      <c r="IN18" s="30">
        <v>262</v>
      </c>
      <c r="IO18" s="27">
        <v>119</v>
      </c>
      <c r="IP18" s="27">
        <v>123.8</v>
      </c>
      <c r="IQ18" s="29">
        <f t="shared" si="9"/>
        <v>25.578512396694215</v>
      </c>
      <c r="IR18" s="68"/>
      <c r="IS18" s="46">
        <v>896</v>
      </c>
      <c r="IT18" s="28">
        <v>28.247162673392179</v>
      </c>
      <c r="IU18" s="28"/>
      <c r="IV18" s="28">
        <v>900.39999999999418</v>
      </c>
      <c r="IW18" s="28">
        <v>896</v>
      </c>
      <c r="IX18" s="28">
        <v>28.247162673392179</v>
      </c>
      <c r="IY18" s="28">
        <v>77.899999999999977</v>
      </c>
      <c r="IZ18" s="39">
        <v>1991</v>
      </c>
      <c r="JA18" s="39" t="s">
        <v>322</v>
      </c>
      <c r="JB18" s="29">
        <v>11.894600000000001</v>
      </c>
      <c r="JC18" s="27">
        <v>13.28600025177002</v>
      </c>
      <c r="JD18" s="27">
        <v>8.8280000686645508</v>
      </c>
      <c r="JE18" s="27">
        <v>3.9600000381469727</v>
      </c>
      <c r="JF18" s="27">
        <v>4.2820000648498535</v>
      </c>
      <c r="JG18" s="27">
        <v>0.98400002717971802</v>
      </c>
      <c r="JH18" s="27">
        <v>2.5969998836517334</v>
      </c>
      <c r="JI18" s="27">
        <v>3.749000072479248</v>
      </c>
      <c r="JJ18" s="32">
        <v>0.74099999666213989</v>
      </c>
      <c r="JK18" s="32">
        <v>0.49799999594688416</v>
      </c>
      <c r="JL18" s="32">
        <v>0.38600000739097595</v>
      </c>
      <c r="JM18" s="32">
        <v>4.0000001899898052E-3</v>
      </c>
      <c r="JN18" s="32">
        <v>4.5000001788139343E-2</v>
      </c>
      <c r="JO18" s="39">
        <v>1991</v>
      </c>
      <c r="JP18" s="39" t="s">
        <v>322</v>
      </c>
      <c r="JQ18" s="32">
        <v>0.438</v>
      </c>
      <c r="JR18" s="32">
        <v>8.3000000000000004E-2</v>
      </c>
      <c r="JS18" s="32">
        <v>0.128</v>
      </c>
      <c r="JT18" s="32">
        <v>4.0000000000000001E-3</v>
      </c>
      <c r="JU18" s="32">
        <v>4.0000000000000001E-3</v>
      </c>
      <c r="JV18" s="32">
        <v>8.4000000000000005E-2</v>
      </c>
      <c r="JW18" s="27">
        <v>8.3999998867511749E-2</v>
      </c>
      <c r="JX18" s="27">
        <v>0.25600001215934753</v>
      </c>
      <c r="JY18" s="29"/>
      <c r="JZ18" s="40">
        <v>8.2000002264976501E-2</v>
      </c>
      <c r="KA18" s="20">
        <v>3.4000000000000002E-2</v>
      </c>
      <c r="KB18" s="20">
        <v>3.4000001847743988E-2</v>
      </c>
      <c r="KC18" s="21">
        <v>1.7999999225139618E-2</v>
      </c>
      <c r="KD18" s="21">
        <v>2.4000000208616257E-2</v>
      </c>
      <c r="KE18" s="20">
        <v>0.33399999141693115</v>
      </c>
      <c r="KF18" s="20">
        <v>5.299999937415123E-2</v>
      </c>
      <c r="KG18" s="39">
        <v>1991</v>
      </c>
      <c r="KH18" s="39" t="s">
        <v>322</v>
      </c>
      <c r="KI18" s="23">
        <v>4.8333334922790527</v>
      </c>
      <c r="KJ18" s="23">
        <v>3.375</v>
      </c>
      <c r="KK18" s="29"/>
      <c r="KL18" s="29"/>
      <c r="KM18" s="29"/>
      <c r="KN18" s="21">
        <v>9960.2353515625</v>
      </c>
      <c r="KO18" s="20">
        <v>6628.01904296875</v>
      </c>
      <c r="KP18" s="20">
        <v>1372.5419921875</v>
      </c>
      <c r="KQ18" s="19">
        <v>13.780220031738281</v>
      </c>
      <c r="KR18" s="39">
        <v>1991</v>
      </c>
      <c r="KS18" s="39" t="s">
        <v>322</v>
      </c>
    </row>
    <row r="19" spans="1:305" s="39" customFormat="1" ht="12.75">
      <c r="A19" s="39">
        <v>1992</v>
      </c>
      <c r="B19" s="39" t="s">
        <v>322</v>
      </c>
      <c r="C19" s="39">
        <v>28</v>
      </c>
      <c r="D19" s="44" t="s">
        <v>323</v>
      </c>
      <c r="E19" s="44">
        <v>620</v>
      </c>
      <c r="F19" s="39">
        <v>1</v>
      </c>
      <c r="G19" s="39">
        <v>0</v>
      </c>
      <c r="H19" s="39">
        <v>1</v>
      </c>
      <c r="I19" s="39">
        <v>0</v>
      </c>
      <c r="J19" s="29">
        <v>89.47</v>
      </c>
      <c r="K19" s="29">
        <v>0</v>
      </c>
      <c r="L19" s="29">
        <v>0</v>
      </c>
      <c r="M19" s="18">
        <v>1</v>
      </c>
      <c r="N19" s="39">
        <v>0</v>
      </c>
      <c r="O19" s="39">
        <v>0</v>
      </c>
      <c r="P19" s="39">
        <v>0</v>
      </c>
      <c r="Q19" s="29">
        <v>100</v>
      </c>
      <c r="R19" s="29">
        <v>0</v>
      </c>
      <c r="S19" s="29">
        <v>0</v>
      </c>
      <c r="T19" s="29">
        <v>58.4</v>
      </c>
      <c r="U19" s="29">
        <v>0</v>
      </c>
      <c r="V19" s="29">
        <v>0</v>
      </c>
      <c r="W19" s="29">
        <v>58.4</v>
      </c>
      <c r="X19" s="39">
        <v>1</v>
      </c>
      <c r="Y19" s="39">
        <v>1992</v>
      </c>
      <c r="Z19" s="39" t="s">
        <v>322</v>
      </c>
      <c r="AA19" s="43"/>
      <c r="AB19" s="41">
        <v>68.2</v>
      </c>
      <c r="AC19" s="41">
        <v>29.3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8.8000000000000007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4.4000000000000004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50.4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7.0999999999999943</v>
      </c>
      <c r="CZ19" s="39">
        <v>1992</v>
      </c>
      <c r="DA19" s="39" t="s">
        <v>322</v>
      </c>
      <c r="DB19" s="41">
        <v>31.4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7.5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2.2000000000000002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58.4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0.5</v>
      </c>
      <c r="FY19" s="39">
        <v>1992</v>
      </c>
      <c r="FZ19" s="39" t="s">
        <v>322</v>
      </c>
      <c r="GA19" s="41">
        <v>8.6999999999999993</v>
      </c>
      <c r="GB19" s="29">
        <f t="shared" si="2"/>
        <v>0.65045500000000001</v>
      </c>
      <c r="GC19" s="29">
        <f t="shared" si="3"/>
        <v>0.55423900000000004</v>
      </c>
      <c r="GD19" s="29">
        <f t="shared" si="4"/>
        <v>2.8608619777138853</v>
      </c>
      <c r="GE19" s="29">
        <f t="shared" si="5"/>
        <v>2.2433546227687038</v>
      </c>
      <c r="GF19" s="29">
        <f t="shared" si="6"/>
        <v>0.6175073549451815</v>
      </c>
      <c r="GG19" s="29">
        <f t="shared" si="7"/>
        <v>0.21584660838431347</v>
      </c>
      <c r="GH19" s="29">
        <f t="shared" si="8"/>
        <v>6.1212743771211562</v>
      </c>
      <c r="GI19" s="39">
        <v>1992</v>
      </c>
      <c r="GJ19" s="39" t="s">
        <v>322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-0.33925260000000002</v>
      </c>
      <c r="GX19" s="36">
        <v>-0.15278710000000001</v>
      </c>
      <c r="GY19" s="36">
        <v>-0.42092679999999999</v>
      </c>
      <c r="GZ19" s="39">
        <v>1992</v>
      </c>
      <c r="HA19" s="39" t="s">
        <v>322</v>
      </c>
      <c r="HB19" s="42">
        <v>1</v>
      </c>
      <c r="HC19" s="42">
        <f t="shared" si="10"/>
        <v>0</v>
      </c>
      <c r="HD19" s="42">
        <v>0</v>
      </c>
      <c r="HE19" s="42">
        <v>1</v>
      </c>
      <c r="HF19" s="42">
        <v>2</v>
      </c>
      <c r="HG19" s="42">
        <v>1</v>
      </c>
      <c r="HH19" s="42">
        <v>0</v>
      </c>
      <c r="HI19" s="42">
        <v>1</v>
      </c>
      <c r="HJ19" s="39">
        <v>1992</v>
      </c>
      <c r="HK19" s="39" t="s">
        <v>322</v>
      </c>
      <c r="HL19" s="34">
        <v>0.41451329999999997</v>
      </c>
      <c r="HM19" s="29">
        <v>56.300319999999999</v>
      </c>
      <c r="HN19" s="27">
        <v>43.460391608503997</v>
      </c>
      <c r="HO19" s="32">
        <v>39.378174888484899</v>
      </c>
      <c r="HP19" s="32">
        <v>1.08947647303383</v>
      </c>
      <c r="HQ19" s="32">
        <v>12.6602099566653</v>
      </c>
      <c r="HR19" s="27">
        <v>9.5592603317751106</v>
      </c>
      <c r="HS19" s="29">
        <v>55.250752741968483</v>
      </c>
      <c r="HT19" s="29">
        <v>55.250752741968483</v>
      </c>
      <c r="HU19" s="27">
        <v>-4.08221672001903</v>
      </c>
      <c r="HV19" s="27">
        <v>1.1548980394778301</v>
      </c>
      <c r="HW19" s="27">
        <v>-0.52330900959906401</v>
      </c>
      <c r="HX19" s="27">
        <v>20.633333333333301</v>
      </c>
      <c r="HY19" s="29"/>
      <c r="HZ19" s="39">
        <v>1992</v>
      </c>
      <c r="IA19" s="39" t="s">
        <v>322</v>
      </c>
      <c r="IB19" s="29">
        <v>4720.7001953125</v>
      </c>
      <c r="IC19" s="29">
        <v>4689.60009765625</v>
      </c>
      <c r="ID19" s="29">
        <v>4498.10009765625</v>
      </c>
      <c r="IE19" s="32">
        <v>70.992218017578125</v>
      </c>
      <c r="IF19" s="32">
        <v>67.6446533203125</v>
      </c>
      <c r="IG19" s="32">
        <v>519.5</v>
      </c>
      <c r="IH19" s="32">
        <v>1491.199951171875</v>
      </c>
      <c r="II19" s="32">
        <v>2487.39990234375</v>
      </c>
      <c r="IJ19" s="31">
        <v>244</v>
      </c>
      <c r="IK19" s="31">
        <v>5</v>
      </c>
      <c r="IL19" s="39">
        <v>1992</v>
      </c>
      <c r="IM19" s="39" t="s">
        <v>322</v>
      </c>
      <c r="IN19" s="30">
        <v>409</v>
      </c>
      <c r="IO19" s="27">
        <v>132</v>
      </c>
      <c r="IP19" s="27">
        <v>189.9</v>
      </c>
      <c r="IQ19" s="29">
        <f t="shared" si="9"/>
        <v>40.227083301872135</v>
      </c>
      <c r="IR19" s="68"/>
      <c r="IS19" s="46">
        <v>872</v>
      </c>
      <c r="IT19" s="28">
        <v>26.09918888988657</v>
      </c>
      <c r="IU19" s="28"/>
      <c r="IV19" s="28">
        <v>880.79999999999563</v>
      </c>
      <c r="IW19" s="28">
        <v>872</v>
      </c>
      <c r="IX19" s="28">
        <v>26.09918888988657</v>
      </c>
      <c r="IY19" s="28">
        <v>77.799999999999983</v>
      </c>
      <c r="IZ19" s="39">
        <v>1992</v>
      </c>
      <c r="JA19" s="39" t="s">
        <v>322</v>
      </c>
      <c r="JB19" s="29">
        <v>12.538589999999999</v>
      </c>
      <c r="JC19" s="27">
        <v>13.944999694824219</v>
      </c>
      <c r="JD19" s="27">
        <v>9.5290002822875977</v>
      </c>
      <c r="JE19" s="27">
        <v>3.8440001010894775</v>
      </c>
      <c r="JF19" s="27">
        <v>4.6750001907348633</v>
      </c>
      <c r="JG19" s="27">
        <v>1.059999942779541</v>
      </c>
      <c r="JH19" s="27">
        <v>2.6930000782012939</v>
      </c>
      <c r="JI19" s="27">
        <v>3.627000093460083</v>
      </c>
      <c r="JJ19" s="32">
        <v>0.73199999332427979</v>
      </c>
      <c r="JK19" s="32">
        <v>0.57200002670288086</v>
      </c>
      <c r="JL19" s="32">
        <v>0.52899998426437378</v>
      </c>
      <c r="JM19" s="32">
        <v>4.0000001899898052E-3</v>
      </c>
      <c r="JN19" s="32">
        <v>5.299999937415123E-2</v>
      </c>
      <c r="JO19" s="39">
        <v>1992</v>
      </c>
      <c r="JP19" s="39" t="s">
        <v>322</v>
      </c>
      <c r="JQ19" s="32">
        <v>0.434</v>
      </c>
      <c r="JR19" s="32">
        <v>8.2000000000000003E-2</v>
      </c>
      <c r="JS19" s="32">
        <v>0.123</v>
      </c>
      <c r="JT19" s="32">
        <v>4.0000000000000001E-3</v>
      </c>
      <c r="JU19" s="32">
        <v>5.0000000000000001E-3</v>
      </c>
      <c r="JV19" s="32">
        <v>8.4000000000000005E-2</v>
      </c>
      <c r="JW19" s="27">
        <v>8.6999997496604919E-2</v>
      </c>
      <c r="JX19" s="27">
        <v>0.33799999952316284</v>
      </c>
      <c r="JY19" s="29"/>
      <c r="JZ19" s="40">
        <v>8.2000002264976501E-2</v>
      </c>
      <c r="KA19" s="20">
        <v>0.04</v>
      </c>
      <c r="KB19" s="20">
        <v>3.9000000804662704E-2</v>
      </c>
      <c r="KC19" s="21">
        <v>6.0000000521540642E-3</v>
      </c>
      <c r="KD19" s="21">
        <v>1.8999999389052391E-2</v>
      </c>
      <c r="KE19" s="20">
        <v>0.47600001096725464</v>
      </c>
      <c r="KF19" s="20">
        <v>5.299999937415123E-2</v>
      </c>
      <c r="KG19" s="39">
        <v>1992</v>
      </c>
      <c r="KH19" s="39" t="s">
        <v>322</v>
      </c>
      <c r="KI19" s="23">
        <v>4.5833334922790527</v>
      </c>
      <c r="KJ19" s="23">
        <v>3.375</v>
      </c>
      <c r="KK19" s="29"/>
      <c r="KL19" s="29"/>
      <c r="KM19" s="29"/>
      <c r="KN19" s="21">
        <v>9952.4931640625</v>
      </c>
      <c r="KO19" s="20">
        <v>6649.60205078125</v>
      </c>
      <c r="KP19" s="20">
        <v>1402.970947265625</v>
      </c>
      <c r="KQ19" s="19">
        <v>14.0966796875</v>
      </c>
      <c r="KR19" s="39">
        <v>1992</v>
      </c>
      <c r="KS19" s="39" t="s">
        <v>322</v>
      </c>
    </row>
    <row r="20" spans="1:305" s="39" customFormat="1" ht="12.75">
      <c r="A20" s="39">
        <v>1993</v>
      </c>
      <c r="B20" s="39" t="s">
        <v>322</v>
      </c>
      <c r="C20" s="39">
        <v>28</v>
      </c>
      <c r="D20" s="44" t="s">
        <v>323</v>
      </c>
      <c r="E20" s="44">
        <v>620</v>
      </c>
      <c r="F20" s="39">
        <v>1</v>
      </c>
      <c r="G20" s="39">
        <v>0</v>
      </c>
      <c r="H20" s="39">
        <v>1</v>
      </c>
      <c r="I20" s="39">
        <v>0</v>
      </c>
      <c r="J20" s="29">
        <v>89.47</v>
      </c>
      <c r="K20" s="29">
        <v>0</v>
      </c>
      <c r="L20" s="29">
        <v>0</v>
      </c>
      <c r="M20" s="18">
        <v>1</v>
      </c>
      <c r="N20" s="39">
        <v>0</v>
      </c>
      <c r="O20" s="39">
        <v>0</v>
      </c>
      <c r="P20" s="39">
        <v>0</v>
      </c>
      <c r="Q20" s="29">
        <v>100</v>
      </c>
      <c r="R20" s="29">
        <v>0</v>
      </c>
      <c r="S20" s="29">
        <v>0</v>
      </c>
      <c r="T20" s="29">
        <v>58.4</v>
      </c>
      <c r="U20" s="29">
        <v>0</v>
      </c>
      <c r="V20" s="29">
        <v>0</v>
      </c>
      <c r="W20" s="29">
        <v>58.4</v>
      </c>
      <c r="X20" s="39">
        <v>1</v>
      </c>
      <c r="Y20" s="39">
        <v>1993</v>
      </c>
      <c r="Z20" s="39" t="s">
        <v>322</v>
      </c>
      <c r="AA20" s="43"/>
      <c r="AB20" s="41">
        <v>68.2</v>
      </c>
      <c r="AC20" s="41">
        <v>29.3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8.8000000000000007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4.4000000000000004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50.4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7.0999999999999943</v>
      </c>
      <c r="CZ20" s="39">
        <v>1993</v>
      </c>
      <c r="DA20" s="39" t="s">
        <v>322</v>
      </c>
      <c r="DB20" s="41">
        <v>31.4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7.5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2.2000000000000002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58.4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0.5</v>
      </c>
      <c r="FY20" s="39">
        <v>1993</v>
      </c>
      <c r="FZ20" s="39" t="s">
        <v>322</v>
      </c>
      <c r="GA20" s="41">
        <v>8.6999999999999993</v>
      </c>
      <c r="GB20" s="29">
        <f t="shared" si="2"/>
        <v>0.65045500000000001</v>
      </c>
      <c r="GC20" s="29">
        <f t="shared" si="3"/>
        <v>0.55423900000000004</v>
      </c>
      <c r="GD20" s="29">
        <f t="shared" si="4"/>
        <v>2.8608619777138853</v>
      </c>
      <c r="GE20" s="29">
        <f t="shared" si="5"/>
        <v>2.2433546227687038</v>
      </c>
      <c r="GF20" s="29">
        <f t="shared" si="6"/>
        <v>0.6175073549451815</v>
      </c>
      <c r="GG20" s="29">
        <f t="shared" si="7"/>
        <v>0.21584660838431347</v>
      </c>
      <c r="GH20" s="29">
        <f t="shared" si="8"/>
        <v>6.1212743771211562</v>
      </c>
      <c r="GI20" s="39">
        <v>1993</v>
      </c>
      <c r="GJ20" s="39" t="s">
        <v>322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-0.62030220000000003</v>
      </c>
      <c r="GX20" s="36">
        <v>-0.2605653</v>
      </c>
      <c r="GY20" s="36">
        <v>-0.77325929999999998</v>
      </c>
      <c r="GZ20" s="39">
        <v>1993</v>
      </c>
      <c r="HA20" s="39" t="s">
        <v>322</v>
      </c>
      <c r="HB20" s="42">
        <v>1</v>
      </c>
      <c r="HC20" s="42">
        <f t="shared" si="10"/>
        <v>0</v>
      </c>
      <c r="HD20" s="42">
        <v>0</v>
      </c>
      <c r="HE20" s="42">
        <v>1</v>
      </c>
      <c r="HF20" s="42">
        <v>2</v>
      </c>
      <c r="HG20" s="42">
        <v>1</v>
      </c>
      <c r="HH20" s="42">
        <v>0</v>
      </c>
      <c r="HI20" s="42">
        <v>1</v>
      </c>
      <c r="HJ20" s="39">
        <v>1993</v>
      </c>
      <c r="HK20" s="39" t="s">
        <v>322</v>
      </c>
      <c r="HL20" s="34">
        <v>0.75838910000000004</v>
      </c>
      <c r="HM20" s="29">
        <v>54.16854</v>
      </c>
      <c r="HN20" s="27">
        <v>45.085146978293203</v>
      </c>
      <c r="HO20" s="32">
        <v>37.381741282352401</v>
      </c>
      <c r="HP20" s="32">
        <v>-2.04327704141981</v>
      </c>
      <c r="HQ20" s="32">
        <v>5.1824320797226999</v>
      </c>
      <c r="HR20" s="27">
        <v>6.7837799466541</v>
      </c>
      <c r="HS20" s="29">
        <v>61.439104440256997</v>
      </c>
      <c r="HT20" s="29">
        <v>61.439104440256997</v>
      </c>
      <c r="HU20" s="27">
        <v>-7.7034056959408197</v>
      </c>
      <c r="HV20" s="27">
        <v>-2.0920436722356599</v>
      </c>
      <c r="HW20" s="27">
        <v>-1.5661470650016101</v>
      </c>
      <c r="HX20" s="27">
        <v>14.251666666666701</v>
      </c>
      <c r="HY20" s="29"/>
      <c r="HZ20" s="39">
        <v>1993</v>
      </c>
      <c r="IA20" s="39" t="s">
        <v>322</v>
      </c>
      <c r="IB20" s="29">
        <v>4707.7001953125</v>
      </c>
      <c r="IC20" s="29">
        <v>4674.5</v>
      </c>
      <c r="ID20" s="29">
        <v>4418.2001953125</v>
      </c>
      <c r="IE20" s="32">
        <v>70.495941162109375</v>
      </c>
      <c r="IF20" s="32">
        <v>66.160797119140625</v>
      </c>
      <c r="IG20" s="32">
        <v>513.0999755859375</v>
      </c>
      <c r="IH20" s="32">
        <v>1457.5</v>
      </c>
      <c r="II20" s="32">
        <v>2447.60009765625</v>
      </c>
      <c r="IJ20" s="31">
        <v>307</v>
      </c>
      <c r="IK20" s="31">
        <v>6.3000001907348633</v>
      </c>
      <c r="IL20" s="39">
        <v>1993</v>
      </c>
      <c r="IM20" s="39" t="s">
        <v>322</v>
      </c>
      <c r="IN20" s="30">
        <v>230</v>
      </c>
      <c r="IO20" s="27">
        <v>83</v>
      </c>
      <c r="IP20" s="27">
        <v>79.900000000000006</v>
      </c>
      <c r="IQ20" s="29">
        <f t="shared" si="9"/>
        <v>16.972193785737918</v>
      </c>
      <c r="IR20" s="68"/>
      <c r="IS20" s="46">
        <v>848</v>
      </c>
      <c r="IT20" s="28">
        <v>26.063437423162039</v>
      </c>
      <c r="IU20" s="28"/>
      <c r="IV20" s="28">
        <v>861.19999999999709</v>
      </c>
      <c r="IW20" s="28">
        <v>848</v>
      </c>
      <c r="IX20" s="28">
        <v>26.063437423162039</v>
      </c>
      <c r="IY20" s="28">
        <v>77.699999999999989</v>
      </c>
      <c r="IZ20" s="39">
        <v>1993</v>
      </c>
      <c r="JA20" s="39" t="s">
        <v>322</v>
      </c>
      <c r="JB20" s="29">
        <v>13.90451</v>
      </c>
      <c r="JC20" s="27">
        <v>15.357000350952148</v>
      </c>
      <c r="JD20" s="27">
        <v>10.541000366210938</v>
      </c>
      <c r="JE20" s="27">
        <v>4.2319998741149902</v>
      </c>
      <c r="JF20" s="27">
        <v>5.1550002098083496</v>
      </c>
      <c r="JG20" s="27">
        <v>1.156000018119812</v>
      </c>
      <c r="JH20" s="27">
        <v>2.8420000076293945</v>
      </c>
      <c r="JI20" s="27">
        <v>4.0069999694824219</v>
      </c>
      <c r="JJ20" s="32">
        <v>0.74699997901916504</v>
      </c>
      <c r="JK20" s="32">
        <v>0.58300000429153442</v>
      </c>
      <c r="JL20" s="32">
        <v>0.81099998950958252</v>
      </c>
      <c r="JM20" s="32">
        <v>4.0000001899898052E-3</v>
      </c>
      <c r="JN20" s="32">
        <v>5.000000074505806E-2</v>
      </c>
      <c r="JO20" s="39">
        <v>1993</v>
      </c>
      <c r="JP20" s="39" t="s">
        <v>322</v>
      </c>
      <c r="JQ20" s="32">
        <v>0.441</v>
      </c>
      <c r="JR20" s="32">
        <v>8.5999999999999993E-2</v>
      </c>
      <c r="JS20" s="32">
        <v>0.125</v>
      </c>
      <c r="JT20" s="32">
        <v>4.0000000000000001E-3</v>
      </c>
      <c r="JU20" s="32">
        <v>6.0000000000000001E-3</v>
      </c>
      <c r="JV20" s="32">
        <v>8.5000000000000006E-2</v>
      </c>
      <c r="JW20" s="27">
        <v>0.11500000208616257</v>
      </c>
      <c r="JX20" s="27">
        <v>0.26499998569488525</v>
      </c>
      <c r="JY20" s="29"/>
      <c r="JZ20" s="40">
        <v>0.10300000011920929</v>
      </c>
      <c r="KA20" s="20">
        <v>4.7E-2</v>
      </c>
      <c r="KB20" s="20">
        <v>4.6000000089406967E-2</v>
      </c>
      <c r="KC20" s="21">
        <v>1.6000000759959221E-2</v>
      </c>
      <c r="KD20" s="21">
        <v>3.9000000804662704E-2</v>
      </c>
      <c r="KE20" s="20">
        <v>0.73799997568130493</v>
      </c>
      <c r="KF20" s="20">
        <v>7.2999998927116394E-2</v>
      </c>
      <c r="KG20" s="39">
        <v>1993</v>
      </c>
      <c r="KH20" s="39" t="s">
        <v>322</v>
      </c>
      <c r="KI20" s="23">
        <v>4.5833334922790527</v>
      </c>
      <c r="KJ20" s="23">
        <v>3.375</v>
      </c>
      <c r="KK20" s="29"/>
      <c r="KL20" s="29"/>
      <c r="KM20" s="29"/>
      <c r="KN20" s="21">
        <v>9964.673828125</v>
      </c>
      <c r="KO20" s="20">
        <v>6677.97314453125</v>
      </c>
      <c r="KP20" s="20">
        <v>1432.1190185546875</v>
      </c>
      <c r="KQ20" s="19">
        <v>14.371959686279297</v>
      </c>
      <c r="KR20" s="39">
        <v>1993</v>
      </c>
      <c r="KS20" s="39" t="s">
        <v>322</v>
      </c>
    </row>
    <row r="21" spans="1:305" s="39" customFormat="1" ht="12.75">
      <c r="A21" s="39">
        <v>1994</v>
      </c>
      <c r="B21" s="39" t="s">
        <v>322</v>
      </c>
      <c r="C21" s="39">
        <v>28</v>
      </c>
      <c r="D21" s="44" t="s">
        <v>323</v>
      </c>
      <c r="E21" s="44">
        <v>620</v>
      </c>
      <c r="F21" s="39">
        <v>1</v>
      </c>
      <c r="G21" s="39">
        <v>0</v>
      </c>
      <c r="H21" s="39">
        <v>1</v>
      </c>
      <c r="I21" s="39">
        <v>0</v>
      </c>
      <c r="J21" s="29">
        <v>89.47</v>
      </c>
      <c r="K21" s="29">
        <v>0</v>
      </c>
      <c r="L21" s="29">
        <v>0</v>
      </c>
      <c r="M21" s="18">
        <v>1</v>
      </c>
      <c r="N21" s="39">
        <v>0</v>
      </c>
      <c r="O21" s="39">
        <v>0</v>
      </c>
      <c r="P21" s="39">
        <v>0</v>
      </c>
      <c r="Q21" s="29">
        <v>100</v>
      </c>
      <c r="R21" s="29">
        <v>0</v>
      </c>
      <c r="S21" s="29">
        <v>0</v>
      </c>
      <c r="T21" s="29">
        <v>58.4</v>
      </c>
      <c r="U21" s="29">
        <v>0</v>
      </c>
      <c r="V21" s="29">
        <v>0</v>
      </c>
      <c r="W21" s="29">
        <v>58.4</v>
      </c>
      <c r="X21" s="39">
        <v>1</v>
      </c>
      <c r="Y21" s="39">
        <v>1994</v>
      </c>
      <c r="Z21" s="39" t="s">
        <v>322</v>
      </c>
      <c r="AA21" s="43"/>
      <c r="AB21" s="41">
        <v>68.2</v>
      </c>
      <c r="AC21" s="41">
        <v>29.3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8.8000000000000007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4.4000000000000004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50.4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7.0999999999999943</v>
      </c>
      <c r="CZ21" s="39">
        <v>1994</v>
      </c>
      <c r="DA21" s="39" t="s">
        <v>322</v>
      </c>
      <c r="DB21" s="41">
        <v>31.4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7.5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2.2000000000000002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58.4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0.5</v>
      </c>
      <c r="FY21" s="39">
        <v>1994</v>
      </c>
      <c r="FZ21" s="39" t="s">
        <v>322</v>
      </c>
      <c r="GA21" s="41">
        <v>8.6999999999999993</v>
      </c>
      <c r="GB21" s="29">
        <f t="shared" si="2"/>
        <v>0.65045500000000001</v>
      </c>
      <c r="GC21" s="29">
        <f t="shared" si="3"/>
        <v>0.55423900000000004</v>
      </c>
      <c r="GD21" s="29">
        <f t="shared" si="4"/>
        <v>2.8608619777138853</v>
      </c>
      <c r="GE21" s="29">
        <f t="shared" si="5"/>
        <v>2.2433546227687038</v>
      </c>
      <c r="GF21" s="29">
        <f t="shared" si="6"/>
        <v>0.6175073549451815</v>
      </c>
      <c r="GG21" s="29">
        <f t="shared" si="7"/>
        <v>0.21584660838431347</v>
      </c>
      <c r="GH21" s="29">
        <f t="shared" si="8"/>
        <v>6.1212743771211562</v>
      </c>
      <c r="GI21" s="39">
        <v>1994</v>
      </c>
      <c r="GJ21" s="39" t="s">
        <v>322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-0.67706920000000004</v>
      </c>
      <c r="GX21" s="36">
        <v>-0.37969989999999998</v>
      </c>
      <c r="GY21" s="36">
        <v>-0.77322539999999995</v>
      </c>
      <c r="GZ21" s="39">
        <v>1994</v>
      </c>
      <c r="HA21" s="39" t="s">
        <v>322</v>
      </c>
      <c r="HB21" s="42">
        <v>1</v>
      </c>
      <c r="HC21" s="42">
        <f t="shared" si="10"/>
        <v>0</v>
      </c>
      <c r="HD21" s="42">
        <v>0</v>
      </c>
      <c r="HE21" s="42">
        <v>1</v>
      </c>
      <c r="HF21" s="42">
        <v>2</v>
      </c>
      <c r="HG21" s="42">
        <v>1</v>
      </c>
      <c r="HH21" s="42">
        <v>0</v>
      </c>
      <c r="HI21" s="42">
        <v>1</v>
      </c>
      <c r="HJ21" s="39">
        <v>1994</v>
      </c>
      <c r="HK21" s="39" t="s">
        <v>322</v>
      </c>
      <c r="HL21" s="34">
        <v>0.81879190000000002</v>
      </c>
      <c r="HM21" s="29">
        <v>57.170279999999998</v>
      </c>
      <c r="HN21" s="27">
        <v>43.5140654715495</v>
      </c>
      <c r="HO21" s="32">
        <v>36.221845962445201</v>
      </c>
      <c r="HP21" s="32">
        <v>0.96483823201877905</v>
      </c>
      <c r="HQ21" s="32">
        <v>8.3126824671562591</v>
      </c>
      <c r="HR21" s="27">
        <v>5.4204401924162298</v>
      </c>
      <c r="HS21" s="29">
        <v>62.226460794256099</v>
      </c>
      <c r="HT21" s="29">
        <v>62.226460794256099</v>
      </c>
      <c r="HU21" s="27">
        <v>-7.2922195091043696</v>
      </c>
      <c r="HV21" s="27">
        <v>-2.1706287171093699</v>
      </c>
      <c r="HW21" s="27">
        <v>-0.874522026829329</v>
      </c>
      <c r="HX21" s="27">
        <v>10.4783333333333</v>
      </c>
      <c r="HY21" s="29"/>
      <c r="HZ21" s="39">
        <v>1994</v>
      </c>
      <c r="IA21" s="39" t="s">
        <v>322</v>
      </c>
      <c r="IB21" s="29">
        <v>4766.60009765625</v>
      </c>
      <c r="IC21" s="29">
        <v>4731.60009765625</v>
      </c>
      <c r="ID21" s="29">
        <v>4408.89990234375</v>
      </c>
      <c r="IE21" s="32">
        <v>71.023040771484375</v>
      </c>
      <c r="IF21" s="32">
        <v>65.693260192871094</v>
      </c>
      <c r="IG21" s="32">
        <v>521.0999755859375</v>
      </c>
      <c r="IH21" s="32">
        <v>1449.199951171875</v>
      </c>
      <c r="II21" s="32">
        <v>2438.60009765625</v>
      </c>
      <c r="IJ21" s="31">
        <v>373</v>
      </c>
      <c r="IK21" s="31">
        <v>7.5999999046325684</v>
      </c>
      <c r="IL21" s="39">
        <v>1994</v>
      </c>
      <c r="IM21" s="39" t="s">
        <v>322</v>
      </c>
      <c r="IN21" s="30">
        <v>300</v>
      </c>
      <c r="IO21" s="27">
        <v>94</v>
      </c>
      <c r="IP21" s="27">
        <v>96.8</v>
      </c>
      <c r="IQ21" s="29">
        <f t="shared" si="9"/>
        <v>20.307975919271435</v>
      </c>
      <c r="IR21" s="68"/>
      <c r="IS21" s="59">
        <v>824</v>
      </c>
      <c r="IT21" s="28">
        <v>25.86802285427262</v>
      </c>
      <c r="IU21" s="28"/>
      <c r="IV21" s="28">
        <v>841.59999999999854</v>
      </c>
      <c r="IW21" s="28">
        <v>824</v>
      </c>
      <c r="IX21" s="28">
        <v>25.86802285427262</v>
      </c>
      <c r="IY21" s="28">
        <v>77.599999999999994</v>
      </c>
      <c r="IZ21" s="39">
        <v>1994</v>
      </c>
      <c r="JA21" s="39" t="s">
        <v>322</v>
      </c>
      <c r="JB21" s="29">
        <v>13.8895</v>
      </c>
      <c r="JC21" s="27">
        <v>15.60099983215332</v>
      </c>
      <c r="JD21" s="27">
        <v>10.925999641418457</v>
      </c>
      <c r="JE21" s="27">
        <v>4.2020001411437988</v>
      </c>
      <c r="JF21" s="27">
        <v>5.3090000152587891</v>
      </c>
      <c r="JG21" s="27">
        <v>1.1820000410079956</v>
      </c>
      <c r="JH21" s="27">
        <v>2.9719998836517334</v>
      </c>
      <c r="JI21" s="27">
        <v>3.9920001029968262</v>
      </c>
      <c r="JJ21" s="32">
        <v>0.70499998331069946</v>
      </c>
      <c r="JK21" s="32">
        <v>0.47400000691413879</v>
      </c>
      <c r="JL21" s="32">
        <v>0.91500002145767212</v>
      </c>
      <c r="JM21" s="32">
        <v>4.0000001899898052E-3</v>
      </c>
      <c r="JN21" s="32">
        <v>4.8000000417232513E-2</v>
      </c>
      <c r="JO21" s="39">
        <v>1994</v>
      </c>
      <c r="JP21" s="39" t="s">
        <v>322</v>
      </c>
      <c r="JQ21" s="32">
        <v>0.41899999999999998</v>
      </c>
      <c r="JR21" s="32">
        <v>8.3000000000000004E-2</v>
      </c>
      <c r="JS21" s="32">
        <v>0.11</v>
      </c>
      <c r="JT21" s="32">
        <v>5.0000000000000001E-3</v>
      </c>
      <c r="JU21" s="32">
        <v>7.0000000000000001E-3</v>
      </c>
      <c r="JV21" s="32">
        <v>8.1000000000000003E-2</v>
      </c>
      <c r="JW21" s="27">
        <v>0.12399999797344208</v>
      </c>
      <c r="JX21" s="27">
        <v>0.18199999630451202</v>
      </c>
      <c r="JY21" s="29"/>
      <c r="JZ21" s="40">
        <v>8.6999997496604919E-2</v>
      </c>
      <c r="KA21" s="20">
        <v>4.7E-2</v>
      </c>
      <c r="KB21" s="20">
        <v>4.6999998390674591E-2</v>
      </c>
      <c r="KC21" s="21">
        <v>9.9999997764825821E-3</v>
      </c>
      <c r="KD21" s="21">
        <v>2.500000037252903E-2</v>
      </c>
      <c r="KE21" s="20">
        <v>0.82400000095367432</v>
      </c>
      <c r="KF21" s="20">
        <v>9.0999998152256012E-2</v>
      </c>
      <c r="KG21" s="39">
        <v>1994</v>
      </c>
      <c r="KH21" s="39" t="s">
        <v>322</v>
      </c>
      <c r="KI21" s="23">
        <v>4.5833334922790527</v>
      </c>
      <c r="KJ21" s="23">
        <v>3.375</v>
      </c>
      <c r="KK21" s="29"/>
      <c r="KL21" s="29"/>
      <c r="KM21" s="29"/>
      <c r="KN21" s="21">
        <v>9991.525390625</v>
      </c>
      <c r="KO21" s="20">
        <v>6711.3427734375</v>
      </c>
      <c r="KP21" s="20">
        <v>1462.7659912109375</v>
      </c>
      <c r="KQ21" s="19">
        <v>14.640069961547852</v>
      </c>
      <c r="KR21" s="39">
        <v>1994</v>
      </c>
      <c r="KS21" s="39" t="s">
        <v>322</v>
      </c>
    </row>
    <row r="22" spans="1:305" s="39" customFormat="1" ht="12.75">
      <c r="A22" s="39">
        <v>1995</v>
      </c>
      <c r="B22" s="39" t="s">
        <v>322</v>
      </c>
      <c r="C22" s="39">
        <v>28</v>
      </c>
      <c r="D22" s="44" t="s">
        <v>323</v>
      </c>
      <c r="E22" s="44">
        <v>620</v>
      </c>
      <c r="F22" s="39">
        <v>1</v>
      </c>
      <c r="G22" s="39">
        <v>0</v>
      </c>
      <c r="H22" s="39">
        <v>1</v>
      </c>
      <c r="I22" s="39">
        <v>0</v>
      </c>
      <c r="J22" s="29">
        <v>73.06</v>
      </c>
      <c r="K22" s="29">
        <v>0</v>
      </c>
      <c r="L22" s="29">
        <v>13.85</v>
      </c>
      <c r="M22" s="18">
        <v>2</v>
      </c>
      <c r="N22" s="39">
        <v>1</v>
      </c>
      <c r="O22" s="39">
        <v>1</v>
      </c>
      <c r="P22" s="39">
        <v>1</v>
      </c>
      <c r="Q22" s="29">
        <v>82.19</v>
      </c>
      <c r="R22" s="29">
        <v>0</v>
      </c>
      <c r="S22" s="29">
        <v>17.809999999999999</v>
      </c>
      <c r="T22" s="29">
        <v>48</v>
      </c>
      <c r="U22" s="29">
        <v>0</v>
      </c>
      <c r="V22" s="29">
        <v>8.67</v>
      </c>
      <c r="W22" s="29">
        <v>56.67</v>
      </c>
      <c r="X22" s="39">
        <v>1</v>
      </c>
      <c r="Y22" s="39">
        <v>1995</v>
      </c>
      <c r="Z22" s="39" t="s">
        <v>322</v>
      </c>
      <c r="AA22" s="43">
        <v>34973</v>
      </c>
      <c r="AB22" s="41">
        <v>66.3</v>
      </c>
      <c r="AC22" s="41">
        <v>43.8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8.6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9.1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34.1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4.4000000000000057</v>
      </c>
      <c r="CZ22" s="39">
        <v>1995</v>
      </c>
      <c r="DA22" s="39" t="s">
        <v>322</v>
      </c>
      <c r="DB22" s="41">
        <v>48.7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6.5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6.5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38.299999999999997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1995</v>
      </c>
      <c r="FZ22" s="39" t="s">
        <v>322</v>
      </c>
      <c r="GA22" s="41">
        <v>13</v>
      </c>
      <c r="GB22" s="29">
        <f t="shared" si="2"/>
        <v>0.67619799999999997</v>
      </c>
      <c r="GC22" s="29">
        <f t="shared" si="3"/>
        <v>0.60769200000000001</v>
      </c>
      <c r="GD22" s="29">
        <f t="shared" si="4"/>
        <v>3.0883070518403217</v>
      </c>
      <c r="GE22" s="29">
        <f t="shared" si="5"/>
        <v>2.5490176086136405</v>
      </c>
      <c r="GF22" s="29">
        <f t="shared" si="6"/>
        <v>0.53928944322668126</v>
      </c>
      <c r="GG22" s="29">
        <f t="shared" si="7"/>
        <v>0.17462300029568587</v>
      </c>
      <c r="GH22" s="29">
        <f t="shared" si="8"/>
        <v>5.139066063011839</v>
      </c>
      <c r="GI22" s="39">
        <v>1995</v>
      </c>
      <c r="GJ22" s="39" t="s">
        <v>322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-0.75898790000000005</v>
      </c>
      <c r="GX22" s="36">
        <v>-0.49351970000000001</v>
      </c>
      <c r="GY22" s="36">
        <v>-0.79007210000000005</v>
      </c>
      <c r="GZ22" s="39">
        <v>1995</v>
      </c>
      <c r="HA22" s="39" t="s">
        <v>322</v>
      </c>
      <c r="HB22" s="42">
        <v>2</v>
      </c>
      <c r="HC22" s="42">
        <f t="shared" si="10"/>
        <v>0</v>
      </c>
      <c r="HD22" s="42">
        <v>0</v>
      </c>
      <c r="HE22" s="42">
        <v>1</v>
      </c>
      <c r="HF22" s="42">
        <v>2</v>
      </c>
      <c r="HG22" s="42">
        <v>1</v>
      </c>
      <c r="HH22" s="42">
        <v>0</v>
      </c>
      <c r="HI22" s="42">
        <v>1</v>
      </c>
      <c r="HJ22" s="39">
        <v>1995</v>
      </c>
      <c r="HK22" s="39" t="s">
        <v>322</v>
      </c>
      <c r="HL22" s="34">
        <v>0.87919460000000005</v>
      </c>
      <c r="HM22" s="29">
        <v>59.907029999999999</v>
      </c>
      <c r="HN22" s="27">
        <v>42.623951394763502</v>
      </c>
      <c r="HO22" s="32">
        <v>37.445783408575203</v>
      </c>
      <c r="HP22" s="32">
        <v>4.2827804033207197</v>
      </c>
      <c r="HQ22" s="32">
        <v>7.8582382197829599</v>
      </c>
      <c r="HR22" s="27">
        <v>4.2228161409948797</v>
      </c>
      <c r="HS22" s="27">
        <v>67.487431113155694</v>
      </c>
      <c r="HT22" s="27">
        <v>67.487431113155694</v>
      </c>
      <c r="HU22" s="27">
        <v>-5.1781679861882601</v>
      </c>
      <c r="HV22" s="27">
        <v>-0.61623934772520195</v>
      </c>
      <c r="HW22" s="27">
        <v>-2.5023486647087E-2</v>
      </c>
      <c r="HX22" s="27">
        <v>11.465</v>
      </c>
      <c r="HY22" s="29">
        <v>-0.1</v>
      </c>
      <c r="HZ22" s="39">
        <v>1995</v>
      </c>
      <c r="IA22" s="39" t="s">
        <v>322</v>
      </c>
      <c r="IB22" s="29">
        <v>4750.89990234375</v>
      </c>
      <c r="IC22" s="29">
        <v>4719.2001953125</v>
      </c>
      <c r="ID22" s="29">
        <v>4381.60009765625</v>
      </c>
      <c r="IE22" s="32">
        <v>70.398231506347656</v>
      </c>
      <c r="IF22" s="32">
        <v>64.925987243652344</v>
      </c>
      <c r="IG22" s="32">
        <v>508.29998779296875</v>
      </c>
      <c r="IH22" s="32">
        <v>1414.0999755859375</v>
      </c>
      <c r="II22" s="32">
        <v>2459.199951171875</v>
      </c>
      <c r="IJ22" s="31">
        <v>388</v>
      </c>
      <c r="IK22" s="31">
        <v>7.9000000953674316</v>
      </c>
      <c r="IL22" s="39">
        <v>1995</v>
      </c>
      <c r="IM22" s="39" t="s">
        <v>322</v>
      </c>
      <c r="IN22" s="30">
        <v>282</v>
      </c>
      <c r="IO22" s="27">
        <v>61</v>
      </c>
      <c r="IP22" s="27">
        <v>62.9</v>
      </c>
      <c r="IQ22" s="29">
        <f t="shared" si="9"/>
        <v>13.239596980136268</v>
      </c>
      <c r="IR22" s="46">
        <v>822</v>
      </c>
      <c r="IS22" s="46">
        <v>800</v>
      </c>
      <c r="IT22" s="28">
        <v>25.3613999492772</v>
      </c>
      <c r="IU22" s="28">
        <v>77.5</v>
      </c>
      <c r="IV22" s="28">
        <v>822</v>
      </c>
      <c r="IW22" s="28">
        <v>800</v>
      </c>
      <c r="IX22" s="28">
        <v>25.3613999492772</v>
      </c>
      <c r="IY22" s="28">
        <v>77.5</v>
      </c>
      <c r="IZ22" s="39">
        <v>1995</v>
      </c>
      <c r="JA22" s="39" t="s">
        <v>322</v>
      </c>
      <c r="JB22" s="27">
        <v>10.673192024230957</v>
      </c>
      <c r="JC22" s="27">
        <v>16.341999053955078</v>
      </c>
      <c r="JD22" s="27">
        <v>11.213000297546387</v>
      </c>
      <c r="JE22" s="27">
        <v>4.6539998054504395</v>
      </c>
      <c r="JF22" s="27">
        <v>5.940000057220459</v>
      </c>
      <c r="JG22" s="27">
        <v>1.2100000381469727</v>
      </c>
      <c r="JH22" s="27">
        <v>2.6340000629425049</v>
      </c>
      <c r="JI22" s="27">
        <v>4.4260001182556152</v>
      </c>
      <c r="JJ22" s="32">
        <v>0.70300000905990601</v>
      </c>
      <c r="JK22" s="32">
        <v>0.47600001096725464</v>
      </c>
      <c r="JL22" s="32">
        <v>0.90100002288818359</v>
      </c>
      <c r="JM22" s="32">
        <v>4.0000001899898052E-3</v>
      </c>
      <c r="JN22" s="32">
        <v>4.8999998718500137E-2</v>
      </c>
      <c r="JO22" s="39">
        <v>1995</v>
      </c>
      <c r="JP22" s="39" t="s">
        <v>322</v>
      </c>
      <c r="JQ22" s="32">
        <v>0.41499999999999998</v>
      </c>
      <c r="JR22" s="32">
        <v>0.09</v>
      </c>
      <c r="JS22" s="32">
        <v>0.104</v>
      </c>
      <c r="JT22" s="32">
        <v>5.0000000000000001E-3</v>
      </c>
      <c r="JU22" s="32">
        <v>8.0000000000000002E-3</v>
      </c>
      <c r="JV22" s="32">
        <v>8.2000000000000003E-2</v>
      </c>
      <c r="JW22" s="27">
        <v>0.11400000005960464</v>
      </c>
      <c r="JX22" s="27">
        <v>0.17499999701976776</v>
      </c>
      <c r="JY22" s="29"/>
      <c r="JZ22" s="40">
        <v>0.10000000149011612</v>
      </c>
      <c r="KA22" s="20">
        <v>4.2999999999999997E-2</v>
      </c>
      <c r="KB22" s="20">
        <v>4.3000001460313797E-2</v>
      </c>
      <c r="KC22" s="21">
        <v>2.3000000044703484E-2</v>
      </c>
      <c r="KD22" s="21">
        <v>2.199999988079071E-2</v>
      </c>
      <c r="KE22" s="20">
        <v>0.7850000262260437</v>
      </c>
      <c r="KF22" s="20">
        <v>0.11500000208616257</v>
      </c>
      <c r="KG22" s="39">
        <v>1995</v>
      </c>
      <c r="KH22" s="39" t="s">
        <v>322</v>
      </c>
      <c r="KI22" s="23">
        <v>4.5833334922790527</v>
      </c>
      <c r="KJ22" s="23">
        <v>3.375</v>
      </c>
      <c r="KK22" s="29"/>
      <c r="KL22" s="29"/>
      <c r="KM22" s="29"/>
      <c r="KN22" s="21">
        <v>10026.1796875</v>
      </c>
      <c r="KO22" s="20">
        <v>6748.60693359375</v>
      </c>
      <c r="KP22" s="20">
        <v>1495.948974609375</v>
      </c>
      <c r="KQ22" s="19">
        <v>14.920430183410645</v>
      </c>
      <c r="KR22" s="39">
        <v>1995</v>
      </c>
      <c r="KS22" s="39" t="s">
        <v>322</v>
      </c>
    </row>
    <row r="23" spans="1:305" s="39" customFormat="1" ht="12.75">
      <c r="A23" s="39">
        <v>1996</v>
      </c>
      <c r="B23" s="39" t="s">
        <v>322</v>
      </c>
      <c r="C23" s="39">
        <v>28</v>
      </c>
      <c r="D23" s="44" t="s">
        <v>323</v>
      </c>
      <c r="E23" s="44">
        <v>620</v>
      </c>
      <c r="F23" s="39">
        <v>1</v>
      </c>
      <c r="G23" s="39">
        <v>0</v>
      </c>
      <c r="H23" s="39">
        <v>1</v>
      </c>
      <c r="I23" s="39">
        <v>0</v>
      </c>
      <c r="J23" s="29">
        <v>0</v>
      </c>
      <c r="K23" s="29">
        <v>0</v>
      </c>
      <c r="L23" s="29">
        <v>77.78</v>
      </c>
      <c r="M23" s="18">
        <v>5</v>
      </c>
      <c r="N23" s="39">
        <v>1</v>
      </c>
      <c r="O23" s="39">
        <v>3</v>
      </c>
      <c r="P23" s="39">
        <v>0</v>
      </c>
      <c r="Q23" s="29">
        <v>0</v>
      </c>
      <c r="R23" s="29">
        <v>0</v>
      </c>
      <c r="S23" s="29">
        <v>100</v>
      </c>
      <c r="T23" s="29">
        <v>0</v>
      </c>
      <c r="U23" s="29">
        <v>0</v>
      </c>
      <c r="V23" s="29">
        <v>48.7</v>
      </c>
      <c r="W23" s="29">
        <v>48.7</v>
      </c>
      <c r="X23" s="39">
        <v>4</v>
      </c>
      <c r="Y23" s="39">
        <v>1996</v>
      </c>
      <c r="Z23" s="39" t="s">
        <v>322</v>
      </c>
      <c r="AA23" s="43"/>
      <c r="AB23" s="41">
        <v>66.3</v>
      </c>
      <c r="AC23" s="41">
        <v>43.8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8.6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9.1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34.1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4.4000000000000057</v>
      </c>
      <c r="CZ23" s="39">
        <v>1996</v>
      </c>
      <c r="DA23" s="39" t="s">
        <v>322</v>
      </c>
      <c r="DB23" s="41">
        <v>48.7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6.5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6.5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38.299999999999997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1996</v>
      </c>
      <c r="FZ23" s="39" t="s">
        <v>322</v>
      </c>
      <c r="GA23" s="41">
        <v>13</v>
      </c>
      <c r="GB23" s="29">
        <f t="shared" si="2"/>
        <v>0.67619799999999997</v>
      </c>
      <c r="GC23" s="29">
        <f t="shared" si="3"/>
        <v>0.60769200000000001</v>
      </c>
      <c r="GD23" s="29">
        <f t="shared" si="4"/>
        <v>3.0883070518403217</v>
      </c>
      <c r="GE23" s="29">
        <f t="shared" si="5"/>
        <v>2.5490176086136405</v>
      </c>
      <c r="GF23" s="29">
        <f t="shared" si="6"/>
        <v>0.53928944322668126</v>
      </c>
      <c r="GG23" s="29">
        <f t="shared" si="7"/>
        <v>0.17462300029568587</v>
      </c>
      <c r="GH23" s="29">
        <f t="shared" si="8"/>
        <v>5.139066063011839</v>
      </c>
      <c r="GI23" s="39">
        <v>1996</v>
      </c>
      <c r="GJ23" s="39" t="s">
        <v>322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-0.89861389999999997</v>
      </c>
      <c r="GX23" s="36">
        <v>-0.60538170000000002</v>
      </c>
      <c r="GY23" s="36">
        <v>-0.8857138</v>
      </c>
      <c r="GZ23" s="39">
        <v>1996</v>
      </c>
      <c r="HA23" s="39" t="s">
        <v>322</v>
      </c>
      <c r="HB23" s="42">
        <v>2</v>
      </c>
      <c r="HC23" s="42">
        <f t="shared" si="10"/>
        <v>0</v>
      </c>
      <c r="HD23" s="42">
        <v>0</v>
      </c>
      <c r="HE23" s="42">
        <v>1</v>
      </c>
      <c r="HF23" s="42">
        <v>2</v>
      </c>
      <c r="HG23" s="42">
        <v>1</v>
      </c>
      <c r="HH23" s="42">
        <v>0</v>
      </c>
      <c r="HI23" s="42">
        <v>1</v>
      </c>
      <c r="HJ23" s="39">
        <v>1996</v>
      </c>
      <c r="HK23" s="39" t="s">
        <v>322</v>
      </c>
      <c r="HL23" s="34">
        <v>0.93959729999999997</v>
      </c>
      <c r="HM23" s="29">
        <v>60.20823</v>
      </c>
      <c r="HN23" s="27">
        <v>43.149253209635198</v>
      </c>
      <c r="HO23" s="32">
        <v>38.411585255278403</v>
      </c>
      <c r="HP23" s="32">
        <v>3.49668440176757</v>
      </c>
      <c r="HQ23" s="32">
        <v>5.9683490024183099</v>
      </c>
      <c r="HR23" s="27">
        <v>3.0689773250978898</v>
      </c>
      <c r="HS23" s="27">
        <v>68.0352543446689</v>
      </c>
      <c r="HT23" s="27">
        <v>68.0352543446689</v>
      </c>
      <c r="HU23" s="27">
        <v>-4.7376679543567404</v>
      </c>
      <c r="HV23" s="27">
        <v>-0.56823229439213596</v>
      </c>
      <c r="HW23" s="27">
        <v>-0.33413711220465098</v>
      </c>
      <c r="HX23" s="27">
        <v>8.5591666666666697</v>
      </c>
      <c r="HY23" s="29">
        <v>-4.0999999999999996</v>
      </c>
      <c r="HZ23" s="39">
        <v>1996</v>
      </c>
      <c r="IA23" s="39" t="s">
        <v>322</v>
      </c>
      <c r="IB23" s="29">
        <v>4786.7998046875</v>
      </c>
      <c r="IC23" s="29">
        <v>4752.60009765625</v>
      </c>
      <c r="ID23" s="29">
        <v>4409.10009765625</v>
      </c>
      <c r="IE23" s="32">
        <v>70.558143615722656</v>
      </c>
      <c r="IF23" s="32">
        <v>64.99078369140625</v>
      </c>
      <c r="IG23" s="32">
        <v>545.0999755859375</v>
      </c>
      <c r="IH23" s="32">
        <v>1385</v>
      </c>
      <c r="II23" s="32">
        <v>2479</v>
      </c>
      <c r="IJ23" s="31">
        <v>394</v>
      </c>
      <c r="IK23" s="31">
        <v>8</v>
      </c>
      <c r="IL23" s="39">
        <v>1996</v>
      </c>
      <c r="IM23" s="39" t="s">
        <v>322</v>
      </c>
      <c r="IN23" s="30">
        <v>274</v>
      </c>
      <c r="IO23" s="27">
        <v>51</v>
      </c>
      <c r="IP23" s="27">
        <v>52.8</v>
      </c>
      <c r="IQ23" s="29">
        <f t="shared" si="9"/>
        <v>11.030333866959573</v>
      </c>
      <c r="IR23" s="68"/>
      <c r="IS23" s="46">
        <v>803</v>
      </c>
      <c r="IT23" s="28">
        <v>25.517986525994662</v>
      </c>
      <c r="IU23" s="28"/>
      <c r="IV23" s="28">
        <v>826</v>
      </c>
      <c r="IW23" s="28">
        <v>803</v>
      </c>
      <c r="IX23" s="28">
        <v>25.517986525994662</v>
      </c>
      <c r="IY23" s="28">
        <v>75.561254553246272</v>
      </c>
      <c r="IZ23" s="39">
        <v>1996</v>
      </c>
      <c r="JA23" s="39" t="s">
        <v>322</v>
      </c>
      <c r="JB23" s="27">
        <v>10.838204383850098</v>
      </c>
      <c r="JC23" s="27">
        <v>16.926000595092773</v>
      </c>
      <c r="JD23" s="27">
        <v>11.413999557495117</v>
      </c>
      <c r="JE23" s="27">
        <v>5.005000114440918</v>
      </c>
      <c r="JF23" s="27">
        <v>6.1030001640319824</v>
      </c>
      <c r="JG23" s="27">
        <v>1.2730000019073486</v>
      </c>
      <c r="JH23" s="27">
        <v>2.6449999809265137</v>
      </c>
      <c r="JI23" s="27">
        <v>4.7760000228881836</v>
      </c>
      <c r="JJ23" s="32">
        <v>0.69199997186660767</v>
      </c>
      <c r="JK23" s="32">
        <v>0.50700002908706665</v>
      </c>
      <c r="JL23" s="32">
        <v>0.87000000476837158</v>
      </c>
      <c r="JM23" s="32">
        <v>4.0000001899898052E-3</v>
      </c>
      <c r="JN23" s="32">
        <v>5.6000001728534698E-2</v>
      </c>
      <c r="JO23" s="39">
        <v>1996</v>
      </c>
      <c r="JP23" s="39" t="s">
        <v>322</v>
      </c>
      <c r="JQ23" s="32">
        <v>0.40100000000000002</v>
      </c>
      <c r="JR23" s="32">
        <v>9.2999999999999999E-2</v>
      </c>
      <c r="JS23" s="32">
        <v>0.10199999999999999</v>
      </c>
      <c r="JT23" s="32">
        <v>6.0000000000000001E-3</v>
      </c>
      <c r="JU23" s="32">
        <v>8.9999999999999993E-3</v>
      </c>
      <c r="JV23" s="32">
        <v>8.2000000000000003E-2</v>
      </c>
      <c r="JW23" s="27">
        <v>0.11800000071525574</v>
      </c>
      <c r="JX23" s="27">
        <v>0.15999999642372131</v>
      </c>
      <c r="JY23" s="29"/>
      <c r="JZ23" s="40">
        <v>0.13300000131130219</v>
      </c>
      <c r="KA23" s="20">
        <v>4.3999999999999997E-2</v>
      </c>
      <c r="KB23" s="20">
        <v>4.3000001460313797E-2</v>
      </c>
      <c r="KC23" s="21">
        <v>2.8000000864267349E-2</v>
      </c>
      <c r="KD23" s="21">
        <v>2.500000037252903E-2</v>
      </c>
      <c r="KE23" s="20">
        <v>0.73400002717971802</v>
      </c>
      <c r="KF23" s="20">
        <v>0.13600000739097595</v>
      </c>
      <c r="KG23" s="39">
        <v>1996</v>
      </c>
      <c r="KH23" s="39" t="s">
        <v>322</v>
      </c>
      <c r="KI23" s="23">
        <v>4.5833334922790527</v>
      </c>
      <c r="KJ23" s="23">
        <v>3.375</v>
      </c>
      <c r="KK23" s="29"/>
      <c r="KL23" s="29"/>
      <c r="KM23" s="29"/>
      <c r="KN23" s="21">
        <v>10063.9404296875</v>
      </c>
      <c r="KO23" s="20">
        <v>6784.19287109375</v>
      </c>
      <c r="KP23" s="20">
        <v>1529.0140380859375</v>
      </c>
      <c r="KQ23" s="19">
        <v>15.192990303039551</v>
      </c>
      <c r="KR23" s="39">
        <v>1996</v>
      </c>
      <c r="KS23" s="39" t="s">
        <v>322</v>
      </c>
    </row>
    <row r="24" spans="1:305" s="39" customFormat="1" ht="12.75">
      <c r="A24" s="39">
        <v>1997</v>
      </c>
      <c r="B24" s="39" t="s">
        <v>322</v>
      </c>
      <c r="C24" s="39">
        <v>28</v>
      </c>
      <c r="D24" s="44" t="s">
        <v>323</v>
      </c>
      <c r="E24" s="44">
        <v>620</v>
      </c>
      <c r="F24" s="39">
        <v>1</v>
      </c>
      <c r="G24" s="39">
        <v>0</v>
      </c>
      <c r="H24" s="39">
        <v>1</v>
      </c>
      <c r="I24" s="39">
        <v>0</v>
      </c>
      <c r="J24" s="29">
        <v>0</v>
      </c>
      <c r="K24" s="29">
        <v>0</v>
      </c>
      <c r="L24" s="29">
        <v>77.069999999999993</v>
      </c>
      <c r="M24" s="18">
        <v>5</v>
      </c>
      <c r="N24" s="39">
        <v>0</v>
      </c>
      <c r="O24" s="39">
        <v>0</v>
      </c>
      <c r="P24" s="39">
        <v>0</v>
      </c>
      <c r="Q24" s="29">
        <v>0</v>
      </c>
      <c r="R24" s="29">
        <v>0</v>
      </c>
      <c r="S24" s="29">
        <v>100</v>
      </c>
      <c r="T24" s="29">
        <v>0</v>
      </c>
      <c r="U24" s="29">
        <v>0</v>
      </c>
      <c r="V24" s="29">
        <v>48.7</v>
      </c>
      <c r="W24" s="29">
        <v>48.7</v>
      </c>
      <c r="X24" s="39">
        <v>4</v>
      </c>
      <c r="Y24" s="39">
        <v>1997</v>
      </c>
      <c r="Z24" s="39" t="s">
        <v>322</v>
      </c>
      <c r="AA24" s="43"/>
      <c r="AB24" s="41">
        <v>66.3</v>
      </c>
      <c r="AC24" s="41">
        <v>43.8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8.6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9.1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34.1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4.4000000000000057</v>
      </c>
      <c r="CZ24" s="39">
        <v>1997</v>
      </c>
      <c r="DA24" s="39" t="s">
        <v>322</v>
      </c>
      <c r="DB24" s="41">
        <v>48.7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6.5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6.5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38.299999999999997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1997</v>
      </c>
      <c r="FZ24" s="39" t="s">
        <v>322</v>
      </c>
      <c r="GA24" s="41">
        <v>13</v>
      </c>
      <c r="GB24" s="29">
        <f t="shared" si="2"/>
        <v>0.67619799999999997</v>
      </c>
      <c r="GC24" s="29">
        <f t="shared" si="3"/>
        <v>0.60769200000000001</v>
      </c>
      <c r="GD24" s="29">
        <f t="shared" si="4"/>
        <v>3.0883070518403217</v>
      </c>
      <c r="GE24" s="29">
        <f t="shared" si="5"/>
        <v>2.5490176086136405</v>
      </c>
      <c r="GF24" s="29">
        <f t="shared" si="6"/>
        <v>0.53928944322668126</v>
      </c>
      <c r="GG24" s="29">
        <f t="shared" si="7"/>
        <v>0.17462300029568587</v>
      </c>
      <c r="GH24" s="29">
        <f t="shared" si="8"/>
        <v>5.139066063011839</v>
      </c>
      <c r="GI24" s="39">
        <v>1997</v>
      </c>
      <c r="GJ24" s="39" t="s">
        <v>322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-1.104063</v>
      </c>
      <c r="GX24" s="36">
        <v>-0.59733440000000004</v>
      </c>
      <c r="GY24" s="36">
        <v>-1.155583</v>
      </c>
      <c r="GZ24" s="39">
        <v>1997</v>
      </c>
      <c r="HA24" s="39" t="s">
        <v>322</v>
      </c>
      <c r="HB24" s="42">
        <v>2</v>
      </c>
      <c r="HC24" s="42">
        <f t="shared" si="10"/>
        <v>0</v>
      </c>
      <c r="HD24" s="42">
        <v>0</v>
      </c>
      <c r="HE24" s="42">
        <v>1</v>
      </c>
      <c r="HF24" s="42">
        <v>2</v>
      </c>
      <c r="HG24" s="42">
        <v>1</v>
      </c>
      <c r="HH24" s="42">
        <v>0</v>
      </c>
      <c r="HI24" s="42">
        <v>1</v>
      </c>
      <c r="HJ24" s="39">
        <v>1997</v>
      </c>
      <c r="HK24" s="39" t="s">
        <v>322</v>
      </c>
      <c r="HL24" s="34">
        <v>1</v>
      </c>
      <c r="HM24" s="29">
        <v>62.287309999999998</v>
      </c>
      <c r="HN24" s="27">
        <v>42.448318164693198</v>
      </c>
      <c r="HO24" s="32">
        <v>38.7436534445294</v>
      </c>
      <c r="HP24" s="32">
        <v>4.42621037254108</v>
      </c>
      <c r="HQ24" s="32">
        <v>8.4847971165826497</v>
      </c>
      <c r="HR24" s="27">
        <v>2.3368629831411001</v>
      </c>
      <c r="HS24" s="27">
        <v>66.032675217472601</v>
      </c>
      <c r="HT24" s="27">
        <v>66.032675217472601</v>
      </c>
      <c r="HU24" s="27">
        <v>-3.7046647201638101</v>
      </c>
      <c r="HV24" s="27">
        <v>-0.35715813631364002</v>
      </c>
      <c r="HW24" s="27">
        <v>-0.76935110799950301</v>
      </c>
      <c r="HX24" s="27">
        <v>6.3583333333333298</v>
      </c>
      <c r="HY24" s="29">
        <v>-5.9</v>
      </c>
      <c r="HZ24" s="39">
        <v>1997</v>
      </c>
      <c r="IA24" s="39" t="s">
        <v>322</v>
      </c>
      <c r="IB24" s="29">
        <v>4852.2001953125</v>
      </c>
      <c r="IC24" s="29">
        <v>4814.7001953125</v>
      </c>
      <c r="ID24" s="29">
        <v>4491</v>
      </c>
      <c r="IE24" s="32">
        <v>71.148139953613281</v>
      </c>
      <c r="IF24" s="32">
        <v>65.851837158203125</v>
      </c>
      <c r="IG24" s="32">
        <v>616</v>
      </c>
      <c r="IH24" s="32">
        <v>1418.699951171875</v>
      </c>
      <c r="II24" s="32">
        <v>2456.300048828125</v>
      </c>
      <c r="IJ24" s="31">
        <v>374</v>
      </c>
      <c r="IK24" s="31">
        <v>7.5</v>
      </c>
      <c r="IL24" s="39">
        <v>1997</v>
      </c>
      <c r="IM24" s="39" t="s">
        <v>322</v>
      </c>
      <c r="IN24" s="30">
        <v>265</v>
      </c>
      <c r="IO24" s="27">
        <v>46</v>
      </c>
      <c r="IP24" s="27">
        <v>80.099999999999994</v>
      </c>
      <c r="IQ24" s="29">
        <f t="shared" si="9"/>
        <v>16.50797509908621</v>
      </c>
      <c r="IR24" s="46">
        <v>830</v>
      </c>
      <c r="IS24" s="46">
        <v>805</v>
      </c>
      <c r="IT24" s="28">
        <v>25.219298245614031</v>
      </c>
      <c r="IU24" s="28"/>
      <c r="IV24" s="28">
        <v>830</v>
      </c>
      <c r="IW24" s="28">
        <v>805</v>
      </c>
      <c r="IX24" s="28">
        <v>25.219298245614031</v>
      </c>
      <c r="IY24" s="28">
        <v>73.622509106492089</v>
      </c>
      <c r="IZ24" s="39">
        <v>1997</v>
      </c>
      <c r="JA24" s="39" t="s">
        <v>322</v>
      </c>
      <c r="JB24" s="27">
        <v>10.622006416320801</v>
      </c>
      <c r="JC24" s="27">
        <v>16.768999099731445</v>
      </c>
      <c r="JD24" s="27">
        <v>11.291000366210938</v>
      </c>
      <c r="JE24" s="27">
        <v>4.9920001029968262</v>
      </c>
      <c r="JF24" s="27">
        <v>6.004000186920166</v>
      </c>
      <c r="JG24" s="27">
        <v>1.284000039100647</v>
      </c>
      <c r="JH24" s="27">
        <v>2.625999927520752</v>
      </c>
      <c r="JI24" s="27">
        <v>4.7740001678466797</v>
      </c>
      <c r="JJ24" s="32">
        <v>0.68999999761581421</v>
      </c>
      <c r="JK24" s="32">
        <v>0.48600000143051147</v>
      </c>
      <c r="JL24" s="32">
        <v>0.81300002336502075</v>
      </c>
      <c r="JM24" s="32">
        <v>3.0000000260770321E-3</v>
      </c>
      <c r="JN24" s="32">
        <v>8.9000001549720764E-2</v>
      </c>
      <c r="JO24" s="39">
        <v>1997</v>
      </c>
      <c r="JP24" s="39" t="s">
        <v>322</v>
      </c>
      <c r="JQ24" s="32">
        <v>0.40600000000000003</v>
      </c>
      <c r="JR24" s="32">
        <v>8.8999999999999996E-2</v>
      </c>
      <c r="JS24" s="32">
        <v>9.1999999999999998E-2</v>
      </c>
      <c r="JT24" s="32">
        <v>8.0000000000000002E-3</v>
      </c>
      <c r="JU24" s="32">
        <v>8.9999999999999993E-3</v>
      </c>
      <c r="JV24" s="32">
        <v>8.5999999999999993E-2</v>
      </c>
      <c r="JW24" s="27">
        <v>0.12099999934434891</v>
      </c>
      <c r="JX24" s="27">
        <v>0.16699999570846558</v>
      </c>
      <c r="JY24" s="29"/>
      <c r="JZ24" s="40">
        <v>9.0000003576278687E-2</v>
      </c>
      <c r="KA24" s="20">
        <v>2.7E-2</v>
      </c>
      <c r="KB24" s="20">
        <v>2.6000000536441803E-2</v>
      </c>
      <c r="KC24" s="21">
        <v>4.8000000417232513E-2</v>
      </c>
      <c r="KD24" s="21">
        <v>3.4000001847743988E-2</v>
      </c>
      <c r="KE24" s="20">
        <v>0.65600001811981201</v>
      </c>
      <c r="KF24" s="20">
        <v>0.15700000524520874</v>
      </c>
      <c r="KG24" s="39">
        <v>1997</v>
      </c>
      <c r="KH24" s="39" t="s">
        <v>322</v>
      </c>
      <c r="KI24" s="23">
        <v>4.5833334922790527</v>
      </c>
      <c r="KJ24" s="23">
        <v>2.8125</v>
      </c>
      <c r="KK24" s="29"/>
      <c r="KL24" s="29"/>
      <c r="KM24" s="29"/>
      <c r="KN24" s="21">
        <v>10108.98046875</v>
      </c>
      <c r="KO24" s="20">
        <v>6819.85498046875</v>
      </c>
      <c r="KP24" s="20">
        <v>1562.9100341796875</v>
      </c>
      <c r="KQ24" s="19">
        <v>15.460619926452637</v>
      </c>
      <c r="KR24" s="39">
        <v>1997</v>
      </c>
      <c r="KS24" s="39" t="s">
        <v>322</v>
      </c>
    </row>
    <row r="25" spans="1:305" s="39" customFormat="1" ht="12.75">
      <c r="A25" s="39">
        <v>1998</v>
      </c>
      <c r="B25" s="39" t="s">
        <v>322</v>
      </c>
      <c r="C25" s="39">
        <v>28</v>
      </c>
      <c r="D25" s="44" t="s">
        <v>323</v>
      </c>
      <c r="E25" s="44">
        <v>620</v>
      </c>
      <c r="F25" s="39">
        <v>1</v>
      </c>
      <c r="G25" s="39">
        <v>0</v>
      </c>
      <c r="H25" s="39">
        <v>1</v>
      </c>
      <c r="I25" s="39">
        <v>0</v>
      </c>
      <c r="J25" s="29">
        <v>0</v>
      </c>
      <c r="K25" s="29">
        <v>0</v>
      </c>
      <c r="L25" s="29">
        <v>82.35</v>
      </c>
      <c r="M25" s="18">
        <v>5</v>
      </c>
      <c r="N25" s="39">
        <v>0</v>
      </c>
      <c r="O25" s="39">
        <v>0</v>
      </c>
      <c r="P25" s="39">
        <v>0</v>
      </c>
      <c r="Q25" s="29">
        <v>0</v>
      </c>
      <c r="R25" s="29">
        <v>0</v>
      </c>
      <c r="S25" s="29">
        <v>100</v>
      </c>
      <c r="T25" s="29">
        <v>0</v>
      </c>
      <c r="U25" s="29">
        <v>0</v>
      </c>
      <c r="V25" s="29">
        <v>48.7</v>
      </c>
      <c r="W25" s="29">
        <v>48.7</v>
      </c>
      <c r="X25" s="39">
        <v>4</v>
      </c>
      <c r="Y25" s="39">
        <v>1998</v>
      </c>
      <c r="Z25" s="39" t="s">
        <v>322</v>
      </c>
      <c r="AA25" s="43"/>
      <c r="AB25" s="41">
        <v>66.3</v>
      </c>
      <c r="AC25" s="41">
        <v>43.8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8.6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9.1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34.1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4.4000000000000057</v>
      </c>
      <c r="CZ25" s="39">
        <v>1998</v>
      </c>
      <c r="DA25" s="39" t="s">
        <v>322</v>
      </c>
      <c r="DB25" s="41">
        <v>48.7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6.5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6.5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38.299999999999997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1998</v>
      </c>
      <c r="FZ25" s="39" t="s">
        <v>322</v>
      </c>
      <c r="GA25" s="41">
        <v>13</v>
      </c>
      <c r="GB25" s="29">
        <f t="shared" si="2"/>
        <v>0.67619799999999997</v>
      </c>
      <c r="GC25" s="29">
        <f t="shared" si="3"/>
        <v>0.60769200000000001</v>
      </c>
      <c r="GD25" s="29">
        <f t="shared" si="4"/>
        <v>3.0883070518403217</v>
      </c>
      <c r="GE25" s="29">
        <f t="shared" si="5"/>
        <v>2.5490176086136405</v>
      </c>
      <c r="GF25" s="29">
        <f t="shared" si="6"/>
        <v>0.53928944322668126</v>
      </c>
      <c r="GG25" s="29">
        <f t="shared" si="7"/>
        <v>0.17462300029568587</v>
      </c>
      <c r="GH25" s="29">
        <f t="shared" si="8"/>
        <v>5.139066063011839</v>
      </c>
      <c r="GI25" s="39">
        <v>1998</v>
      </c>
      <c r="GJ25" s="39" t="s">
        <v>322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-1.0303249999999999</v>
      </c>
      <c r="GX25" s="36">
        <v>-0.58661790000000003</v>
      </c>
      <c r="GY25" s="36">
        <v>-1.0374570000000001</v>
      </c>
      <c r="GZ25" s="39">
        <v>1998</v>
      </c>
      <c r="HA25" s="39" t="s">
        <v>322</v>
      </c>
      <c r="HB25" s="42">
        <v>2</v>
      </c>
      <c r="HC25" s="42">
        <f t="shared" si="10"/>
        <v>0</v>
      </c>
      <c r="HD25" s="42">
        <v>0</v>
      </c>
      <c r="HE25" s="42">
        <v>1</v>
      </c>
      <c r="HF25" s="42">
        <v>2</v>
      </c>
      <c r="HG25" s="42">
        <v>1</v>
      </c>
      <c r="HH25" s="42">
        <v>0</v>
      </c>
      <c r="HI25" s="42">
        <v>1</v>
      </c>
      <c r="HJ25" s="39">
        <v>1998</v>
      </c>
      <c r="HK25" s="39" t="s">
        <v>322</v>
      </c>
      <c r="HL25" s="34">
        <v>1</v>
      </c>
      <c r="HM25" s="29">
        <v>63.810679999999998</v>
      </c>
      <c r="HN25" s="27">
        <v>42.6984199120472</v>
      </c>
      <c r="HO25" s="32">
        <v>38.312130395214503</v>
      </c>
      <c r="HP25" s="32">
        <v>4.79177144407074</v>
      </c>
      <c r="HQ25" s="32">
        <v>8.8204028373230994</v>
      </c>
      <c r="HR25" s="27">
        <v>2.5727522590912901</v>
      </c>
      <c r="HS25" s="27">
        <v>65.310925710843193</v>
      </c>
      <c r="HT25" s="27">
        <v>65.310925710843193</v>
      </c>
      <c r="HU25" s="27">
        <v>-4.3862895168327203</v>
      </c>
      <c r="HV25" s="27">
        <v>-1.6716108906110301</v>
      </c>
      <c r="HW25" s="27">
        <v>-2.84517874436336</v>
      </c>
      <c r="HX25" s="27">
        <v>4.8775000000000004</v>
      </c>
      <c r="HY25" s="29">
        <v>-7.1</v>
      </c>
      <c r="HZ25" s="39">
        <v>1998</v>
      </c>
      <c r="IA25" s="39" t="s">
        <v>322</v>
      </c>
      <c r="IB25" s="29">
        <v>5100.10009765625</v>
      </c>
      <c r="IC25" s="29">
        <v>5063.60009765625</v>
      </c>
      <c r="ID25" s="29">
        <v>4811.7998046875</v>
      </c>
      <c r="IE25" s="32">
        <v>74.390457153320313</v>
      </c>
      <c r="IF25" s="32">
        <v>70.185302734375</v>
      </c>
      <c r="IG25" s="32">
        <v>651.70001220703125</v>
      </c>
      <c r="IH25" s="32">
        <v>1701</v>
      </c>
      <c r="II25" s="32">
        <v>2459.10009765625</v>
      </c>
      <c r="IJ25" s="31">
        <v>308</v>
      </c>
      <c r="IK25" s="31">
        <v>6.0999999046325684</v>
      </c>
      <c r="IL25" s="39">
        <v>1998</v>
      </c>
      <c r="IM25" s="39" t="s">
        <v>322</v>
      </c>
      <c r="IN25" s="30">
        <v>227</v>
      </c>
      <c r="IO25" s="27">
        <v>44</v>
      </c>
      <c r="IP25" s="27">
        <v>94.754999999999995</v>
      </c>
      <c r="IQ25" s="29">
        <f t="shared" si="9"/>
        <v>18.579047113907556</v>
      </c>
      <c r="IR25" s="68"/>
      <c r="IS25" s="46">
        <v>798</v>
      </c>
      <c r="IT25" s="28">
        <v>23.363391497833469</v>
      </c>
      <c r="IU25" s="28"/>
      <c r="IV25" s="28">
        <v>824</v>
      </c>
      <c r="IW25" s="28">
        <v>798</v>
      </c>
      <c r="IX25" s="28">
        <v>23.363391497833469</v>
      </c>
      <c r="IY25" s="28">
        <v>71.683763659738361</v>
      </c>
      <c r="IZ25" s="39">
        <v>1998</v>
      </c>
      <c r="JA25" s="39" t="s">
        <v>322</v>
      </c>
      <c r="JB25" s="27">
        <v>10.797512054443359</v>
      </c>
      <c r="JC25" s="27">
        <v>17.172000885009766</v>
      </c>
      <c r="JD25" s="27">
        <v>11.357000350952148</v>
      </c>
      <c r="JE25" s="27">
        <v>5.2750000953674316</v>
      </c>
      <c r="JF25" s="27">
        <v>6.0630002021789551</v>
      </c>
      <c r="JG25" s="27">
        <v>1.2569999694824219</v>
      </c>
      <c r="JH25" s="27">
        <v>2.5729999542236328</v>
      </c>
      <c r="JI25" s="27">
        <v>4.8730001449584961</v>
      </c>
      <c r="JJ25" s="32">
        <v>0.88499999046325684</v>
      </c>
      <c r="JK25" s="32">
        <v>0.54000002145767212</v>
      </c>
      <c r="JL25" s="32">
        <v>0.76499998569488525</v>
      </c>
      <c r="JM25" s="32">
        <v>3.0000000260770321E-3</v>
      </c>
      <c r="JN25" s="32">
        <v>0.21299999952316284</v>
      </c>
      <c r="JO25" s="39">
        <v>1998</v>
      </c>
      <c r="JP25" s="39" t="s">
        <v>322</v>
      </c>
      <c r="JQ25" s="32">
        <v>0.39600000000000002</v>
      </c>
      <c r="JR25" s="32">
        <v>8.3000000000000004E-2</v>
      </c>
      <c r="JS25" s="32">
        <v>0.107</v>
      </c>
      <c r="JT25" s="32">
        <v>0.215</v>
      </c>
      <c r="JU25" s="32">
        <v>0.01</v>
      </c>
      <c r="JV25" s="32">
        <v>7.3999999999999996E-2</v>
      </c>
      <c r="JW25" s="27">
        <v>0.125</v>
      </c>
      <c r="JX25" s="27">
        <v>0.21600000560283661</v>
      </c>
      <c r="JY25" s="29"/>
      <c r="JZ25" s="40">
        <v>0.11400000005960464</v>
      </c>
      <c r="KA25" s="20">
        <v>7.0000000000000001E-3</v>
      </c>
      <c r="KB25" s="20">
        <v>7.0000002160668373E-3</v>
      </c>
      <c r="KC25" s="21">
        <v>5.0999999046325684E-2</v>
      </c>
      <c r="KD25" s="21">
        <v>2.7000000700354576E-2</v>
      </c>
      <c r="KE25" s="20">
        <v>0.59600001573562622</v>
      </c>
      <c r="KF25" s="20">
        <v>0.16899999976158142</v>
      </c>
      <c r="KG25" s="39">
        <v>1998</v>
      </c>
      <c r="KH25" s="39" t="s">
        <v>322</v>
      </c>
      <c r="KI25" s="23">
        <v>4.5833334922790527</v>
      </c>
      <c r="KJ25" s="23">
        <v>2.8125</v>
      </c>
      <c r="KK25" s="29"/>
      <c r="KL25" s="29"/>
      <c r="KM25" s="29"/>
      <c r="KN25" s="21">
        <v>10160.2001953125</v>
      </c>
      <c r="KO25" s="20">
        <v>6855.85205078125</v>
      </c>
      <c r="KP25" s="20">
        <v>1597.031005859375</v>
      </c>
      <c r="KQ25" s="19">
        <v>15.718509674072266</v>
      </c>
      <c r="KR25" s="39">
        <v>1998</v>
      </c>
      <c r="KS25" s="39" t="s">
        <v>322</v>
      </c>
    </row>
    <row r="26" spans="1:305" s="39" customFormat="1" ht="12.75">
      <c r="A26" s="39">
        <v>1999</v>
      </c>
      <c r="B26" s="39" t="s">
        <v>322</v>
      </c>
      <c r="C26" s="39">
        <v>28</v>
      </c>
      <c r="D26" s="44" t="s">
        <v>323</v>
      </c>
      <c r="E26" s="44">
        <v>620</v>
      </c>
      <c r="F26" s="39">
        <v>1</v>
      </c>
      <c r="G26" s="39">
        <v>0</v>
      </c>
      <c r="H26" s="39">
        <v>1</v>
      </c>
      <c r="I26" s="39">
        <v>1</v>
      </c>
      <c r="J26" s="29">
        <v>0</v>
      </c>
      <c r="K26" s="29">
        <v>0</v>
      </c>
      <c r="L26" s="29">
        <v>84.8</v>
      </c>
      <c r="M26" s="18">
        <v>5</v>
      </c>
      <c r="N26" s="39">
        <v>0</v>
      </c>
      <c r="O26" s="39">
        <v>0</v>
      </c>
      <c r="P26" s="39">
        <v>1</v>
      </c>
      <c r="Q26" s="29">
        <v>0</v>
      </c>
      <c r="R26" s="29">
        <v>0</v>
      </c>
      <c r="S26" s="29">
        <v>100</v>
      </c>
      <c r="T26" s="29">
        <v>0</v>
      </c>
      <c r="U26" s="29">
        <v>0</v>
      </c>
      <c r="V26" s="29">
        <v>48.96</v>
      </c>
      <c r="W26" s="29">
        <v>48.96</v>
      </c>
      <c r="X26" s="39">
        <v>4</v>
      </c>
      <c r="Y26" s="39">
        <v>1999</v>
      </c>
      <c r="Z26" s="39" t="s">
        <v>322</v>
      </c>
      <c r="AA26" s="43">
        <v>36443</v>
      </c>
      <c r="AB26" s="41">
        <v>61.8</v>
      </c>
      <c r="AC26" s="41">
        <v>44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2.5</v>
      </c>
      <c r="AM26" s="41">
        <v>0</v>
      </c>
      <c r="AN26" s="41">
        <v>0</v>
      </c>
      <c r="AO26" s="41">
        <v>0</v>
      </c>
      <c r="AP26" s="41">
        <v>0</v>
      </c>
      <c r="AQ26" s="41">
        <v>9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8.4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32.299999999999997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3.8000000000000114</v>
      </c>
      <c r="CZ26" s="39">
        <v>1999</v>
      </c>
      <c r="DA26" s="39" t="s">
        <v>322</v>
      </c>
      <c r="DB26" s="41">
        <v>50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0.9</v>
      </c>
      <c r="DL26" s="41">
        <v>0</v>
      </c>
      <c r="DM26" s="41">
        <v>0</v>
      </c>
      <c r="DN26" s="41">
        <v>0</v>
      </c>
      <c r="DO26" s="41">
        <v>0</v>
      </c>
      <c r="DP26" s="41">
        <v>7.4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6.5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35.200000000000003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1999</v>
      </c>
      <c r="FZ26" s="39" t="s">
        <v>322</v>
      </c>
      <c r="GA26" s="41">
        <v>18.7</v>
      </c>
      <c r="GB26" s="29">
        <f t="shared" si="2"/>
        <v>0.68629000000000007</v>
      </c>
      <c r="GC26" s="29">
        <f t="shared" si="3"/>
        <v>0.61631399999999992</v>
      </c>
      <c r="GD26" s="29">
        <f t="shared" si="4"/>
        <v>3.1876573905836607</v>
      </c>
      <c r="GE26" s="29">
        <f t="shared" si="5"/>
        <v>2.6062978581444196</v>
      </c>
      <c r="GF26" s="29">
        <f t="shared" si="6"/>
        <v>0.5813595324392411</v>
      </c>
      <c r="GG26" s="29">
        <f t="shared" si="7"/>
        <v>0.18237829892151428</v>
      </c>
      <c r="GH26" s="29">
        <f t="shared" si="8"/>
        <v>5.154609587543951</v>
      </c>
      <c r="GI26" s="39">
        <v>1999</v>
      </c>
      <c r="GJ26" s="39" t="s">
        <v>322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-0.68012260000000002</v>
      </c>
      <c r="GX26" s="36">
        <v>-0.51957419999999999</v>
      </c>
      <c r="GY26" s="36">
        <v>-0.53187499999999999</v>
      </c>
      <c r="GZ26" s="39">
        <v>1999</v>
      </c>
      <c r="HA26" s="39" t="s">
        <v>322</v>
      </c>
      <c r="HB26" s="42">
        <v>2</v>
      </c>
      <c r="HC26" s="42">
        <f t="shared" si="10"/>
        <v>0</v>
      </c>
      <c r="HD26" s="42">
        <v>0</v>
      </c>
      <c r="HE26" s="42">
        <v>1</v>
      </c>
      <c r="HF26" s="42">
        <v>2</v>
      </c>
      <c r="HG26" s="42">
        <v>1</v>
      </c>
      <c r="HH26" s="42">
        <v>0</v>
      </c>
      <c r="HI26" s="42">
        <v>1</v>
      </c>
      <c r="HJ26" s="39">
        <v>1999</v>
      </c>
      <c r="HK26" s="39" t="s">
        <v>322</v>
      </c>
      <c r="HL26" s="34">
        <v>1</v>
      </c>
      <c r="HM26" s="29">
        <v>63.29318</v>
      </c>
      <c r="HN26" s="27">
        <v>42.552698944453503</v>
      </c>
      <c r="HO26" s="32">
        <v>39.522112663427997</v>
      </c>
      <c r="HP26" s="32">
        <v>3.88821338019756</v>
      </c>
      <c r="HQ26" s="32">
        <v>7.4102929229587398</v>
      </c>
      <c r="HR26" s="27">
        <v>2.34009490312171</v>
      </c>
      <c r="HS26" s="27">
        <v>62.456556344456502</v>
      </c>
      <c r="HT26" s="27">
        <v>62.456556344456502</v>
      </c>
      <c r="HU26" s="27">
        <v>-3.0305862810255002</v>
      </c>
      <c r="HV26" s="27">
        <v>-0.45432531911520702</v>
      </c>
      <c r="HW26" s="27">
        <v>-2.0160579126891101</v>
      </c>
      <c r="HX26" s="27">
        <v>4.7774999999999999</v>
      </c>
      <c r="HY26" s="29">
        <v>-8.6999999999999993</v>
      </c>
      <c r="HZ26" s="39">
        <v>1999</v>
      </c>
      <c r="IA26" s="39" t="s">
        <v>322</v>
      </c>
      <c r="IB26" s="29">
        <v>5151.39990234375</v>
      </c>
      <c r="IC26" s="29">
        <v>5115.89990234375</v>
      </c>
      <c r="ID26" s="29">
        <v>4890.2001953125</v>
      </c>
      <c r="IE26" s="32">
        <v>74.719718933105469</v>
      </c>
      <c r="IF26" s="32">
        <v>70.931083679199219</v>
      </c>
      <c r="IG26" s="32">
        <v>621.79998779296875</v>
      </c>
      <c r="IH26" s="32">
        <v>1689.0999755859375</v>
      </c>
      <c r="II26" s="32">
        <v>2579.300048828125</v>
      </c>
      <c r="IJ26" s="31">
        <v>281</v>
      </c>
      <c r="IK26" s="31">
        <v>5.5</v>
      </c>
      <c r="IL26" s="39">
        <v>1999</v>
      </c>
      <c r="IM26" s="39" t="s">
        <v>322</v>
      </c>
      <c r="IN26" s="30">
        <v>200</v>
      </c>
      <c r="IO26" s="27">
        <v>34</v>
      </c>
      <c r="IP26" s="27">
        <v>67.5</v>
      </c>
      <c r="IQ26" s="29">
        <f t="shared" si="9"/>
        <v>13.103234320691993</v>
      </c>
      <c r="IR26" s="68"/>
      <c r="IS26" s="46">
        <v>790</v>
      </c>
      <c r="IT26" s="28">
        <v>22.467436437062741</v>
      </c>
      <c r="IU26" s="28">
        <v>69.745018212984789</v>
      </c>
      <c r="IV26" s="28">
        <v>818</v>
      </c>
      <c r="IW26" s="28">
        <v>790</v>
      </c>
      <c r="IX26" s="28">
        <v>22.467436437062741</v>
      </c>
      <c r="IY26" s="28">
        <v>69.745018212984789</v>
      </c>
      <c r="IZ26" s="39">
        <v>1999</v>
      </c>
      <c r="JA26" s="39" t="s">
        <v>322</v>
      </c>
      <c r="JB26" s="27">
        <v>10.756973266601563</v>
      </c>
      <c r="JC26" s="27">
        <v>17.545000076293945</v>
      </c>
      <c r="JD26" s="27">
        <v>11.427000045776367</v>
      </c>
      <c r="JE26" s="27">
        <v>5.5349998474121094</v>
      </c>
      <c r="JF26" s="27">
        <v>6.3439998626708984</v>
      </c>
      <c r="JG26" s="27">
        <v>1.281999945640564</v>
      </c>
      <c r="JH26" s="27">
        <v>2.4619998931884766</v>
      </c>
      <c r="JI26" s="27">
        <v>5.0669999122619629</v>
      </c>
      <c r="JJ26" s="32">
        <v>0.92100000381469727</v>
      </c>
      <c r="JK26" s="32">
        <v>0.58300000429153442</v>
      </c>
      <c r="JL26" s="32">
        <v>0.6119999885559082</v>
      </c>
      <c r="JM26" s="32">
        <v>3.0000000260770321E-3</v>
      </c>
      <c r="JN26" s="32">
        <v>0.27099999785423279</v>
      </c>
      <c r="JO26" s="39">
        <v>1999</v>
      </c>
      <c r="JP26" s="39" t="s">
        <v>322</v>
      </c>
      <c r="JQ26" s="32">
        <v>0.377</v>
      </c>
      <c r="JR26" s="32">
        <v>9.5000000000000001E-2</v>
      </c>
      <c r="JS26" s="32">
        <v>0.1</v>
      </c>
      <c r="JT26" s="32">
        <v>0.26700000000000002</v>
      </c>
      <c r="JU26" s="32">
        <v>1.2E-2</v>
      </c>
      <c r="JV26" s="32">
        <v>7.0999999999999994E-2</v>
      </c>
      <c r="JW26" s="27">
        <v>0.12999999523162842</v>
      </c>
      <c r="JX26" s="27">
        <v>0.21799999475479126</v>
      </c>
      <c r="JY26" s="29"/>
      <c r="JZ26" s="40">
        <v>0.16899999976158142</v>
      </c>
      <c r="KA26" s="20">
        <v>8.0000000000000002E-3</v>
      </c>
      <c r="KB26" s="20">
        <v>8.0000003799796104E-3</v>
      </c>
      <c r="KC26" s="21">
        <v>4.6999998390674591E-2</v>
      </c>
      <c r="KD26" s="21">
        <v>1.0999999940395355E-2</v>
      </c>
      <c r="KE26" s="20">
        <v>0.6119999885559082</v>
      </c>
      <c r="KF26" s="29"/>
      <c r="KG26" s="39">
        <v>1999</v>
      </c>
      <c r="KH26" s="39" t="s">
        <v>322</v>
      </c>
      <c r="KI26" s="23">
        <v>4.5833334922790527</v>
      </c>
      <c r="KJ26" s="23">
        <v>2.8125</v>
      </c>
      <c r="KK26" s="29"/>
      <c r="KL26" s="29"/>
      <c r="KM26" s="29"/>
      <c r="KN26" s="21">
        <v>10217.830078125</v>
      </c>
      <c r="KO26" s="20">
        <v>6894.2978515625</v>
      </c>
      <c r="KP26" s="20">
        <v>1628.0560302734375</v>
      </c>
      <c r="KQ26" s="19">
        <v>15.933480262756348</v>
      </c>
      <c r="KR26" s="39">
        <v>1999</v>
      </c>
      <c r="KS26" s="39" t="s">
        <v>322</v>
      </c>
    </row>
    <row r="27" spans="1:305" s="39" customFormat="1" ht="12.75">
      <c r="A27" s="39">
        <v>2000</v>
      </c>
      <c r="B27" s="39" t="s">
        <v>322</v>
      </c>
      <c r="C27" s="39">
        <v>28</v>
      </c>
      <c r="D27" s="44" t="s">
        <v>323</v>
      </c>
      <c r="E27" s="44">
        <v>620</v>
      </c>
      <c r="F27" s="39">
        <v>1</v>
      </c>
      <c r="G27" s="39">
        <v>0</v>
      </c>
      <c r="H27" s="39">
        <v>1</v>
      </c>
      <c r="I27" s="39">
        <v>1</v>
      </c>
      <c r="J27" s="29">
        <v>0</v>
      </c>
      <c r="K27" s="29">
        <v>0</v>
      </c>
      <c r="L27" s="29">
        <v>69.67</v>
      </c>
      <c r="M27" s="18">
        <v>5</v>
      </c>
      <c r="N27" s="39">
        <v>0</v>
      </c>
      <c r="O27" s="39">
        <v>0</v>
      </c>
      <c r="P27" s="39">
        <v>0</v>
      </c>
      <c r="Q27" s="29">
        <v>0</v>
      </c>
      <c r="R27" s="29">
        <v>0</v>
      </c>
      <c r="S27" s="29">
        <v>100</v>
      </c>
      <c r="T27" s="29">
        <v>0</v>
      </c>
      <c r="U27" s="29">
        <v>0</v>
      </c>
      <c r="V27" s="29">
        <v>50</v>
      </c>
      <c r="W27" s="29">
        <v>50</v>
      </c>
      <c r="X27" s="39">
        <v>4</v>
      </c>
      <c r="Y27" s="39">
        <v>2000</v>
      </c>
      <c r="Z27" s="39" t="s">
        <v>322</v>
      </c>
      <c r="AA27" s="43"/>
      <c r="AB27" s="41">
        <v>61.8</v>
      </c>
      <c r="AC27" s="41">
        <v>44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2.5</v>
      </c>
      <c r="AM27" s="41">
        <v>0</v>
      </c>
      <c r="AN27" s="41">
        <v>0</v>
      </c>
      <c r="AO27" s="41">
        <v>0</v>
      </c>
      <c r="AP27" s="41">
        <v>0</v>
      </c>
      <c r="AQ27" s="41">
        <v>9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8.4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32.299999999999997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3.8000000000000114</v>
      </c>
      <c r="CZ27" s="39">
        <v>2000</v>
      </c>
      <c r="DA27" s="39" t="s">
        <v>322</v>
      </c>
      <c r="DB27" s="41">
        <v>50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0.9</v>
      </c>
      <c r="DL27" s="41">
        <v>0</v>
      </c>
      <c r="DM27" s="41">
        <v>0</v>
      </c>
      <c r="DN27" s="41">
        <v>0</v>
      </c>
      <c r="DO27" s="41">
        <v>0</v>
      </c>
      <c r="DP27" s="41">
        <v>7.4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6.5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35.200000000000003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2000</v>
      </c>
      <c r="FZ27" s="39" t="s">
        <v>322</v>
      </c>
      <c r="GA27" s="41">
        <v>17.399999999999999</v>
      </c>
      <c r="GB27" s="29">
        <f t="shared" si="2"/>
        <v>0.68629000000000007</v>
      </c>
      <c r="GC27" s="29">
        <f t="shared" si="3"/>
        <v>0.61631399999999992</v>
      </c>
      <c r="GD27" s="29">
        <f t="shared" si="4"/>
        <v>3.1876573905836607</v>
      </c>
      <c r="GE27" s="29">
        <f t="shared" si="5"/>
        <v>2.6062978581444196</v>
      </c>
      <c r="GF27" s="29">
        <f t="shared" si="6"/>
        <v>0.5813595324392411</v>
      </c>
      <c r="GG27" s="29">
        <f t="shared" si="7"/>
        <v>0.18237829892151428</v>
      </c>
      <c r="GH27" s="29">
        <f t="shared" si="8"/>
        <v>5.154609587543951</v>
      </c>
      <c r="GI27" s="39">
        <v>2000</v>
      </c>
      <c r="GJ27" s="39" t="s">
        <v>322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-0.54384060000000001</v>
      </c>
      <c r="GX27" s="36">
        <v>-0.50907860000000005</v>
      </c>
      <c r="GY27" s="36">
        <v>-0.33426030000000001</v>
      </c>
      <c r="GZ27" s="39">
        <v>2000</v>
      </c>
      <c r="HA27" s="39" t="s">
        <v>322</v>
      </c>
      <c r="HB27" s="42">
        <v>2</v>
      </c>
      <c r="HC27" s="42">
        <f t="shared" si="10"/>
        <v>0</v>
      </c>
      <c r="HD27" s="42">
        <v>0</v>
      </c>
      <c r="HE27" s="42">
        <v>1</v>
      </c>
      <c r="HF27" s="42">
        <v>2</v>
      </c>
      <c r="HG27" s="42">
        <v>1</v>
      </c>
      <c r="HH27" s="42">
        <v>0</v>
      </c>
      <c r="HI27" s="42">
        <v>1</v>
      </c>
      <c r="HJ27" s="39">
        <v>2000</v>
      </c>
      <c r="HK27" s="39" t="s">
        <v>322</v>
      </c>
      <c r="HL27" s="34">
        <v>1</v>
      </c>
      <c r="HM27" s="29">
        <v>67.423389999999998</v>
      </c>
      <c r="HN27" s="27">
        <v>42.644094107011199</v>
      </c>
      <c r="HO27" s="32">
        <v>39.429193514984298</v>
      </c>
      <c r="HP27" s="32">
        <v>3.7874939944389401</v>
      </c>
      <c r="HQ27" s="32">
        <v>7.3781393368346997</v>
      </c>
      <c r="HR27" s="27">
        <v>2.8530303928715499</v>
      </c>
      <c r="HS27" s="27">
        <v>62.0182856508561</v>
      </c>
      <c r="HT27" s="27">
        <v>62.0182856508561</v>
      </c>
      <c r="HU27" s="27">
        <v>-3.2149005920268401</v>
      </c>
      <c r="HV27" s="27">
        <v>-0.691036455045551</v>
      </c>
      <c r="HW27" s="27">
        <v>-2.7155530728823201</v>
      </c>
      <c r="HX27" s="27">
        <v>5.5949999999999998</v>
      </c>
      <c r="HY27" s="29">
        <v>-10.3</v>
      </c>
      <c r="HZ27" s="39">
        <v>2000</v>
      </c>
      <c r="IA27" s="39" t="s">
        <v>322</v>
      </c>
      <c r="IB27" s="29">
        <v>5247.2998046875</v>
      </c>
      <c r="IC27" s="29">
        <v>5215</v>
      </c>
      <c r="ID27" s="29">
        <v>5009</v>
      </c>
      <c r="IE27" s="32">
        <v>75.616966247558594</v>
      </c>
      <c r="IF27" s="32">
        <v>72.182907104492188</v>
      </c>
      <c r="IG27" s="32">
        <v>635.29998779296875</v>
      </c>
      <c r="IH27" s="32">
        <v>1733.699951171875</v>
      </c>
      <c r="II27" s="32">
        <v>2640</v>
      </c>
      <c r="IJ27" s="31">
        <v>262</v>
      </c>
      <c r="IK27" s="31">
        <v>5.0999999046325684</v>
      </c>
      <c r="IL27" s="39">
        <v>2000</v>
      </c>
      <c r="IM27" s="39" t="s">
        <v>322</v>
      </c>
      <c r="IN27" s="30">
        <v>250</v>
      </c>
      <c r="IO27" s="27">
        <v>39</v>
      </c>
      <c r="IP27" s="27">
        <v>40.545000000000002</v>
      </c>
      <c r="IQ27" s="29">
        <f t="shared" si="9"/>
        <v>7.7268312292315526</v>
      </c>
      <c r="IR27" s="68"/>
      <c r="IS27" s="46">
        <v>783</v>
      </c>
      <c r="IT27" s="28">
        <v>21.647175914406571</v>
      </c>
      <c r="IU27" s="28">
        <v>79.217148182665426</v>
      </c>
      <c r="IV27" s="28">
        <v>812</v>
      </c>
      <c r="IW27" s="28">
        <v>783</v>
      </c>
      <c r="IX27" s="28">
        <v>21.647175914406571</v>
      </c>
      <c r="IY27" s="28">
        <v>79.217148182665426</v>
      </c>
      <c r="IZ27" s="39">
        <v>2000</v>
      </c>
      <c r="JA27" s="39" t="s">
        <v>322</v>
      </c>
      <c r="JB27" s="27">
        <v>11.136479377746582</v>
      </c>
      <c r="JC27" s="27">
        <v>18.903999328613281</v>
      </c>
      <c r="JD27" s="27">
        <v>11.828000068664551</v>
      </c>
      <c r="JE27" s="27">
        <v>6.4650001525878906</v>
      </c>
      <c r="JF27" s="27">
        <v>6.5760002136230469</v>
      </c>
      <c r="JG27" s="27">
        <v>1.2960000038146973</v>
      </c>
      <c r="JH27" s="27">
        <v>2.628000020980835</v>
      </c>
      <c r="JI27" s="27">
        <v>5.9460000991821289</v>
      </c>
      <c r="JJ27" s="32">
        <v>0.97299998998641968</v>
      </c>
      <c r="JK27" s="32">
        <v>0.61000001430511475</v>
      </c>
      <c r="JL27" s="32">
        <v>0.62599998712539673</v>
      </c>
      <c r="JM27" s="32">
        <v>2.0000000949949026E-3</v>
      </c>
      <c r="JN27" s="32">
        <v>0.24699999392032623</v>
      </c>
      <c r="JO27" s="39">
        <v>2000</v>
      </c>
      <c r="JP27" s="39" t="s">
        <v>322</v>
      </c>
      <c r="JQ27" s="32">
        <v>0.376</v>
      </c>
      <c r="JR27" s="32">
        <v>0.112</v>
      </c>
      <c r="JS27" s="32">
        <v>0.1</v>
      </c>
      <c r="JT27" s="32">
        <v>0.27600000000000002</v>
      </c>
      <c r="JU27" s="32">
        <v>1.2999999999999999E-2</v>
      </c>
      <c r="JV27" s="32">
        <v>9.6000000000000002E-2</v>
      </c>
      <c r="JW27" s="27">
        <v>0.12999999523162842</v>
      </c>
      <c r="JX27" s="27">
        <v>0.21400000154972076</v>
      </c>
      <c r="JY27" s="29"/>
      <c r="JZ27" s="40">
        <v>0.1809999942779541</v>
      </c>
      <c r="KA27" s="20">
        <v>2.9000000000000001E-2</v>
      </c>
      <c r="KB27" s="20">
        <v>2.8999999165534973E-2</v>
      </c>
      <c r="KC27" s="21">
        <v>4.6999998390674591E-2</v>
      </c>
      <c r="KD27" s="21">
        <v>9.9999997764825821E-3</v>
      </c>
      <c r="KE27" s="20">
        <v>0.62599998712539673</v>
      </c>
      <c r="KF27" s="29"/>
      <c r="KG27" s="39">
        <v>2000</v>
      </c>
      <c r="KH27" s="39" t="s">
        <v>322</v>
      </c>
      <c r="KI27" s="23">
        <v>4.5833334922790527</v>
      </c>
      <c r="KJ27" s="23">
        <v>2.8125</v>
      </c>
      <c r="KK27" s="29"/>
      <c r="KL27" s="29"/>
      <c r="KM27" s="29"/>
      <c r="KN27" s="21">
        <v>10289.900390625</v>
      </c>
      <c r="KO27" s="20">
        <v>6939.31494140625</v>
      </c>
      <c r="KP27" s="20">
        <v>1665.5009765625</v>
      </c>
      <c r="KQ27" s="19">
        <v>16.185789108276367</v>
      </c>
      <c r="KR27" s="39">
        <v>2000</v>
      </c>
      <c r="KS27" s="39" t="s">
        <v>322</v>
      </c>
    </row>
    <row r="28" spans="1:305" s="39" customFormat="1" ht="12.75">
      <c r="A28" s="39">
        <v>2001</v>
      </c>
      <c r="B28" s="39" t="s">
        <v>322</v>
      </c>
      <c r="C28" s="39">
        <v>28</v>
      </c>
      <c r="D28" s="44" t="s">
        <v>323</v>
      </c>
      <c r="E28" s="44">
        <v>620</v>
      </c>
      <c r="F28" s="39">
        <v>1</v>
      </c>
      <c r="G28" s="39">
        <v>0</v>
      </c>
      <c r="H28" s="39">
        <v>1</v>
      </c>
      <c r="I28" s="39">
        <v>1</v>
      </c>
      <c r="J28" s="29">
        <v>0</v>
      </c>
      <c r="K28" s="29">
        <v>0</v>
      </c>
      <c r="L28" s="29">
        <v>57.89</v>
      </c>
      <c r="M28" s="18">
        <v>5</v>
      </c>
      <c r="N28" s="39">
        <v>0</v>
      </c>
      <c r="O28" s="39">
        <v>0</v>
      </c>
      <c r="P28" s="39">
        <v>0</v>
      </c>
      <c r="Q28" s="29">
        <v>0</v>
      </c>
      <c r="R28" s="29">
        <v>0</v>
      </c>
      <c r="S28" s="29">
        <v>100</v>
      </c>
      <c r="T28" s="29">
        <v>0</v>
      </c>
      <c r="U28" s="29">
        <v>0</v>
      </c>
      <c r="V28" s="29">
        <v>50</v>
      </c>
      <c r="W28" s="29">
        <v>50</v>
      </c>
      <c r="X28" s="39">
        <v>4</v>
      </c>
      <c r="Y28" s="39">
        <v>2001</v>
      </c>
      <c r="Z28" s="39" t="s">
        <v>322</v>
      </c>
      <c r="AA28" s="43"/>
      <c r="AB28" s="41">
        <v>61.8</v>
      </c>
      <c r="AC28" s="41">
        <v>44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2.5</v>
      </c>
      <c r="AM28" s="41">
        <v>0</v>
      </c>
      <c r="AN28" s="41">
        <v>0</v>
      </c>
      <c r="AO28" s="41">
        <v>0</v>
      </c>
      <c r="AP28" s="41">
        <v>0</v>
      </c>
      <c r="AQ28" s="41">
        <v>9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8.4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32.299999999999997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3.8000000000000114</v>
      </c>
      <c r="CZ28" s="39">
        <v>2001</v>
      </c>
      <c r="DA28" s="39" t="s">
        <v>322</v>
      </c>
      <c r="DB28" s="41">
        <v>50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0.9</v>
      </c>
      <c r="DL28" s="41">
        <v>0</v>
      </c>
      <c r="DM28" s="41">
        <v>0</v>
      </c>
      <c r="DN28" s="41">
        <v>0</v>
      </c>
      <c r="DO28" s="41">
        <v>0</v>
      </c>
      <c r="DP28" s="41">
        <v>7.4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6.5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35.200000000000003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2001</v>
      </c>
      <c r="FZ28" s="39" t="s">
        <v>322</v>
      </c>
      <c r="GA28" s="41">
        <v>18.7</v>
      </c>
      <c r="GB28" s="29">
        <f t="shared" si="2"/>
        <v>0.68629000000000007</v>
      </c>
      <c r="GC28" s="29">
        <f t="shared" si="3"/>
        <v>0.61631399999999992</v>
      </c>
      <c r="GD28" s="29">
        <f t="shared" si="4"/>
        <v>3.1876573905836607</v>
      </c>
      <c r="GE28" s="29">
        <f t="shared" si="5"/>
        <v>2.6062978581444196</v>
      </c>
      <c r="GF28" s="29">
        <f t="shared" si="6"/>
        <v>0.5813595324392411</v>
      </c>
      <c r="GG28" s="29">
        <f t="shared" si="7"/>
        <v>0.18237829892151428</v>
      </c>
      <c r="GH28" s="29">
        <f t="shared" si="8"/>
        <v>5.154609587543951</v>
      </c>
      <c r="GI28" s="39">
        <v>2001</v>
      </c>
      <c r="GJ28" s="39" t="s">
        <v>322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-0.5977671</v>
      </c>
      <c r="GX28" s="36">
        <v>-0.48326849999999999</v>
      </c>
      <c r="GY28" s="36">
        <v>-0.41470410000000002</v>
      </c>
      <c r="GZ28" s="39">
        <v>2001</v>
      </c>
      <c r="HA28" s="39" t="s">
        <v>322</v>
      </c>
      <c r="HB28" s="42">
        <v>2</v>
      </c>
      <c r="HC28" s="42">
        <f t="shared" si="10"/>
        <v>0</v>
      </c>
      <c r="HD28" s="42">
        <v>0</v>
      </c>
      <c r="HE28" s="42">
        <v>1</v>
      </c>
      <c r="HF28" s="42">
        <v>2</v>
      </c>
      <c r="HG28" s="42">
        <v>1</v>
      </c>
      <c r="HH28" s="42">
        <v>0</v>
      </c>
      <c r="HI28" s="42">
        <v>1</v>
      </c>
      <c r="HJ28" s="39">
        <v>2001</v>
      </c>
      <c r="HK28" s="39" t="s">
        <v>322</v>
      </c>
      <c r="HL28" s="34">
        <v>1</v>
      </c>
      <c r="HM28" s="29">
        <v>65.064059999999998</v>
      </c>
      <c r="HN28" s="27">
        <v>44.113239436113702</v>
      </c>
      <c r="HO28" s="32">
        <v>39.324835065458998</v>
      </c>
      <c r="HP28" s="32">
        <v>1.9433040429813799</v>
      </c>
      <c r="HQ28" s="32">
        <v>5.7300760693630899</v>
      </c>
      <c r="HR28" s="27">
        <v>4.3699033055179504</v>
      </c>
      <c r="HS28" s="27">
        <v>63.459083056819701</v>
      </c>
      <c r="HT28" s="27">
        <v>63.459083056819701</v>
      </c>
      <c r="HU28" s="27">
        <v>-4.7884043706547201</v>
      </c>
      <c r="HV28" s="27">
        <v>-2.2863760998304898</v>
      </c>
      <c r="HW28" s="27">
        <v>-4.0761023483842598</v>
      </c>
      <c r="HX28" s="27">
        <v>5.1583333333333297</v>
      </c>
      <c r="HY28" s="29">
        <v>-10.3</v>
      </c>
      <c r="HZ28" s="39">
        <v>2001</v>
      </c>
      <c r="IA28" s="39" t="s">
        <v>322</v>
      </c>
      <c r="IB28" s="29">
        <v>5342.2998046875</v>
      </c>
      <c r="IC28" s="29">
        <v>5307</v>
      </c>
      <c r="ID28" s="29">
        <v>5092.7998046875</v>
      </c>
      <c r="IE28" s="32">
        <v>76.556388854980469</v>
      </c>
      <c r="IF28" s="32">
        <v>72.981002807617188</v>
      </c>
      <c r="IG28" s="32">
        <v>652</v>
      </c>
      <c r="IH28" s="32">
        <v>1728.5999755859375</v>
      </c>
      <c r="II28" s="32">
        <v>2712.199951171875</v>
      </c>
      <c r="IJ28" s="31">
        <v>269</v>
      </c>
      <c r="IK28" s="31">
        <v>5.0999999046325684</v>
      </c>
      <c r="IL28" s="39">
        <v>2001</v>
      </c>
      <c r="IM28" s="39" t="s">
        <v>322</v>
      </c>
      <c r="IN28" s="30">
        <v>208</v>
      </c>
      <c r="IO28" s="27">
        <v>26</v>
      </c>
      <c r="IP28" s="27">
        <v>41.57</v>
      </c>
      <c r="IQ28" s="29">
        <f t="shared" si="9"/>
        <v>7.7812929861265347</v>
      </c>
      <c r="IR28" s="68"/>
      <c r="IS28" s="46">
        <v>824</v>
      </c>
      <c r="IT28" s="28">
        <v>22.418108608118398</v>
      </c>
      <c r="IU28" s="28">
        <v>74.561106215684944</v>
      </c>
      <c r="IV28" s="28">
        <v>806</v>
      </c>
      <c r="IW28" s="28">
        <v>824</v>
      </c>
      <c r="IX28" s="28">
        <v>22.418108608118398</v>
      </c>
      <c r="IY28" s="28">
        <v>74.561106215684944</v>
      </c>
      <c r="IZ28" s="39">
        <v>2001</v>
      </c>
      <c r="JA28" s="39" t="s">
        <v>322</v>
      </c>
      <c r="JB28" s="27">
        <v>11.434395790100098</v>
      </c>
      <c r="JC28" s="27">
        <v>19.392999649047852</v>
      </c>
      <c r="JD28" s="27">
        <v>12.185000419616699</v>
      </c>
      <c r="JE28" s="27">
        <v>6.5570001602172852</v>
      </c>
      <c r="JF28" s="27">
        <v>6.9159998893737793</v>
      </c>
      <c r="JG28" s="27">
        <v>1.340999960899353</v>
      </c>
      <c r="JH28" s="27">
        <v>2.6119999885559082</v>
      </c>
      <c r="JI28" s="27">
        <v>5.999000072479248</v>
      </c>
      <c r="JJ28" s="32">
        <v>1.0080000162124634</v>
      </c>
      <c r="JK28" s="32">
        <v>0.65100002288818359</v>
      </c>
      <c r="JL28" s="32">
        <v>0.64099997282028198</v>
      </c>
      <c r="JM28" s="32">
        <v>2.0000000949949026E-3</v>
      </c>
      <c r="JN28" s="32">
        <v>0.22300000488758087</v>
      </c>
      <c r="JO28" s="39">
        <v>2001</v>
      </c>
      <c r="JP28" s="39" t="s">
        <v>322</v>
      </c>
      <c r="JQ28" s="32">
        <v>0.375</v>
      </c>
      <c r="JR28" s="32">
        <v>0.11600000000000001</v>
      </c>
      <c r="JS28" s="32">
        <v>0.10199999999999999</v>
      </c>
      <c r="JT28" s="32">
        <v>0.3</v>
      </c>
      <c r="JU28" s="32">
        <v>1.2999999999999999E-2</v>
      </c>
      <c r="JV28" s="32">
        <v>0.10199999999999999</v>
      </c>
      <c r="JW28" s="27">
        <v>0.14000000059604645</v>
      </c>
      <c r="JX28" s="27">
        <v>0.18400000035762787</v>
      </c>
      <c r="JY28" s="29"/>
      <c r="JZ28" s="40">
        <v>0.24099999666213989</v>
      </c>
      <c r="KA28" s="20">
        <v>3.9E-2</v>
      </c>
      <c r="KB28" s="20">
        <v>3.9000000804662704E-2</v>
      </c>
      <c r="KC28" s="21">
        <v>3.9999999105930328E-2</v>
      </c>
      <c r="KD28" s="21">
        <v>8.0000003799796104E-3</v>
      </c>
      <c r="KE28" s="20">
        <v>0.64099997282028198</v>
      </c>
      <c r="KF28" s="29"/>
      <c r="KG28" s="39">
        <v>2001</v>
      </c>
      <c r="KH28" s="39" t="s">
        <v>322</v>
      </c>
      <c r="KI28" s="23">
        <v>4.5833334922790527</v>
      </c>
      <c r="KJ28" s="23">
        <v>2.8125</v>
      </c>
      <c r="KK28" s="29"/>
      <c r="KL28" s="29"/>
      <c r="KM28" s="29"/>
      <c r="KN28" s="21">
        <v>10362.7197265625</v>
      </c>
      <c r="KO28" s="20">
        <v>6978.2548828125</v>
      </c>
      <c r="KP28" s="20">
        <v>1705.27197265625</v>
      </c>
      <c r="KQ28" s="19">
        <v>16.455829620361328</v>
      </c>
      <c r="KR28" s="39">
        <v>2001</v>
      </c>
      <c r="KS28" s="39" t="s">
        <v>322</v>
      </c>
    </row>
    <row r="29" spans="1:305" s="39" customFormat="1" ht="12.75">
      <c r="A29" s="39">
        <v>2002</v>
      </c>
      <c r="B29" s="39" t="s">
        <v>322</v>
      </c>
      <c r="C29" s="39">
        <v>28</v>
      </c>
      <c r="D29" s="44" t="s">
        <v>323</v>
      </c>
      <c r="E29" s="44">
        <v>620</v>
      </c>
      <c r="F29" s="39">
        <v>1</v>
      </c>
      <c r="G29" s="39">
        <v>0</v>
      </c>
      <c r="H29" s="39">
        <v>1</v>
      </c>
      <c r="I29" s="39">
        <v>1</v>
      </c>
      <c r="J29" s="29">
        <v>69.349999999999994</v>
      </c>
      <c r="K29" s="29">
        <v>0</v>
      </c>
      <c r="L29" s="29">
        <v>15.39</v>
      </c>
      <c r="M29" s="18">
        <v>2</v>
      </c>
      <c r="N29" s="39">
        <v>1</v>
      </c>
      <c r="O29" s="39">
        <v>-3</v>
      </c>
      <c r="P29" s="39">
        <v>1</v>
      </c>
      <c r="Q29" s="29">
        <v>73.42</v>
      </c>
      <c r="R29" s="29">
        <v>0</v>
      </c>
      <c r="S29" s="29">
        <v>26.58</v>
      </c>
      <c r="T29" s="29">
        <v>38.03</v>
      </c>
      <c r="U29" s="29">
        <v>0</v>
      </c>
      <c r="V29" s="29">
        <v>13.29</v>
      </c>
      <c r="W29" s="29">
        <v>51.32</v>
      </c>
      <c r="X29" s="39">
        <v>2</v>
      </c>
      <c r="Y29" s="39">
        <v>2002</v>
      </c>
      <c r="Z29" s="39" t="s">
        <v>322</v>
      </c>
      <c r="AA29" s="43">
        <v>37332</v>
      </c>
      <c r="AB29" s="41">
        <v>61.5</v>
      </c>
      <c r="AC29" s="41">
        <v>37.799999999999997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2.7</v>
      </c>
      <c r="AM29" s="41">
        <v>0</v>
      </c>
      <c r="AN29" s="41">
        <v>0</v>
      </c>
      <c r="AO29" s="41">
        <v>0</v>
      </c>
      <c r="AP29" s="41">
        <v>0</v>
      </c>
      <c r="AQ29" s="41">
        <v>6.9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8.6999999999999993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40.200000000000003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3.7000000000000028</v>
      </c>
      <c r="CZ29" s="39">
        <v>2002</v>
      </c>
      <c r="DA29" s="39" t="s">
        <v>322</v>
      </c>
      <c r="DB29" s="41">
        <v>41.7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1.3</v>
      </c>
      <c r="DL29" s="41">
        <v>0</v>
      </c>
      <c r="DM29" s="41">
        <v>0</v>
      </c>
      <c r="DN29" s="41">
        <v>0</v>
      </c>
      <c r="DO29" s="41">
        <v>0</v>
      </c>
      <c r="DP29" s="41">
        <v>5.2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6.1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45.7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2002</v>
      </c>
      <c r="FZ29" s="39" t="s">
        <v>322</v>
      </c>
      <c r="GA29" s="41">
        <v>19.100000000000001</v>
      </c>
      <c r="GB29" s="29">
        <f t="shared" si="2"/>
        <v>0.68245299999999998</v>
      </c>
      <c r="GC29" s="29">
        <f t="shared" si="3"/>
        <v>0.61066799999999999</v>
      </c>
      <c r="GD29" s="29">
        <f t="shared" si="4"/>
        <v>3.1491401272882436</v>
      </c>
      <c r="GE29" s="29">
        <f t="shared" si="5"/>
        <v>2.5685019469244756</v>
      </c>
      <c r="GF29" s="29">
        <f t="shared" si="6"/>
        <v>0.58063818036376791</v>
      </c>
      <c r="GG29" s="29">
        <f t="shared" si="7"/>
        <v>0.18437991225997344</v>
      </c>
      <c r="GH29" s="29">
        <f t="shared" si="8"/>
        <v>5.3418161705547318</v>
      </c>
      <c r="GI29" s="39">
        <v>2002</v>
      </c>
      <c r="GJ29" s="39" t="s">
        <v>322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-0.4764988</v>
      </c>
      <c r="GX29" s="36">
        <v>-0.48849579999999998</v>
      </c>
      <c r="GY29" s="36">
        <v>-0.25816650000000002</v>
      </c>
      <c r="GZ29" s="39">
        <v>2002</v>
      </c>
      <c r="HA29" s="39" t="s">
        <v>322</v>
      </c>
      <c r="HB29" s="42">
        <v>2</v>
      </c>
      <c r="HC29" s="42">
        <f t="shared" si="10"/>
        <v>0</v>
      </c>
      <c r="HD29" s="42">
        <v>0</v>
      </c>
      <c r="HE29" s="42">
        <v>1</v>
      </c>
      <c r="HF29" s="42">
        <v>2</v>
      </c>
      <c r="HG29" s="42">
        <v>1</v>
      </c>
      <c r="HH29" s="42">
        <v>0</v>
      </c>
      <c r="HI29" s="42">
        <v>1</v>
      </c>
      <c r="HJ29" s="39">
        <v>2002</v>
      </c>
      <c r="HK29" s="39" t="s">
        <v>322</v>
      </c>
      <c r="HL29" s="34">
        <v>1</v>
      </c>
      <c r="HM29" s="29">
        <v>62.161050000000003</v>
      </c>
      <c r="HN29" s="27">
        <v>43.718622883455403</v>
      </c>
      <c r="HO29" s="32">
        <v>40.378332784389301</v>
      </c>
      <c r="HP29" s="32">
        <v>0.76879746549740302</v>
      </c>
      <c r="HQ29" s="32">
        <v>5.0092145537338197</v>
      </c>
      <c r="HR29" s="27">
        <v>3.6003465829091099</v>
      </c>
      <c r="HS29" s="27">
        <v>66.812210106814206</v>
      </c>
      <c r="HT29" s="27">
        <v>66.812069885249798</v>
      </c>
      <c r="HU29" s="27">
        <v>-3.3402900990661202</v>
      </c>
      <c r="HV29" s="27">
        <v>-0.81258957441170898</v>
      </c>
      <c r="HW29" s="27">
        <v>-1.8958137888084301</v>
      </c>
      <c r="HX29" s="27">
        <v>5.0066666666666704</v>
      </c>
      <c r="HY29" s="29">
        <v>-8.1999999999999993</v>
      </c>
      <c r="HZ29" s="39">
        <v>2002</v>
      </c>
      <c r="IA29" s="39" t="s">
        <v>322</v>
      </c>
      <c r="IB29" s="29">
        <v>5414.2998046875</v>
      </c>
      <c r="IC29" s="29">
        <v>5384.7998046875</v>
      </c>
      <c r="ID29" s="29">
        <v>5114.2998046875</v>
      </c>
      <c r="IE29" s="32">
        <v>77.317588806152344</v>
      </c>
      <c r="IF29" s="32">
        <v>73.03350830078125</v>
      </c>
      <c r="IG29" s="32">
        <v>636</v>
      </c>
      <c r="IH29" s="32">
        <v>1727.4000244140625</v>
      </c>
      <c r="II29" s="32">
        <v>2750.89990234375</v>
      </c>
      <c r="IJ29" s="31">
        <v>327</v>
      </c>
      <c r="IK29" s="31">
        <v>6.1999998092651367</v>
      </c>
      <c r="IL29" s="39">
        <v>2002</v>
      </c>
      <c r="IM29" s="39" t="s">
        <v>322</v>
      </c>
      <c r="IN29" s="30">
        <v>250</v>
      </c>
      <c r="IO29" s="27">
        <v>80</v>
      </c>
      <c r="IP29" s="27">
        <v>108.062</v>
      </c>
      <c r="IQ29" s="29">
        <f t="shared" si="9"/>
        <v>19.958628797475146</v>
      </c>
      <c r="IR29" s="46">
        <v>800</v>
      </c>
      <c r="IS29" s="46">
        <v>768</v>
      </c>
      <c r="IT29" s="28">
        <v>20.654600220530892</v>
      </c>
      <c r="IU29" s="28">
        <v>73.051567781012608</v>
      </c>
      <c r="IV29" s="28">
        <v>800</v>
      </c>
      <c r="IW29" s="28">
        <v>768</v>
      </c>
      <c r="IX29" s="28">
        <v>20.654600220530892</v>
      </c>
      <c r="IY29" s="28">
        <v>73.051567781012608</v>
      </c>
      <c r="IZ29" s="39">
        <v>2002</v>
      </c>
      <c r="JA29" s="39" t="s">
        <v>322</v>
      </c>
      <c r="JB29" s="27">
        <v>11.91581916809082</v>
      </c>
      <c r="JC29" s="27">
        <v>20.725000381469727</v>
      </c>
      <c r="JD29" s="27">
        <v>12.720000267028809</v>
      </c>
      <c r="JE29" s="27">
        <v>7.3949999809265137</v>
      </c>
      <c r="JF29" s="27">
        <v>7.4419999122619629</v>
      </c>
      <c r="JG29" s="27">
        <v>1.3960000276565552</v>
      </c>
      <c r="JH29" s="27">
        <v>2.6489999294281006</v>
      </c>
      <c r="JI29" s="27">
        <v>6.250999927520752</v>
      </c>
      <c r="JJ29" s="32">
        <v>1.3059999942779541</v>
      </c>
      <c r="JK29" s="32">
        <v>0.61000001430511475</v>
      </c>
      <c r="JL29" s="32">
        <v>0.76700001955032349</v>
      </c>
      <c r="JM29" s="32">
        <v>2.0000000949949026E-3</v>
      </c>
      <c r="JN29" s="32">
        <v>0.30300000309944153</v>
      </c>
      <c r="JO29" s="39">
        <v>2002</v>
      </c>
      <c r="JP29" s="39" t="s">
        <v>322</v>
      </c>
      <c r="JQ29" s="32">
        <v>0.38800000000000001</v>
      </c>
      <c r="JR29" s="32">
        <v>0.121</v>
      </c>
      <c r="JS29" s="32">
        <v>0.111</v>
      </c>
      <c r="JT29" s="32">
        <v>0.31</v>
      </c>
      <c r="JU29" s="41"/>
      <c r="JV29" s="32">
        <v>0.375</v>
      </c>
      <c r="JW29" s="27">
        <v>0.14599999785423279</v>
      </c>
      <c r="JX29" s="27">
        <v>0.16300000250339508</v>
      </c>
      <c r="JY29" s="29"/>
      <c r="JZ29" s="40">
        <v>0.2199999988079071</v>
      </c>
      <c r="KA29" s="20">
        <v>4.1000000000000002E-2</v>
      </c>
      <c r="KB29" s="20">
        <v>3.9999999105930328E-2</v>
      </c>
      <c r="KC29" s="21">
        <v>3.7000000476837158E-2</v>
      </c>
      <c r="KD29" s="21">
        <v>4.0000001899898052E-3</v>
      </c>
      <c r="KE29" s="20">
        <v>0.76700001955032349</v>
      </c>
      <c r="KF29" s="29"/>
      <c r="KG29" s="39">
        <v>2002</v>
      </c>
      <c r="KH29" s="39" t="s">
        <v>322</v>
      </c>
      <c r="KI29" s="23">
        <v>4.5833334922790527</v>
      </c>
      <c r="KJ29" s="23">
        <v>2.8125</v>
      </c>
      <c r="KK29" s="29"/>
      <c r="KL29" s="29"/>
      <c r="KM29" s="29"/>
      <c r="KN29" s="21">
        <v>10419.6298828125</v>
      </c>
      <c r="KO29" s="20">
        <v>7002.67578125</v>
      </c>
      <c r="KP29" s="20">
        <v>1735.822998046875</v>
      </c>
      <c r="KQ29" s="19">
        <v>16.659160614013672</v>
      </c>
      <c r="KR29" s="39">
        <v>2002</v>
      </c>
      <c r="KS29" s="39" t="s">
        <v>322</v>
      </c>
    </row>
    <row r="30" spans="1:305" s="39" customFormat="1" ht="12.75">
      <c r="A30" s="39">
        <v>2003</v>
      </c>
      <c r="B30" s="39" t="s">
        <v>322</v>
      </c>
      <c r="C30" s="39">
        <v>28</v>
      </c>
      <c r="D30" s="44" t="s">
        <v>323</v>
      </c>
      <c r="E30" s="44">
        <v>620</v>
      </c>
      <c r="F30" s="39">
        <v>1</v>
      </c>
      <c r="G30" s="39">
        <v>0</v>
      </c>
      <c r="H30" s="39">
        <v>1</v>
      </c>
      <c r="I30" s="39">
        <v>1</v>
      </c>
      <c r="J30" s="29">
        <v>94.44</v>
      </c>
      <c r="K30" s="29">
        <v>0</v>
      </c>
      <c r="L30" s="29">
        <v>0</v>
      </c>
      <c r="M30" s="18">
        <v>1</v>
      </c>
      <c r="N30" s="39">
        <v>1</v>
      </c>
      <c r="O30" s="39">
        <v>-1</v>
      </c>
      <c r="P30" s="39">
        <v>0</v>
      </c>
      <c r="Q30" s="29">
        <v>100</v>
      </c>
      <c r="R30" s="29">
        <v>0</v>
      </c>
      <c r="S30" s="29">
        <v>0</v>
      </c>
      <c r="T30" s="29">
        <v>51.8</v>
      </c>
      <c r="U30" s="29">
        <v>0</v>
      </c>
      <c r="V30" s="29">
        <v>0</v>
      </c>
      <c r="W30" s="29">
        <v>51.8</v>
      </c>
      <c r="X30" s="39">
        <v>2</v>
      </c>
      <c r="Y30" s="39">
        <v>2003</v>
      </c>
      <c r="Z30" s="39" t="s">
        <v>322</v>
      </c>
      <c r="AA30" s="43"/>
      <c r="AB30" s="41">
        <v>61.5</v>
      </c>
      <c r="AC30" s="41">
        <v>37.799999999999997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2.7</v>
      </c>
      <c r="AM30" s="41">
        <v>0</v>
      </c>
      <c r="AN30" s="41">
        <v>0</v>
      </c>
      <c r="AO30" s="41">
        <v>0</v>
      </c>
      <c r="AP30" s="41">
        <v>0</v>
      </c>
      <c r="AQ30" s="41">
        <v>6.9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8.6999999999999993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40.200000000000003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3.7000000000000028</v>
      </c>
      <c r="CZ30" s="39">
        <v>2003</v>
      </c>
      <c r="DA30" s="39" t="s">
        <v>322</v>
      </c>
      <c r="DB30" s="41">
        <v>41.7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1.3</v>
      </c>
      <c r="DL30" s="41">
        <v>0</v>
      </c>
      <c r="DM30" s="41">
        <v>0</v>
      </c>
      <c r="DN30" s="41">
        <v>0</v>
      </c>
      <c r="DO30" s="41">
        <v>0</v>
      </c>
      <c r="DP30" s="41">
        <v>5.2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6.1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45.7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2003</v>
      </c>
      <c r="FZ30" s="39" t="s">
        <v>322</v>
      </c>
      <c r="GA30" s="41">
        <v>19.100000000000001</v>
      </c>
      <c r="GB30" s="29">
        <f t="shared" si="2"/>
        <v>0.68245299999999998</v>
      </c>
      <c r="GC30" s="29">
        <f t="shared" si="3"/>
        <v>0.61066799999999999</v>
      </c>
      <c r="GD30" s="29">
        <f t="shared" si="4"/>
        <v>3.1491401272882436</v>
      </c>
      <c r="GE30" s="29">
        <f t="shared" si="5"/>
        <v>2.5685019469244756</v>
      </c>
      <c r="GF30" s="29">
        <f t="shared" si="6"/>
        <v>0.58063818036376791</v>
      </c>
      <c r="GG30" s="29">
        <f t="shared" si="7"/>
        <v>0.18437991225997344</v>
      </c>
      <c r="GH30" s="29">
        <f t="shared" si="8"/>
        <v>5.3418161705547318</v>
      </c>
      <c r="GI30" s="39">
        <v>2003</v>
      </c>
      <c r="GJ30" s="39" t="s">
        <v>322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-0.43576290000000001</v>
      </c>
      <c r="GX30" s="36">
        <v>-0.48668109999999998</v>
      </c>
      <c r="GY30" s="36">
        <v>-0.22216379999999999</v>
      </c>
      <c r="GZ30" s="39">
        <v>2003</v>
      </c>
      <c r="HA30" s="39" t="s">
        <v>322</v>
      </c>
      <c r="HB30" s="42">
        <v>2</v>
      </c>
      <c r="HC30" s="42">
        <f t="shared" si="10"/>
        <v>0</v>
      </c>
      <c r="HD30" s="42">
        <v>0</v>
      </c>
      <c r="HE30" s="42">
        <v>1</v>
      </c>
      <c r="HF30" s="42">
        <v>2</v>
      </c>
      <c r="HG30" s="42">
        <v>1</v>
      </c>
      <c r="HH30" s="42">
        <v>0</v>
      </c>
      <c r="HI30" s="42">
        <v>1</v>
      </c>
      <c r="HJ30" s="39">
        <v>2003</v>
      </c>
      <c r="HK30" s="39" t="s">
        <v>322</v>
      </c>
      <c r="HL30" s="34">
        <v>1</v>
      </c>
      <c r="HM30" s="29">
        <v>60.438270000000003</v>
      </c>
      <c r="HN30" s="27">
        <v>45.3225799863527</v>
      </c>
      <c r="HO30" s="32">
        <v>40.900991190529702</v>
      </c>
      <c r="HP30" s="32">
        <v>-0.93420517204389597</v>
      </c>
      <c r="HQ30" s="32">
        <v>2.4727112359693799</v>
      </c>
      <c r="HR30" s="27">
        <v>3.2189909068289899</v>
      </c>
      <c r="HS30" s="27">
        <v>70.619332766217596</v>
      </c>
      <c r="HT30" s="27">
        <v>70.619332766217596</v>
      </c>
      <c r="HU30" s="27">
        <v>-4.4215887958230402</v>
      </c>
      <c r="HV30" s="27">
        <v>-2.0612592470558502</v>
      </c>
      <c r="HW30" s="27">
        <v>-1.9122597460689601</v>
      </c>
      <c r="HX30" s="27">
        <v>4.1800833333333296</v>
      </c>
      <c r="HY30" s="29">
        <v>-6.4</v>
      </c>
      <c r="HZ30" s="39">
        <v>2003</v>
      </c>
      <c r="IA30" s="39" t="s">
        <v>322</v>
      </c>
      <c r="IB30" s="29">
        <v>5433.7998046875</v>
      </c>
      <c r="IC30" s="29">
        <v>5399.89990234375</v>
      </c>
      <c r="ID30" s="29">
        <v>5059.5</v>
      </c>
      <c r="IE30" s="32">
        <v>77.454933166503906</v>
      </c>
      <c r="IF30" s="32">
        <v>72.119537353515625</v>
      </c>
      <c r="IG30" s="32">
        <v>641.5999755859375</v>
      </c>
      <c r="IH30" s="32">
        <v>1652.699951171875</v>
      </c>
      <c r="II30" s="32">
        <v>2765.199951171875</v>
      </c>
      <c r="IJ30" s="31">
        <v>395</v>
      </c>
      <c r="IK30" s="31">
        <v>7.4000000953674316</v>
      </c>
      <c r="IL30" s="39">
        <v>2003</v>
      </c>
      <c r="IM30" s="39" t="s">
        <v>322</v>
      </c>
      <c r="IN30" s="30">
        <v>170</v>
      </c>
      <c r="IO30" s="27">
        <v>30</v>
      </c>
      <c r="IP30" s="27">
        <v>53.37</v>
      </c>
      <c r="IQ30" s="29">
        <f t="shared" si="9"/>
        <v>9.8218561445638919</v>
      </c>
      <c r="IR30" s="46">
        <v>816</v>
      </c>
      <c r="IS30" s="46">
        <v>783</v>
      </c>
      <c r="IT30" s="28">
        <v>21.151872062239988</v>
      </c>
      <c r="IU30" s="28">
        <v>80.187407307536731</v>
      </c>
      <c r="IV30" s="28">
        <v>816</v>
      </c>
      <c r="IW30" s="28">
        <v>783</v>
      </c>
      <c r="IX30" s="28">
        <v>21.151872062239988</v>
      </c>
      <c r="IY30" s="28">
        <v>80.187407307536731</v>
      </c>
      <c r="IZ30" s="39">
        <v>2003</v>
      </c>
      <c r="JA30" s="39" t="s">
        <v>322</v>
      </c>
      <c r="JB30" s="27">
        <v>13.097070693969727</v>
      </c>
      <c r="JC30" s="27">
        <v>21.75200080871582</v>
      </c>
      <c r="JD30" s="27">
        <v>13.541999816894531</v>
      </c>
      <c r="JE30" s="27">
        <v>7.5799999237060547</v>
      </c>
      <c r="JF30" s="27">
        <v>7.9010000228881836</v>
      </c>
      <c r="JG30" s="27">
        <v>1.4440000057220459</v>
      </c>
      <c r="JH30" s="27">
        <v>2.6840000152587891</v>
      </c>
      <c r="JI30" s="27">
        <v>6.3559999465942383</v>
      </c>
      <c r="JJ30" s="32">
        <v>1.409000039100647</v>
      </c>
      <c r="JK30" s="32">
        <v>0.62999999523162842</v>
      </c>
      <c r="JL30" s="32">
        <v>1.0219999551773071</v>
      </c>
      <c r="JM30" s="32">
        <v>2.0000000949949026E-3</v>
      </c>
      <c r="JN30" s="32">
        <v>0.3059999942779541</v>
      </c>
      <c r="JO30" s="39">
        <v>2003</v>
      </c>
      <c r="JP30" s="39" t="s">
        <v>322</v>
      </c>
      <c r="JQ30" s="32">
        <v>0.44900000000000001</v>
      </c>
      <c r="JR30" s="32">
        <v>0.14599999999999999</v>
      </c>
      <c r="JS30" s="32">
        <v>5.3999999999999999E-2</v>
      </c>
      <c r="JT30" s="32">
        <v>0.377</v>
      </c>
      <c r="JU30" s="41"/>
      <c r="JV30" s="32">
        <v>0.38200000000000001</v>
      </c>
      <c r="JW30" s="27">
        <v>0.14499999582767487</v>
      </c>
      <c r="JX30" s="27">
        <v>0.25699999928474426</v>
      </c>
      <c r="JY30" s="29"/>
      <c r="JZ30" s="40">
        <v>0.14699999988079071</v>
      </c>
      <c r="KA30" s="20">
        <v>4.2999999999999997E-2</v>
      </c>
      <c r="KB30" s="20">
        <v>4.3000001460313797E-2</v>
      </c>
      <c r="KC30" s="21">
        <v>3.5000000149011612E-2</v>
      </c>
      <c r="KD30" s="21">
        <v>3.0000000260770321E-3</v>
      </c>
      <c r="KE30" s="20">
        <v>1.0219999551773071</v>
      </c>
      <c r="KF30" s="29"/>
      <c r="KG30" s="39">
        <v>2003</v>
      </c>
      <c r="KH30" s="39" t="s">
        <v>322</v>
      </c>
      <c r="KI30" s="23">
        <v>4.5833334922790527</v>
      </c>
      <c r="KJ30" s="23">
        <v>2.8125</v>
      </c>
      <c r="KK30" s="29"/>
      <c r="KL30" s="29"/>
      <c r="KM30" s="29"/>
      <c r="KN30" s="21">
        <v>10458.8203125</v>
      </c>
      <c r="KO30" s="20">
        <v>7015.43505859375</v>
      </c>
      <c r="KP30" s="20">
        <v>1761.58203125</v>
      </c>
      <c r="KQ30" s="19">
        <v>16.84303092956543</v>
      </c>
      <c r="KR30" s="39">
        <v>2003</v>
      </c>
      <c r="KS30" s="39" t="s">
        <v>322</v>
      </c>
    </row>
    <row r="31" spans="1:305" s="39" customFormat="1" ht="12.75">
      <c r="A31" s="39">
        <v>2004</v>
      </c>
      <c r="B31" s="39" t="s">
        <v>322</v>
      </c>
      <c r="C31" s="39">
        <v>28</v>
      </c>
      <c r="D31" s="44" t="s">
        <v>323</v>
      </c>
      <c r="E31" s="44">
        <v>620</v>
      </c>
      <c r="F31" s="39">
        <v>1</v>
      </c>
      <c r="G31" s="39">
        <v>0</v>
      </c>
      <c r="H31" s="39">
        <v>1</v>
      </c>
      <c r="I31" s="39">
        <v>1</v>
      </c>
      <c r="J31" s="29">
        <v>94.69</v>
      </c>
      <c r="K31" s="29">
        <v>0</v>
      </c>
      <c r="L31" s="29">
        <v>0</v>
      </c>
      <c r="M31" s="18">
        <v>1</v>
      </c>
      <c r="N31" s="39">
        <v>0</v>
      </c>
      <c r="O31" s="39">
        <v>0</v>
      </c>
      <c r="P31" s="39">
        <v>1</v>
      </c>
      <c r="Q31" s="29">
        <v>100</v>
      </c>
      <c r="R31" s="29">
        <v>0</v>
      </c>
      <c r="S31" s="29">
        <v>0</v>
      </c>
      <c r="T31" s="29">
        <v>51.8</v>
      </c>
      <c r="U31" s="29">
        <v>0</v>
      </c>
      <c r="V31" s="29">
        <v>0</v>
      </c>
      <c r="W31" s="29">
        <v>51.8</v>
      </c>
      <c r="X31" s="39">
        <v>2</v>
      </c>
      <c r="Y31" s="39">
        <v>2004</v>
      </c>
      <c r="Z31" s="39" t="s">
        <v>322</v>
      </c>
      <c r="AA31" s="43"/>
      <c r="AB31" s="41">
        <v>61.5</v>
      </c>
      <c r="AC31" s="41">
        <v>37.799999999999997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2.7</v>
      </c>
      <c r="AM31" s="41">
        <v>0</v>
      </c>
      <c r="AN31" s="41">
        <v>0</v>
      </c>
      <c r="AO31" s="41">
        <v>0</v>
      </c>
      <c r="AP31" s="41">
        <v>0</v>
      </c>
      <c r="AQ31" s="41">
        <v>6.9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8.6999999999999993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40.200000000000003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3.7000000000000028</v>
      </c>
      <c r="CZ31" s="39">
        <v>2004</v>
      </c>
      <c r="DA31" s="39" t="s">
        <v>322</v>
      </c>
      <c r="DB31" s="41">
        <v>41.7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1.3</v>
      </c>
      <c r="DL31" s="41">
        <v>0</v>
      </c>
      <c r="DM31" s="41">
        <v>0</v>
      </c>
      <c r="DN31" s="41">
        <v>0</v>
      </c>
      <c r="DO31" s="41">
        <v>0</v>
      </c>
      <c r="DP31" s="41">
        <v>5.2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6.1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45.7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2004</v>
      </c>
      <c r="FZ31" s="39" t="s">
        <v>322</v>
      </c>
      <c r="GA31" s="41">
        <v>19.100000000000001</v>
      </c>
      <c r="GB31" s="29">
        <f t="shared" si="2"/>
        <v>0.68245299999999998</v>
      </c>
      <c r="GC31" s="29">
        <f t="shared" si="3"/>
        <v>0.61066799999999999</v>
      </c>
      <c r="GD31" s="29">
        <f t="shared" si="4"/>
        <v>3.1491401272882436</v>
      </c>
      <c r="GE31" s="29">
        <f t="shared" si="5"/>
        <v>2.5685019469244756</v>
      </c>
      <c r="GF31" s="29">
        <f t="shared" si="6"/>
        <v>0.58063818036376791</v>
      </c>
      <c r="GG31" s="29">
        <f t="shared" si="7"/>
        <v>0.18437991225997344</v>
      </c>
      <c r="GH31" s="29">
        <f t="shared" si="8"/>
        <v>5.3418161705547318</v>
      </c>
      <c r="GI31" s="39">
        <v>2004</v>
      </c>
      <c r="GJ31" s="39" t="s">
        <v>322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-0.296045</v>
      </c>
      <c r="GX31" s="36">
        <v>-0.48151050000000001</v>
      </c>
      <c r="GY31" s="36">
        <v>1.42661E-2</v>
      </c>
      <c r="GZ31" s="39">
        <v>2004</v>
      </c>
      <c r="HA31" s="39" t="s">
        <v>322</v>
      </c>
      <c r="HB31" s="42">
        <v>2</v>
      </c>
      <c r="HC31" s="42">
        <f t="shared" si="10"/>
        <v>0</v>
      </c>
      <c r="HD31" s="42">
        <v>0</v>
      </c>
      <c r="HE31" s="42">
        <v>1</v>
      </c>
      <c r="HF31" s="42">
        <v>2</v>
      </c>
      <c r="HG31" s="42">
        <v>1</v>
      </c>
      <c r="HH31" s="42">
        <v>0</v>
      </c>
      <c r="HI31" s="42">
        <v>1</v>
      </c>
      <c r="HJ31" s="39">
        <v>2004</v>
      </c>
      <c r="HK31" s="39" t="s">
        <v>322</v>
      </c>
      <c r="HL31" s="34">
        <v>1</v>
      </c>
      <c r="HM31" s="29">
        <v>62.762979999999999</v>
      </c>
      <c r="HN31" s="27">
        <v>46.064226866690497</v>
      </c>
      <c r="HO31" s="32">
        <v>39.869698914026998</v>
      </c>
      <c r="HP31" s="32">
        <v>1.81158243036853</v>
      </c>
      <c r="HQ31" s="32">
        <v>4.25106612333696</v>
      </c>
      <c r="HR31" s="27">
        <v>2.3653620409730198</v>
      </c>
      <c r="HS31" s="27">
        <v>76.651573605316202</v>
      </c>
      <c r="HT31" s="27">
        <v>76.651573605316202</v>
      </c>
      <c r="HU31" s="27">
        <v>-6.1945279526634902</v>
      </c>
      <c r="HV31" s="27">
        <v>-3.9264964678907601</v>
      </c>
      <c r="HW31" s="27">
        <v>-4.0012946268095604</v>
      </c>
      <c r="HX31" s="27">
        <v>4.1439166666666702</v>
      </c>
      <c r="HY31" s="29">
        <v>-8.3000000000000007</v>
      </c>
      <c r="HZ31" s="39">
        <v>2004</v>
      </c>
      <c r="IA31" s="39" t="s">
        <v>322</v>
      </c>
      <c r="IB31" s="29">
        <v>5421.2998046875</v>
      </c>
      <c r="IC31" s="29">
        <v>5386.2001953125</v>
      </c>
      <c r="ID31" s="29">
        <v>5027.2001953125</v>
      </c>
      <c r="IE31" s="32">
        <v>77.260902404785156</v>
      </c>
      <c r="IF31" s="32">
        <v>71.644439697265625</v>
      </c>
      <c r="IG31" s="32">
        <v>618</v>
      </c>
      <c r="IH31" s="32">
        <v>1595.699951171875</v>
      </c>
      <c r="II31" s="32">
        <v>2813.5</v>
      </c>
      <c r="IJ31" s="31">
        <v>413</v>
      </c>
      <c r="IK31" s="31">
        <v>7.8000001907348633</v>
      </c>
      <c r="IL31" s="39">
        <v>2004</v>
      </c>
      <c r="IM31" s="39" t="s">
        <v>322</v>
      </c>
      <c r="IN31" s="30">
        <v>122</v>
      </c>
      <c r="IO31" s="27">
        <v>32</v>
      </c>
      <c r="IP31" s="27">
        <v>46.095999999999997</v>
      </c>
      <c r="IQ31" s="29">
        <f t="shared" si="9"/>
        <v>8.5027579474839818</v>
      </c>
      <c r="IR31" s="46">
        <v>836</v>
      </c>
      <c r="IS31" s="46">
        <v>802</v>
      </c>
      <c r="IT31" s="28">
        <v>21.406646203122911</v>
      </c>
      <c r="IU31" s="28">
        <v>79.494428737734907</v>
      </c>
      <c r="IV31" s="28">
        <v>836</v>
      </c>
      <c r="IW31" s="28">
        <v>802</v>
      </c>
      <c r="IX31" s="28">
        <v>21.406646203122911</v>
      </c>
      <c r="IY31" s="28">
        <v>79.494428737734907</v>
      </c>
      <c r="IZ31" s="39">
        <v>2004</v>
      </c>
      <c r="JA31" s="39" t="s">
        <v>322</v>
      </c>
      <c r="JB31" s="27">
        <v>13.529485702514648</v>
      </c>
      <c r="JC31" s="27">
        <v>22.052000045776367</v>
      </c>
      <c r="JD31" s="27">
        <v>14.159000396728516</v>
      </c>
      <c r="JE31" s="27">
        <v>7.245999813079834</v>
      </c>
      <c r="JF31" s="27">
        <v>8.2399997711181641</v>
      </c>
      <c r="JG31" s="27">
        <v>1.5080000162124634</v>
      </c>
      <c r="JH31" s="27">
        <v>2.5690000057220459</v>
      </c>
      <c r="JI31" s="27">
        <v>6.6380000114440918</v>
      </c>
      <c r="JJ31" s="32">
        <v>1.1629999876022339</v>
      </c>
      <c r="JK31" s="32">
        <v>0.64600002765655518</v>
      </c>
      <c r="JL31" s="32">
        <v>1.093999981880188</v>
      </c>
      <c r="JM31" s="32">
        <v>4.0000001899898052E-3</v>
      </c>
      <c r="JN31" s="32">
        <v>0.18999999761581421</v>
      </c>
      <c r="JO31" s="39">
        <v>2004</v>
      </c>
      <c r="JP31" s="39" t="s">
        <v>322</v>
      </c>
      <c r="JQ31" s="32">
        <v>0.45900000000000002</v>
      </c>
      <c r="JR31" s="32">
        <v>0.182</v>
      </c>
      <c r="JS31" s="32">
        <v>6.3E-2</v>
      </c>
      <c r="JT31" s="32">
        <v>0.371</v>
      </c>
      <c r="JU31" s="41"/>
      <c r="JV31" s="32">
        <v>8.6999999999999994E-2</v>
      </c>
      <c r="JW31" s="27">
        <v>0.13400000333786011</v>
      </c>
      <c r="JX31" s="27">
        <v>0.27599999308586121</v>
      </c>
      <c r="JY31" s="29"/>
      <c r="JZ31" s="40">
        <v>0.15399999916553497</v>
      </c>
      <c r="KA31" s="20">
        <v>4.2000000000000003E-2</v>
      </c>
      <c r="KB31" s="20">
        <v>4.1000001132488251E-2</v>
      </c>
      <c r="KC31" s="21">
        <v>3.7999998778104782E-2</v>
      </c>
      <c r="KD31" s="21">
        <v>3.0000000260770321E-3</v>
      </c>
      <c r="KE31" s="20">
        <v>1.093999981880188</v>
      </c>
      <c r="KF31" s="29"/>
      <c r="KG31" s="39">
        <v>2004</v>
      </c>
      <c r="KH31" s="39" t="s">
        <v>322</v>
      </c>
      <c r="KI31" s="23">
        <v>4.4166665077209473</v>
      </c>
      <c r="KJ31" s="23">
        <v>2.5625</v>
      </c>
      <c r="KK31" s="29"/>
      <c r="KL31" s="29"/>
      <c r="KM31" s="29"/>
      <c r="KN31" s="21">
        <v>10483.8603515625</v>
      </c>
      <c r="KO31" s="20">
        <v>7016.8740234375</v>
      </c>
      <c r="KP31" s="20">
        <v>1788.68603515625</v>
      </c>
      <c r="KQ31" s="19">
        <v>17.061330795288086</v>
      </c>
      <c r="KR31" s="39">
        <v>2004</v>
      </c>
      <c r="KS31" s="39" t="s">
        <v>322</v>
      </c>
    </row>
    <row r="32" spans="1:305" s="39" customFormat="1" ht="12.75">
      <c r="A32" s="39">
        <v>2005</v>
      </c>
      <c r="B32" s="39" t="s">
        <v>322</v>
      </c>
      <c r="C32" s="39">
        <v>28</v>
      </c>
      <c r="D32" s="44" t="s">
        <v>323</v>
      </c>
      <c r="E32" s="44">
        <v>620</v>
      </c>
      <c r="F32" s="39">
        <v>1</v>
      </c>
      <c r="G32" s="39">
        <v>0</v>
      </c>
      <c r="H32" s="39">
        <v>1</v>
      </c>
      <c r="I32" s="39">
        <v>1</v>
      </c>
      <c r="J32" s="29">
        <v>18.22</v>
      </c>
      <c r="K32" s="29">
        <v>0</v>
      </c>
      <c r="L32" s="29">
        <v>42.79</v>
      </c>
      <c r="M32" s="18">
        <v>4</v>
      </c>
      <c r="N32" s="39">
        <v>1</v>
      </c>
      <c r="O32" s="39">
        <v>3</v>
      </c>
      <c r="P32" s="39">
        <v>1</v>
      </c>
      <c r="Q32" s="29">
        <v>19.18</v>
      </c>
      <c r="R32" s="29">
        <v>0</v>
      </c>
      <c r="S32" s="29">
        <v>80.819999999999993</v>
      </c>
      <c r="T32" s="29">
        <v>9.93</v>
      </c>
      <c r="U32" s="29">
        <v>0</v>
      </c>
      <c r="V32" s="29">
        <v>42.51</v>
      </c>
      <c r="W32" s="29">
        <v>52.45</v>
      </c>
      <c r="X32" s="39">
        <v>1</v>
      </c>
      <c r="Y32" s="39">
        <v>2005</v>
      </c>
      <c r="Z32" s="39" t="s">
        <v>322</v>
      </c>
      <c r="AA32" s="43">
        <v>38403</v>
      </c>
      <c r="AB32" s="41">
        <v>64.3</v>
      </c>
      <c r="AC32" s="41">
        <v>46.4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6.5</v>
      </c>
      <c r="AM32" s="41">
        <v>0</v>
      </c>
      <c r="AN32" s="41">
        <v>0</v>
      </c>
      <c r="AO32" s="41">
        <v>0</v>
      </c>
      <c r="AP32" s="41">
        <v>0</v>
      </c>
      <c r="AQ32" s="41">
        <v>7.7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7.5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29.6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2.3000000000000114</v>
      </c>
      <c r="CZ32" s="39">
        <v>2005</v>
      </c>
      <c r="DA32" s="39" t="s">
        <v>322</v>
      </c>
      <c r="DB32" s="41">
        <v>52.6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3.5</v>
      </c>
      <c r="DL32" s="41">
        <v>0</v>
      </c>
      <c r="DM32" s="41">
        <v>0</v>
      </c>
      <c r="DN32" s="41">
        <v>0</v>
      </c>
      <c r="DO32" s="41">
        <v>0</v>
      </c>
      <c r="DP32" s="41">
        <v>6.1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5.2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32.6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</v>
      </c>
      <c r="FY32" s="39">
        <v>2005</v>
      </c>
      <c r="FZ32" s="39" t="s">
        <v>322</v>
      </c>
      <c r="GA32" s="41">
        <v>21.3</v>
      </c>
      <c r="GB32" s="29">
        <f t="shared" si="2"/>
        <v>0.68130899999999994</v>
      </c>
      <c r="GC32" s="29">
        <f t="shared" si="3"/>
        <v>0.60939799999999988</v>
      </c>
      <c r="GD32" s="29">
        <f t="shared" si="4"/>
        <v>3.1378357091979372</v>
      </c>
      <c r="GE32" s="29">
        <f t="shared" si="5"/>
        <v>2.560150741675669</v>
      </c>
      <c r="GF32" s="29">
        <f t="shared" si="6"/>
        <v>0.57768496752226817</v>
      </c>
      <c r="GG32" s="29">
        <f t="shared" si="7"/>
        <v>0.18410299998463919</v>
      </c>
      <c r="GH32" s="29">
        <f t="shared" si="8"/>
        <v>5.6696560742253155</v>
      </c>
      <c r="GI32" s="39">
        <v>2005</v>
      </c>
      <c r="GJ32" s="39" t="s">
        <v>322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-0.33383740000000001</v>
      </c>
      <c r="GX32" s="36">
        <v>-0.51414839999999995</v>
      </c>
      <c r="GY32" s="36">
        <v>-1.6571999999999999E-3</v>
      </c>
      <c r="GZ32" s="39">
        <v>2005</v>
      </c>
      <c r="HA32" s="39" t="s">
        <v>322</v>
      </c>
      <c r="HB32" s="42">
        <v>2</v>
      </c>
      <c r="HC32" s="42">
        <f t="shared" si="10"/>
        <v>0</v>
      </c>
      <c r="HD32" s="42">
        <v>0</v>
      </c>
      <c r="HE32" s="42">
        <v>1</v>
      </c>
      <c r="HF32" s="42">
        <v>2</v>
      </c>
      <c r="HG32" s="42">
        <v>1</v>
      </c>
      <c r="HH32" s="42">
        <v>0</v>
      </c>
      <c r="HI32" s="42">
        <v>1</v>
      </c>
      <c r="HJ32" s="39">
        <v>2005</v>
      </c>
      <c r="HK32" s="39" t="s">
        <v>322</v>
      </c>
      <c r="HL32" s="34">
        <v>1</v>
      </c>
      <c r="HM32" s="29">
        <v>62.571800000000003</v>
      </c>
      <c r="HN32" s="27">
        <v>46.676834251378203</v>
      </c>
      <c r="HO32" s="32">
        <v>40.483043831647201</v>
      </c>
      <c r="HP32" s="32">
        <v>0.76678503171836399</v>
      </c>
      <c r="HQ32" s="32">
        <v>4.1221583066793004</v>
      </c>
      <c r="HR32" s="27">
        <v>2.27716394887833</v>
      </c>
      <c r="HS32" s="27">
        <v>79.973371245779902</v>
      </c>
      <c r="HT32" s="27">
        <v>79.973371245779902</v>
      </c>
      <c r="HU32" s="27">
        <v>-6.1937904197309601</v>
      </c>
      <c r="HV32" s="27">
        <v>-3.9169749540566898</v>
      </c>
      <c r="HW32" s="27">
        <v>-3.8090381147669601</v>
      </c>
      <c r="HX32" s="27">
        <v>3.4379166666666698</v>
      </c>
      <c r="HY32" s="29">
        <v>-10.3</v>
      </c>
      <c r="HZ32" s="39">
        <v>2005</v>
      </c>
      <c r="IA32" s="39" t="s">
        <v>322</v>
      </c>
      <c r="IB32" s="29">
        <v>5461.39990234375</v>
      </c>
      <c r="IC32" s="29">
        <v>5433.89990234375</v>
      </c>
      <c r="ID32" s="29">
        <v>5019.89990234375</v>
      </c>
      <c r="IE32" s="32">
        <v>77.831832885742188</v>
      </c>
      <c r="IF32" s="32">
        <v>71.539886474609375</v>
      </c>
      <c r="IG32" s="32">
        <v>606.20001220703125</v>
      </c>
      <c r="IH32" s="32">
        <v>1566.699951171875</v>
      </c>
      <c r="II32" s="32">
        <v>2847</v>
      </c>
      <c r="IJ32" s="31">
        <v>470</v>
      </c>
      <c r="IK32" s="31">
        <v>8.8000001907348633</v>
      </c>
      <c r="IL32" s="39">
        <v>2005</v>
      </c>
      <c r="IM32" s="39" t="s">
        <v>322</v>
      </c>
      <c r="IN32" s="30">
        <v>126</v>
      </c>
      <c r="IO32" s="27">
        <v>22</v>
      </c>
      <c r="IP32" s="27">
        <v>27.332999999999998</v>
      </c>
      <c r="IQ32" s="29">
        <f t="shared" si="9"/>
        <v>5.0047607735646844</v>
      </c>
      <c r="IR32" s="68"/>
      <c r="IS32" s="46">
        <v>804</v>
      </c>
      <c r="IT32" s="28">
        <v>21.240060233006631</v>
      </c>
      <c r="IU32" s="28">
        <v>82.013630527112895</v>
      </c>
      <c r="IV32" s="28">
        <v>837.75</v>
      </c>
      <c r="IW32" s="28">
        <v>804</v>
      </c>
      <c r="IX32" s="28">
        <v>21.240060233006631</v>
      </c>
      <c r="IY32" s="28">
        <v>82.013630527112895</v>
      </c>
      <c r="IZ32" s="39">
        <v>2005</v>
      </c>
      <c r="JA32" s="39" t="s">
        <v>322</v>
      </c>
      <c r="JB32" s="27">
        <v>14.025112152099609</v>
      </c>
      <c r="JC32" s="27">
        <v>22.681999206542969</v>
      </c>
      <c r="JD32" s="27">
        <v>14.670000076293945</v>
      </c>
      <c r="JE32" s="27">
        <v>7.3619999885559082</v>
      </c>
      <c r="JF32" s="27">
        <v>8.6070003509521484</v>
      </c>
      <c r="JG32" s="27">
        <v>1.4750000238418579</v>
      </c>
      <c r="JH32" s="27">
        <v>2.4590001106262207</v>
      </c>
      <c r="JI32" s="27">
        <v>6.7649998664855957</v>
      </c>
      <c r="JJ32" s="32">
        <v>1.1809999942779541</v>
      </c>
      <c r="JK32" s="32">
        <v>0.64999997615814209</v>
      </c>
      <c r="JL32" s="32">
        <v>1.3320000171661377</v>
      </c>
      <c r="JM32" s="32">
        <v>4.0000001899898052E-3</v>
      </c>
      <c r="JN32" s="32">
        <v>0.20800000429153442</v>
      </c>
      <c r="JO32" s="39">
        <v>2005</v>
      </c>
      <c r="JP32" s="39" t="s">
        <v>322</v>
      </c>
      <c r="JQ32" s="32">
        <v>0.434</v>
      </c>
      <c r="JR32" s="32">
        <v>0.23699999999999999</v>
      </c>
      <c r="JS32" s="32">
        <v>5.8999999999999997E-2</v>
      </c>
      <c r="JT32" s="32">
        <v>0.374</v>
      </c>
      <c r="JU32" s="41"/>
      <c r="JV32" s="32">
        <v>7.8E-2</v>
      </c>
      <c r="JW32" s="27">
        <v>0.16500000655651093</v>
      </c>
      <c r="JX32" s="27">
        <v>0.2720000147819519</v>
      </c>
      <c r="JY32" s="29"/>
      <c r="JZ32" s="40">
        <v>0.14499999582767487</v>
      </c>
      <c r="KA32" s="20">
        <v>3.9E-2</v>
      </c>
      <c r="KB32" s="20">
        <v>3.7999998778104782E-2</v>
      </c>
      <c r="KC32" s="21">
        <v>2.8999999165534973E-2</v>
      </c>
      <c r="KD32" s="21">
        <v>2.0000000949949026E-3</v>
      </c>
      <c r="KE32" s="20">
        <v>1.3320000171661377</v>
      </c>
      <c r="KF32" s="29"/>
      <c r="KG32" s="39">
        <v>2005</v>
      </c>
      <c r="KH32" s="39" t="s">
        <v>322</v>
      </c>
      <c r="KI32" s="23">
        <v>4.4166665077209473</v>
      </c>
      <c r="KJ32" s="23">
        <v>2.5625</v>
      </c>
      <c r="KK32" s="29"/>
      <c r="KL32" s="29"/>
      <c r="KM32" s="29"/>
      <c r="KN32" s="21">
        <v>10503.330078125</v>
      </c>
      <c r="KO32" s="20">
        <v>7016.923828125</v>
      </c>
      <c r="KP32" s="20">
        <v>1814.0360107421875</v>
      </c>
      <c r="KQ32" s="19">
        <v>17.271060943603516</v>
      </c>
      <c r="KR32" s="39">
        <v>2005</v>
      </c>
      <c r="KS32" s="39" t="s">
        <v>322</v>
      </c>
    </row>
    <row r="33" spans="1:305" s="39" customFormat="1" ht="12.75">
      <c r="A33" s="39">
        <v>2006</v>
      </c>
      <c r="B33" s="39" t="s">
        <v>322</v>
      </c>
      <c r="C33" s="39">
        <v>28</v>
      </c>
      <c r="D33" s="44" t="s">
        <v>323</v>
      </c>
      <c r="E33" s="44">
        <v>620</v>
      </c>
      <c r="F33" s="39">
        <v>1</v>
      </c>
      <c r="G33" s="39">
        <v>0</v>
      </c>
      <c r="H33" s="39">
        <v>1</v>
      </c>
      <c r="I33" s="39">
        <v>1</v>
      </c>
      <c r="J33" s="29">
        <v>0</v>
      </c>
      <c r="K33" s="29">
        <v>0</v>
      </c>
      <c r="L33" s="29">
        <v>55.87</v>
      </c>
      <c r="M33" s="18">
        <v>5</v>
      </c>
      <c r="N33" s="39">
        <v>1</v>
      </c>
      <c r="O33" s="39">
        <v>1</v>
      </c>
      <c r="P33" s="39">
        <v>0</v>
      </c>
      <c r="Q33" s="29">
        <v>0</v>
      </c>
      <c r="R33" s="29">
        <v>0</v>
      </c>
      <c r="S33" s="29">
        <v>100</v>
      </c>
      <c r="T33" s="29">
        <v>0</v>
      </c>
      <c r="U33" s="29">
        <v>0</v>
      </c>
      <c r="V33" s="29">
        <v>52.6</v>
      </c>
      <c r="W33" s="29">
        <v>52.6</v>
      </c>
      <c r="X33" s="39">
        <v>1</v>
      </c>
      <c r="Y33" s="39">
        <v>2006</v>
      </c>
      <c r="Z33" s="39" t="s">
        <v>322</v>
      </c>
      <c r="AA33" s="43"/>
      <c r="AB33" s="41">
        <v>64.3</v>
      </c>
      <c r="AC33" s="41">
        <v>46.4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6.5</v>
      </c>
      <c r="AM33" s="41">
        <v>0</v>
      </c>
      <c r="AN33" s="41">
        <v>0</v>
      </c>
      <c r="AO33" s="41">
        <v>0</v>
      </c>
      <c r="AP33" s="41">
        <v>0</v>
      </c>
      <c r="AQ33" s="41">
        <v>7.7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7.5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29.6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2.3000000000000114</v>
      </c>
      <c r="CZ33" s="39">
        <v>2006</v>
      </c>
      <c r="DA33" s="39" t="s">
        <v>322</v>
      </c>
      <c r="DB33" s="41">
        <v>52.6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3.5</v>
      </c>
      <c r="DL33" s="41">
        <v>0</v>
      </c>
      <c r="DM33" s="41">
        <v>0</v>
      </c>
      <c r="DN33" s="41">
        <v>0</v>
      </c>
      <c r="DO33" s="41">
        <v>0</v>
      </c>
      <c r="DP33" s="41">
        <v>6.1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5.2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32.6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2006</v>
      </c>
      <c r="FZ33" s="39" t="s">
        <v>322</v>
      </c>
      <c r="GA33" s="41">
        <v>21.3</v>
      </c>
      <c r="GB33" s="29">
        <f t="shared" si="2"/>
        <v>0.68130899999999994</v>
      </c>
      <c r="GC33" s="29">
        <f t="shared" si="3"/>
        <v>0.60939799999999988</v>
      </c>
      <c r="GD33" s="29">
        <f t="shared" si="4"/>
        <v>3.1378357091979372</v>
      </c>
      <c r="GE33" s="29">
        <f t="shared" si="5"/>
        <v>2.560150741675669</v>
      </c>
      <c r="GF33" s="29">
        <f t="shared" si="6"/>
        <v>0.57768496752226817</v>
      </c>
      <c r="GG33" s="29">
        <f t="shared" si="7"/>
        <v>0.18410299998463919</v>
      </c>
      <c r="GH33" s="29">
        <f t="shared" si="8"/>
        <v>5.6696560742253155</v>
      </c>
      <c r="GI33" s="39">
        <v>2006</v>
      </c>
      <c r="GJ33" s="39" t="s">
        <v>322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-0.41944150000000002</v>
      </c>
      <c r="GX33" s="36">
        <v>-0.54623069999999996</v>
      </c>
      <c r="GY33" s="36">
        <v>-9.7574900000000006E-2</v>
      </c>
      <c r="GZ33" s="39">
        <v>2006</v>
      </c>
      <c r="HA33" s="39" t="s">
        <v>322</v>
      </c>
      <c r="HB33" s="42">
        <v>2</v>
      </c>
      <c r="HC33" s="42">
        <f t="shared" si="10"/>
        <v>0</v>
      </c>
      <c r="HD33" s="42">
        <v>0</v>
      </c>
      <c r="HE33" s="42">
        <v>1</v>
      </c>
      <c r="HF33" s="42">
        <v>2</v>
      </c>
      <c r="HG33" s="42">
        <v>1</v>
      </c>
      <c r="HH33" s="42">
        <v>0</v>
      </c>
      <c r="HI33" s="42">
        <v>1</v>
      </c>
      <c r="HJ33" s="39">
        <v>2006</v>
      </c>
      <c r="HK33" s="39" t="s">
        <v>322</v>
      </c>
      <c r="HL33" s="34">
        <v>1</v>
      </c>
      <c r="HM33" s="29">
        <v>68.073040000000006</v>
      </c>
      <c r="HN33" s="27">
        <v>45.2415935966783</v>
      </c>
      <c r="HO33" s="32">
        <v>40.914033531026099</v>
      </c>
      <c r="HP33" s="32">
        <v>1.5530532664493699</v>
      </c>
      <c r="HQ33" s="32">
        <v>4.7879189896962204</v>
      </c>
      <c r="HR33" s="27">
        <v>3.1076654587105299</v>
      </c>
      <c r="HS33" s="27">
        <v>79.408673925690195</v>
      </c>
      <c r="HT33" s="27">
        <v>79.408673925690195</v>
      </c>
      <c r="HU33" s="27">
        <v>-4.3275600656522402</v>
      </c>
      <c r="HV33" s="27">
        <v>-1.8407420472392799</v>
      </c>
      <c r="HW33" s="27">
        <v>-2.0199786272874198</v>
      </c>
      <c r="HX33" s="27">
        <v>3.9146666666666698</v>
      </c>
      <c r="HY33" s="29">
        <v>-10.7</v>
      </c>
      <c r="HZ33" s="39">
        <v>2006</v>
      </c>
      <c r="IA33" s="39" t="s">
        <v>322</v>
      </c>
      <c r="IB33" s="29">
        <v>5499.60009765625</v>
      </c>
      <c r="IC33" s="29">
        <v>5471.39990234375</v>
      </c>
      <c r="ID33" s="29">
        <v>5050.89990234375</v>
      </c>
      <c r="IE33" s="32">
        <v>78.306808471679688</v>
      </c>
      <c r="IF33" s="32">
        <v>71.917930603027344</v>
      </c>
      <c r="IG33" s="32">
        <v>603.9000244140625</v>
      </c>
      <c r="IH33" s="32">
        <v>1577.199951171875</v>
      </c>
      <c r="II33" s="32">
        <v>2869.800048828125</v>
      </c>
      <c r="IJ33" s="31">
        <v>478</v>
      </c>
      <c r="IK33" s="31">
        <v>8.8999996185302734</v>
      </c>
      <c r="IL33" s="39">
        <v>2006</v>
      </c>
      <c r="IM33" s="39" t="s">
        <v>322</v>
      </c>
      <c r="IN33" s="30">
        <v>155</v>
      </c>
      <c r="IO33" s="27">
        <v>33</v>
      </c>
      <c r="IP33" s="27">
        <v>44.731999999999999</v>
      </c>
      <c r="IQ33" s="29">
        <f t="shared" si="9"/>
        <v>8.1336823052031217</v>
      </c>
      <c r="IR33" s="46">
        <v>839.5</v>
      </c>
      <c r="IS33" s="46">
        <v>806</v>
      </c>
      <c r="IT33" s="28">
        <v>20.83602616136287</v>
      </c>
      <c r="IU33" s="28">
        <v>79.043708018973035</v>
      </c>
      <c r="IV33" s="28">
        <v>839.5</v>
      </c>
      <c r="IW33" s="28">
        <v>806</v>
      </c>
      <c r="IX33" s="28">
        <v>20.83602616136287</v>
      </c>
      <c r="IY33" s="28">
        <v>79.043708018973035</v>
      </c>
      <c r="IZ33" s="39">
        <v>2006</v>
      </c>
      <c r="JA33" s="39" t="s">
        <v>322</v>
      </c>
      <c r="JB33" s="27">
        <v>14.123595237731934</v>
      </c>
      <c r="JC33" s="27">
        <v>22.434999465942383</v>
      </c>
      <c r="JD33" s="27">
        <v>14.88700008392334</v>
      </c>
      <c r="JE33" s="27">
        <v>6.9780001640319824</v>
      </c>
      <c r="JF33" s="27">
        <v>8.8260002136230469</v>
      </c>
      <c r="JG33" s="27">
        <v>1.5379999876022339</v>
      </c>
      <c r="JH33" s="27">
        <v>2.4570000171661377</v>
      </c>
      <c r="JI33" s="27">
        <v>6.3610000610351563</v>
      </c>
      <c r="JJ33" s="32">
        <v>1.1629999876022339</v>
      </c>
      <c r="JK33" s="32">
        <v>0.5690000057220459</v>
      </c>
      <c r="JL33" s="32">
        <v>1.2869999408721924</v>
      </c>
      <c r="JM33" s="32">
        <v>4.0000001899898052E-3</v>
      </c>
      <c r="JN33" s="32">
        <v>0.23000000417232513</v>
      </c>
      <c r="JO33" s="39">
        <v>2006</v>
      </c>
      <c r="JP33" s="39" t="s">
        <v>322</v>
      </c>
      <c r="JQ33" s="32">
        <v>0.42699999999999999</v>
      </c>
      <c r="JR33" s="32">
        <v>0.24</v>
      </c>
      <c r="JS33" s="32">
        <v>0.06</v>
      </c>
      <c r="JT33" s="32">
        <v>0.36</v>
      </c>
      <c r="JU33" s="41"/>
      <c r="JV33" s="32">
        <v>7.5999999999999998E-2</v>
      </c>
      <c r="JW33" s="27">
        <v>0.14399999380111694</v>
      </c>
      <c r="JX33" s="27">
        <v>0.23899999260902405</v>
      </c>
      <c r="JY33" s="29"/>
      <c r="JZ33" s="40">
        <v>0.11999999731779099</v>
      </c>
      <c r="KA33" s="20">
        <v>3.7999999999999999E-2</v>
      </c>
      <c r="KB33" s="20">
        <v>3.7000000476837158E-2</v>
      </c>
      <c r="KC33" s="21">
        <v>2.7000000700354576E-2</v>
      </c>
      <c r="KD33" s="21">
        <v>2.0000000949949026E-3</v>
      </c>
      <c r="KE33" s="20">
        <v>1.2869999408721924</v>
      </c>
      <c r="KF33" s="29"/>
      <c r="KG33" s="39">
        <v>2006</v>
      </c>
      <c r="KH33" s="39" t="s">
        <v>322</v>
      </c>
      <c r="KI33" s="23">
        <v>4.4166665077209473</v>
      </c>
      <c r="KJ33" s="23">
        <v>2.5625</v>
      </c>
      <c r="KK33" s="29"/>
      <c r="KL33" s="29"/>
      <c r="KM33" s="29"/>
      <c r="KN33" s="21">
        <v>10522.2900390625</v>
      </c>
      <c r="KO33" s="20">
        <v>7023.14404296875</v>
      </c>
      <c r="KP33" s="20">
        <v>1836.156005859375</v>
      </c>
      <c r="KQ33" s="19">
        <v>17.450159072875977</v>
      </c>
      <c r="KR33" s="39">
        <v>2006</v>
      </c>
      <c r="KS33" s="39" t="s">
        <v>322</v>
      </c>
    </row>
    <row r="34" spans="1:305" s="39" customFormat="1" ht="12.75">
      <c r="A34" s="39">
        <v>2007</v>
      </c>
      <c r="B34" s="39" t="s">
        <v>322</v>
      </c>
      <c r="C34" s="39">
        <v>28</v>
      </c>
      <c r="D34" s="44" t="s">
        <v>323</v>
      </c>
      <c r="E34" s="44">
        <v>620</v>
      </c>
      <c r="F34" s="39">
        <v>1</v>
      </c>
      <c r="G34" s="39">
        <v>0</v>
      </c>
      <c r="H34" s="39">
        <v>1</v>
      </c>
      <c r="I34" s="39">
        <v>1</v>
      </c>
      <c r="J34" s="29">
        <v>0</v>
      </c>
      <c r="K34" s="29">
        <v>0</v>
      </c>
      <c r="L34" s="29">
        <v>55.13</v>
      </c>
      <c r="M34" s="18">
        <v>5</v>
      </c>
      <c r="N34" s="39">
        <v>0</v>
      </c>
      <c r="O34" s="39">
        <v>0</v>
      </c>
      <c r="P34" s="39">
        <v>0</v>
      </c>
      <c r="Q34" s="29">
        <v>0</v>
      </c>
      <c r="R34" s="29">
        <v>0</v>
      </c>
      <c r="S34" s="29">
        <v>100</v>
      </c>
      <c r="T34" s="29">
        <v>0</v>
      </c>
      <c r="U34" s="29">
        <v>0</v>
      </c>
      <c r="V34" s="29">
        <v>52.6</v>
      </c>
      <c r="W34" s="29">
        <v>52.6</v>
      </c>
      <c r="X34" s="39">
        <v>1</v>
      </c>
      <c r="Y34" s="39">
        <v>2007</v>
      </c>
      <c r="Z34" s="39" t="s">
        <v>322</v>
      </c>
      <c r="AA34" s="43"/>
      <c r="AB34" s="41">
        <v>64.3</v>
      </c>
      <c r="AC34" s="41">
        <v>46.4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6.5</v>
      </c>
      <c r="AM34" s="41">
        <v>0</v>
      </c>
      <c r="AN34" s="41">
        <v>0</v>
      </c>
      <c r="AO34" s="41">
        <v>0</v>
      </c>
      <c r="AP34" s="41">
        <v>0</v>
      </c>
      <c r="AQ34" s="41">
        <v>7.7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7.5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29.6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si="0"/>
        <v>2.3000000000000114</v>
      </c>
      <c r="CZ34" s="39">
        <v>2007</v>
      </c>
      <c r="DA34" s="39" t="s">
        <v>322</v>
      </c>
      <c r="DB34" s="41">
        <v>52.6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3.5</v>
      </c>
      <c r="DL34" s="41">
        <v>0</v>
      </c>
      <c r="DM34" s="41">
        <v>0</v>
      </c>
      <c r="DN34" s="41">
        <v>0</v>
      </c>
      <c r="DO34" s="41">
        <v>0</v>
      </c>
      <c r="DP34" s="41">
        <v>6.1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5.2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32.6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si="1"/>
        <v>0</v>
      </c>
      <c r="FY34" s="39">
        <v>2007</v>
      </c>
      <c r="FZ34" s="39" t="s">
        <v>322</v>
      </c>
      <c r="GA34" s="41">
        <v>28.3</v>
      </c>
      <c r="GB34" s="29">
        <f t="shared" si="2"/>
        <v>0.68130899999999994</v>
      </c>
      <c r="GC34" s="29">
        <f t="shared" si="3"/>
        <v>0.60939799999999988</v>
      </c>
      <c r="GD34" s="29">
        <f t="shared" si="4"/>
        <v>3.1378357091979372</v>
      </c>
      <c r="GE34" s="29">
        <f t="shared" si="5"/>
        <v>2.560150741675669</v>
      </c>
      <c r="GF34" s="29">
        <f t="shared" si="6"/>
        <v>0.57768496752226817</v>
      </c>
      <c r="GG34" s="29">
        <f t="shared" si="7"/>
        <v>0.18410299998463919</v>
      </c>
      <c r="GH34" s="29">
        <f t="shared" si="8"/>
        <v>5.6696560742253155</v>
      </c>
      <c r="GI34" s="39">
        <v>2007</v>
      </c>
      <c r="GJ34" s="39" t="s">
        <v>322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-0.55162299999999997</v>
      </c>
      <c r="GX34" s="36">
        <v>-0.57026080000000001</v>
      </c>
      <c r="GY34" s="36">
        <v>-0.26115490000000002</v>
      </c>
      <c r="GZ34" s="39">
        <v>2007</v>
      </c>
      <c r="HA34" s="39" t="s">
        <v>322</v>
      </c>
      <c r="HB34" s="42">
        <v>2</v>
      </c>
      <c r="HC34" s="42">
        <f t="shared" si="10"/>
        <v>0</v>
      </c>
      <c r="HD34" s="42">
        <v>0</v>
      </c>
      <c r="HE34" s="42">
        <v>1</v>
      </c>
      <c r="HF34" s="42">
        <v>2</v>
      </c>
      <c r="HG34" s="42">
        <v>1</v>
      </c>
      <c r="HH34" s="42">
        <v>0</v>
      </c>
      <c r="HI34" s="42">
        <v>1</v>
      </c>
      <c r="HJ34" s="39">
        <v>2007</v>
      </c>
      <c r="HK34" s="39" t="s">
        <v>322</v>
      </c>
      <c r="HL34" s="34">
        <v>1</v>
      </c>
      <c r="HM34" s="29">
        <v>69.653080000000003</v>
      </c>
      <c r="HN34" s="27">
        <v>44.486597497589798</v>
      </c>
      <c r="HO34" s="32">
        <v>41.477836062573303</v>
      </c>
      <c r="HP34" s="32">
        <v>2.4920018666837498</v>
      </c>
      <c r="HQ34" s="32">
        <v>5.5453072223746203</v>
      </c>
      <c r="HR34" s="27">
        <v>2.4539652813874002</v>
      </c>
      <c r="HS34" s="27">
        <v>78.087013578685799</v>
      </c>
      <c r="HT34" s="27">
        <v>78.087013578685799</v>
      </c>
      <c r="HU34" s="27">
        <v>-3.0087614350165701</v>
      </c>
      <c r="HV34" s="27">
        <v>-0.42918892026161698</v>
      </c>
      <c r="HW34" s="27">
        <v>-1.3980071647158301</v>
      </c>
      <c r="HX34" s="27">
        <v>4.4241413333333304</v>
      </c>
      <c r="HY34" s="29">
        <v>-10.1</v>
      </c>
      <c r="HZ34" s="39">
        <v>2007</v>
      </c>
      <c r="IA34" s="39" t="s">
        <v>322</v>
      </c>
      <c r="IB34" s="29">
        <v>5533.10009765625</v>
      </c>
      <c r="IC34" s="29">
        <v>5499.10009765625</v>
      </c>
      <c r="ID34" s="29">
        <v>5058.5</v>
      </c>
      <c r="IE34" s="32">
        <v>78.667457580566406</v>
      </c>
      <c r="IF34" s="32">
        <v>71.919776916503906</v>
      </c>
      <c r="IG34" s="32">
        <v>601.4000244140625</v>
      </c>
      <c r="IH34" s="32">
        <v>1577.800048828125</v>
      </c>
      <c r="II34" s="32">
        <v>2879.300048828125</v>
      </c>
      <c r="IJ34" s="31">
        <v>494</v>
      </c>
      <c r="IK34" s="31">
        <v>9.1000003814697266</v>
      </c>
      <c r="IL34" s="39">
        <v>2007</v>
      </c>
      <c r="IM34" s="39" t="s">
        <v>322</v>
      </c>
      <c r="IN34" s="30">
        <v>99</v>
      </c>
      <c r="IO34" s="27">
        <v>29</v>
      </c>
      <c r="IP34" s="27">
        <v>29.850999999999999</v>
      </c>
      <c r="IQ34" s="29">
        <f t="shared" si="9"/>
        <v>5.3949864403581813</v>
      </c>
      <c r="IR34" s="68"/>
      <c r="IS34" s="46">
        <v>804</v>
      </c>
      <c r="IT34" s="28">
        <v>20.790235829540759</v>
      </c>
      <c r="IU34" s="28">
        <v>84.921790893546955</v>
      </c>
      <c r="IV34" s="28">
        <v>838</v>
      </c>
      <c r="IW34" s="28">
        <v>804</v>
      </c>
      <c r="IX34" s="28">
        <v>20.790235829540759</v>
      </c>
      <c r="IY34" s="28">
        <v>84.921790893546955</v>
      </c>
      <c r="IZ34" s="39">
        <v>2007</v>
      </c>
      <c r="JA34" s="39" t="s">
        <v>322</v>
      </c>
      <c r="JB34" s="27">
        <v>14.104998588562012</v>
      </c>
      <c r="JC34" s="27">
        <v>22.117000579833984</v>
      </c>
      <c r="JD34" s="27">
        <v>14.78600025177002</v>
      </c>
      <c r="JE34" s="27">
        <v>6.8359999656677246</v>
      </c>
      <c r="JF34" s="27">
        <v>8.8769998550415039</v>
      </c>
      <c r="JG34" s="27">
        <v>1.5379999876022339</v>
      </c>
      <c r="JH34" s="27">
        <v>2.4019999504089355</v>
      </c>
      <c r="JI34" s="27">
        <v>6.2699999809265137</v>
      </c>
      <c r="JJ34" s="32">
        <v>1.1529999971389771</v>
      </c>
      <c r="JK34" s="32">
        <v>0.49399998784065247</v>
      </c>
      <c r="JL34" s="32">
        <v>1.1390000581741333</v>
      </c>
      <c r="JM34" s="32">
        <v>3.0000000260770321E-3</v>
      </c>
      <c r="JN34" s="32">
        <v>0.24099999666213989</v>
      </c>
      <c r="JO34" s="39">
        <v>2007</v>
      </c>
      <c r="JP34" s="39" t="s">
        <v>322</v>
      </c>
      <c r="JQ34" s="32">
        <v>0.42199999999999999</v>
      </c>
      <c r="JR34" s="32">
        <v>0.247</v>
      </c>
      <c r="JS34" s="32">
        <v>6.0999999999999999E-2</v>
      </c>
      <c r="JT34" s="32">
        <v>0.34499999999999997</v>
      </c>
      <c r="JU34" s="41"/>
      <c r="JV34" s="32">
        <v>7.6999999999999999E-2</v>
      </c>
      <c r="JW34" s="27">
        <v>0.13500000536441803</v>
      </c>
      <c r="JX34" s="27">
        <v>0.18500000238418579</v>
      </c>
      <c r="JY34" s="29"/>
      <c r="JZ34" s="40">
        <v>0.11299999803304672</v>
      </c>
      <c r="KA34" s="20">
        <v>3.7999999999999999E-2</v>
      </c>
      <c r="KB34" s="20">
        <v>3.7000000476837158E-2</v>
      </c>
      <c r="KC34" s="21">
        <v>2.199999988079071E-2</v>
      </c>
      <c r="KD34" s="21">
        <v>2.0000000949949026E-3</v>
      </c>
      <c r="KE34" s="20">
        <v>1.1390000581741333</v>
      </c>
      <c r="KF34" s="29"/>
      <c r="KG34" s="39">
        <v>2007</v>
      </c>
      <c r="KH34" s="39" t="s">
        <v>322</v>
      </c>
      <c r="KI34" s="23">
        <v>4.4166665077209473</v>
      </c>
      <c r="KJ34" s="23">
        <v>2.5625</v>
      </c>
      <c r="KK34" s="29"/>
      <c r="KL34" s="29"/>
      <c r="KM34" s="29"/>
      <c r="KN34" s="21">
        <v>10542.9599609375</v>
      </c>
      <c r="KO34" s="20">
        <v>7033.53076171875</v>
      </c>
      <c r="KP34" s="20">
        <v>1859.0179443359375</v>
      </c>
      <c r="KQ34" s="19">
        <v>17.632789611816406</v>
      </c>
      <c r="KR34" s="39">
        <v>2007</v>
      </c>
      <c r="KS34" s="39" t="s">
        <v>322</v>
      </c>
    </row>
    <row r="35" spans="1:305" s="39" customFormat="1" ht="12.75">
      <c r="A35" s="39">
        <v>2008</v>
      </c>
      <c r="B35" s="39" t="s">
        <v>322</v>
      </c>
      <c r="C35" s="39">
        <v>28</v>
      </c>
      <c r="D35" s="44" t="s">
        <v>323</v>
      </c>
      <c r="E35" s="44">
        <v>620</v>
      </c>
      <c r="F35" s="39">
        <v>1</v>
      </c>
      <c r="G35" s="39">
        <v>0</v>
      </c>
      <c r="H35" s="39">
        <v>1</v>
      </c>
      <c r="I35" s="39">
        <v>1</v>
      </c>
      <c r="J35" s="29">
        <v>0</v>
      </c>
      <c r="K35" s="29">
        <v>0</v>
      </c>
      <c r="L35" s="29">
        <v>58.36</v>
      </c>
      <c r="M35" s="18">
        <v>5</v>
      </c>
      <c r="N35" s="39">
        <v>0</v>
      </c>
      <c r="O35" s="39">
        <v>0</v>
      </c>
      <c r="P35" s="39">
        <v>0</v>
      </c>
      <c r="Q35" s="29">
        <v>0</v>
      </c>
      <c r="R35" s="29">
        <v>0</v>
      </c>
      <c r="S35" s="29">
        <v>100</v>
      </c>
      <c r="T35" s="29">
        <v>0</v>
      </c>
      <c r="U35" s="29">
        <v>0</v>
      </c>
      <c r="V35" s="29">
        <v>52.6</v>
      </c>
      <c r="W35" s="29">
        <v>52.6</v>
      </c>
      <c r="X35" s="39">
        <v>1</v>
      </c>
      <c r="Y35" s="39">
        <v>2008</v>
      </c>
      <c r="Z35" s="39" t="s">
        <v>322</v>
      </c>
      <c r="AA35" s="43"/>
      <c r="AB35" s="41">
        <v>64.3</v>
      </c>
      <c r="AC35" s="41">
        <v>46.4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6.5</v>
      </c>
      <c r="AM35" s="41">
        <v>0</v>
      </c>
      <c r="AN35" s="41">
        <v>0</v>
      </c>
      <c r="AO35" s="41">
        <v>0</v>
      </c>
      <c r="AP35" s="41">
        <v>0</v>
      </c>
      <c r="AQ35" s="41">
        <v>7.7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7.5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29.6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0"/>
        <v>2.3000000000000114</v>
      </c>
      <c r="CZ35" s="39">
        <v>2008</v>
      </c>
      <c r="DA35" s="39" t="s">
        <v>322</v>
      </c>
      <c r="DB35" s="41">
        <v>52.6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3.5</v>
      </c>
      <c r="DL35" s="41">
        <v>0</v>
      </c>
      <c r="DM35" s="41">
        <v>0</v>
      </c>
      <c r="DN35" s="41">
        <v>0</v>
      </c>
      <c r="DO35" s="41">
        <v>0</v>
      </c>
      <c r="DP35" s="41">
        <v>6.1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5.2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32.6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"/>
        <v>0</v>
      </c>
      <c r="FY35" s="39">
        <v>2008</v>
      </c>
      <c r="FZ35" s="39" t="s">
        <v>322</v>
      </c>
      <c r="GA35" s="41">
        <v>28.3</v>
      </c>
      <c r="GB35" s="29">
        <f t="shared" si="2"/>
        <v>0.68130899999999994</v>
      </c>
      <c r="GC35" s="29">
        <f t="shared" si="3"/>
        <v>0.60939799999999988</v>
      </c>
      <c r="GD35" s="29">
        <f t="shared" si="4"/>
        <v>3.1378357091979372</v>
      </c>
      <c r="GE35" s="29">
        <f t="shared" si="5"/>
        <v>2.560150741675669</v>
      </c>
      <c r="GF35" s="29">
        <f t="shared" si="6"/>
        <v>0.57768496752226817</v>
      </c>
      <c r="GG35" s="29">
        <f t="shared" si="7"/>
        <v>0.18410299998463919</v>
      </c>
      <c r="GH35" s="29">
        <f t="shared" si="8"/>
        <v>5.6696560742253155</v>
      </c>
      <c r="GI35" s="39">
        <v>2008</v>
      </c>
      <c r="GJ35" s="39" t="s">
        <v>322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-0.66485570000000005</v>
      </c>
      <c r="GX35" s="36">
        <v>-0.58197969999999999</v>
      </c>
      <c r="GY35" s="36">
        <v>-0.40849210000000002</v>
      </c>
      <c r="GZ35" s="39">
        <v>2008</v>
      </c>
      <c r="HA35" s="39" t="s">
        <v>322</v>
      </c>
      <c r="HB35" s="42">
        <v>2</v>
      </c>
      <c r="HC35" s="42">
        <f t="shared" si="10"/>
        <v>0</v>
      </c>
      <c r="HD35" s="42">
        <v>0</v>
      </c>
      <c r="HE35" s="42">
        <v>1</v>
      </c>
      <c r="HF35" s="42">
        <v>2</v>
      </c>
      <c r="HG35" s="42">
        <v>1</v>
      </c>
      <c r="HH35" s="42">
        <v>0</v>
      </c>
      <c r="HI35" s="42">
        <v>1</v>
      </c>
      <c r="HJ35" s="39">
        <v>2008</v>
      </c>
      <c r="HK35" s="39" t="s">
        <v>322</v>
      </c>
      <c r="HL35" s="34">
        <v>1</v>
      </c>
      <c r="HM35" s="29">
        <v>71.963329999999999</v>
      </c>
      <c r="HN35" s="27">
        <v>45.3355025646133</v>
      </c>
      <c r="HO35" s="32">
        <v>41.569839361965499</v>
      </c>
      <c r="HP35" s="32">
        <v>0.199272259582671</v>
      </c>
      <c r="HQ35" s="32">
        <v>1.9404509605604501</v>
      </c>
      <c r="HR35" s="27">
        <v>2.5885065765796398</v>
      </c>
      <c r="HS35" s="27">
        <v>82.762488439955504</v>
      </c>
      <c r="HT35" s="27">
        <v>82.762488439955604</v>
      </c>
      <c r="HU35" s="27">
        <v>-3.7656632026477901</v>
      </c>
      <c r="HV35" s="27">
        <v>-1.05476086882896</v>
      </c>
      <c r="HW35" s="27">
        <v>-1.7041926714984901</v>
      </c>
      <c r="HX35" s="27">
        <v>4.5198551666666704</v>
      </c>
      <c r="HY35" s="29">
        <v>-12.6</v>
      </c>
      <c r="HZ35" s="39">
        <v>2008</v>
      </c>
      <c r="IA35" s="39" t="s">
        <v>322</v>
      </c>
      <c r="IB35" s="29">
        <v>5534.60009765625</v>
      </c>
      <c r="IC35" s="29">
        <v>5504.5</v>
      </c>
      <c r="ID35" s="29">
        <v>5086.60009765625</v>
      </c>
      <c r="IE35" s="32">
        <v>78.656341552734375</v>
      </c>
      <c r="IF35" s="32">
        <v>72.289482116699219</v>
      </c>
      <c r="IG35" s="32">
        <v>595.5999755859375</v>
      </c>
      <c r="IH35" s="32">
        <v>1520.9000244140625</v>
      </c>
      <c r="II35" s="32">
        <v>2970.10009765625</v>
      </c>
      <c r="IJ35" s="31">
        <v>476</v>
      </c>
      <c r="IK35" s="31">
        <v>8.8000001907348633</v>
      </c>
      <c r="IL35" s="39">
        <v>2008</v>
      </c>
      <c r="IM35" s="39" t="s">
        <v>322</v>
      </c>
      <c r="IN35" s="29"/>
      <c r="IO35" s="29"/>
      <c r="IP35" s="29" t="s">
        <v>317</v>
      </c>
      <c r="IQ35" s="29" t="str">
        <f t="shared" si="9"/>
        <v/>
      </c>
      <c r="IR35" s="46">
        <v>836.5</v>
      </c>
      <c r="IS35" s="46">
        <v>803</v>
      </c>
      <c r="IT35" s="28">
        <v>20.49201245342724</v>
      </c>
      <c r="IU35" s="28">
        <v>84.640178516085044</v>
      </c>
      <c r="IV35" s="28">
        <v>836.5</v>
      </c>
      <c r="IW35" s="28">
        <v>803</v>
      </c>
      <c r="IX35" s="28">
        <v>20.49201245342724</v>
      </c>
      <c r="IY35" s="28">
        <v>84.640178516085044</v>
      </c>
      <c r="IZ35" s="39">
        <v>2008</v>
      </c>
      <c r="JA35" s="39" t="s">
        <v>322</v>
      </c>
      <c r="JB35" s="27">
        <v>14.592972755432129</v>
      </c>
      <c r="JC35" s="27">
        <v>22.568000793457031</v>
      </c>
      <c r="JD35" s="27">
        <v>15.017000198364258</v>
      </c>
      <c r="JE35" s="27">
        <v>7.0170001983642578</v>
      </c>
      <c r="JF35" s="27">
        <v>9.3660001754760742</v>
      </c>
      <c r="JG35" s="27">
        <v>1.6050000190734863</v>
      </c>
      <c r="JH35" s="27">
        <v>2.2669999599456787</v>
      </c>
      <c r="JI35" s="27">
        <v>6.434999942779541</v>
      </c>
      <c r="JJ35" s="32">
        <v>1.2350000143051147</v>
      </c>
      <c r="JK35" s="32">
        <v>0.5339999794960022</v>
      </c>
      <c r="JL35" s="32">
        <v>0.87599998712539673</v>
      </c>
      <c r="JM35" s="32">
        <v>2.0000000949949026E-3</v>
      </c>
      <c r="JN35" s="32">
        <v>0.24699999392032623</v>
      </c>
      <c r="JO35" s="39">
        <v>2008</v>
      </c>
      <c r="JP35" s="39" t="s">
        <v>322</v>
      </c>
      <c r="JQ35" s="32">
        <v>0.50600000000000001</v>
      </c>
      <c r="JR35" s="32">
        <v>0.246</v>
      </c>
      <c r="JS35" s="32">
        <v>5.7000000000000002E-2</v>
      </c>
      <c r="JT35" s="32">
        <v>0.35199999999999998</v>
      </c>
      <c r="JU35" s="41"/>
      <c r="JV35" s="32">
        <v>7.3999999999999996E-2</v>
      </c>
      <c r="JW35" s="27">
        <v>0.14100000262260437</v>
      </c>
      <c r="JX35" s="27">
        <v>0.22900000214576721</v>
      </c>
      <c r="JY35" s="29"/>
      <c r="JZ35" s="40">
        <v>0.11400000005960464</v>
      </c>
      <c r="KA35" s="20">
        <v>0.03</v>
      </c>
      <c r="KB35" s="20">
        <v>2.8999999165534973E-2</v>
      </c>
      <c r="KC35" s="21">
        <v>1.8999999389052391E-2</v>
      </c>
      <c r="KD35" s="21">
        <v>2.0000000949949026E-3</v>
      </c>
      <c r="KE35" s="20">
        <v>0.87599998712539673</v>
      </c>
      <c r="KF35" s="29"/>
      <c r="KG35" s="39">
        <v>2008</v>
      </c>
      <c r="KH35" s="39" t="s">
        <v>322</v>
      </c>
      <c r="KI35" s="23">
        <v>4.4166665077209473</v>
      </c>
      <c r="KJ35" s="23">
        <v>1.9375</v>
      </c>
      <c r="KK35" s="29"/>
      <c r="KL35" s="29"/>
      <c r="KM35" s="29"/>
      <c r="KN35" s="21">
        <v>10558.1796875</v>
      </c>
      <c r="KO35" s="20">
        <v>7036.43212890625</v>
      </c>
      <c r="KP35" s="20">
        <v>1884.3299560546875</v>
      </c>
      <c r="KQ35" s="19">
        <v>17.84712028503418</v>
      </c>
      <c r="KR35" s="39">
        <v>2008</v>
      </c>
      <c r="KS35" s="39" t="s">
        <v>322</v>
      </c>
    </row>
    <row r="36" spans="1:305" s="39" customFormat="1" ht="12.75">
      <c r="A36" s="39">
        <v>2009</v>
      </c>
      <c r="B36" s="39" t="s">
        <v>322</v>
      </c>
      <c r="C36" s="39">
        <v>28</v>
      </c>
      <c r="D36" s="44" t="s">
        <v>323</v>
      </c>
      <c r="E36" s="44">
        <v>620</v>
      </c>
      <c r="F36" s="39">
        <v>1</v>
      </c>
      <c r="G36" s="39">
        <v>0</v>
      </c>
      <c r="H36" s="39">
        <v>1</v>
      </c>
      <c r="I36" s="39">
        <v>1</v>
      </c>
      <c r="J36" s="29">
        <v>0</v>
      </c>
      <c r="K36" s="29">
        <v>0</v>
      </c>
      <c r="L36" s="29">
        <v>58.82</v>
      </c>
      <c r="M36" s="18">
        <v>5</v>
      </c>
      <c r="N36" s="39">
        <v>0</v>
      </c>
      <c r="O36" s="39">
        <v>0</v>
      </c>
      <c r="P36" s="39">
        <v>1</v>
      </c>
      <c r="Q36" s="29">
        <v>0</v>
      </c>
      <c r="R36" s="29">
        <v>0</v>
      </c>
      <c r="S36" s="29">
        <v>100</v>
      </c>
      <c r="T36" s="29">
        <v>0</v>
      </c>
      <c r="U36" s="29">
        <v>0</v>
      </c>
      <c r="V36" s="29">
        <v>50.69</v>
      </c>
      <c r="W36" s="29">
        <v>50.69</v>
      </c>
      <c r="X36" s="39">
        <v>1</v>
      </c>
      <c r="Y36" s="39">
        <v>2009</v>
      </c>
      <c r="Z36" s="39" t="s">
        <v>322</v>
      </c>
      <c r="AA36" s="43">
        <v>40083</v>
      </c>
      <c r="AB36" s="41">
        <v>59.7</v>
      </c>
      <c r="AC36" s="41">
        <v>37.700000000000003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10.1</v>
      </c>
      <c r="AM36" s="41">
        <v>0</v>
      </c>
      <c r="AN36" s="41">
        <v>0</v>
      </c>
      <c r="AO36" s="41">
        <v>0</v>
      </c>
      <c r="AP36" s="41">
        <v>0</v>
      </c>
      <c r="AQ36" s="41">
        <v>8.1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10.8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30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0"/>
        <v>3.2999999999999972</v>
      </c>
      <c r="CZ36" s="39">
        <v>2009</v>
      </c>
      <c r="DA36" s="39" t="s">
        <v>322</v>
      </c>
      <c r="DB36" s="41">
        <v>42.2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7</v>
      </c>
      <c r="DL36" s="41">
        <v>0</v>
      </c>
      <c r="DM36" s="41">
        <v>0</v>
      </c>
      <c r="DN36" s="41">
        <v>0</v>
      </c>
      <c r="DO36" s="41">
        <v>0</v>
      </c>
      <c r="DP36" s="41">
        <v>6.5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9.1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35.200000000000003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"/>
        <v>0</v>
      </c>
      <c r="FY36" s="39">
        <v>2009</v>
      </c>
      <c r="FZ36" s="39" t="s">
        <v>322</v>
      </c>
      <c r="GA36" s="41">
        <v>27.4</v>
      </c>
      <c r="GB36" s="29">
        <f t="shared" si="2"/>
        <v>0.73944499999999991</v>
      </c>
      <c r="GC36" s="29">
        <f t="shared" si="3"/>
        <v>0.68060599999999993</v>
      </c>
      <c r="GD36" s="29">
        <f t="shared" si="4"/>
        <v>3.8379612749707341</v>
      </c>
      <c r="GE36" s="29">
        <f t="shared" si="5"/>
        <v>3.1309291971671347</v>
      </c>
      <c r="GF36" s="29">
        <f t="shared" si="6"/>
        <v>0.70703207780359945</v>
      </c>
      <c r="GG36" s="29">
        <f t="shared" si="7"/>
        <v>0.18422074303211691</v>
      </c>
      <c r="GH36" s="29">
        <f t="shared" si="8"/>
        <v>5.5834577100574529</v>
      </c>
      <c r="GI36" s="39">
        <v>2009</v>
      </c>
      <c r="GJ36" s="39" t="s">
        <v>322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-0.80540659999999997</v>
      </c>
      <c r="GX36" s="36">
        <v>-0.54070600000000002</v>
      </c>
      <c r="GY36" s="36">
        <v>-0.6291293</v>
      </c>
      <c r="GZ36" s="39">
        <v>2009</v>
      </c>
      <c r="HA36" s="39" t="s">
        <v>322</v>
      </c>
      <c r="HB36" s="42">
        <v>2</v>
      </c>
      <c r="HC36" s="42">
        <f t="shared" si="10"/>
        <v>0</v>
      </c>
      <c r="HD36" s="42">
        <v>0</v>
      </c>
      <c r="HE36" s="42">
        <v>1</v>
      </c>
      <c r="HF36" s="42">
        <v>2</v>
      </c>
      <c r="HG36" s="42">
        <v>1</v>
      </c>
      <c r="HH36" s="42">
        <v>0</v>
      </c>
      <c r="HI36" s="42">
        <v>1</v>
      </c>
      <c r="HJ36" s="39">
        <v>2009</v>
      </c>
      <c r="HK36" s="39" t="s">
        <v>322</v>
      </c>
      <c r="HL36" s="34">
        <v>1</v>
      </c>
      <c r="HM36" s="29">
        <v>61.082279999999997</v>
      </c>
      <c r="HN36" s="27">
        <v>50.223472809836302</v>
      </c>
      <c r="HO36" s="32">
        <v>40.417946175449302</v>
      </c>
      <c r="HP36" s="32">
        <v>-2.97810424621008</v>
      </c>
      <c r="HQ36" s="32">
        <v>-1.9144309103784301</v>
      </c>
      <c r="HR36" s="27">
        <v>-0.83553002150420397</v>
      </c>
      <c r="HS36" s="27">
        <v>96.122336742259904</v>
      </c>
      <c r="HT36" s="27">
        <v>96.122336742259904</v>
      </c>
      <c r="HU36" s="27">
        <v>-9.80552663438705</v>
      </c>
      <c r="HV36" s="27">
        <v>-7.1026945333548301</v>
      </c>
      <c r="HW36" s="27">
        <v>-5.8938949109319099</v>
      </c>
      <c r="HX36" s="27">
        <v>4.2101485909166696</v>
      </c>
      <c r="HY36" s="29">
        <v>-10.9</v>
      </c>
      <c r="HZ36" s="39">
        <v>2009</v>
      </c>
      <c r="IA36" s="39" t="s">
        <v>322</v>
      </c>
      <c r="IB36" s="29">
        <v>5486</v>
      </c>
      <c r="IC36" s="29">
        <v>5457.60009765625</v>
      </c>
      <c r="ID36" s="29">
        <v>4940.2001953125</v>
      </c>
      <c r="IE36" s="32">
        <v>78.0435791015625</v>
      </c>
      <c r="IF36" s="32">
        <v>70.279052734375</v>
      </c>
      <c r="IG36" s="32">
        <v>568.79998779296875</v>
      </c>
      <c r="IH36" s="32">
        <v>1381.4000244140625</v>
      </c>
      <c r="II36" s="32">
        <v>2990</v>
      </c>
      <c r="IJ36" s="31">
        <v>574</v>
      </c>
      <c r="IK36" s="31">
        <v>10.699999809265137</v>
      </c>
      <c r="IL36" s="39">
        <v>2009</v>
      </c>
      <c r="IM36" s="39" t="s">
        <v>322</v>
      </c>
      <c r="IN36" s="29"/>
      <c r="IO36" s="29"/>
      <c r="IP36" s="29" t="s">
        <v>317</v>
      </c>
      <c r="IQ36" s="29" t="str">
        <f t="shared" si="9"/>
        <v/>
      </c>
      <c r="IR36" s="83"/>
      <c r="IS36" s="46">
        <v>771</v>
      </c>
      <c r="IT36" s="28">
        <v>20.149487769182521</v>
      </c>
      <c r="IU36" s="28">
        <v>82.661674176556446</v>
      </c>
      <c r="IV36" s="28">
        <v>803</v>
      </c>
      <c r="IW36" s="28">
        <v>771</v>
      </c>
      <c r="IX36" s="28">
        <v>20.149487769182521</v>
      </c>
      <c r="IY36" s="28">
        <v>82.661674176556446</v>
      </c>
      <c r="IZ36" s="39">
        <v>2009</v>
      </c>
      <c r="JA36" s="39" t="s">
        <v>322</v>
      </c>
      <c r="JB36" s="27">
        <v>16.395408630371094</v>
      </c>
      <c r="JC36" s="27">
        <v>24.86400032043457</v>
      </c>
      <c r="JD36" s="27">
        <v>16.51099967956543</v>
      </c>
      <c r="JE36" s="27">
        <v>7.6100001335144043</v>
      </c>
      <c r="JF36" s="27">
        <v>10.22599983215332</v>
      </c>
      <c r="JG36" s="27">
        <v>1.7460000514984131</v>
      </c>
      <c r="JH36" s="27">
        <v>2.2890000343322754</v>
      </c>
      <c r="JI36" s="27">
        <v>6.9470000267028809</v>
      </c>
      <c r="JJ36" s="32">
        <v>1.4459999799728394</v>
      </c>
      <c r="JK36" s="32">
        <v>0.74299997091293335</v>
      </c>
      <c r="JL36" s="32">
        <v>1.1660000085830688</v>
      </c>
      <c r="JM36" s="32">
        <v>2.0000000949949026E-3</v>
      </c>
      <c r="JN36" s="32">
        <v>0.29800000786781311</v>
      </c>
      <c r="JO36" s="39">
        <v>2009</v>
      </c>
      <c r="JP36" s="39" t="s">
        <v>322</v>
      </c>
      <c r="JQ36" s="32">
        <v>0.62</v>
      </c>
      <c r="JR36" s="32">
        <v>0.30399999999999999</v>
      </c>
      <c r="JS36" s="32">
        <v>6.9000000000000006E-2</v>
      </c>
      <c r="JT36" s="32">
        <v>0.375</v>
      </c>
      <c r="JU36" s="41"/>
      <c r="JV36" s="32">
        <v>7.8E-2</v>
      </c>
      <c r="JW36" s="27">
        <v>0.13600000739097595</v>
      </c>
      <c r="JX36" s="27">
        <v>0.414000004529953</v>
      </c>
      <c r="JY36" s="29"/>
      <c r="JZ36" s="40">
        <v>0.125</v>
      </c>
      <c r="KA36" s="20">
        <v>4.5999999999999999E-2</v>
      </c>
      <c r="KB36" s="20">
        <v>4.3999999761581421E-2</v>
      </c>
      <c r="KC36" s="21">
        <v>2.3000000044703484E-2</v>
      </c>
      <c r="KD36" s="21">
        <v>1.0000000474974513E-3</v>
      </c>
      <c r="KE36" s="20">
        <v>1.1660000085830688</v>
      </c>
      <c r="KF36" s="29"/>
      <c r="KG36" s="39">
        <v>2009</v>
      </c>
      <c r="KH36" s="39" t="s">
        <v>322</v>
      </c>
      <c r="KI36" s="23">
        <v>4.4166665077209473</v>
      </c>
      <c r="KJ36" s="23">
        <v>1.9375</v>
      </c>
      <c r="KK36" s="29"/>
      <c r="KL36" s="29"/>
      <c r="KM36" s="29"/>
      <c r="KN36" s="21">
        <v>10568.25</v>
      </c>
      <c r="KO36" s="20">
        <v>7029.40576171875</v>
      </c>
      <c r="KP36" s="20">
        <v>1914.3480224609375</v>
      </c>
      <c r="KQ36" s="19">
        <v>18.11414909362793</v>
      </c>
      <c r="KR36" s="39">
        <v>2009</v>
      </c>
      <c r="KS36" s="39" t="s">
        <v>322</v>
      </c>
    </row>
    <row r="37" spans="1:305" s="39" customFormat="1" ht="12.75">
      <c r="A37" s="39">
        <v>2010</v>
      </c>
      <c r="B37" s="39" t="s">
        <v>322</v>
      </c>
      <c r="C37" s="39">
        <v>28</v>
      </c>
      <c r="D37" s="44" t="s">
        <v>323</v>
      </c>
      <c r="E37" s="44">
        <v>620</v>
      </c>
      <c r="F37" s="39">
        <v>1</v>
      </c>
      <c r="G37" s="39">
        <v>0</v>
      </c>
      <c r="H37" s="39">
        <v>1</v>
      </c>
      <c r="I37" s="39">
        <v>1</v>
      </c>
      <c r="J37" s="29">
        <v>0</v>
      </c>
      <c r="K37" s="29">
        <v>0</v>
      </c>
      <c r="L37" s="29">
        <v>58.82</v>
      </c>
      <c r="M37" s="18">
        <v>5</v>
      </c>
      <c r="N37" s="39">
        <v>0</v>
      </c>
      <c r="O37" s="39">
        <v>0</v>
      </c>
      <c r="P37" s="39">
        <v>0</v>
      </c>
      <c r="Q37" s="29">
        <v>0</v>
      </c>
      <c r="R37" s="29">
        <v>0</v>
      </c>
      <c r="S37" s="29">
        <v>100</v>
      </c>
      <c r="T37" s="29">
        <v>0</v>
      </c>
      <c r="U37" s="29">
        <v>0</v>
      </c>
      <c r="V37" s="29">
        <v>42.2</v>
      </c>
      <c r="W37" s="29">
        <v>42.2</v>
      </c>
      <c r="X37" s="39">
        <v>4</v>
      </c>
      <c r="Y37" s="39">
        <v>2010</v>
      </c>
      <c r="Z37" s="39" t="s">
        <v>322</v>
      </c>
      <c r="AA37" s="43"/>
      <c r="AB37" s="41">
        <v>59.7</v>
      </c>
      <c r="AC37" s="41">
        <v>37.700000000000003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10.1</v>
      </c>
      <c r="AM37" s="41">
        <v>0</v>
      </c>
      <c r="AN37" s="41">
        <v>0</v>
      </c>
      <c r="AO37" s="41">
        <v>0</v>
      </c>
      <c r="AP37" s="41">
        <v>0</v>
      </c>
      <c r="AQ37" s="41">
        <v>8.1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10.8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30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0"/>
        <v>3.2999999999999972</v>
      </c>
      <c r="CZ37" s="39">
        <v>2010</v>
      </c>
      <c r="DA37" s="39" t="s">
        <v>322</v>
      </c>
      <c r="DB37" s="41">
        <v>42.2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7</v>
      </c>
      <c r="DL37" s="41">
        <v>0</v>
      </c>
      <c r="DM37" s="41">
        <v>0</v>
      </c>
      <c r="DN37" s="41">
        <v>0</v>
      </c>
      <c r="DO37" s="41">
        <v>0</v>
      </c>
      <c r="DP37" s="41">
        <v>6.5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9.1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35.200000000000003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"/>
        <v>0</v>
      </c>
      <c r="FY37" s="39">
        <v>2010</v>
      </c>
      <c r="FZ37" s="39" t="s">
        <v>322</v>
      </c>
      <c r="GA37" s="41">
        <v>27.4</v>
      </c>
      <c r="GB37" s="29">
        <f t="shared" si="2"/>
        <v>0.73944499999999991</v>
      </c>
      <c r="GC37" s="29">
        <f t="shared" si="3"/>
        <v>0.68060599999999993</v>
      </c>
      <c r="GD37" s="29">
        <f t="shared" si="4"/>
        <v>3.8379612749707341</v>
      </c>
      <c r="GE37" s="29">
        <f t="shared" si="5"/>
        <v>3.1309291971671347</v>
      </c>
      <c r="GF37" s="29">
        <f t="shared" si="6"/>
        <v>0.70703207780359945</v>
      </c>
      <c r="GG37" s="29">
        <f t="shared" si="7"/>
        <v>0.18422074303211691</v>
      </c>
      <c r="GH37" s="29">
        <f t="shared" si="8"/>
        <v>5.5834577100574529</v>
      </c>
      <c r="GI37" s="39">
        <v>2010</v>
      </c>
      <c r="GJ37" s="39" t="s">
        <v>322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-0.79678159999999998</v>
      </c>
      <c r="GX37" s="36">
        <v>-0.51853090000000002</v>
      </c>
      <c r="GY37" s="36">
        <v>-0.62359580000000003</v>
      </c>
      <c r="GZ37" s="39">
        <v>2010</v>
      </c>
      <c r="HA37" s="39" t="s">
        <v>322</v>
      </c>
      <c r="HB37" s="42">
        <v>2</v>
      </c>
      <c r="HC37" s="42">
        <f t="shared" si="10"/>
        <v>0</v>
      </c>
      <c r="HD37" s="42">
        <v>0</v>
      </c>
      <c r="HE37" s="42">
        <v>1</v>
      </c>
      <c r="HF37" s="42">
        <v>2</v>
      </c>
      <c r="HG37" s="42">
        <v>1</v>
      </c>
      <c r="HH37" s="42">
        <v>0</v>
      </c>
      <c r="HI37" s="42">
        <v>1</v>
      </c>
      <c r="HJ37" s="39">
        <v>2010</v>
      </c>
      <c r="HK37" s="39" t="s">
        <v>322</v>
      </c>
      <c r="HL37" s="34">
        <v>1</v>
      </c>
      <c r="HM37" s="29">
        <v>67.304850000000002</v>
      </c>
      <c r="HN37" s="27">
        <v>51.818598020877197</v>
      </c>
      <c r="HO37" s="32">
        <v>40.647459243718899</v>
      </c>
      <c r="HP37" s="32">
        <v>1.89869172462881</v>
      </c>
      <c r="HQ37" s="32">
        <v>2.5543848585727802</v>
      </c>
      <c r="HR37" s="27">
        <v>1.4025728989537201</v>
      </c>
      <c r="HS37" s="27">
        <v>104.091755511866</v>
      </c>
      <c r="HT37" s="27">
        <v>104.091755511866</v>
      </c>
      <c r="HU37" s="27">
        <v>-11.1711387771583</v>
      </c>
      <c r="HV37" s="27">
        <v>-8.4653914938787391</v>
      </c>
      <c r="HW37" s="27">
        <v>-8.1342009530566699</v>
      </c>
      <c r="HX37" s="27">
        <v>5.3964082854166699</v>
      </c>
      <c r="HY37" s="29">
        <v>-10.6</v>
      </c>
      <c r="HZ37" s="39">
        <v>2010</v>
      </c>
      <c r="IA37" s="39" t="s">
        <v>322</v>
      </c>
      <c r="IB37" s="29">
        <v>5489.60009765625</v>
      </c>
      <c r="IC37" s="29">
        <v>5464.7001953125</v>
      </c>
      <c r="ID37" s="29">
        <v>4873.5</v>
      </c>
      <c r="IE37" s="32">
        <v>78.276298522949219</v>
      </c>
      <c r="IF37" s="32">
        <v>69.491317749023438</v>
      </c>
      <c r="IG37" s="32">
        <v>548.5</v>
      </c>
      <c r="IH37" s="32">
        <v>1335</v>
      </c>
      <c r="II37" s="32">
        <v>2990</v>
      </c>
      <c r="IJ37" s="31">
        <v>645</v>
      </c>
      <c r="IK37" s="31">
        <v>12</v>
      </c>
      <c r="IL37" s="39">
        <v>2010</v>
      </c>
      <c r="IM37" s="39" t="s">
        <v>322</v>
      </c>
      <c r="IN37" s="29"/>
      <c r="IO37" s="29"/>
      <c r="IP37" s="29" t="s">
        <v>317</v>
      </c>
      <c r="IQ37" s="29" t="str">
        <f t="shared" si="9"/>
        <v/>
      </c>
      <c r="IR37" s="46">
        <v>769.5</v>
      </c>
      <c r="IS37" s="46">
        <v>739</v>
      </c>
      <c r="IT37" s="28">
        <v>19.348082209713318</v>
      </c>
      <c r="IU37" s="28">
        <v>75.350448889588918</v>
      </c>
      <c r="IV37" s="28">
        <v>769.5</v>
      </c>
      <c r="IW37" s="28">
        <v>739</v>
      </c>
      <c r="IX37" s="28">
        <v>19.348082209713318</v>
      </c>
      <c r="IY37" s="28">
        <v>75.350448889588918</v>
      </c>
      <c r="IZ37" s="39">
        <v>2010</v>
      </c>
      <c r="JA37" s="39" t="s">
        <v>322</v>
      </c>
      <c r="JB37" s="27">
        <v>16.435836791992188</v>
      </c>
      <c r="JC37" s="27">
        <v>24.756999969482422</v>
      </c>
      <c r="JD37" s="27">
        <v>16.594999313354492</v>
      </c>
      <c r="JE37" s="27">
        <v>7.4939999580383301</v>
      </c>
      <c r="JF37" s="27">
        <v>10.345000267028809</v>
      </c>
      <c r="JG37" s="27">
        <v>1.7599999904632568</v>
      </c>
      <c r="JH37" s="27">
        <v>2.2000000476837158</v>
      </c>
      <c r="JI37" s="27">
        <v>6.8610000610351563</v>
      </c>
      <c r="JJ37" s="32">
        <v>1.3849999904632568</v>
      </c>
      <c r="JK37" s="32">
        <v>0.66699999570846558</v>
      </c>
      <c r="JL37" s="32">
        <v>1.2350000143051147</v>
      </c>
      <c r="JM37" s="32">
        <v>2.0000000949949026E-3</v>
      </c>
      <c r="JN37" s="32">
        <v>0.30000001192092896</v>
      </c>
      <c r="JO37" s="39">
        <v>2010</v>
      </c>
      <c r="JP37" s="39" t="s">
        <v>322</v>
      </c>
      <c r="JQ37" s="32">
        <v>0.57999999999999996</v>
      </c>
      <c r="JR37" s="32">
        <v>0.27800000000000002</v>
      </c>
      <c r="JS37" s="32">
        <v>7.0000000000000007E-2</v>
      </c>
      <c r="JT37" s="32">
        <v>0.38700000000000001</v>
      </c>
      <c r="JU37" s="41"/>
      <c r="JV37" s="32">
        <v>7.0999999999999994E-2</v>
      </c>
      <c r="JW37" s="27">
        <v>0.13099999725818634</v>
      </c>
      <c r="JX37" s="27">
        <v>0.38199999928474426</v>
      </c>
      <c r="JY37" s="29"/>
      <c r="JZ37" s="40">
        <v>0.10100000351667404</v>
      </c>
      <c r="KA37" s="20">
        <v>3.6999999999999998E-2</v>
      </c>
      <c r="KB37" s="20">
        <v>3.5999998450279236E-2</v>
      </c>
      <c r="KC37" s="21">
        <v>1.4000000432133675E-2</v>
      </c>
      <c r="KD37" s="21">
        <v>4.0000001899898052E-3</v>
      </c>
      <c r="KE37" s="20">
        <v>1.2350000143051147</v>
      </c>
      <c r="KF37" s="29"/>
      <c r="KG37" s="39">
        <v>2010</v>
      </c>
      <c r="KH37" s="39" t="s">
        <v>322</v>
      </c>
      <c r="KI37" s="23">
        <v>4.1309523582458496</v>
      </c>
      <c r="KJ37" s="23">
        <v>1.9375</v>
      </c>
      <c r="KK37" s="29"/>
      <c r="KL37" s="29"/>
      <c r="KM37" s="29"/>
      <c r="KN37" s="21">
        <v>10573.099609375</v>
      </c>
      <c r="KO37" s="20">
        <v>7013.10595703125</v>
      </c>
      <c r="KP37" s="20">
        <v>1953.407958984375</v>
      </c>
      <c r="KQ37" s="19">
        <v>18.475259780883789</v>
      </c>
      <c r="KR37" s="39">
        <v>2010</v>
      </c>
      <c r="KS37" s="39" t="s">
        <v>322</v>
      </c>
    </row>
    <row r="38" spans="1:305" s="39" customFormat="1" ht="12.75">
      <c r="A38" s="39">
        <v>2011</v>
      </c>
      <c r="B38" s="39" t="s">
        <v>322</v>
      </c>
      <c r="C38" s="39">
        <v>28</v>
      </c>
      <c r="D38" s="44" t="s">
        <v>323</v>
      </c>
      <c r="E38" s="44">
        <v>620</v>
      </c>
      <c r="F38" s="39">
        <v>1</v>
      </c>
      <c r="G38" s="39">
        <v>0</v>
      </c>
      <c r="H38" s="39">
        <v>1</v>
      </c>
      <c r="I38" s="39">
        <v>1</v>
      </c>
      <c r="J38" s="29">
        <v>35.43</v>
      </c>
      <c r="K38" s="29">
        <v>0</v>
      </c>
      <c r="L38" s="29">
        <v>27.56</v>
      </c>
      <c r="M38" s="18">
        <v>3</v>
      </c>
      <c r="N38" s="39">
        <v>1</v>
      </c>
      <c r="O38" s="39">
        <v>-2</v>
      </c>
      <c r="P38" s="39">
        <v>1</v>
      </c>
      <c r="Q38" s="29">
        <v>53.15</v>
      </c>
      <c r="R38" s="29">
        <v>0</v>
      </c>
      <c r="S38" s="29">
        <v>46.85</v>
      </c>
      <c r="T38" s="29">
        <v>30.5</v>
      </c>
      <c r="U38" s="29">
        <v>0</v>
      </c>
      <c r="V38" s="29">
        <v>19.77</v>
      </c>
      <c r="W38" s="29">
        <v>50.27</v>
      </c>
      <c r="X38" s="39">
        <v>2</v>
      </c>
      <c r="Y38" s="39">
        <v>2011</v>
      </c>
      <c r="Z38" s="39" t="s">
        <v>322</v>
      </c>
      <c r="AA38" s="43">
        <v>40699</v>
      </c>
      <c r="AB38" s="41">
        <v>58</v>
      </c>
      <c r="AC38" s="41">
        <v>29.2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5.4</v>
      </c>
      <c r="AM38" s="41">
        <v>0</v>
      </c>
      <c r="AN38" s="41">
        <v>0</v>
      </c>
      <c r="AO38" s="41">
        <v>0</v>
      </c>
      <c r="AP38" s="41">
        <v>0</v>
      </c>
      <c r="AQ38" s="41">
        <v>8.1999999999999993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12.2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40.299999999999997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0"/>
        <v>4.7000000000000028</v>
      </c>
      <c r="CZ38" s="39">
        <v>2011</v>
      </c>
      <c r="DA38" s="39" t="s">
        <v>322</v>
      </c>
      <c r="DB38" s="41">
        <v>32.200000000000003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3.5</v>
      </c>
      <c r="DL38" s="41">
        <v>0</v>
      </c>
      <c r="DM38" s="41">
        <v>0</v>
      </c>
      <c r="DN38" s="41">
        <v>0</v>
      </c>
      <c r="DO38" s="41">
        <v>0</v>
      </c>
      <c r="DP38" s="41">
        <v>7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10.4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47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"/>
        <v>0</v>
      </c>
      <c r="FY38" s="39">
        <v>2011</v>
      </c>
      <c r="FZ38" s="39" t="s">
        <v>322</v>
      </c>
      <c r="GA38" s="41">
        <v>28.7</v>
      </c>
      <c r="GB38" s="29">
        <f t="shared" si="2"/>
        <v>0.72780300000000009</v>
      </c>
      <c r="GC38" s="29">
        <f t="shared" si="3"/>
        <v>0.65847499999999992</v>
      </c>
      <c r="GD38" s="29">
        <f t="shared" si="4"/>
        <v>3.6738097774773428</v>
      </c>
      <c r="GE38" s="29">
        <f t="shared" si="5"/>
        <v>2.9280433350413579</v>
      </c>
      <c r="GF38" s="29">
        <f t="shared" si="6"/>
        <v>0.74576644243598489</v>
      </c>
      <c r="GG38" s="29">
        <f t="shared" si="7"/>
        <v>0.20299538833174771</v>
      </c>
      <c r="GH38" s="29">
        <f t="shared" si="8"/>
        <v>5.5758407437802617</v>
      </c>
      <c r="GI38" s="39">
        <v>2011</v>
      </c>
      <c r="GJ38" s="39" t="s">
        <v>322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-0.70870330000000004</v>
      </c>
      <c r="GX38" s="36">
        <v>-0.4955483</v>
      </c>
      <c r="GY38" s="36">
        <v>-0.53178879999999995</v>
      </c>
      <c r="GZ38" s="39">
        <v>2011</v>
      </c>
      <c r="HA38" s="39" t="s">
        <v>322</v>
      </c>
      <c r="HB38" s="42">
        <v>2</v>
      </c>
      <c r="HC38" s="42">
        <f t="shared" si="10"/>
        <v>0</v>
      </c>
      <c r="HD38" s="42">
        <v>0</v>
      </c>
      <c r="HE38" s="42">
        <v>1</v>
      </c>
      <c r="HF38" s="42">
        <v>2</v>
      </c>
      <c r="HG38" s="42">
        <v>1</v>
      </c>
      <c r="HH38" s="42">
        <v>0</v>
      </c>
      <c r="HI38" s="42">
        <v>1</v>
      </c>
      <c r="HJ38" s="39">
        <v>2011</v>
      </c>
      <c r="HK38" s="39" t="s">
        <v>322</v>
      </c>
      <c r="HL38" s="34">
        <v>1</v>
      </c>
      <c r="HM38" s="29">
        <v>72.863879999999995</v>
      </c>
      <c r="HN38" s="27">
        <v>50.016438986514203</v>
      </c>
      <c r="HO38" s="32">
        <v>42.633597616910102</v>
      </c>
      <c r="HP38" s="32">
        <v>-1.82685290855788</v>
      </c>
      <c r="HQ38" s="32">
        <v>-2.0915011015517502</v>
      </c>
      <c r="HR38" s="27">
        <v>3.6530110043072801</v>
      </c>
      <c r="HS38" s="27">
        <v>108.36340364175101</v>
      </c>
      <c r="HT38" s="27">
        <v>108.36340364175101</v>
      </c>
      <c r="HU38" s="27">
        <v>-7.3828413696041704</v>
      </c>
      <c r="HV38" s="27">
        <v>-3.5610193892737199</v>
      </c>
      <c r="HW38" s="27">
        <v>-2.2481833786598799</v>
      </c>
      <c r="HX38" s="27">
        <v>10.2391202439167</v>
      </c>
      <c r="HY38" s="29">
        <v>-7</v>
      </c>
      <c r="HZ38" s="39">
        <v>2011</v>
      </c>
      <c r="IA38" s="39" t="s">
        <v>322</v>
      </c>
      <c r="IB38" s="29">
        <v>5428.2001953125</v>
      </c>
      <c r="IC38" s="29">
        <v>5397.2998046875</v>
      </c>
      <c r="ID38" s="29">
        <v>4709.2001953125</v>
      </c>
      <c r="IE38" s="32">
        <v>77.7513427734375</v>
      </c>
      <c r="IF38" s="32">
        <v>67.452682495117188</v>
      </c>
      <c r="IG38" s="32">
        <v>483.89999389648438</v>
      </c>
      <c r="IH38" s="32">
        <v>1272.9000244140625</v>
      </c>
      <c r="II38" s="32">
        <v>2952.39990234375</v>
      </c>
      <c r="IJ38" s="31">
        <v>688</v>
      </c>
      <c r="IK38" s="31">
        <v>12.899999618530273</v>
      </c>
      <c r="IL38" s="39">
        <v>2011</v>
      </c>
      <c r="IM38" s="39" t="s">
        <v>322</v>
      </c>
      <c r="IN38" s="29"/>
      <c r="IO38" s="29"/>
      <c r="IP38" s="29" t="s">
        <v>317</v>
      </c>
      <c r="IQ38" s="29" t="str">
        <f t="shared" si="9"/>
        <v/>
      </c>
      <c r="IR38" s="46">
        <v>723.10446153846146</v>
      </c>
      <c r="IS38" s="46">
        <v>694</v>
      </c>
      <c r="IT38" s="28">
        <v>18.342910940674159</v>
      </c>
      <c r="IU38" s="28">
        <v>74.013517773074682</v>
      </c>
      <c r="IV38" s="28">
        <v>723.10446153846146</v>
      </c>
      <c r="IW38" s="28">
        <v>694</v>
      </c>
      <c r="IX38" s="28">
        <v>18.342910940674159</v>
      </c>
      <c r="IY38" s="28">
        <v>74.013517773074682</v>
      </c>
      <c r="IZ38" s="39">
        <v>2011</v>
      </c>
      <c r="JA38" s="39" t="s">
        <v>322</v>
      </c>
      <c r="JB38" s="27">
        <v>16.993087768554688</v>
      </c>
      <c r="JC38" s="27">
        <v>24.645000457763672</v>
      </c>
      <c r="JD38" s="27">
        <v>17.068000793457031</v>
      </c>
      <c r="JE38" s="27">
        <v>7.000999927520752</v>
      </c>
      <c r="JF38" s="27">
        <v>10.998000144958496</v>
      </c>
      <c r="JG38" s="27">
        <v>1.7760000228881836</v>
      </c>
      <c r="JH38" s="27">
        <v>2.2139999866485596</v>
      </c>
      <c r="JI38" s="27">
        <v>6.4310002326965332</v>
      </c>
      <c r="JJ38" s="32">
        <v>1.2070000171661377</v>
      </c>
      <c r="JK38" s="32">
        <v>0.57599997520446777</v>
      </c>
      <c r="JL38" s="32">
        <v>1.1940000057220459</v>
      </c>
      <c r="JM38" s="32">
        <v>3.0000000260770321E-3</v>
      </c>
      <c r="JN38" s="32">
        <v>0.24699999392032623</v>
      </c>
      <c r="JO38" s="39">
        <v>2011</v>
      </c>
      <c r="JP38" s="39" t="s">
        <v>322</v>
      </c>
      <c r="JQ38" s="32">
        <v>0.40200000000000002</v>
      </c>
      <c r="JR38" s="32">
        <v>0.29799999999999999</v>
      </c>
      <c r="JS38" s="32">
        <v>7.3999999999999996E-2</v>
      </c>
      <c r="JT38" s="32">
        <v>0.372</v>
      </c>
      <c r="JU38" s="41"/>
      <c r="JV38" s="32">
        <v>6.2E-2</v>
      </c>
      <c r="JW38" s="27">
        <v>0.13199999928474426</v>
      </c>
      <c r="JX38" s="27">
        <v>0.30799999833106995</v>
      </c>
      <c r="JY38" s="29"/>
      <c r="JZ38" s="40">
        <v>0.10000000149011612</v>
      </c>
      <c r="KA38" s="20">
        <v>1.9E-2</v>
      </c>
      <c r="KB38" s="20">
        <v>1.7999999225139618E-2</v>
      </c>
      <c r="KC38" s="21">
        <v>1.4000000432133675E-2</v>
      </c>
      <c r="KD38" s="21">
        <v>3.0000000260770321E-3</v>
      </c>
      <c r="KE38" s="20">
        <v>1.1940000057220459</v>
      </c>
      <c r="KF38" s="29"/>
      <c r="KG38" s="39">
        <v>2011</v>
      </c>
      <c r="KH38" s="39" t="s">
        <v>322</v>
      </c>
      <c r="KI38" s="23">
        <v>4.1309523582458496</v>
      </c>
      <c r="KJ38" s="23">
        <v>1.9375</v>
      </c>
      <c r="KK38" s="29"/>
      <c r="KL38" s="29"/>
      <c r="KM38" s="29"/>
      <c r="KN38" s="21">
        <v>10557.5595703125</v>
      </c>
      <c r="KO38" s="20">
        <v>6981.48681640625</v>
      </c>
      <c r="KP38" s="20">
        <v>1992.032958984375</v>
      </c>
      <c r="KQ38" s="19">
        <v>18.868310928344727</v>
      </c>
      <c r="KR38" s="39">
        <v>2011</v>
      </c>
      <c r="KS38" s="39" t="s">
        <v>322</v>
      </c>
    </row>
    <row r="39" spans="1:305" s="39" customFormat="1" ht="12.75">
      <c r="A39" s="39">
        <v>2012</v>
      </c>
      <c r="B39" s="39" t="s">
        <v>322</v>
      </c>
      <c r="C39" s="39">
        <v>28</v>
      </c>
      <c r="D39" s="44" t="s">
        <v>323</v>
      </c>
      <c r="E39" s="44">
        <v>620</v>
      </c>
      <c r="F39" s="39">
        <v>1</v>
      </c>
      <c r="G39" s="39">
        <v>0</v>
      </c>
      <c r="H39" s="39">
        <v>1</v>
      </c>
      <c r="I39" s="39">
        <v>1</v>
      </c>
      <c r="J39" s="29">
        <v>66.67</v>
      </c>
      <c r="K39" s="29">
        <v>0</v>
      </c>
      <c r="L39" s="29">
        <v>0</v>
      </c>
      <c r="M39" s="18">
        <v>1</v>
      </c>
      <c r="N39" s="39">
        <v>1</v>
      </c>
      <c r="O39" s="39">
        <v>-2</v>
      </c>
      <c r="P39" s="39">
        <v>0</v>
      </c>
      <c r="Q39" s="29">
        <v>100</v>
      </c>
      <c r="R39" s="29">
        <v>0</v>
      </c>
      <c r="S39" s="29">
        <v>0</v>
      </c>
      <c r="T39" s="29">
        <v>57.39</v>
      </c>
      <c r="U39" s="29">
        <v>0</v>
      </c>
      <c r="V39" s="29">
        <v>0</v>
      </c>
      <c r="W39" s="29">
        <v>57.39</v>
      </c>
      <c r="X39" s="39">
        <v>2</v>
      </c>
      <c r="Y39" s="39">
        <v>2012</v>
      </c>
      <c r="Z39" s="39" t="s">
        <v>322</v>
      </c>
      <c r="AA39" s="43"/>
      <c r="AB39" s="41">
        <v>58</v>
      </c>
      <c r="AC39" s="41">
        <v>29.2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5.4</v>
      </c>
      <c r="AM39" s="41">
        <v>0</v>
      </c>
      <c r="AN39" s="41">
        <v>0</v>
      </c>
      <c r="AO39" s="41">
        <v>0</v>
      </c>
      <c r="AP39" s="41">
        <v>0</v>
      </c>
      <c r="AQ39" s="41">
        <v>8.1999999999999993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12.2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40.299999999999997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0"/>
        <v>4.7000000000000028</v>
      </c>
      <c r="CZ39" s="39">
        <v>2012</v>
      </c>
      <c r="DA39" s="39" t="s">
        <v>322</v>
      </c>
      <c r="DB39" s="41">
        <v>32.200000000000003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3.5</v>
      </c>
      <c r="DL39" s="41">
        <v>0</v>
      </c>
      <c r="DM39" s="41">
        <v>0</v>
      </c>
      <c r="DN39" s="41">
        <v>0</v>
      </c>
      <c r="DO39" s="41">
        <v>0</v>
      </c>
      <c r="DP39" s="41">
        <v>7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10.4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47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"/>
        <v>0</v>
      </c>
      <c r="FY39" s="39">
        <v>2012</v>
      </c>
      <c r="FZ39" s="39" t="s">
        <v>322</v>
      </c>
      <c r="GA39" s="41">
        <v>28.7</v>
      </c>
      <c r="GB39" s="25">
        <f t="shared" si="2"/>
        <v>0.72780300000000009</v>
      </c>
      <c r="GC39" s="25">
        <f t="shared" si="3"/>
        <v>0.65847499999999992</v>
      </c>
      <c r="GD39" s="25">
        <f t="shared" si="4"/>
        <v>3.6738097774773428</v>
      </c>
      <c r="GE39" s="25">
        <f t="shared" si="5"/>
        <v>2.9280433350413579</v>
      </c>
      <c r="GF39" s="25">
        <f t="shared" si="6"/>
        <v>0.74576644243598489</v>
      </c>
      <c r="GG39" s="25">
        <f t="shared" si="7"/>
        <v>0.20299538833174771</v>
      </c>
      <c r="GH39" s="25">
        <f t="shared" si="8"/>
        <v>5.5758407437802617</v>
      </c>
      <c r="GI39" s="39">
        <v>2012</v>
      </c>
      <c r="GJ39" s="39" t="s">
        <v>322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-0.85703419999999997</v>
      </c>
      <c r="GX39" s="36">
        <v>-0.47268949999999998</v>
      </c>
      <c r="GY39" s="36">
        <v>-0.73504029999999998</v>
      </c>
      <c r="GZ39" s="39">
        <v>2012</v>
      </c>
      <c r="HA39" s="39" t="s">
        <v>322</v>
      </c>
      <c r="HB39" s="42">
        <v>2</v>
      </c>
      <c r="HC39" s="42">
        <f t="shared" si="10"/>
        <v>0</v>
      </c>
      <c r="HD39" s="42">
        <v>0</v>
      </c>
      <c r="HE39" s="42">
        <v>1</v>
      </c>
      <c r="HF39" s="42">
        <v>2</v>
      </c>
      <c r="HG39" s="42">
        <v>1</v>
      </c>
      <c r="HH39" s="42">
        <v>0</v>
      </c>
      <c r="HI39" s="42">
        <v>1</v>
      </c>
      <c r="HJ39" s="39">
        <v>2012</v>
      </c>
      <c r="HK39" s="39" t="s">
        <v>322</v>
      </c>
      <c r="HL39" s="34">
        <v>1</v>
      </c>
      <c r="HM39" s="29">
        <v>75.928960000000004</v>
      </c>
      <c r="HN39" s="27">
        <v>48.527062104888003</v>
      </c>
      <c r="HO39" s="32">
        <v>42.868395283318399</v>
      </c>
      <c r="HP39" s="32">
        <v>-4.0282567105322302</v>
      </c>
      <c r="HQ39" s="32">
        <v>-4.4098086528081399</v>
      </c>
      <c r="HR39" s="27">
        <v>2.7733385405158102</v>
      </c>
      <c r="HS39" s="27">
        <v>138.98320828323099</v>
      </c>
      <c r="HT39" s="27">
        <v>138.850902649544</v>
      </c>
      <c r="HU39" s="27">
        <v>-5.6586668215695601</v>
      </c>
      <c r="HV39" s="27">
        <v>-1.3778301566095399</v>
      </c>
      <c r="HW39" s="27">
        <v>1.69272476295524</v>
      </c>
      <c r="HX39" s="27">
        <v>10.546515292083299</v>
      </c>
      <c r="HY39" s="29">
        <v>-2</v>
      </c>
      <c r="HZ39" s="39">
        <v>2012</v>
      </c>
      <c r="IA39" s="39" t="s">
        <v>322</v>
      </c>
      <c r="IB39" s="29">
        <v>5382.60009765625</v>
      </c>
      <c r="IC39" s="29">
        <v>5352.2001953125</v>
      </c>
      <c r="ID39" s="29">
        <v>4516.5</v>
      </c>
      <c r="IE39" s="32">
        <v>77.635551452636719</v>
      </c>
      <c r="IF39" s="32">
        <v>65.143417358398438</v>
      </c>
      <c r="IG39" s="32">
        <v>491.39999389648438</v>
      </c>
      <c r="IH39" s="32">
        <v>1143.4000244140625</v>
      </c>
      <c r="II39" s="32">
        <v>2881.699951171875</v>
      </c>
      <c r="IJ39" s="31">
        <v>835</v>
      </c>
      <c r="IK39" s="31">
        <v>15.800000190734863</v>
      </c>
      <c r="IL39" s="39">
        <v>2012</v>
      </c>
      <c r="IM39" s="39" t="s">
        <v>322</v>
      </c>
      <c r="IN39" s="29"/>
      <c r="IO39" s="29"/>
      <c r="IP39" s="29" t="s">
        <v>317</v>
      </c>
      <c r="IQ39" s="29" t="str">
        <f t="shared" si="9"/>
        <v/>
      </c>
      <c r="IR39" s="46">
        <v>700</v>
      </c>
      <c r="IS39" s="59">
        <v>665</v>
      </c>
      <c r="IT39" s="28">
        <v>18.487916409040569</v>
      </c>
      <c r="IU39" s="28">
        <v>71.832334879528261</v>
      </c>
      <c r="IV39" s="28">
        <v>700</v>
      </c>
      <c r="IW39" s="28">
        <v>665</v>
      </c>
      <c r="IX39" s="28">
        <v>18.487916409040569</v>
      </c>
      <c r="IY39" s="28">
        <v>71.832334879528261</v>
      </c>
      <c r="IZ39" s="39">
        <v>2012</v>
      </c>
      <c r="JA39" s="39" t="s">
        <v>322</v>
      </c>
      <c r="JB39" s="27">
        <v>17.609525680541992</v>
      </c>
      <c r="JC39" s="29">
        <v>24.780000686645508</v>
      </c>
      <c r="JD39" s="29">
        <v>17.577999114990234</v>
      </c>
      <c r="JE39" s="29">
        <v>6.7100000381469727</v>
      </c>
      <c r="JF39" s="29">
        <v>11.22700023651123</v>
      </c>
      <c r="JG39" s="29">
        <v>1.8600000143051147</v>
      </c>
      <c r="JH39" s="29">
        <v>2.0450000762939453</v>
      </c>
      <c r="JI39" s="29">
        <v>6.1360001564025879</v>
      </c>
      <c r="JJ39" s="29">
        <v>1.2359999418258667</v>
      </c>
      <c r="JK39" s="29">
        <v>0.49200001358985901</v>
      </c>
      <c r="JL39" s="29">
        <v>1.5399999618530273</v>
      </c>
      <c r="JM39" s="29">
        <v>0</v>
      </c>
      <c r="JN39" s="29">
        <v>0.24400000274181366</v>
      </c>
      <c r="JO39" s="39">
        <v>2012</v>
      </c>
      <c r="JP39" s="39" t="s">
        <v>322</v>
      </c>
      <c r="JQ39" s="29">
        <v>0.41299999999999998</v>
      </c>
      <c r="JR39" s="29">
        <v>0.29599999999999999</v>
      </c>
      <c r="JS39" s="29">
        <v>7.3999999999999996E-2</v>
      </c>
      <c r="JT39" s="29">
        <v>0.377</v>
      </c>
      <c r="JU39" s="41"/>
      <c r="JV39" s="29">
        <v>7.6999999999999999E-2</v>
      </c>
      <c r="JW39" s="29">
        <v>0.1080000028014183</v>
      </c>
      <c r="JX39" s="29">
        <v>0.2669999897480011</v>
      </c>
      <c r="JY39" s="29"/>
      <c r="JZ39" s="29">
        <v>8.3999998867511749E-2</v>
      </c>
      <c r="KA39" s="41"/>
      <c r="KB39" s="29">
        <v>1.2000000104308128E-2</v>
      </c>
      <c r="KC39" s="29">
        <v>1.9999999552965164E-2</v>
      </c>
      <c r="KD39" s="29">
        <v>1.0000000474974513E-3</v>
      </c>
      <c r="KE39" s="29">
        <v>1.5399999618530273</v>
      </c>
      <c r="KF39" s="29"/>
      <c r="KG39" s="39">
        <v>2012</v>
      </c>
      <c r="KH39" s="39" t="s">
        <v>322</v>
      </c>
      <c r="KI39" s="23">
        <v>3.5595238208770752</v>
      </c>
      <c r="KJ39" s="23">
        <v>1.9375</v>
      </c>
      <c r="KK39" s="29"/>
      <c r="KL39" s="29"/>
      <c r="KM39" s="29"/>
      <c r="KN39" s="21">
        <v>10514.83984375</v>
      </c>
      <c r="KO39" s="20">
        <v>6933.1640625</v>
      </c>
      <c r="KP39" s="20">
        <v>2020.125</v>
      </c>
      <c r="KQ39" s="19">
        <v>19.212129592895508</v>
      </c>
      <c r="KR39" s="39">
        <v>2012</v>
      </c>
      <c r="KS39" s="39" t="s">
        <v>322</v>
      </c>
    </row>
    <row r="40" spans="1:305" s="18" customFormat="1" ht="12.75">
      <c r="A40" s="18">
        <v>2013</v>
      </c>
      <c r="B40" s="18" t="s">
        <v>322</v>
      </c>
      <c r="C40" s="18">
        <v>28</v>
      </c>
      <c r="D40" s="38" t="s">
        <v>323</v>
      </c>
      <c r="E40" s="38">
        <v>620</v>
      </c>
      <c r="F40" s="18">
        <v>1</v>
      </c>
      <c r="G40" s="18">
        <v>0</v>
      </c>
      <c r="H40" s="18">
        <v>1</v>
      </c>
      <c r="I40" s="18">
        <v>1</v>
      </c>
      <c r="J40" s="25">
        <v>73.260000000000005</v>
      </c>
      <c r="K40" s="25">
        <v>0</v>
      </c>
      <c r="L40" s="25">
        <v>0</v>
      </c>
      <c r="M40" s="18">
        <v>1</v>
      </c>
      <c r="N40" s="18">
        <v>0</v>
      </c>
      <c r="O40" s="18">
        <v>0</v>
      </c>
      <c r="P40" s="18">
        <v>0</v>
      </c>
      <c r="Q40" s="25">
        <v>100</v>
      </c>
      <c r="R40" s="25">
        <v>0</v>
      </c>
      <c r="S40" s="25">
        <v>0</v>
      </c>
      <c r="T40" s="25">
        <v>57.39</v>
      </c>
      <c r="U40" s="25">
        <v>0</v>
      </c>
      <c r="V40" s="25">
        <v>0</v>
      </c>
      <c r="W40" s="25">
        <v>57.39</v>
      </c>
      <c r="X40" s="18">
        <v>2</v>
      </c>
      <c r="Y40" s="18">
        <v>2013</v>
      </c>
      <c r="Z40" s="18" t="s">
        <v>322</v>
      </c>
      <c r="AA40" s="37"/>
      <c r="AB40" s="26">
        <v>58</v>
      </c>
      <c r="AC40" s="26">
        <v>29.2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5.4</v>
      </c>
      <c r="AM40" s="26">
        <v>0</v>
      </c>
      <c r="AN40" s="26">
        <v>0</v>
      </c>
      <c r="AO40" s="26">
        <v>0</v>
      </c>
      <c r="AP40" s="26">
        <v>0</v>
      </c>
      <c r="AQ40" s="26">
        <v>8.1999999999999993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12.2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>
        <v>0</v>
      </c>
      <c r="BN40" s="26">
        <v>40.299999999999997</v>
      </c>
      <c r="BO40" s="26">
        <v>0</v>
      </c>
      <c r="BP40" s="26">
        <v>0</v>
      </c>
      <c r="BQ40" s="26">
        <v>0</v>
      </c>
      <c r="BR40" s="26">
        <v>0</v>
      </c>
      <c r="BS40" s="26">
        <v>0</v>
      </c>
      <c r="BT40" s="26">
        <v>0</v>
      </c>
      <c r="BU40" s="26">
        <v>0</v>
      </c>
      <c r="BV40" s="26">
        <v>0</v>
      </c>
      <c r="BW40" s="26">
        <v>0</v>
      </c>
      <c r="BX40" s="26">
        <v>0</v>
      </c>
      <c r="BY40" s="26">
        <v>0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f t="shared" si="0"/>
        <v>4.7000000000000028</v>
      </c>
      <c r="CZ40" s="18">
        <v>2013</v>
      </c>
      <c r="DA40" s="18" t="s">
        <v>322</v>
      </c>
      <c r="DB40" s="26">
        <v>32.200000000000003</v>
      </c>
      <c r="DC40" s="26">
        <v>0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6">
        <v>3.5</v>
      </c>
      <c r="DL40" s="26">
        <v>0</v>
      </c>
      <c r="DM40" s="26">
        <v>0</v>
      </c>
      <c r="DN40" s="26">
        <v>0</v>
      </c>
      <c r="DO40" s="26">
        <v>0</v>
      </c>
      <c r="DP40" s="26">
        <v>7</v>
      </c>
      <c r="DQ40" s="26">
        <v>0</v>
      </c>
      <c r="DR40" s="26">
        <v>0</v>
      </c>
      <c r="DS40" s="26">
        <v>0</v>
      </c>
      <c r="DT40" s="26">
        <v>0</v>
      </c>
      <c r="DU40" s="26">
        <v>0</v>
      </c>
      <c r="DV40" s="26">
        <v>0</v>
      </c>
      <c r="DW40" s="26">
        <v>0</v>
      </c>
      <c r="DX40" s="26">
        <v>0</v>
      </c>
      <c r="DY40" s="26">
        <v>0</v>
      </c>
      <c r="DZ40" s="26">
        <v>0</v>
      </c>
      <c r="EA40" s="26">
        <v>0</v>
      </c>
      <c r="EB40" s="26">
        <v>0</v>
      </c>
      <c r="EC40" s="26">
        <v>0</v>
      </c>
      <c r="ED40" s="26">
        <v>0</v>
      </c>
      <c r="EE40" s="26">
        <v>0</v>
      </c>
      <c r="EF40" s="26">
        <v>10.4</v>
      </c>
      <c r="EG40" s="26">
        <v>0</v>
      </c>
      <c r="EH40" s="26">
        <v>0</v>
      </c>
      <c r="EI40" s="26">
        <v>0</v>
      </c>
      <c r="EJ40" s="26">
        <v>0</v>
      </c>
      <c r="EK40" s="26">
        <v>0</v>
      </c>
      <c r="EL40" s="26">
        <v>0</v>
      </c>
      <c r="EM40" s="26">
        <v>47</v>
      </c>
      <c r="EN40" s="26">
        <v>0</v>
      </c>
      <c r="EO40" s="26">
        <v>0</v>
      </c>
      <c r="EP40" s="26">
        <v>0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0</v>
      </c>
      <c r="FE40" s="26">
        <v>0</v>
      </c>
      <c r="FF40" s="26">
        <v>0</v>
      </c>
      <c r="FG40" s="26">
        <v>0</v>
      </c>
      <c r="FH40" s="26">
        <v>0</v>
      </c>
      <c r="FI40" s="26">
        <v>0</v>
      </c>
      <c r="FJ40" s="26">
        <v>0</v>
      </c>
      <c r="FK40" s="26">
        <v>0</v>
      </c>
      <c r="FL40" s="26">
        <v>0</v>
      </c>
      <c r="FM40" s="26">
        <v>0</v>
      </c>
      <c r="FN40" s="26">
        <v>0</v>
      </c>
      <c r="FO40" s="26">
        <v>0</v>
      </c>
      <c r="FP40" s="26">
        <v>0</v>
      </c>
      <c r="FQ40" s="26">
        <v>0</v>
      </c>
      <c r="FR40" s="26">
        <v>0</v>
      </c>
      <c r="FS40" s="26">
        <v>0</v>
      </c>
      <c r="FT40" s="26">
        <v>0</v>
      </c>
      <c r="FU40" s="26">
        <v>0</v>
      </c>
      <c r="FV40" s="26">
        <v>0</v>
      </c>
      <c r="FW40" s="26">
        <v>0</v>
      </c>
      <c r="FX40" s="26">
        <f t="shared" si="1"/>
        <v>0</v>
      </c>
      <c r="FY40" s="18">
        <v>2013</v>
      </c>
      <c r="FZ40" s="18" t="s">
        <v>322</v>
      </c>
      <c r="GA40" s="26">
        <v>31.3</v>
      </c>
      <c r="GB40" s="25">
        <f t="shared" si="2"/>
        <v>0.72780300000000009</v>
      </c>
      <c r="GC40" s="25">
        <f t="shared" si="3"/>
        <v>0.65847499999999992</v>
      </c>
      <c r="GD40" s="25">
        <f t="shared" si="4"/>
        <v>3.6738097774773428</v>
      </c>
      <c r="GE40" s="25">
        <f t="shared" si="5"/>
        <v>2.9280433350413579</v>
      </c>
      <c r="GF40" s="25">
        <f t="shared" si="6"/>
        <v>0.74576644243598489</v>
      </c>
      <c r="GG40" s="25">
        <f t="shared" si="7"/>
        <v>0.20299538833174771</v>
      </c>
      <c r="GH40" s="25">
        <f t="shared" si="8"/>
        <v>5.5758407437802617</v>
      </c>
      <c r="GI40" s="18">
        <v>2013</v>
      </c>
      <c r="GJ40" s="18" t="s">
        <v>322</v>
      </c>
      <c r="GK40" s="25"/>
      <c r="GL40" s="25"/>
      <c r="GM40" s="25"/>
      <c r="GN40" s="26"/>
      <c r="GO40" s="25"/>
      <c r="GP40" s="25"/>
      <c r="GQ40" s="25"/>
      <c r="GR40" s="26"/>
      <c r="GS40" s="26"/>
      <c r="GT40" s="26"/>
      <c r="GU40" s="26"/>
      <c r="GV40" s="25"/>
      <c r="GW40" s="36">
        <v>-0.88374549999999996</v>
      </c>
      <c r="GX40" s="36">
        <v>-0.43880259999999999</v>
      </c>
      <c r="GY40" s="36">
        <v>-0.79027890000000001</v>
      </c>
      <c r="GZ40" s="18">
        <v>2013</v>
      </c>
      <c r="HA40" s="18" t="s">
        <v>322</v>
      </c>
      <c r="HB40" s="35">
        <v>2</v>
      </c>
      <c r="HC40" s="35">
        <f t="shared" si="10"/>
        <v>0</v>
      </c>
      <c r="HD40" s="35">
        <v>0</v>
      </c>
      <c r="HE40" s="35">
        <v>1</v>
      </c>
      <c r="HF40" s="35">
        <v>2</v>
      </c>
      <c r="HG40" s="35">
        <v>1</v>
      </c>
      <c r="HH40" s="35">
        <v>0</v>
      </c>
      <c r="HI40" s="35">
        <v>1</v>
      </c>
      <c r="HJ40" s="18">
        <v>2013</v>
      </c>
      <c r="HK40" s="18" t="s">
        <v>322</v>
      </c>
      <c r="HL40" s="34">
        <v>1</v>
      </c>
      <c r="HM40" s="25">
        <v>78.027339999999995</v>
      </c>
      <c r="HN40" s="27">
        <v>49.939886119359599</v>
      </c>
      <c r="HO40" s="32">
        <v>45.097462562943001</v>
      </c>
      <c r="HP40" s="32">
        <v>-1.13015523924344</v>
      </c>
      <c r="HQ40" s="32">
        <v>1.1112711222781999</v>
      </c>
      <c r="HR40" s="27">
        <v>0.27441666666665998</v>
      </c>
      <c r="HS40" s="27">
        <v>142.96397612471901</v>
      </c>
      <c r="HT40" s="27">
        <v>142.62169486345601</v>
      </c>
      <c r="HU40" s="27">
        <v>-4.8424235564166001</v>
      </c>
      <c r="HV40" s="27">
        <v>-0.64899005561935896</v>
      </c>
      <c r="HW40" s="27">
        <v>3.0873761871255101</v>
      </c>
      <c r="HX40" s="27">
        <v>6.2931293010833302</v>
      </c>
      <c r="HY40" s="25">
        <v>0.5</v>
      </c>
      <c r="HZ40" s="18">
        <v>2013</v>
      </c>
      <c r="IA40" s="18" t="s">
        <v>322</v>
      </c>
      <c r="IB40" s="29">
        <v>5284.60009765625</v>
      </c>
      <c r="IC40" s="29">
        <v>5258.7998046875</v>
      </c>
      <c r="ID40" s="29">
        <v>4403.5</v>
      </c>
      <c r="IE40" s="32">
        <v>76.922370910644531</v>
      </c>
      <c r="IF40" s="32">
        <v>64.097122192382813</v>
      </c>
      <c r="IG40" s="32">
        <v>453.10000610351563</v>
      </c>
      <c r="IH40" s="32">
        <v>1049.699951171875</v>
      </c>
      <c r="II40" s="32">
        <v>2900.699951171875</v>
      </c>
      <c r="IJ40" s="31">
        <v>855</v>
      </c>
      <c r="IK40" s="31">
        <v>16.399999618530273</v>
      </c>
      <c r="IL40" s="18">
        <v>2013</v>
      </c>
      <c r="IM40" s="18" t="s">
        <v>322</v>
      </c>
      <c r="IN40" s="25"/>
      <c r="IO40" s="25"/>
      <c r="IP40" s="25" t="s">
        <v>317</v>
      </c>
      <c r="IQ40" s="29" t="str">
        <f t="shared" si="9"/>
        <v/>
      </c>
      <c r="IR40" s="25"/>
      <c r="IS40" s="25"/>
      <c r="IT40" s="25"/>
      <c r="IU40" s="28">
        <v>72.913807301674439</v>
      </c>
      <c r="IV40" s="28"/>
      <c r="IW40" s="28"/>
      <c r="IX40" s="28"/>
      <c r="IY40" s="28">
        <v>72.913807301674439</v>
      </c>
      <c r="IZ40" s="18">
        <v>2013</v>
      </c>
      <c r="JA40" s="18" t="s">
        <v>322</v>
      </c>
      <c r="JB40" s="27">
        <v>18.511875152587891</v>
      </c>
      <c r="JC40" s="25">
        <v>25.773000717163086</v>
      </c>
      <c r="JD40" s="25">
        <v>18.652000427246094</v>
      </c>
      <c r="JE40" s="25">
        <v>6.6230001449584961</v>
      </c>
      <c r="JF40" s="25">
        <v>12.14799976348877</v>
      </c>
      <c r="JG40" s="25">
        <v>1.8949999809265137</v>
      </c>
      <c r="JH40" s="25">
        <v>2.1719999313354492</v>
      </c>
      <c r="JI40" s="25">
        <v>6.0529999732971191</v>
      </c>
      <c r="JJ40" s="25">
        <v>1.2000000476837158</v>
      </c>
      <c r="JK40" s="25">
        <v>0.49799999594688416</v>
      </c>
      <c r="JL40" s="25">
        <v>1.6080000400543213</v>
      </c>
      <c r="JM40" s="25">
        <v>0</v>
      </c>
      <c r="JN40" s="25">
        <v>0.19799999892711639</v>
      </c>
      <c r="JO40" s="18">
        <v>2013</v>
      </c>
      <c r="JP40" s="18" t="s">
        <v>322</v>
      </c>
      <c r="JQ40" s="25">
        <v>0.41699999999999998</v>
      </c>
      <c r="JR40" s="25">
        <v>0.25</v>
      </c>
      <c r="JS40" s="25">
        <v>0.08</v>
      </c>
      <c r="JT40" s="25">
        <v>0.36699999999999999</v>
      </c>
      <c r="JU40" s="26"/>
      <c r="JV40" s="25">
        <v>8.5999999999999993E-2</v>
      </c>
      <c r="JW40" s="25">
        <v>4.1000001132488251E-2</v>
      </c>
      <c r="JX40" s="25">
        <v>0.30199998617172241</v>
      </c>
      <c r="JY40" s="25"/>
      <c r="JZ40" s="25">
        <v>8.6999997496604919E-2</v>
      </c>
      <c r="KA40" s="26"/>
      <c r="KB40" s="25">
        <v>3.7999998778104782E-2</v>
      </c>
      <c r="KC40" s="25">
        <v>2.9999999329447746E-2</v>
      </c>
      <c r="KD40" s="25">
        <v>1.0000000474974513E-3</v>
      </c>
      <c r="KE40" s="25">
        <v>1.6080000400543213</v>
      </c>
      <c r="KF40" s="25"/>
      <c r="KG40" s="18">
        <v>2013</v>
      </c>
      <c r="KH40" s="18" t="s">
        <v>322</v>
      </c>
      <c r="KI40" s="23">
        <v>3.1845238208770752</v>
      </c>
      <c r="KJ40" s="23">
        <v>1.8125</v>
      </c>
      <c r="KK40" s="25"/>
      <c r="KL40" s="25"/>
      <c r="KM40" s="25"/>
      <c r="KN40" s="21">
        <v>10457.2900390625</v>
      </c>
      <c r="KO40" s="20">
        <v>6870.04296875</v>
      </c>
      <c r="KP40" s="20">
        <v>2051.22509765625</v>
      </c>
      <c r="KQ40" s="19">
        <v>19.615249633789063</v>
      </c>
      <c r="KR40" s="18">
        <v>2013</v>
      </c>
      <c r="KS40" s="18" t="s">
        <v>322</v>
      </c>
    </row>
    <row r="41" spans="1:305" s="18" customFormat="1" ht="12.75">
      <c r="A41" s="18">
        <v>2014</v>
      </c>
      <c r="B41" s="18" t="s">
        <v>322</v>
      </c>
      <c r="C41" s="18">
        <v>28</v>
      </c>
      <c r="D41" s="38" t="s">
        <v>323</v>
      </c>
      <c r="E41" s="38">
        <v>620</v>
      </c>
      <c r="F41" s="18">
        <v>1</v>
      </c>
      <c r="G41" s="18">
        <v>0</v>
      </c>
      <c r="H41" s="18">
        <v>1</v>
      </c>
      <c r="I41" s="18">
        <v>1</v>
      </c>
      <c r="J41" s="25">
        <v>79.209999999999994</v>
      </c>
      <c r="K41" s="25">
        <v>0</v>
      </c>
      <c r="L41" s="25">
        <v>0</v>
      </c>
      <c r="M41" s="18">
        <v>1</v>
      </c>
      <c r="N41" s="18">
        <v>0</v>
      </c>
      <c r="O41" s="18">
        <v>0</v>
      </c>
      <c r="P41" s="18">
        <v>0</v>
      </c>
      <c r="Q41" s="25">
        <v>100</v>
      </c>
      <c r="R41" s="25">
        <v>0</v>
      </c>
      <c r="S41" s="25">
        <v>0</v>
      </c>
      <c r="T41" s="25">
        <v>57.39</v>
      </c>
      <c r="U41" s="25">
        <v>0</v>
      </c>
      <c r="V41" s="25">
        <v>0</v>
      </c>
      <c r="W41" s="25">
        <v>57.39</v>
      </c>
      <c r="X41" s="18">
        <v>2</v>
      </c>
      <c r="Y41" s="18">
        <v>2014</v>
      </c>
      <c r="Z41" s="18" t="s">
        <v>322</v>
      </c>
      <c r="AA41" s="37"/>
      <c r="AB41" s="26">
        <v>58</v>
      </c>
      <c r="AC41" s="26">
        <v>29.2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5.4</v>
      </c>
      <c r="AM41" s="26">
        <v>0</v>
      </c>
      <c r="AN41" s="26">
        <v>0</v>
      </c>
      <c r="AO41" s="26">
        <v>0</v>
      </c>
      <c r="AP41" s="26">
        <v>0</v>
      </c>
      <c r="AQ41" s="26">
        <v>8.1999999999999993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12.2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>
        <v>0</v>
      </c>
      <c r="BN41" s="26">
        <v>40.299999999999997</v>
      </c>
      <c r="BO41" s="26">
        <v>0</v>
      </c>
      <c r="BP41" s="26">
        <v>0</v>
      </c>
      <c r="BQ41" s="26">
        <v>0</v>
      </c>
      <c r="BR41" s="26">
        <v>0</v>
      </c>
      <c r="BS41" s="26">
        <v>0</v>
      </c>
      <c r="BT41" s="26">
        <v>0</v>
      </c>
      <c r="BU41" s="26">
        <v>0</v>
      </c>
      <c r="BV41" s="26">
        <v>0</v>
      </c>
      <c r="BW41" s="26">
        <v>0</v>
      </c>
      <c r="BX41" s="26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f t="shared" si="0"/>
        <v>4.7000000000000028</v>
      </c>
      <c r="CZ41" s="18">
        <v>2014</v>
      </c>
      <c r="DA41" s="18" t="s">
        <v>322</v>
      </c>
      <c r="DB41" s="26">
        <v>32.200000000000003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6">
        <v>3.5</v>
      </c>
      <c r="DL41" s="26">
        <v>0</v>
      </c>
      <c r="DM41" s="26">
        <v>0</v>
      </c>
      <c r="DN41" s="26">
        <v>0</v>
      </c>
      <c r="DO41" s="26">
        <v>0</v>
      </c>
      <c r="DP41" s="26">
        <v>7</v>
      </c>
      <c r="DQ41" s="26">
        <v>0</v>
      </c>
      <c r="DR41" s="26">
        <v>0</v>
      </c>
      <c r="DS41" s="26">
        <v>0</v>
      </c>
      <c r="DT41" s="26">
        <v>0</v>
      </c>
      <c r="DU41" s="26">
        <v>0</v>
      </c>
      <c r="DV41" s="26">
        <v>0</v>
      </c>
      <c r="DW41" s="26">
        <v>0</v>
      </c>
      <c r="DX41" s="26">
        <v>0</v>
      </c>
      <c r="DY41" s="26">
        <v>0</v>
      </c>
      <c r="DZ41" s="26">
        <v>0</v>
      </c>
      <c r="EA41" s="26">
        <v>0</v>
      </c>
      <c r="EB41" s="26">
        <v>0</v>
      </c>
      <c r="EC41" s="26">
        <v>0</v>
      </c>
      <c r="ED41" s="26">
        <v>0</v>
      </c>
      <c r="EE41" s="26">
        <v>0</v>
      </c>
      <c r="EF41" s="26">
        <v>10.4</v>
      </c>
      <c r="EG41" s="26">
        <v>0</v>
      </c>
      <c r="EH41" s="26">
        <v>0</v>
      </c>
      <c r="EI41" s="26">
        <v>0</v>
      </c>
      <c r="EJ41" s="26">
        <v>0</v>
      </c>
      <c r="EK41" s="26">
        <v>0</v>
      </c>
      <c r="EL41" s="26">
        <v>0</v>
      </c>
      <c r="EM41" s="26">
        <v>47</v>
      </c>
      <c r="EN41" s="26">
        <v>0</v>
      </c>
      <c r="EO41" s="26">
        <v>0</v>
      </c>
      <c r="EP41" s="26">
        <v>0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0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0</v>
      </c>
      <c r="FQ41" s="26">
        <v>0</v>
      </c>
      <c r="FR41" s="26">
        <v>0</v>
      </c>
      <c r="FS41" s="26">
        <v>0</v>
      </c>
      <c r="FT41" s="26">
        <v>0</v>
      </c>
      <c r="FU41" s="26">
        <v>0</v>
      </c>
      <c r="FV41" s="26">
        <v>0</v>
      </c>
      <c r="FW41" s="26">
        <v>0</v>
      </c>
      <c r="FX41" s="26">
        <f t="shared" si="1"/>
        <v>0</v>
      </c>
      <c r="FY41" s="18">
        <v>2014</v>
      </c>
      <c r="FZ41" s="18" t="s">
        <v>322</v>
      </c>
      <c r="GA41" s="26">
        <v>31.3</v>
      </c>
      <c r="GB41" s="25">
        <f t="shared" si="2"/>
        <v>0.72780300000000009</v>
      </c>
      <c r="GC41" s="25">
        <f t="shared" si="3"/>
        <v>0.65847499999999992</v>
      </c>
      <c r="GD41" s="25">
        <f t="shared" si="4"/>
        <v>3.6738097774773428</v>
      </c>
      <c r="GE41" s="25">
        <f t="shared" si="5"/>
        <v>2.9280433350413579</v>
      </c>
      <c r="GF41" s="25">
        <f t="shared" si="6"/>
        <v>0.74576644243598489</v>
      </c>
      <c r="GG41" s="25">
        <f t="shared" si="7"/>
        <v>0.20299538833174771</v>
      </c>
      <c r="GH41" s="25">
        <f t="shared" si="8"/>
        <v>5.5758407437802617</v>
      </c>
      <c r="GI41" s="18">
        <v>2014</v>
      </c>
      <c r="GJ41" s="18" t="s">
        <v>322</v>
      </c>
      <c r="GK41" s="25"/>
      <c r="GL41" s="25"/>
      <c r="GM41" s="25"/>
      <c r="GN41" s="26"/>
      <c r="GO41" s="25"/>
      <c r="GP41" s="25"/>
      <c r="GQ41" s="25"/>
      <c r="GR41" s="26"/>
      <c r="GS41" s="26"/>
      <c r="GT41" s="26"/>
      <c r="GU41" s="26"/>
      <c r="GV41" s="25"/>
      <c r="GW41" s="36">
        <v>-0.95352139999999996</v>
      </c>
      <c r="GX41" s="36">
        <v>-0.40185009999999999</v>
      </c>
      <c r="GY41" s="36">
        <v>-0.98559260000000004</v>
      </c>
      <c r="GZ41" s="18">
        <v>2014</v>
      </c>
      <c r="HA41" s="18" t="s">
        <v>322</v>
      </c>
      <c r="HB41" s="35">
        <v>2</v>
      </c>
      <c r="HC41" s="35">
        <v>0</v>
      </c>
      <c r="HD41" s="35">
        <v>0</v>
      </c>
      <c r="HE41" s="35">
        <v>1</v>
      </c>
      <c r="HF41" s="35">
        <v>2</v>
      </c>
      <c r="HG41" s="35">
        <v>1</v>
      </c>
      <c r="HH41" s="35">
        <v>0</v>
      </c>
      <c r="HI41" s="35">
        <v>1</v>
      </c>
      <c r="HJ41" s="18">
        <v>2014</v>
      </c>
      <c r="HK41" s="18" t="s">
        <v>322</v>
      </c>
      <c r="HL41" s="34">
        <v>1</v>
      </c>
      <c r="HM41" s="25">
        <v>79.711340000000007</v>
      </c>
      <c r="HN41" s="27">
        <v>51.767011901006697</v>
      </c>
      <c r="HO41" s="32">
        <v>44.601350521586802</v>
      </c>
      <c r="HP41" s="32">
        <v>0.89309316119087601</v>
      </c>
      <c r="HQ41" s="32">
        <v>1.6501668559481599</v>
      </c>
      <c r="HR41" s="27">
        <v>-0.27815336746744301</v>
      </c>
      <c r="HS41" s="27">
        <v>152.99257324925901</v>
      </c>
      <c r="HT41" s="27">
        <v>152.42254584881599</v>
      </c>
      <c r="HU41" s="27">
        <v>-7.1656613794199497</v>
      </c>
      <c r="HV41" s="27">
        <v>-2.79243551451099</v>
      </c>
      <c r="HW41" s="27">
        <v>0.496259506557932</v>
      </c>
      <c r="HX41" s="27">
        <v>3.75394996941667</v>
      </c>
      <c r="HY41" s="25"/>
      <c r="HZ41" s="18">
        <v>2014</v>
      </c>
      <c r="IA41" s="18" t="s">
        <v>322</v>
      </c>
      <c r="IB41" s="29">
        <v>5225.60009765625</v>
      </c>
      <c r="IC41" s="29">
        <v>5201.2998046875</v>
      </c>
      <c r="ID41" s="29">
        <v>4475.2001953125</v>
      </c>
      <c r="IE41" s="32"/>
      <c r="IF41" s="32"/>
      <c r="IG41" s="32">
        <v>389.10000610351563</v>
      </c>
      <c r="IH41" s="32">
        <v>1073.5</v>
      </c>
      <c r="II41" s="32">
        <v>3012.60009765625</v>
      </c>
      <c r="IJ41" s="31">
        <v>729</v>
      </c>
      <c r="IK41" s="31">
        <v>14.100000381469727</v>
      </c>
      <c r="IL41" s="18">
        <v>2014</v>
      </c>
      <c r="IM41" s="18" t="s">
        <v>322</v>
      </c>
      <c r="IN41" s="25"/>
      <c r="IO41" s="25">
        <v>18078</v>
      </c>
      <c r="IP41" s="25"/>
      <c r="IQ41" s="29" t="str">
        <f t="shared" si="9"/>
        <v/>
      </c>
      <c r="IR41" s="25"/>
      <c r="IS41" s="25"/>
      <c r="IT41" s="25"/>
      <c r="IU41" s="28">
        <v>67</v>
      </c>
      <c r="IV41" s="28"/>
      <c r="IW41" s="28"/>
      <c r="IX41" s="28"/>
      <c r="IY41" s="28">
        <v>67</v>
      </c>
      <c r="IZ41" s="18">
        <v>2014</v>
      </c>
      <c r="JA41" s="18" t="s">
        <v>322</v>
      </c>
      <c r="JB41" s="27">
        <v>17.801130294799805</v>
      </c>
      <c r="JC41" s="25"/>
      <c r="JD41" s="25"/>
      <c r="JE41" s="25"/>
      <c r="JF41" s="25"/>
      <c r="JG41" s="25"/>
      <c r="JH41" s="25"/>
      <c r="JI41" s="25"/>
      <c r="JJ41" s="25"/>
      <c r="JK41" s="25"/>
      <c r="JL41" s="25"/>
      <c r="JM41" s="25"/>
      <c r="JN41" s="25"/>
      <c r="JO41" s="18">
        <v>2014</v>
      </c>
      <c r="JP41" s="18" t="s">
        <v>322</v>
      </c>
      <c r="JQ41" s="25"/>
      <c r="JR41" s="26"/>
      <c r="JS41" s="26"/>
      <c r="JT41" s="26"/>
      <c r="JU41" s="26"/>
      <c r="JV41" s="26"/>
      <c r="JW41" s="25"/>
      <c r="JX41" s="25"/>
      <c r="JY41" s="25"/>
      <c r="JZ41" s="25"/>
      <c r="KA41" s="26"/>
      <c r="KB41" s="25"/>
      <c r="KC41" s="25"/>
      <c r="KD41" s="25"/>
      <c r="KE41" s="25"/>
      <c r="KF41" s="25"/>
      <c r="KG41" s="18">
        <v>2014</v>
      </c>
      <c r="KH41" s="18" t="s">
        <v>322</v>
      </c>
      <c r="KI41" s="23"/>
      <c r="KJ41" s="23"/>
      <c r="KK41" s="25"/>
      <c r="KL41" s="25"/>
      <c r="KM41" s="25"/>
      <c r="KN41" s="21"/>
      <c r="KO41" s="20"/>
      <c r="KP41" s="20"/>
      <c r="KQ41" s="19"/>
      <c r="KR41" s="18">
        <v>2014</v>
      </c>
      <c r="KS41" s="18" t="s">
        <v>322</v>
      </c>
    </row>
    <row r="42" spans="1:305" s="1" customFormat="1" ht="12.75">
      <c r="A42" s="1">
        <v>2015</v>
      </c>
      <c r="B42" s="1" t="s">
        <v>322</v>
      </c>
      <c r="C42" s="1">
        <v>28</v>
      </c>
      <c r="D42" s="17" t="s">
        <v>323</v>
      </c>
      <c r="E42" s="17">
        <v>620</v>
      </c>
      <c r="F42" s="1">
        <v>1</v>
      </c>
      <c r="G42" s="1">
        <v>0</v>
      </c>
      <c r="H42" s="1">
        <v>1</v>
      </c>
      <c r="I42" s="1">
        <v>1</v>
      </c>
      <c r="J42" s="86">
        <v>66.767660488853068</v>
      </c>
      <c r="K42" s="5">
        <v>0</v>
      </c>
      <c r="L42" s="5">
        <v>6.0273972602739727</v>
      </c>
      <c r="M42" s="1">
        <v>2</v>
      </c>
      <c r="N42" s="1">
        <v>1</v>
      </c>
      <c r="O42" s="1">
        <v>1</v>
      </c>
      <c r="P42" s="1">
        <v>2</v>
      </c>
      <c r="Q42" s="5">
        <v>100</v>
      </c>
      <c r="R42" s="5">
        <v>0</v>
      </c>
      <c r="S42" s="5">
        <v>0</v>
      </c>
      <c r="T42" s="5">
        <v>54.602958904109592</v>
      </c>
      <c r="U42" s="5">
        <v>0</v>
      </c>
      <c r="V42" s="5">
        <v>0</v>
      </c>
      <c r="W42" s="5">
        <v>54.602958904109599</v>
      </c>
      <c r="X42" s="1">
        <v>2</v>
      </c>
      <c r="Y42" s="1">
        <v>2015</v>
      </c>
      <c r="Z42" s="1" t="s">
        <v>322</v>
      </c>
      <c r="AA42" s="16">
        <v>42281</v>
      </c>
      <c r="AB42" s="6">
        <v>55.9</v>
      </c>
      <c r="AC42" s="6">
        <v>33.6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10.6</v>
      </c>
      <c r="AM42" s="6">
        <v>0</v>
      </c>
      <c r="AN42" s="6">
        <v>0</v>
      </c>
      <c r="AO42" s="6">
        <v>0</v>
      </c>
      <c r="AP42" s="6">
        <v>0</v>
      </c>
      <c r="AQ42" s="6">
        <v>8.6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40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  <c r="CY42" s="6">
        <f t="shared" si="0"/>
        <v>7.1999999999999886</v>
      </c>
      <c r="CZ42" s="1">
        <v>2015</v>
      </c>
      <c r="DA42" s="1" t="s">
        <v>322</v>
      </c>
      <c r="DB42" s="6">
        <v>37.4</v>
      </c>
      <c r="DC42" s="6">
        <v>0</v>
      </c>
      <c r="DD42" s="6">
        <v>0</v>
      </c>
      <c r="DE42" s="6">
        <v>0</v>
      </c>
      <c r="DF42" s="6">
        <v>0</v>
      </c>
      <c r="DG42" s="6">
        <v>0</v>
      </c>
      <c r="DH42" s="6">
        <v>0</v>
      </c>
      <c r="DI42" s="6">
        <v>0</v>
      </c>
      <c r="DJ42" s="6">
        <v>0</v>
      </c>
      <c r="DK42" s="6">
        <v>8.3000000000000007</v>
      </c>
      <c r="DL42" s="6">
        <v>0</v>
      </c>
      <c r="DM42" s="6">
        <v>0</v>
      </c>
      <c r="DN42" s="6">
        <v>0</v>
      </c>
      <c r="DO42" s="6">
        <v>0</v>
      </c>
      <c r="DP42" s="6">
        <v>7.4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46.5</v>
      </c>
      <c r="EN42" s="6">
        <v>0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  <c r="FO42" s="6">
        <v>0</v>
      </c>
      <c r="FP42" s="6">
        <v>0</v>
      </c>
      <c r="FQ42" s="6">
        <v>0</v>
      </c>
      <c r="FR42" s="6">
        <v>0</v>
      </c>
      <c r="FS42" s="6">
        <v>0</v>
      </c>
      <c r="FT42" s="6">
        <v>0</v>
      </c>
      <c r="FU42" s="6">
        <v>0</v>
      </c>
      <c r="FV42" s="6">
        <v>0</v>
      </c>
      <c r="FW42" s="6">
        <v>0</v>
      </c>
      <c r="FX42" s="6">
        <f t="shared" si="1"/>
        <v>0.40000000000000568</v>
      </c>
      <c r="FY42" s="1">
        <v>2015</v>
      </c>
      <c r="FZ42" s="1" t="s">
        <v>322</v>
      </c>
      <c r="GA42" s="6">
        <v>34.799999999999997</v>
      </c>
      <c r="GB42" s="5">
        <f t="shared" si="2"/>
        <v>0.70847199999999999</v>
      </c>
      <c r="GC42" s="5">
        <f t="shared" si="3"/>
        <v>0.63153400000000004</v>
      </c>
      <c r="GD42" s="5">
        <f t="shared" si="4"/>
        <v>3.4302022447243488</v>
      </c>
      <c r="GE42" s="5">
        <f t="shared" si="5"/>
        <v>2.713954611823072</v>
      </c>
      <c r="GF42" s="5">
        <f t="shared" si="6"/>
        <v>0.7162476329012768</v>
      </c>
      <c r="GG42" s="5">
        <f t="shared" si="7"/>
        <v>0.20880623992444344</v>
      </c>
      <c r="GH42" s="5">
        <f t="shared" si="8"/>
        <v>5.6311632901204334</v>
      </c>
      <c r="GI42" s="1">
        <v>2015</v>
      </c>
      <c r="GJ42" s="1" t="s">
        <v>322</v>
      </c>
      <c r="GK42" s="5"/>
      <c r="GL42" s="5"/>
      <c r="GM42" s="5"/>
      <c r="GN42" s="6"/>
      <c r="GO42" s="5"/>
      <c r="GP42" s="5"/>
      <c r="GQ42" s="5"/>
      <c r="GR42" s="6"/>
      <c r="GS42" s="6"/>
      <c r="GT42" s="6"/>
      <c r="GU42" s="6"/>
      <c r="GV42" s="5"/>
      <c r="GW42" s="15">
        <v>-0.73474930000000005</v>
      </c>
      <c r="GX42" s="15">
        <v>-0.37808969999999997</v>
      </c>
      <c r="GY42" s="15">
        <v>-0.70642780000000005</v>
      </c>
      <c r="GZ42" s="1">
        <v>2015</v>
      </c>
      <c r="HA42" s="1" t="s">
        <v>322</v>
      </c>
      <c r="HB42" s="14">
        <v>2</v>
      </c>
      <c r="HC42" s="14">
        <v>0</v>
      </c>
      <c r="HD42" s="14">
        <v>0</v>
      </c>
      <c r="HE42" s="14">
        <v>1</v>
      </c>
      <c r="HF42" s="14">
        <v>2</v>
      </c>
      <c r="HG42" s="14">
        <v>1</v>
      </c>
      <c r="HH42" s="14">
        <v>0</v>
      </c>
      <c r="HI42" s="14">
        <v>1</v>
      </c>
      <c r="HJ42" s="1">
        <v>2015</v>
      </c>
      <c r="HK42" s="1" t="s">
        <v>322</v>
      </c>
      <c r="HL42" s="13">
        <v>1</v>
      </c>
      <c r="HM42" s="5"/>
      <c r="HN42" s="7">
        <v>48.321475281205899</v>
      </c>
      <c r="HO42" s="11">
        <v>43.961705168254802</v>
      </c>
      <c r="HP42" s="11">
        <v>1.5944351060320801</v>
      </c>
      <c r="HQ42" s="11">
        <v>3.71233365007684</v>
      </c>
      <c r="HR42" s="7">
        <v>0.48793862390474202</v>
      </c>
      <c r="HS42" s="7">
        <v>150.74427704464199</v>
      </c>
      <c r="HT42" s="7"/>
      <c r="HU42" s="7">
        <v>-4.3597701129510904</v>
      </c>
      <c r="HV42" s="7">
        <v>-0.114153237097173</v>
      </c>
      <c r="HW42" s="7">
        <v>2.1770982821590601</v>
      </c>
      <c r="HX42" s="7">
        <v>2.4233333333333298</v>
      </c>
      <c r="HY42" s="5"/>
      <c r="HZ42" s="1">
        <v>2015</v>
      </c>
      <c r="IA42" s="1" t="s">
        <v>322</v>
      </c>
      <c r="IB42" s="5"/>
      <c r="IC42" s="5">
        <v>5167</v>
      </c>
      <c r="ID42" s="5">
        <v>4520.39990234375</v>
      </c>
      <c r="IE42" s="5"/>
      <c r="IF42" s="5"/>
      <c r="IG42" s="11">
        <v>342.5</v>
      </c>
      <c r="IH42" s="11">
        <v>1107.4000244140625</v>
      </c>
      <c r="II42" s="11">
        <v>3070.5</v>
      </c>
      <c r="IJ42" s="10">
        <v>648</v>
      </c>
      <c r="IK42" s="10">
        <v>12.600000381469727</v>
      </c>
      <c r="IL42" s="1">
        <v>2015</v>
      </c>
      <c r="IM42" s="1" t="s">
        <v>322</v>
      </c>
      <c r="IN42" s="5"/>
      <c r="IO42" s="5"/>
      <c r="IP42" s="5"/>
      <c r="IQ42" s="85" t="str">
        <f t="shared" si="9"/>
        <v/>
      </c>
      <c r="IR42" s="5"/>
      <c r="IS42" s="5"/>
      <c r="IT42" s="5"/>
      <c r="IU42" s="84"/>
      <c r="IV42" s="84"/>
      <c r="IW42" s="84"/>
      <c r="IX42" s="84"/>
      <c r="IY42" s="84"/>
      <c r="IZ42" s="1">
        <v>2015</v>
      </c>
      <c r="JA42" s="1" t="s">
        <v>322</v>
      </c>
      <c r="JB42" s="7">
        <v>17.448497772216797</v>
      </c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1">
        <v>2015</v>
      </c>
      <c r="JP42" s="1" t="s">
        <v>322</v>
      </c>
      <c r="JQ42" s="5"/>
      <c r="JR42" s="6"/>
      <c r="JS42" s="6"/>
      <c r="JT42" s="6"/>
      <c r="JU42" s="6"/>
      <c r="JV42" s="6"/>
      <c r="JW42" s="5"/>
      <c r="JX42" s="5"/>
      <c r="JY42" s="5"/>
      <c r="JZ42" s="5"/>
      <c r="KA42" s="6"/>
      <c r="KB42" s="5"/>
      <c r="KC42" s="5"/>
      <c r="KD42" s="5"/>
      <c r="KE42" s="5"/>
      <c r="KF42" s="5"/>
      <c r="KG42" s="1">
        <v>2015</v>
      </c>
      <c r="KH42" s="1" t="s">
        <v>322</v>
      </c>
      <c r="KI42" s="5"/>
      <c r="KJ42" s="5"/>
      <c r="KK42" s="5"/>
      <c r="KL42" s="5"/>
      <c r="KM42" s="5"/>
      <c r="KN42" s="6"/>
      <c r="KO42" s="6"/>
      <c r="KP42" s="6"/>
      <c r="KQ42" s="5"/>
      <c r="KR42" s="1">
        <v>2015</v>
      </c>
      <c r="KS42" s="1" t="s">
        <v>322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95C0-79EC-48D6-8BDD-7C88105C8780}">
  <dimension ref="A1:KS27"/>
  <sheetViews>
    <sheetView workbookViewId="0">
      <selection activeCell="A4" sqref="A4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1990</v>
      </c>
      <c r="B2" s="39" t="s">
        <v>320</v>
      </c>
      <c r="C2" s="39">
        <v>29</v>
      </c>
      <c r="D2" s="44" t="s">
        <v>321</v>
      </c>
      <c r="E2" s="44">
        <v>642</v>
      </c>
      <c r="F2" s="39">
        <v>0</v>
      </c>
      <c r="G2" s="39">
        <v>1</v>
      </c>
      <c r="H2" s="39">
        <v>0</v>
      </c>
      <c r="I2" s="39">
        <v>0</v>
      </c>
      <c r="J2" s="29">
        <v>0</v>
      </c>
      <c r="K2" s="29">
        <v>0</v>
      </c>
      <c r="L2" s="29">
        <v>91.3</v>
      </c>
      <c r="M2" s="18">
        <v>5</v>
      </c>
      <c r="N2" s="39">
        <v>1</v>
      </c>
      <c r="P2" s="39">
        <v>0</v>
      </c>
      <c r="Q2" s="29">
        <v>0</v>
      </c>
      <c r="R2" s="29">
        <v>0</v>
      </c>
      <c r="S2" s="29">
        <v>100</v>
      </c>
      <c r="T2" s="29">
        <v>0</v>
      </c>
      <c r="U2" s="29">
        <v>0</v>
      </c>
      <c r="V2" s="29">
        <v>66.400000000000006</v>
      </c>
      <c r="W2" s="29">
        <v>66.400000000000006</v>
      </c>
      <c r="X2" s="39">
        <v>1</v>
      </c>
      <c r="Y2" s="39">
        <v>1990</v>
      </c>
      <c r="Z2" s="39" t="s">
        <v>320</v>
      </c>
      <c r="AA2" s="43">
        <v>33013</v>
      </c>
      <c r="AB2" s="41">
        <v>86.2</v>
      </c>
      <c r="AC2" s="41">
        <v>66.099999999999994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2.6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6.4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2.6</v>
      </c>
      <c r="CC2" s="41">
        <v>0</v>
      </c>
      <c r="CD2" s="41">
        <v>0</v>
      </c>
      <c r="CE2" s="41">
        <v>7.2</v>
      </c>
      <c r="CF2" s="41">
        <v>0</v>
      </c>
      <c r="CG2" s="41">
        <v>0</v>
      </c>
      <c r="CH2" s="41">
        <v>0</v>
      </c>
      <c r="CI2" s="41">
        <v>0</v>
      </c>
      <c r="CJ2" s="41">
        <v>2.1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27" si="0">IF(100-SUM(AC2:CX2)&gt;=0,100-SUM(AC2:CX2),0)</f>
        <v>13.000000000000014</v>
      </c>
      <c r="CZ2" s="39">
        <v>1990</v>
      </c>
      <c r="DA2" s="39" t="s">
        <v>320</v>
      </c>
      <c r="DB2" s="41">
        <v>66.400000000000006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3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7.3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3</v>
      </c>
      <c r="FB2" s="41">
        <v>0</v>
      </c>
      <c r="FC2" s="41">
        <v>0</v>
      </c>
      <c r="FD2" s="41">
        <v>7.3</v>
      </c>
      <c r="FE2" s="41">
        <v>0</v>
      </c>
      <c r="FF2" s="41">
        <v>0</v>
      </c>
      <c r="FG2" s="41">
        <v>0</v>
      </c>
      <c r="FH2" s="41">
        <v>0</v>
      </c>
      <c r="FI2" s="41">
        <v>2.2999999999999998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27" si="1">IF(100-SUM(DB2:FW2)&gt;=0,100-SUM(DB2:FW2),0)</f>
        <v>10.700000000000003</v>
      </c>
      <c r="FY2" s="39">
        <v>1990</v>
      </c>
      <c r="FZ2" s="39" t="s">
        <v>320</v>
      </c>
      <c r="GA2" s="41">
        <v>3.6</v>
      </c>
      <c r="GB2" s="29">
        <f t="shared" ref="GB2:GB27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0.552006</v>
      </c>
      <c r="GC2" s="29">
        <f t="shared" ref="GC2:GC27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0.54611699999999996</v>
      </c>
      <c r="GD2" s="29">
        <f t="shared" ref="GD2:GD27" si="4">1/(1-GB2)</f>
        <v>2.2321727523136472</v>
      </c>
      <c r="GE2" s="29">
        <f t="shared" ref="GE2:GE27" si="5">1/(1-GC2)</f>
        <v>2.2032109596525977</v>
      </c>
      <c r="GF2" s="29">
        <f t="shared" ref="GF2:GF27" si="6">GD2-GE2</f>
        <v>2.8961792661049479E-2</v>
      </c>
      <c r="GG2" s="29">
        <f t="shared" ref="GG2:GG27" si="7">(GD2-GE2)/GD2</f>
        <v>1.29747093413942E-2</v>
      </c>
      <c r="GH2" s="29">
        <f t="shared" ref="GH2:GH27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0.79686887252546312</v>
      </c>
      <c r="GI2" s="39">
        <v>1990</v>
      </c>
      <c r="GJ2" s="39" t="s">
        <v>320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1990</v>
      </c>
      <c r="HA2" s="39" t="s">
        <v>320</v>
      </c>
      <c r="HB2" s="42"/>
      <c r="HC2" s="42"/>
      <c r="HD2" s="42"/>
      <c r="HE2" s="42"/>
      <c r="HF2" s="42"/>
      <c r="HG2" s="42"/>
      <c r="HH2" s="42"/>
      <c r="HI2" s="42"/>
      <c r="HJ2" s="39">
        <v>1990</v>
      </c>
      <c r="HK2" s="39" t="s">
        <v>320</v>
      </c>
      <c r="HL2" s="34"/>
      <c r="HM2" s="29">
        <v>39.449730000000002</v>
      </c>
      <c r="HN2" s="25"/>
      <c r="HO2" s="29"/>
      <c r="HP2" s="29"/>
      <c r="HQ2" s="31">
        <v>7.302709069493531</v>
      </c>
      <c r="HR2" s="29"/>
      <c r="HS2" s="29"/>
      <c r="HT2" s="29">
        <v>0.35483870000000001</v>
      </c>
      <c r="HU2" s="29"/>
      <c r="HV2" s="29"/>
      <c r="HW2" s="29"/>
      <c r="HX2" s="29"/>
      <c r="HY2" s="29"/>
      <c r="HZ2" s="39">
        <v>1990</v>
      </c>
      <c r="IA2" s="39" t="s">
        <v>320</v>
      </c>
      <c r="IB2" s="29"/>
      <c r="IC2" s="29"/>
      <c r="ID2" s="29"/>
      <c r="IE2" s="29"/>
      <c r="IF2" s="29"/>
      <c r="IG2" s="31">
        <v>4667.6989999999996</v>
      </c>
      <c r="IH2" s="31">
        <v>8937.8610000000008</v>
      </c>
      <c r="II2" s="31">
        <v>3176.39</v>
      </c>
      <c r="IJ2" s="29"/>
      <c r="IK2" s="29"/>
      <c r="IL2" s="39">
        <v>1990</v>
      </c>
      <c r="IM2" s="39" t="s">
        <v>320</v>
      </c>
      <c r="IN2" s="29"/>
      <c r="IO2" s="29"/>
      <c r="IP2" s="27">
        <v>579.6</v>
      </c>
      <c r="IQ2" s="29" t="str">
        <f t="shared" ref="IQ2:IQ27" si="9">IF(OR(IB2="",IP2=""),"",IP2*1000/IB2)</f>
        <v/>
      </c>
      <c r="IR2" s="68"/>
      <c r="IS2" s="29"/>
      <c r="IT2" s="29"/>
      <c r="IU2" s="58" t="s">
        <v>1</v>
      </c>
      <c r="IV2" s="58"/>
      <c r="IW2" s="58"/>
      <c r="IX2" s="58"/>
      <c r="IY2" s="58"/>
      <c r="IZ2" s="39">
        <v>1990</v>
      </c>
      <c r="JA2" s="39" t="s">
        <v>320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1990</v>
      </c>
      <c r="JP2" s="39" t="s">
        <v>320</v>
      </c>
      <c r="JQ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39">
        <v>1990</v>
      </c>
      <c r="KH2" s="39" t="s">
        <v>320</v>
      </c>
      <c r="KI2" s="29"/>
      <c r="KJ2" s="29"/>
      <c r="KK2" s="29"/>
      <c r="KL2" s="29"/>
      <c r="KM2" s="29"/>
      <c r="KN2" s="78">
        <v>22997.789000000001</v>
      </c>
      <c r="KO2" s="77">
        <v>15334.386</v>
      </c>
      <c r="KP2" s="77">
        <v>2415.2269999999999</v>
      </c>
      <c r="KQ2" s="71">
        <v>10.411161716527564</v>
      </c>
      <c r="KR2" s="39">
        <v>1990</v>
      </c>
      <c r="KS2" s="39" t="s">
        <v>320</v>
      </c>
    </row>
    <row r="3" spans="1:305" s="39" customFormat="1" ht="12.75">
      <c r="A3" s="39">
        <v>1991</v>
      </c>
      <c r="B3" s="39" t="s">
        <v>320</v>
      </c>
      <c r="C3" s="39">
        <v>29</v>
      </c>
      <c r="D3" s="44" t="s">
        <v>321</v>
      </c>
      <c r="E3" s="44">
        <v>642</v>
      </c>
      <c r="F3" s="39">
        <v>0</v>
      </c>
      <c r="G3" s="39">
        <v>1</v>
      </c>
      <c r="H3" s="39">
        <v>0</v>
      </c>
      <c r="I3" s="39">
        <v>0</v>
      </c>
      <c r="J3" s="29">
        <v>3.33</v>
      </c>
      <c r="K3" s="29">
        <v>0</v>
      </c>
      <c r="L3" s="29">
        <v>86.48</v>
      </c>
      <c r="M3" s="18">
        <v>4</v>
      </c>
      <c r="N3" s="39">
        <v>1</v>
      </c>
      <c r="O3" s="39">
        <v>-1</v>
      </c>
      <c r="P3" s="39">
        <v>1</v>
      </c>
      <c r="Q3" s="29">
        <v>1.95</v>
      </c>
      <c r="R3" s="29">
        <v>0</v>
      </c>
      <c r="S3" s="29">
        <v>98.05</v>
      </c>
      <c r="T3" s="29">
        <v>1.54</v>
      </c>
      <c r="U3" s="29">
        <v>0</v>
      </c>
      <c r="V3" s="29">
        <v>67.52</v>
      </c>
      <c r="W3" s="29">
        <v>69.06</v>
      </c>
      <c r="X3" s="39">
        <v>1</v>
      </c>
      <c r="Y3" s="39">
        <v>1991</v>
      </c>
      <c r="Z3" s="39" t="s">
        <v>320</v>
      </c>
      <c r="AA3" s="43"/>
      <c r="AB3" s="41">
        <v>86.2</v>
      </c>
      <c r="AC3" s="41">
        <v>66.099999999999994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2.6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6.4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2.6</v>
      </c>
      <c r="CC3" s="41">
        <v>0</v>
      </c>
      <c r="CD3" s="41">
        <v>0</v>
      </c>
      <c r="CE3" s="41">
        <v>7.2</v>
      </c>
      <c r="CF3" s="41">
        <v>0</v>
      </c>
      <c r="CG3" s="41">
        <v>0</v>
      </c>
      <c r="CH3" s="41">
        <v>0</v>
      </c>
      <c r="CI3" s="41">
        <v>0</v>
      </c>
      <c r="CJ3" s="41">
        <v>2.1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13.000000000000014</v>
      </c>
      <c r="CZ3" s="39">
        <v>1991</v>
      </c>
      <c r="DA3" s="39" t="s">
        <v>320</v>
      </c>
      <c r="DB3" s="41">
        <v>66.400000000000006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3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7.3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3</v>
      </c>
      <c r="FB3" s="41">
        <v>0</v>
      </c>
      <c r="FC3" s="41">
        <v>0</v>
      </c>
      <c r="FD3" s="41">
        <v>7.3</v>
      </c>
      <c r="FE3" s="41">
        <v>0</v>
      </c>
      <c r="FF3" s="41">
        <v>0</v>
      </c>
      <c r="FG3" s="41">
        <v>0</v>
      </c>
      <c r="FH3" s="41">
        <v>0</v>
      </c>
      <c r="FI3" s="41">
        <v>2.2999999999999998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10.700000000000003</v>
      </c>
      <c r="FY3" s="39">
        <v>1991</v>
      </c>
      <c r="FZ3" s="39" t="s">
        <v>320</v>
      </c>
      <c r="GA3" s="41">
        <v>3.6</v>
      </c>
      <c r="GB3" s="29">
        <f t="shared" si="2"/>
        <v>0.552006</v>
      </c>
      <c r="GC3" s="29">
        <f t="shared" si="3"/>
        <v>0.54611699999999996</v>
      </c>
      <c r="GD3" s="29">
        <f t="shared" si="4"/>
        <v>2.2321727523136472</v>
      </c>
      <c r="GE3" s="29">
        <f t="shared" si="5"/>
        <v>2.2032109596525977</v>
      </c>
      <c r="GF3" s="29">
        <f t="shared" si="6"/>
        <v>2.8961792661049479E-2</v>
      </c>
      <c r="GG3" s="29">
        <f t="shared" si="7"/>
        <v>1.29747093413942E-2</v>
      </c>
      <c r="GH3" s="29">
        <f t="shared" si="8"/>
        <v>0.79686887252546312</v>
      </c>
      <c r="GI3" s="39">
        <v>1991</v>
      </c>
      <c r="GJ3" s="39" t="s">
        <v>320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1991</v>
      </c>
      <c r="HA3" s="39" t="s">
        <v>320</v>
      </c>
      <c r="HB3" s="42"/>
      <c r="HC3" s="42">
        <f t="shared" ref="HC3:HC25" si="10">HD3+IF(HE3&gt;=2,1,0)+IF(HF3=2,0,IF(HF3=0,2,1))+IF(HG3&gt;3,2,IF(HG3&lt;3,0,1))+IF(HH3=1,1,0)</f>
        <v>1</v>
      </c>
      <c r="HD3" s="42">
        <v>0</v>
      </c>
      <c r="HE3" s="42">
        <v>1</v>
      </c>
      <c r="HF3" s="42">
        <v>2</v>
      </c>
      <c r="HG3" s="42">
        <v>3</v>
      </c>
      <c r="HH3" s="42">
        <v>0</v>
      </c>
      <c r="HI3" s="42">
        <v>1</v>
      </c>
      <c r="HJ3" s="39">
        <v>1991</v>
      </c>
      <c r="HK3" s="39" t="s">
        <v>320</v>
      </c>
      <c r="HL3" s="34"/>
      <c r="HM3" s="29">
        <v>36.000230000000002</v>
      </c>
      <c r="HN3" s="25"/>
      <c r="HO3" s="29"/>
      <c r="HP3" s="31">
        <v>-13.080788005870289</v>
      </c>
      <c r="HQ3" s="31">
        <v>156.75082327113063</v>
      </c>
      <c r="HR3" s="29"/>
      <c r="HS3" s="29"/>
      <c r="HT3" s="29">
        <v>0.95806449999999999</v>
      </c>
      <c r="HU3" s="29"/>
      <c r="HV3" s="29"/>
      <c r="HW3" s="29"/>
      <c r="HX3" s="29"/>
      <c r="HY3" s="29">
        <v>-361.2</v>
      </c>
      <c r="HZ3" s="39">
        <v>1991</v>
      </c>
      <c r="IA3" s="39" t="s">
        <v>320</v>
      </c>
      <c r="IB3" s="29"/>
      <c r="IC3" s="29"/>
      <c r="ID3" s="29"/>
      <c r="IE3" s="29"/>
      <c r="IF3" s="29"/>
      <c r="IG3" s="31">
        <v>4841.6319999999996</v>
      </c>
      <c r="IH3" s="31">
        <v>8311.5320000000011</v>
      </c>
      <c r="II3" s="31">
        <v>3378.0650000000001</v>
      </c>
      <c r="IJ3" s="29"/>
      <c r="IK3" s="29"/>
      <c r="IL3" s="39">
        <v>1991</v>
      </c>
      <c r="IM3" s="39" t="s">
        <v>320</v>
      </c>
      <c r="IN3" s="29"/>
      <c r="IO3" s="29"/>
      <c r="IP3" s="27">
        <v>987.9</v>
      </c>
      <c r="IQ3" s="29" t="str">
        <f t="shared" si="9"/>
        <v/>
      </c>
      <c r="IR3" s="59">
        <v>6000</v>
      </c>
      <c r="IS3" s="59">
        <v>6000</v>
      </c>
      <c r="IT3" s="28">
        <v>80.176388053718185</v>
      </c>
      <c r="IU3" s="58" t="s">
        <v>1</v>
      </c>
      <c r="IV3" s="58">
        <v>6000</v>
      </c>
      <c r="IW3" s="58">
        <v>6000</v>
      </c>
      <c r="IX3" s="58">
        <v>80.176388053718185</v>
      </c>
      <c r="IY3" s="58"/>
      <c r="IZ3" s="39">
        <v>1991</v>
      </c>
      <c r="JA3" s="39" t="s">
        <v>320</v>
      </c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1991</v>
      </c>
      <c r="JP3" s="39" t="s">
        <v>320</v>
      </c>
      <c r="JQ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39">
        <v>1991</v>
      </c>
      <c r="KH3" s="39" t="s">
        <v>320</v>
      </c>
      <c r="KI3" s="29"/>
      <c r="KJ3" s="29"/>
      <c r="KK3" s="29"/>
      <c r="KL3" s="29"/>
      <c r="KM3" s="29"/>
      <c r="KN3" s="78">
        <v>22790.948</v>
      </c>
      <c r="KO3" s="77">
        <v>15233.582</v>
      </c>
      <c r="KP3" s="77">
        <v>2478.6390000000001</v>
      </c>
      <c r="KQ3" s="71">
        <v>10.777727371966062</v>
      </c>
      <c r="KR3" s="39">
        <v>1991</v>
      </c>
      <c r="KS3" s="39" t="s">
        <v>320</v>
      </c>
    </row>
    <row r="4" spans="1:305" s="39" customFormat="1" ht="12.75">
      <c r="A4" s="39">
        <v>1992</v>
      </c>
      <c r="B4" s="39" t="s">
        <v>320</v>
      </c>
      <c r="C4" s="39">
        <v>29</v>
      </c>
      <c r="D4" s="44" t="s">
        <v>321</v>
      </c>
      <c r="E4" s="44">
        <v>642</v>
      </c>
      <c r="F4" s="39">
        <v>0</v>
      </c>
      <c r="G4" s="39">
        <v>1</v>
      </c>
      <c r="H4" s="39">
        <v>0</v>
      </c>
      <c r="I4" s="39">
        <v>0</v>
      </c>
      <c r="J4" s="29">
        <v>13.68</v>
      </c>
      <c r="K4" s="29">
        <v>0</v>
      </c>
      <c r="L4" s="29">
        <v>71.98</v>
      </c>
      <c r="M4" s="18">
        <v>4</v>
      </c>
      <c r="N4" s="39">
        <v>0</v>
      </c>
      <c r="O4" s="39">
        <v>0</v>
      </c>
      <c r="P4" s="39">
        <v>1</v>
      </c>
      <c r="Q4" s="29">
        <v>8</v>
      </c>
      <c r="R4" s="29">
        <v>0</v>
      </c>
      <c r="S4" s="29">
        <v>92</v>
      </c>
      <c r="T4" s="29">
        <v>6.32</v>
      </c>
      <c r="U4" s="29">
        <v>0</v>
      </c>
      <c r="V4" s="29">
        <v>66.69</v>
      </c>
      <c r="W4" s="29">
        <v>73.02</v>
      </c>
      <c r="X4" s="39">
        <v>3</v>
      </c>
      <c r="Y4" s="39">
        <v>1992</v>
      </c>
      <c r="Z4" s="39" t="s">
        <v>320</v>
      </c>
      <c r="AA4" s="43">
        <v>33874</v>
      </c>
      <c r="AB4" s="41">
        <v>76.3</v>
      </c>
      <c r="AC4" s="41">
        <v>27.7</v>
      </c>
      <c r="AD4" s="41">
        <v>10.199999999999999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3</v>
      </c>
      <c r="AU4" s="41">
        <v>0</v>
      </c>
      <c r="AV4" s="41">
        <v>2.9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2.6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2.2999999999999998</v>
      </c>
      <c r="CC4" s="41">
        <v>0</v>
      </c>
      <c r="CD4" s="41">
        <v>0</v>
      </c>
      <c r="CE4" s="41">
        <v>7.5</v>
      </c>
      <c r="CF4" s="41">
        <v>0</v>
      </c>
      <c r="CG4" s="41">
        <v>0</v>
      </c>
      <c r="CH4" s="41">
        <v>0</v>
      </c>
      <c r="CI4" s="41">
        <v>3.9</v>
      </c>
      <c r="CJ4" s="41">
        <v>7.7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20</v>
      </c>
      <c r="CW4" s="41">
        <v>0</v>
      </c>
      <c r="CX4" s="41">
        <v>0</v>
      </c>
      <c r="CY4" s="41">
        <f t="shared" si="0"/>
        <v>12.200000000000003</v>
      </c>
      <c r="CZ4" s="39">
        <v>1992</v>
      </c>
      <c r="DA4" s="39" t="s">
        <v>320</v>
      </c>
      <c r="DB4" s="41">
        <v>34.299999999999997</v>
      </c>
      <c r="DC4" s="41">
        <v>12.6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3.8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7.9</v>
      </c>
      <c r="FE4" s="41">
        <v>0</v>
      </c>
      <c r="FF4" s="41">
        <v>0</v>
      </c>
      <c r="FG4" s="41">
        <v>0</v>
      </c>
      <c r="FH4" s="41">
        <v>4.7</v>
      </c>
      <c r="FI4" s="41">
        <v>8.8000000000000007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24</v>
      </c>
      <c r="FV4" s="41">
        <v>0</v>
      </c>
      <c r="FW4" s="41">
        <v>0</v>
      </c>
      <c r="FX4" s="41">
        <f t="shared" si="1"/>
        <v>3.9000000000000057</v>
      </c>
      <c r="FY4" s="39">
        <v>1992</v>
      </c>
      <c r="FZ4" s="39" t="s">
        <v>320</v>
      </c>
      <c r="GA4" s="41">
        <v>4.0999999999999996</v>
      </c>
      <c r="GB4" s="29">
        <f t="shared" si="2"/>
        <v>0.856846</v>
      </c>
      <c r="GC4" s="29">
        <f t="shared" si="3"/>
        <v>0.79123699999999997</v>
      </c>
      <c r="GD4" s="29">
        <f t="shared" si="4"/>
        <v>6.9854841639074001</v>
      </c>
      <c r="GE4" s="29">
        <f t="shared" si="5"/>
        <v>4.7901208547491647</v>
      </c>
      <c r="GF4" s="29">
        <f t="shared" si="6"/>
        <v>2.1953633091582354</v>
      </c>
      <c r="GG4" s="29">
        <f t="shared" si="7"/>
        <v>0.31427503915923805</v>
      </c>
      <c r="GH4" s="29">
        <f t="shared" si="8"/>
        <v>6.6494360663141947</v>
      </c>
      <c r="GI4" s="39">
        <v>1992</v>
      </c>
      <c r="GJ4" s="39" t="s">
        <v>320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1992</v>
      </c>
      <c r="HA4" s="39" t="s">
        <v>320</v>
      </c>
      <c r="HB4" s="42"/>
      <c r="HC4" s="42">
        <f t="shared" si="10"/>
        <v>1</v>
      </c>
      <c r="HD4" s="42">
        <v>0</v>
      </c>
      <c r="HE4" s="42">
        <v>1</v>
      </c>
      <c r="HF4" s="42">
        <v>2</v>
      </c>
      <c r="HG4" s="42">
        <v>3</v>
      </c>
      <c r="HH4" s="42">
        <v>0</v>
      </c>
      <c r="HI4" s="42">
        <v>1</v>
      </c>
      <c r="HJ4" s="39">
        <v>1992</v>
      </c>
      <c r="HK4" s="39" t="s">
        <v>320</v>
      </c>
      <c r="HL4" s="34"/>
      <c r="HM4" s="29">
        <v>58.853499999999997</v>
      </c>
      <c r="HN4" s="25"/>
      <c r="HO4" s="29"/>
      <c r="HP4" s="31">
        <v>-8.7240151454872006</v>
      </c>
      <c r="HQ4" s="31">
        <v>173.62120564343735</v>
      </c>
      <c r="HR4" s="29"/>
      <c r="HS4" s="29"/>
      <c r="HT4" s="29">
        <v>3.9387099999999999</v>
      </c>
      <c r="HU4" s="29"/>
      <c r="HV4" s="29"/>
      <c r="HW4" s="29"/>
      <c r="HX4" s="29"/>
      <c r="HY4" s="29">
        <v>-207.8</v>
      </c>
      <c r="HZ4" s="39">
        <v>1992</v>
      </c>
      <c r="IA4" s="39" t="s">
        <v>320</v>
      </c>
      <c r="IB4" s="29"/>
      <c r="IC4" s="29"/>
      <c r="ID4" s="29"/>
      <c r="IE4" s="29"/>
      <c r="IF4" s="29"/>
      <c r="IG4" s="31">
        <v>5198.0889999999999</v>
      </c>
      <c r="IH4" s="31">
        <v>7403.3829999999998</v>
      </c>
      <c r="II4" s="31">
        <v>3232.904</v>
      </c>
      <c r="IJ4" s="31">
        <v>1158.5</v>
      </c>
      <c r="IK4" s="31">
        <v>8.3000001907348633</v>
      </c>
      <c r="IL4" s="39">
        <v>1992</v>
      </c>
      <c r="IM4" s="39" t="s">
        <v>320</v>
      </c>
      <c r="IN4" s="30">
        <v>9</v>
      </c>
      <c r="IO4" s="27">
        <v>4</v>
      </c>
      <c r="IP4" s="27">
        <v>17</v>
      </c>
      <c r="IQ4" s="29" t="str">
        <f t="shared" si="9"/>
        <v/>
      </c>
      <c r="IR4" s="68"/>
      <c r="IS4" s="68"/>
      <c r="IT4" s="28"/>
      <c r="IU4" s="58" t="s">
        <v>1</v>
      </c>
      <c r="IV4" s="58">
        <v>5192</v>
      </c>
      <c r="IW4" s="58">
        <v>5192</v>
      </c>
      <c r="IX4" s="58">
        <v>74.417096864473933</v>
      </c>
      <c r="IY4" s="58"/>
      <c r="IZ4" s="39">
        <v>1992</v>
      </c>
      <c r="JA4" s="39" t="s">
        <v>320</v>
      </c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1992</v>
      </c>
      <c r="JP4" s="39" t="s">
        <v>320</v>
      </c>
      <c r="JQ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39">
        <v>1992</v>
      </c>
      <c r="KH4" s="39" t="s">
        <v>320</v>
      </c>
      <c r="KI4" s="29"/>
      <c r="KJ4" s="29"/>
      <c r="KK4" s="29"/>
      <c r="KL4" s="29"/>
      <c r="KM4" s="29"/>
      <c r="KN4" s="78">
        <v>22759.949000000001</v>
      </c>
      <c r="KO4" s="77">
        <v>15150.669</v>
      </c>
      <c r="KP4" s="77">
        <v>2537.741</v>
      </c>
      <c r="KQ4" s="71">
        <v>11.13486371870095</v>
      </c>
      <c r="KR4" s="39">
        <v>1992</v>
      </c>
      <c r="KS4" s="39" t="s">
        <v>320</v>
      </c>
    </row>
    <row r="5" spans="1:305" s="39" customFormat="1" ht="12.75">
      <c r="A5" s="39">
        <v>1993</v>
      </c>
      <c r="B5" s="39" t="s">
        <v>320</v>
      </c>
      <c r="C5" s="39">
        <v>29</v>
      </c>
      <c r="D5" s="44" t="s">
        <v>321</v>
      </c>
      <c r="E5" s="44">
        <v>642</v>
      </c>
      <c r="F5" s="39">
        <v>0</v>
      </c>
      <c r="G5" s="39">
        <v>1</v>
      </c>
      <c r="H5" s="39">
        <v>0</v>
      </c>
      <c r="I5" s="39">
        <v>0</v>
      </c>
      <c r="J5" s="29">
        <v>0</v>
      </c>
      <c r="K5" s="29">
        <v>0</v>
      </c>
      <c r="L5" s="29">
        <v>95</v>
      </c>
      <c r="M5" s="18">
        <v>5</v>
      </c>
      <c r="N5" s="39">
        <v>1</v>
      </c>
      <c r="O5" s="39">
        <v>1</v>
      </c>
      <c r="P5" s="39">
        <v>0</v>
      </c>
      <c r="Q5" s="29">
        <v>0</v>
      </c>
      <c r="R5" s="29">
        <v>0</v>
      </c>
      <c r="S5" s="29">
        <v>100</v>
      </c>
      <c r="T5" s="29">
        <v>0</v>
      </c>
      <c r="U5" s="29">
        <v>0</v>
      </c>
      <c r="V5" s="29">
        <v>34.299999999999997</v>
      </c>
      <c r="W5" s="29">
        <v>34.299999999999997</v>
      </c>
      <c r="X5" s="39">
        <v>4</v>
      </c>
      <c r="Y5" s="39">
        <v>1993</v>
      </c>
      <c r="Z5" s="39" t="s">
        <v>320</v>
      </c>
      <c r="AA5" s="43"/>
      <c r="AB5" s="41">
        <v>76.3</v>
      </c>
      <c r="AC5" s="41">
        <v>27.7</v>
      </c>
      <c r="AD5" s="41">
        <v>10.199999999999999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3</v>
      </c>
      <c r="AU5" s="41">
        <v>0</v>
      </c>
      <c r="AV5" s="41">
        <v>2.9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2.6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2.2999999999999998</v>
      </c>
      <c r="CC5" s="41">
        <v>0</v>
      </c>
      <c r="CD5" s="41">
        <v>0</v>
      </c>
      <c r="CE5" s="41">
        <v>7.5</v>
      </c>
      <c r="CF5" s="41">
        <v>0</v>
      </c>
      <c r="CG5" s="41">
        <v>0</v>
      </c>
      <c r="CH5" s="41">
        <v>0</v>
      </c>
      <c r="CI5" s="41">
        <v>3.9</v>
      </c>
      <c r="CJ5" s="41">
        <v>7.7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20</v>
      </c>
      <c r="CW5" s="41">
        <v>0</v>
      </c>
      <c r="CX5" s="41">
        <v>0</v>
      </c>
      <c r="CY5" s="41">
        <f t="shared" si="0"/>
        <v>12.200000000000003</v>
      </c>
      <c r="CZ5" s="39">
        <v>1993</v>
      </c>
      <c r="DA5" s="39" t="s">
        <v>320</v>
      </c>
      <c r="DB5" s="41">
        <v>34.299999999999997</v>
      </c>
      <c r="DC5" s="41">
        <v>12.6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3.8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7.9</v>
      </c>
      <c r="FE5" s="41">
        <v>0</v>
      </c>
      <c r="FF5" s="41">
        <v>0</v>
      </c>
      <c r="FG5" s="41">
        <v>0</v>
      </c>
      <c r="FH5" s="41">
        <v>4.7</v>
      </c>
      <c r="FI5" s="41">
        <v>8.8000000000000007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24</v>
      </c>
      <c r="FV5" s="41">
        <v>0</v>
      </c>
      <c r="FW5" s="41">
        <v>0</v>
      </c>
      <c r="FX5" s="41">
        <f t="shared" si="1"/>
        <v>3.9000000000000057</v>
      </c>
      <c r="FY5" s="39">
        <v>1993</v>
      </c>
      <c r="FZ5" s="39" t="s">
        <v>320</v>
      </c>
      <c r="GA5" s="41">
        <v>4.0999999999999996</v>
      </c>
      <c r="GB5" s="29">
        <f t="shared" si="2"/>
        <v>0.856846</v>
      </c>
      <c r="GC5" s="29">
        <f t="shared" si="3"/>
        <v>0.79123699999999997</v>
      </c>
      <c r="GD5" s="29">
        <f t="shared" si="4"/>
        <v>6.9854841639074001</v>
      </c>
      <c r="GE5" s="29">
        <f t="shared" si="5"/>
        <v>4.7901208547491647</v>
      </c>
      <c r="GF5" s="29">
        <f t="shared" si="6"/>
        <v>2.1953633091582354</v>
      </c>
      <c r="GG5" s="29">
        <f t="shared" si="7"/>
        <v>0.31427503915923805</v>
      </c>
      <c r="GH5" s="29">
        <f t="shared" si="8"/>
        <v>6.6494360663141947</v>
      </c>
      <c r="GI5" s="39">
        <v>1993</v>
      </c>
      <c r="GJ5" s="39" t="s">
        <v>320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1993</v>
      </c>
      <c r="HA5" s="39" t="s">
        <v>320</v>
      </c>
      <c r="HB5" s="42"/>
      <c r="HC5" s="42">
        <f t="shared" si="10"/>
        <v>1</v>
      </c>
      <c r="HD5" s="42">
        <v>0</v>
      </c>
      <c r="HE5" s="42">
        <v>1</v>
      </c>
      <c r="HF5" s="42">
        <v>2</v>
      </c>
      <c r="HG5" s="42">
        <v>3</v>
      </c>
      <c r="HH5" s="42">
        <v>0</v>
      </c>
      <c r="HI5" s="42">
        <v>1</v>
      </c>
      <c r="HJ5" s="39">
        <v>1993</v>
      </c>
      <c r="HK5" s="39" t="s">
        <v>320</v>
      </c>
      <c r="HL5" s="34"/>
      <c r="HM5" s="29">
        <v>46.91433</v>
      </c>
      <c r="HN5" s="25"/>
      <c r="HO5" s="29"/>
      <c r="HP5" s="31">
        <v>1.5210100428876672</v>
      </c>
      <c r="HQ5" s="31">
        <v>232.296875</v>
      </c>
      <c r="HR5" s="29"/>
      <c r="HS5" s="29"/>
      <c r="HT5" s="29">
        <v>4.1516130000000002</v>
      </c>
      <c r="HU5" s="29"/>
      <c r="HV5" s="29"/>
      <c r="HW5" s="29"/>
      <c r="HX5" s="29"/>
      <c r="HY5" s="29">
        <v>-50.2</v>
      </c>
      <c r="HZ5" s="39">
        <v>1993</v>
      </c>
      <c r="IA5" s="39" t="s">
        <v>320</v>
      </c>
      <c r="IB5" s="29"/>
      <c r="IC5" s="29"/>
      <c r="ID5" s="29"/>
      <c r="IE5" s="29"/>
      <c r="IF5" s="29"/>
      <c r="IG5" s="31">
        <v>5457.7820000000002</v>
      </c>
      <c r="IH5" s="31">
        <v>6826.3629999999994</v>
      </c>
      <c r="II5" s="31">
        <v>2930.3910000000001</v>
      </c>
      <c r="IJ5" s="31">
        <v>1460.0999755859375</v>
      </c>
      <c r="IK5" s="31">
        <v>10.600000381469727</v>
      </c>
      <c r="IL5" s="39">
        <v>1993</v>
      </c>
      <c r="IM5" s="39" t="s">
        <v>320</v>
      </c>
      <c r="IN5" s="30">
        <v>30</v>
      </c>
      <c r="IO5" s="27">
        <v>23</v>
      </c>
      <c r="IP5" s="27">
        <v>89.504000000000005</v>
      </c>
      <c r="IQ5" s="29" t="str">
        <f t="shared" si="9"/>
        <v/>
      </c>
      <c r="IR5" s="59">
        <v>4384</v>
      </c>
      <c r="IS5" s="59">
        <v>4384</v>
      </c>
      <c r="IT5" s="28">
        <v>68.657805675231671</v>
      </c>
      <c r="IU5" s="58" t="s">
        <v>1</v>
      </c>
      <c r="IV5" s="58">
        <v>4384</v>
      </c>
      <c r="IW5" s="58">
        <v>4384</v>
      </c>
      <c r="IX5" s="58">
        <v>68.657805675231671</v>
      </c>
      <c r="IY5" s="58"/>
      <c r="IZ5" s="39">
        <v>1993</v>
      </c>
      <c r="JA5" s="39" t="s">
        <v>320</v>
      </c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1993</v>
      </c>
      <c r="JP5" s="39" t="s">
        <v>320</v>
      </c>
      <c r="JQ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39">
        <v>1993</v>
      </c>
      <c r="KH5" s="39" t="s">
        <v>320</v>
      </c>
      <c r="KI5" s="29"/>
      <c r="KJ5" s="29"/>
      <c r="KK5" s="29"/>
      <c r="KL5" s="29"/>
      <c r="KM5" s="29"/>
      <c r="KN5" s="78">
        <v>22726.883999999998</v>
      </c>
      <c r="KO5" s="77">
        <v>15211.928</v>
      </c>
      <c r="KP5" s="77">
        <v>2597.634</v>
      </c>
      <c r="KQ5" s="71">
        <v>11.413180231642874</v>
      </c>
      <c r="KR5" s="39">
        <v>1993</v>
      </c>
      <c r="KS5" s="39" t="s">
        <v>320</v>
      </c>
    </row>
    <row r="6" spans="1:305" s="39" customFormat="1" ht="12.75">
      <c r="A6" s="39">
        <v>1994</v>
      </c>
      <c r="B6" s="39" t="s">
        <v>320</v>
      </c>
      <c r="C6" s="39">
        <v>29</v>
      </c>
      <c r="D6" s="44" t="s">
        <v>321</v>
      </c>
      <c r="E6" s="44">
        <v>642</v>
      </c>
      <c r="F6" s="39">
        <v>0</v>
      </c>
      <c r="G6" s="39">
        <v>1</v>
      </c>
      <c r="H6" s="39">
        <v>0</v>
      </c>
      <c r="I6" s="39">
        <v>0</v>
      </c>
      <c r="J6" s="29">
        <v>3.39</v>
      </c>
      <c r="K6" s="29">
        <v>0</v>
      </c>
      <c r="L6" s="29">
        <v>86.7</v>
      </c>
      <c r="M6" s="18">
        <v>4</v>
      </c>
      <c r="N6" s="39">
        <v>1</v>
      </c>
      <c r="O6" s="39">
        <v>-1</v>
      </c>
      <c r="P6" s="39">
        <v>1</v>
      </c>
      <c r="Q6" s="29">
        <v>7.61</v>
      </c>
      <c r="R6" s="29">
        <v>0</v>
      </c>
      <c r="S6" s="29">
        <v>92.39</v>
      </c>
      <c r="T6" s="29">
        <v>3.28</v>
      </c>
      <c r="U6" s="29">
        <v>0</v>
      </c>
      <c r="V6" s="29">
        <v>34.299999999999997</v>
      </c>
      <c r="W6" s="29">
        <v>37.58</v>
      </c>
      <c r="X6" s="39">
        <v>4</v>
      </c>
      <c r="Y6" s="39">
        <v>1994</v>
      </c>
      <c r="Z6" s="39" t="s">
        <v>320</v>
      </c>
      <c r="AA6" s="43"/>
      <c r="AB6" s="41">
        <v>76.3</v>
      </c>
      <c r="AC6" s="41">
        <v>27.7</v>
      </c>
      <c r="AD6" s="41">
        <v>10.199999999999999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3</v>
      </c>
      <c r="AU6" s="41">
        <v>0</v>
      </c>
      <c r="AV6" s="41">
        <v>2.9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2.6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2.2999999999999998</v>
      </c>
      <c r="CC6" s="41">
        <v>0</v>
      </c>
      <c r="CD6" s="41">
        <v>0</v>
      </c>
      <c r="CE6" s="41">
        <v>7.5</v>
      </c>
      <c r="CF6" s="41">
        <v>0</v>
      </c>
      <c r="CG6" s="41">
        <v>0</v>
      </c>
      <c r="CH6" s="41">
        <v>0</v>
      </c>
      <c r="CI6" s="41">
        <v>3.9</v>
      </c>
      <c r="CJ6" s="41">
        <v>7.7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20</v>
      </c>
      <c r="CW6" s="41">
        <v>0</v>
      </c>
      <c r="CX6" s="41">
        <v>0</v>
      </c>
      <c r="CY6" s="41">
        <f t="shared" si="0"/>
        <v>12.200000000000003</v>
      </c>
      <c r="CZ6" s="39">
        <v>1994</v>
      </c>
      <c r="DA6" s="39" t="s">
        <v>320</v>
      </c>
      <c r="DB6" s="41">
        <v>34.299999999999997</v>
      </c>
      <c r="DC6" s="41">
        <v>12.6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3.8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7.9</v>
      </c>
      <c r="FE6" s="41">
        <v>0</v>
      </c>
      <c r="FF6" s="41">
        <v>0</v>
      </c>
      <c r="FG6" s="41">
        <v>0</v>
      </c>
      <c r="FH6" s="41">
        <v>4.7</v>
      </c>
      <c r="FI6" s="41">
        <v>8.8000000000000007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24</v>
      </c>
      <c r="FV6" s="41">
        <v>0</v>
      </c>
      <c r="FW6" s="41">
        <v>0</v>
      </c>
      <c r="FX6" s="41">
        <f t="shared" si="1"/>
        <v>3.9000000000000057</v>
      </c>
      <c r="FY6" s="39">
        <v>1994</v>
      </c>
      <c r="FZ6" s="39" t="s">
        <v>320</v>
      </c>
      <c r="GA6" s="41">
        <v>4.0999999999999996</v>
      </c>
      <c r="GB6" s="29">
        <f t="shared" si="2"/>
        <v>0.856846</v>
      </c>
      <c r="GC6" s="29">
        <f t="shared" si="3"/>
        <v>0.79123699999999997</v>
      </c>
      <c r="GD6" s="29">
        <f t="shared" si="4"/>
        <v>6.9854841639074001</v>
      </c>
      <c r="GE6" s="29">
        <f t="shared" si="5"/>
        <v>4.7901208547491647</v>
      </c>
      <c r="GF6" s="29">
        <f t="shared" si="6"/>
        <v>2.1953633091582354</v>
      </c>
      <c r="GG6" s="29">
        <f t="shared" si="7"/>
        <v>0.31427503915923805</v>
      </c>
      <c r="GH6" s="29">
        <f t="shared" si="8"/>
        <v>6.6494360663141947</v>
      </c>
      <c r="GI6" s="39">
        <v>1994</v>
      </c>
      <c r="GJ6" s="39" t="s">
        <v>320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1994</v>
      </c>
      <c r="HA6" s="39" t="s">
        <v>320</v>
      </c>
      <c r="HB6" s="42"/>
      <c r="HC6" s="42">
        <f t="shared" si="10"/>
        <v>1</v>
      </c>
      <c r="HD6" s="42">
        <v>0</v>
      </c>
      <c r="HE6" s="42">
        <v>1</v>
      </c>
      <c r="HF6" s="42">
        <v>2</v>
      </c>
      <c r="HG6" s="42">
        <v>3</v>
      </c>
      <c r="HH6" s="42">
        <v>0</v>
      </c>
      <c r="HI6" s="42">
        <v>1</v>
      </c>
      <c r="HJ6" s="39">
        <v>1994</v>
      </c>
      <c r="HK6" s="39" t="s">
        <v>320</v>
      </c>
      <c r="HL6" s="34"/>
      <c r="HM6" s="29">
        <v>47.715299999999999</v>
      </c>
      <c r="HN6" s="25"/>
      <c r="HO6" s="29"/>
      <c r="HP6" s="31">
        <v>3.9346372254035487</v>
      </c>
      <c r="HQ6" s="31">
        <v>148.41773639911602</v>
      </c>
      <c r="HR6" s="29"/>
      <c r="HS6" s="29"/>
      <c r="HT6" s="29">
        <v>5.1096769999999996</v>
      </c>
      <c r="HU6" s="29"/>
      <c r="HV6" s="29"/>
      <c r="HW6" s="29"/>
      <c r="HX6" s="29"/>
      <c r="HY6" s="29">
        <v>-7.1</v>
      </c>
      <c r="HZ6" s="39">
        <v>1994</v>
      </c>
      <c r="IA6" s="39" t="s">
        <v>320</v>
      </c>
      <c r="IB6" s="29"/>
      <c r="IC6" s="29"/>
      <c r="ID6" s="29"/>
      <c r="IE6" s="29"/>
      <c r="IF6" s="29"/>
      <c r="IG6" s="31">
        <v>5505.8630000000003</v>
      </c>
      <c r="IH6" s="31">
        <v>6488.9789999999994</v>
      </c>
      <c r="II6" s="31">
        <v>3010.875</v>
      </c>
      <c r="IJ6" s="31">
        <v>1529.9000244140625</v>
      </c>
      <c r="IK6" s="31">
        <v>11.100000381469727</v>
      </c>
      <c r="IL6" s="39">
        <v>1994</v>
      </c>
      <c r="IM6" s="39" t="s">
        <v>320</v>
      </c>
      <c r="IN6" s="30">
        <v>33</v>
      </c>
      <c r="IO6" s="27">
        <v>69</v>
      </c>
      <c r="IP6" s="27">
        <v>361.07499999999999</v>
      </c>
      <c r="IQ6" s="29" t="str">
        <f t="shared" si="9"/>
        <v/>
      </c>
      <c r="IR6" s="68"/>
      <c r="IS6" s="68"/>
      <c r="IT6" s="28"/>
      <c r="IU6" s="58" t="s">
        <v>1</v>
      </c>
      <c r="IV6" s="58">
        <v>4090.5999999999767</v>
      </c>
      <c r="IW6" s="58">
        <v>4090.5999999999767</v>
      </c>
      <c r="IX6" s="58">
        <v>63.944096300552701</v>
      </c>
      <c r="IY6" s="58"/>
      <c r="IZ6" s="39">
        <v>1994</v>
      </c>
      <c r="JA6" s="39" t="s">
        <v>320</v>
      </c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1994</v>
      </c>
      <c r="JP6" s="39" t="s">
        <v>320</v>
      </c>
      <c r="JQ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39">
        <v>1994</v>
      </c>
      <c r="KH6" s="39" t="s">
        <v>320</v>
      </c>
      <c r="KI6" s="29"/>
      <c r="KJ6" s="29"/>
      <c r="KK6" s="29"/>
      <c r="KL6" s="29"/>
      <c r="KM6" s="29"/>
      <c r="KN6" s="78">
        <v>22680.95</v>
      </c>
      <c r="KO6" s="77">
        <v>15267.027</v>
      </c>
      <c r="KP6" s="77">
        <v>2659.105</v>
      </c>
      <c r="KQ6" s="71">
        <v>11.700262121283323</v>
      </c>
      <c r="KR6" s="39">
        <v>1994</v>
      </c>
      <c r="KS6" s="39" t="s">
        <v>320</v>
      </c>
    </row>
    <row r="7" spans="1:305" s="39" customFormat="1" ht="12.75">
      <c r="A7" s="39">
        <v>1995</v>
      </c>
      <c r="B7" s="39" t="s">
        <v>320</v>
      </c>
      <c r="C7" s="39">
        <v>29</v>
      </c>
      <c r="D7" s="44" t="s">
        <v>321</v>
      </c>
      <c r="E7" s="44">
        <v>642</v>
      </c>
      <c r="F7" s="39">
        <v>0</v>
      </c>
      <c r="G7" s="39">
        <v>1</v>
      </c>
      <c r="H7" s="39">
        <v>0</v>
      </c>
      <c r="I7" s="39">
        <v>0</v>
      </c>
      <c r="J7" s="29">
        <v>8.94</v>
      </c>
      <c r="K7" s="29">
        <v>0</v>
      </c>
      <c r="L7" s="29">
        <v>75.680000000000007</v>
      </c>
      <c r="M7" s="18">
        <v>4</v>
      </c>
      <c r="N7" s="39">
        <v>0</v>
      </c>
      <c r="O7" s="39">
        <v>0</v>
      </c>
      <c r="P7" s="39">
        <v>0</v>
      </c>
      <c r="Q7" s="29">
        <v>20.420000000000002</v>
      </c>
      <c r="R7" s="29">
        <v>0</v>
      </c>
      <c r="S7" s="29">
        <v>79.58</v>
      </c>
      <c r="T7" s="29">
        <v>8.8000000000000007</v>
      </c>
      <c r="U7" s="29">
        <v>0</v>
      </c>
      <c r="V7" s="29">
        <v>34.299999999999997</v>
      </c>
      <c r="W7" s="29">
        <v>43.1</v>
      </c>
      <c r="X7" s="39">
        <v>5</v>
      </c>
      <c r="Y7" s="39">
        <v>1995</v>
      </c>
      <c r="Z7" s="39" t="s">
        <v>320</v>
      </c>
      <c r="AA7" s="43"/>
      <c r="AB7" s="41">
        <v>76.3</v>
      </c>
      <c r="AC7" s="41">
        <v>27.7</v>
      </c>
      <c r="AD7" s="41">
        <v>10.199999999999999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3</v>
      </c>
      <c r="AU7" s="41">
        <v>0</v>
      </c>
      <c r="AV7" s="41">
        <v>2.9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2.6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2.2999999999999998</v>
      </c>
      <c r="CC7" s="41">
        <v>0</v>
      </c>
      <c r="CD7" s="41">
        <v>0</v>
      </c>
      <c r="CE7" s="41">
        <v>7.5</v>
      </c>
      <c r="CF7" s="41">
        <v>0</v>
      </c>
      <c r="CG7" s="41">
        <v>0</v>
      </c>
      <c r="CH7" s="41">
        <v>0</v>
      </c>
      <c r="CI7" s="41">
        <v>3.9</v>
      </c>
      <c r="CJ7" s="41">
        <v>7.7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20</v>
      </c>
      <c r="CW7" s="41">
        <v>0</v>
      </c>
      <c r="CX7" s="41">
        <v>0</v>
      </c>
      <c r="CY7" s="41">
        <f t="shared" si="0"/>
        <v>12.200000000000003</v>
      </c>
      <c r="CZ7" s="39">
        <v>1995</v>
      </c>
      <c r="DA7" s="39" t="s">
        <v>320</v>
      </c>
      <c r="DB7" s="41">
        <v>34.299999999999997</v>
      </c>
      <c r="DC7" s="41">
        <v>12.6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3.8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7.9</v>
      </c>
      <c r="FE7" s="41">
        <v>0</v>
      </c>
      <c r="FF7" s="41">
        <v>0</v>
      </c>
      <c r="FG7" s="41">
        <v>0</v>
      </c>
      <c r="FH7" s="41">
        <v>4.7</v>
      </c>
      <c r="FI7" s="41">
        <v>8.8000000000000007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24</v>
      </c>
      <c r="FV7" s="41">
        <v>0</v>
      </c>
      <c r="FW7" s="41">
        <v>0</v>
      </c>
      <c r="FX7" s="41">
        <f t="shared" si="1"/>
        <v>3.9000000000000057</v>
      </c>
      <c r="FY7" s="39">
        <v>1995</v>
      </c>
      <c r="FZ7" s="39" t="s">
        <v>320</v>
      </c>
      <c r="GA7" s="41">
        <v>4.0999999999999996</v>
      </c>
      <c r="GB7" s="29">
        <f t="shared" si="2"/>
        <v>0.856846</v>
      </c>
      <c r="GC7" s="29">
        <f t="shared" si="3"/>
        <v>0.79123699999999997</v>
      </c>
      <c r="GD7" s="29">
        <f t="shared" si="4"/>
        <v>6.9854841639074001</v>
      </c>
      <c r="GE7" s="29">
        <f t="shared" si="5"/>
        <v>4.7901208547491647</v>
      </c>
      <c r="GF7" s="29">
        <f t="shared" si="6"/>
        <v>2.1953633091582354</v>
      </c>
      <c r="GG7" s="29">
        <f t="shared" si="7"/>
        <v>0.31427503915923805</v>
      </c>
      <c r="GH7" s="29">
        <f t="shared" si="8"/>
        <v>6.6494360663141947</v>
      </c>
      <c r="GI7" s="39">
        <v>1995</v>
      </c>
      <c r="GJ7" s="39" t="s">
        <v>320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1995</v>
      </c>
      <c r="HA7" s="39" t="s">
        <v>320</v>
      </c>
      <c r="HB7" s="42"/>
      <c r="HC7" s="42">
        <f t="shared" si="10"/>
        <v>1</v>
      </c>
      <c r="HD7" s="42">
        <v>0</v>
      </c>
      <c r="HE7" s="42">
        <v>1</v>
      </c>
      <c r="HF7" s="42">
        <v>2</v>
      </c>
      <c r="HG7" s="42">
        <v>3</v>
      </c>
      <c r="HH7" s="42">
        <v>0</v>
      </c>
      <c r="HI7" s="42">
        <v>1</v>
      </c>
      <c r="HJ7" s="39">
        <v>1995</v>
      </c>
      <c r="HK7" s="39" t="s">
        <v>320</v>
      </c>
      <c r="HL7" s="34"/>
      <c r="HM7" s="29">
        <v>55.952300000000001</v>
      </c>
      <c r="HN7" s="67">
        <v>34.1</v>
      </c>
      <c r="HO7" s="79">
        <v>32.1</v>
      </c>
      <c r="HP7" s="31">
        <v>7.1392774957965059</v>
      </c>
      <c r="HQ7" s="31">
        <v>44.92816717457552</v>
      </c>
      <c r="HR7" s="29"/>
      <c r="HS7" s="67">
        <v>6.6</v>
      </c>
      <c r="HT7" s="67">
        <v>6.6</v>
      </c>
      <c r="HU7" s="82">
        <v>-2</v>
      </c>
      <c r="HV7" s="67">
        <v>-0.39999999999999991</v>
      </c>
      <c r="HW7" s="29"/>
      <c r="HX7" s="29"/>
      <c r="HY7" s="29">
        <v>-4.7</v>
      </c>
      <c r="HZ7" s="39">
        <v>1995</v>
      </c>
      <c r="IA7" s="39" t="s">
        <v>320</v>
      </c>
      <c r="IB7" s="29">
        <v>13114.52</v>
      </c>
      <c r="IC7" s="29"/>
      <c r="ID7" s="29"/>
      <c r="IE7" s="31">
        <v>85.654067688457275</v>
      </c>
      <c r="IF7" s="29"/>
      <c r="IG7" s="31">
        <v>4928.8999999999996</v>
      </c>
      <c r="IH7" s="31">
        <v>6023.9</v>
      </c>
      <c r="II7" s="31">
        <v>3130</v>
      </c>
      <c r="IJ7" s="31">
        <v>1248</v>
      </c>
      <c r="IK7" s="31">
        <v>9.6999998092651367</v>
      </c>
      <c r="IL7" s="39">
        <v>1995</v>
      </c>
      <c r="IM7" s="39" t="s">
        <v>320</v>
      </c>
      <c r="IN7" s="30">
        <v>27</v>
      </c>
      <c r="IO7" s="27">
        <v>38</v>
      </c>
      <c r="IP7" s="27">
        <v>212.08500000000001</v>
      </c>
      <c r="IQ7" s="29">
        <f t="shared" si="9"/>
        <v>16.171769916093002</v>
      </c>
      <c r="IR7" s="68"/>
      <c r="IS7" s="68"/>
      <c r="IT7" s="28"/>
      <c r="IU7" s="58" t="s">
        <v>1</v>
      </c>
      <c r="IV7" s="58">
        <v>3797.1999999999534</v>
      </c>
      <c r="IW7" s="58">
        <v>3797.1999999999534</v>
      </c>
      <c r="IX7" s="58">
        <v>59.230386925873972</v>
      </c>
      <c r="IY7" s="58"/>
      <c r="IZ7" s="39">
        <v>1995</v>
      </c>
      <c r="JA7" s="39" t="s">
        <v>320</v>
      </c>
      <c r="JB7" s="31">
        <v>9.1527682000000006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1995</v>
      </c>
      <c r="JP7" s="39" t="s">
        <v>320</v>
      </c>
      <c r="JQ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39">
        <v>1995</v>
      </c>
      <c r="KH7" s="39" t="s">
        <v>320</v>
      </c>
      <c r="KI7" s="29"/>
      <c r="KJ7" s="29"/>
      <c r="KK7" s="22">
        <v>34.299999999999997</v>
      </c>
      <c r="KL7" s="22">
        <v>32.9</v>
      </c>
      <c r="KM7" s="22">
        <v>27.4</v>
      </c>
      <c r="KN7" s="78">
        <v>22607.62</v>
      </c>
      <c r="KO7" s="77">
        <v>15311.03</v>
      </c>
      <c r="KP7" s="77">
        <v>2721.201</v>
      </c>
      <c r="KQ7" s="71">
        <v>11.997738189978815</v>
      </c>
      <c r="KR7" s="39">
        <v>1995</v>
      </c>
      <c r="KS7" s="39" t="s">
        <v>320</v>
      </c>
    </row>
    <row r="8" spans="1:305" s="39" customFormat="1" ht="12.75">
      <c r="A8" s="39">
        <v>1996</v>
      </c>
      <c r="B8" s="39" t="s">
        <v>320</v>
      </c>
      <c r="C8" s="39">
        <v>29</v>
      </c>
      <c r="D8" s="44" t="s">
        <v>321</v>
      </c>
      <c r="E8" s="44">
        <v>642</v>
      </c>
      <c r="F8" s="39">
        <v>0</v>
      </c>
      <c r="G8" s="39">
        <v>1</v>
      </c>
      <c r="H8" s="39">
        <v>0</v>
      </c>
      <c r="I8" s="39">
        <v>0</v>
      </c>
      <c r="J8" s="29">
        <v>9.15</v>
      </c>
      <c r="K8" s="29">
        <v>0.27</v>
      </c>
      <c r="L8" s="29">
        <v>87.5</v>
      </c>
      <c r="M8" s="18">
        <v>4</v>
      </c>
      <c r="N8" s="39">
        <v>0</v>
      </c>
      <c r="O8" s="39">
        <v>0</v>
      </c>
      <c r="P8" s="39">
        <v>2</v>
      </c>
      <c r="Q8" s="29">
        <v>17.05</v>
      </c>
      <c r="R8" s="29">
        <v>0.68</v>
      </c>
      <c r="S8" s="29">
        <v>82.26</v>
      </c>
      <c r="T8" s="29">
        <v>7.86</v>
      </c>
      <c r="U8" s="29">
        <v>0.4</v>
      </c>
      <c r="V8" s="29">
        <v>33.270000000000003</v>
      </c>
      <c r="W8" s="29">
        <v>41.53</v>
      </c>
      <c r="X8" s="39">
        <v>5</v>
      </c>
      <c r="Y8" s="39">
        <v>1996</v>
      </c>
      <c r="Z8" s="39" t="s">
        <v>320</v>
      </c>
      <c r="AA8" s="43">
        <v>35386</v>
      </c>
      <c r="AB8" s="41">
        <v>76</v>
      </c>
      <c r="AC8" s="41">
        <v>21.5</v>
      </c>
      <c r="AD8" s="41">
        <v>12.9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2.2999999999999998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2.1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6.6</v>
      </c>
      <c r="CF8" s="41">
        <v>0</v>
      </c>
      <c r="CG8" s="41">
        <v>0</v>
      </c>
      <c r="CH8" s="41">
        <v>0</v>
      </c>
      <c r="CI8" s="41">
        <v>4.5</v>
      </c>
      <c r="CJ8" s="41">
        <v>4.4000000000000004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30.2</v>
      </c>
      <c r="CW8" s="41">
        <v>0</v>
      </c>
      <c r="CX8" s="41">
        <v>0</v>
      </c>
      <c r="CY8" s="41">
        <f t="shared" si="0"/>
        <v>15.5</v>
      </c>
      <c r="CZ8" s="39">
        <v>1996</v>
      </c>
      <c r="DA8" s="39" t="s">
        <v>320</v>
      </c>
      <c r="DB8" s="41">
        <v>26.6</v>
      </c>
      <c r="DC8" s="41">
        <v>15.5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7.3</v>
      </c>
      <c r="FE8" s="41">
        <v>0</v>
      </c>
      <c r="FF8" s="41">
        <v>0</v>
      </c>
      <c r="FG8" s="41">
        <v>0</v>
      </c>
      <c r="FH8" s="41">
        <v>5.6</v>
      </c>
      <c r="FI8" s="41">
        <v>5.2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35.6</v>
      </c>
      <c r="FV8" s="41">
        <v>0</v>
      </c>
      <c r="FW8" s="41">
        <v>0</v>
      </c>
      <c r="FX8" s="41">
        <f t="shared" si="1"/>
        <v>4.1999999999999886</v>
      </c>
      <c r="FY8" s="39">
        <v>1996</v>
      </c>
      <c r="FZ8" s="39" t="s">
        <v>320</v>
      </c>
      <c r="GA8" s="41">
        <v>7.3</v>
      </c>
      <c r="GB8" s="29">
        <f t="shared" si="2"/>
        <v>0.83664300000000003</v>
      </c>
      <c r="GC8" s="29">
        <f t="shared" si="3"/>
        <v>0.76731400000000005</v>
      </c>
      <c r="GD8" s="29">
        <f t="shared" si="4"/>
        <v>6.1215619777542445</v>
      </c>
      <c r="GE8" s="29">
        <f t="shared" si="5"/>
        <v>4.2976371590899332</v>
      </c>
      <c r="GF8" s="29">
        <f t="shared" si="6"/>
        <v>1.8239248186643113</v>
      </c>
      <c r="GG8" s="29">
        <f t="shared" si="7"/>
        <v>0.29795088660254587</v>
      </c>
      <c r="GH8" s="29">
        <f t="shared" si="8"/>
        <v>6.0815294129026478</v>
      </c>
      <c r="GI8" s="39">
        <v>1996</v>
      </c>
      <c r="GJ8" s="39" t="s">
        <v>320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1996</v>
      </c>
      <c r="HA8" s="39" t="s">
        <v>320</v>
      </c>
      <c r="HB8" s="42"/>
      <c r="HC8" s="42">
        <f t="shared" si="10"/>
        <v>1</v>
      </c>
      <c r="HD8" s="42">
        <v>0</v>
      </c>
      <c r="HE8" s="42">
        <v>1</v>
      </c>
      <c r="HF8" s="42">
        <v>2</v>
      </c>
      <c r="HG8" s="42">
        <v>3</v>
      </c>
      <c r="HH8" s="42">
        <v>0</v>
      </c>
      <c r="HI8" s="42">
        <v>1</v>
      </c>
      <c r="HJ8" s="39">
        <v>1996</v>
      </c>
      <c r="HK8" s="39" t="s">
        <v>320</v>
      </c>
      <c r="HL8" s="34"/>
      <c r="HM8" s="29">
        <v>60.379460000000002</v>
      </c>
      <c r="HN8" s="67">
        <v>32.9</v>
      </c>
      <c r="HO8" s="79">
        <v>29.4</v>
      </c>
      <c r="HP8" s="31">
        <v>3.8698067342201483</v>
      </c>
      <c r="HQ8" s="31">
        <v>49.718547154779486</v>
      </c>
      <c r="HR8" s="34">
        <v>38.84657384383371</v>
      </c>
      <c r="HS8" s="67">
        <v>10.6</v>
      </c>
      <c r="HT8" s="67">
        <v>10.6</v>
      </c>
      <c r="HU8" s="82">
        <v>-3.5</v>
      </c>
      <c r="HV8" s="67">
        <v>-1.7</v>
      </c>
      <c r="HW8" s="29"/>
      <c r="HX8" s="29"/>
      <c r="HY8" s="29">
        <v>-7</v>
      </c>
      <c r="HZ8" s="39">
        <v>1996</v>
      </c>
      <c r="IA8" s="39" t="s">
        <v>320</v>
      </c>
      <c r="IB8" s="29">
        <v>12327.12</v>
      </c>
      <c r="IC8" s="29"/>
      <c r="ID8" s="29"/>
      <c r="IE8" s="31">
        <v>80.363644068210988</v>
      </c>
      <c r="IF8" s="29"/>
      <c r="IG8" s="31">
        <v>4600.6000000000004</v>
      </c>
      <c r="IH8" s="31">
        <v>5988.2999999999993</v>
      </c>
      <c r="II8" s="31">
        <v>3100.5</v>
      </c>
      <c r="IJ8" s="31">
        <v>847</v>
      </c>
      <c r="IK8" s="31">
        <v>7</v>
      </c>
      <c r="IL8" s="39">
        <v>1996</v>
      </c>
      <c r="IM8" s="39" t="s">
        <v>320</v>
      </c>
      <c r="IN8" s="30">
        <v>15</v>
      </c>
      <c r="IO8" s="27">
        <v>60</v>
      </c>
      <c r="IP8" s="27">
        <v>142.435</v>
      </c>
      <c r="IQ8" s="29">
        <f t="shared" si="9"/>
        <v>11.554604806313234</v>
      </c>
      <c r="IR8" s="68"/>
      <c r="IS8" s="68"/>
      <c r="IT8" s="28"/>
      <c r="IU8" s="58" t="s">
        <v>1</v>
      </c>
      <c r="IV8" s="58">
        <v>3503.8000000000466</v>
      </c>
      <c r="IW8" s="58">
        <v>3503.8000000000466</v>
      </c>
      <c r="IX8" s="58">
        <v>54.516677551193425</v>
      </c>
      <c r="IY8" s="58"/>
      <c r="IZ8" s="39">
        <v>1996</v>
      </c>
      <c r="JA8" s="39" t="s">
        <v>320</v>
      </c>
      <c r="JB8" s="31">
        <v>8.9894011000000003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1996</v>
      </c>
      <c r="JP8" s="39" t="s">
        <v>320</v>
      </c>
      <c r="JQ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39">
        <v>1996</v>
      </c>
      <c r="KH8" s="39" t="s">
        <v>320</v>
      </c>
      <c r="KI8" s="29"/>
      <c r="KJ8" s="29"/>
      <c r="KK8" s="29"/>
      <c r="KL8" s="29"/>
      <c r="KM8" s="29"/>
      <c r="KN8" s="78">
        <v>22545.93</v>
      </c>
      <c r="KO8" s="77">
        <v>15339.174999999999</v>
      </c>
      <c r="KP8" s="77">
        <v>2775.5250000000001</v>
      </c>
      <c r="KQ8" s="71">
        <v>12.276944676175557</v>
      </c>
      <c r="KR8" s="39">
        <v>1996</v>
      </c>
      <c r="KS8" s="39" t="s">
        <v>320</v>
      </c>
    </row>
    <row r="9" spans="1:305" s="39" customFormat="1" ht="12.75">
      <c r="A9" s="39">
        <v>1997</v>
      </c>
      <c r="B9" s="39" t="s">
        <v>320</v>
      </c>
      <c r="C9" s="39">
        <v>29</v>
      </c>
      <c r="D9" s="44" t="s">
        <v>321</v>
      </c>
      <c r="E9" s="44">
        <v>642</v>
      </c>
      <c r="F9" s="39">
        <v>0</v>
      </c>
      <c r="G9" s="39">
        <v>1</v>
      </c>
      <c r="H9" s="39">
        <v>0</v>
      </c>
      <c r="I9" s="39">
        <v>0</v>
      </c>
      <c r="J9" s="29">
        <v>65</v>
      </c>
      <c r="K9" s="29">
        <v>5</v>
      </c>
      <c r="L9" s="29">
        <v>25</v>
      </c>
      <c r="M9" s="18">
        <v>2</v>
      </c>
      <c r="N9" s="39">
        <v>1</v>
      </c>
      <c r="O9" s="39">
        <v>-2</v>
      </c>
      <c r="P9" s="39">
        <v>0</v>
      </c>
      <c r="Q9" s="29">
        <v>60.96</v>
      </c>
      <c r="R9" s="29">
        <v>12.5</v>
      </c>
      <c r="S9" s="29">
        <v>26.54</v>
      </c>
      <c r="T9" s="29">
        <v>35.6</v>
      </c>
      <c r="U9" s="29">
        <v>7.3</v>
      </c>
      <c r="V9" s="29">
        <v>15.5</v>
      </c>
      <c r="W9" s="29">
        <v>58.4</v>
      </c>
      <c r="X9" s="39">
        <v>3</v>
      </c>
      <c r="Y9" s="39">
        <v>1997</v>
      </c>
      <c r="Z9" s="39" t="s">
        <v>320</v>
      </c>
      <c r="AA9" s="43"/>
      <c r="AB9" s="41">
        <v>76</v>
      </c>
      <c r="AC9" s="41">
        <v>21.5</v>
      </c>
      <c r="AD9" s="41">
        <v>12.9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2.2999999999999998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2.1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6.6</v>
      </c>
      <c r="CF9" s="41">
        <v>0</v>
      </c>
      <c r="CG9" s="41">
        <v>0</v>
      </c>
      <c r="CH9" s="41">
        <v>0</v>
      </c>
      <c r="CI9" s="41">
        <v>4.5</v>
      </c>
      <c r="CJ9" s="41">
        <v>4.4000000000000004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30.2</v>
      </c>
      <c r="CW9" s="41">
        <v>0</v>
      </c>
      <c r="CX9" s="41">
        <v>0</v>
      </c>
      <c r="CY9" s="41">
        <f t="shared" si="0"/>
        <v>15.5</v>
      </c>
      <c r="CZ9" s="39">
        <v>1997</v>
      </c>
      <c r="DA9" s="39" t="s">
        <v>320</v>
      </c>
      <c r="DB9" s="41">
        <v>26.6</v>
      </c>
      <c r="DC9" s="41">
        <v>15.5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7.3</v>
      </c>
      <c r="FE9" s="41">
        <v>0</v>
      </c>
      <c r="FF9" s="41">
        <v>0</v>
      </c>
      <c r="FG9" s="41">
        <v>0</v>
      </c>
      <c r="FH9" s="41">
        <v>5.6</v>
      </c>
      <c r="FI9" s="41">
        <v>5.2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35.6</v>
      </c>
      <c r="FV9" s="41">
        <v>0</v>
      </c>
      <c r="FW9" s="41">
        <v>0</v>
      </c>
      <c r="FX9" s="41">
        <f t="shared" si="1"/>
        <v>4.1999999999999886</v>
      </c>
      <c r="FY9" s="39">
        <v>1997</v>
      </c>
      <c r="FZ9" s="39" t="s">
        <v>320</v>
      </c>
      <c r="GA9" s="41">
        <v>7.3</v>
      </c>
      <c r="GB9" s="29">
        <f t="shared" si="2"/>
        <v>0.83664300000000003</v>
      </c>
      <c r="GC9" s="29">
        <f t="shared" si="3"/>
        <v>0.76731400000000005</v>
      </c>
      <c r="GD9" s="29">
        <f t="shared" si="4"/>
        <v>6.1215619777542445</v>
      </c>
      <c r="GE9" s="29">
        <f t="shared" si="5"/>
        <v>4.2976371590899332</v>
      </c>
      <c r="GF9" s="29">
        <f t="shared" si="6"/>
        <v>1.8239248186643113</v>
      </c>
      <c r="GG9" s="29">
        <f t="shared" si="7"/>
        <v>0.29795088660254587</v>
      </c>
      <c r="GH9" s="29">
        <f t="shared" si="8"/>
        <v>6.0815294129026478</v>
      </c>
      <c r="GI9" s="39">
        <v>1997</v>
      </c>
      <c r="GJ9" s="39" t="s">
        <v>320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1997</v>
      </c>
      <c r="HA9" s="39" t="s">
        <v>320</v>
      </c>
      <c r="HB9" s="42"/>
      <c r="HC9" s="42">
        <f t="shared" si="10"/>
        <v>1</v>
      </c>
      <c r="HD9" s="42">
        <v>0</v>
      </c>
      <c r="HE9" s="42">
        <v>1</v>
      </c>
      <c r="HF9" s="42">
        <v>2</v>
      </c>
      <c r="HG9" s="42">
        <v>3</v>
      </c>
      <c r="HH9" s="42">
        <v>0</v>
      </c>
      <c r="HI9" s="42">
        <v>1</v>
      </c>
      <c r="HJ9" s="39">
        <v>1997</v>
      </c>
      <c r="HK9" s="39" t="s">
        <v>320</v>
      </c>
      <c r="HL9" s="34"/>
      <c r="HM9" s="29">
        <v>62.740229999999997</v>
      </c>
      <c r="HN9" s="67">
        <v>34.4</v>
      </c>
      <c r="HO9" s="79">
        <v>30</v>
      </c>
      <c r="HP9" s="31">
        <v>-4.8161576848722945</v>
      </c>
      <c r="HQ9" s="31">
        <v>124.09473546473589</v>
      </c>
      <c r="HR9" s="34">
        <v>154.93463475964759</v>
      </c>
      <c r="HS9" s="67">
        <v>14.9</v>
      </c>
      <c r="HT9" s="67">
        <v>14.9</v>
      </c>
      <c r="HU9" s="82">
        <v>-4.4000000000000004</v>
      </c>
      <c r="HV9" s="67">
        <v>0</v>
      </c>
      <c r="HW9" s="29"/>
      <c r="HX9" s="29"/>
      <c r="HY9" s="29">
        <v>-5.9</v>
      </c>
      <c r="HZ9" s="39">
        <v>1997</v>
      </c>
      <c r="IA9" s="39" t="s">
        <v>320</v>
      </c>
      <c r="IB9" s="29">
        <v>12262.9</v>
      </c>
      <c r="IC9" s="29"/>
      <c r="ID9" s="29"/>
      <c r="IE9" s="31">
        <v>79.955574513165487</v>
      </c>
      <c r="IF9" s="29"/>
      <c r="IG9" s="31">
        <v>4711.8</v>
      </c>
      <c r="IH9" s="31">
        <v>5978.3</v>
      </c>
      <c r="II9" s="31">
        <v>3090.7</v>
      </c>
      <c r="IJ9" s="31">
        <v>717</v>
      </c>
      <c r="IK9" s="31">
        <v>6.0999999046325684</v>
      </c>
      <c r="IL9" s="39">
        <v>1997</v>
      </c>
      <c r="IM9" s="39" t="s">
        <v>320</v>
      </c>
      <c r="IN9" s="30">
        <v>15</v>
      </c>
      <c r="IO9" s="27">
        <v>52</v>
      </c>
      <c r="IP9" s="27">
        <v>167.34800000000001</v>
      </c>
      <c r="IQ9" s="29">
        <f t="shared" si="9"/>
        <v>13.646690423961706</v>
      </c>
      <c r="IR9" s="68"/>
      <c r="IS9" s="68"/>
      <c r="IT9" s="28"/>
      <c r="IU9" s="58" t="s">
        <v>1</v>
      </c>
      <c r="IV9" s="58">
        <v>3210.4000000000233</v>
      </c>
      <c r="IW9" s="58">
        <v>3210.4000000000233</v>
      </c>
      <c r="IX9" s="58">
        <v>49.802968176514696</v>
      </c>
      <c r="IY9" s="58"/>
      <c r="IZ9" s="39">
        <v>1997</v>
      </c>
      <c r="JA9" s="39" t="s">
        <v>320</v>
      </c>
      <c r="JB9" s="31">
        <v>9.4339622999999992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1997</v>
      </c>
      <c r="JP9" s="39" t="s">
        <v>320</v>
      </c>
      <c r="JQ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39">
        <v>1997</v>
      </c>
      <c r="KH9" s="39" t="s">
        <v>320</v>
      </c>
      <c r="KI9" s="29"/>
      <c r="KJ9" s="29"/>
      <c r="KK9" s="22">
        <v>34.6</v>
      </c>
      <c r="KL9" s="22">
        <v>33.4</v>
      </c>
      <c r="KM9" s="22">
        <v>27.9</v>
      </c>
      <c r="KN9" s="78">
        <v>22502.799999999999</v>
      </c>
      <c r="KO9" s="77">
        <v>15337.142</v>
      </c>
      <c r="KP9" s="77">
        <v>2831.3330000000001</v>
      </c>
      <c r="KQ9" s="71">
        <v>12.558067021409187</v>
      </c>
      <c r="KR9" s="39">
        <v>1997</v>
      </c>
      <c r="KS9" s="39" t="s">
        <v>320</v>
      </c>
    </row>
    <row r="10" spans="1:305" s="39" customFormat="1" ht="12.75">
      <c r="A10" s="39">
        <v>1998</v>
      </c>
      <c r="B10" s="39" t="s">
        <v>320</v>
      </c>
      <c r="C10" s="39">
        <v>29</v>
      </c>
      <c r="D10" s="44" t="s">
        <v>321</v>
      </c>
      <c r="E10" s="44">
        <v>642</v>
      </c>
      <c r="F10" s="39">
        <v>0</v>
      </c>
      <c r="G10" s="39">
        <v>1</v>
      </c>
      <c r="H10" s="39">
        <v>0</v>
      </c>
      <c r="I10" s="39">
        <v>0</v>
      </c>
      <c r="J10" s="29">
        <v>55.42</v>
      </c>
      <c r="K10" s="29">
        <v>4.82</v>
      </c>
      <c r="L10" s="29">
        <v>31.12</v>
      </c>
      <c r="M10" s="18">
        <v>3</v>
      </c>
      <c r="N10" s="39">
        <v>1</v>
      </c>
      <c r="O10" s="39">
        <v>1</v>
      </c>
      <c r="P10" s="39">
        <v>2</v>
      </c>
      <c r="Q10" s="29">
        <v>54</v>
      </c>
      <c r="R10" s="29">
        <v>11.07</v>
      </c>
      <c r="S10" s="29">
        <v>34.93</v>
      </c>
      <c r="T10" s="29">
        <v>35.6</v>
      </c>
      <c r="U10" s="29">
        <v>7.3</v>
      </c>
      <c r="V10" s="29">
        <v>23.44</v>
      </c>
      <c r="W10" s="29">
        <v>66.34</v>
      </c>
      <c r="X10" s="39">
        <v>3</v>
      </c>
      <c r="Y10" s="39">
        <v>1998</v>
      </c>
      <c r="Z10" s="39" t="s">
        <v>320</v>
      </c>
      <c r="AA10" s="43"/>
      <c r="AB10" s="41">
        <v>76</v>
      </c>
      <c r="AC10" s="41">
        <v>21.5</v>
      </c>
      <c r="AD10" s="41">
        <v>12.9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2.2999999999999998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2.1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6.6</v>
      </c>
      <c r="CF10" s="41">
        <v>0</v>
      </c>
      <c r="CG10" s="41">
        <v>0</v>
      </c>
      <c r="CH10" s="41">
        <v>0</v>
      </c>
      <c r="CI10" s="41">
        <v>4.5</v>
      </c>
      <c r="CJ10" s="41">
        <v>4.4000000000000004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30.2</v>
      </c>
      <c r="CW10" s="41">
        <v>0</v>
      </c>
      <c r="CX10" s="41">
        <v>0</v>
      </c>
      <c r="CY10" s="41">
        <f t="shared" si="0"/>
        <v>15.5</v>
      </c>
      <c r="CZ10" s="39">
        <v>1998</v>
      </c>
      <c r="DA10" s="39" t="s">
        <v>320</v>
      </c>
      <c r="DB10" s="41">
        <v>26.6</v>
      </c>
      <c r="DC10" s="41">
        <v>15.5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7.3</v>
      </c>
      <c r="FE10" s="41">
        <v>0</v>
      </c>
      <c r="FF10" s="41">
        <v>0</v>
      </c>
      <c r="FG10" s="41">
        <v>0</v>
      </c>
      <c r="FH10" s="41">
        <v>5.6</v>
      </c>
      <c r="FI10" s="41">
        <v>5.2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35.6</v>
      </c>
      <c r="FV10" s="41">
        <v>0</v>
      </c>
      <c r="FW10" s="41">
        <v>0</v>
      </c>
      <c r="FX10" s="41">
        <f t="shared" si="1"/>
        <v>4.1999999999999886</v>
      </c>
      <c r="FY10" s="39">
        <v>1998</v>
      </c>
      <c r="FZ10" s="39" t="s">
        <v>320</v>
      </c>
      <c r="GA10" s="41">
        <v>7.3</v>
      </c>
      <c r="GB10" s="29">
        <f t="shared" si="2"/>
        <v>0.83664300000000003</v>
      </c>
      <c r="GC10" s="29">
        <f t="shared" si="3"/>
        <v>0.76731400000000005</v>
      </c>
      <c r="GD10" s="29">
        <f t="shared" si="4"/>
        <v>6.1215619777542445</v>
      </c>
      <c r="GE10" s="29">
        <f t="shared" si="5"/>
        <v>4.2976371590899332</v>
      </c>
      <c r="GF10" s="29">
        <f t="shared" si="6"/>
        <v>1.8239248186643113</v>
      </c>
      <c r="GG10" s="29">
        <f t="shared" si="7"/>
        <v>0.29795088660254587</v>
      </c>
      <c r="GH10" s="29">
        <f t="shared" si="8"/>
        <v>6.0815294129026478</v>
      </c>
      <c r="GI10" s="39">
        <v>1998</v>
      </c>
      <c r="GJ10" s="39" t="s">
        <v>320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1998</v>
      </c>
      <c r="HA10" s="39" t="s">
        <v>320</v>
      </c>
      <c r="HB10" s="42"/>
      <c r="HC10" s="42">
        <f t="shared" si="10"/>
        <v>1</v>
      </c>
      <c r="HD10" s="42">
        <v>0</v>
      </c>
      <c r="HE10" s="42">
        <v>1</v>
      </c>
      <c r="HF10" s="42">
        <v>2</v>
      </c>
      <c r="HG10" s="42">
        <v>3</v>
      </c>
      <c r="HH10" s="42">
        <v>0</v>
      </c>
      <c r="HI10" s="42">
        <v>1</v>
      </c>
      <c r="HJ10" s="39">
        <v>1998</v>
      </c>
      <c r="HK10" s="39" t="s">
        <v>320</v>
      </c>
      <c r="HL10" s="34"/>
      <c r="HM10" s="29">
        <v>53.477249999999998</v>
      </c>
      <c r="HN10" s="67">
        <v>35.6</v>
      </c>
      <c r="HO10" s="79">
        <v>32.4</v>
      </c>
      <c r="HP10" s="31">
        <v>-2.0872783414909435</v>
      </c>
      <c r="HQ10" s="31">
        <v>45.033885967200092</v>
      </c>
      <c r="HR10" s="34">
        <v>59.095022624434392</v>
      </c>
      <c r="HS10" s="67">
        <v>16.7</v>
      </c>
      <c r="HT10" s="67">
        <v>16.7</v>
      </c>
      <c r="HU10" s="82">
        <v>-3.2</v>
      </c>
      <c r="HV10" s="67">
        <v>0.79999999999999982</v>
      </c>
      <c r="HW10" s="29"/>
      <c r="HX10" s="29"/>
      <c r="HY10" s="29">
        <v>-7</v>
      </c>
      <c r="HZ10" s="39">
        <v>1998</v>
      </c>
      <c r="IA10" s="39" t="s">
        <v>320</v>
      </c>
      <c r="IB10" s="29">
        <v>11936.7</v>
      </c>
      <c r="IC10" s="29"/>
      <c r="ID10" s="29"/>
      <c r="IE10" s="31">
        <v>77.919493960320452</v>
      </c>
      <c r="IF10" s="29"/>
      <c r="IG10" s="31">
        <v>4759.5</v>
      </c>
      <c r="IH10" s="31">
        <v>5439.7000000000007</v>
      </c>
      <c r="II10" s="31">
        <v>3008.8</v>
      </c>
      <c r="IJ10" s="31">
        <v>726</v>
      </c>
      <c r="IK10" s="31">
        <v>6.3000001907348633</v>
      </c>
      <c r="IL10" s="39">
        <v>1998</v>
      </c>
      <c r="IM10" s="39" t="s">
        <v>320</v>
      </c>
      <c r="IN10" s="30">
        <v>54</v>
      </c>
      <c r="IO10" s="27">
        <v>120</v>
      </c>
      <c r="IP10" s="27">
        <v>360.96699999999998</v>
      </c>
      <c r="IQ10" s="29">
        <f t="shared" si="9"/>
        <v>30.240099860095334</v>
      </c>
      <c r="IR10" s="59">
        <v>2917</v>
      </c>
      <c r="IS10" s="59">
        <v>2917</v>
      </c>
      <c r="IT10" s="28">
        <v>45.089258801834482</v>
      </c>
      <c r="IU10" s="58" t="s">
        <v>1</v>
      </c>
      <c r="IV10" s="58">
        <v>2917</v>
      </c>
      <c r="IW10" s="58">
        <v>2917</v>
      </c>
      <c r="IX10" s="58">
        <v>45.089258801834482</v>
      </c>
      <c r="IY10" s="58"/>
      <c r="IZ10" s="39">
        <v>1998</v>
      </c>
      <c r="JA10" s="39" t="s">
        <v>320</v>
      </c>
      <c r="JB10" s="31">
        <v>10.5953368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1998</v>
      </c>
      <c r="JP10" s="39" t="s">
        <v>320</v>
      </c>
      <c r="JQ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39">
        <v>1998</v>
      </c>
      <c r="KH10" s="39" t="s">
        <v>320</v>
      </c>
      <c r="KI10" s="29"/>
      <c r="KJ10" s="29"/>
      <c r="KK10" s="29"/>
      <c r="KL10" s="29"/>
      <c r="KM10" s="29"/>
      <c r="KN10" s="78">
        <v>22458.02</v>
      </c>
      <c r="KO10" s="77">
        <v>15319.272999999999</v>
      </c>
      <c r="KP10" s="77">
        <v>2889.2130000000002</v>
      </c>
      <c r="KQ10" s="71">
        <v>12.83934888102814</v>
      </c>
      <c r="KR10" s="39">
        <v>1998</v>
      </c>
      <c r="KS10" s="39" t="s">
        <v>320</v>
      </c>
    </row>
    <row r="11" spans="1:305" s="39" customFormat="1" ht="12.75">
      <c r="A11" s="39">
        <v>1999</v>
      </c>
      <c r="B11" s="39" t="s">
        <v>320</v>
      </c>
      <c r="C11" s="39">
        <v>29</v>
      </c>
      <c r="D11" s="44" t="s">
        <v>321</v>
      </c>
      <c r="E11" s="44">
        <v>642</v>
      </c>
      <c r="F11" s="39">
        <v>0</v>
      </c>
      <c r="G11" s="39">
        <v>1</v>
      </c>
      <c r="H11" s="39">
        <v>0</v>
      </c>
      <c r="I11" s="39">
        <v>0</v>
      </c>
      <c r="J11" s="29">
        <v>52.86</v>
      </c>
      <c r="K11" s="29">
        <v>4.8099999999999996</v>
      </c>
      <c r="L11" s="29">
        <v>33.33</v>
      </c>
      <c r="M11" s="18">
        <v>3</v>
      </c>
      <c r="N11" s="39">
        <v>0</v>
      </c>
      <c r="O11" s="39">
        <v>0</v>
      </c>
      <c r="P11" s="39">
        <v>1</v>
      </c>
      <c r="Q11" s="29">
        <v>51.76</v>
      </c>
      <c r="R11" s="29">
        <v>10.61</v>
      </c>
      <c r="S11" s="29">
        <v>37.630000000000003</v>
      </c>
      <c r="T11" s="29">
        <v>35.6</v>
      </c>
      <c r="U11" s="29">
        <v>7.3</v>
      </c>
      <c r="V11" s="29">
        <v>25.99</v>
      </c>
      <c r="W11" s="29">
        <v>68.89</v>
      </c>
      <c r="X11" s="39">
        <v>3</v>
      </c>
      <c r="Y11" s="39">
        <v>1999</v>
      </c>
      <c r="Z11" s="39" t="s">
        <v>320</v>
      </c>
      <c r="AA11" s="43"/>
      <c r="AB11" s="41">
        <v>76</v>
      </c>
      <c r="AC11" s="41">
        <v>21.5</v>
      </c>
      <c r="AD11" s="41">
        <v>12.9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2.2999999999999998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2.1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6.6</v>
      </c>
      <c r="CF11" s="41">
        <v>0</v>
      </c>
      <c r="CG11" s="41">
        <v>0</v>
      </c>
      <c r="CH11" s="41">
        <v>0</v>
      </c>
      <c r="CI11" s="41">
        <v>4.5</v>
      </c>
      <c r="CJ11" s="41">
        <v>4.4000000000000004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30.2</v>
      </c>
      <c r="CW11" s="41">
        <v>0</v>
      </c>
      <c r="CX11" s="41">
        <v>0</v>
      </c>
      <c r="CY11" s="41">
        <f t="shared" si="0"/>
        <v>15.5</v>
      </c>
      <c r="CZ11" s="39">
        <v>1999</v>
      </c>
      <c r="DA11" s="39" t="s">
        <v>320</v>
      </c>
      <c r="DB11" s="41">
        <v>26.6</v>
      </c>
      <c r="DC11" s="41">
        <v>15.5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7.3</v>
      </c>
      <c r="FE11" s="41">
        <v>0</v>
      </c>
      <c r="FF11" s="41">
        <v>0</v>
      </c>
      <c r="FG11" s="41">
        <v>0</v>
      </c>
      <c r="FH11" s="41">
        <v>5.6</v>
      </c>
      <c r="FI11" s="41">
        <v>5.2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35.6</v>
      </c>
      <c r="FV11" s="41">
        <v>0</v>
      </c>
      <c r="FW11" s="41">
        <v>0</v>
      </c>
      <c r="FX11" s="41">
        <f t="shared" si="1"/>
        <v>4.1999999999999886</v>
      </c>
      <c r="FY11" s="39">
        <v>1999</v>
      </c>
      <c r="FZ11" s="39" t="s">
        <v>320</v>
      </c>
      <c r="GA11" s="41">
        <v>7.3</v>
      </c>
      <c r="GB11" s="29">
        <f t="shared" si="2"/>
        <v>0.83664300000000003</v>
      </c>
      <c r="GC11" s="29">
        <f t="shared" si="3"/>
        <v>0.76731400000000005</v>
      </c>
      <c r="GD11" s="29">
        <f t="shared" si="4"/>
        <v>6.1215619777542445</v>
      </c>
      <c r="GE11" s="29">
        <f t="shared" si="5"/>
        <v>4.2976371590899332</v>
      </c>
      <c r="GF11" s="29">
        <f t="shared" si="6"/>
        <v>1.8239248186643113</v>
      </c>
      <c r="GG11" s="29">
        <f t="shared" si="7"/>
        <v>0.29795088660254587</v>
      </c>
      <c r="GH11" s="29">
        <f t="shared" si="8"/>
        <v>6.0815294129026478</v>
      </c>
      <c r="GI11" s="39">
        <v>1999</v>
      </c>
      <c r="GJ11" s="39" t="s">
        <v>320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1.188205</v>
      </c>
      <c r="GX11" s="36">
        <v>0.32490330000000001</v>
      </c>
      <c r="GY11" s="36">
        <v>1.5069159999999999</v>
      </c>
      <c r="GZ11" s="39">
        <v>1999</v>
      </c>
      <c r="HA11" s="39" t="s">
        <v>320</v>
      </c>
      <c r="HB11" s="42"/>
      <c r="HC11" s="42">
        <f t="shared" si="10"/>
        <v>1</v>
      </c>
      <c r="HD11" s="42">
        <v>0</v>
      </c>
      <c r="HE11" s="42">
        <v>1</v>
      </c>
      <c r="HF11" s="42">
        <v>2</v>
      </c>
      <c r="HG11" s="42">
        <v>3</v>
      </c>
      <c r="HH11" s="42">
        <v>0</v>
      </c>
      <c r="HI11" s="42">
        <v>1</v>
      </c>
      <c r="HJ11" s="39">
        <v>1999</v>
      </c>
      <c r="HK11" s="39" t="s">
        <v>320</v>
      </c>
      <c r="HL11" s="34"/>
      <c r="HM11" s="29">
        <v>59.926569999999998</v>
      </c>
      <c r="HN11" s="67">
        <v>39</v>
      </c>
      <c r="HO11" s="79">
        <v>34.6</v>
      </c>
      <c r="HP11" s="31">
        <v>-0.40150037421818752</v>
      </c>
      <c r="HQ11" s="31">
        <v>48.906406426556515</v>
      </c>
      <c r="HR11" s="34">
        <v>45.809632157755033</v>
      </c>
      <c r="HS11" s="67">
        <v>21.6</v>
      </c>
      <c r="HT11" s="67">
        <v>21.6</v>
      </c>
      <c r="HU11" s="82">
        <v>-4.4000000000000004</v>
      </c>
      <c r="HV11" s="67">
        <v>0.59999999999999964</v>
      </c>
      <c r="HW11" s="29"/>
      <c r="HX11" s="29"/>
      <c r="HY11" s="29">
        <v>-4</v>
      </c>
      <c r="HZ11" s="39">
        <v>1999</v>
      </c>
      <c r="IA11" s="39" t="s">
        <v>320</v>
      </c>
      <c r="IB11" s="29">
        <v>11910.05</v>
      </c>
      <c r="IC11" s="29"/>
      <c r="ID11" s="29"/>
      <c r="IE11" s="31">
        <v>77.719722063433636</v>
      </c>
      <c r="IF11" s="29"/>
      <c r="IG11" s="31">
        <v>4856.1000000000004</v>
      </c>
      <c r="IH11" s="31">
        <v>5115.2</v>
      </c>
      <c r="II11" s="31">
        <v>2959.8</v>
      </c>
      <c r="IJ11" s="31">
        <v>820</v>
      </c>
      <c r="IK11" s="31">
        <v>7.0999999046325684</v>
      </c>
      <c r="IL11" s="39">
        <v>1999</v>
      </c>
      <c r="IM11" s="39" t="s">
        <v>320</v>
      </c>
      <c r="IN11" s="30">
        <v>85</v>
      </c>
      <c r="IO11" s="27">
        <v>232</v>
      </c>
      <c r="IP11" s="27">
        <v>1402.998</v>
      </c>
      <c r="IQ11" s="29">
        <f t="shared" si="9"/>
        <v>117.79950545967482</v>
      </c>
      <c r="IR11" s="68"/>
      <c r="IS11" s="68"/>
      <c r="IT11" s="28"/>
      <c r="IU11" s="58" t="s">
        <v>1</v>
      </c>
      <c r="IV11" s="58">
        <v>2698.5</v>
      </c>
      <c r="IW11" s="58">
        <v>2698.5</v>
      </c>
      <c r="IX11" s="58">
        <v>42.499624639931426</v>
      </c>
      <c r="IY11" s="58"/>
      <c r="IZ11" s="39">
        <v>1999</v>
      </c>
      <c r="JA11" s="39" t="s">
        <v>320</v>
      </c>
      <c r="JB11" s="31">
        <v>10.2973356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1999</v>
      </c>
      <c r="JP11" s="39" t="s">
        <v>320</v>
      </c>
      <c r="JQ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39">
        <v>1999</v>
      </c>
      <c r="KH11" s="39" t="s">
        <v>320</v>
      </c>
      <c r="KI11" s="29"/>
      <c r="KJ11" s="29"/>
      <c r="KK11" s="29"/>
      <c r="KL11" s="29"/>
      <c r="KM11" s="29"/>
      <c r="KN11" s="78">
        <v>22435.21</v>
      </c>
      <c r="KO11" s="77">
        <v>15324.36</v>
      </c>
      <c r="KP11" s="77">
        <v>2936.9920000000002</v>
      </c>
      <c r="KQ11" s="71">
        <v>13.077697855821663</v>
      </c>
      <c r="KR11" s="39">
        <v>1999</v>
      </c>
      <c r="KS11" s="39" t="s">
        <v>320</v>
      </c>
    </row>
    <row r="12" spans="1:305" s="39" customFormat="1" ht="12.75">
      <c r="A12" s="39">
        <v>2000</v>
      </c>
      <c r="B12" s="39" t="s">
        <v>320</v>
      </c>
      <c r="C12" s="39">
        <v>29</v>
      </c>
      <c r="D12" s="44" t="s">
        <v>321</v>
      </c>
      <c r="E12" s="44">
        <v>642</v>
      </c>
      <c r="F12" s="39">
        <v>0</v>
      </c>
      <c r="G12" s="39">
        <v>1</v>
      </c>
      <c r="H12" s="39">
        <v>0</v>
      </c>
      <c r="I12" s="39">
        <v>0</v>
      </c>
      <c r="J12" s="29">
        <v>60.44</v>
      </c>
      <c r="K12" s="29">
        <v>5.49</v>
      </c>
      <c r="L12" s="29">
        <v>34.06</v>
      </c>
      <c r="M12" s="18">
        <v>3</v>
      </c>
      <c r="N12" s="39">
        <v>0</v>
      </c>
      <c r="O12" s="39">
        <v>0</v>
      </c>
      <c r="P12" s="39">
        <v>1</v>
      </c>
      <c r="Q12" s="29">
        <v>60.29</v>
      </c>
      <c r="R12" s="29">
        <v>12.36</v>
      </c>
      <c r="S12" s="29">
        <v>27.34</v>
      </c>
      <c r="T12" s="29">
        <v>35.21</v>
      </c>
      <c r="U12" s="29">
        <v>7.22</v>
      </c>
      <c r="V12" s="29">
        <v>15.82</v>
      </c>
      <c r="W12" s="29">
        <v>58.25</v>
      </c>
      <c r="X12" s="39">
        <v>3</v>
      </c>
      <c r="Y12" s="39">
        <v>2000</v>
      </c>
      <c r="Z12" s="39" t="s">
        <v>320</v>
      </c>
      <c r="AA12" s="43">
        <v>36856</v>
      </c>
      <c r="AB12" s="41">
        <v>65.3</v>
      </c>
      <c r="AC12" s="41">
        <v>36.6</v>
      </c>
      <c r="AD12" s="41">
        <v>7</v>
      </c>
      <c r="AE12" s="41">
        <v>4.0999999999999996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6.9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6.8</v>
      </c>
      <c r="CF12" s="41">
        <v>0</v>
      </c>
      <c r="CG12" s="41">
        <v>0</v>
      </c>
      <c r="CH12" s="41">
        <v>0</v>
      </c>
      <c r="CI12" s="41">
        <v>19.5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5</v>
      </c>
      <c r="CW12" s="41">
        <v>0</v>
      </c>
      <c r="CX12" s="41">
        <v>0</v>
      </c>
      <c r="CY12" s="41">
        <f t="shared" si="0"/>
        <v>14.099999999999994</v>
      </c>
      <c r="CZ12" s="39">
        <v>2000</v>
      </c>
      <c r="DA12" s="39" t="s">
        <v>320</v>
      </c>
      <c r="DB12" s="41">
        <v>44.9</v>
      </c>
      <c r="DC12" s="41">
        <v>9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8.6999999999999993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7.8</v>
      </c>
      <c r="FE12" s="41">
        <v>0</v>
      </c>
      <c r="FF12" s="41">
        <v>0</v>
      </c>
      <c r="FG12" s="41">
        <v>0</v>
      </c>
      <c r="FH12" s="41">
        <v>24.3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5.3000000000000114</v>
      </c>
      <c r="FY12" s="39">
        <v>2000</v>
      </c>
      <c r="FZ12" s="39" t="s">
        <v>320</v>
      </c>
      <c r="GA12" s="41">
        <v>10.7</v>
      </c>
      <c r="GB12" s="29">
        <f t="shared" si="2"/>
        <v>0.80955299999999997</v>
      </c>
      <c r="GC12" s="29">
        <f t="shared" si="3"/>
        <v>0.71759700000000004</v>
      </c>
      <c r="GD12" s="29">
        <f t="shared" si="4"/>
        <v>5.2508046858181006</v>
      </c>
      <c r="GE12" s="29">
        <f t="shared" si="5"/>
        <v>3.5410388699836761</v>
      </c>
      <c r="GF12" s="29">
        <f t="shared" si="6"/>
        <v>1.7097658158344244</v>
      </c>
      <c r="GG12" s="29">
        <f t="shared" si="7"/>
        <v>0.32561977032821871</v>
      </c>
      <c r="GH12" s="29">
        <f t="shared" si="8"/>
        <v>8.4255563614517452</v>
      </c>
      <c r="GI12" s="39">
        <v>2000</v>
      </c>
      <c r="GJ12" s="39" t="s">
        <v>320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1.399313</v>
      </c>
      <c r="GX12" s="36">
        <v>0.26956439999999998</v>
      </c>
      <c r="GY12" s="36">
        <v>1.847915</v>
      </c>
      <c r="GZ12" s="39">
        <v>2000</v>
      </c>
      <c r="HA12" s="39" t="s">
        <v>320</v>
      </c>
      <c r="HB12" s="42"/>
      <c r="HC12" s="42">
        <f t="shared" si="10"/>
        <v>1</v>
      </c>
      <c r="HD12" s="42">
        <v>0</v>
      </c>
      <c r="HE12" s="42">
        <v>1</v>
      </c>
      <c r="HF12" s="42">
        <v>2</v>
      </c>
      <c r="HG12" s="42">
        <v>3</v>
      </c>
      <c r="HH12" s="42">
        <v>0</v>
      </c>
      <c r="HI12" s="42">
        <v>1</v>
      </c>
      <c r="HJ12" s="39">
        <v>2000</v>
      </c>
      <c r="HK12" s="39" t="s">
        <v>320</v>
      </c>
      <c r="HL12" s="34"/>
      <c r="HM12" s="29">
        <v>70.712509999999995</v>
      </c>
      <c r="HN12" s="67">
        <v>38.299999999999997</v>
      </c>
      <c r="HO12" s="79">
        <v>33.799999999999997</v>
      </c>
      <c r="HP12" s="31">
        <v>2.3951004647878733</v>
      </c>
      <c r="HQ12" s="31">
        <v>46.496357206458612</v>
      </c>
      <c r="HR12" s="34">
        <v>45.669700910273065</v>
      </c>
      <c r="HS12" s="67">
        <v>22.4</v>
      </c>
      <c r="HT12" s="67">
        <v>22.4</v>
      </c>
      <c r="HU12" s="82">
        <v>-4.5999999999999996</v>
      </c>
      <c r="HV12" s="67">
        <v>-0.69999999999999973</v>
      </c>
      <c r="HW12" s="29"/>
      <c r="HX12" s="29"/>
      <c r="HY12" s="29">
        <v>-3.6</v>
      </c>
      <c r="HZ12" s="39">
        <v>2000</v>
      </c>
      <c r="IA12" s="39" t="s">
        <v>320</v>
      </c>
      <c r="IB12" s="29">
        <v>11869.77</v>
      </c>
      <c r="IC12" s="29"/>
      <c r="ID12" s="29"/>
      <c r="IE12" s="31">
        <v>77.32635840842724</v>
      </c>
      <c r="IF12" s="29"/>
      <c r="IG12" s="31">
        <v>4836.3</v>
      </c>
      <c r="IH12" s="31">
        <v>4893</v>
      </c>
      <c r="II12" s="31">
        <v>3041.7</v>
      </c>
      <c r="IJ12" s="31">
        <v>875</v>
      </c>
      <c r="IK12" s="31">
        <v>7.5999999046325684</v>
      </c>
      <c r="IL12" s="39">
        <v>2000</v>
      </c>
      <c r="IM12" s="39" t="s">
        <v>320</v>
      </c>
      <c r="IN12" s="30">
        <v>10</v>
      </c>
      <c r="IO12" s="27">
        <v>25</v>
      </c>
      <c r="IP12" s="27">
        <v>565.42200000000003</v>
      </c>
      <c r="IQ12" s="29">
        <f t="shared" si="9"/>
        <v>47.63546387166727</v>
      </c>
      <c r="IR12" s="68"/>
      <c r="IS12" s="68"/>
      <c r="IT12" s="28"/>
      <c r="IU12" s="58" t="s">
        <v>1</v>
      </c>
      <c r="IV12" s="58">
        <v>2480</v>
      </c>
      <c r="IW12" s="58">
        <v>2480</v>
      </c>
      <c r="IX12" s="58">
        <v>39.909990478028703</v>
      </c>
      <c r="IY12" s="58"/>
      <c r="IZ12" s="39">
        <v>2000</v>
      </c>
      <c r="JA12" s="39" t="s">
        <v>320</v>
      </c>
      <c r="JB12" s="31">
        <v>9.6822774000000003</v>
      </c>
      <c r="JC12" s="81">
        <v>12.7</v>
      </c>
      <c r="JD12" s="81">
        <v>8.3000000000000007</v>
      </c>
      <c r="JE12" s="81">
        <v>4.3</v>
      </c>
      <c r="JF12" s="81">
        <v>5.2</v>
      </c>
      <c r="JG12" s="81">
        <v>0.5</v>
      </c>
      <c r="JH12" s="81">
        <v>1.1000000000000001</v>
      </c>
      <c r="JI12" s="81">
        <v>3.3</v>
      </c>
      <c r="JJ12" s="79">
        <v>1.5</v>
      </c>
      <c r="JK12" s="29"/>
      <c r="JL12" s="79">
        <v>1</v>
      </c>
      <c r="JM12" s="79">
        <v>0</v>
      </c>
      <c r="JN12" s="79">
        <v>0.1</v>
      </c>
      <c r="JO12" s="39">
        <v>2000</v>
      </c>
      <c r="JP12" s="39" t="s">
        <v>320</v>
      </c>
      <c r="JQ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39">
        <v>2000</v>
      </c>
      <c r="KH12" s="39" t="s">
        <v>320</v>
      </c>
      <c r="KI12" s="29"/>
      <c r="KJ12" s="29"/>
      <c r="KK12" s="29"/>
      <c r="KL12" s="29"/>
      <c r="KM12" s="29"/>
      <c r="KN12" s="78">
        <v>22408.39</v>
      </c>
      <c r="KO12" s="77">
        <v>15350.225</v>
      </c>
      <c r="KP12" s="77">
        <v>2989.2359999999999</v>
      </c>
      <c r="KQ12" s="71">
        <v>13.323860128788631</v>
      </c>
      <c r="KR12" s="39">
        <v>2000</v>
      </c>
      <c r="KS12" s="39" t="s">
        <v>320</v>
      </c>
    </row>
    <row r="13" spans="1:305" s="39" customFormat="1" ht="12.75">
      <c r="A13" s="39">
        <v>2001</v>
      </c>
      <c r="B13" s="39" t="s">
        <v>320</v>
      </c>
      <c r="C13" s="39">
        <v>29</v>
      </c>
      <c r="D13" s="44" t="s">
        <v>321</v>
      </c>
      <c r="E13" s="44">
        <v>642</v>
      </c>
      <c r="F13" s="39">
        <v>0</v>
      </c>
      <c r="G13" s="39">
        <v>1</v>
      </c>
      <c r="H13" s="39">
        <v>0</v>
      </c>
      <c r="I13" s="39">
        <v>0</v>
      </c>
      <c r="J13" s="29">
        <v>0</v>
      </c>
      <c r="K13" s="29">
        <v>0</v>
      </c>
      <c r="L13" s="29">
        <v>100</v>
      </c>
      <c r="M13" s="18">
        <v>5</v>
      </c>
      <c r="N13" s="39">
        <v>1</v>
      </c>
      <c r="O13" s="39">
        <v>2</v>
      </c>
      <c r="P13" s="39">
        <v>0</v>
      </c>
      <c r="Q13" s="29">
        <v>0</v>
      </c>
      <c r="R13" s="29">
        <v>0</v>
      </c>
      <c r="S13" s="29">
        <v>100</v>
      </c>
      <c r="T13" s="29">
        <v>0</v>
      </c>
      <c r="U13" s="29">
        <v>0</v>
      </c>
      <c r="V13" s="29">
        <v>44.9</v>
      </c>
      <c r="W13" s="29">
        <v>44.9</v>
      </c>
      <c r="X13" s="39">
        <v>4</v>
      </c>
      <c r="Y13" s="39">
        <v>2001</v>
      </c>
      <c r="Z13" s="39" t="s">
        <v>320</v>
      </c>
      <c r="AA13" s="43"/>
      <c r="AB13" s="41">
        <v>65.3</v>
      </c>
      <c r="AC13" s="41">
        <v>36.6</v>
      </c>
      <c r="AD13" s="41">
        <v>7</v>
      </c>
      <c r="AE13" s="41">
        <v>4.0999999999999996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6.9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6.8</v>
      </c>
      <c r="CF13" s="41">
        <v>0</v>
      </c>
      <c r="CG13" s="41">
        <v>0</v>
      </c>
      <c r="CH13" s="41">
        <v>0</v>
      </c>
      <c r="CI13" s="41">
        <v>19.5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5</v>
      </c>
      <c r="CW13" s="41">
        <v>0</v>
      </c>
      <c r="CX13" s="41">
        <v>0</v>
      </c>
      <c r="CY13" s="41">
        <f t="shared" si="0"/>
        <v>14.099999999999994</v>
      </c>
      <c r="CZ13" s="39">
        <v>2001</v>
      </c>
      <c r="DA13" s="39" t="s">
        <v>320</v>
      </c>
      <c r="DB13" s="41">
        <v>44.9</v>
      </c>
      <c r="DC13" s="41">
        <v>9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8.6999999999999993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7.8</v>
      </c>
      <c r="FE13" s="41">
        <v>0</v>
      </c>
      <c r="FF13" s="41">
        <v>0</v>
      </c>
      <c r="FG13" s="41">
        <v>0</v>
      </c>
      <c r="FH13" s="41">
        <v>24.3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5.3000000000000114</v>
      </c>
      <c r="FY13" s="39">
        <v>2001</v>
      </c>
      <c r="FZ13" s="39" t="s">
        <v>320</v>
      </c>
      <c r="GA13" s="41">
        <v>10.7</v>
      </c>
      <c r="GB13" s="29">
        <f t="shared" si="2"/>
        <v>0.80955299999999997</v>
      </c>
      <c r="GC13" s="29">
        <f t="shared" si="3"/>
        <v>0.71759700000000004</v>
      </c>
      <c r="GD13" s="29">
        <f t="shared" si="4"/>
        <v>5.2508046858181006</v>
      </c>
      <c r="GE13" s="29">
        <f t="shared" si="5"/>
        <v>3.5410388699836761</v>
      </c>
      <c r="GF13" s="29">
        <f t="shared" si="6"/>
        <v>1.7097658158344244</v>
      </c>
      <c r="GG13" s="29">
        <f t="shared" si="7"/>
        <v>0.32561977032821871</v>
      </c>
      <c r="GH13" s="29">
        <f t="shared" si="8"/>
        <v>8.4255563614517452</v>
      </c>
      <c r="GI13" s="39">
        <v>2001</v>
      </c>
      <c r="GJ13" s="39" t="s">
        <v>320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1.324349</v>
      </c>
      <c r="GX13" s="36">
        <v>0.2125049</v>
      </c>
      <c r="GY13" s="36">
        <v>1.736551</v>
      </c>
      <c r="GZ13" s="39">
        <v>2001</v>
      </c>
      <c r="HA13" s="39" t="s">
        <v>320</v>
      </c>
      <c r="HB13" s="42"/>
      <c r="HC13" s="42">
        <f t="shared" si="10"/>
        <v>1</v>
      </c>
      <c r="HD13" s="42">
        <v>0</v>
      </c>
      <c r="HE13" s="42">
        <v>1</v>
      </c>
      <c r="HF13" s="42">
        <v>2</v>
      </c>
      <c r="HG13" s="42">
        <v>3</v>
      </c>
      <c r="HH13" s="42">
        <v>0</v>
      </c>
      <c r="HI13" s="42">
        <v>1</v>
      </c>
      <c r="HJ13" s="39">
        <v>2001</v>
      </c>
      <c r="HK13" s="39" t="s">
        <v>320</v>
      </c>
      <c r="HL13" s="34"/>
      <c r="HM13" s="29">
        <v>73.496960000000001</v>
      </c>
      <c r="HN13" s="67">
        <v>36</v>
      </c>
      <c r="HO13" s="79">
        <v>32.6</v>
      </c>
      <c r="HP13" s="31">
        <v>5.5919950537017371</v>
      </c>
      <c r="HQ13" s="31">
        <v>45.588143015159574</v>
      </c>
      <c r="HR13" s="34">
        <v>34.46705945366898</v>
      </c>
      <c r="HS13" s="67">
        <v>25.7</v>
      </c>
      <c r="HT13" s="67">
        <v>25.7</v>
      </c>
      <c r="HU13" s="82">
        <v>-3.4</v>
      </c>
      <c r="HV13" s="67">
        <v>0</v>
      </c>
      <c r="HW13" s="29"/>
      <c r="HX13" s="29"/>
      <c r="HY13" s="29">
        <v>-5.5</v>
      </c>
      <c r="HZ13" s="39">
        <v>2001</v>
      </c>
      <c r="IA13" s="39" t="s">
        <v>320</v>
      </c>
      <c r="IB13" s="29">
        <v>11728.42</v>
      </c>
      <c r="IC13" s="29"/>
      <c r="ID13" s="29"/>
      <c r="IE13" s="31">
        <v>77.417388215156137</v>
      </c>
      <c r="IF13" s="29"/>
      <c r="IG13" s="31">
        <v>4723.8999999999996</v>
      </c>
      <c r="IH13" s="31">
        <v>4862.1000000000004</v>
      </c>
      <c r="II13" s="31">
        <v>3053.3</v>
      </c>
      <c r="IJ13" s="31">
        <v>831</v>
      </c>
      <c r="IK13" s="31">
        <v>7.4000000953674316</v>
      </c>
      <c r="IL13" s="39">
        <v>2001</v>
      </c>
      <c r="IM13" s="39" t="s">
        <v>320</v>
      </c>
      <c r="IN13" s="30">
        <v>5</v>
      </c>
      <c r="IO13" s="27">
        <v>2</v>
      </c>
      <c r="IP13" s="27">
        <v>1.1140000000000001</v>
      </c>
      <c r="IQ13" s="29">
        <f t="shared" si="9"/>
        <v>9.4982955930977914E-2</v>
      </c>
      <c r="IR13" s="68"/>
      <c r="IS13" s="68"/>
      <c r="IT13" s="28"/>
      <c r="IU13" s="58" t="s">
        <v>1</v>
      </c>
      <c r="IV13" s="58">
        <v>2261.5</v>
      </c>
      <c r="IW13" s="58">
        <v>2261.5</v>
      </c>
      <c r="IX13" s="58">
        <v>37.320356316125981</v>
      </c>
      <c r="IY13" s="58"/>
      <c r="IZ13" s="39">
        <v>2001</v>
      </c>
      <c r="JA13" s="39" t="s">
        <v>320</v>
      </c>
      <c r="JB13" s="31">
        <v>9.7259125999999991</v>
      </c>
      <c r="JC13" s="81">
        <v>12.5</v>
      </c>
      <c r="JD13" s="81">
        <v>8.1</v>
      </c>
      <c r="JE13" s="81">
        <v>4.3</v>
      </c>
      <c r="JF13" s="81">
        <v>5.3</v>
      </c>
      <c r="JG13" s="81">
        <v>0.5</v>
      </c>
      <c r="JH13" s="81">
        <v>1.1000000000000001</v>
      </c>
      <c r="JI13" s="81">
        <v>3.4</v>
      </c>
      <c r="JJ13" s="79">
        <v>1.5</v>
      </c>
      <c r="JK13" s="29"/>
      <c r="JL13" s="79">
        <v>0.6</v>
      </c>
      <c r="JM13" s="79">
        <v>0</v>
      </c>
      <c r="JN13" s="79">
        <v>0.1</v>
      </c>
      <c r="JO13" s="39">
        <v>2001</v>
      </c>
      <c r="JP13" s="39" t="s">
        <v>320</v>
      </c>
      <c r="JQ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39">
        <v>2001</v>
      </c>
      <c r="KH13" s="39" t="s">
        <v>320</v>
      </c>
      <c r="KI13" s="29"/>
      <c r="KJ13" s="29"/>
      <c r="KK13" s="29"/>
      <c r="KL13" s="29"/>
      <c r="KM13" s="29"/>
      <c r="KN13" s="78">
        <v>21675.78</v>
      </c>
      <c r="KO13" s="77">
        <v>15149.593999999999</v>
      </c>
      <c r="KP13" s="77">
        <v>3030.1610000000001</v>
      </c>
      <c r="KQ13" s="71">
        <v>13.522439586244259</v>
      </c>
      <c r="KR13" s="39">
        <v>2001</v>
      </c>
      <c r="KS13" s="39" t="s">
        <v>320</v>
      </c>
    </row>
    <row r="14" spans="1:305" s="39" customFormat="1" ht="12.75">
      <c r="A14" s="39">
        <v>2002</v>
      </c>
      <c r="B14" s="39" t="s">
        <v>320</v>
      </c>
      <c r="C14" s="39">
        <v>29</v>
      </c>
      <c r="D14" s="44" t="s">
        <v>321</v>
      </c>
      <c r="E14" s="44">
        <v>642</v>
      </c>
      <c r="F14" s="39">
        <v>0</v>
      </c>
      <c r="G14" s="39">
        <v>1</v>
      </c>
      <c r="H14" s="39">
        <v>0</v>
      </c>
      <c r="I14" s="39">
        <v>0</v>
      </c>
      <c r="J14" s="29">
        <v>0</v>
      </c>
      <c r="K14" s="29">
        <v>0</v>
      </c>
      <c r="L14" s="29">
        <v>100</v>
      </c>
      <c r="M14" s="18">
        <v>5</v>
      </c>
      <c r="N14" s="39">
        <v>0</v>
      </c>
      <c r="O14" s="39">
        <v>0</v>
      </c>
      <c r="P14" s="39">
        <v>0</v>
      </c>
      <c r="Q14" s="29">
        <v>0</v>
      </c>
      <c r="R14" s="29">
        <v>0</v>
      </c>
      <c r="S14" s="29">
        <v>100</v>
      </c>
      <c r="T14" s="29">
        <v>0</v>
      </c>
      <c r="U14" s="29">
        <v>0</v>
      </c>
      <c r="V14" s="29">
        <v>44.9</v>
      </c>
      <c r="W14" s="29">
        <v>44.9</v>
      </c>
      <c r="X14" s="39">
        <v>4</v>
      </c>
      <c r="Y14" s="39">
        <v>2002</v>
      </c>
      <c r="Z14" s="39" t="s">
        <v>320</v>
      </c>
      <c r="AA14" s="43"/>
      <c r="AB14" s="41">
        <v>65.3</v>
      </c>
      <c r="AC14" s="41">
        <v>36.6</v>
      </c>
      <c r="AD14" s="41">
        <v>7</v>
      </c>
      <c r="AE14" s="41">
        <v>4.0999999999999996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6.9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6.8</v>
      </c>
      <c r="CF14" s="41">
        <v>0</v>
      </c>
      <c r="CG14" s="41">
        <v>0</v>
      </c>
      <c r="CH14" s="41">
        <v>0</v>
      </c>
      <c r="CI14" s="41">
        <v>19.5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5</v>
      </c>
      <c r="CW14" s="41">
        <v>0</v>
      </c>
      <c r="CX14" s="41">
        <v>0</v>
      </c>
      <c r="CY14" s="41">
        <f t="shared" si="0"/>
        <v>14.099999999999994</v>
      </c>
      <c r="CZ14" s="39">
        <v>2002</v>
      </c>
      <c r="DA14" s="39" t="s">
        <v>320</v>
      </c>
      <c r="DB14" s="41">
        <v>44.9</v>
      </c>
      <c r="DC14" s="41">
        <v>9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8.6999999999999993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7.8</v>
      </c>
      <c r="FE14" s="41">
        <v>0</v>
      </c>
      <c r="FF14" s="41">
        <v>0</v>
      </c>
      <c r="FG14" s="41">
        <v>0</v>
      </c>
      <c r="FH14" s="41">
        <v>24.3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5.3000000000000114</v>
      </c>
      <c r="FY14" s="39">
        <v>2002</v>
      </c>
      <c r="FZ14" s="39" t="s">
        <v>320</v>
      </c>
      <c r="GA14" s="41">
        <v>10.7</v>
      </c>
      <c r="GB14" s="29">
        <f t="shared" si="2"/>
        <v>0.80955299999999997</v>
      </c>
      <c r="GC14" s="29">
        <f t="shared" si="3"/>
        <v>0.71759700000000004</v>
      </c>
      <c r="GD14" s="29">
        <f t="shared" si="4"/>
        <v>5.2508046858181006</v>
      </c>
      <c r="GE14" s="29">
        <f t="shared" si="5"/>
        <v>3.5410388699836761</v>
      </c>
      <c r="GF14" s="29">
        <f t="shared" si="6"/>
        <v>1.7097658158344244</v>
      </c>
      <c r="GG14" s="29">
        <f t="shared" si="7"/>
        <v>0.32561977032821871</v>
      </c>
      <c r="GH14" s="29">
        <f t="shared" si="8"/>
        <v>8.4255563614517452</v>
      </c>
      <c r="GI14" s="39">
        <v>2002</v>
      </c>
      <c r="GJ14" s="39" t="s">
        <v>320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0.92874230000000002</v>
      </c>
      <c r="GX14" s="36">
        <v>4.9962600000000003E-2</v>
      </c>
      <c r="GY14" s="36">
        <v>1.329148</v>
      </c>
      <c r="GZ14" s="39">
        <v>2002</v>
      </c>
      <c r="HA14" s="39" t="s">
        <v>320</v>
      </c>
      <c r="HB14" s="42"/>
      <c r="HC14" s="42">
        <f t="shared" si="10"/>
        <v>1</v>
      </c>
      <c r="HD14" s="42">
        <v>0</v>
      </c>
      <c r="HE14" s="42">
        <v>1</v>
      </c>
      <c r="HF14" s="42">
        <v>2</v>
      </c>
      <c r="HG14" s="42">
        <v>3</v>
      </c>
      <c r="HH14" s="42">
        <v>0</v>
      </c>
      <c r="HI14" s="42">
        <v>1</v>
      </c>
      <c r="HJ14" s="39">
        <v>2002</v>
      </c>
      <c r="HK14" s="39" t="s">
        <v>320</v>
      </c>
      <c r="HL14" s="34"/>
      <c r="HM14" s="29">
        <v>76.049199999999999</v>
      </c>
      <c r="HN14" s="67">
        <v>34.799999999999997</v>
      </c>
      <c r="HO14" s="79">
        <v>32.9</v>
      </c>
      <c r="HP14" s="31">
        <v>5.1841888566778209</v>
      </c>
      <c r="HQ14" s="31">
        <v>28.98978425924048</v>
      </c>
      <c r="HR14" s="34">
        <v>22.516541724756038</v>
      </c>
      <c r="HS14" s="67">
        <v>24.8</v>
      </c>
      <c r="HT14" s="67">
        <v>24.8</v>
      </c>
      <c r="HU14" s="82">
        <v>-1.9</v>
      </c>
      <c r="HV14" s="67">
        <v>0.60000000000000009</v>
      </c>
      <c r="HW14" s="29"/>
      <c r="HX14" s="29"/>
      <c r="HY14" s="29">
        <v>-3.3</v>
      </c>
      <c r="HZ14" s="39">
        <v>2002</v>
      </c>
      <c r="IA14" s="39" t="s">
        <v>320</v>
      </c>
      <c r="IB14" s="29">
        <v>10475.41</v>
      </c>
      <c r="IC14" s="29"/>
      <c r="ID14" s="29"/>
      <c r="IE14" s="31">
        <v>70.534470782567325</v>
      </c>
      <c r="IF14" s="29"/>
      <c r="IG14" s="31">
        <v>3407.4</v>
      </c>
      <c r="IH14" s="31">
        <v>5152.1000000000004</v>
      </c>
      <c r="II14" s="31">
        <v>3136.3</v>
      </c>
      <c r="IJ14" s="31">
        <v>866</v>
      </c>
      <c r="IK14" s="31">
        <v>8.3000001907348633</v>
      </c>
      <c r="IL14" s="39">
        <v>2002</v>
      </c>
      <c r="IM14" s="39" t="s">
        <v>320</v>
      </c>
      <c r="IN14" s="30">
        <v>13</v>
      </c>
      <c r="IO14" s="27">
        <v>35</v>
      </c>
      <c r="IP14" s="27">
        <v>34.222999999999999</v>
      </c>
      <c r="IQ14" s="29">
        <f t="shared" si="9"/>
        <v>3.2669842994212162</v>
      </c>
      <c r="IR14" s="59">
        <v>2043</v>
      </c>
      <c r="IS14" s="59">
        <v>2043</v>
      </c>
      <c r="IT14" s="28">
        <v>34.730722154222768</v>
      </c>
      <c r="IU14" s="58" t="s">
        <v>1</v>
      </c>
      <c r="IV14" s="58">
        <v>2043</v>
      </c>
      <c r="IW14" s="58">
        <v>2043</v>
      </c>
      <c r="IX14" s="58">
        <v>34.730722154222768</v>
      </c>
      <c r="IY14" s="58"/>
      <c r="IZ14" s="39">
        <v>2002</v>
      </c>
      <c r="JA14" s="39" t="s">
        <v>320</v>
      </c>
      <c r="JB14" s="31">
        <v>9.3195964</v>
      </c>
      <c r="JC14" s="81">
        <v>13.3</v>
      </c>
      <c r="JD14" s="81">
        <v>8.8000000000000007</v>
      </c>
      <c r="JE14" s="81">
        <v>4.5</v>
      </c>
      <c r="JF14" s="81">
        <v>5.7</v>
      </c>
      <c r="JG14" s="81">
        <v>0.6</v>
      </c>
      <c r="JH14" s="81">
        <v>1.1000000000000001</v>
      </c>
      <c r="JI14" s="81">
        <v>3.4</v>
      </c>
      <c r="JJ14" s="79">
        <v>1.7</v>
      </c>
      <c r="JK14" s="29"/>
      <c r="JL14" s="79">
        <v>0.5</v>
      </c>
      <c r="JM14" s="79">
        <v>0</v>
      </c>
      <c r="JN14" s="79">
        <v>0.3</v>
      </c>
      <c r="JO14" s="39">
        <v>2002</v>
      </c>
      <c r="JP14" s="39" t="s">
        <v>320</v>
      </c>
      <c r="JQ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39">
        <v>2002</v>
      </c>
      <c r="KH14" s="39" t="s">
        <v>320</v>
      </c>
      <c r="KI14" s="29"/>
      <c r="KJ14" s="29"/>
      <c r="KK14" s="29"/>
      <c r="KL14" s="29"/>
      <c r="KM14" s="29"/>
      <c r="KN14" s="78">
        <v>21574.37</v>
      </c>
      <c r="KO14" s="77">
        <v>14851.476000000001</v>
      </c>
      <c r="KP14" s="77">
        <v>3048.19</v>
      </c>
      <c r="KQ14" s="71">
        <v>14.062654262038091</v>
      </c>
      <c r="KR14" s="39">
        <v>2002</v>
      </c>
      <c r="KS14" s="39" t="s">
        <v>320</v>
      </c>
    </row>
    <row r="15" spans="1:305" s="39" customFormat="1" ht="12.75">
      <c r="A15" s="39">
        <v>2003</v>
      </c>
      <c r="B15" s="39" t="s">
        <v>320</v>
      </c>
      <c r="C15" s="39">
        <v>29</v>
      </c>
      <c r="D15" s="44" t="s">
        <v>321</v>
      </c>
      <c r="E15" s="44">
        <v>642</v>
      </c>
      <c r="F15" s="39">
        <v>0</v>
      </c>
      <c r="G15" s="39">
        <v>1</v>
      </c>
      <c r="H15" s="39">
        <v>0</v>
      </c>
      <c r="I15" s="39">
        <v>0</v>
      </c>
      <c r="J15" s="29">
        <v>0</v>
      </c>
      <c r="K15" s="29">
        <v>0</v>
      </c>
      <c r="L15" s="29">
        <v>100</v>
      </c>
      <c r="M15" s="18">
        <v>5</v>
      </c>
      <c r="N15" s="39">
        <v>0</v>
      </c>
      <c r="O15" s="39">
        <v>0</v>
      </c>
      <c r="P15" s="39">
        <v>0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44.9</v>
      </c>
      <c r="W15" s="29">
        <v>44.9</v>
      </c>
      <c r="X15" s="39">
        <v>4</v>
      </c>
      <c r="Y15" s="39">
        <v>2003</v>
      </c>
      <c r="Z15" s="39" t="s">
        <v>320</v>
      </c>
      <c r="AA15" s="43"/>
      <c r="AB15" s="41">
        <v>65.3</v>
      </c>
      <c r="AC15" s="41">
        <v>36.6</v>
      </c>
      <c r="AD15" s="41">
        <v>7</v>
      </c>
      <c r="AE15" s="41">
        <v>4.0999999999999996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6.9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6.8</v>
      </c>
      <c r="CF15" s="41">
        <v>0</v>
      </c>
      <c r="CG15" s="41">
        <v>0</v>
      </c>
      <c r="CH15" s="41">
        <v>0</v>
      </c>
      <c r="CI15" s="41">
        <v>19.5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5</v>
      </c>
      <c r="CW15" s="41">
        <v>0</v>
      </c>
      <c r="CX15" s="41">
        <v>0</v>
      </c>
      <c r="CY15" s="41">
        <f t="shared" si="0"/>
        <v>14.099999999999994</v>
      </c>
      <c r="CZ15" s="39">
        <v>2003</v>
      </c>
      <c r="DA15" s="39" t="s">
        <v>320</v>
      </c>
      <c r="DB15" s="41">
        <v>44.9</v>
      </c>
      <c r="DC15" s="41">
        <v>9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8.6999999999999993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7.8</v>
      </c>
      <c r="FE15" s="41">
        <v>0</v>
      </c>
      <c r="FF15" s="41">
        <v>0</v>
      </c>
      <c r="FG15" s="41">
        <v>0</v>
      </c>
      <c r="FH15" s="41">
        <v>24.3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5.3000000000000114</v>
      </c>
      <c r="FY15" s="39">
        <v>2003</v>
      </c>
      <c r="FZ15" s="39" t="s">
        <v>320</v>
      </c>
      <c r="GA15" s="41">
        <v>10.7</v>
      </c>
      <c r="GB15" s="29">
        <f t="shared" si="2"/>
        <v>0.80955299999999997</v>
      </c>
      <c r="GC15" s="29">
        <f t="shared" si="3"/>
        <v>0.71759700000000004</v>
      </c>
      <c r="GD15" s="29">
        <f t="shared" si="4"/>
        <v>5.2508046858181006</v>
      </c>
      <c r="GE15" s="29">
        <f t="shared" si="5"/>
        <v>3.5410388699836761</v>
      </c>
      <c r="GF15" s="29">
        <f t="shared" si="6"/>
        <v>1.7097658158344244</v>
      </c>
      <c r="GG15" s="29">
        <f t="shared" si="7"/>
        <v>0.32561977032821871</v>
      </c>
      <c r="GH15" s="29">
        <f t="shared" si="8"/>
        <v>8.4255563614517452</v>
      </c>
      <c r="GI15" s="39">
        <v>2003</v>
      </c>
      <c r="GJ15" s="39" t="s">
        <v>320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0.89481659999999996</v>
      </c>
      <c r="GX15" s="36">
        <v>-4.3305400000000001E-2</v>
      </c>
      <c r="GY15" s="36">
        <v>1.4218569999999999</v>
      </c>
      <c r="GZ15" s="39">
        <v>2003</v>
      </c>
      <c r="HA15" s="39" t="s">
        <v>320</v>
      </c>
      <c r="HB15" s="42"/>
      <c r="HC15" s="42">
        <f t="shared" si="10"/>
        <v>1</v>
      </c>
      <c r="HD15" s="42">
        <v>0</v>
      </c>
      <c r="HE15" s="42">
        <v>1</v>
      </c>
      <c r="HF15" s="42">
        <v>2</v>
      </c>
      <c r="HG15" s="42">
        <v>3</v>
      </c>
      <c r="HH15" s="42">
        <v>0</v>
      </c>
      <c r="HI15" s="42">
        <v>1</v>
      </c>
      <c r="HJ15" s="39">
        <v>2003</v>
      </c>
      <c r="HK15" s="39" t="s">
        <v>320</v>
      </c>
      <c r="HL15" s="34"/>
      <c r="HM15" s="29">
        <v>76.512510000000006</v>
      </c>
      <c r="HN15" s="67">
        <v>33.1</v>
      </c>
      <c r="HO15" s="79">
        <v>31.7</v>
      </c>
      <c r="HP15" s="31">
        <v>5.5242594246034429</v>
      </c>
      <c r="HQ15" s="31">
        <v>30.22413680141517</v>
      </c>
      <c r="HR15" s="34">
        <v>15.2680440609291</v>
      </c>
      <c r="HS15" s="67">
        <v>21.3</v>
      </c>
      <c r="HT15" s="67">
        <v>21.3</v>
      </c>
      <c r="HU15" s="82">
        <v>-1.4</v>
      </c>
      <c r="HV15" s="67">
        <v>0.20000000000000018</v>
      </c>
      <c r="HW15" s="29"/>
      <c r="HX15" s="29"/>
      <c r="HY15" s="29">
        <v>-5.9</v>
      </c>
      <c r="HZ15" s="39">
        <v>2003</v>
      </c>
      <c r="IA15" s="39" t="s">
        <v>320</v>
      </c>
      <c r="IB15" s="29">
        <v>10331.58</v>
      </c>
      <c r="IC15" s="29"/>
      <c r="ID15" s="29"/>
      <c r="IE15" s="31">
        <v>70.100129472033373</v>
      </c>
      <c r="IF15" s="29"/>
      <c r="IG15" s="31">
        <v>3535.5</v>
      </c>
      <c r="IH15" s="31">
        <v>5007.8999999999996</v>
      </c>
      <c r="II15" s="31">
        <v>3093.4</v>
      </c>
      <c r="IJ15" s="31">
        <v>767</v>
      </c>
      <c r="IK15" s="31">
        <v>7.6999998092651367</v>
      </c>
      <c r="IL15" s="39">
        <v>2003</v>
      </c>
      <c r="IM15" s="39" t="s">
        <v>320</v>
      </c>
      <c r="IN15" s="30">
        <v>9</v>
      </c>
      <c r="IO15" s="27">
        <v>27</v>
      </c>
      <c r="IP15" s="27">
        <v>11.786</v>
      </c>
      <c r="IQ15" s="29">
        <f t="shared" si="9"/>
        <v>1.1407742087851036</v>
      </c>
      <c r="IR15" s="59">
        <v>2035</v>
      </c>
      <c r="IS15" s="59">
        <v>2035</v>
      </c>
      <c r="IT15" s="28">
        <v>35.929941028991138</v>
      </c>
      <c r="IU15" s="58" t="s">
        <v>1</v>
      </c>
      <c r="IV15" s="58">
        <v>2035</v>
      </c>
      <c r="IW15" s="58">
        <v>2035</v>
      </c>
      <c r="IX15" s="58">
        <v>35.929941028991138</v>
      </c>
      <c r="IY15" s="58"/>
      <c r="IZ15" s="39">
        <v>2003</v>
      </c>
      <c r="JA15" s="39" t="s">
        <v>320</v>
      </c>
      <c r="JB15" s="31">
        <v>8.5251590999999998</v>
      </c>
      <c r="JC15" s="81">
        <v>12.7</v>
      </c>
      <c r="JD15" s="81">
        <v>8.1</v>
      </c>
      <c r="JE15" s="81">
        <v>4.5</v>
      </c>
      <c r="JF15" s="81">
        <v>5.0999999999999996</v>
      </c>
      <c r="JG15" s="81">
        <v>0.5</v>
      </c>
      <c r="JH15" s="81">
        <v>1.2</v>
      </c>
      <c r="JI15" s="81">
        <v>3.5</v>
      </c>
      <c r="JJ15" s="79">
        <v>1.4</v>
      </c>
      <c r="JK15" s="29"/>
      <c r="JL15" s="79">
        <v>0.6</v>
      </c>
      <c r="JM15" s="79">
        <v>0</v>
      </c>
      <c r="JN15" s="79">
        <v>0.2</v>
      </c>
      <c r="JO15" s="39">
        <v>2003</v>
      </c>
      <c r="JP15" s="39" t="s">
        <v>320</v>
      </c>
      <c r="JQ15" s="29"/>
      <c r="JW15" s="79">
        <v>3.9E-2</v>
      </c>
      <c r="JX15" s="79">
        <v>0.01</v>
      </c>
      <c r="JY15" s="29"/>
      <c r="JZ15" s="79">
        <v>5.5E-2</v>
      </c>
      <c r="KA15" s="29"/>
      <c r="KB15" s="29"/>
      <c r="KC15" s="79">
        <v>4.3999999999999997E-2</v>
      </c>
      <c r="KD15" s="80">
        <v>0</v>
      </c>
      <c r="KE15" s="79">
        <v>0.52</v>
      </c>
      <c r="KF15" s="29"/>
      <c r="KG15" s="39">
        <v>2003</v>
      </c>
      <c r="KH15" s="39" t="s">
        <v>320</v>
      </c>
      <c r="KI15" s="29"/>
      <c r="KJ15" s="29"/>
      <c r="KK15" s="29"/>
      <c r="KL15" s="29"/>
      <c r="KM15" s="29"/>
      <c r="KN15" s="78">
        <v>21451.85</v>
      </c>
      <c r="KO15" s="77">
        <v>14738.317999999999</v>
      </c>
      <c r="KP15" s="77">
        <v>3047.6329999999998</v>
      </c>
      <c r="KQ15" s="71">
        <v>14.126173788620477</v>
      </c>
      <c r="KR15" s="39">
        <v>2003</v>
      </c>
      <c r="KS15" s="39" t="s">
        <v>320</v>
      </c>
    </row>
    <row r="16" spans="1:305" s="39" customFormat="1" ht="12.75">
      <c r="A16" s="39">
        <v>2004</v>
      </c>
      <c r="B16" s="39" t="s">
        <v>320</v>
      </c>
      <c r="C16" s="39">
        <v>29</v>
      </c>
      <c r="D16" s="44" t="s">
        <v>321</v>
      </c>
      <c r="E16" s="44">
        <v>642</v>
      </c>
      <c r="F16" s="39">
        <v>0</v>
      </c>
      <c r="G16" s="39">
        <v>1</v>
      </c>
      <c r="H16" s="39">
        <v>0</v>
      </c>
      <c r="I16" s="39">
        <v>0</v>
      </c>
      <c r="J16" s="29">
        <v>0.33</v>
      </c>
      <c r="K16" s="29">
        <v>0.23</v>
      </c>
      <c r="L16" s="29">
        <v>99.41</v>
      </c>
      <c r="M16" s="18">
        <v>4</v>
      </c>
      <c r="N16" s="39">
        <v>1</v>
      </c>
      <c r="O16" s="39">
        <v>-1</v>
      </c>
      <c r="P16" s="39">
        <v>1</v>
      </c>
      <c r="Q16" s="29">
        <v>0.34</v>
      </c>
      <c r="R16" s="29">
        <v>0.22</v>
      </c>
      <c r="S16" s="29">
        <v>99.44</v>
      </c>
      <c r="T16" s="29">
        <v>0.16</v>
      </c>
      <c r="U16" s="29">
        <v>0.1</v>
      </c>
      <c r="V16" s="29">
        <v>44.65</v>
      </c>
      <c r="W16" s="29">
        <v>44.91</v>
      </c>
      <c r="X16" s="39">
        <v>4</v>
      </c>
      <c r="Y16" s="39">
        <v>2004</v>
      </c>
      <c r="Z16" s="39" t="s">
        <v>320</v>
      </c>
      <c r="AA16" s="43">
        <v>38319</v>
      </c>
      <c r="AB16" s="41">
        <v>58.5</v>
      </c>
      <c r="AC16" s="41">
        <v>36.799999999999997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31.5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6.2</v>
      </c>
      <c r="CF16" s="41">
        <v>0</v>
      </c>
      <c r="CG16" s="41">
        <v>0</v>
      </c>
      <c r="CH16" s="41">
        <v>0</v>
      </c>
      <c r="CI16" s="41">
        <v>13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2.2000000000000002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10.299999999999997</v>
      </c>
      <c r="CZ16" s="39">
        <v>2004</v>
      </c>
      <c r="DA16" s="39" t="s">
        <v>320</v>
      </c>
      <c r="DB16" s="41">
        <v>39.700000000000003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33.700000000000003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6.6</v>
      </c>
      <c r="FE16" s="41">
        <v>0</v>
      </c>
      <c r="FF16" s="41">
        <v>0</v>
      </c>
      <c r="FG16" s="41">
        <v>0</v>
      </c>
      <c r="FH16" s="41">
        <v>14.5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5.5</v>
      </c>
      <c r="FY16" s="39">
        <v>2004</v>
      </c>
      <c r="FZ16" s="39" t="s">
        <v>320</v>
      </c>
      <c r="GA16" s="41">
        <v>11.4</v>
      </c>
      <c r="GB16" s="29">
        <f t="shared" si="2"/>
        <v>0.74412299999999998</v>
      </c>
      <c r="GC16" s="29">
        <f t="shared" si="3"/>
        <v>0.70344099999999998</v>
      </c>
      <c r="GD16" s="29">
        <f t="shared" si="4"/>
        <v>3.9081277332468329</v>
      </c>
      <c r="GE16" s="29">
        <f t="shared" si="5"/>
        <v>3.3720102913754091</v>
      </c>
      <c r="GF16" s="29">
        <f t="shared" si="6"/>
        <v>0.53611744187142385</v>
      </c>
      <c r="GG16" s="29">
        <f t="shared" si="7"/>
        <v>0.13718012267373433</v>
      </c>
      <c r="GH16" s="29">
        <f t="shared" si="8"/>
        <v>3.2015621187164278</v>
      </c>
      <c r="GI16" s="39">
        <v>2004</v>
      </c>
      <c r="GJ16" s="39" t="s">
        <v>320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0.88933430000000002</v>
      </c>
      <c r="GX16" s="36">
        <v>-6.9545399999999993E-2</v>
      </c>
      <c r="GY16" s="36">
        <v>1.407238</v>
      </c>
      <c r="GZ16" s="39">
        <v>2004</v>
      </c>
      <c r="HA16" s="39" t="s">
        <v>320</v>
      </c>
      <c r="HB16" s="42"/>
      <c r="HC16" s="42">
        <f t="shared" si="10"/>
        <v>1</v>
      </c>
      <c r="HD16" s="42">
        <v>0</v>
      </c>
      <c r="HE16" s="42">
        <v>1</v>
      </c>
      <c r="HF16" s="42">
        <v>2</v>
      </c>
      <c r="HG16" s="42">
        <v>3</v>
      </c>
      <c r="HH16" s="42">
        <v>0</v>
      </c>
      <c r="HI16" s="42">
        <v>1</v>
      </c>
      <c r="HJ16" s="39">
        <v>2004</v>
      </c>
      <c r="HK16" s="39" t="s">
        <v>320</v>
      </c>
      <c r="HL16" s="34"/>
      <c r="HM16" s="29">
        <v>80.214160000000007</v>
      </c>
      <c r="HN16" s="67">
        <v>33.200000000000003</v>
      </c>
      <c r="HO16" s="79">
        <v>32.200000000000003</v>
      </c>
      <c r="HP16" s="31">
        <v>8.3586383133713156</v>
      </c>
      <c r="HQ16" s="31">
        <v>25.149035701653901</v>
      </c>
      <c r="HR16" s="34">
        <v>11.893382648443747</v>
      </c>
      <c r="HS16" s="67">
        <v>18.600000000000001</v>
      </c>
      <c r="HT16" s="67">
        <v>18.600000000000001</v>
      </c>
      <c r="HU16" s="82">
        <v>-1.1000000000000001</v>
      </c>
      <c r="HV16" s="67">
        <v>0.29999999999999982</v>
      </c>
      <c r="HW16" s="29"/>
      <c r="HX16" s="29"/>
      <c r="HY16" s="29">
        <v>-8.3000000000000007</v>
      </c>
      <c r="HZ16" s="39">
        <v>2004</v>
      </c>
      <c r="IA16" s="39" t="s">
        <v>320</v>
      </c>
      <c r="IB16" s="29">
        <v>10255.56</v>
      </c>
      <c r="IC16" s="29"/>
      <c r="ID16" s="29"/>
      <c r="IE16" s="31">
        <v>69.938843849581104</v>
      </c>
      <c r="IF16" s="29"/>
      <c r="IG16" s="31">
        <v>2984.6</v>
      </c>
      <c r="IH16" s="31">
        <v>5285</v>
      </c>
      <c r="II16" s="31">
        <v>3298.4</v>
      </c>
      <c r="IJ16" s="31">
        <v>793</v>
      </c>
      <c r="IK16" s="31">
        <v>8</v>
      </c>
      <c r="IL16" s="39">
        <v>2004</v>
      </c>
      <c r="IM16" s="39" t="s">
        <v>320</v>
      </c>
      <c r="IN16" s="30">
        <v>11</v>
      </c>
      <c r="IO16" s="27">
        <v>14</v>
      </c>
      <c r="IP16" s="27">
        <v>21.402999999999999</v>
      </c>
      <c r="IQ16" s="29">
        <f t="shared" si="9"/>
        <v>2.0869655094407329</v>
      </c>
      <c r="IR16" s="68"/>
      <c r="IS16" s="68"/>
      <c r="IT16" s="28"/>
      <c r="IU16" s="58" t="s">
        <v>1</v>
      </c>
      <c r="IV16" s="58">
        <v>2093.3333333333285</v>
      </c>
      <c r="IW16" s="58">
        <v>2093.3333333333285</v>
      </c>
      <c r="IX16" s="58">
        <v>35.941165114454705</v>
      </c>
      <c r="IY16" s="58"/>
      <c r="IZ16" s="39">
        <v>2004</v>
      </c>
      <c r="JA16" s="39" t="s">
        <v>320</v>
      </c>
      <c r="JB16" s="31">
        <v>8.8377938</v>
      </c>
      <c r="JC16" s="81">
        <v>12.5</v>
      </c>
      <c r="JD16" s="81">
        <v>8.5</v>
      </c>
      <c r="JE16" s="81">
        <v>4</v>
      </c>
      <c r="JF16" s="81">
        <v>5.3</v>
      </c>
      <c r="JG16" s="81">
        <v>0.5</v>
      </c>
      <c r="JH16" s="81">
        <v>1</v>
      </c>
      <c r="JI16" s="81">
        <v>3.3</v>
      </c>
      <c r="JJ16" s="79">
        <v>1.6</v>
      </c>
      <c r="JK16" s="29"/>
      <c r="JL16" s="79">
        <v>0.5</v>
      </c>
      <c r="JM16" s="79">
        <v>0</v>
      </c>
      <c r="JN16" s="79">
        <v>0.2</v>
      </c>
      <c r="JO16" s="39">
        <v>2004</v>
      </c>
      <c r="JP16" s="39" t="s">
        <v>320</v>
      </c>
      <c r="JQ16" s="29"/>
      <c r="JW16" s="79">
        <v>3.9E-2</v>
      </c>
      <c r="JX16" s="79">
        <v>8.0000000000000002E-3</v>
      </c>
      <c r="JY16" s="29"/>
      <c r="JZ16" s="79">
        <v>5.8999999999999997E-2</v>
      </c>
      <c r="KA16" s="29"/>
      <c r="KB16" s="29"/>
      <c r="KC16" s="79">
        <v>3.3000000000000002E-2</v>
      </c>
      <c r="KD16" s="80">
        <v>1E-3</v>
      </c>
      <c r="KE16" s="79">
        <v>0.48299999999999998</v>
      </c>
      <c r="KF16" s="29"/>
      <c r="KG16" s="39">
        <v>2004</v>
      </c>
      <c r="KH16" s="39" t="s">
        <v>320</v>
      </c>
      <c r="KI16" s="29"/>
      <c r="KJ16" s="29"/>
      <c r="KK16" s="29"/>
      <c r="KL16" s="29"/>
      <c r="KM16" s="29"/>
      <c r="KN16" s="78">
        <v>21319.67</v>
      </c>
      <c r="KO16" s="77">
        <v>14663.611000000001</v>
      </c>
      <c r="KP16" s="77">
        <v>3034.152</v>
      </c>
      <c r="KQ16" s="71">
        <v>14.144010889503702</v>
      </c>
      <c r="KR16" s="39">
        <v>2004</v>
      </c>
      <c r="KS16" s="39" t="s">
        <v>320</v>
      </c>
    </row>
    <row r="17" spans="1:305" s="39" customFormat="1" ht="12.75">
      <c r="A17" s="39">
        <v>2005</v>
      </c>
      <c r="B17" s="39" t="s">
        <v>320</v>
      </c>
      <c r="C17" s="39">
        <v>29</v>
      </c>
      <c r="D17" s="44" t="s">
        <v>321</v>
      </c>
      <c r="E17" s="44">
        <v>642</v>
      </c>
      <c r="F17" s="39">
        <v>0</v>
      </c>
      <c r="G17" s="39">
        <v>1</v>
      </c>
      <c r="H17" s="39">
        <v>0</v>
      </c>
      <c r="I17" s="39">
        <v>0</v>
      </c>
      <c r="J17" s="29">
        <v>41.58</v>
      </c>
      <c r="K17" s="29">
        <v>25.16</v>
      </c>
      <c r="L17" s="29">
        <v>29.1</v>
      </c>
      <c r="M17" s="18">
        <v>2</v>
      </c>
      <c r="N17" s="39">
        <v>1</v>
      </c>
      <c r="O17" s="39">
        <v>-2</v>
      </c>
      <c r="P17" s="39">
        <v>0</v>
      </c>
      <c r="Q17" s="29">
        <v>41.74</v>
      </c>
      <c r="R17" s="29">
        <v>26.74</v>
      </c>
      <c r="S17" s="29">
        <v>31.52</v>
      </c>
      <c r="T17" s="29">
        <v>19.2</v>
      </c>
      <c r="U17" s="29">
        <v>12.3</v>
      </c>
      <c r="V17" s="29">
        <v>14.5</v>
      </c>
      <c r="W17" s="29">
        <v>46</v>
      </c>
      <c r="X17" s="39">
        <v>5</v>
      </c>
      <c r="Y17" s="39">
        <v>2005</v>
      </c>
      <c r="Z17" s="39" t="s">
        <v>320</v>
      </c>
      <c r="AA17" s="43"/>
      <c r="AB17" s="41">
        <v>58.5</v>
      </c>
      <c r="AC17" s="41">
        <v>36.799999999999997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31.5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6.2</v>
      </c>
      <c r="CF17" s="41">
        <v>0</v>
      </c>
      <c r="CG17" s="41">
        <v>0</v>
      </c>
      <c r="CH17" s="41">
        <v>0</v>
      </c>
      <c r="CI17" s="41">
        <v>13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2.2000000000000002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10.299999999999997</v>
      </c>
      <c r="CZ17" s="39">
        <v>2005</v>
      </c>
      <c r="DA17" s="39" t="s">
        <v>320</v>
      </c>
      <c r="DB17" s="41">
        <v>39.700000000000003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33.700000000000003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6.6</v>
      </c>
      <c r="FE17" s="41">
        <v>0</v>
      </c>
      <c r="FF17" s="41">
        <v>0</v>
      </c>
      <c r="FG17" s="41">
        <v>0</v>
      </c>
      <c r="FH17" s="41">
        <v>14.5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5.5</v>
      </c>
      <c r="FY17" s="39">
        <v>2005</v>
      </c>
      <c r="FZ17" s="39" t="s">
        <v>320</v>
      </c>
      <c r="GA17" s="41">
        <v>11.2</v>
      </c>
      <c r="GB17" s="29">
        <f t="shared" si="2"/>
        <v>0.74412299999999998</v>
      </c>
      <c r="GC17" s="29">
        <f t="shared" si="3"/>
        <v>0.70344099999999998</v>
      </c>
      <c r="GD17" s="29">
        <f t="shared" si="4"/>
        <v>3.9081277332468329</v>
      </c>
      <c r="GE17" s="29">
        <f t="shared" si="5"/>
        <v>3.3720102913754091</v>
      </c>
      <c r="GF17" s="29">
        <f t="shared" si="6"/>
        <v>0.53611744187142385</v>
      </c>
      <c r="GG17" s="29">
        <f t="shared" si="7"/>
        <v>0.13718012267373433</v>
      </c>
      <c r="GH17" s="29">
        <f t="shared" si="8"/>
        <v>3.2015621187164278</v>
      </c>
      <c r="GI17" s="39">
        <v>2005</v>
      </c>
      <c r="GJ17" s="39" t="s">
        <v>320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0.88604439999999995</v>
      </c>
      <c r="GX17" s="36">
        <v>-0.10079</v>
      </c>
      <c r="GY17" s="36">
        <v>1.394231</v>
      </c>
      <c r="GZ17" s="39">
        <v>2005</v>
      </c>
      <c r="HA17" s="39" t="s">
        <v>320</v>
      </c>
      <c r="HB17" s="42"/>
      <c r="HC17" s="42">
        <f t="shared" si="10"/>
        <v>1</v>
      </c>
      <c r="HD17" s="42">
        <v>0</v>
      </c>
      <c r="HE17" s="42">
        <v>1</v>
      </c>
      <c r="HF17" s="42">
        <v>2</v>
      </c>
      <c r="HG17" s="42">
        <v>3</v>
      </c>
      <c r="HH17" s="42">
        <v>0</v>
      </c>
      <c r="HI17" s="42">
        <v>1</v>
      </c>
      <c r="HJ17" s="39">
        <v>2005</v>
      </c>
      <c r="HK17" s="39" t="s">
        <v>320</v>
      </c>
      <c r="HL17" s="34"/>
      <c r="HM17" s="29">
        <v>75.927639999999997</v>
      </c>
      <c r="HN17" s="67">
        <v>33.1</v>
      </c>
      <c r="HO17" s="79">
        <v>32.299999999999997</v>
      </c>
      <c r="HP17" s="31">
        <v>4.1718849021156927</v>
      </c>
      <c r="HQ17" s="31">
        <v>16.780543812282019</v>
      </c>
      <c r="HR17" s="34">
        <v>9.0719398429128546</v>
      </c>
      <c r="HS17" s="67">
        <v>15.7</v>
      </c>
      <c r="HT17" s="67">
        <v>15.7</v>
      </c>
      <c r="HU17" s="82">
        <v>-0.8</v>
      </c>
      <c r="HV17" s="67">
        <v>0.39999999999999991</v>
      </c>
      <c r="HW17" s="29"/>
      <c r="HX17" s="29"/>
      <c r="HY17" s="29">
        <v>-8.6</v>
      </c>
      <c r="HZ17" s="39">
        <v>2005</v>
      </c>
      <c r="IA17" s="39" t="s">
        <v>320</v>
      </c>
      <c r="IB17" s="29">
        <v>10133.83</v>
      </c>
      <c r="IC17" s="29"/>
      <c r="ID17" s="29"/>
      <c r="IE17" s="31">
        <v>69.515520008341454</v>
      </c>
      <c r="IF17" s="29"/>
      <c r="IG17" s="31">
        <v>3048.3</v>
      </c>
      <c r="IH17" s="31">
        <v>4985.8999999999996</v>
      </c>
      <c r="II17" s="31">
        <v>3251.2</v>
      </c>
      <c r="IJ17" s="31">
        <v>701</v>
      </c>
      <c r="IK17" s="31">
        <v>7.0999999046325684</v>
      </c>
      <c r="IL17" s="39">
        <v>2005</v>
      </c>
      <c r="IM17" s="39" t="s">
        <v>320</v>
      </c>
      <c r="IN17" s="30">
        <v>8</v>
      </c>
      <c r="IO17" s="27">
        <v>3</v>
      </c>
      <c r="IP17" s="27">
        <v>12.5055</v>
      </c>
      <c r="IQ17" s="29">
        <f t="shared" si="9"/>
        <v>1.2340349107889119</v>
      </c>
      <c r="IR17" s="68"/>
      <c r="IS17" s="68"/>
      <c r="IT17" s="28"/>
      <c r="IU17" s="28">
        <v>85.381699430999944</v>
      </c>
      <c r="IV17" s="28">
        <v>2151.6666666666715</v>
      </c>
      <c r="IW17" s="28">
        <v>2151.6666666666715</v>
      </c>
      <c r="IX17" s="28">
        <v>35.952389199918272</v>
      </c>
      <c r="IY17" s="28">
        <v>85.381699430999944</v>
      </c>
      <c r="IZ17" s="39">
        <v>2005</v>
      </c>
      <c r="JA17" s="39" t="s">
        <v>320</v>
      </c>
      <c r="JB17" s="31">
        <v>8.9852001000000001</v>
      </c>
      <c r="JC17" s="81">
        <v>13.1</v>
      </c>
      <c r="JD17" s="81">
        <v>8.8000000000000007</v>
      </c>
      <c r="JE17" s="81">
        <v>4.3</v>
      </c>
      <c r="JF17" s="81">
        <v>5.2</v>
      </c>
      <c r="JG17" s="81">
        <v>0.5</v>
      </c>
      <c r="JH17" s="81">
        <v>1.1000000000000001</v>
      </c>
      <c r="JI17" s="81">
        <v>3.7</v>
      </c>
      <c r="JJ17" s="79">
        <v>1.8</v>
      </c>
      <c r="JK17" s="29"/>
      <c r="JL17" s="79">
        <v>0.4</v>
      </c>
      <c r="JM17" s="79">
        <v>0</v>
      </c>
      <c r="JN17" s="79">
        <v>0.3</v>
      </c>
      <c r="JO17" s="39">
        <v>2005</v>
      </c>
      <c r="JP17" s="39" t="s">
        <v>320</v>
      </c>
      <c r="JQ17" s="29"/>
      <c r="JW17" s="79">
        <v>3.7999999999999999E-2</v>
      </c>
      <c r="JX17" s="79">
        <v>1.2999999999999999E-2</v>
      </c>
      <c r="JY17" s="29"/>
      <c r="JZ17" s="79">
        <v>5.5E-2</v>
      </c>
      <c r="KA17" s="29"/>
      <c r="KB17" s="29"/>
      <c r="KC17" s="79">
        <v>3.9E-2</v>
      </c>
      <c r="KD17" s="80">
        <v>0</v>
      </c>
      <c r="KE17" s="79">
        <v>0.39100000000000001</v>
      </c>
      <c r="KF17" s="29"/>
      <c r="KG17" s="39">
        <v>2005</v>
      </c>
      <c r="KH17" s="39" t="s">
        <v>320</v>
      </c>
      <c r="KI17" s="29"/>
      <c r="KJ17" s="29"/>
      <c r="KK17" s="29"/>
      <c r="KL17" s="29"/>
      <c r="KM17" s="29"/>
      <c r="KN17" s="78">
        <v>21193.75</v>
      </c>
      <c r="KO17" s="77">
        <v>14577.795</v>
      </c>
      <c r="KP17" s="77">
        <v>3079.5439999999999</v>
      </c>
      <c r="KQ17" s="71">
        <v>14.444613823759935</v>
      </c>
      <c r="KR17" s="39">
        <v>2005</v>
      </c>
      <c r="KS17" s="39" t="s">
        <v>320</v>
      </c>
    </row>
    <row r="18" spans="1:305" s="39" customFormat="1" ht="12.75">
      <c r="A18" s="39">
        <v>2006</v>
      </c>
      <c r="B18" s="39" t="s">
        <v>320</v>
      </c>
      <c r="C18" s="39">
        <v>29</v>
      </c>
      <c r="D18" s="44" t="s">
        <v>321</v>
      </c>
      <c r="E18" s="44">
        <v>642</v>
      </c>
      <c r="F18" s="39">
        <v>0</v>
      </c>
      <c r="G18" s="39">
        <v>1</v>
      </c>
      <c r="H18" s="39">
        <v>0</v>
      </c>
      <c r="I18" s="39">
        <v>0</v>
      </c>
      <c r="J18" s="29">
        <v>42.13</v>
      </c>
      <c r="K18" s="29">
        <v>25.35</v>
      </c>
      <c r="L18" s="29">
        <v>28.25</v>
      </c>
      <c r="M18" s="18">
        <v>2</v>
      </c>
      <c r="N18" s="39">
        <v>0</v>
      </c>
      <c r="O18" s="39">
        <v>0</v>
      </c>
      <c r="P18" s="39">
        <v>0</v>
      </c>
      <c r="Q18" s="29">
        <v>41.74</v>
      </c>
      <c r="R18" s="29">
        <v>26.74</v>
      </c>
      <c r="S18" s="29">
        <v>31.52</v>
      </c>
      <c r="T18" s="29">
        <v>19.2</v>
      </c>
      <c r="U18" s="29">
        <v>12.3</v>
      </c>
      <c r="V18" s="29">
        <v>14.5</v>
      </c>
      <c r="W18" s="29">
        <v>46</v>
      </c>
      <c r="X18" s="39">
        <v>5</v>
      </c>
      <c r="Y18" s="39">
        <v>2006</v>
      </c>
      <c r="Z18" s="39" t="s">
        <v>320</v>
      </c>
      <c r="AA18" s="43"/>
      <c r="AB18" s="41">
        <v>58.5</v>
      </c>
      <c r="AC18" s="41">
        <v>36.799999999999997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31.5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6.2</v>
      </c>
      <c r="CF18" s="41">
        <v>0</v>
      </c>
      <c r="CG18" s="41">
        <v>0</v>
      </c>
      <c r="CH18" s="41">
        <v>0</v>
      </c>
      <c r="CI18" s="41">
        <v>13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2.2000000000000002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10.299999999999997</v>
      </c>
      <c r="CZ18" s="39">
        <v>2006</v>
      </c>
      <c r="DA18" s="39" t="s">
        <v>320</v>
      </c>
      <c r="DB18" s="41">
        <v>39.700000000000003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33.700000000000003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6.6</v>
      </c>
      <c r="FE18" s="41">
        <v>0</v>
      </c>
      <c r="FF18" s="41">
        <v>0</v>
      </c>
      <c r="FG18" s="41">
        <v>0</v>
      </c>
      <c r="FH18" s="41">
        <v>14.5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5.5</v>
      </c>
      <c r="FY18" s="39">
        <v>2006</v>
      </c>
      <c r="FZ18" s="39" t="s">
        <v>320</v>
      </c>
      <c r="GA18" s="41">
        <v>11.2</v>
      </c>
      <c r="GB18" s="29">
        <f t="shared" si="2"/>
        <v>0.74412299999999998</v>
      </c>
      <c r="GC18" s="29">
        <f t="shared" si="3"/>
        <v>0.70344099999999998</v>
      </c>
      <c r="GD18" s="29">
        <f t="shared" si="4"/>
        <v>3.9081277332468329</v>
      </c>
      <c r="GE18" s="29">
        <f t="shared" si="5"/>
        <v>3.3720102913754091</v>
      </c>
      <c r="GF18" s="29">
        <f t="shared" si="6"/>
        <v>0.53611744187142385</v>
      </c>
      <c r="GG18" s="29">
        <f t="shared" si="7"/>
        <v>0.13718012267373433</v>
      </c>
      <c r="GH18" s="29">
        <f t="shared" si="8"/>
        <v>3.2015621187164278</v>
      </c>
      <c r="GI18" s="39">
        <v>2006</v>
      </c>
      <c r="GJ18" s="39" t="s">
        <v>320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0.56019680000000005</v>
      </c>
      <c r="GX18" s="36">
        <v>-0.1258437</v>
      </c>
      <c r="GY18" s="36">
        <v>0.95335539999999996</v>
      </c>
      <c r="GZ18" s="39">
        <v>2006</v>
      </c>
      <c r="HA18" s="39" t="s">
        <v>320</v>
      </c>
      <c r="HB18" s="42"/>
      <c r="HC18" s="42">
        <f t="shared" si="10"/>
        <v>1</v>
      </c>
      <c r="HD18" s="42">
        <v>0</v>
      </c>
      <c r="HE18" s="42">
        <v>1</v>
      </c>
      <c r="HF18" s="42">
        <v>2</v>
      </c>
      <c r="HG18" s="42">
        <v>3</v>
      </c>
      <c r="HH18" s="42">
        <v>0</v>
      </c>
      <c r="HI18" s="42">
        <v>1</v>
      </c>
      <c r="HJ18" s="39">
        <v>2006</v>
      </c>
      <c r="HK18" s="39" t="s">
        <v>320</v>
      </c>
      <c r="HL18" s="34"/>
      <c r="HM18" s="29">
        <v>76.052629999999994</v>
      </c>
      <c r="HN18" s="67">
        <v>35.200000000000003</v>
      </c>
      <c r="HO18" s="79">
        <v>33.1</v>
      </c>
      <c r="HP18" s="31">
        <v>8.0555742385121363</v>
      </c>
      <c r="HQ18" s="31">
        <v>19.455311185835725</v>
      </c>
      <c r="HR18" s="34">
        <v>6.6046092538462489</v>
      </c>
      <c r="HS18" s="67">
        <v>12.3</v>
      </c>
      <c r="HT18" s="67">
        <v>12.3</v>
      </c>
      <c r="HU18" s="82">
        <v>-2.1</v>
      </c>
      <c r="HV18" s="67">
        <v>-1.3</v>
      </c>
      <c r="HW18" s="29"/>
      <c r="HX18" s="34">
        <v>7.23</v>
      </c>
      <c r="HY18" s="29">
        <v>-10.4</v>
      </c>
      <c r="HZ18" s="39">
        <v>2006</v>
      </c>
      <c r="IA18" s="39" t="s">
        <v>320</v>
      </c>
      <c r="IB18" s="29">
        <v>10286.82</v>
      </c>
      <c r="IC18" s="29"/>
      <c r="ID18" s="29"/>
      <c r="IE18" s="31">
        <v>70.975255855543821</v>
      </c>
      <c r="IF18" s="29"/>
      <c r="IG18" s="31">
        <v>2864.6</v>
      </c>
      <c r="IH18" s="31">
        <v>5034</v>
      </c>
      <c r="II18" s="31">
        <v>3454.5</v>
      </c>
      <c r="IJ18" s="31">
        <v>719</v>
      </c>
      <c r="IK18" s="31">
        <v>7.1999998092651367</v>
      </c>
      <c r="IL18" s="39">
        <v>2006</v>
      </c>
      <c r="IM18" s="39" t="s">
        <v>320</v>
      </c>
      <c r="IN18" s="30">
        <v>2</v>
      </c>
      <c r="IO18" s="27">
        <v>1</v>
      </c>
      <c r="IP18" s="27">
        <v>24.389800000000001</v>
      </c>
      <c r="IQ18" s="29">
        <f t="shared" si="9"/>
        <v>2.370975675670421</v>
      </c>
      <c r="IR18" s="59">
        <v>2210</v>
      </c>
      <c r="IS18" s="59">
        <v>2210</v>
      </c>
      <c r="IT18" s="28">
        <v>35.963613285381847</v>
      </c>
      <c r="IU18" s="28">
        <v>85.381699430999944</v>
      </c>
      <c r="IV18" s="28">
        <v>2210</v>
      </c>
      <c r="IW18" s="28">
        <v>2210</v>
      </c>
      <c r="IX18" s="28">
        <v>35.963613285381847</v>
      </c>
      <c r="IY18" s="28">
        <v>85.381699430999944</v>
      </c>
      <c r="IZ18" s="39">
        <v>2006</v>
      </c>
      <c r="JA18" s="39" t="s">
        <v>320</v>
      </c>
      <c r="JB18" s="31">
        <v>8.7487100000000009</v>
      </c>
      <c r="JC18" s="81">
        <v>12.4</v>
      </c>
      <c r="JD18" s="81">
        <v>8.5</v>
      </c>
      <c r="JE18" s="81">
        <v>3.9</v>
      </c>
      <c r="JF18" s="81">
        <v>5.0999999999999996</v>
      </c>
      <c r="JG18" s="81">
        <v>0.6</v>
      </c>
      <c r="JH18" s="81">
        <v>1.1000000000000001</v>
      </c>
      <c r="JI18" s="81">
        <v>3.2</v>
      </c>
      <c r="JJ18" s="79">
        <v>1.8</v>
      </c>
      <c r="JK18" s="29"/>
      <c r="JL18" s="79">
        <v>0.3</v>
      </c>
      <c r="JM18" s="79">
        <v>0</v>
      </c>
      <c r="JN18" s="79">
        <v>0.3</v>
      </c>
      <c r="JO18" s="39">
        <v>2006</v>
      </c>
      <c r="JP18" s="39" t="s">
        <v>320</v>
      </c>
      <c r="JQ18" s="29"/>
      <c r="JW18" s="79">
        <v>4.1000000000000002E-2</v>
      </c>
      <c r="JX18" s="79">
        <v>1.2E-2</v>
      </c>
      <c r="JY18" s="29"/>
      <c r="JZ18" s="79">
        <v>5.2999999999999999E-2</v>
      </c>
      <c r="KA18" s="29"/>
      <c r="KB18" s="29"/>
      <c r="KC18" s="79">
        <v>3.4000000000000002E-2</v>
      </c>
      <c r="KD18" s="80">
        <v>1E-3</v>
      </c>
      <c r="KE18" s="79">
        <v>0.27500000000000002</v>
      </c>
      <c r="KF18" s="29"/>
      <c r="KG18" s="39">
        <v>2006</v>
      </c>
      <c r="KH18" s="39" t="s">
        <v>320</v>
      </c>
      <c r="KI18" s="29"/>
      <c r="KJ18" s="29"/>
      <c r="KK18" s="29"/>
      <c r="KL18" s="29"/>
      <c r="KM18" s="29"/>
      <c r="KN18" s="78">
        <v>20882.98</v>
      </c>
      <c r="KO18" s="77">
        <v>14493.53</v>
      </c>
      <c r="KP18" s="77">
        <v>3121.6840000000002</v>
      </c>
      <c r="KQ18" s="71">
        <v>14.729266882925391</v>
      </c>
      <c r="KR18" s="39">
        <v>2006</v>
      </c>
      <c r="KS18" s="39" t="s">
        <v>320</v>
      </c>
    </row>
    <row r="19" spans="1:305" s="39" customFormat="1" ht="12.75">
      <c r="A19" s="39">
        <v>2007</v>
      </c>
      <c r="B19" s="39" t="s">
        <v>320</v>
      </c>
      <c r="C19" s="39">
        <v>29</v>
      </c>
      <c r="D19" s="44" t="s">
        <v>321</v>
      </c>
      <c r="E19" s="44">
        <v>642</v>
      </c>
      <c r="F19" s="39">
        <v>0</v>
      </c>
      <c r="G19" s="39">
        <v>1</v>
      </c>
      <c r="H19" s="39">
        <v>1</v>
      </c>
      <c r="I19" s="39">
        <v>0</v>
      </c>
      <c r="J19" s="29">
        <v>69.900000000000006</v>
      </c>
      <c r="K19" s="29">
        <v>19.82</v>
      </c>
      <c r="L19" s="29">
        <v>7.84</v>
      </c>
      <c r="M19" s="18">
        <v>2</v>
      </c>
      <c r="N19" s="39">
        <v>0</v>
      </c>
      <c r="O19" s="39">
        <v>0</v>
      </c>
      <c r="P19" s="39">
        <v>1</v>
      </c>
      <c r="Q19" s="29">
        <v>64.14</v>
      </c>
      <c r="R19" s="29">
        <v>27.74</v>
      </c>
      <c r="S19" s="29">
        <v>8.1199999999999992</v>
      </c>
      <c r="T19" s="29">
        <v>17.489999999999998</v>
      </c>
      <c r="U19" s="29">
        <v>8.07</v>
      </c>
      <c r="V19" s="29">
        <v>3.73</v>
      </c>
      <c r="W19" s="29">
        <v>29.29</v>
      </c>
      <c r="X19" s="39">
        <v>5</v>
      </c>
      <c r="Y19" s="39">
        <v>2007</v>
      </c>
      <c r="Z19" s="39" t="s">
        <v>320</v>
      </c>
      <c r="AA19" s="43"/>
      <c r="AB19" s="41">
        <v>58.5</v>
      </c>
      <c r="AC19" s="41">
        <v>36.799999999999997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31.5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6.2</v>
      </c>
      <c r="CF19" s="41">
        <v>0</v>
      </c>
      <c r="CG19" s="41">
        <v>0</v>
      </c>
      <c r="CH19" s="41">
        <v>0</v>
      </c>
      <c r="CI19" s="41">
        <v>13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2.2000000000000002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10.299999999999997</v>
      </c>
      <c r="CZ19" s="39">
        <v>2007</v>
      </c>
      <c r="DA19" s="39" t="s">
        <v>320</v>
      </c>
      <c r="DB19" s="41">
        <v>39.700000000000003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33.700000000000003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6.6</v>
      </c>
      <c r="FE19" s="41">
        <v>0</v>
      </c>
      <c r="FF19" s="41">
        <v>0</v>
      </c>
      <c r="FG19" s="41">
        <v>0</v>
      </c>
      <c r="FH19" s="41">
        <v>14.5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5.5</v>
      </c>
      <c r="FY19" s="39">
        <v>2007</v>
      </c>
      <c r="FZ19" s="39" t="s">
        <v>320</v>
      </c>
      <c r="GA19" s="41">
        <v>9.4</v>
      </c>
      <c r="GB19" s="29">
        <f t="shared" si="2"/>
        <v>0.74412299999999998</v>
      </c>
      <c r="GC19" s="29">
        <f t="shared" si="3"/>
        <v>0.70344099999999998</v>
      </c>
      <c r="GD19" s="29">
        <f t="shared" si="4"/>
        <v>3.9081277332468329</v>
      </c>
      <c r="GE19" s="29">
        <f t="shared" si="5"/>
        <v>3.3720102913754091</v>
      </c>
      <c r="GF19" s="29">
        <f t="shared" si="6"/>
        <v>0.53611744187142385</v>
      </c>
      <c r="GG19" s="29">
        <f t="shared" si="7"/>
        <v>0.13718012267373433</v>
      </c>
      <c r="GH19" s="29">
        <f t="shared" si="8"/>
        <v>3.2015621187164278</v>
      </c>
      <c r="GI19" s="39">
        <v>2007</v>
      </c>
      <c r="GJ19" s="39" t="s">
        <v>320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0.706538</v>
      </c>
      <c r="GX19" s="36">
        <v>-0.14854120000000001</v>
      </c>
      <c r="GY19" s="36">
        <v>1.178072</v>
      </c>
      <c r="GZ19" s="39">
        <v>2007</v>
      </c>
      <c r="HA19" s="39" t="s">
        <v>320</v>
      </c>
      <c r="HB19" s="42"/>
      <c r="HC19" s="42">
        <f t="shared" si="10"/>
        <v>1</v>
      </c>
      <c r="HD19" s="42">
        <v>0</v>
      </c>
      <c r="HE19" s="42">
        <v>1</v>
      </c>
      <c r="HF19" s="42">
        <v>2</v>
      </c>
      <c r="HG19" s="42">
        <v>3</v>
      </c>
      <c r="HH19" s="42">
        <v>0</v>
      </c>
      <c r="HI19" s="42">
        <v>1</v>
      </c>
      <c r="HJ19" s="39">
        <v>2007</v>
      </c>
      <c r="HK19" s="39" t="s">
        <v>320</v>
      </c>
      <c r="HL19" s="34"/>
      <c r="HM19" s="29">
        <v>72.592060000000004</v>
      </c>
      <c r="HN19" s="67">
        <v>38.200000000000003</v>
      </c>
      <c r="HO19" s="79">
        <v>35.4</v>
      </c>
      <c r="HP19" s="31">
        <v>6.8637462057878906</v>
      </c>
      <c r="HQ19" s="31">
        <v>20.533924219382868</v>
      </c>
      <c r="HR19" s="34">
        <v>4.9043106408143302</v>
      </c>
      <c r="HS19" s="67">
        <v>12.7</v>
      </c>
      <c r="HT19" s="67">
        <v>12.7</v>
      </c>
      <c r="HU19" s="82">
        <v>-2.8</v>
      </c>
      <c r="HV19" s="67">
        <v>-2.0999999999999996</v>
      </c>
      <c r="HW19" s="29"/>
      <c r="HX19" s="34">
        <v>7.13</v>
      </c>
      <c r="HY19" s="29">
        <v>-13.5</v>
      </c>
      <c r="HZ19" s="39">
        <v>2007</v>
      </c>
      <c r="IA19" s="39" t="s">
        <v>320</v>
      </c>
      <c r="IB19" s="29">
        <v>10331.07</v>
      </c>
      <c r="IC19" s="29"/>
      <c r="ID19" s="29"/>
      <c r="IE19" s="31">
        <v>72.427473291016597</v>
      </c>
      <c r="IF19" s="29"/>
      <c r="IG19" s="31">
        <v>2866.7</v>
      </c>
      <c r="IH19" s="31">
        <v>4895.5</v>
      </c>
      <c r="II19" s="31">
        <v>3551.4</v>
      </c>
      <c r="IJ19" s="31">
        <v>634</v>
      </c>
      <c r="IK19" s="31">
        <v>6.4000000953674316</v>
      </c>
      <c r="IL19" s="39">
        <v>2007</v>
      </c>
      <c r="IM19" s="39" t="s">
        <v>320</v>
      </c>
      <c r="IN19" s="30">
        <v>12</v>
      </c>
      <c r="IO19" s="27">
        <v>8</v>
      </c>
      <c r="IP19" s="27">
        <v>494.03399999999999</v>
      </c>
      <c r="IQ19" s="29">
        <f t="shared" si="9"/>
        <v>47.820216105398572</v>
      </c>
      <c r="IR19" s="59">
        <v>2228</v>
      </c>
      <c r="IS19" s="59">
        <v>2228</v>
      </c>
      <c r="IT19" s="28">
        <v>35.951720131672367</v>
      </c>
      <c r="IU19" s="28">
        <v>98</v>
      </c>
      <c r="IV19" s="28">
        <v>2228</v>
      </c>
      <c r="IW19" s="28">
        <v>2228</v>
      </c>
      <c r="IX19" s="28">
        <v>35.951720131672367</v>
      </c>
      <c r="IY19" s="28">
        <v>98</v>
      </c>
      <c r="IZ19" s="39">
        <v>2007</v>
      </c>
      <c r="JA19" s="39" t="s">
        <v>320</v>
      </c>
      <c r="JB19" s="31">
        <v>9.1680516000000001</v>
      </c>
      <c r="JC19" s="81">
        <v>13.1</v>
      </c>
      <c r="JD19" s="81">
        <v>8.9</v>
      </c>
      <c r="JE19" s="81">
        <v>4.2</v>
      </c>
      <c r="JF19" s="81">
        <v>5.5</v>
      </c>
      <c r="JG19" s="81">
        <v>0.5</v>
      </c>
      <c r="JH19" s="81">
        <v>1.3</v>
      </c>
      <c r="JI19" s="81">
        <v>3.5</v>
      </c>
      <c r="JJ19" s="79">
        <v>1.7</v>
      </c>
      <c r="JK19" s="29"/>
      <c r="JL19" s="79">
        <v>0.3</v>
      </c>
      <c r="JM19" s="79">
        <v>0</v>
      </c>
      <c r="JN19" s="79">
        <v>0.4</v>
      </c>
      <c r="JO19" s="39">
        <v>2007</v>
      </c>
      <c r="JP19" s="39" t="s">
        <v>320</v>
      </c>
      <c r="JQ19" s="29"/>
      <c r="JW19" s="79">
        <v>3.6999999999999998E-2</v>
      </c>
      <c r="JX19" s="79">
        <v>0.01</v>
      </c>
      <c r="JY19" s="29"/>
      <c r="JZ19" s="79">
        <v>4.2000000000000003E-2</v>
      </c>
      <c r="KA19" s="29"/>
      <c r="KB19" s="29"/>
      <c r="KC19" s="79">
        <v>2.3E-2</v>
      </c>
      <c r="KD19" s="80">
        <v>1E-3</v>
      </c>
      <c r="KE19" s="79">
        <v>0.22600000000000001</v>
      </c>
      <c r="KF19" s="29"/>
      <c r="KG19" s="39">
        <v>2007</v>
      </c>
      <c r="KH19" s="39" t="s">
        <v>320</v>
      </c>
      <c r="KI19" s="29"/>
      <c r="KJ19" s="29"/>
      <c r="KK19" s="29"/>
      <c r="KL19" s="29"/>
      <c r="KM19" s="29"/>
      <c r="KN19" s="78">
        <v>20537.849999999999</v>
      </c>
      <c r="KO19" s="77">
        <v>14264.021000000001</v>
      </c>
      <c r="KP19" s="77">
        <v>3148.7280000000001</v>
      </c>
      <c r="KQ19" s="71">
        <v>15.077963011026204</v>
      </c>
      <c r="KR19" s="39">
        <v>2007</v>
      </c>
      <c r="KS19" s="39" t="s">
        <v>320</v>
      </c>
    </row>
    <row r="20" spans="1:305" s="39" customFormat="1" ht="12.75">
      <c r="A20" s="39">
        <v>2008</v>
      </c>
      <c r="B20" s="39" t="s">
        <v>320</v>
      </c>
      <c r="C20" s="39">
        <v>29</v>
      </c>
      <c r="D20" s="44" t="s">
        <v>321</v>
      </c>
      <c r="E20" s="44">
        <v>642</v>
      </c>
      <c r="F20" s="39">
        <v>0</v>
      </c>
      <c r="G20" s="39">
        <v>1</v>
      </c>
      <c r="H20" s="39">
        <v>1</v>
      </c>
      <c r="I20" s="39">
        <v>0</v>
      </c>
      <c r="J20" s="29">
        <v>75.680000000000007</v>
      </c>
      <c r="K20" s="29">
        <v>17.16</v>
      </c>
      <c r="L20" s="29">
        <v>1.3</v>
      </c>
      <c r="M20" s="18">
        <v>2</v>
      </c>
      <c r="N20" s="39">
        <v>0</v>
      </c>
      <c r="O20" s="39">
        <v>0</v>
      </c>
      <c r="P20" s="39">
        <v>1</v>
      </c>
      <c r="Q20" s="29">
        <v>71.349999999999994</v>
      </c>
      <c r="R20" s="29">
        <v>27.32</v>
      </c>
      <c r="S20" s="29">
        <v>1.34</v>
      </c>
      <c r="T20" s="29">
        <v>17.38</v>
      </c>
      <c r="U20" s="29">
        <v>6.42</v>
      </c>
      <c r="V20" s="29">
        <v>0.9</v>
      </c>
      <c r="W20" s="29">
        <v>24.7</v>
      </c>
      <c r="X20" s="39">
        <v>5</v>
      </c>
      <c r="Y20" s="39">
        <v>2008</v>
      </c>
      <c r="Z20" s="39" t="s">
        <v>320</v>
      </c>
      <c r="AA20" s="43">
        <v>39782</v>
      </c>
      <c r="AB20" s="41">
        <v>39.200000000000003</v>
      </c>
      <c r="AC20" s="41">
        <v>33.1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18.600000000000001</v>
      </c>
      <c r="BO20" s="41">
        <v>0</v>
      </c>
      <c r="BP20" s="41">
        <v>32.299999999999997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6.2</v>
      </c>
      <c r="CF20" s="41">
        <v>0</v>
      </c>
      <c r="CG20" s="41">
        <v>0</v>
      </c>
      <c r="CH20" s="41">
        <v>0</v>
      </c>
      <c r="CI20" s="41">
        <v>3.2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2.2999999999999998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4.2999999999999972</v>
      </c>
      <c r="CZ20" s="39">
        <v>2008</v>
      </c>
      <c r="DA20" s="39" t="s">
        <v>320</v>
      </c>
      <c r="DB20" s="41">
        <v>34.1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19.5</v>
      </c>
      <c r="EN20" s="41">
        <v>0</v>
      </c>
      <c r="EO20" s="41">
        <v>34.4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6.6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5.4000000000000057</v>
      </c>
      <c r="FY20" s="39">
        <v>2008</v>
      </c>
      <c r="FZ20" s="39" t="s">
        <v>320</v>
      </c>
      <c r="GA20" s="41">
        <v>11.4</v>
      </c>
      <c r="GB20" s="29">
        <f t="shared" si="2"/>
        <v>0.74611700000000003</v>
      </c>
      <c r="GC20" s="29">
        <f t="shared" si="3"/>
        <v>0.72300199999999992</v>
      </c>
      <c r="GD20" s="29">
        <f t="shared" si="4"/>
        <v>3.938822213381755</v>
      </c>
      <c r="GE20" s="29">
        <f t="shared" si="5"/>
        <v>3.6101343692012207</v>
      </c>
      <c r="GF20" s="29">
        <f t="shared" si="6"/>
        <v>0.32868784418053432</v>
      </c>
      <c r="GG20" s="29">
        <f t="shared" si="7"/>
        <v>8.3448255944086586E-2</v>
      </c>
      <c r="GH20" s="29">
        <f t="shared" si="8"/>
        <v>3.3098338326870733</v>
      </c>
      <c r="GI20" s="39">
        <v>2008</v>
      </c>
      <c r="GJ20" s="39" t="s">
        <v>320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0.56988819999999996</v>
      </c>
      <c r="GX20" s="36">
        <v>-0.1485667</v>
      </c>
      <c r="GY20" s="36">
        <v>0.98765780000000003</v>
      </c>
      <c r="GZ20" s="39">
        <v>2008</v>
      </c>
      <c r="HA20" s="39" t="s">
        <v>320</v>
      </c>
      <c r="HB20" s="42"/>
      <c r="HC20" s="42">
        <f t="shared" si="10"/>
        <v>1</v>
      </c>
      <c r="HD20" s="42">
        <v>0</v>
      </c>
      <c r="HE20" s="42">
        <v>1</v>
      </c>
      <c r="HF20" s="42">
        <v>2</v>
      </c>
      <c r="HG20" s="42">
        <v>3</v>
      </c>
      <c r="HH20" s="42">
        <v>0</v>
      </c>
      <c r="HI20" s="42">
        <v>1</v>
      </c>
      <c r="HJ20" s="39">
        <v>2008</v>
      </c>
      <c r="HK20" s="39" t="s">
        <v>320</v>
      </c>
      <c r="HL20" s="34"/>
      <c r="HM20" s="29">
        <v>67.119960000000006</v>
      </c>
      <c r="HN20" s="67">
        <v>38.799999999999997</v>
      </c>
      <c r="HO20" s="79">
        <v>33.200000000000003</v>
      </c>
      <c r="HP20" s="31">
        <v>8.4589973944481756</v>
      </c>
      <c r="HQ20" s="31">
        <v>25.374487845896027</v>
      </c>
      <c r="HR20" s="34">
        <v>7.9172454011241058</v>
      </c>
      <c r="HS20" s="67">
        <v>13.2</v>
      </c>
      <c r="HT20" s="67">
        <v>13.2</v>
      </c>
      <c r="HU20" s="82">
        <v>-5.5</v>
      </c>
      <c r="HV20" s="67">
        <v>-4.8</v>
      </c>
      <c r="HW20" s="29"/>
      <c r="HX20" s="34">
        <v>7.7</v>
      </c>
      <c r="HY20" s="29">
        <v>-11.5</v>
      </c>
      <c r="HZ20" s="39">
        <v>2008</v>
      </c>
      <c r="IA20" s="39" t="s">
        <v>320</v>
      </c>
      <c r="IB20" s="29">
        <v>10213.200000000001</v>
      </c>
      <c r="IC20" s="29"/>
      <c r="ID20" s="29"/>
      <c r="IE20" s="31">
        <v>72.963999226152396</v>
      </c>
      <c r="IF20" s="29"/>
      <c r="IG20" s="31">
        <v>2767.8</v>
      </c>
      <c r="IH20" s="31">
        <v>4851.3</v>
      </c>
      <c r="II20" s="31">
        <v>3647.1</v>
      </c>
      <c r="IJ20" s="31">
        <v>549</v>
      </c>
      <c r="IK20" s="31">
        <v>5.5999999046325684</v>
      </c>
      <c r="IL20" s="39">
        <v>2008</v>
      </c>
      <c r="IM20" s="39" t="s">
        <v>320</v>
      </c>
      <c r="IN20" s="30">
        <v>8</v>
      </c>
      <c r="IO20" s="27">
        <v>17</v>
      </c>
      <c r="IP20" s="27">
        <v>138.453</v>
      </c>
      <c r="IQ20" s="29">
        <f t="shared" si="9"/>
        <v>13.556280108095406</v>
      </c>
      <c r="IR20" s="59">
        <v>2246</v>
      </c>
      <c r="IS20" s="59">
        <v>2246</v>
      </c>
      <c r="IT20" s="28">
        <v>35.55547112582299</v>
      </c>
      <c r="IU20" s="28">
        <v>98</v>
      </c>
      <c r="IV20" s="28">
        <v>2246</v>
      </c>
      <c r="IW20" s="28">
        <v>2246</v>
      </c>
      <c r="IX20" s="28">
        <v>35.55547112582299</v>
      </c>
      <c r="IY20" s="28">
        <v>98</v>
      </c>
      <c r="IZ20" s="39">
        <v>2008</v>
      </c>
      <c r="JA20" s="39" t="s">
        <v>320</v>
      </c>
      <c r="JB20" s="31">
        <v>10.1735411</v>
      </c>
      <c r="JC20" s="81">
        <v>13.9</v>
      </c>
      <c r="JD20" s="81">
        <v>9.9</v>
      </c>
      <c r="JE20" s="81">
        <v>4.0999999999999996</v>
      </c>
      <c r="JF20" s="81">
        <v>6.4</v>
      </c>
      <c r="JG20" s="81">
        <v>0.6</v>
      </c>
      <c r="JH20" s="81">
        <v>1.4</v>
      </c>
      <c r="JI20" s="81">
        <v>3.5</v>
      </c>
      <c r="JJ20" s="79">
        <v>1.5</v>
      </c>
      <c r="JK20" s="29"/>
      <c r="JL20" s="79">
        <v>0.2</v>
      </c>
      <c r="JM20" s="79">
        <v>0</v>
      </c>
      <c r="JN20" s="79">
        <v>0.3</v>
      </c>
      <c r="JO20" s="39">
        <v>2008</v>
      </c>
      <c r="JP20" s="39" t="s">
        <v>320</v>
      </c>
      <c r="JQ20" s="29"/>
      <c r="JW20" s="79">
        <v>3.4000000000000002E-2</v>
      </c>
      <c r="JX20" s="79">
        <v>8.9999999999999993E-3</v>
      </c>
      <c r="JY20" s="29"/>
      <c r="JZ20" s="79">
        <v>3.5000000000000003E-2</v>
      </c>
      <c r="KA20" s="29"/>
      <c r="KB20" s="29"/>
      <c r="KC20" s="79">
        <v>1.4E-2</v>
      </c>
      <c r="KD20" s="80">
        <v>1E-3</v>
      </c>
      <c r="KE20" s="79">
        <v>0.17</v>
      </c>
      <c r="KF20" s="29"/>
      <c r="KG20" s="39">
        <v>2008</v>
      </c>
      <c r="KH20" s="39" t="s">
        <v>320</v>
      </c>
      <c r="KI20" s="29"/>
      <c r="KJ20" s="29"/>
      <c r="KK20" s="29"/>
      <c r="KL20" s="29"/>
      <c r="KM20" s="29"/>
      <c r="KN20" s="78">
        <v>20367.439999999999</v>
      </c>
      <c r="KO20" s="77">
        <v>13997.588</v>
      </c>
      <c r="KP20" s="77">
        <v>3243.248</v>
      </c>
      <c r="KQ20" s="71">
        <v>15.791565329379658</v>
      </c>
      <c r="KR20" s="39">
        <v>2008</v>
      </c>
      <c r="KS20" s="39" t="s">
        <v>320</v>
      </c>
    </row>
    <row r="21" spans="1:305" s="39" customFormat="1" ht="12.75">
      <c r="A21" s="39">
        <v>2009</v>
      </c>
      <c r="B21" s="39" t="s">
        <v>320</v>
      </c>
      <c r="C21" s="39">
        <v>29</v>
      </c>
      <c r="D21" s="44" t="s">
        <v>321</v>
      </c>
      <c r="E21" s="44">
        <v>642</v>
      </c>
      <c r="F21" s="39">
        <v>0</v>
      </c>
      <c r="G21" s="39">
        <v>1</v>
      </c>
      <c r="H21" s="39">
        <v>1</v>
      </c>
      <c r="I21" s="39">
        <v>0</v>
      </c>
      <c r="J21" s="29">
        <v>57.24</v>
      </c>
      <c r="K21" s="29">
        <v>0.57999999999999996</v>
      </c>
      <c r="L21" s="29">
        <v>35.619999999999997</v>
      </c>
      <c r="M21" s="18">
        <v>3</v>
      </c>
      <c r="N21" s="39">
        <v>1</v>
      </c>
      <c r="O21" s="39">
        <v>1</v>
      </c>
      <c r="P21" s="39">
        <v>2</v>
      </c>
      <c r="Q21" s="29">
        <v>63.04</v>
      </c>
      <c r="R21" s="29">
        <v>0.4</v>
      </c>
      <c r="S21" s="29">
        <v>36.56</v>
      </c>
      <c r="T21" s="29">
        <v>34.4</v>
      </c>
      <c r="U21" s="29">
        <v>0.16</v>
      </c>
      <c r="V21" s="29">
        <v>24.61</v>
      </c>
      <c r="W21" s="29">
        <v>59.17</v>
      </c>
      <c r="X21" s="39">
        <v>2</v>
      </c>
      <c r="Y21" s="39">
        <v>2009</v>
      </c>
      <c r="Z21" s="39" t="s">
        <v>320</v>
      </c>
      <c r="AA21" s="43"/>
      <c r="AB21" s="41">
        <v>39.200000000000003</v>
      </c>
      <c r="AC21" s="41">
        <v>33.1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18.600000000000001</v>
      </c>
      <c r="BO21" s="41">
        <v>0</v>
      </c>
      <c r="BP21" s="41">
        <v>32.299999999999997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6.2</v>
      </c>
      <c r="CF21" s="41">
        <v>0</v>
      </c>
      <c r="CG21" s="41">
        <v>0</v>
      </c>
      <c r="CH21" s="41">
        <v>0</v>
      </c>
      <c r="CI21" s="41">
        <v>3.2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2.2999999999999998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4.2999999999999972</v>
      </c>
      <c r="CZ21" s="39">
        <v>2009</v>
      </c>
      <c r="DA21" s="39" t="s">
        <v>320</v>
      </c>
      <c r="DB21" s="41">
        <v>34.1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19.5</v>
      </c>
      <c r="EN21" s="41">
        <v>0</v>
      </c>
      <c r="EO21" s="41">
        <v>34.4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6.6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5.4000000000000057</v>
      </c>
      <c r="FY21" s="39">
        <v>2009</v>
      </c>
      <c r="FZ21" s="39" t="s">
        <v>320</v>
      </c>
      <c r="GA21" s="41">
        <v>11.4</v>
      </c>
      <c r="GB21" s="29">
        <f t="shared" si="2"/>
        <v>0.74611700000000003</v>
      </c>
      <c r="GC21" s="29">
        <f t="shared" si="3"/>
        <v>0.72300199999999992</v>
      </c>
      <c r="GD21" s="29">
        <f t="shared" si="4"/>
        <v>3.938822213381755</v>
      </c>
      <c r="GE21" s="29">
        <f t="shared" si="5"/>
        <v>3.6101343692012207</v>
      </c>
      <c r="GF21" s="29">
        <f t="shared" si="6"/>
        <v>0.32868784418053432</v>
      </c>
      <c r="GG21" s="29">
        <f t="shared" si="7"/>
        <v>8.3448255944086586E-2</v>
      </c>
      <c r="GH21" s="29">
        <f t="shared" si="8"/>
        <v>3.3098338326870733</v>
      </c>
      <c r="GI21" s="39">
        <v>2009</v>
      </c>
      <c r="GJ21" s="39" t="s">
        <v>320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0.65101359999999997</v>
      </c>
      <c r="GX21" s="36">
        <v>-0.11938269999999999</v>
      </c>
      <c r="GY21" s="36">
        <v>1.057458</v>
      </c>
      <c r="GZ21" s="39">
        <v>2009</v>
      </c>
      <c r="HA21" s="39" t="s">
        <v>320</v>
      </c>
      <c r="HB21" s="42"/>
      <c r="HC21" s="42">
        <f t="shared" si="10"/>
        <v>1</v>
      </c>
      <c r="HD21" s="42">
        <v>0</v>
      </c>
      <c r="HE21" s="42">
        <v>1</v>
      </c>
      <c r="HF21" s="42">
        <v>2</v>
      </c>
      <c r="HG21" s="42">
        <v>3</v>
      </c>
      <c r="HH21" s="42">
        <v>0</v>
      </c>
      <c r="HI21" s="42">
        <v>1</v>
      </c>
      <c r="HJ21" s="39">
        <v>2009</v>
      </c>
      <c r="HK21" s="39" t="s">
        <v>320</v>
      </c>
      <c r="HL21" s="34"/>
      <c r="HM21" s="29">
        <v>61.153410000000001</v>
      </c>
      <c r="HN21" s="67">
        <v>40.9</v>
      </c>
      <c r="HO21" s="79">
        <v>31.5</v>
      </c>
      <c r="HP21" s="31">
        <v>-7.0668491329255261</v>
      </c>
      <c r="HQ21" s="31">
        <v>-2.6442026687455211</v>
      </c>
      <c r="HR21" s="34">
        <v>5.5820930478981552</v>
      </c>
      <c r="HS21" s="67">
        <v>23.2</v>
      </c>
      <c r="HT21" s="67">
        <v>23.2</v>
      </c>
      <c r="HU21" s="82">
        <v>-9.5</v>
      </c>
      <c r="HV21" s="67">
        <v>-8</v>
      </c>
      <c r="HW21" s="29"/>
      <c r="HX21" s="34">
        <v>9.69</v>
      </c>
      <c r="HY21" s="29">
        <v>-4.2</v>
      </c>
      <c r="HZ21" s="39">
        <v>2009</v>
      </c>
      <c r="IA21" s="39" t="s">
        <v>320</v>
      </c>
      <c r="IB21" s="29">
        <v>10144.620000000001</v>
      </c>
      <c r="IC21" s="29"/>
      <c r="ID21" s="29"/>
      <c r="IE21" s="31">
        <v>73.159687293182742</v>
      </c>
      <c r="IF21" s="29"/>
      <c r="IG21" s="31">
        <v>2764.2</v>
      </c>
      <c r="IH21" s="31">
        <v>4447.8</v>
      </c>
      <c r="II21" s="31">
        <v>3684.4</v>
      </c>
      <c r="IJ21" s="31">
        <v>624</v>
      </c>
      <c r="IK21" s="31">
        <v>6.5</v>
      </c>
      <c r="IL21" s="39">
        <v>2009</v>
      </c>
      <c r="IM21" s="39" t="s">
        <v>320</v>
      </c>
      <c r="IN21" s="29"/>
      <c r="IO21" s="29"/>
      <c r="IP21" s="29" t="s">
        <v>317</v>
      </c>
      <c r="IQ21" s="29" t="str">
        <f t="shared" si="9"/>
        <v/>
      </c>
      <c r="IR21" s="83"/>
      <c r="IS21" s="83"/>
      <c r="IT21" s="28"/>
      <c r="IU21" s="28">
        <v>98</v>
      </c>
      <c r="IV21" s="28">
        <v>1992.7505000000237</v>
      </c>
      <c r="IW21" s="28">
        <v>1992.7505000000237</v>
      </c>
      <c r="IX21" s="28">
        <v>31.614920999357309</v>
      </c>
      <c r="IY21" s="28">
        <v>98</v>
      </c>
      <c r="IZ21" s="39">
        <v>2009</v>
      </c>
      <c r="JA21" s="39" t="s">
        <v>320</v>
      </c>
      <c r="JB21" s="31">
        <v>12.501420100000001</v>
      </c>
      <c r="JC21" s="81">
        <v>16.7</v>
      </c>
      <c r="JD21" s="81">
        <v>12.1</v>
      </c>
      <c r="JE21" s="81">
        <v>4.5999999999999996</v>
      </c>
      <c r="JF21" s="81">
        <v>7.9</v>
      </c>
      <c r="JG21" s="81">
        <v>0.8</v>
      </c>
      <c r="JH21" s="81">
        <v>1.6</v>
      </c>
      <c r="JI21" s="81">
        <v>4.0999999999999996</v>
      </c>
      <c r="JJ21" s="79">
        <v>1.7</v>
      </c>
      <c r="JK21" s="29"/>
      <c r="JL21" s="79">
        <v>0.4</v>
      </c>
      <c r="JM21" s="79">
        <v>0</v>
      </c>
      <c r="JN21" s="79">
        <v>0.2</v>
      </c>
      <c r="JO21" s="39">
        <v>2009</v>
      </c>
      <c r="JP21" s="39" t="s">
        <v>320</v>
      </c>
      <c r="JQ21" s="29"/>
      <c r="JW21" s="79">
        <v>3.1E-2</v>
      </c>
      <c r="JX21" s="79">
        <v>3.0000000000000001E-3</v>
      </c>
      <c r="JY21" s="29"/>
      <c r="JZ21" s="79">
        <v>0.03</v>
      </c>
      <c r="KA21" s="29"/>
      <c r="KB21" s="29"/>
      <c r="KC21" s="79">
        <v>7.0000000000000001E-3</v>
      </c>
      <c r="KD21" s="80">
        <v>0</v>
      </c>
      <c r="KE21" s="79">
        <v>0.373</v>
      </c>
      <c r="KF21" s="29"/>
      <c r="KG21" s="39">
        <v>2009</v>
      </c>
      <c r="KH21" s="39" t="s">
        <v>320</v>
      </c>
      <c r="KI21" s="29"/>
      <c r="KJ21" s="29"/>
      <c r="KK21" s="29"/>
      <c r="KL21" s="29"/>
      <c r="KM21" s="29"/>
      <c r="KN21" s="78">
        <v>20246.8</v>
      </c>
      <c r="KO21" s="77">
        <v>13866.406999999999</v>
      </c>
      <c r="KP21" s="77">
        <v>3287.0889999999999</v>
      </c>
      <c r="KQ21" s="71">
        <v>16.138940387206247</v>
      </c>
      <c r="KR21" s="39">
        <v>2009</v>
      </c>
      <c r="KS21" s="39" t="s">
        <v>320</v>
      </c>
    </row>
    <row r="22" spans="1:305" s="39" customFormat="1" ht="12.75">
      <c r="A22" s="39">
        <v>2010</v>
      </c>
      <c r="B22" s="39" t="s">
        <v>320</v>
      </c>
      <c r="C22" s="39">
        <v>29</v>
      </c>
      <c r="D22" s="44" t="s">
        <v>321</v>
      </c>
      <c r="E22" s="44">
        <v>642</v>
      </c>
      <c r="F22" s="39">
        <v>0</v>
      </c>
      <c r="G22" s="39">
        <v>1</v>
      </c>
      <c r="H22" s="39">
        <v>1</v>
      </c>
      <c r="I22" s="39">
        <v>0</v>
      </c>
      <c r="J22" s="29">
        <v>52.46</v>
      </c>
      <c r="K22" s="29">
        <v>23.53</v>
      </c>
      <c r="L22" s="29">
        <v>1.93</v>
      </c>
      <c r="M22" s="18">
        <v>2</v>
      </c>
      <c r="N22" s="39">
        <v>1</v>
      </c>
      <c r="O22" s="39">
        <v>-1</v>
      </c>
      <c r="P22" s="39">
        <v>1</v>
      </c>
      <c r="Q22" s="29">
        <v>81.62</v>
      </c>
      <c r="R22" s="29">
        <v>15.31</v>
      </c>
      <c r="S22" s="29">
        <v>3.07</v>
      </c>
      <c r="T22" s="29">
        <v>35.29</v>
      </c>
      <c r="U22" s="29">
        <v>6.6</v>
      </c>
      <c r="V22" s="29">
        <v>1.48</v>
      </c>
      <c r="W22" s="29">
        <v>43.37</v>
      </c>
      <c r="X22" s="39">
        <v>5</v>
      </c>
      <c r="Y22" s="39">
        <v>2010</v>
      </c>
      <c r="Z22" s="39" t="s">
        <v>320</v>
      </c>
      <c r="AA22" s="43"/>
      <c r="AB22" s="41">
        <v>39.200000000000003</v>
      </c>
      <c r="AC22" s="41">
        <v>33.1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18.600000000000001</v>
      </c>
      <c r="BO22" s="41">
        <v>0</v>
      </c>
      <c r="BP22" s="41">
        <v>32.299999999999997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6.2</v>
      </c>
      <c r="CF22" s="41">
        <v>0</v>
      </c>
      <c r="CG22" s="41">
        <v>0</v>
      </c>
      <c r="CH22" s="41">
        <v>0</v>
      </c>
      <c r="CI22" s="41">
        <v>3.2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2.2999999999999998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4.2999999999999972</v>
      </c>
      <c r="CZ22" s="39">
        <v>2010</v>
      </c>
      <c r="DA22" s="39" t="s">
        <v>320</v>
      </c>
      <c r="DB22" s="41">
        <v>34.1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19.5</v>
      </c>
      <c r="EN22" s="41">
        <v>0</v>
      </c>
      <c r="EO22" s="41">
        <v>34.4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6.6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5.4000000000000057</v>
      </c>
      <c r="FY22" s="39">
        <v>2010</v>
      </c>
      <c r="FZ22" s="39" t="s">
        <v>320</v>
      </c>
      <c r="GA22" s="41">
        <v>11.4</v>
      </c>
      <c r="GB22" s="29">
        <f t="shared" si="2"/>
        <v>0.74611700000000003</v>
      </c>
      <c r="GC22" s="29">
        <f t="shared" si="3"/>
        <v>0.72300199999999992</v>
      </c>
      <c r="GD22" s="29">
        <f t="shared" si="4"/>
        <v>3.938822213381755</v>
      </c>
      <c r="GE22" s="29">
        <f t="shared" si="5"/>
        <v>3.6101343692012207</v>
      </c>
      <c r="GF22" s="29">
        <f t="shared" si="6"/>
        <v>0.32868784418053432</v>
      </c>
      <c r="GG22" s="29">
        <f t="shared" si="7"/>
        <v>8.3448255944086586E-2</v>
      </c>
      <c r="GH22" s="29">
        <f t="shared" si="8"/>
        <v>3.3098338326870733</v>
      </c>
      <c r="GI22" s="39">
        <v>2010</v>
      </c>
      <c r="GJ22" s="39" t="s">
        <v>320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0.68624969999999996</v>
      </c>
      <c r="GX22" s="36">
        <v>-3.77008E-2</v>
      </c>
      <c r="GY22" s="36">
        <v>1.017496</v>
      </c>
      <c r="GZ22" s="39">
        <v>2010</v>
      </c>
      <c r="HA22" s="39" t="s">
        <v>320</v>
      </c>
      <c r="HB22" s="42"/>
      <c r="HC22" s="42">
        <f t="shared" si="10"/>
        <v>1</v>
      </c>
      <c r="HD22" s="42">
        <v>0</v>
      </c>
      <c r="HE22" s="42">
        <v>1</v>
      </c>
      <c r="HF22" s="42">
        <v>2</v>
      </c>
      <c r="HG22" s="42">
        <v>3</v>
      </c>
      <c r="HH22" s="42">
        <v>0</v>
      </c>
      <c r="HI22" s="42">
        <v>1</v>
      </c>
      <c r="HJ22" s="39">
        <v>2010</v>
      </c>
      <c r="HK22" s="39" t="s">
        <v>320</v>
      </c>
      <c r="HL22" s="34"/>
      <c r="HM22" s="29">
        <v>70.744579999999999</v>
      </c>
      <c r="HN22" s="67">
        <v>39.6</v>
      </c>
      <c r="HO22" s="79">
        <v>32.700000000000003</v>
      </c>
      <c r="HP22" s="31">
        <v>-0.79845300311309586</v>
      </c>
      <c r="HQ22" s="31">
        <v>4.5753686221261773</v>
      </c>
      <c r="HR22" s="34">
        <v>6.0729112111857404</v>
      </c>
      <c r="HS22" s="67">
        <v>29.9</v>
      </c>
      <c r="HT22" s="67">
        <v>29.9</v>
      </c>
      <c r="HU22" s="82">
        <v>-6.9</v>
      </c>
      <c r="HV22" s="67">
        <v>-5.4</v>
      </c>
      <c r="HW22" s="29"/>
      <c r="HX22" s="34">
        <v>7.34</v>
      </c>
      <c r="HY22" s="29">
        <v>-4.4000000000000004</v>
      </c>
      <c r="HZ22" s="39">
        <v>2010</v>
      </c>
      <c r="IA22" s="39" t="s">
        <v>320</v>
      </c>
      <c r="IB22" s="29">
        <v>10139.959999999999</v>
      </c>
      <c r="IC22" s="29"/>
      <c r="ID22" s="29"/>
      <c r="IE22" s="31">
        <v>73.587029124612798</v>
      </c>
      <c r="IF22" s="29"/>
      <c r="IG22" s="31">
        <v>2896.2</v>
      </c>
      <c r="IH22" s="31">
        <v>4235.1000000000004</v>
      </c>
      <c r="II22" s="31">
        <v>3626.7</v>
      </c>
      <c r="IJ22" s="31">
        <v>652</v>
      </c>
      <c r="IK22" s="31">
        <v>7</v>
      </c>
      <c r="IL22" s="39">
        <v>2010</v>
      </c>
      <c r="IM22" s="39" t="s">
        <v>320</v>
      </c>
      <c r="IN22" s="29"/>
      <c r="IO22" s="29"/>
      <c r="IP22" s="29" t="s">
        <v>317</v>
      </c>
      <c r="IQ22" s="29" t="str">
        <f t="shared" si="9"/>
        <v/>
      </c>
      <c r="IR22" s="83"/>
      <c r="IS22" s="83"/>
      <c r="IT22" s="28"/>
      <c r="IU22" s="28">
        <v>98</v>
      </c>
      <c r="IV22" s="28">
        <v>1739.5010000000475</v>
      </c>
      <c r="IW22" s="28">
        <v>1739.5010000000475</v>
      </c>
      <c r="IX22" s="28">
        <v>27.674370872892723</v>
      </c>
      <c r="IY22" s="28">
        <v>98</v>
      </c>
      <c r="IZ22" s="39">
        <v>2010</v>
      </c>
      <c r="JA22" s="39" t="s">
        <v>320</v>
      </c>
      <c r="JB22" s="31">
        <v>12.671154700000001</v>
      </c>
      <c r="JC22" s="81">
        <v>17.100000000000001</v>
      </c>
      <c r="JD22" s="81">
        <v>12.3</v>
      </c>
      <c r="JE22" s="81">
        <v>4.9000000000000004</v>
      </c>
      <c r="JF22" s="81">
        <v>7.9</v>
      </c>
      <c r="JG22" s="81">
        <v>0.8</v>
      </c>
      <c r="JH22" s="81">
        <v>1.6</v>
      </c>
      <c r="JI22" s="81">
        <v>4.3</v>
      </c>
      <c r="JJ22" s="79">
        <v>1.7</v>
      </c>
      <c r="JK22" s="29"/>
      <c r="JL22" s="79">
        <v>0.6</v>
      </c>
      <c r="JM22" s="79">
        <v>0</v>
      </c>
      <c r="JN22" s="79">
        <v>0.3</v>
      </c>
      <c r="JO22" s="39">
        <v>2010</v>
      </c>
      <c r="JP22" s="39" t="s">
        <v>320</v>
      </c>
      <c r="JQ22" s="29"/>
      <c r="JW22" s="79">
        <v>2.7E-2</v>
      </c>
      <c r="JX22" s="79">
        <v>3.0000000000000001E-3</v>
      </c>
      <c r="JY22" s="29"/>
      <c r="JZ22" s="79">
        <v>1.7999999999999999E-2</v>
      </c>
      <c r="KA22" s="29"/>
      <c r="KB22" s="29"/>
      <c r="KC22" s="79">
        <v>6.0000000000000001E-3</v>
      </c>
      <c r="KD22" s="80">
        <v>0</v>
      </c>
      <c r="KE22" s="79">
        <v>0.53600000000000003</v>
      </c>
      <c r="KF22" s="29"/>
      <c r="KG22" s="39">
        <v>2010</v>
      </c>
      <c r="KH22" s="39" t="s">
        <v>320</v>
      </c>
      <c r="KI22" s="29"/>
      <c r="KJ22" s="29"/>
      <c r="KK22" s="29"/>
      <c r="KL22" s="29"/>
      <c r="KM22" s="29"/>
      <c r="KN22" s="78">
        <v>20147.66</v>
      </c>
      <c r="KO22" s="77">
        <v>13779.548000000001</v>
      </c>
      <c r="KP22" s="77">
        <v>3265.53</v>
      </c>
      <c r="KQ22" s="71">
        <v>16.128622794713241</v>
      </c>
      <c r="KR22" s="39">
        <v>2010</v>
      </c>
      <c r="KS22" s="39" t="s">
        <v>320</v>
      </c>
    </row>
    <row r="23" spans="1:305" s="39" customFormat="1" ht="12.75">
      <c r="A23" s="39">
        <v>2011</v>
      </c>
      <c r="B23" s="39" t="s">
        <v>320</v>
      </c>
      <c r="C23" s="39">
        <v>29</v>
      </c>
      <c r="D23" s="44" t="s">
        <v>321</v>
      </c>
      <c r="E23" s="44">
        <v>642</v>
      </c>
      <c r="F23" s="39">
        <v>0</v>
      </c>
      <c r="G23" s="39">
        <v>1</v>
      </c>
      <c r="H23" s="39">
        <v>1</v>
      </c>
      <c r="I23" s="39">
        <v>0</v>
      </c>
      <c r="J23" s="29">
        <v>61.95</v>
      </c>
      <c r="K23" s="29">
        <v>23.16</v>
      </c>
      <c r="L23" s="29">
        <v>5.79</v>
      </c>
      <c r="M23" s="18">
        <v>2</v>
      </c>
      <c r="N23" s="39">
        <v>0</v>
      </c>
      <c r="O23" s="39">
        <v>0</v>
      </c>
      <c r="P23" s="39">
        <v>0</v>
      </c>
      <c r="Q23" s="29">
        <v>76.97</v>
      </c>
      <c r="R23" s="29">
        <v>13.69</v>
      </c>
      <c r="S23" s="29">
        <v>9.34</v>
      </c>
      <c r="T23" s="29">
        <v>37.1</v>
      </c>
      <c r="U23" s="29">
        <v>6.6</v>
      </c>
      <c r="V23" s="29">
        <v>4.5</v>
      </c>
      <c r="W23" s="29">
        <v>48.2</v>
      </c>
      <c r="X23" s="39">
        <v>5</v>
      </c>
      <c r="Y23" s="39">
        <v>2011</v>
      </c>
      <c r="Z23" s="39" t="s">
        <v>320</v>
      </c>
      <c r="AA23" s="43"/>
      <c r="AB23" s="41">
        <v>39.200000000000003</v>
      </c>
      <c r="AC23" s="41">
        <v>33.1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18.600000000000001</v>
      </c>
      <c r="BO23" s="41">
        <v>0</v>
      </c>
      <c r="BP23" s="41">
        <v>32.299999999999997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6.2</v>
      </c>
      <c r="CF23" s="41">
        <v>0</v>
      </c>
      <c r="CG23" s="41">
        <v>0</v>
      </c>
      <c r="CH23" s="41">
        <v>0</v>
      </c>
      <c r="CI23" s="41">
        <v>3.2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2.2999999999999998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4.2999999999999972</v>
      </c>
      <c r="CZ23" s="39">
        <v>2011</v>
      </c>
      <c r="DA23" s="39" t="s">
        <v>320</v>
      </c>
      <c r="DB23" s="41">
        <v>34.1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19.5</v>
      </c>
      <c r="EN23" s="41">
        <v>0</v>
      </c>
      <c r="EO23" s="41">
        <v>34.4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6.6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5.4000000000000057</v>
      </c>
      <c r="FY23" s="39">
        <v>2011</v>
      </c>
      <c r="FZ23" s="39" t="s">
        <v>320</v>
      </c>
      <c r="GA23" s="41">
        <v>11.2</v>
      </c>
      <c r="GB23" s="29">
        <f t="shared" si="2"/>
        <v>0.74611700000000003</v>
      </c>
      <c r="GC23" s="29">
        <f t="shared" si="3"/>
        <v>0.72300199999999992</v>
      </c>
      <c r="GD23" s="29">
        <f t="shared" si="4"/>
        <v>3.938822213381755</v>
      </c>
      <c r="GE23" s="29">
        <f t="shared" si="5"/>
        <v>3.6101343692012207</v>
      </c>
      <c r="GF23" s="29">
        <f t="shared" si="6"/>
        <v>0.32868784418053432</v>
      </c>
      <c r="GG23" s="29">
        <f t="shared" si="7"/>
        <v>8.3448255944086586E-2</v>
      </c>
      <c r="GH23" s="29">
        <f t="shared" si="8"/>
        <v>3.3098338326870733</v>
      </c>
      <c r="GI23" s="39">
        <v>2011</v>
      </c>
      <c r="GJ23" s="39" t="s">
        <v>320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0.71225430000000001</v>
      </c>
      <c r="GX23" s="36">
        <v>4.91259E-2</v>
      </c>
      <c r="GY23" s="36">
        <v>0.98392659999999998</v>
      </c>
      <c r="GZ23" s="39">
        <v>2011</v>
      </c>
      <c r="HA23" s="39" t="s">
        <v>320</v>
      </c>
      <c r="HB23" s="42"/>
      <c r="HC23" s="42">
        <f t="shared" si="10"/>
        <v>1</v>
      </c>
      <c r="HD23" s="42">
        <v>0</v>
      </c>
      <c r="HE23" s="42">
        <v>1</v>
      </c>
      <c r="HF23" s="42">
        <v>2</v>
      </c>
      <c r="HG23" s="42">
        <v>3</v>
      </c>
      <c r="HH23" s="42">
        <v>0</v>
      </c>
      <c r="HI23" s="42">
        <v>1</v>
      </c>
      <c r="HJ23" s="39">
        <v>2011</v>
      </c>
      <c r="HK23" s="39" t="s">
        <v>320</v>
      </c>
      <c r="HL23" s="34"/>
      <c r="HM23" s="29">
        <v>79.257810000000006</v>
      </c>
      <c r="HN23" s="67">
        <v>39.1</v>
      </c>
      <c r="HO23" s="79">
        <v>33.700000000000003</v>
      </c>
      <c r="HP23" s="31">
        <v>1.0562838804370642</v>
      </c>
      <c r="HQ23" s="31">
        <v>5.8470135016954288</v>
      </c>
      <c r="HR23" s="34">
        <v>5.8278158299352327</v>
      </c>
      <c r="HS23" s="67">
        <v>34.200000000000003</v>
      </c>
      <c r="HT23" s="67">
        <v>34.200000000000003</v>
      </c>
      <c r="HU23" s="82">
        <v>-5.4</v>
      </c>
      <c r="HV23" s="67">
        <v>-3.8000000000000003</v>
      </c>
      <c r="HW23" s="29"/>
      <c r="HX23" s="34">
        <v>7.29</v>
      </c>
      <c r="HY23" s="29">
        <v>-4.5</v>
      </c>
      <c r="HZ23" s="39">
        <v>2011</v>
      </c>
      <c r="IA23" s="39" t="s">
        <v>320</v>
      </c>
      <c r="IB23" s="29">
        <v>10023.74</v>
      </c>
      <c r="IC23" s="29"/>
      <c r="ID23" s="29"/>
      <c r="IE23" s="31">
        <v>73.127078593002594</v>
      </c>
      <c r="IF23" s="29"/>
      <c r="IG23" s="31">
        <v>2723.5</v>
      </c>
      <c r="IH23" s="31">
        <v>4272</v>
      </c>
      <c r="II23" s="31">
        <v>3720.1</v>
      </c>
      <c r="IJ23" s="31">
        <v>659</v>
      </c>
      <c r="IK23" s="31">
        <v>7.1999998092651367</v>
      </c>
      <c r="IL23" s="39">
        <v>2011</v>
      </c>
      <c r="IM23" s="39" t="s">
        <v>320</v>
      </c>
      <c r="IN23" s="29"/>
      <c r="IO23" s="29"/>
      <c r="IP23" s="29" t="s">
        <v>317</v>
      </c>
      <c r="IQ23" s="29" t="str">
        <f t="shared" si="9"/>
        <v/>
      </c>
      <c r="IR23" s="83"/>
      <c r="IS23" s="83"/>
      <c r="IT23" s="28"/>
      <c r="IU23" s="28">
        <v>35</v>
      </c>
      <c r="IV23" s="28">
        <v>1486.251500000013</v>
      </c>
      <c r="IW23" s="28">
        <v>1486.251500000013</v>
      </c>
      <c r="IX23" s="28">
        <v>23.733820746428137</v>
      </c>
      <c r="IY23" s="28">
        <v>35</v>
      </c>
      <c r="IZ23" s="39">
        <v>2011</v>
      </c>
      <c r="JA23" s="39" t="s">
        <v>320</v>
      </c>
      <c r="JB23" s="31">
        <v>11.8218777</v>
      </c>
      <c r="JC23" s="81">
        <v>16.2</v>
      </c>
      <c r="JD23" s="81">
        <v>11.5</v>
      </c>
      <c r="JE23" s="81">
        <v>4.8</v>
      </c>
      <c r="JF23" s="81">
        <v>7.8</v>
      </c>
      <c r="JG23" s="81">
        <v>0.7</v>
      </c>
      <c r="JH23" s="81">
        <v>1.4</v>
      </c>
      <c r="JI23" s="81">
        <v>4</v>
      </c>
      <c r="JJ23" s="79">
        <v>1.7</v>
      </c>
      <c r="JK23" s="29"/>
      <c r="JL23" s="79">
        <v>0.3</v>
      </c>
      <c r="JM23" s="79">
        <v>0</v>
      </c>
      <c r="JN23" s="79">
        <v>0.2</v>
      </c>
      <c r="JO23" s="39">
        <v>2011</v>
      </c>
      <c r="JP23" s="39" t="s">
        <v>320</v>
      </c>
      <c r="JQ23" s="29"/>
      <c r="JW23" s="79">
        <v>8.7999999999999995E-2</v>
      </c>
      <c r="JX23" s="79">
        <v>5.0000000000000001E-3</v>
      </c>
      <c r="JY23" s="29"/>
      <c r="JZ23" s="79">
        <v>2.1000000000000001E-2</v>
      </c>
      <c r="KA23" s="29"/>
      <c r="KB23" s="29"/>
      <c r="KC23" s="79">
        <v>3.0000000000000001E-3</v>
      </c>
      <c r="KD23" s="80">
        <v>1E-3</v>
      </c>
      <c r="KE23" s="79">
        <v>0.24299999999999999</v>
      </c>
      <c r="KF23" s="29"/>
      <c r="KG23" s="39">
        <v>2011</v>
      </c>
      <c r="KH23" s="39" t="s">
        <v>320</v>
      </c>
      <c r="KI23" s="29"/>
      <c r="KJ23" s="29"/>
      <c r="KK23" s="29"/>
      <c r="KL23" s="29"/>
      <c r="KM23" s="29"/>
      <c r="KN23" s="78">
        <v>20060.18</v>
      </c>
      <c r="KO23" s="77">
        <v>13707.289000000001</v>
      </c>
      <c r="KP23" s="77">
        <v>3249.355</v>
      </c>
      <c r="KQ23" s="71">
        <v>16.127704160185353</v>
      </c>
      <c r="KR23" s="39">
        <v>2011</v>
      </c>
      <c r="KS23" s="39" t="s">
        <v>320</v>
      </c>
    </row>
    <row r="24" spans="1:305" s="39" customFormat="1" ht="12.75">
      <c r="A24" s="39">
        <v>2012</v>
      </c>
      <c r="B24" s="39" t="s">
        <v>320</v>
      </c>
      <c r="C24" s="39">
        <v>29</v>
      </c>
      <c r="D24" s="44" t="s">
        <v>321</v>
      </c>
      <c r="E24" s="44">
        <v>642</v>
      </c>
      <c r="F24" s="39">
        <v>0</v>
      </c>
      <c r="G24" s="39">
        <v>1</v>
      </c>
      <c r="H24" s="39">
        <v>1</v>
      </c>
      <c r="I24" s="39">
        <v>0</v>
      </c>
      <c r="J24" s="29">
        <v>39.950000000000003</v>
      </c>
      <c r="K24" s="29">
        <v>8.85</v>
      </c>
      <c r="L24" s="29">
        <v>34.35</v>
      </c>
      <c r="M24" s="18">
        <v>3</v>
      </c>
      <c r="N24" s="39">
        <v>1</v>
      </c>
      <c r="O24" s="39">
        <v>1</v>
      </c>
      <c r="P24" s="39">
        <v>3</v>
      </c>
      <c r="Q24" s="29">
        <v>50.52</v>
      </c>
      <c r="R24" s="29">
        <v>6.3</v>
      </c>
      <c r="S24" s="29">
        <v>43.19</v>
      </c>
      <c r="T24" s="29">
        <v>25.79</v>
      </c>
      <c r="U24" s="29">
        <v>3.14</v>
      </c>
      <c r="V24" s="29">
        <v>23.2</v>
      </c>
      <c r="W24" s="29">
        <v>52.13</v>
      </c>
      <c r="X24" s="39">
        <v>3</v>
      </c>
      <c r="Y24" s="39">
        <v>2012</v>
      </c>
      <c r="Z24" s="39" t="s">
        <v>320</v>
      </c>
      <c r="AA24" s="43">
        <v>41252</v>
      </c>
      <c r="AB24" s="41">
        <v>40.9</v>
      </c>
      <c r="AC24" s="41">
        <v>0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16.5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5.0999999999999996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13.9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58.6</v>
      </c>
      <c r="CX24" s="41">
        <v>0</v>
      </c>
      <c r="CY24" s="41">
        <f t="shared" si="0"/>
        <v>5.9000000000000057</v>
      </c>
      <c r="CZ24" s="39">
        <v>2012</v>
      </c>
      <c r="DA24" s="39" t="s">
        <v>320</v>
      </c>
      <c r="DB24" s="41">
        <v>0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13.6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4.4000000000000004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11.4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66.2</v>
      </c>
      <c r="FW24" s="41">
        <v>0</v>
      </c>
      <c r="FX24" s="41">
        <f t="shared" si="1"/>
        <v>4.4000000000000057</v>
      </c>
      <c r="FY24" s="39">
        <v>2012</v>
      </c>
      <c r="FZ24" s="39" t="s">
        <v>320</v>
      </c>
      <c r="GA24" s="41">
        <v>13.3</v>
      </c>
      <c r="GB24" s="29">
        <f t="shared" si="2"/>
        <v>0.60745699999999991</v>
      </c>
      <c r="GC24" s="29">
        <f t="shared" si="3"/>
        <v>0.52832799999999991</v>
      </c>
      <c r="GD24" s="29">
        <f t="shared" si="4"/>
        <v>2.5474916123838658</v>
      </c>
      <c r="GE24" s="29">
        <f t="shared" si="5"/>
        <v>2.1201173696975859</v>
      </c>
      <c r="GF24" s="29">
        <f t="shared" si="6"/>
        <v>0.42737424268627988</v>
      </c>
      <c r="GG24" s="29">
        <f t="shared" si="7"/>
        <v>0.1677627673468004</v>
      </c>
      <c r="GH24" s="29">
        <f t="shared" si="8"/>
        <v>6.0377976117124046</v>
      </c>
      <c r="GI24" s="39">
        <v>2012</v>
      </c>
      <c r="GJ24" s="39" t="s">
        <v>320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1.287944</v>
      </c>
      <c r="GX24" s="36">
        <v>2.80158E-2</v>
      </c>
      <c r="GY24" s="36">
        <v>1.793655</v>
      </c>
      <c r="GZ24" s="39">
        <v>2012</v>
      </c>
      <c r="HA24" s="39" t="s">
        <v>320</v>
      </c>
      <c r="HB24" s="42"/>
      <c r="HC24" s="42">
        <f t="shared" si="10"/>
        <v>1</v>
      </c>
      <c r="HD24" s="42">
        <v>0</v>
      </c>
      <c r="HE24" s="42">
        <v>1</v>
      </c>
      <c r="HF24" s="42">
        <v>2</v>
      </c>
      <c r="HG24" s="42">
        <v>3</v>
      </c>
      <c r="HH24" s="42">
        <v>0</v>
      </c>
      <c r="HI24" s="42">
        <v>1</v>
      </c>
      <c r="HJ24" s="39">
        <v>2012</v>
      </c>
      <c r="HK24" s="39" t="s">
        <v>320</v>
      </c>
      <c r="HL24" s="34"/>
      <c r="HM24" s="29">
        <v>79.901660000000007</v>
      </c>
      <c r="HN24" s="67">
        <v>37.200000000000003</v>
      </c>
      <c r="HO24" s="79">
        <v>33.6</v>
      </c>
      <c r="HP24" s="31">
        <v>0.64099522464766778</v>
      </c>
      <c r="HQ24" s="31">
        <v>5.3566182950472836</v>
      </c>
      <c r="HR24" s="34">
        <v>3.3831212693690134</v>
      </c>
      <c r="HS24" s="67">
        <v>37.299999999999997</v>
      </c>
      <c r="HT24" s="67">
        <v>37.4</v>
      </c>
      <c r="HU24" s="82">
        <v>-3.7</v>
      </c>
      <c r="HV24" s="67">
        <v>-1.9000000000000001</v>
      </c>
      <c r="HW24" s="29"/>
      <c r="HX24" s="34">
        <v>6.68</v>
      </c>
      <c r="HY24" s="29">
        <v>-4.4000000000000004</v>
      </c>
      <c r="HZ24" s="39">
        <v>2012</v>
      </c>
      <c r="IA24" s="39" t="s">
        <v>320</v>
      </c>
      <c r="IB24" s="29">
        <v>9441.5400000000009</v>
      </c>
      <c r="IC24" s="29"/>
      <c r="ID24" s="29"/>
      <c r="IE24" s="31">
        <v>69.189913140516964</v>
      </c>
      <c r="IF24" s="29"/>
      <c r="IG24" s="31">
        <v>2649.4</v>
      </c>
      <c r="IH24" s="31">
        <v>3909.3999999999996</v>
      </c>
      <c r="II24" s="31">
        <v>3592.2</v>
      </c>
      <c r="IJ24" s="31">
        <v>627</v>
      </c>
      <c r="IK24" s="31">
        <v>6.8000001907348633</v>
      </c>
      <c r="IL24" s="39">
        <v>2012</v>
      </c>
      <c r="IM24" s="39" t="s">
        <v>320</v>
      </c>
      <c r="IN24" s="29"/>
      <c r="IO24" s="29"/>
      <c r="IP24" s="29" t="s">
        <v>317</v>
      </c>
      <c r="IQ24" s="29" t="str">
        <f t="shared" si="9"/>
        <v/>
      </c>
      <c r="IR24" s="59">
        <v>1233.002</v>
      </c>
      <c r="IS24" s="59">
        <v>1233.002</v>
      </c>
      <c r="IT24" s="28">
        <v>19.793270619963401</v>
      </c>
      <c r="IU24" s="28">
        <v>35</v>
      </c>
      <c r="IV24" s="28">
        <v>1233.002</v>
      </c>
      <c r="IW24" s="28">
        <v>1233.002</v>
      </c>
      <c r="IX24" s="28">
        <v>19.793270619963401</v>
      </c>
      <c r="IY24" s="28">
        <v>35</v>
      </c>
      <c r="IZ24" s="39">
        <v>2012</v>
      </c>
      <c r="JA24" s="39" t="s">
        <v>320</v>
      </c>
      <c r="JB24" s="31">
        <v>11.177570599999999</v>
      </c>
      <c r="JC24" s="81">
        <v>15.2</v>
      </c>
      <c r="JD24" s="81">
        <v>10.8</v>
      </c>
      <c r="JE24" s="81">
        <v>4.4000000000000004</v>
      </c>
      <c r="JF24" s="81">
        <v>7.5</v>
      </c>
      <c r="JG24" s="81">
        <v>0.7</v>
      </c>
      <c r="JH24" s="81">
        <v>1.2</v>
      </c>
      <c r="JI24" s="81">
        <v>4</v>
      </c>
      <c r="JJ24" s="79">
        <v>1.3</v>
      </c>
      <c r="JK24" s="29"/>
      <c r="JL24" s="79">
        <v>0.2</v>
      </c>
      <c r="JM24" s="79">
        <v>0</v>
      </c>
      <c r="JN24" s="79">
        <v>0.2</v>
      </c>
      <c r="JO24" s="39">
        <v>2012</v>
      </c>
      <c r="JP24" s="39" t="s">
        <v>320</v>
      </c>
      <c r="JQ24" s="29"/>
      <c r="JW24" s="79">
        <v>8.6999999999999994E-2</v>
      </c>
      <c r="JX24" s="79">
        <v>5.0000000000000001E-3</v>
      </c>
      <c r="JY24" s="29"/>
      <c r="JZ24" s="79">
        <v>2.4E-2</v>
      </c>
      <c r="KA24" s="29"/>
      <c r="KB24" s="29"/>
      <c r="KC24" s="79">
        <v>4.0000000000000001E-3</v>
      </c>
      <c r="KD24" s="80">
        <v>0</v>
      </c>
      <c r="KE24" s="79">
        <v>0.161</v>
      </c>
      <c r="KF24" s="29"/>
      <c r="KG24" s="39">
        <v>2012</v>
      </c>
      <c r="KH24" s="39" t="s">
        <v>320</v>
      </c>
      <c r="KI24" s="29"/>
      <c r="KJ24" s="29"/>
      <c r="KK24" s="29"/>
      <c r="KL24" s="29"/>
      <c r="KM24" s="29"/>
      <c r="KN24" s="78">
        <v>19988.689999999999</v>
      </c>
      <c r="KO24" s="77">
        <v>13645.833000000001</v>
      </c>
      <c r="KP24" s="77">
        <v>3250.2739999999999</v>
      </c>
      <c r="KQ24" s="71">
        <v>16.20261632747064</v>
      </c>
      <c r="KR24" s="39">
        <v>2012</v>
      </c>
      <c r="KS24" s="39" t="s">
        <v>320</v>
      </c>
    </row>
    <row r="25" spans="1:305" s="18" customFormat="1" ht="12.75">
      <c r="A25" s="18">
        <v>2013</v>
      </c>
      <c r="B25" s="18" t="s">
        <v>320</v>
      </c>
      <c r="C25" s="18">
        <v>29</v>
      </c>
      <c r="D25" s="38" t="s">
        <v>321</v>
      </c>
      <c r="E25" s="38">
        <v>642</v>
      </c>
      <c r="F25" s="18">
        <v>0</v>
      </c>
      <c r="G25" s="18">
        <v>1</v>
      </c>
      <c r="H25" s="18">
        <v>1</v>
      </c>
      <c r="I25" s="18">
        <v>0</v>
      </c>
      <c r="J25" s="25">
        <v>40</v>
      </c>
      <c r="K25" s="25">
        <v>4</v>
      </c>
      <c r="L25" s="25">
        <v>53.14</v>
      </c>
      <c r="M25" s="18">
        <v>3</v>
      </c>
      <c r="N25" s="18">
        <v>0</v>
      </c>
      <c r="O25" s="18">
        <v>0</v>
      </c>
      <c r="P25" s="18">
        <v>0</v>
      </c>
      <c r="Q25" s="25">
        <v>38.06</v>
      </c>
      <c r="R25" s="25">
        <v>5.07</v>
      </c>
      <c r="S25" s="25">
        <v>56.87</v>
      </c>
      <c r="T25" s="25">
        <v>25.5</v>
      </c>
      <c r="U25" s="25">
        <v>3.4</v>
      </c>
      <c r="V25" s="25">
        <v>38.1</v>
      </c>
      <c r="W25" s="25">
        <v>67</v>
      </c>
      <c r="X25" s="18">
        <v>3</v>
      </c>
      <c r="Y25" s="18">
        <v>2013</v>
      </c>
      <c r="Z25" s="18" t="s">
        <v>320</v>
      </c>
      <c r="AA25" s="37"/>
      <c r="AB25" s="26">
        <v>40.9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16.5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5.0999999999999996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13.9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58.6</v>
      </c>
      <c r="CX25" s="26">
        <v>0</v>
      </c>
      <c r="CY25" s="26">
        <f t="shared" si="0"/>
        <v>5.9000000000000057</v>
      </c>
      <c r="CZ25" s="18">
        <v>2013</v>
      </c>
      <c r="DA25" s="18" t="s">
        <v>320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13.6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4.4000000000000004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11.4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66.2</v>
      </c>
      <c r="FW25" s="26">
        <v>0</v>
      </c>
      <c r="FX25" s="26">
        <f t="shared" si="1"/>
        <v>4.4000000000000057</v>
      </c>
      <c r="FY25" s="18">
        <v>2013</v>
      </c>
      <c r="FZ25" s="18" t="s">
        <v>320</v>
      </c>
      <c r="GA25" s="26">
        <v>13.3</v>
      </c>
      <c r="GB25" s="25">
        <f t="shared" si="2"/>
        <v>0.60745699999999991</v>
      </c>
      <c r="GC25" s="25">
        <f t="shared" si="3"/>
        <v>0.52832799999999991</v>
      </c>
      <c r="GD25" s="25">
        <f t="shared" si="4"/>
        <v>2.5474916123838658</v>
      </c>
      <c r="GE25" s="25">
        <f t="shared" si="5"/>
        <v>2.1201173696975859</v>
      </c>
      <c r="GF25" s="25">
        <f t="shared" si="6"/>
        <v>0.42737424268627988</v>
      </c>
      <c r="GG25" s="25">
        <f t="shared" si="7"/>
        <v>0.1677627673468004</v>
      </c>
      <c r="GH25" s="25">
        <f t="shared" si="8"/>
        <v>6.0377976117124046</v>
      </c>
      <c r="GI25" s="18">
        <v>2013</v>
      </c>
      <c r="GJ25" s="18" t="s">
        <v>320</v>
      </c>
      <c r="GK25" s="25"/>
      <c r="GL25" s="25"/>
      <c r="GM25" s="25"/>
      <c r="GN25" s="26"/>
      <c r="GO25" s="25"/>
      <c r="GP25" s="25"/>
      <c r="GQ25" s="25"/>
      <c r="GR25" s="26"/>
      <c r="GS25" s="26"/>
      <c r="GT25" s="26"/>
      <c r="GU25" s="26"/>
      <c r="GV25" s="25"/>
      <c r="GW25" s="36">
        <v>1.3528549999999999</v>
      </c>
      <c r="GX25" s="36">
        <v>1.21002E-2</v>
      </c>
      <c r="GY25" s="36">
        <v>1.8971009999999999</v>
      </c>
      <c r="GZ25" s="18">
        <v>2013</v>
      </c>
      <c r="HA25" s="18" t="s">
        <v>320</v>
      </c>
      <c r="HB25" s="35"/>
      <c r="HC25" s="35">
        <f t="shared" si="10"/>
        <v>1</v>
      </c>
      <c r="HD25" s="35">
        <v>0</v>
      </c>
      <c r="HE25" s="35">
        <v>1</v>
      </c>
      <c r="HF25" s="35">
        <v>2</v>
      </c>
      <c r="HG25" s="35">
        <v>3</v>
      </c>
      <c r="HH25" s="35">
        <v>0</v>
      </c>
      <c r="HI25" s="35">
        <v>1</v>
      </c>
      <c r="HJ25" s="18">
        <v>2013</v>
      </c>
      <c r="HK25" s="18" t="s">
        <v>320</v>
      </c>
      <c r="HL25" s="34"/>
      <c r="HM25" s="25">
        <v>80.272170000000003</v>
      </c>
      <c r="HN25" s="67">
        <v>35.4</v>
      </c>
      <c r="HO25" s="79">
        <v>33.299999999999997</v>
      </c>
      <c r="HP25" s="31">
        <v>3.5315934124119366</v>
      </c>
      <c r="HQ25" s="31">
        <v>7.0693670949009118</v>
      </c>
      <c r="HR25" s="34">
        <v>3.1934013446691267</v>
      </c>
      <c r="HS25" s="67">
        <v>37.799999999999997</v>
      </c>
      <c r="HT25" s="67">
        <v>38</v>
      </c>
      <c r="HU25" s="82">
        <v>-2.1</v>
      </c>
      <c r="HV25" s="67">
        <v>-0.30000000000000004</v>
      </c>
      <c r="HW25" s="25"/>
      <c r="HX25" s="34">
        <v>5.41</v>
      </c>
      <c r="HY25" s="25">
        <v>-1.1000000000000001</v>
      </c>
      <c r="HZ25" s="18">
        <v>2013</v>
      </c>
      <c r="IA25" s="18" t="s">
        <v>320</v>
      </c>
      <c r="IB25" s="29">
        <v>9376.56</v>
      </c>
      <c r="IC25" s="29"/>
      <c r="ID25" s="29"/>
      <c r="IE25" s="31">
        <v>69.000291408740495</v>
      </c>
      <c r="IF25" s="25"/>
      <c r="IG25" s="31">
        <v>2591.4</v>
      </c>
      <c r="IH25" s="31">
        <v>3904.6000000000004</v>
      </c>
      <c r="II25" s="31">
        <v>3581.6</v>
      </c>
      <c r="IJ25" s="31">
        <v>653</v>
      </c>
      <c r="IK25" s="31">
        <v>7.0999999046325684</v>
      </c>
      <c r="IL25" s="18">
        <v>2013</v>
      </c>
      <c r="IM25" s="18" t="s">
        <v>320</v>
      </c>
      <c r="IN25" s="25"/>
      <c r="IO25" s="25"/>
      <c r="IP25" s="25" t="s">
        <v>317</v>
      </c>
      <c r="IQ25" s="29" t="str">
        <f t="shared" si="9"/>
        <v/>
      </c>
      <c r="IR25" s="25"/>
      <c r="IS25" s="25"/>
      <c r="IT25" s="25"/>
      <c r="IU25" s="28">
        <v>35</v>
      </c>
      <c r="IV25" s="28"/>
      <c r="IW25" s="28"/>
      <c r="IX25" s="28"/>
      <c r="IY25" s="28">
        <v>35</v>
      </c>
      <c r="IZ25" s="18">
        <v>2013</v>
      </c>
      <c r="JA25" s="18" t="s">
        <v>320</v>
      </c>
      <c r="JB25" s="31">
        <v>10.679011600000001</v>
      </c>
      <c r="JC25" s="81">
        <v>14.6</v>
      </c>
      <c r="JD25" s="81">
        <v>10.3</v>
      </c>
      <c r="JE25" s="81">
        <v>4.3</v>
      </c>
      <c r="JF25" s="81">
        <v>7.3</v>
      </c>
      <c r="JG25" s="81">
        <v>0.7</v>
      </c>
      <c r="JH25" s="81">
        <v>1.1000000000000001</v>
      </c>
      <c r="JI25" s="81">
        <v>3.9</v>
      </c>
      <c r="JJ25" s="79">
        <v>1.2</v>
      </c>
      <c r="JK25" s="25"/>
      <c r="JL25" s="79">
        <v>0.2</v>
      </c>
      <c r="JM25" s="79">
        <v>0</v>
      </c>
      <c r="JN25" s="79">
        <v>0.2</v>
      </c>
      <c r="JO25" s="18">
        <v>2013</v>
      </c>
      <c r="JP25" s="18" t="s">
        <v>320</v>
      </c>
      <c r="JQ25" s="25"/>
      <c r="JW25" s="79">
        <v>7.4999999999999997E-2</v>
      </c>
      <c r="JX25" s="79">
        <v>1E-3</v>
      </c>
      <c r="JY25" s="25"/>
      <c r="JZ25" s="79">
        <v>2.1000000000000001E-2</v>
      </c>
      <c r="KA25" s="25"/>
      <c r="KB25" s="25"/>
      <c r="KC25" s="79">
        <v>3.0000000000000001E-3</v>
      </c>
      <c r="KD25" s="80">
        <v>0</v>
      </c>
      <c r="KE25" s="79">
        <v>0.15</v>
      </c>
      <c r="KF25" s="25"/>
      <c r="KG25" s="18">
        <v>2013</v>
      </c>
      <c r="KH25" s="18" t="s">
        <v>320</v>
      </c>
      <c r="KI25" s="25"/>
      <c r="KJ25" s="25"/>
      <c r="KK25" s="25"/>
      <c r="KL25" s="25"/>
      <c r="KM25" s="25"/>
      <c r="KN25" s="78">
        <v>19913.189999999999</v>
      </c>
      <c r="KO25" s="77">
        <v>13589.16</v>
      </c>
      <c r="KP25" s="77">
        <v>3277.424</v>
      </c>
      <c r="KQ25" s="71">
        <v>16.39639215976635</v>
      </c>
      <c r="KR25" s="18">
        <v>2013</v>
      </c>
      <c r="KS25" s="18" t="s">
        <v>320</v>
      </c>
    </row>
    <row r="26" spans="1:305" s="18" customFormat="1" ht="12.75">
      <c r="A26" s="18">
        <v>2014</v>
      </c>
      <c r="B26" s="18" t="s">
        <v>320</v>
      </c>
      <c r="C26" s="18">
        <v>29</v>
      </c>
      <c r="D26" s="38" t="s">
        <v>321</v>
      </c>
      <c r="E26" s="38">
        <v>642</v>
      </c>
      <c r="F26" s="18">
        <v>0</v>
      </c>
      <c r="G26" s="18">
        <v>1</v>
      </c>
      <c r="H26" s="18">
        <v>1</v>
      </c>
      <c r="I26" s="18">
        <v>0</v>
      </c>
      <c r="J26" s="25">
        <v>5.71</v>
      </c>
      <c r="K26" s="25">
        <v>10.14</v>
      </c>
      <c r="L26" s="25">
        <v>64.7</v>
      </c>
      <c r="M26" s="18">
        <v>4</v>
      </c>
      <c r="N26" s="18">
        <v>1</v>
      </c>
      <c r="O26" s="18">
        <v>1</v>
      </c>
      <c r="P26" s="18">
        <v>2</v>
      </c>
      <c r="Q26" s="25">
        <v>6.15</v>
      </c>
      <c r="R26" s="25">
        <v>14.03</v>
      </c>
      <c r="S26" s="25">
        <v>79.81</v>
      </c>
      <c r="T26" s="25">
        <v>4.08</v>
      </c>
      <c r="U26" s="25">
        <v>7.24</v>
      </c>
      <c r="V26" s="25">
        <v>41.85</v>
      </c>
      <c r="W26" s="25">
        <v>53.17</v>
      </c>
      <c r="X26" s="18">
        <v>2</v>
      </c>
      <c r="Y26" s="18">
        <v>2014</v>
      </c>
      <c r="Z26" s="18" t="s">
        <v>320</v>
      </c>
      <c r="AA26" s="37"/>
      <c r="AB26" s="26">
        <v>40.9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16.5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5.0999999999999996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13.9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58.6</v>
      </c>
      <c r="CX26" s="26">
        <v>0</v>
      </c>
      <c r="CY26" s="26">
        <f t="shared" si="0"/>
        <v>5.9000000000000057</v>
      </c>
      <c r="CZ26" s="18">
        <v>2014</v>
      </c>
      <c r="DA26" s="18" t="s">
        <v>320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13.6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4.4000000000000004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11.4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66.2</v>
      </c>
      <c r="FW26" s="26">
        <v>0</v>
      </c>
      <c r="FX26" s="26">
        <f t="shared" si="1"/>
        <v>4.4000000000000057</v>
      </c>
      <c r="FY26" s="18">
        <v>2014</v>
      </c>
      <c r="FZ26" s="18" t="s">
        <v>320</v>
      </c>
      <c r="GA26" s="26">
        <v>13.5</v>
      </c>
      <c r="GB26" s="25">
        <f t="shared" si="2"/>
        <v>0.60745699999999991</v>
      </c>
      <c r="GC26" s="25">
        <f t="shared" si="3"/>
        <v>0.52832799999999991</v>
      </c>
      <c r="GD26" s="25">
        <f t="shared" si="4"/>
        <v>2.5474916123838658</v>
      </c>
      <c r="GE26" s="25">
        <f t="shared" si="5"/>
        <v>2.1201173696975859</v>
      </c>
      <c r="GF26" s="25">
        <f t="shared" si="6"/>
        <v>0.42737424268627988</v>
      </c>
      <c r="GG26" s="25">
        <f t="shared" si="7"/>
        <v>0.1677627673468004</v>
      </c>
      <c r="GH26" s="25">
        <f t="shared" si="8"/>
        <v>6.0377976117124046</v>
      </c>
      <c r="GI26" s="18">
        <v>2014</v>
      </c>
      <c r="GJ26" s="18" t="s">
        <v>320</v>
      </c>
      <c r="GK26" s="25"/>
      <c r="GL26" s="25"/>
      <c r="GM26" s="25"/>
      <c r="GN26" s="26"/>
      <c r="GO26" s="25"/>
      <c r="GP26" s="25"/>
      <c r="GQ26" s="25"/>
      <c r="GR26" s="26"/>
      <c r="GS26" s="26"/>
      <c r="GT26" s="26"/>
      <c r="GU26" s="26"/>
      <c r="GV26" s="25"/>
      <c r="GW26" s="36">
        <v>1.261164</v>
      </c>
      <c r="GX26" s="36">
        <v>-6.6698099999999996E-2</v>
      </c>
      <c r="GY26" s="36">
        <v>1.896271</v>
      </c>
      <c r="GZ26" s="18">
        <v>2014</v>
      </c>
      <c r="HA26" s="18" t="s">
        <v>320</v>
      </c>
      <c r="HB26" s="35"/>
      <c r="HC26" s="35">
        <v>1</v>
      </c>
      <c r="HD26" s="35">
        <v>0</v>
      </c>
      <c r="HE26" s="35">
        <v>1</v>
      </c>
      <c r="HF26" s="35">
        <v>2</v>
      </c>
      <c r="HG26" s="35">
        <v>3</v>
      </c>
      <c r="HH26" s="35">
        <v>0</v>
      </c>
      <c r="HI26" s="35">
        <v>1</v>
      </c>
      <c r="HJ26" s="18">
        <v>2014</v>
      </c>
      <c r="HK26" s="18" t="s">
        <v>320</v>
      </c>
      <c r="HL26" s="34"/>
      <c r="HM26" s="25">
        <v>82.171220000000005</v>
      </c>
      <c r="HN26" s="67">
        <v>34.9</v>
      </c>
      <c r="HO26" s="79">
        <v>33.5</v>
      </c>
      <c r="HP26" s="31">
        <v>3.0763073140924746</v>
      </c>
      <c r="HQ26" s="31">
        <v>4.8140734419316829</v>
      </c>
      <c r="HR26" s="34">
        <v>1.3832212896996339</v>
      </c>
      <c r="HS26" s="67">
        <v>39.4</v>
      </c>
      <c r="HT26" s="67">
        <v>39.799999999999997</v>
      </c>
      <c r="HU26" s="82">
        <v>-1.4</v>
      </c>
      <c r="HV26" s="67">
        <v>0.20000000000000018</v>
      </c>
      <c r="HW26" s="25"/>
      <c r="HX26" s="34">
        <v>4.49</v>
      </c>
      <c r="HY26" s="25"/>
      <c r="HZ26" s="18">
        <v>2014</v>
      </c>
      <c r="IA26" s="18" t="s">
        <v>320</v>
      </c>
      <c r="IB26" s="29">
        <v>9408.24</v>
      </c>
      <c r="IC26" s="29"/>
      <c r="ID26" s="29"/>
      <c r="IE26" s="31">
        <v>69.767886797372313</v>
      </c>
      <c r="IF26" s="25"/>
      <c r="IG26" s="31">
        <v>2528.4</v>
      </c>
      <c r="IH26" s="31">
        <v>4041.1</v>
      </c>
      <c r="II26" s="31">
        <v>3635.2</v>
      </c>
      <c r="IJ26" s="31">
        <v>629</v>
      </c>
      <c r="IK26" s="31">
        <v>6.8000001907348633</v>
      </c>
      <c r="IL26" s="18">
        <v>2014</v>
      </c>
      <c r="IM26" s="18" t="s">
        <v>320</v>
      </c>
      <c r="IN26" s="25"/>
      <c r="IO26" s="25"/>
      <c r="IP26" s="25"/>
      <c r="IQ26" s="29" t="str">
        <f t="shared" si="9"/>
        <v/>
      </c>
      <c r="IR26" s="25"/>
      <c r="IS26" s="25"/>
      <c r="IT26" s="25"/>
      <c r="IU26" s="28"/>
      <c r="IV26" s="28"/>
      <c r="IW26" s="28"/>
      <c r="IX26" s="28"/>
      <c r="IY26" s="28"/>
      <c r="IZ26" s="18">
        <v>2014</v>
      </c>
      <c r="JA26" s="18" t="s">
        <v>320</v>
      </c>
      <c r="JB26" s="31">
        <v>10.4769544</v>
      </c>
      <c r="JC26" s="81">
        <v>14.4</v>
      </c>
      <c r="JD26" s="81">
        <v>10.1</v>
      </c>
      <c r="JE26" s="81">
        <v>4.3</v>
      </c>
      <c r="JF26" s="81">
        <v>7.3</v>
      </c>
      <c r="JG26" s="81">
        <v>0.7</v>
      </c>
      <c r="JH26" s="81">
        <v>1.1000000000000001</v>
      </c>
      <c r="JI26" s="81">
        <v>3.9</v>
      </c>
      <c r="JJ26" s="79">
        <v>1.2</v>
      </c>
      <c r="JK26" s="25"/>
      <c r="JL26" s="79">
        <v>0.1</v>
      </c>
      <c r="JM26" s="79">
        <v>0</v>
      </c>
      <c r="JN26" s="79">
        <v>0.2</v>
      </c>
      <c r="JO26" s="18">
        <v>2014</v>
      </c>
      <c r="JP26" s="18" t="s">
        <v>320</v>
      </c>
      <c r="JQ26" s="25"/>
      <c r="JW26" s="79">
        <v>7.0000000000000007E-2</v>
      </c>
      <c r="JX26" s="79">
        <v>1E-3</v>
      </c>
      <c r="JY26" s="25"/>
      <c r="JZ26" s="79">
        <v>1.9E-2</v>
      </c>
      <c r="KA26" s="25"/>
      <c r="KB26" s="25"/>
      <c r="KC26" s="79">
        <v>3.0000000000000001E-3</v>
      </c>
      <c r="KD26" s="80">
        <v>0</v>
      </c>
      <c r="KE26" s="79">
        <v>0.13200000000000001</v>
      </c>
      <c r="KF26" s="25"/>
      <c r="KG26" s="18">
        <v>2014</v>
      </c>
      <c r="KH26" s="18" t="s">
        <v>320</v>
      </c>
      <c r="KI26" s="25"/>
      <c r="KJ26" s="25"/>
      <c r="KK26" s="25"/>
      <c r="KL26" s="25"/>
      <c r="KM26" s="25"/>
      <c r="KN26" s="78">
        <v>19819.7</v>
      </c>
      <c r="KO26" s="77">
        <v>13485.058000000001</v>
      </c>
      <c r="KP26" s="77">
        <v>3336.0749999999998</v>
      </c>
      <c r="KQ26" s="71">
        <v>16.753091794935919</v>
      </c>
      <c r="KR26" s="18">
        <v>2014</v>
      </c>
      <c r="KS26" s="18" t="s">
        <v>320</v>
      </c>
    </row>
    <row r="27" spans="1:305" s="1" customFormat="1" ht="12.75">
      <c r="A27" s="1">
        <v>2015</v>
      </c>
      <c r="B27" s="1" t="s">
        <v>320</v>
      </c>
      <c r="C27" s="1">
        <v>29</v>
      </c>
      <c r="D27" s="17" t="s">
        <v>321</v>
      </c>
      <c r="E27" s="17">
        <v>642</v>
      </c>
      <c r="F27" s="1">
        <v>0</v>
      </c>
      <c r="G27" s="1">
        <v>1</v>
      </c>
      <c r="H27" s="1">
        <v>1</v>
      </c>
      <c r="I27" s="1">
        <v>0</v>
      </c>
      <c r="J27" s="63">
        <v>7.9947814742335295</v>
      </c>
      <c r="K27" s="63">
        <v>7.9947814742335295</v>
      </c>
      <c r="L27" s="63">
        <v>63.686888454011743</v>
      </c>
      <c r="M27" s="1">
        <v>4</v>
      </c>
      <c r="N27" s="1">
        <v>0</v>
      </c>
      <c r="O27" s="1">
        <v>0</v>
      </c>
      <c r="P27" s="1">
        <v>2</v>
      </c>
      <c r="Q27" s="64">
        <v>6.7052568165745559</v>
      </c>
      <c r="R27" s="64">
        <v>5.364205453259645</v>
      </c>
      <c r="S27" s="64">
        <v>75.601770606878119</v>
      </c>
      <c r="T27" s="63">
        <v>3.506849315068493</v>
      </c>
      <c r="U27" s="63">
        <v>2.8054794520547945</v>
      </c>
      <c r="V27" s="63">
        <v>39.539726027397258</v>
      </c>
      <c r="W27" s="63">
        <v>45.852054794520548</v>
      </c>
      <c r="X27" s="1">
        <v>2</v>
      </c>
      <c r="Y27" s="1">
        <v>2015</v>
      </c>
      <c r="Z27" s="1" t="s">
        <v>320</v>
      </c>
      <c r="AA27" s="16"/>
      <c r="AB27" s="6">
        <v>40.9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16.5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5.0999999999999996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13.9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58.6</v>
      </c>
      <c r="CX27" s="6">
        <v>0</v>
      </c>
      <c r="CY27" s="6">
        <f t="shared" si="0"/>
        <v>5.9000000000000057</v>
      </c>
      <c r="CZ27" s="1">
        <v>2015</v>
      </c>
      <c r="DA27" s="1" t="s">
        <v>320</v>
      </c>
      <c r="DB27" s="6">
        <v>0</v>
      </c>
      <c r="DC27" s="6">
        <v>0</v>
      </c>
      <c r="DD27" s="6">
        <v>0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13.6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4.4000000000000004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11.4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66.2</v>
      </c>
      <c r="FW27" s="6">
        <v>0</v>
      </c>
      <c r="FX27" s="6">
        <f t="shared" si="1"/>
        <v>4.4000000000000057</v>
      </c>
      <c r="FY27" s="1">
        <v>2015</v>
      </c>
      <c r="FZ27" s="1" t="s">
        <v>320</v>
      </c>
      <c r="GA27" s="6">
        <v>13.7</v>
      </c>
      <c r="GB27" s="5">
        <f t="shared" si="2"/>
        <v>0.60745699999999991</v>
      </c>
      <c r="GC27" s="5">
        <f t="shared" si="3"/>
        <v>0.52832799999999991</v>
      </c>
      <c r="GD27" s="5">
        <f t="shared" si="4"/>
        <v>2.5474916123838658</v>
      </c>
      <c r="GE27" s="5">
        <f t="shared" si="5"/>
        <v>2.1201173696975859</v>
      </c>
      <c r="GF27" s="5">
        <f t="shared" si="6"/>
        <v>0.42737424268627988</v>
      </c>
      <c r="GG27" s="5">
        <f t="shared" si="7"/>
        <v>0.1677627673468004</v>
      </c>
      <c r="GH27" s="5">
        <f t="shared" si="8"/>
        <v>6.0377976117124046</v>
      </c>
      <c r="GI27" s="1">
        <v>2015</v>
      </c>
      <c r="GJ27" s="1" t="s">
        <v>320</v>
      </c>
      <c r="GK27" s="5"/>
      <c r="GL27" s="5"/>
      <c r="GM27" s="5"/>
      <c r="GN27" s="6"/>
      <c r="GO27" s="5"/>
      <c r="GP27" s="5"/>
      <c r="GQ27" s="5"/>
      <c r="GR27" s="6"/>
      <c r="GS27" s="6"/>
      <c r="GT27" s="6"/>
      <c r="GU27" s="6"/>
      <c r="GV27" s="5"/>
      <c r="GW27" s="15">
        <v>1.3625259999999999</v>
      </c>
      <c r="GX27" s="15">
        <v>-0.1475911</v>
      </c>
      <c r="GY27" s="15">
        <v>2.174992</v>
      </c>
      <c r="GZ27" s="1">
        <v>2015</v>
      </c>
      <c r="HA27" s="1" t="s">
        <v>320</v>
      </c>
      <c r="HB27" s="14"/>
      <c r="HC27" s="14">
        <v>1</v>
      </c>
      <c r="HD27" s="14">
        <v>0</v>
      </c>
      <c r="HE27" s="14">
        <v>1</v>
      </c>
      <c r="HF27" s="14">
        <v>2</v>
      </c>
      <c r="HG27" s="14">
        <v>3</v>
      </c>
      <c r="HH27" s="14">
        <v>0</v>
      </c>
      <c r="HI27" s="14">
        <v>1</v>
      </c>
      <c r="HJ27" s="1">
        <v>2015</v>
      </c>
      <c r="HK27" s="1" t="s">
        <v>320</v>
      </c>
      <c r="HL27" s="61"/>
      <c r="HM27" s="5"/>
      <c r="HN27" s="66">
        <v>35.799999999999997</v>
      </c>
      <c r="HO27" s="74">
        <v>35</v>
      </c>
      <c r="HP27" s="60">
        <v>3.9379713213314744</v>
      </c>
      <c r="HQ27" s="60">
        <v>6.429620818039723</v>
      </c>
      <c r="HR27" s="61">
        <v>-0.41328829749676288</v>
      </c>
      <c r="HS27" s="66">
        <v>38</v>
      </c>
      <c r="HT27" s="66"/>
      <c r="HU27" s="76">
        <v>-0.8</v>
      </c>
      <c r="HV27" s="66">
        <v>0.8</v>
      </c>
      <c r="HW27" s="5"/>
      <c r="HX27" s="61">
        <v>3.47</v>
      </c>
      <c r="HY27" s="5"/>
      <c r="HZ27" s="1">
        <v>2015</v>
      </c>
      <c r="IA27" s="1" t="s">
        <v>320</v>
      </c>
      <c r="IB27" s="5">
        <v>9301.7900000000009</v>
      </c>
      <c r="IC27" s="5"/>
      <c r="ID27" s="5"/>
      <c r="IE27" s="60">
        <v>69.746954256752275</v>
      </c>
      <c r="IF27" s="5"/>
      <c r="IG27" s="60">
        <v>2273.1999999999998</v>
      </c>
      <c r="IH27" s="60">
        <v>3906.3</v>
      </c>
      <c r="II27" s="60">
        <v>3914.8</v>
      </c>
      <c r="IJ27" s="60">
        <v>624</v>
      </c>
      <c r="IK27" s="60">
        <v>6.8000001907348633</v>
      </c>
      <c r="IL27" s="1">
        <v>2015</v>
      </c>
      <c r="IM27" s="1" t="s">
        <v>320</v>
      </c>
      <c r="IN27" s="5"/>
      <c r="IO27" s="5"/>
      <c r="IP27" s="5"/>
      <c r="IQ27" s="5" t="str">
        <f t="shared" si="9"/>
        <v/>
      </c>
      <c r="IR27" s="5"/>
      <c r="IS27" s="5"/>
      <c r="IT27" s="5"/>
      <c r="IU27" s="8"/>
      <c r="IV27" s="8"/>
      <c r="IW27" s="8"/>
      <c r="IX27" s="8"/>
      <c r="IY27" s="8"/>
      <c r="IZ27" s="1">
        <v>2015</v>
      </c>
      <c r="JA27" s="1" t="s">
        <v>320</v>
      </c>
      <c r="JB27" s="60">
        <v>10.5761938</v>
      </c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1">
        <v>2015</v>
      </c>
      <c r="JP27" s="1" t="s">
        <v>320</v>
      </c>
      <c r="JQ27" s="5"/>
      <c r="JW27" s="74">
        <v>5.7000000000000002E-2</v>
      </c>
      <c r="JX27" s="74">
        <v>1E-3</v>
      </c>
      <c r="JY27" s="5"/>
      <c r="JZ27" s="74">
        <v>1.4999999999999999E-2</v>
      </c>
      <c r="KA27" s="5"/>
      <c r="KB27" s="5"/>
      <c r="KC27" s="74">
        <v>2E-3</v>
      </c>
      <c r="KD27" s="75">
        <v>0</v>
      </c>
      <c r="KE27" s="74">
        <v>0.108</v>
      </c>
      <c r="KF27" s="5"/>
      <c r="KG27" s="1">
        <v>2015</v>
      </c>
      <c r="KH27" s="1" t="s">
        <v>320</v>
      </c>
      <c r="KI27" s="5"/>
      <c r="KJ27" s="5"/>
      <c r="KK27" s="5"/>
      <c r="KL27" s="5"/>
      <c r="KM27" s="5"/>
      <c r="KN27" s="73">
        <v>19819.7</v>
      </c>
      <c r="KO27" s="73">
        <v>13336.482</v>
      </c>
      <c r="KP27" s="73">
        <v>3405.96</v>
      </c>
      <c r="KQ27" s="72">
        <v>17.18472025308153</v>
      </c>
      <c r="KR27" s="1">
        <v>2015</v>
      </c>
      <c r="KS27" s="1" t="s">
        <v>320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9795-58C6-4C7A-BAC4-8C0F6F63D042}">
  <dimension ref="A1:KS2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1990</v>
      </c>
      <c r="B2" s="39" t="s">
        <v>318</v>
      </c>
      <c r="C2" s="39">
        <v>30</v>
      </c>
      <c r="D2" s="44" t="s">
        <v>319</v>
      </c>
      <c r="E2" s="44">
        <v>703</v>
      </c>
      <c r="F2" s="39">
        <v>0</v>
      </c>
      <c r="G2" s="39">
        <v>1</v>
      </c>
      <c r="H2" s="39">
        <v>0</v>
      </c>
      <c r="I2" s="39">
        <v>0</v>
      </c>
      <c r="J2" s="29">
        <v>65.22</v>
      </c>
      <c r="K2" s="29">
        <v>34.78</v>
      </c>
      <c r="L2" s="29">
        <v>0</v>
      </c>
      <c r="M2" s="18">
        <v>1</v>
      </c>
      <c r="N2" s="39">
        <v>1</v>
      </c>
      <c r="P2" s="39">
        <v>0</v>
      </c>
      <c r="Q2" s="29">
        <v>63.94</v>
      </c>
      <c r="R2" s="29">
        <v>36.06</v>
      </c>
      <c r="S2" s="29">
        <v>0</v>
      </c>
      <c r="T2" s="29">
        <v>36.700000000000003</v>
      </c>
      <c r="U2" s="29">
        <v>20.7</v>
      </c>
      <c r="V2" s="29">
        <v>0</v>
      </c>
      <c r="W2" s="29">
        <v>57.4</v>
      </c>
      <c r="X2" s="39">
        <v>3</v>
      </c>
      <c r="Y2" s="39">
        <v>1990</v>
      </c>
      <c r="Z2" s="39" t="s">
        <v>318</v>
      </c>
      <c r="AA2" s="43">
        <v>33033</v>
      </c>
      <c r="AB2" s="41">
        <v>95.4</v>
      </c>
      <c r="AC2" s="41">
        <v>0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13.4</v>
      </c>
      <c r="AU2" s="41">
        <v>0</v>
      </c>
      <c r="AV2" s="41">
        <v>2.5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19.2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29.4</v>
      </c>
      <c r="BO2" s="41">
        <v>4.4000000000000004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3.5</v>
      </c>
      <c r="CC2" s="41">
        <v>0</v>
      </c>
      <c r="CD2" s="41">
        <v>0</v>
      </c>
      <c r="CE2" s="41">
        <v>8.6999999999999993</v>
      </c>
      <c r="CF2" s="41">
        <v>0</v>
      </c>
      <c r="CG2" s="41">
        <v>0</v>
      </c>
      <c r="CH2" s="41">
        <v>0</v>
      </c>
      <c r="CI2" s="41">
        <v>13.9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27" si="0">IF(100-SUM(AC2:CX2)&gt;=0,100-SUM(AC2:CX2),0)</f>
        <v>4.9999999999999858</v>
      </c>
      <c r="CZ2" s="39">
        <v>1990</v>
      </c>
      <c r="DA2" s="39" t="s">
        <v>318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14.7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20.7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32</v>
      </c>
      <c r="EN2" s="41">
        <v>4.7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4</v>
      </c>
      <c r="FB2" s="41">
        <v>0</v>
      </c>
      <c r="FC2" s="41">
        <v>0</v>
      </c>
      <c r="FD2" s="41">
        <v>9.3000000000000007</v>
      </c>
      <c r="FE2" s="41">
        <v>0</v>
      </c>
      <c r="FF2" s="41">
        <v>0</v>
      </c>
      <c r="FG2" s="41">
        <v>0</v>
      </c>
      <c r="FH2" s="41">
        <v>14.7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27" si="1">IF(100-SUM(DB2:FW2)&gt;=0,100-SUM(DB2:FW2),0)</f>
        <v>0</v>
      </c>
      <c r="FY2" s="39">
        <v>1990</v>
      </c>
      <c r="FZ2" s="39" t="s">
        <v>318</v>
      </c>
      <c r="GA2" s="41"/>
      <c r="GB2" s="29">
        <f t="shared" ref="GB2:GB27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0.82806800000000003</v>
      </c>
      <c r="GC2" s="29">
        <f t="shared" ref="GC2:GC27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0.79907499999999998</v>
      </c>
      <c r="GD2" s="29">
        <f t="shared" ref="GD2:GD27" si="4">1/(1-GB2)</f>
        <v>5.8162529372077341</v>
      </c>
      <c r="GE2" s="29">
        <f t="shared" ref="GE2:GE27" si="5">1/(1-GC2)</f>
        <v>4.9769814607440583</v>
      </c>
      <c r="GF2" s="29">
        <f t="shared" ref="GF2:GF27" si="6">GD2-GE2</f>
        <v>0.83927147646367573</v>
      </c>
      <c r="GG2" s="29">
        <f t="shared" ref="GG2:GG27" si="7">(GD2-GE2)/GD2</f>
        <v>0.14429762349135267</v>
      </c>
      <c r="GH2" s="29">
        <f t="shared" ref="GH2:GH27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3.0240701050074885</v>
      </c>
      <c r="GI2" s="39">
        <v>1990</v>
      </c>
      <c r="GJ2" s="39" t="s">
        <v>318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1990</v>
      </c>
      <c r="HA2" s="39" t="s">
        <v>318</v>
      </c>
      <c r="HB2" s="42"/>
      <c r="HC2" s="42"/>
      <c r="HD2" s="42"/>
      <c r="HE2" s="42"/>
      <c r="HF2" s="42"/>
      <c r="HG2" s="42"/>
      <c r="HH2" s="42"/>
      <c r="HI2" s="42"/>
      <c r="HJ2" s="39">
        <v>1990</v>
      </c>
      <c r="HK2" s="39" t="s">
        <v>318</v>
      </c>
      <c r="HL2" s="29"/>
      <c r="HM2" s="29">
        <v>58.341670000000001</v>
      </c>
      <c r="HN2" s="25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39">
        <v>1990</v>
      </c>
      <c r="IA2" s="39" t="s">
        <v>318</v>
      </c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39">
        <v>1990</v>
      </c>
      <c r="IM2" s="39" t="s">
        <v>318</v>
      </c>
      <c r="IN2" s="29"/>
      <c r="IO2" s="29"/>
      <c r="IP2" s="29" t="s">
        <v>317</v>
      </c>
      <c r="IQ2" s="29" t="str">
        <f t="shared" ref="IQ2:IQ27" si="9">IF(OR(IB2="",IP2=""),"",IP2*1000/IB2)</f>
        <v/>
      </c>
      <c r="IR2" s="46">
        <v>2400</v>
      </c>
      <c r="IS2" s="29"/>
      <c r="IT2" s="29"/>
      <c r="IU2" s="58"/>
      <c r="IV2" s="58">
        <v>2400</v>
      </c>
      <c r="IW2" s="58"/>
      <c r="IX2" s="58"/>
      <c r="IY2" s="58"/>
      <c r="IZ2" s="39">
        <v>1990</v>
      </c>
      <c r="JA2" s="39" t="s">
        <v>318</v>
      </c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1990</v>
      </c>
      <c r="JP2" s="39" t="s">
        <v>318</v>
      </c>
      <c r="JQ2" s="29"/>
      <c r="JR2" s="41"/>
      <c r="JS2" s="41"/>
      <c r="JT2" s="41"/>
      <c r="JU2" s="41"/>
      <c r="JV2" s="41"/>
      <c r="JW2" s="29"/>
      <c r="JX2" s="29"/>
      <c r="JY2" s="29"/>
      <c r="JZ2" s="29"/>
      <c r="KA2" s="41"/>
      <c r="KB2" s="29"/>
      <c r="KC2" s="29"/>
      <c r="KD2" s="29"/>
      <c r="KE2" s="29"/>
      <c r="KF2" s="29"/>
      <c r="KG2" s="39">
        <v>1990</v>
      </c>
      <c r="KH2" s="39" t="s">
        <v>318</v>
      </c>
      <c r="KI2" s="29"/>
      <c r="KJ2" s="29"/>
      <c r="KK2" s="29"/>
      <c r="KL2" s="29"/>
      <c r="KM2" s="29"/>
      <c r="KN2" s="21">
        <v>5299.18701171875</v>
      </c>
      <c r="KO2" s="29">
        <v>3413.7919921875</v>
      </c>
      <c r="KP2" s="29">
        <v>547.15499999999997</v>
      </c>
      <c r="KQ2" s="71">
        <v>10.325263101679559</v>
      </c>
      <c r="KR2" s="39">
        <v>1990</v>
      </c>
      <c r="KS2" s="39" t="s">
        <v>318</v>
      </c>
    </row>
    <row r="3" spans="1:305" s="39" customFormat="1" ht="12.75">
      <c r="A3" s="39">
        <v>1991</v>
      </c>
      <c r="B3" s="39" t="s">
        <v>318</v>
      </c>
      <c r="C3" s="39">
        <v>30</v>
      </c>
      <c r="D3" s="44" t="s">
        <v>319</v>
      </c>
      <c r="E3" s="44">
        <v>703</v>
      </c>
      <c r="F3" s="39">
        <v>0</v>
      </c>
      <c r="G3" s="39">
        <v>1</v>
      </c>
      <c r="H3" s="39">
        <v>0</v>
      </c>
      <c r="I3" s="39">
        <v>0</v>
      </c>
      <c r="J3" s="29">
        <v>62.2</v>
      </c>
      <c r="K3" s="29">
        <v>37.799999999999997</v>
      </c>
      <c r="L3" s="29">
        <v>0</v>
      </c>
      <c r="M3" s="18">
        <v>1</v>
      </c>
      <c r="N3" s="39">
        <v>0</v>
      </c>
      <c r="O3" s="39">
        <v>0</v>
      </c>
      <c r="P3" s="39">
        <v>1</v>
      </c>
      <c r="Q3" s="29">
        <v>63.94</v>
      </c>
      <c r="R3" s="29">
        <v>36.06</v>
      </c>
      <c r="S3" s="29">
        <v>0</v>
      </c>
      <c r="T3" s="29">
        <v>36.700000000000003</v>
      </c>
      <c r="U3" s="29">
        <v>20.7</v>
      </c>
      <c r="V3" s="29">
        <v>0</v>
      </c>
      <c r="W3" s="29">
        <v>57.4</v>
      </c>
      <c r="X3" s="39">
        <v>3</v>
      </c>
      <c r="Y3" s="39">
        <v>1991</v>
      </c>
      <c r="Z3" s="39" t="s">
        <v>318</v>
      </c>
      <c r="AA3" s="43"/>
      <c r="AB3" s="41">
        <v>95.4</v>
      </c>
      <c r="AC3" s="41">
        <v>0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13.4</v>
      </c>
      <c r="AU3" s="41">
        <v>0</v>
      </c>
      <c r="AV3" s="41">
        <v>2.5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19.2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29.4</v>
      </c>
      <c r="BO3" s="41">
        <v>4.4000000000000004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3.5</v>
      </c>
      <c r="CC3" s="41">
        <v>0</v>
      </c>
      <c r="CD3" s="41">
        <v>0</v>
      </c>
      <c r="CE3" s="41">
        <v>8.6999999999999993</v>
      </c>
      <c r="CF3" s="41">
        <v>0</v>
      </c>
      <c r="CG3" s="41">
        <v>0</v>
      </c>
      <c r="CH3" s="41">
        <v>0</v>
      </c>
      <c r="CI3" s="41">
        <v>13.9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4.9999999999999858</v>
      </c>
      <c r="CZ3" s="39">
        <v>1991</v>
      </c>
      <c r="DA3" s="39" t="s">
        <v>318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14.7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20.7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32</v>
      </c>
      <c r="EN3" s="41">
        <v>4.7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4</v>
      </c>
      <c r="FB3" s="41">
        <v>0</v>
      </c>
      <c r="FC3" s="41">
        <v>0</v>
      </c>
      <c r="FD3" s="41">
        <v>9.3000000000000007</v>
      </c>
      <c r="FE3" s="41">
        <v>0</v>
      </c>
      <c r="FF3" s="41">
        <v>0</v>
      </c>
      <c r="FG3" s="41">
        <v>0</v>
      </c>
      <c r="FH3" s="41">
        <v>14.7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1991</v>
      </c>
      <c r="FZ3" s="39" t="s">
        <v>318</v>
      </c>
      <c r="GA3" s="41"/>
      <c r="GB3" s="29">
        <f t="shared" si="2"/>
        <v>0.82806800000000003</v>
      </c>
      <c r="GC3" s="29">
        <f t="shared" si="3"/>
        <v>0.79907499999999998</v>
      </c>
      <c r="GD3" s="29">
        <f t="shared" si="4"/>
        <v>5.8162529372077341</v>
      </c>
      <c r="GE3" s="29">
        <f t="shared" si="5"/>
        <v>4.9769814607440583</v>
      </c>
      <c r="GF3" s="29">
        <f t="shared" si="6"/>
        <v>0.83927147646367573</v>
      </c>
      <c r="GG3" s="29">
        <f t="shared" si="7"/>
        <v>0.14429762349135267</v>
      </c>
      <c r="GH3" s="29">
        <f t="shared" si="8"/>
        <v>3.0240701050074885</v>
      </c>
      <c r="GI3" s="39">
        <v>1991</v>
      </c>
      <c r="GJ3" s="39" t="s">
        <v>318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1991</v>
      </c>
      <c r="HA3" s="39" t="s">
        <v>318</v>
      </c>
      <c r="HB3" s="42"/>
      <c r="HC3" s="42"/>
      <c r="HD3" s="42"/>
      <c r="HE3" s="42"/>
      <c r="HF3" s="42"/>
      <c r="HG3" s="42"/>
      <c r="HH3" s="42"/>
      <c r="HI3" s="42"/>
      <c r="HJ3" s="39">
        <v>1991</v>
      </c>
      <c r="HK3" s="39" t="s">
        <v>318</v>
      </c>
      <c r="HL3" s="29"/>
      <c r="HM3" s="29">
        <v>89.908580000000001</v>
      </c>
      <c r="HN3" s="25"/>
      <c r="HO3" s="29"/>
      <c r="HP3" s="29"/>
      <c r="HQ3" s="32">
        <v>14.9897540983608</v>
      </c>
      <c r="HR3" s="29"/>
      <c r="HS3" s="29"/>
      <c r="HT3" s="29"/>
      <c r="HU3" s="29"/>
      <c r="HV3" s="29"/>
      <c r="HW3" s="29"/>
      <c r="HX3" s="29"/>
      <c r="HY3" s="29"/>
      <c r="HZ3" s="39">
        <v>1991</v>
      </c>
      <c r="IA3" s="39" t="s">
        <v>318</v>
      </c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39">
        <v>1991</v>
      </c>
      <c r="IM3" s="39" t="s">
        <v>318</v>
      </c>
      <c r="IN3" s="30">
        <v>21</v>
      </c>
      <c r="IO3" s="27">
        <v>21</v>
      </c>
      <c r="IP3" s="27">
        <v>2.5000000000000001E-3</v>
      </c>
      <c r="IQ3" s="29" t="str">
        <f t="shared" si="9"/>
        <v/>
      </c>
      <c r="IR3" s="68"/>
      <c r="IS3" s="29"/>
      <c r="IT3" s="29"/>
      <c r="IU3" s="58"/>
      <c r="IV3" s="58">
        <v>2123.3333333333721</v>
      </c>
      <c r="IW3" s="58"/>
      <c r="IX3" s="58"/>
      <c r="IY3" s="58"/>
      <c r="IZ3" s="39">
        <v>1991</v>
      </c>
      <c r="JA3" s="39" t="s">
        <v>318</v>
      </c>
      <c r="JB3" s="29"/>
      <c r="JC3" s="29"/>
      <c r="JD3" s="29"/>
      <c r="JE3" s="29"/>
      <c r="JF3" s="29"/>
      <c r="JG3" s="29"/>
      <c r="JH3" s="29"/>
      <c r="JI3" s="29"/>
      <c r="JJ3" s="29"/>
      <c r="JK3" s="32">
        <v>0.22200000286102295</v>
      </c>
      <c r="JL3" s="29"/>
      <c r="JM3" s="29"/>
      <c r="JN3" s="29"/>
      <c r="JO3" s="39">
        <v>1991</v>
      </c>
      <c r="JP3" s="39" t="s">
        <v>318</v>
      </c>
      <c r="JQ3" s="29"/>
      <c r="JR3" s="41"/>
      <c r="JS3" s="41"/>
      <c r="JT3" s="41"/>
      <c r="JU3" s="41"/>
      <c r="JV3" s="41"/>
      <c r="JW3" s="27">
        <v>8.1000000238418579E-2</v>
      </c>
      <c r="JX3" s="27">
        <v>1.2000000104308128E-2</v>
      </c>
      <c r="JY3" s="27">
        <v>0</v>
      </c>
      <c r="JZ3" s="40">
        <v>1.6000000759959221E-2</v>
      </c>
      <c r="KA3" s="20">
        <v>0</v>
      </c>
      <c r="KB3" s="20">
        <v>0</v>
      </c>
      <c r="KC3" s="21">
        <v>3.0999999493360519E-2</v>
      </c>
      <c r="KD3" s="21">
        <v>8.1000000238418579E-2</v>
      </c>
      <c r="KE3" s="29"/>
      <c r="KF3" s="29"/>
      <c r="KG3" s="39">
        <v>1991</v>
      </c>
      <c r="KH3" s="39" t="s">
        <v>318</v>
      </c>
      <c r="KI3" s="29"/>
      <c r="KJ3" s="29"/>
      <c r="KK3" s="29"/>
      <c r="KL3" s="29"/>
      <c r="KM3" s="29"/>
      <c r="KN3" s="21">
        <v>5303.2939453125</v>
      </c>
      <c r="KO3" s="29">
        <v>3435.864013671875</v>
      </c>
      <c r="KP3" s="29">
        <v>551.43600000000004</v>
      </c>
      <c r="KQ3" s="71">
        <v>10.397990381072594</v>
      </c>
      <c r="KR3" s="39">
        <v>1991</v>
      </c>
      <c r="KS3" s="39" t="s">
        <v>318</v>
      </c>
    </row>
    <row r="4" spans="1:305" s="39" customFormat="1" ht="12.75">
      <c r="A4" s="39">
        <v>1992</v>
      </c>
      <c r="B4" s="39" t="s">
        <v>318</v>
      </c>
      <c r="C4" s="39">
        <v>30</v>
      </c>
      <c r="D4" s="44" t="s">
        <v>319</v>
      </c>
      <c r="E4" s="44">
        <v>703</v>
      </c>
      <c r="F4" s="39">
        <v>0</v>
      </c>
      <c r="G4" s="39">
        <v>1</v>
      </c>
      <c r="H4" s="39">
        <v>0</v>
      </c>
      <c r="I4" s="39">
        <v>0</v>
      </c>
      <c r="J4" s="29">
        <v>81.290000000000006</v>
      </c>
      <c r="K4" s="29">
        <v>18.71</v>
      </c>
      <c r="L4" s="29">
        <v>0</v>
      </c>
      <c r="M4" s="18">
        <v>1</v>
      </c>
      <c r="N4" s="39">
        <v>0</v>
      </c>
      <c r="O4" s="39">
        <v>0</v>
      </c>
      <c r="P4" s="39">
        <v>1</v>
      </c>
      <c r="Q4" s="29">
        <v>82.76</v>
      </c>
      <c r="R4" s="29">
        <v>17.239999999999998</v>
      </c>
      <c r="S4" s="29">
        <v>0</v>
      </c>
      <c r="T4" s="29">
        <v>48.49</v>
      </c>
      <c r="U4" s="29">
        <v>9.9</v>
      </c>
      <c r="V4" s="29">
        <v>0</v>
      </c>
      <c r="W4" s="29">
        <v>58.39</v>
      </c>
      <c r="X4" s="39">
        <v>2</v>
      </c>
      <c r="Y4" s="39">
        <v>1992</v>
      </c>
      <c r="Z4" s="39" t="s">
        <v>318</v>
      </c>
      <c r="AA4" s="43">
        <v>33761</v>
      </c>
      <c r="AB4" s="41">
        <v>84.2</v>
      </c>
      <c r="AC4" s="41">
        <v>4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14.7</v>
      </c>
      <c r="AU4" s="41">
        <v>0</v>
      </c>
      <c r="AV4" s="41">
        <v>0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8.9</v>
      </c>
      <c r="BH4" s="41">
        <v>3.1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4</v>
      </c>
      <c r="BO4" s="41">
        <v>0</v>
      </c>
      <c r="BP4" s="41">
        <v>3.3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2.1</v>
      </c>
      <c r="CD4" s="41">
        <v>0</v>
      </c>
      <c r="CE4" s="41">
        <v>7.4</v>
      </c>
      <c r="CF4" s="41">
        <v>0</v>
      </c>
      <c r="CG4" s="41">
        <v>2.2999999999999998</v>
      </c>
      <c r="CH4" s="41">
        <v>0</v>
      </c>
      <c r="CI4" s="41">
        <v>7.9</v>
      </c>
      <c r="CJ4" s="41">
        <v>37.299999999999997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5</v>
      </c>
      <c r="CZ4" s="39">
        <v>1992</v>
      </c>
      <c r="DA4" s="39" t="s">
        <v>318</v>
      </c>
      <c r="DB4" s="41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19.3</v>
      </c>
      <c r="DT4" s="41">
        <v>0</v>
      </c>
      <c r="DU4" s="41">
        <v>0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12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9.3000000000000007</v>
      </c>
      <c r="FE4" s="41">
        <v>0</v>
      </c>
      <c r="FF4" s="41">
        <v>0</v>
      </c>
      <c r="FG4" s="41">
        <v>0</v>
      </c>
      <c r="FH4" s="41">
        <v>10</v>
      </c>
      <c r="FI4" s="41">
        <v>49.3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9.9999999999994316E-2</v>
      </c>
      <c r="FY4" s="39">
        <v>1992</v>
      </c>
      <c r="FZ4" s="39" t="s">
        <v>318</v>
      </c>
      <c r="GA4" s="41">
        <v>18.100000000000001</v>
      </c>
      <c r="GB4" s="29">
        <f t="shared" si="2"/>
        <v>0.81340400000000002</v>
      </c>
      <c r="GC4" s="29">
        <f t="shared" si="3"/>
        <v>0.68665299999999996</v>
      </c>
      <c r="GD4" s="29">
        <f t="shared" si="4"/>
        <v>5.3591716864241468</v>
      </c>
      <c r="GE4" s="29">
        <f t="shared" si="5"/>
        <v>3.1913501645141005</v>
      </c>
      <c r="GF4" s="29">
        <f t="shared" si="6"/>
        <v>2.1678215219100463</v>
      </c>
      <c r="GG4" s="29">
        <f t="shared" si="7"/>
        <v>0.40450682470232696</v>
      </c>
      <c r="GH4" s="29">
        <f t="shared" si="8"/>
        <v>11.067745931308687</v>
      </c>
      <c r="GI4" s="39">
        <v>1992</v>
      </c>
      <c r="GJ4" s="39" t="s">
        <v>318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1992</v>
      </c>
      <c r="HA4" s="39" t="s">
        <v>318</v>
      </c>
      <c r="HB4" s="42"/>
      <c r="HC4" s="42">
        <f t="shared" ref="HC4:HC25" si="10">HD4+IF(HE4&gt;=2,1,0)+IF(HF4=2,0,IF(HF4=0,2,1))+IF(HG4&gt;3,2,IF(HG4&lt;3,0,1))+IF(HH4=1,1,0)</f>
        <v>0</v>
      </c>
      <c r="HD4" s="42">
        <v>0</v>
      </c>
      <c r="HE4" s="42">
        <v>0</v>
      </c>
      <c r="HF4" s="42">
        <v>2</v>
      </c>
      <c r="HG4" s="42">
        <v>1</v>
      </c>
      <c r="HH4" s="42">
        <v>0</v>
      </c>
      <c r="HI4" s="42">
        <v>1</v>
      </c>
      <c r="HJ4" s="39">
        <v>1992</v>
      </c>
      <c r="HK4" s="39" t="s">
        <v>318</v>
      </c>
      <c r="HL4" s="29"/>
      <c r="HM4" s="29">
        <v>135.95439999999999</v>
      </c>
      <c r="HN4" s="25"/>
      <c r="HO4" s="29"/>
      <c r="HP4" s="29"/>
      <c r="HQ4" s="32">
        <v>3.92943063351994</v>
      </c>
      <c r="HR4" s="27">
        <v>9.8934977578475198</v>
      </c>
      <c r="HS4" s="29"/>
      <c r="HT4" s="29">
        <v>42.34825</v>
      </c>
      <c r="HU4" s="29"/>
      <c r="HV4" s="29"/>
      <c r="HW4" s="29"/>
      <c r="HX4" s="29"/>
      <c r="HY4" s="29"/>
      <c r="HZ4" s="39">
        <v>1992</v>
      </c>
      <c r="IA4" s="39" t="s">
        <v>318</v>
      </c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39">
        <v>1992</v>
      </c>
      <c r="IM4" s="39" t="s">
        <v>318</v>
      </c>
      <c r="IN4" s="30">
        <v>5</v>
      </c>
      <c r="IO4" s="27">
        <v>1</v>
      </c>
      <c r="IP4" s="27">
        <v>8.9999999999999993E-3</v>
      </c>
      <c r="IQ4" s="29" t="str">
        <f t="shared" si="9"/>
        <v/>
      </c>
      <c r="IR4" s="68"/>
      <c r="IS4" s="29"/>
      <c r="IT4" s="29"/>
      <c r="IU4" s="58"/>
      <c r="IV4" s="58">
        <v>1846.6666666667443</v>
      </c>
      <c r="IW4" s="58"/>
      <c r="IX4" s="58"/>
      <c r="IY4" s="58"/>
      <c r="IZ4" s="39">
        <v>1992</v>
      </c>
      <c r="JA4" s="39" t="s">
        <v>318</v>
      </c>
      <c r="JB4" s="29"/>
      <c r="JC4" s="29"/>
      <c r="JD4" s="29"/>
      <c r="JE4" s="29"/>
      <c r="JF4" s="29"/>
      <c r="JG4" s="29"/>
      <c r="JH4" s="29"/>
      <c r="JI4" s="29"/>
      <c r="JJ4" s="29"/>
      <c r="JK4" s="32">
        <v>1.0880000591278076</v>
      </c>
      <c r="JL4" s="29"/>
      <c r="JM4" s="29"/>
      <c r="JN4" s="29"/>
      <c r="JO4" s="39">
        <v>1992</v>
      </c>
      <c r="JP4" s="39" t="s">
        <v>318</v>
      </c>
      <c r="JQ4" s="29"/>
      <c r="JR4" s="41"/>
      <c r="JS4" s="41"/>
      <c r="JT4" s="41"/>
      <c r="JU4" s="41"/>
      <c r="JV4" s="41"/>
      <c r="JW4" s="27">
        <v>6.8999998271465302E-2</v>
      </c>
      <c r="JX4" s="27">
        <v>7.5999997556209564E-2</v>
      </c>
      <c r="JY4" s="27">
        <v>0</v>
      </c>
      <c r="JZ4" s="40">
        <v>3.0999999493360519E-2</v>
      </c>
      <c r="KA4" s="20">
        <v>7.0000000000000001E-3</v>
      </c>
      <c r="KB4" s="20">
        <v>7.0000002160668373E-3</v>
      </c>
      <c r="KC4" s="21">
        <v>0.1120000034570694</v>
      </c>
      <c r="KD4" s="21">
        <v>0.79400002956390381</v>
      </c>
      <c r="KE4" s="29"/>
      <c r="KF4" s="29"/>
      <c r="KG4" s="39">
        <v>1992</v>
      </c>
      <c r="KH4" s="39" t="s">
        <v>318</v>
      </c>
      <c r="KI4" s="29"/>
      <c r="KJ4" s="29"/>
      <c r="KK4" s="22">
        <v>33.9</v>
      </c>
      <c r="KL4" s="22">
        <v>32.9</v>
      </c>
      <c r="KM4" s="22">
        <v>18.3</v>
      </c>
      <c r="KN4" s="21">
        <v>5305.01611328125</v>
      </c>
      <c r="KO4" s="29">
        <v>3459.132080078125</v>
      </c>
      <c r="KP4" s="29">
        <v>555.69100000000003</v>
      </c>
      <c r="KQ4" s="71">
        <v>10.47482231910328</v>
      </c>
      <c r="KR4" s="39">
        <v>1992</v>
      </c>
      <c r="KS4" s="39" t="s">
        <v>318</v>
      </c>
    </row>
    <row r="5" spans="1:305" s="39" customFormat="1" ht="12.75">
      <c r="A5" s="39">
        <v>1993</v>
      </c>
      <c r="B5" s="39" t="s">
        <v>318</v>
      </c>
      <c r="C5" s="39">
        <v>30</v>
      </c>
      <c r="D5" s="44" t="s">
        <v>319</v>
      </c>
      <c r="E5" s="44">
        <v>703</v>
      </c>
      <c r="F5" s="39">
        <v>0</v>
      </c>
      <c r="G5" s="39">
        <v>1</v>
      </c>
      <c r="H5" s="39">
        <v>0</v>
      </c>
      <c r="I5" s="39">
        <v>0</v>
      </c>
      <c r="J5" s="29">
        <v>100</v>
      </c>
      <c r="K5" s="29">
        <v>0</v>
      </c>
      <c r="L5" s="29">
        <v>0</v>
      </c>
      <c r="M5" s="18">
        <v>1</v>
      </c>
      <c r="N5" s="39">
        <v>0</v>
      </c>
      <c r="O5" s="39">
        <v>0</v>
      </c>
      <c r="P5" s="39">
        <v>2</v>
      </c>
      <c r="Q5" s="29">
        <v>100</v>
      </c>
      <c r="R5" s="29">
        <v>0</v>
      </c>
      <c r="S5" s="29">
        <v>0</v>
      </c>
      <c r="T5" s="29">
        <v>52.64</v>
      </c>
      <c r="U5" s="29">
        <v>0</v>
      </c>
      <c r="V5" s="29">
        <v>0</v>
      </c>
      <c r="W5" s="29">
        <v>52.64</v>
      </c>
      <c r="X5" s="39">
        <v>4</v>
      </c>
      <c r="Y5" s="39">
        <v>1993</v>
      </c>
      <c r="Z5" s="39" t="s">
        <v>318</v>
      </c>
      <c r="AA5" s="43"/>
      <c r="AB5" s="41">
        <v>84.2</v>
      </c>
      <c r="AC5" s="41">
        <v>4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14.7</v>
      </c>
      <c r="AU5" s="41">
        <v>0</v>
      </c>
      <c r="AV5" s="41">
        <v>0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8.9</v>
      </c>
      <c r="BH5" s="41">
        <v>3.1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4</v>
      </c>
      <c r="BO5" s="41">
        <v>0</v>
      </c>
      <c r="BP5" s="41">
        <v>3.3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2.1</v>
      </c>
      <c r="CD5" s="41">
        <v>0</v>
      </c>
      <c r="CE5" s="41">
        <v>7.4</v>
      </c>
      <c r="CF5" s="41">
        <v>0</v>
      </c>
      <c r="CG5" s="41">
        <v>2.2999999999999998</v>
      </c>
      <c r="CH5" s="41">
        <v>0</v>
      </c>
      <c r="CI5" s="41">
        <v>7.9</v>
      </c>
      <c r="CJ5" s="41">
        <v>37.299999999999997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5</v>
      </c>
      <c r="CZ5" s="39">
        <v>1993</v>
      </c>
      <c r="DA5" s="39" t="s">
        <v>318</v>
      </c>
      <c r="DB5" s="41">
        <v>0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19.3</v>
      </c>
      <c r="DT5" s="41">
        <v>0</v>
      </c>
      <c r="DU5" s="41">
        <v>0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12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9.3000000000000007</v>
      </c>
      <c r="FE5" s="41">
        <v>0</v>
      </c>
      <c r="FF5" s="41">
        <v>0</v>
      </c>
      <c r="FG5" s="41">
        <v>0</v>
      </c>
      <c r="FH5" s="41">
        <v>10</v>
      </c>
      <c r="FI5" s="41">
        <v>49.3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9.9999999999994316E-2</v>
      </c>
      <c r="FY5" s="39">
        <v>1993</v>
      </c>
      <c r="FZ5" s="39" t="s">
        <v>318</v>
      </c>
      <c r="GA5" s="41">
        <v>18.100000000000001</v>
      </c>
      <c r="GB5" s="29">
        <f t="shared" si="2"/>
        <v>0.81340400000000002</v>
      </c>
      <c r="GC5" s="29">
        <f t="shared" si="3"/>
        <v>0.68665299999999996</v>
      </c>
      <c r="GD5" s="29">
        <f t="shared" si="4"/>
        <v>5.3591716864241468</v>
      </c>
      <c r="GE5" s="29">
        <f t="shared" si="5"/>
        <v>3.1913501645141005</v>
      </c>
      <c r="GF5" s="29">
        <f t="shared" si="6"/>
        <v>2.1678215219100463</v>
      </c>
      <c r="GG5" s="29">
        <f t="shared" si="7"/>
        <v>0.40450682470232696</v>
      </c>
      <c r="GH5" s="29">
        <f t="shared" si="8"/>
        <v>11.067745931308687</v>
      </c>
      <c r="GI5" s="39">
        <v>1993</v>
      </c>
      <c r="GJ5" s="39" t="s">
        <v>318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1993</v>
      </c>
      <c r="HA5" s="39" t="s">
        <v>318</v>
      </c>
      <c r="HB5" s="42"/>
      <c r="HC5" s="42">
        <f t="shared" si="10"/>
        <v>0</v>
      </c>
      <c r="HD5" s="42">
        <v>0</v>
      </c>
      <c r="HE5" s="42">
        <v>0</v>
      </c>
      <c r="HF5" s="42">
        <v>2</v>
      </c>
      <c r="HG5" s="42">
        <v>1</v>
      </c>
      <c r="HH5" s="42">
        <v>0</v>
      </c>
      <c r="HI5" s="42">
        <v>1</v>
      </c>
      <c r="HJ5" s="39">
        <v>1993</v>
      </c>
      <c r="HK5" s="39" t="s">
        <v>318</v>
      </c>
      <c r="HL5" s="29"/>
      <c r="HM5" s="29">
        <v>114.8001</v>
      </c>
      <c r="HN5" s="25"/>
      <c r="HO5" s="29"/>
      <c r="HP5" s="31">
        <v>7.1098092187517494</v>
      </c>
      <c r="HQ5" s="32">
        <v>17.5600137174218</v>
      </c>
      <c r="HR5" s="27">
        <v>23.287031369548501</v>
      </c>
      <c r="HS5" s="29"/>
      <c r="HT5" s="29">
        <v>47.272460000000002</v>
      </c>
      <c r="HU5" s="29"/>
      <c r="HV5" s="29"/>
      <c r="HW5" s="29"/>
      <c r="HX5" s="29"/>
      <c r="HY5" s="29"/>
      <c r="HZ5" s="39">
        <v>1993</v>
      </c>
      <c r="IA5" s="39" t="s">
        <v>318</v>
      </c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39">
        <v>1993</v>
      </c>
      <c r="IM5" s="39" t="s">
        <v>318</v>
      </c>
      <c r="IN5" s="30">
        <v>1</v>
      </c>
      <c r="IO5" s="27">
        <v>0</v>
      </c>
      <c r="IP5" s="27">
        <v>1E-3</v>
      </c>
      <c r="IQ5" s="29" t="str">
        <f t="shared" si="9"/>
        <v/>
      </c>
      <c r="IR5" s="46">
        <v>1570</v>
      </c>
      <c r="IS5" s="46">
        <v>1413</v>
      </c>
      <c r="IT5" s="28">
        <v>67.285714285714292</v>
      </c>
      <c r="IU5" s="58"/>
      <c r="IV5" s="58">
        <v>1570</v>
      </c>
      <c r="IW5" s="58">
        <v>1413</v>
      </c>
      <c r="IX5" s="58">
        <v>67.285714285714292</v>
      </c>
      <c r="IY5" s="58"/>
      <c r="IZ5" s="39">
        <v>1993</v>
      </c>
      <c r="JA5" s="39" t="s">
        <v>318</v>
      </c>
      <c r="JB5" s="29"/>
      <c r="JC5" s="29"/>
      <c r="JD5" s="29"/>
      <c r="JE5" s="29"/>
      <c r="JF5" s="29"/>
      <c r="JG5" s="29"/>
      <c r="JH5" s="29"/>
      <c r="JI5" s="29"/>
      <c r="JJ5" s="29"/>
      <c r="JK5" s="32">
        <v>0.34400001168251038</v>
      </c>
      <c r="JL5" s="29"/>
      <c r="JM5" s="29"/>
      <c r="JN5" s="29"/>
      <c r="JO5" s="39">
        <v>1993</v>
      </c>
      <c r="JP5" s="39" t="s">
        <v>318</v>
      </c>
      <c r="JQ5" s="29"/>
      <c r="JR5" s="41"/>
      <c r="JS5" s="41"/>
      <c r="JT5" s="41"/>
      <c r="JU5" s="41"/>
      <c r="JV5" s="41"/>
      <c r="JW5" s="27">
        <v>8.6000002920627594E-2</v>
      </c>
      <c r="JX5" s="27">
        <v>2.7000000700354576E-2</v>
      </c>
      <c r="JY5" s="27">
        <v>0</v>
      </c>
      <c r="JZ5" s="40">
        <v>1.3000000268220901E-2</v>
      </c>
      <c r="KA5" s="20">
        <v>3.0000000000000001E-3</v>
      </c>
      <c r="KB5" s="20">
        <v>3.0000000260770321E-3</v>
      </c>
      <c r="KC5" s="21">
        <v>3.9000000804662704E-2</v>
      </c>
      <c r="KD5" s="21">
        <v>0.17700000107288361</v>
      </c>
      <c r="KE5" s="29"/>
      <c r="KF5" s="29"/>
      <c r="KG5" s="39">
        <v>1993</v>
      </c>
      <c r="KH5" s="39" t="s">
        <v>318</v>
      </c>
      <c r="KI5" s="23">
        <v>2.4722223281860352</v>
      </c>
      <c r="KJ5" s="23">
        <v>1.375</v>
      </c>
      <c r="KK5" s="29"/>
      <c r="KL5" s="29"/>
      <c r="KM5" s="29"/>
      <c r="KN5" s="21">
        <v>5325.30517578125</v>
      </c>
      <c r="KO5" s="29">
        <v>3493.491943359375</v>
      </c>
      <c r="KP5" s="29">
        <v>564.34299999999996</v>
      </c>
      <c r="KQ5" s="71">
        <v>10.597990610328639</v>
      </c>
      <c r="KR5" s="39">
        <v>1993</v>
      </c>
      <c r="KS5" s="39" t="s">
        <v>318</v>
      </c>
    </row>
    <row r="6" spans="1:305" s="39" customFormat="1" ht="12.75">
      <c r="A6" s="39">
        <v>1994</v>
      </c>
      <c r="B6" s="39" t="s">
        <v>318</v>
      </c>
      <c r="C6" s="39">
        <v>30</v>
      </c>
      <c r="D6" s="44" t="s">
        <v>319</v>
      </c>
      <c r="E6" s="44">
        <v>703</v>
      </c>
      <c r="F6" s="39">
        <v>0</v>
      </c>
      <c r="G6" s="39">
        <v>1</v>
      </c>
      <c r="H6" s="39">
        <v>0</v>
      </c>
      <c r="I6" s="39">
        <v>0</v>
      </c>
      <c r="J6" s="29">
        <v>49.28</v>
      </c>
      <c r="K6" s="29">
        <v>20.62</v>
      </c>
      <c r="L6" s="29">
        <v>30.09</v>
      </c>
      <c r="M6" s="18">
        <v>2</v>
      </c>
      <c r="N6" s="39">
        <v>1</v>
      </c>
      <c r="O6" s="39">
        <v>1</v>
      </c>
      <c r="P6" s="39">
        <v>2</v>
      </c>
      <c r="Q6" s="29">
        <v>47.08</v>
      </c>
      <c r="R6" s="29">
        <v>19.98</v>
      </c>
      <c r="S6" s="29">
        <v>32.94</v>
      </c>
      <c r="T6" s="29">
        <v>24.45</v>
      </c>
      <c r="U6" s="29">
        <v>8.91</v>
      </c>
      <c r="V6" s="29">
        <v>14.77</v>
      </c>
      <c r="W6" s="29">
        <v>48.13</v>
      </c>
      <c r="X6" s="39">
        <v>5</v>
      </c>
      <c r="Y6" s="39">
        <v>1994</v>
      </c>
      <c r="Z6" s="39" t="s">
        <v>318</v>
      </c>
      <c r="AA6" s="43">
        <v>34608</v>
      </c>
      <c r="AB6" s="41">
        <v>75.7</v>
      </c>
      <c r="AC6" s="41">
        <v>0</v>
      </c>
      <c r="AD6" s="41">
        <v>10.4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2.7</v>
      </c>
      <c r="AQ6" s="41">
        <v>7.4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10.1</v>
      </c>
      <c r="BH6" s="41">
        <v>0</v>
      </c>
      <c r="BI6" s="41">
        <v>2.1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3.4</v>
      </c>
      <c r="BP6" s="41">
        <v>0</v>
      </c>
      <c r="BQ6" s="41">
        <v>8.6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10.199999999999999</v>
      </c>
      <c r="CG6" s="41">
        <v>0</v>
      </c>
      <c r="CH6" s="41">
        <v>0</v>
      </c>
      <c r="CI6" s="41">
        <v>5.4</v>
      </c>
      <c r="CJ6" s="41">
        <v>35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4.6999999999999886</v>
      </c>
      <c r="CZ6" s="39">
        <v>1994</v>
      </c>
      <c r="DA6" s="39" t="s">
        <v>318</v>
      </c>
      <c r="DB6" s="41">
        <v>0</v>
      </c>
      <c r="DC6" s="41">
        <v>12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8.6999999999999993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11.3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10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11.3</v>
      </c>
      <c r="FF6" s="41">
        <v>0</v>
      </c>
      <c r="FG6" s="41">
        <v>0</v>
      </c>
      <c r="FH6" s="41">
        <v>6</v>
      </c>
      <c r="FI6" s="41">
        <v>40.5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0.20000000000000284</v>
      </c>
      <c r="FY6" s="39">
        <v>1994</v>
      </c>
      <c r="FZ6" s="39" t="s">
        <v>318</v>
      </c>
      <c r="GA6" s="41">
        <v>18.100000000000001</v>
      </c>
      <c r="GB6" s="29">
        <f t="shared" si="2"/>
        <v>0.82796499999999995</v>
      </c>
      <c r="GC6" s="29">
        <f t="shared" si="3"/>
        <v>0.774868</v>
      </c>
      <c r="GD6" s="29">
        <f t="shared" si="4"/>
        <v>5.8127706571337212</v>
      </c>
      <c r="GE6" s="29">
        <f t="shared" si="5"/>
        <v>4.4418385658191637</v>
      </c>
      <c r="GF6" s="29">
        <f t="shared" si="6"/>
        <v>1.3709320913145575</v>
      </c>
      <c r="GG6" s="29">
        <f t="shared" si="7"/>
        <v>0.23584830232929996</v>
      </c>
      <c r="GH6" s="29">
        <f t="shared" si="8"/>
        <v>8.5002941125586933</v>
      </c>
      <c r="GI6" s="39">
        <v>1994</v>
      </c>
      <c r="GJ6" s="39" t="s">
        <v>318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1994</v>
      </c>
      <c r="HA6" s="39" t="s">
        <v>318</v>
      </c>
      <c r="HB6" s="42"/>
      <c r="HC6" s="42">
        <f t="shared" si="10"/>
        <v>0</v>
      </c>
      <c r="HD6" s="42">
        <v>0</v>
      </c>
      <c r="HE6" s="42">
        <v>0</v>
      </c>
      <c r="HF6" s="42">
        <v>2</v>
      </c>
      <c r="HG6" s="42">
        <v>1</v>
      </c>
      <c r="HH6" s="42">
        <v>0</v>
      </c>
      <c r="HI6" s="42">
        <v>1</v>
      </c>
      <c r="HJ6" s="39">
        <v>1994</v>
      </c>
      <c r="HK6" s="39" t="s">
        <v>318</v>
      </c>
      <c r="HL6" s="29"/>
      <c r="HM6" s="29">
        <v>111.1322</v>
      </c>
      <c r="HN6" s="25"/>
      <c r="HO6" s="29"/>
      <c r="HP6" s="32">
        <v>6.2055302827928598</v>
      </c>
      <c r="HQ6" s="32">
        <v>20.488567358507499</v>
      </c>
      <c r="HR6" s="27">
        <v>13.415518491660601</v>
      </c>
      <c r="HS6" s="29"/>
      <c r="HT6" s="29">
        <v>42.15128</v>
      </c>
      <c r="HU6" s="29"/>
      <c r="HV6" s="29"/>
      <c r="HW6" s="29"/>
      <c r="HX6" s="29"/>
      <c r="HY6" s="29">
        <v>4.3</v>
      </c>
      <c r="HZ6" s="39">
        <v>1994</v>
      </c>
      <c r="IA6" s="39" t="s">
        <v>318</v>
      </c>
      <c r="IB6" s="29"/>
      <c r="IC6" s="29">
        <v>2443.6999999999998</v>
      </c>
      <c r="ID6" s="29">
        <v>2110.199951171875</v>
      </c>
      <c r="IE6" s="29"/>
      <c r="IF6" s="32">
        <v>59.750450134277344</v>
      </c>
      <c r="IG6" s="32">
        <v>214.39999389648438</v>
      </c>
      <c r="IH6" s="32">
        <v>836.70001220703125</v>
      </c>
      <c r="II6" s="32">
        <v>1059.0999755859375</v>
      </c>
      <c r="IJ6" s="29"/>
      <c r="IK6" s="29"/>
      <c r="IL6" s="39">
        <v>1994</v>
      </c>
      <c r="IM6" s="39" t="s">
        <v>318</v>
      </c>
      <c r="IN6" s="30">
        <v>1</v>
      </c>
      <c r="IO6" s="27">
        <v>0</v>
      </c>
      <c r="IP6" s="27">
        <v>5.0000000000000001E-3</v>
      </c>
      <c r="IQ6" s="29" t="str">
        <f t="shared" si="9"/>
        <v/>
      </c>
      <c r="IR6" s="68"/>
      <c r="IS6" s="46">
        <v>1269</v>
      </c>
      <c r="IT6" s="28">
        <v>64.181671049969651</v>
      </c>
      <c r="IU6" s="58"/>
      <c r="IV6" s="58">
        <v>1410</v>
      </c>
      <c r="IW6" s="58">
        <v>1269</v>
      </c>
      <c r="IX6" s="58">
        <v>64.181671049969651</v>
      </c>
      <c r="IY6" s="58"/>
      <c r="IZ6" s="39">
        <v>1994</v>
      </c>
      <c r="JA6" s="39" t="s">
        <v>318</v>
      </c>
      <c r="JB6" s="29"/>
      <c r="JC6" s="29"/>
      <c r="JD6" s="29"/>
      <c r="JE6" s="29"/>
      <c r="JF6" s="29"/>
      <c r="JG6" s="29"/>
      <c r="JH6" s="29"/>
      <c r="JI6" s="29"/>
      <c r="JJ6" s="29"/>
      <c r="JK6" s="32">
        <v>0.48600000143051147</v>
      </c>
      <c r="JL6" s="29"/>
      <c r="JM6" s="29"/>
      <c r="JN6" s="29"/>
      <c r="JO6" s="39">
        <v>1994</v>
      </c>
      <c r="JP6" s="39" t="s">
        <v>318</v>
      </c>
      <c r="JQ6" s="29"/>
      <c r="JR6" s="41"/>
      <c r="JS6" s="41"/>
      <c r="JT6" s="41"/>
      <c r="JU6" s="41"/>
      <c r="JV6" s="41"/>
      <c r="JW6" s="27">
        <v>0.11999999731779099</v>
      </c>
      <c r="JX6" s="27">
        <v>1.9999999552965164E-2</v>
      </c>
      <c r="JY6" s="27">
        <v>0</v>
      </c>
      <c r="JZ6" s="40">
        <v>8.0000003799796104E-3</v>
      </c>
      <c r="KA6" s="20">
        <v>5.0000000000000001E-3</v>
      </c>
      <c r="KB6" s="20">
        <v>4.999999888241291E-3</v>
      </c>
      <c r="KC6" s="21">
        <v>3.2999999821186066E-2</v>
      </c>
      <c r="KD6" s="21">
        <v>0.30000001192092896</v>
      </c>
      <c r="KE6" s="29"/>
      <c r="KF6" s="29"/>
      <c r="KG6" s="39">
        <v>1994</v>
      </c>
      <c r="KH6" s="39" t="s">
        <v>318</v>
      </c>
      <c r="KI6" s="23">
        <v>2.4722223281860352</v>
      </c>
      <c r="KJ6" s="23">
        <v>1.375</v>
      </c>
      <c r="KK6" s="29"/>
      <c r="KL6" s="29"/>
      <c r="KM6" s="29"/>
      <c r="KN6" s="21">
        <v>5346.3310546875</v>
      </c>
      <c r="KO6" s="29">
        <v>3531.68896484375</v>
      </c>
      <c r="KP6" s="29">
        <v>573.62900000000002</v>
      </c>
      <c r="KQ6" s="71">
        <v>10.728253754511961</v>
      </c>
      <c r="KR6" s="39">
        <v>1994</v>
      </c>
      <c r="KS6" s="39" t="s">
        <v>318</v>
      </c>
    </row>
    <row r="7" spans="1:305" s="39" customFormat="1" ht="12.75">
      <c r="A7" s="39">
        <v>1995</v>
      </c>
      <c r="B7" s="39" t="s">
        <v>318</v>
      </c>
      <c r="C7" s="39">
        <v>30</v>
      </c>
      <c r="D7" s="44" t="s">
        <v>319</v>
      </c>
      <c r="E7" s="44">
        <v>703</v>
      </c>
      <c r="F7" s="39">
        <v>0</v>
      </c>
      <c r="G7" s="39">
        <v>1</v>
      </c>
      <c r="H7" s="39">
        <v>0</v>
      </c>
      <c r="I7" s="39">
        <v>0</v>
      </c>
      <c r="J7" s="29">
        <v>77.78</v>
      </c>
      <c r="K7" s="29">
        <v>0</v>
      </c>
      <c r="L7" s="29">
        <v>22.22</v>
      </c>
      <c r="M7" s="18">
        <v>2</v>
      </c>
      <c r="N7" s="39">
        <v>0</v>
      </c>
      <c r="O7" s="39">
        <v>0</v>
      </c>
      <c r="P7" s="39">
        <v>0</v>
      </c>
      <c r="Q7" s="29">
        <v>85.16</v>
      </c>
      <c r="R7" s="29">
        <v>0</v>
      </c>
      <c r="S7" s="29">
        <v>14.84</v>
      </c>
      <c r="T7" s="29">
        <v>46.5</v>
      </c>
      <c r="U7" s="29">
        <v>0</v>
      </c>
      <c r="V7" s="29">
        <v>8.1</v>
      </c>
      <c r="W7" s="29">
        <v>54.6</v>
      </c>
      <c r="X7" s="39">
        <v>2</v>
      </c>
      <c r="Y7" s="39">
        <v>1995</v>
      </c>
      <c r="Z7" s="39" t="s">
        <v>318</v>
      </c>
      <c r="AA7" s="43"/>
      <c r="AB7" s="41">
        <v>75.7</v>
      </c>
      <c r="AC7" s="41">
        <v>0</v>
      </c>
      <c r="AD7" s="41">
        <v>10.4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2.7</v>
      </c>
      <c r="AQ7" s="41">
        <v>7.4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10.1</v>
      </c>
      <c r="BH7" s="41">
        <v>0</v>
      </c>
      <c r="BI7" s="41">
        <v>2.1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3.4</v>
      </c>
      <c r="BP7" s="41">
        <v>0</v>
      </c>
      <c r="BQ7" s="41">
        <v>8.6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10.199999999999999</v>
      </c>
      <c r="CG7" s="41">
        <v>0</v>
      </c>
      <c r="CH7" s="41">
        <v>0</v>
      </c>
      <c r="CI7" s="41">
        <v>5.4</v>
      </c>
      <c r="CJ7" s="41">
        <v>35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4.6999999999999886</v>
      </c>
      <c r="CZ7" s="39">
        <v>1995</v>
      </c>
      <c r="DA7" s="39" t="s">
        <v>318</v>
      </c>
      <c r="DB7" s="41">
        <v>0</v>
      </c>
      <c r="DC7" s="41">
        <v>12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8.6999999999999993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11.3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10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11.3</v>
      </c>
      <c r="FF7" s="41">
        <v>0</v>
      </c>
      <c r="FG7" s="41">
        <v>0</v>
      </c>
      <c r="FH7" s="41">
        <v>6</v>
      </c>
      <c r="FI7" s="41">
        <v>40.5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0.20000000000000284</v>
      </c>
      <c r="FY7" s="39">
        <v>1995</v>
      </c>
      <c r="FZ7" s="39" t="s">
        <v>318</v>
      </c>
      <c r="GA7" s="41">
        <v>14.7</v>
      </c>
      <c r="GB7" s="29">
        <f t="shared" si="2"/>
        <v>0.82796499999999995</v>
      </c>
      <c r="GC7" s="29">
        <f t="shared" si="3"/>
        <v>0.774868</v>
      </c>
      <c r="GD7" s="29">
        <f t="shared" si="4"/>
        <v>5.8127706571337212</v>
      </c>
      <c r="GE7" s="29">
        <f t="shared" si="5"/>
        <v>4.4418385658191637</v>
      </c>
      <c r="GF7" s="29">
        <f t="shared" si="6"/>
        <v>1.3709320913145575</v>
      </c>
      <c r="GG7" s="29">
        <f t="shared" si="7"/>
        <v>0.23584830232929996</v>
      </c>
      <c r="GH7" s="29">
        <f t="shared" si="8"/>
        <v>8.5002941125586933</v>
      </c>
      <c r="GI7" s="39">
        <v>1995</v>
      </c>
      <c r="GJ7" s="39" t="s">
        <v>318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1995</v>
      </c>
      <c r="HA7" s="39" t="s">
        <v>318</v>
      </c>
      <c r="HB7" s="42"/>
      <c r="HC7" s="42">
        <f t="shared" si="10"/>
        <v>0</v>
      </c>
      <c r="HD7" s="42">
        <v>0</v>
      </c>
      <c r="HE7" s="42">
        <v>0</v>
      </c>
      <c r="HF7" s="42">
        <v>2</v>
      </c>
      <c r="HG7" s="42">
        <v>1</v>
      </c>
      <c r="HH7" s="42">
        <v>0</v>
      </c>
      <c r="HI7" s="42">
        <v>1</v>
      </c>
      <c r="HJ7" s="39">
        <v>1995</v>
      </c>
      <c r="HK7" s="39" t="s">
        <v>318</v>
      </c>
      <c r="HL7" s="29"/>
      <c r="HM7" s="29">
        <v>111.2383</v>
      </c>
      <c r="HN7" s="27">
        <v>48.1526409573449</v>
      </c>
      <c r="HO7" s="32">
        <v>44.810944225826397</v>
      </c>
      <c r="HP7" s="32">
        <v>5.8434953752152703</v>
      </c>
      <c r="HQ7" s="32">
        <v>16.312551825989999</v>
      </c>
      <c r="HR7" s="27">
        <v>9.8410975558045202</v>
      </c>
      <c r="HS7" s="27">
        <v>37.623608271921</v>
      </c>
      <c r="HT7" s="27">
        <v>37.623608271921</v>
      </c>
      <c r="HU7" s="27">
        <v>-3.3416967315185602</v>
      </c>
      <c r="HV7" s="27">
        <v>-2.1046463086193499</v>
      </c>
      <c r="HW7" s="29"/>
      <c r="HX7" s="29"/>
      <c r="HY7" s="29">
        <v>2</v>
      </c>
      <c r="HZ7" s="39">
        <v>1995</v>
      </c>
      <c r="IA7" s="39" t="s">
        <v>318</v>
      </c>
      <c r="IB7" s="29">
        <v>2438.1799999999998</v>
      </c>
      <c r="IC7" s="29">
        <v>2470.5</v>
      </c>
      <c r="ID7" s="29">
        <v>2146.800048828125</v>
      </c>
      <c r="IE7" s="31">
        <v>68.326981280125537</v>
      </c>
      <c r="IF7" s="32">
        <v>60.161468505859375</v>
      </c>
      <c r="IG7" s="32">
        <v>197.30000305175781</v>
      </c>
      <c r="IH7" s="32">
        <v>834.70001220703125</v>
      </c>
      <c r="II7" s="32">
        <v>1114.800048828125</v>
      </c>
      <c r="IJ7" s="31">
        <v>291.39999389648438</v>
      </c>
      <c r="IK7" s="31">
        <v>12.100000381469727</v>
      </c>
      <c r="IL7" s="39">
        <v>1995</v>
      </c>
      <c r="IM7" s="39" t="s">
        <v>318</v>
      </c>
      <c r="IN7" s="30">
        <v>0</v>
      </c>
      <c r="IO7" s="27">
        <v>0</v>
      </c>
      <c r="IP7" s="27">
        <v>0</v>
      </c>
      <c r="IQ7" s="29">
        <f t="shared" si="9"/>
        <v>0</v>
      </c>
      <c r="IR7" s="46">
        <v>1250</v>
      </c>
      <c r="IS7" s="46">
        <v>1125</v>
      </c>
      <c r="IT7" s="28">
        <v>56.062191657945881</v>
      </c>
      <c r="IU7" s="58"/>
      <c r="IV7" s="58">
        <v>1250</v>
      </c>
      <c r="IW7" s="58">
        <v>1125</v>
      </c>
      <c r="IX7" s="58">
        <v>56.062191657945881</v>
      </c>
      <c r="IY7" s="58"/>
      <c r="IZ7" s="39">
        <v>1995</v>
      </c>
      <c r="JA7" s="39" t="s">
        <v>318</v>
      </c>
      <c r="JB7" s="27">
        <v>13.924712181091309</v>
      </c>
      <c r="JC7" s="27">
        <v>18.62299919128418</v>
      </c>
      <c r="JD7" s="27">
        <v>11.583999633789063</v>
      </c>
      <c r="JE7" s="27">
        <v>6.3029999732971191</v>
      </c>
      <c r="JF7" s="27">
        <v>5.570000171661377</v>
      </c>
      <c r="JG7" s="27">
        <v>1.0049999952316284</v>
      </c>
      <c r="JH7" s="27">
        <v>2.0190000534057617</v>
      </c>
      <c r="JI7" s="27">
        <v>5.6050000190734863</v>
      </c>
      <c r="JJ7" s="32">
        <v>2.4600000381469727</v>
      </c>
      <c r="JK7" s="32">
        <v>0.7369999885559082</v>
      </c>
      <c r="JL7" s="32">
        <v>0.41999998688697815</v>
      </c>
      <c r="JM7" s="32">
        <v>0</v>
      </c>
      <c r="JN7" s="32">
        <v>0.80699998140335083</v>
      </c>
      <c r="JO7" s="39">
        <v>1995</v>
      </c>
      <c r="JP7" s="39" t="s">
        <v>318</v>
      </c>
      <c r="JQ7" s="32">
        <v>1.7170000000000001</v>
      </c>
      <c r="JR7" s="32">
        <v>0.57699999999999996</v>
      </c>
      <c r="JS7" s="32">
        <v>1.4E-2</v>
      </c>
      <c r="JT7" s="32">
        <v>0.09</v>
      </c>
      <c r="JU7" s="32">
        <v>0.05</v>
      </c>
      <c r="JV7" s="32">
        <v>6.0999999999999999E-2</v>
      </c>
      <c r="JW7" s="27">
        <v>9.7999997437000275E-2</v>
      </c>
      <c r="JX7" s="27">
        <v>2.7000000700354576E-2</v>
      </c>
      <c r="JY7" s="27">
        <v>0</v>
      </c>
      <c r="JZ7" s="40">
        <v>3.0000000260770321E-3</v>
      </c>
      <c r="KA7" s="20">
        <v>2.1000000000000001E-2</v>
      </c>
      <c r="KB7" s="20">
        <v>1.9999999552965164E-2</v>
      </c>
      <c r="KC7" s="21">
        <v>0.13300000131130219</v>
      </c>
      <c r="KD7" s="21">
        <v>0.45500001311302185</v>
      </c>
      <c r="KE7" s="20">
        <v>0.27</v>
      </c>
      <c r="KF7" s="20">
        <v>0.15000000596046448</v>
      </c>
      <c r="KG7" s="39">
        <v>1995</v>
      </c>
      <c r="KH7" s="39" t="s">
        <v>318</v>
      </c>
      <c r="KI7" s="23">
        <v>2.4722223281860352</v>
      </c>
      <c r="KJ7" s="23">
        <v>1.375</v>
      </c>
      <c r="KK7" s="29"/>
      <c r="KL7" s="29"/>
      <c r="KM7" s="29"/>
      <c r="KN7" s="21">
        <v>5361.998046875</v>
      </c>
      <c r="KO7" s="29">
        <v>3568.39697265625</v>
      </c>
      <c r="KP7" s="29">
        <v>582.96100000000001</v>
      </c>
      <c r="KQ7" s="71">
        <v>10.869324453327765</v>
      </c>
      <c r="KR7" s="39">
        <v>1995</v>
      </c>
      <c r="KS7" s="39" t="s">
        <v>318</v>
      </c>
    </row>
    <row r="8" spans="1:305" s="39" customFormat="1" ht="12.75">
      <c r="A8" s="39">
        <v>1996</v>
      </c>
      <c r="B8" s="39" t="s">
        <v>318</v>
      </c>
      <c r="C8" s="39">
        <v>30</v>
      </c>
      <c r="D8" s="44" t="s">
        <v>319</v>
      </c>
      <c r="E8" s="44">
        <v>703</v>
      </c>
      <c r="F8" s="39">
        <v>0</v>
      </c>
      <c r="G8" s="39">
        <v>1</v>
      </c>
      <c r="H8" s="39">
        <v>0</v>
      </c>
      <c r="I8" s="39">
        <v>0</v>
      </c>
      <c r="J8" s="29">
        <v>77.78</v>
      </c>
      <c r="K8" s="29">
        <v>0</v>
      </c>
      <c r="L8" s="29">
        <v>22.22</v>
      </c>
      <c r="M8" s="18">
        <v>2</v>
      </c>
      <c r="N8" s="39">
        <v>0</v>
      </c>
      <c r="O8" s="39">
        <v>0</v>
      </c>
      <c r="P8" s="39">
        <v>0</v>
      </c>
      <c r="Q8" s="29">
        <v>85.16</v>
      </c>
      <c r="R8" s="29">
        <v>0</v>
      </c>
      <c r="S8" s="29">
        <v>14.84</v>
      </c>
      <c r="T8" s="29">
        <v>46.5</v>
      </c>
      <c r="U8" s="29">
        <v>0</v>
      </c>
      <c r="V8" s="29">
        <v>8.1</v>
      </c>
      <c r="W8" s="29">
        <v>54.6</v>
      </c>
      <c r="X8" s="39">
        <v>2</v>
      </c>
      <c r="Y8" s="39">
        <v>1996</v>
      </c>
      <c r="Z8" s="39" t="s">
        <v>318</v>
      </c>
      <c r="AA8" s="43"/>
      <c r="AB8" s="41">
        <v>75.7</v>
      </c>
      <c r="AC8" s="41">
        <v>0</v>
      </c>
      <c r="AD8" s="41">
        <v>10.4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2.7</v>
      </c>
      <c r="AQ8" s="41">
        <v>7.4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10.1</v>
      </c>
      <c r="BH8" s="41">
        <v>0</v>
      </c>
      <c r="BI8" s="41">
        <v>2.1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3.4</v>
      </c>
      <c r="BP8" s="41">
        <v>0</v>
      </c>
      <c r="BQ8" s="41">
        <v>8.6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10.199999999999999</v>
      </c>
      <c r="CG8" s="41">
        <v>0</v>
      </c>
      <c r="CH8" s="41">
        <v>0</v>
      </c>
      <c r="CI8" s="41">
        <v>5.4</v>
      </c>
      <c r="CJ8" s="41">
        <v>35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4.6999999999999886</v>
      </c>
      <c r="CZ8" s="39">
        <v>1996</v>
      </c>
      <c r="DA8" s="39" t="s">
        <v>318</v>
      </c>
      <c r="DB8" s="41">
        <v>0</v>
      </c>
      <c r="DC8" s="41">
        <v>12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8.6999999999999993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11.3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10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11.3</v>
      </c>
      <c r="FF8" s="41">
        <v>0</v>
      </c>
      <c r="FG8" s="41">
        <v>0</v>
      </c>
      <c r="FH8" s="41">
        <v>6</v>
      </c>
      <c r="FI8" s="41">
        <v>40.5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0.20000000000000284</v>
      </c>
      <c r="FY8" s="39">
        <v>1996</v>
      </c>
      <c r="FZ8" s="39" t="s">
        <v>318</v>
      </c>
      <c r="GA8" s="41">
        <v>14.7</v>
      </c>
      <c r="GB8" s="29">
        <f t="shared" si="2"/>
        <v>0.82796499999999995</v>
      </c>
      <c r="GC8" s="29">
        <f t="shared" si="3"/>
        <v>0.774868</v>
      </c>
      <c r="GD8" s="29">
        <f t="shared" si="4"/>
        <v>5.8127706571337212</v>
      </c>
      <c r="GE8" s="29">
        <f t="shared" si="5"/>
        <v>4.4418385658191637</v>
      </c>
      <c r="GF8" s="29">
        <f t="shared" si="6"/>
        <v>1.3709320913145575</v>
      </c>
      <c r="GG8" s="29">
        <f t="shared" si="7"/>
        <v>0.23584830232929996</v>
      </c>
      <c r="GH8" s="29">
        <f t="shared" si="8"/>
        <v>8.5002941125586933</v>
      </c>
      <c r="GI8" s="39">
        <v>1996</v>
      </c>
      <c r="GJ8" s="39" t="s">
        <v>318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1996</v>
      </c>
      <c r="HA8" s="39" t="s">
        <v>318</v>
      </c>
      <c r="HB8" s="42"/>
      <c r="HC8" s="42">
        <f t="shared" si="10"/>
        <v>0</v>
      </c>
      <c r="HD8" s="42">
        <v>0</v>
      </c>
      <c r="HE8" s="42">
        <v>0</v>
      </c>
      <c r="HF8" s="42">
        <v>2</v>
      </c>
      <c r="HG8" s="42">
        <v>1</v>
      </c>
      <c r="HH8" s="42">
        <v>0</v>
      </c>
      <c r="HI8" s="42">
        <v>1</v>
      </c>
      <c r="HJ8" s="39">
        <v>1996</v>
      </c>
      <c r="HK8" s="39" t="s">
        <v>318</v>
      </c>
      <c r="HL8" s="34">
        <v>0.16569700000000001</v>
      </c>
      <c r="HM8" s="29">
        <v>115.22329999999999</v>
      </c>
      <c r="HN8" s="27">
        <v>53.087239180574997</v>
      </c>
      <c r="HO8" s="32">
        <v>43.366381963137798</v>
      </c>
      <c r="HP8" s="32">
        <v>6.7571472226293698</v>
      </c>
      <c r="HQ8" s="32">
        <v>11.509385100248499</v>
      </c>
      <c r="HR8" s="27">
        <v>5.7758324751115904</v>
      </c>
      <c r="HS8" s="27">
        <v>36.988377554325503</v>
      </c>
      <c r="HT8" s="27">
        <v>36.988377554325503</v>
      </c>
      <c r="HU8" s="27">
        <v>-9.7208572174371692</v>
      </c>
      <c r="HV8" s="27">
        <v>-8.1942228067434097</v>
      </c>
      <c r="HW8" s="29"/>
      <c r="HX8" s="27">
        <v>9.6669019802997997</v>
      </c>
      <c r="HY8" s="29">
        <v>-9.9</v>
      </c>
      <c r="HZ8" s="39">
        <v>1996</v>
      </c>
      <c r="IA8" s="39" t="s">
        <v>318</v>
      </c>
      <c r="IB8" s="29">
        <v>2493.88</v>
      </c>
      <c r="IC8" s="29">
        <v>2509.1</v>
      </c>
      <c r="ID8" s="29">
        <v>2224.89990234375</v>
      </c>
      <c r="IE8" s="31">
        <v>69.251302967369526</v>
      </c>
      <c r="IF8" s="32">
        <v>61.782199859619141</v>
      </c>
      <c r="IG8" s="32">
        <v>198</v>
      </c>
      <c r="IH8" s="32">
        <v>879.70001220703125</v>
      </c>
      <c r="II8" s="32">
        <v>1147.199951171875</v>
      </c>
      <c r="IJ8" s="31">
        <v>269</v>
      </c>
      <c r="IK8" s="31">
        <v>11.100000381469727</v>
      </c>
      <c r="IL8" s="39">
        <v>1996</v>
      </c>
      <c r="IM8" s="39" t="s">
        <v>318</v>
      </c>
      <c r="IN8" s="30"/>
      <c r="IO8" s="27"/>
      <c r="IP8" s="27"/>
      <c r="IQ8" s="29" t="str">
        <f t="shared" si="9"/>
        <v/>
      </c>
      <c r="IR8" s="68"/>
      <c r="IS8" s="46">
        <v>996</v>
      </c>
      <c r="IT8" s="28">
        <v>47.827130852340943</v>
      </c>
      <c r="IU8" s="58"/>
      <c r="IV8" s="58">
        <v>1107.3236666666344</v>
      </c>
      <c r="IW8" s="58">
        <v>996</v>
      </c>
      <c r="IX8" s="58">
        <v>47.827130852340943</v>
      </c>
      <c r="IY8" s="58"/>
      <c r="IZ8" s="39">
        <v>1996</v>
      </c>
      <c r="JA8" s="39" t="s">
        <v>318</v>
      </c>
      <c r="JB8" s="27">
        <v>13.943827629089355</v>
      </c>
      <c r="JC8" s="27">
        <v>18.179000854492188</v>
      </c>
      <c r="JD8" s="27">
        <v>11.409999847412109</v>
      </c>
      <c r="JE8" s="27">
        <v>6.0399999618530273</v>
      </c>
      <c r="JF8" s="27">
        <v>5.5510001182556152</v>
      </c>
      <c r="JG8" s="27">
        <v>0.99099999666213989</v>
      </c>
      <c r="JH8" s="27">
        <v>2.1410000324249268</v>
      </c>
      <c r="JI8" s="27">
        <v>5.3829998970031738</v>
      </c>
      <c r="JJ8" s="32">
        <v>2.2560000419616699</v>
      </c>
      <c r="JK8" s="32">
        <v>0.73000001907348633</v>
      </c>
      <c r="JL8" s="32">
        <v>0.4309999942779541</v>
      </c>
      <c r="JM8" s="32">
        <v>0</v>
      </c>
      <c r="JN8" s="32">
        <v>0.69700002670288086</v>
      </c>
      <c r="JO8" s="39">
        <v>1996</v>
      </c>
      <c r="JP8" s="39" t="s">
        <v>318</v>
      </c>
      <c r="JQ8" s="32">
        <v>1.536</v>
      </c>
      <c r="JR8" s="32">
        <v>0.56399999999999995</v>
      </c>
      <c r="JS8" s="32">
        <v>8.0000000000000002E-3</v>
      </c>
      <c r="JT8" s="32">
        <v>0.106</v>
      </c>
      <c r="JU8" s="32">
        <v>2.9000000000000001E-2</v>
      </c>
      <c r="JV8" s="32">
        <v>4.2000000000000003E-2</v>
      </c>
      <c r="JW8" s="27">
        <v>0.14399999380111694</v>
      </c>
      <c r="JX8" s="27">
        <v>2.9999999329447746E-2</v>
      </c>
      <c r="JY8" s="27">
        <v>0</v>
      </c>
      <c r="JZ8" s="40">
        <v>0</v>
      </c>
      <c r="KA8" s="20">
        <v>1.4E-2</v>
      </c>
      <c r="KB8" s="20">
        <v>1.3000000268220901E-2</v>
      </c>
      <c r="KC8" s="21">
        <v>0.20100000500679016</v>
      </c>
      <c r="KD8" s="21">
        <v>0.34099999070167542</v>
      </c>
      <c r="KE8" s="20">
        <v>0.29099999999999998</v>
      </c>
      <c r="KF8" s="20">
        <v>0.14000000059604645</v>
      </c>
      <c r="KG8" s="39">
        <v>1996</v>
      </c>
      <c r="KH8" s="39" t="s">
        <v>318</v>
      </c>
      <c r="KI8" s="23">
        <v>2.4722223281860352</v>
      </c>
      <c r="KJ8" s="23">
        <v>1.375</v>
      </c>
      <c r="KK8" s="29"/>
      <c r="KL8" s="29"/>
      <c r="KM8" s="29"/>
      <c r="KN8" s="21">
        <v>5373.36083984375</v>
      </c>
      <c r="KO8" s="29">
        <v>3601.198974609375</v>
      </c>
      <c r="KP8" s="29">
        <v>592.06600000000003</v>
      </c>
      <c r="KQ8" s="71">
        <v>11.01794869409061</v>
      </c>
      <c r="KR8" s="39">
        <v>1996</v>
      </c>
      <c r="KS8" s="39" t="s">
        <v>318</v>
      </c>
    </row>
    <row r="9" spans="1:305" s="39" customFormat="1" ht="12.75">
      <c r="A9" s="39">
        <v>1997</v>
      </c>
      <c r="B9" s="39" t="s">
        <v>318</v>
      </c>
      <c r="C9" s="39">
        <v>30</v>
      </c>
      <c r="D9" s="44" t="s">
        <v>319</v>
      </c>
      <c r="E9" s="44">
        <v>703</v>
      </c>
      <c r="F9" s="39">
        <v>0</v>
      </c>
      <c r="G9" s="39">
        <v>1</v>
      </c>
      <c r="H9" s="39">
        <v>0</v>
      </c>
      <c r="I9" s="39">
        <v>0</v>
      </c>
      <c r="J9" s="29">
        <v>77.78</v>
      </c>
      <c r="K9" s="29">
        <v>0</v>
      </c>
      <c r="L9" s="29">
        <v>22.22</v>
      </c>
      <c r="M9" s="18">
        <v>2</v>
      </c>
      <c r="N9" s="39">
        <v>0</v>
      </c>
      <c r="O9" s="39">
        <v>0</v>
      </c>
      <c r="P9" s="39">
        <v>0</v>
      </c>
      <c r="Q9" s="29">
        <v>85.16</v>
      </c>
      <c r="R9" s="29">
        <v>0</v>
      </c>
      <c r="S9" s="29">
        <v>14.84</v>
      </c>
      <c r="T9" s="29">
        <v>46.5</v>
      </c>
      <c r="U9" s="29">
        <v>0</v>
      </c>
      <c r="V9" s="29">
        <v>8.1</v>
      </c>
      <c r="W9" s="29">
        <v>54.6</v>
      </c>
      <c r="X9" s="39">
        <v>2</v>
      </c>
      <c r="Y9" s="39">
        <v>1997</v>
      </c>
      <c r="Z9" s="39" t="s">
        <v>318</v>
      </c>
      <c r="AA9" s="43"/>
      <c r="AB9" s="41">
        <v>75.7</v>
      </c>
      <c r="AC9" s="41">
        <v>0</v>
      </c>
      <c r="AD9" s="41">
        <v>10.4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2.7</v>
      </c>
      <c r="AQ9" s="41">
        <v>7.4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10.1</v>
      </c>
      <c r="BH9" s="41">
        <v>0</v>
      </c>
      <c r="BI9" s="41">
        <v>2.1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3.4</v>
      </c>
      <c r="BP9" s="41">
        <v>0</v>
      </c>
      <c r="BQ9" s="41">
        <v>8.6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10.199999999999999</v>
      </c>
      <c r="CG9" s="41">
        <v>0</v>
      </c>
      <c r="CH9" s="41">
        <v>0</v>
      </c>
      <c r="CI9" s="41">
        <v>5.4</v>
      </c>
      <c r="CJ9" s="41">
        <v>35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4.6999999999999886</v>
      </c>
      <c r="CZ9" s="39">
        <v>1997</v>
      </c>
      <c r="DA9" s="39" t="s">
        <v>318</v>
      </c>
      <c r="DB9" s="41">
        <v>0</v>
      </c>
      <c r="DC9" s="41">
        <v>12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8.6999999999999993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11.3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10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11.3</v>
      </c>
      <c r="FF9" s="41">
        <v>0</v>
      </c>
      <c r="FG9" s="41">
        <v>0</v>
      </c>
      <c r="FH9" s="41">
        <v>6</v>
      </c>
      <c r="FI9" s="41">
        <v>40.5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0.20000000000000284</v>
      </c>
      <c r="FY9" s="39">
        <v>1997</v>
      </c>
      <c r="FZ9" s="39" t="s">
        <v>318</v>
      </c>
      <c r="GA9" s="41">
        <v>14.7</v>
      </c>
      <c r="GB9" s="29">
        <f t="shared" si="2"/>
        <v>0.82796499999999995</v>
      </c>
      <c r="GC9" s="29">
        <f t="shared" si="3"/>
        <v>0.774868</v>
      </c>
      <c r="GD9" s="29">
        <f t="shared" si="4"/>
        <v>5.8127706571337212</v>
      </c>
      <c r="GE9" s="29">
        <f t="shared" si="5"/>
        <v>4.4418385658191637</v>
      </c>
      <c r="GF9" s="29">
        <f t="shared" si="6"/>
        <v>1.3709320913145575</v>
      </c>
      <c r="GG9" s="29">
        <f t="shared" si="7"/>
        <v>0.23584830232929996</v>
      </c>
      <c r="GH9" s="29">
        <f t="shared" si="8"/>
        <v>8.5002941125586933</v>
      </c>
      <c r="GI9" s="39">
        <v>1997</v>
      </c>
      <c r="GJ9" s="39" t="s">
        <v>318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1997</v>
      </c>
      <c r="HA9" s="39" t="s">
        <v>318</v>
      </c>
      <c r="HB9" s="42"/>
      <c r="HC9" s="42">
        <f t="shared" si="10"/>
        <v>0</v>
      </c>
      <c r="HD9" s="42">
        <v>0</v>
      </c>
      <c r="HE9" s="42">
        <v>0</v>
      </c>
      <c r="HF9" s="42">
        <v>2</v>
      </c>
      <c r="HG9" s="42">
        <v>1</v>
      </c>
      <c r="HH9" s="42">
        <v>0</v>
      </c>
      <c r="HI9" s="42">
        <v>1</v>
      </c>
      <c r="HJ9" s="39">
        <v>1997</v>
      </c>
      <c r="HK9" s="39" t="s">
        <v>318</v>
      </c>
      <c r="HL9" s="34">
        <v>0.16569700000000001</v>
      </c>
      <c r="HM9" s="29">
        <v>119.5408</v>
      </c>
      <c r="HN9" s="27">
        <v>48.417676491772902</v>
      </c>
      <c r="HO9" s="32">
        <v>42.255038107991098</v>
      </c>
      <c r="HP9" s="32">
        <v>6.0675429911942302</v>
      </c>
      <c r="HQ9" s="32">
        <v>11.2253154569462</v>
      </c>
      <c r="HR9" s="27">
        <v>6.1419878296146004</v>
      </c>
      <c r="HS9" s="27">
        <v>38.171065450166402</v>
      </c>
      <c r="HT9" s="27">
        <v>38.171065450166402</v>
      </c>
      <c r="HU9" s="27">
        <v>-6.1626383837817897</v>
      </c>
      <c r="HV9" s="27">
        <v>-4.38735638595859</v>
      </c>
      <c r="HW9" s="29"/>
      <c r="HX9" s="27">
        <v>9.3724975592515101</v>
      </c>
      <c r="HY9" s="29">
        <v>-9.1</v>
      </c>
      <c r="HZ9" s="39">
        <v>1997</v>
      </c>
      <c r="IA9" s="39" t="s">
        <v>318</v>
      </c>
      <c r="IB9" s="29">
        <v>2485.2800000000002</v>
      </c>
      <c r="IC9" s="29">
        <v>2503.4</v>
      </c>
      <c r="ID9" s="29">
        <v>2205.89990234375</v>
      </c>
      <c r="IE9" s="31">
        <v>68.408684969869171</v>
      </c>
      <c r="IF9" s="32">
        <v>60.718650817871094</v>
      </c>
      <c r="IG9" s="32">
        <v>202.30000305175781</v>
      </c>
      <c r="IH9" s="32">
        <v>866.5999755859375</v>
      </c>
      <c r="II9" s="32">
        <v>1137</v>
      </c>
      <c r="IJ9" s="31">
        <v>279.39999389648438</v>
      </c>
      <c r="IK9" s="31">
        <v>11.5</v>
      </c>
      <c r="IL9" s="39">
        <v>1997</v>
      </c>
      <c r="IM9" s="39" t="s">
        <v>318</v>
      </c>
      <c r="IN9" s="30">
        <v>6</v>
      </c>
      <c r="IO9" s="27">
        <v>1</v>
      </c>
      <c r="IP9" s="27">
        <v>9.2999999999999999E-2</v>
      </c>
      <c r="IQ9" s="29">
        <f t="shared" si="9"/>
        <v>3.7420330908388588E-2</v>
      </c>
      <c r="IR9" s="68"/>
      <c r="IS9" s="46">
        <v>867</v>
      </c>
      <c r="IT9" s="28">
        <v>41.969212895730472</v>
      </c>
      <c r="IU9" s="58"/>
      <c r="IV9" s="58">
        <v>964.64733333332697</v>
      </c>
      <c r="IW9" s="58">
        <v>867</v>
      </c>
      <c r="IX9" s="58">
        <v>41.969212895730472</v>
      </c>
      <c r="IY9" s="58"/>
      <c r="IZ9" s="39">
        <v>1997</v>
      </c>
      <c r="JA9" s="39" t="s">
        <v>318</v>
      </c>
      <c r="JB9" s="27">
        <v>13.343305587768555</v>
      </c>
      <c r="JC9" s="27">
        <v>17.788999557495117</v>
      </c>
      <c r="JD9" s="27">
        <v>11.295999526977539</v>
      </c>
      <c r="JE9" s="27">
        <v>5.8959999084472656</v>
      </c>
      <c r="JF9" s="27">
        <v>5.5850000381469727</v>
      </c>
      <c r="JG9" s="27">
        <v>0.97000002861022949</v>
      </c>
      <c r="JH9" s="27">
        <v>2.1930000782012939</v>
      </c>
      <c r="JI9" s="27">
        <v>5.1840000152587891</v>
      </c>
      <c r="JJ9" s="32">
        <v>2.0829999446868896</v>
      </c>
      <c r="JK9" s="32">
        <v>0.59799998998641968</v>
      </c>
      <c r="JL9" s="32">
        <v>0.52300000190734863</v>
      </c>
      <c r="JM9" s="32">
        <v>0</v>
      </c>
      <c r="JN9" s="32">
        <v>0.65399998426437378</v>
      </c>
      <c r="JO9" s="39">
        <v>1997</v>
      </c>
      <c r="JP9" s="39" t="s">
        <v>318</v>
      </c>
      <c r="JQ9" s="32">
        <v>1.2629999999999999</v>
      </c>
      <c r="JR9" s="32">
        <v>0.70099999999999996</v>
      </c>
      <c r="JS9" s="32">
        <v>7.0000000000000001E-3</v>
      </c>
      <c r="JT9" s="32">
        <v>6.9000000000000006E-2</v>
      </c>
      <c r="JU9" s="32">
        <v>2.9000000000000001E-2</v>
      </c>
      <c r="JV9" s="32">
        <v>4.2000000000000003E-2</v>
      </c>
      <c r="JW9" s="27">
        <v>0.23299999535083771</v>
      </c>
      <c r="JX9" s="27">
        <v>3.4000001847743988E-2</v>
      </c>
      <c r="JY9" s="27">
        <v>0</v>
      </c>
      <c r="JZ9" s="40">
        <v>0.12399999797344208</v>
      </c>
      <c r="KA9" s="20">
        <v>2.4E-2</v>
      </c>
      <c r="KB9" s="20">
        <v>2.4000000208616257E-2</v>
      </c>
      <c r="KC9" s="21">
        <v>0.14000000059604645</v>
      </c>
      <c r="KD9" s="21">
        <v>4.3000001460313797E-2</v>
      </c>
      <c r="KE9" s="20">
        <v>0.38100000000000001</v>
      </c>
      <c r="KF9" s="20">
        <v>0.14200000464916229</v>
      </c>
      <c r="KG9" s="39">
        <v>1997</v>
      </c>
      <c r="KH9" s="39" t="s">
        <v>318</v>
      </c>
      <c r="KI9" s="23">
        <v>2.4722223281860352</v>
      </c>
      <c r="KJ9" s="23">
        <v>1.375</v>
      </c>
      <c r="KK9" s="29"/>
      <c r="KL9" s="29"/>
      <c r="KM9" s="29"/>
      <c r="KN9" s="21">
        <v>5383.291015625</v>
      </c>
      <c r="KO9" s="29">
        <v>3632.986083984375</v>
      </c>
      <c r="KP9" s="29">
        <v>601.01499999999999</v>
      </c>
      <c r="KQ9" s="71">
        <v>11.164081902564702</v>
      </c>
      <c r="KR9" s="39">
        <v>1997</v>
      </c>
      <c r="KS9" s="39" t="s">
        <v>318</v>
      </c>
    </row>
    <row r="10" spans="1:305" s="39" customFormat="1" ht="12.75">
      <c r="A10" s="39">
        <v>1998</v>
      </c>
      <c r="B10" s="39" t="s">
        <v>318</v>
      </c>
      <c r="C10" s="39">
        <v>30</v>
      </c>
      <c r="D10" s="44" t="s">
        <v>319</v>
      </c>
      <c r="E10" s="44">
        <v>703</v>
      </c>
      <c r="F10" s="39">
        <v>0</v>
      </c>
      <c r="G10" s="39">
        <v>1</v>
      </c>
      <c r="H10" s="39">
        <v>0</v>
      </c>
      <c r="I10" s="39">
        <v>0</v>
      </c>
      <c r="J10" s="29">
        <v>70.739999999999995</v>
      </c>
      <c r="K10" s="29">
        <v>1.32</v>
      </c>
      <c r="L10" s="29">
        <v>23.74</v>
      </c>
      <c r="M10" s="18">
        <v>2</v>
      </c>
      <c r="N10" s="39">
        <v>0</v>
      </c>
      <c r="O10" s="39">
        <v>0</v>
      </c>
      <c r="P10" s="39">
        <v>1</v>
      </c>
      <c r="Q10" s="29">
        <v>82.89</v>
      </c>
      <c r="R10" s="29">
        <v>1.41</v>
      </c>
      <c r="S10" s="29">
        <v>15.7</v>
      </c>
      <c r="T10" s="29">
        <v>45.64</v>
      </c>
      <c r="U10" s="29">
        <v>0.88</v>
      </c>
      <c r="V10" s="29">
        <v>8.73</v>
      </c>
      <c r="W10" s="29">
        <v>55.25</v>
      </c>
      <c r="X10" s="39">
        <v>2</v>
      </c>
      <c r="Y10" s="39">
        <v>1998</v>
      </c>
      <c r="Z10" s="39" t="s">
        <v>318</v>
      </c>
      <c r="AA10" s="43">
        <v>36069</v>
      </c>
      <c r="AB10" s="41">
        <v>84.2</v>
      </c>
      <c r="AC10" s="41">
        <v>0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14.7</v>
      </c>
      <c r="AL10" s="41">
        <v>0</v>
      </c>
      <c r="AM10" s="41">
        <v>0</v>
      </c>
      <c r="AN10" s="41">
        <v>0</v>
      </c>
      <c r="AO10" s="41">
        <v>0</v>
      </c>
      <c r="AP10" s="41">
        <v>2.8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26.3</v>
      </c>
      <c r="BS10" s="41">
        <v>8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9.1</v>
      </c>
      <c r="CG10" s="41">
        <v>0</v>
      </c>
      <c r="CH10" s="41">
        <v>0</v>
      </c>
      <c r="CI10" s="41">
        <v>9.1</v>
      </c>
      <c r="CJ10" s="41">
        <v>27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3</v>
      </c>
      <c r="CZ10" s="39">
        <v>1998</v>
      </c>
      <c r="DA10" s="39" t="s">
        <v>318</v>
      </c>
      <c r="DB10" s="41">
        <v>0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15.3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28</v>
      </c>
      <c r="ER10" s="41">
        <v>8.6999999999999993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10</v>
      </c>
      <c r="FF10" s="41">
        <v>0</v>
      </c>
      <c r="FG10" s="41">
        <v>0</v>
      </c>
      <c r="FH10" s="41">
        <v>9.3000000000000007</v>
      </c>
      <c r="FI10" s="41">
        <v>28.7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1998</v>
      </c>
      <c r="FZ10" s="39" t="s">
        <v>318</v>
      </c>
      <c r="GA10" s="41">
        <v>14.7</v>
      </c>
      <c r="GB10" s="29">
        <f t="shared" si="2"/>
        <v>0.81257599999999996</v>
      </c>
      <c r="GC10" s="29">
        <f t="shared" si="3"/>
        <v>0.78960399999999997</v>
      </c>
      <c r="GD10" s="29">
        <f t="shared" si="4"/>
        <v>5.3354959877070165</v>
      </c>
      <c r="GE10" s="29">
        <f t="shared" si="5"/>
        <v>4.7529420711420363</v>
      </c>
      <c r="GF10" s="29">
        <f t="shared" si="6"/>
        <v>0.58255391656498023</v>
      </c>
      <c r="GG10" s="29">
        <f t="shared" si="7"/>
        <v>0.10918458525827487</v>
      </c>
      <c r="GH10" s="29">
        <f t="shared" si="8"/>
        <v>2.7676705006196092</v>
      </c>
      <c r="GI10" s="39">
        <v>1998</v>
      </c>
      <c r="GJ10" s="39" t="s">
        <v>318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1998</v>
      </c>
      <c r="HA10" s="39" t="s">
        <v>318</v>
      </c>
      <c r="HB10" s="42"/>
      <c r="HC10" s="42">
        <f t="shared" si="10"/>
        <v>0</v>
      </c>
      <c r="HD10" s="42">
        <v>0</v>
      </c>
      <c r="HE10" s="42">
        <v>0</v>
      </c>
      <c r="HF10" s="42">
        <v>2</v>
      </c>
      <c r="HG10" s="42">
        <v>1</v>
      </c>
      <c r="HH10" s="42">
        <v>0</v>
      </c>
      <c r="HI10" s="42">
        <v>1</v>
      </c>
      <c r="HJ10" s="39">
        <v>1998</v>
      </c>
      <c r="HK10" s="39" t="s">
        <v>318</v>
      </c>
      <c r="HL10" s="34">
        <v>0.16569700000000001</v>
      </c>
      <c r="HM10" s="29">
        <v>103.9222</v>
      </c>
      <c r="HN10" s="27">
        <v>45.5643558747215</v>
      </c>
      <c r="HO10" s="32">
        <v>40.358935678669702</v>
      </c>
      <c r="HP10" s="32">
        <v>4.0118137223457202</v>
      </c>
      <c r="HQ10" s="32">
        <v>9.2090209199735895</v>
      </c>
      <c r="HR10" s="27">
        <v>6.6656474545176598</v>
      </c>
      <c r="HS10" s="27">
        <v>40.3670814770595</v>
      </c>
      <c r="HT10" s="27">
        <v>40.3670814770595</v>
      </c>
      <c r="HU10" s="27">
        <v>-5.2054201960517599</v>
      </c>
      <c r="HV10" s="27">
        <v>-3.2264487321853701</v>
      </c>
      <c r="HW10" s="29"/>
      <c r="HX10" s="27">
        <v>21.725308120879198</v>
      </c>
      <c r="HY10" s="29">
        <v>-9.5</v>
      </c>
      <c r="HZ10" s="39">
        <v>1998</v>
      </c>
      <c r="IA10" s="39" t="s">
        <v>318</v>
      </c>
      <c r="IB10" s="29">
        <v>2513.5500000000002</v>
      </c>
      <c r="IC10" s="29">
        <v>2515.6999999999998</v>
      </c>
      <c r="ID10" s="29">
        <v>2198.60009765625</v>
      </c>
      <c r="IE10" s="31">
        <v>68.58403457647097</v>
      </c>
      <c r="IF10" s="32">
        <v>59.990440368652344</v>
      </c>
      <c r="IG10" s="32">
        <v>181.39999389648438</v>
      </c>
      <c r="IH10" s="32">
        <v>867</v>
      </c>
      <c r="II10" s="32">
        <v>1150.199951171875</v>
      </c>
      <c r="IJ10" s="31">
        <v>315</v>
      </c>
      <c r="IK10" s="31">
        <v>12.699999809265137</v>
      </c>
      <c r="IL10" s="39">
        <v>1998</v>
      </c>
      <c r="IM10" s="39" t="s">
        <v>318</v>
      </c>
      <c r="IN10" s="30">
        <v>0</v>
      </c>
      <c r="IO10" s="27">
        <v>0</v>
      </c>
      <c r="IP10" s="27">
        <v>0</v>
      </c>
      <c r="IQ10" s="29">
        <f t="shared" si="9"/>
        <v>0</v>
      </c>
      <c r="IR10" s="46">
        <v>821.971</v>
      </c>
      <c r="IS10" s="46">
        <v>739.77390000000003</v>
      </c>
      <c r="IT10" s="28">
        <v>36.153548040269769</v>
      </c>
      <c r="IU10" s="58"/>
      <c r="IV10" s="58">
        <v>821.971</v>
      </c>
      <c r="IW10" s="58">
        <v>739.77390000000003</v>
      </c>
      <c r="IX10" s="58">
        <v>36.153548040269769</v>
      </c>
      <c r="IY10" s="58"/>
      <c r="IZ10" s="39">
        <v>1998</v>
      </c>
      <c r="JA10" s="39" t="s">
        <v>318</v>
      </c>
      <c r="JB10" s="27">
        <v>13.363688468933105</v>
      </c>
      <c r="JC10" s="27">
        <v>17.906999588012695</v>
      </c>
      <c r="JD10" s="27">
        <v>11.763999938964844</v>
      </c>
      <c r="JE10" s="27">
        <v>5.7600002288818359</v>
      </c>
      <c r="JF10" s="27">
        <v>5.695000171661377</v>
      </c>
      <c r="JG10" s="27">
        <v>0.97600001096725464</v>
      </c>
      <c r="JH10" s="27">
        <v>2.2070000171661377</v>
      </c>
      <c r="JI10" s="27">
        <v>5.0840001106262207</v>
      </c>
      <c r="JJ10" s="32">
        <v>2.0769999027252197</v>
      </c>
      <c r="JK10" s="32">
        <v>0.38299998641014099</v>
      </c>
      <c r="JL10" s="32">
        <v>0.63599997758865356</v>
      </c>
      <c r="JM10" s="32">
        <v>0</v>
      </c>
      <c r="JN10" s="32">
        <v>0.84799998998641968</v>
      </c>
      <c r="JO10" s="39">
        <v>1998</v>
      </c>
      <c r="JP10" s="39" t="s">
        <v>318</v>
      </c>
      <c r="JQ10" s="32">
        <v>1.256</v>
      </c>
      <c r="JR10" s="32">
        <v>0.70199999999999996</v>
      </c>
      <c r="JS10" s="32">
        <v>8.0000000000000002E-3</v>
      </c>
      <c r="JT10" s="32">
        <v>6.5000000000000002E-2</v>
      </c>
      <c r="JU10" s="32">
        <v>3.1E-2</v>
      </c>
      <c r="JV10" s="32">
        <v>4.5999999999999999E-2</v>
      </c>
      <c r="JW10" s="27">
        <v>0.15000000596046448</v>
      </c>
      <c r="JX10" s="27">
        <v>1.9999999552965164E-2</v>
      </c>
      <c r="JY10" s="27">
        <v>0</v>
      </c>
      <c r="JZ10" s="40">
        <v>0.10300000011920929</v>
      </c>
      <c r="KA10" s="20">
        <v>1.6E-2</v>
      </c>
      <c r="KB10" s="20">
        <v>1.6000000759959221E-2</v>
      </c>
      <c r="KC10" s="21">
        <v>8.3999998867511749E-2</v>
      </c>
      <c r="KD10" s="21">
        <v>8.999999612569809E-3</v>
      </c>
      <c r="KE10" s="20">
        <v>0.48899999999999999</v>
      </c>
      <c r="KF10" s="20">
        <v>0.14699999988079071</v>
      </c>
      <c r="KG10" s="39">
        <v>1998</v>
      </c>
      <c r="KH10" s="39" t="s">
        <v>318</v>
      </c>
      <c r="KI10" s="23">
        <v>2.4722223281860352</v>
      </c>
      <c r="KJ10" s="23">
        <v>1.375</v>
      </c>
      <c r="KK10" s="29"/>
      <c r="KL10" s="29"/>
      <c r="KM10" s="29"/>
      <c r="KN10" s="21">
        <v>5390.51611328125</v>
      </c>
      <c r="KO10" s="29">
        <v>3664.9169921875</v>
      </c>
      <c r="KP10" s="29">
        <v>607.73699999999997</v>
      </c>
      <c r="KQ10" s="71">
        <v>11.273512105720073</v>
      </c>
      <c r="KR10" s="39">
        <v>1998</v>
      </c>
      <c r="KS10" s="39" t="s">
        <v>318</v>
      </c>
    </row>
    <row r="11" spans="1:305" s="39" customFormat="1" ht="12.75">
      <c r="A11" s="39">
        <v>1999</v>
      </c>
      <c r="B11" s="39" t="s">
        <v>318</v>
      </c>
      <c r="C11" s="39">
        <v>30</v>
      </c>
      <c r="D11" s="44" t="s">
        <v>319</v>
      </c>
      <c r="E11" s="44">
        <v>703</v>
      </c>
      <c r="F11" s="39">
        <v>0</v>
      </c>
      <c r="G11" s="39">
        <v>1</v>
      </c>
      <c r="H11" s="39">
        <v>0</v>
      </c>
      <c r="I11" s="39">
        <v>0</v>
      </c>
      <c r="J11" s="29">
        <v>55</v>
      </c>
      <c r="K11" s="29">
        <v>15</v>
      </c>
      <c r="L11" s="29">
        <v>30</v>
      </c>
      <c r="M11" s="18">
        <v>2</v>
      </c>
      <c r="N11" s="39">
        <v>0</v>
      </c>
      <c r="O11" s="39">
        <v>0</v>
      </c>
      <c r="P11" s="39">
        <v>0</v>
      </c>
      <c r="Q11" s="29">
        <v>59.19</v>
      </c>
      <c r="R11" s="29">
        <v>16.13</v>
      </c>
      <c r="S11" s="29">
        <v>24.68</v>
      </c>
      <c r="T11" s="29">
        <v>36.700000000000003</v>
      </c>
      <c r="U11" s="29">
        <v>10</v>
      </c>
      <c r="V11" s="29">
        <v>15.3</v>
      </c>
      <c r="W11" s="29">
        <v>62</v>
      </c>
      <c r="X11" s="39">
        <v>3</v>
      </c>
      <c r="Y11" s="39">
        <v>1999</v>
      </c>
      <c r="Z11" s="39" t="s">
        <v>318</v>
      </c>
      <c r="AA11" s="43"/>
      <c r="AB11" s="41">
        <v>84.2</v>
      </c>
      <c r="AC11" s="41">
        <v>0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14.7</v>
      </c>
      <c r="AL11" s="41">
        <v>0</v>
      </c>
      <c r="AM11" s="41">
        <v>0</v>
      </c>
      <c r="AN11" s="41">
        <v>0</v>
      </c>
      <c r="AO11" s="41">
        <v>0</v>
      </c>
      <c r="AP11" s="41">
        <v>2.8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26.3</v>
      </c>
      <c r="BS11" s="41">
        <v>8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9.1</v>
      </c>
      <c r="CG11" s="41">
        <v>0</v>
      </c>
      <c r="CH11" s="41">
        <v>0</v>
      </c>
      <c r="CI11" s="41">
        <v>9.1</v>
      </c>
      <c r="CJ11" s="41">
        <v>27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3</v>
      </c>
      <c r="CZ11" s="39">
        <v>1999</v>
      </c>
      <c r="DA11" s="39" t="s">
        <v>318</v>
      </c>
      <c r="DB11" s="41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15.3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28</v>
      </c>
      <c r="ER11" s="41">
        <v>8.6999999999999993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10</v>
      </c>
      <c r="FF11" s="41">
        <v>0</v>
      </c>
      <c r="FG11" s="41">
        <v>0</v>
      </c>
      <c r="FH11" s="41">
        <v>9.3000000000000007</v>
      </c>
      <c r="FI11" s="41">
        <v>28.7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1999</v>
      </c>
      <c r="FZ11" s="39" t="s">
        <v>318</v>
      </c>
      <c r="GA11" s="41">
        <v>12.7</v>
      </c>
      <c r="GB11" s="29">
        <f t="shared" si="2"/>
        <v>0.81257599999999996</v>
      </c>
      <c r="GC11" s="29">
        <f t="shared" si="3"/>
        <v>0.78960399999999997</v>
      </c>
      <c r="GD11" s="29">
        <f t="shared" si="4"/>
        <v>5.3354959877070165</v>
      </c>
      <c r="GE11" s="29">
        <f t="shared" si="5"/>
        <v>4.7529420711420363</v>
      </c>
      <c r="GF11" s="29">
        <f t="shared" si="6"/>
        <v>0.58255391656498023</v>
      </c>
      <c r="GG11" s="29">
        <f t="shared" si="7"/>
        <v>0.10918458525827487</v>
      </c>
      <c r="GH11" s="29">
        <f t="shared" si="8"/>
        <v>2.7676705006196092</v>
      </c>
      <c r="GI11" s="39">
        <v>1999</v>
      </c>
      <c r="GJ11" s="39" t="s">
        <v>318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36">
        <v>0.64429479999999995</v>
      </c>
      <c r="GX11" s="36">
        <v>0.24887290000000001</v>
      </c>
      <c r="GY11" s="36">
        <v>0.74505379999999999</v>
      </c>
      <c r="GZ11" s="39">
        <v>1999</v>
      </c>
      <c r="HA11" s="39" t="s">
        <v>318</v>
      </c>
      <c r="HB11" s="42"/>
      <c r="HC11" s="42">
        <f t="shared" si="10"/>
        <v>0</v>
      </c>
      <c r="HD11" s="42">
        <v>0</v>
      </c>
      <c r="HE11" s="42">
        <v>1</v>
      </c>
      <c r="HF11" s="42">
        <v>2</v>
      </c>
      <c r="HG11" s="42">
        <v>1</v>
      </c>
      <c r="HH11" s="42">
        <v>0</v>
      </c>
      <c r="HI11" s="42">
        <v>1</v>
      </c>
      <c r="HJ11" s="39">
        <v>1999</v>
      </c>
      <c r="HK11" s="39" t="s">
        <v>318</v>
      </c>
      <c r="HL11" s="34">
        <v>0.16569700000000001</v>
      </c>
      <c r="HM11" s="29">
        <v>99.356480000000005</v>
      </c>
      <c r="HN11" s="27">
        <v>47.8574720549151</v>
      </c>
      <c r="HO11" s="32">
        <v>40.581240970458097</v>
      </c>
      <c r="HP11" s="32">
        <v>-0.20506946311369501</v>
      </c>
      <c r="HQ11" s="32">
        <v>7.0640273627169901</v>
      </c>
      <c r="HR11" s="27">
        <v>10.5704457503225</v>
      </c>
      <c r="HS11" s="27">
        <v>52.6460902539107</v>
      </c>
      <c r="HT11" s="27">
        <v>52.646090255754899</v>
      </c>
      <c r="HU11" s="27">
        <v>-7.2762310844569802</v>
      </c>
      <c r="HV11" s="27">
        <v>-4.4889713879544502</v>
      </c>
      <c r="HW11" s="29"/>
      <c r="HX11" s="27">
        <v>16.242791940794</v>
      </c>
      <c r="HY11" s="29">
        <v>-5.7</v>
      </c>
      <c r="HZ11" s="39">
        <v>1999</v>
      </c>
      <c r="IA11" s="39" t="s">
        <v>318</v>
      </c>
      <c r="IB11" s="29">
        <v>2546.08</v>
      </c>
      <c r="IC11" s="29">
        <v>2548.9</v>
      </c>
      <c r="ID11" s="29">
        <v>2132.10009765625</v>
      </c>
      <c r="IE11" s="31">
        <v>68.856631799513963</v>
      </c>
      <c r="IF11" s="32">
        <v>57.66094970703125</v>
      </c>
      <c r="IG11" s="32">
        <v>157.19999694824219</v>
      </c>
      <c r="IH11" s="32">
        <v>820</v>
      </c>
      <c r="II11" s="32">
        <v>1154.9000244140625</v>
      </c>
      <c r="IJ11" s="31">
        <v>414</v>
      </c>
      <c r="IK11" s="31">
        <v>16.5</v>
      </c>
      <c r="IL11" s="39">
        <v>1999</v>
      </c>
      <c r="IM11" s="39" t="s">
        <v>318</v>
      </c>
      <c r="IN11" s="30">
        <v>0</v>
      </c>
      <c r="IO11" s="27">
        <v>0</v>
      </c>
      <c r="IP11" s="27">
        <v>0</v>
      </c>
      <c r="IQ11" s="29">
        <f t="shared" si="9"/>
        <v>0</v>
      </c>
      <c r="IR11" s="46">
        <v>750</v>
      </c>
      <c r="IS11" s="46">
        <v>671.25</v>
      </c>
      <c r="IT11" s="28">
        <v>34.160305343511453</v>
      </c>
      <c r="IU11" s="58"/>
      <c r="IV11" s="58">
        <v>750</v>
      </c>
      <c r="IW11" s="58">
        <v>671.25</v>
      </c>
      <c r="IX11" s="58">
        <v>34.160305343511453</v>
      </c>
      <c r="IY11" s="58"/>
      <c r="IZ11" s="39">
        <v>1999</v>
      </c>
      <c r="JA11" s="39" t="s">
        <v>318</v>
      </c>
      <c r="JB11" s="27">
        <v>14.057037353515625</v>
      </c>
      <c r="JC11" s="27">
        <v>18.423999786376953</v>
      </c>
      <c r="JD11" s="27">
        <v>12.119000434875488</v>
      </c>
      <c r="JE11" s="27">
        <v>6.1009998321533203</v>
      </c>
      <c r="JF11" s="27">
        <v>5.809999942779541</v>
      </c>
      <c r="JG11" s="27">
        <v>0.97200000286102295</v>
      </c>
      <c r="JH11" s="27">
        <v>2.2579998970031738</v>
      </c>
      <c r="JI11" s="27">
        <v>4.9530000686645508</v>
      </c>
      <c r="JJ11" s="32">
        <v>2.2880001068115234</v>
      </c>
      <c r="JK11" s="32">
        <v>0.20399999618530273</v>
      </c>
      <c r="JL11" s="32">
        <v>0.79900002479553223</v>
      </c>
      <c r="JM11" s="32">
        <v>0</v>
      </c>
      <c r="JN11" s="32">
        <v>1.1399999856948853</v>
      </c>
      <c r="JO11" s="39">
        <v>1999</v>
      </c>
      <c r="JP11" s="39" t="s">
        <v>318</v>
      </c>
      <c r="JQ11" s="32">
        <v>1.089</v>
      </c>
      <c r="JR11" s="32">
        <v>0.65800000000000003</v>
      </c>
      <c r="JS11" s="32">
        <v>1.2999999999999999E-2</v>
      </c>
      <c r="JT11" s="32">
        <v>0.48099999999999998</v>
      </c>
      <c r="JU11" s="32">
        <v>3.3000000000000002E-2</v>
      </c>
      <c r="JV11" s="32">
        <v>4.8000000000000001E-2</v>
      </c>
      <c r="JW11" s="27">
        <v>0.15600000321865082</v>
      </c>
      <c r="JX11" s="27">
        <v>8.0000003799796104E-3</v>
      </c>
      <c r="JY11" s="27">
        <v>0</v>
      </c>
      <c r="JZ11" s="40">
        <v>1.2000000104308128E-2</v>
      </c>
      <c r="KA11" s="20">
        <v>1.2E-2</v>
      </c>
      <c r="KB11" s="20">
        <v>1.2000000104308128E-2</v>
      </c>
      <c r="KC11" s="21">
        <v>1.2000000104308128E-2</v>
      </c>
      <c r="KD11" s="21">
        <v>3.0000000260770321E-3</v>
      </c>
      <c r="KE11" s="20">
        <v>0.621</v>
      </c>
      <c r="KF11" s="20">
        <v>0.17800000309944153</v>
      </c>
      <c r="KG11" s="39">
        <v>1999</v>
      </c>
      <c r="KH11" s="39" t="s">
        <v>318</v>
      </c>
      <c r="KI11" s="23">
        <v>2.4722223281860352</v>
      </c>
      <c r="KJ11" s="23">
        <v>1.375</v>
      </c>
      <c r="KK11" s="29"/>
      <c r="KL11" s="29"/>
      <c r="KM11" s="29"/>
      <c r="KN11" s="21">
        <v>5396.01904296875</v>
      </c>
      <c r="KO11" s="29">
        <v>3697.64990234375</v>
      </c>
      <c r="KP11" s="29">
        <v>612.75900000000001</v>
      </c>
      <c r="KQ11" s="71">
        <v>11.35662140147268</v>
      </c>
      <c r="KR11" s="39">
        <v>1999</v>
      </c>
      <c r="KS11" s="39" t="s">
        <v>318</v>
      </c>
    </row>
    <row r="12" spans="1:305" s="39" customFormat="1" ht="12.75">
      <c r="A12" s="39">
        <v>2000</v>
      </c>
      <c r="B12" s="39" t="s">
        <v>318</v>
      </c>
      <c r="C12" s="39">
        <v>30</v>
      </c>
      <c r="D12" s="44" t="s">
        <v>319</v>
      </c>
      <c r="E12" s="44">
        <v>703</v>
      </c>
      <c r="F12" s="39">
        <v>0</v>
      </c>
      <c r="G12" s="39">
        <v>1</v>
      </c>
      <c r="H12" s="39">
        <v>0</v>
      </c>
      <c r="I12" s="39">
        <v>0</v>
      </c>
      <c r="J12" s="29">
        <v>55</v>
      </c>
      <c r="K12" s="29">
        <v>15</v>
      </c>
      <c r="L12" s="29">
        <v>30</v>
      </c>
      <c r="M12" s="18">
        <v>2</v>
      </c>
      <c r="N12" s="39">
        <v>0</v>
      </c>
      <c r="O12" s="39">
        <v>0</v>
      </c>
      <c r="P12" s="39">
        <v>0</v>
      </c>
      <c r="Q12" s="29">
        <v>59.19</v>
      </c>
      <c r="R12" s="29">
        <v>16.13</v>
      </c>
      <c r="S12" s="29">
        <v>24.68</v>
      </c>
      <c r="T12" s="29">
        <v>36.700000000000003</v>
      </c>
      <c r="U12" s="29">
        <v>10</v>
      </c>
      <c r="V12" s="29">
        <v>15.3</v>
      </c>
      <c r="W12" s="29">
        <v>62</v>
      </c>
      <c r="X12" s="39">
        <v>3</v>
      </c>
      <c r="Y12" s="39">
        <v>2000</v>
      </c>
      <c r="Z12" s="39" t="s">
        <v>318</v>
      </c>
      <c r="AA12" s="43"/>
      <c r="AB12" s="41">
        <v>84.2</v>
      </c>
      <c r="AC12" s="41">
        <v>0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14.7</v>
      </c>
      <c r="AL12" s="41">
        <v>0</v>
      </c>
      <c r="AM12" s="41">
        <v>0</v>
      </c>
      <c r="AN12" s="41">
        <v>0</v>
      </c>
      <c r="AO12" s="41">
        <v>0</v>
      </c>
      <c r="AP12" s="41">
        <v>2.8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26.3</v>
      </c>
      <c r="BS12" s="41">
        <v>8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9.1</v>
      </c>
      <c r="CG12" s="41">
        <v>0</v>
      </c>
      <c r="CH12" s="41">
        <v>0</v>
      </c>
      <c r="CI12" s="41">
        <v>9.1</v>
      </c>
      <c r="CJ12" s="41">
        <v>27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</v>
      </c>
      <c r="CZ12" s="39">
        <v>2000</v>
      </c>
      <c r="DA12" s="39" t="s">
        <v>318</v>
      </c>
      <c r="DB12" s="41">
        <v>0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15.3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28</v>
      </c>
      <c r="ER12" s="41">
        <v>8.6999999999999993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10</v>
      </c>
      <c r="FF12" s="41">
        <v>0</v>
      </c>
      <c r="FG12" s="41">
        <v>0</v>
      </c>
      <c r="FH12" s="41">
        <v>9.3000000000000007</v>
      </c>
      <c r="FI12" s="41">
        <v>28.7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2000</v>
      </c>
      <c r="FZ12" s="39" t="s">
        <v>318</v>
      </c>
      <c r="GA12" s="41">
        <v>14</v>
      </c>
      <c r="GB12" s="29">
        <f t="shared" si="2"/>
        <v>0.81257599999999996</v>
      </c>
      <c r="GC12" s="29">
        <f t="shared" si="3"/>
        <v>0.78960399999999997</v>
      </c>
      <c r="GD12" s="29">
        <f t="shared" si="4"/>
        <v>5.3354959877070165</v>
      </c>
      <c r="GE12" s="29">
        <f t="shared" si="5"/>
        <v>4.7529420711420363</v>
      </c>
      <c r="GF12" s="29">
        <f t="shared" si="6"/>
        <v>0.58255391656498023</v>
      </c>
      <c r="GG12" s="29">
        <f t="shared" si="7"/>
        <v>0.10918458525827487</v>
      </c>
      <c r="GH12" s="29">
        <f t="shared" si="8"/>
        <v>2.7676705006196092</v>
      </c>
      <c r="GI12" s="39">
        <v>2000</v>
      </c>
      <c r="GJ12" s="39" t="s">
        <v>318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36">
        <v>0.60100679999999995</v>
      </c>
      <c r="GX12" s="36">
        <v>0.2274861</v>
      </c>
      <c r="GY12" s="36">
        <v>0.68760589999999999</v>
      </c>
      <c r="GZ12" s="39">
        <v>2000</v>
      </c>
      <c r="HA12" s="39" t="s">
        <v>318</v>
      </c>
      <c r="HB12" s="42"/>
      <c r="HC12" s="42">
        <f t="shared" si="10"/>
        <v>0</v>
      </c>
      <c r="HD12" s="42">
        <v>0</v>
      </c>
      <c r="HE12" s="42">
        <v>1</v>
      </c>
      <c r="HF12" s="42">
        <v>2</v>
      </c>
      <c r="HG12" s="42">
        <v>1</v>
      </c>
      <c r="HH12" s="42">
        <v>0</v>
      </c>
      <c r="HI12" s="42">
        <v>1</v>
      </c>
      <c r="HJ12" s="39">
        <v>2000</v>
      </c>
      <c r="HK12" s="39" t="s">
        <v>318</v>
      </c>
      <c r="HL12" s="34">
        <v>0.16569700000000001</v>
      </c>
      <c r="HM12" s="29">
        <v>110.6994</v>
      </c>
      <c r="HN12" s="27">
        <v>52.021632917090798</v>
      </c>
      <c r="HO12" s="32">
        <v>39.998195010165098</v>
      </c>
      <c r="HP12" s="32">
        <v>1.21017340088283</v>
      </c>
      <c r="HQ12" s="32">
        <v>10.696787247201801</v>
      </c>
      <c r="HR12" s="27">
        <v>12.0357767839782</v>
      </c>
      <c r="HS12" s="27">
        <v>57.864733732671503</v>
      </c>
      <c r="HT12" s="27">
        <v>57.864733730840399</v>
      </c>
      <c r="HU12" s="27">
        <v>-12.0234379069257</v>
      </c>
      <c r="HV12" s="27">
        <v>-8.9747708368577097</v>
      </c>
      <c r="HW12" s="29"/>
      <c r="HX12" s="27">
        <v>9.8036186287607503</v>
      </c>
      <c r="HY12" s="29">
        <v>-3.5</v>
      </c>
      <c r="HZ12" s="39">
        <v>2000</v>
      </c>
      <c r="IA12" s="39" t="s">
        <v>318</v>
      </c>
      <c r="IB12" s="29">
        <v>2583.6799999999998</v>
      </c>
      <c r="IC12" s="29">
        <v>2586.9</v>
      </c>
      <c r="ID12" s="29">
        <v>2101.699951171875</v>
      </c>
      <c r="IE12" s="31">
        <v>69.421236232593159</v>
      </c>
      <c r="IF12" s="32">
        <v>56.470909118652344</v>
      </c>
      <c r="IG12" s="32">
        <v>139.69999694824219</v>
      </c>
      <c r="IH12" s="32">
        <v>783</v>
      </c>
      <c r="II12" s="32">
        <v>1179</v>
      </c>
      <c r="IJ12" s="31">
        <v>482</v>
      </c>
      <c r="IK12" s="31">
        <v>18.899999618530273</v>
      </c>
      <c r="IL12" s="39">
        <v>2000</v>
      </c>
      <c r="IM12" s="39" t="s">
        <v>318</v>
      </c>
      <c r="IN12" s="30">
        <v>0</v>
      </c>
      <c r="IO12" s="27">
        <v>0</v>
      </c>
      <c r="IP12" s="27">
        <v>0</v>
      </c>
      <c r="IQ12" s="29">
        <f t="shared" si="9"/>
        <v>0</v>
      </c>
      <c r="IR12" s="46">
        <v>700</v>
      </c>
      <c r="IS12" s="46">
        <v>623</v>
      </c>
      <c r="IT12" s="28">
        <v>32.263076126359401</v>
      </c>
      <c r="IU12" s="28">
        <v>51</v>
      </c>
      <c r="IV12" s="28">
        <v>700</v>
      </c>
      <c r="IW12" s="28">
        <v>623</v>
      </c>
      <c r="IX12" s="28">
        <v>32.263076126359401</v>
      </c>
      <c r="IY12" s="28">
        <v>51</v>
      </c>
      <c r="IZ12" s="39">
        <v>2000</v>
      </c>
      <c r="JA12" s="39" t="s">
        <v>318</v>
      </c>
      <c r="JB12" s="27">
        <v>13.363481521606445</v>
      </c>
      <c r="JC12" s="27">
        <v>17.795999526977539</v>
      </c>
      <c r="JD12" s="27">
        <v>11.586999893188477</v>
      </c>
      <c r="JE12" s="27">
        <v>5.9019999504089355</v>
      </c>
      <c r="JF12" s="27">
        <v>5.7639999389648438</v>
      </c>
      <c r="JG12" s="27">
        <v>0.92400002479553223</v>
      </c>
      <c r="JH12" s="27">
        <v>2.2430000305175781</v>
      </c>
      <c r="JI12" s="27">
        <v>4.7369999885559082</v>
      </c>
      <c r="JJ12" s="32">
        <v>2.000999927520752</v>
      </c>
      <c r="JK12" s="32">
        <v>0.30799999833106995</v>
      </c>
      <c r="JL12" s="32">
        <v>0.63999998569488525</v>
      </c>
      <c r="JM12" s="32">
        <v>5.9999998658895493E-2</v>
      </c>
      <c r="JN12" s="32">
        <v>1.1189999580383301</v>
      </c>
      <c r="JO12" s="39">
        <v>2000</v>
      </c>
      <c r="JP12" s="39" t="s">
        <v>318</v>
      </c>
      <c r="JQ12" s="32">
        <v>0.93</v>
      </c>
      <c r="JR12" s="32">
        <v>0.58699999999999997</v>
      </c>
      <c r="JS12" s="32">
        <v>1.2999999999999999E-2</v>
      </c>
      <c r="JT12" s="32">
        <v>0.42399999999999999</v>
      </c>
      <c r="JU12" s="32">
        <v>3.2000000000000001E-2</v>
      </c>
      <c r="JV12" s="32">
        <v>4.7E-2</v>
      </c>
      <c r="JW12" s="27">
        <v>0.15199999511241913</v>
      </c>
      <c r="JX12" s="27">
        <v>3.0000000260770321E-3</v>
      </c>
      <c r="JY12" s="27">
        <v>0</v>
      </c>
      <c r="JZ12" s="40">
        <v>3.0000000260770321E-3</v>
      </c>
      <c r="KA12" s="20">
        <v>1.6E-2</v>
      </c>
      <c r="KB12" s="20">
        <v>1.6000000759959221E-2</v>
      </c>
      <c r="KC12" s="21">
        <v>0.13400000333786011</v>
      </c>
      <c r="KD12" s="21">
        <v>1.0000000474974513E-3</v>
      </c>
      <c r="KE12" s="20">
        <v>0.46400000000000002</v>
      </c>
      <c r="KF12" s="20">
        <v>0.17700000107288361</v>
      </c>
      <c r="KG12" s="39">
        <v>2000</v>
      </c>
      <c r="KH12" s="39" t="s">
        <v>318</v>
      </c>
      <c r="KI12" s="23">
        <v>2.4722223281860352</v>
      </c>
      <c r="KJ12" s="23">
        <v>1.375</v>
      </c>
      <c r="KK12" s="29"/>
      <c r="KL12" s="29"/>
      <c r="KM12" s="29"/>
      <c r="KN12" s="21">
        <v>5388.72021484375</v>
      </c>
      <c r="KO12" s="29">
        <v>3721.739013671875</v>
      </c>
      <c r="KP12" s="29">
        <v>615.22299999999996</v>
      </c>
      <c r="KQ12" s="71">
        <v>11.391541837169255</v>
      </c>
      <c r="KR12" s="39">
        <v>2000</v>
      </c>
      <c r="KS12" s="39" t="s">
        <v>318</v>
      </c>
    </row>
    <row r="13" spans="1:305" s="39" customFormat="1" ht="12.75">
      <c r="A13" s="39">
        <v>2001</v>
      </c>
      <c r="B13" s="39" t="s">
        <v>318</v>
      </c>
      <c r="C13" s="39">
        <v>30</v>
      </c>
      <c r="D13" s="44" t="s">
        <v>319</v>
      </c>
      <c r="E13" s="44">
        <v>703</v>
      </c>
      <c r="F13" s="39">
        <v>0</v>
      </c>
      <c r="G13" s="39">
        <v>1</v>
      </c>
      <c r="H13" s="39">
        <v>0</v>
      </c>
      <c r="I13" s="39">
        <v>0</v>
      </c>
      <c r="J13" s="29">
        <v>55</v>
      </c>
      <c r="K13" s="29">
        <v>15</v>
      </c>
      <c r="L13" s="29">
        <v>30</v>
      </c>
      <c r="M13" s="18">
        <v>2</v>
      </c>
      <c r="N13" s="39">
        <v>0</v>
      </c>
      <c r="O13" s="39">
        <v>0</v>
      </c>
      <c r="P13" s="39">
        <v>0</v>
      </c>
      <c r="Q13" s="29">
        <v>59.19</v>
      </c>
      <c r="R13" s="29">
        <v>16.13</v>
      </c>
      <c r="S13" s="29">
        <v>24.68</v>
      </c>
      <c r="T13" s="29">
        <v>36.700000000000003</v>
      </c>
      <c r="U13" s="29">
        <v>10</v>
      </c>
      <c r="V13" s="29">
        <v>15.3</v>
      </c>
      <c r="W13" s="29">
        <v>62</v>
      </c>
      <c r="X13" s="39">
        <v>3</v>
      </c>
      <c r="Y13" s="39">
        <v>2001</v>
      </c>
      <c r="Z13" s="39" t="s">
        <v>318</v>
      </c>
      <c r="AA13" s="43"/>
      <c r="AB13" s="41">
        <v>84.2</v>
      </c>
      <c r="AC13" s="41">
        <v>0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14.7</v>
      </c>
      <c r="AL13" s="41">
        <v>0</v>
      </c>
      <c r="AM13" s="41">
        <v>0</v>
      </c>
      <c r="AN13" s="41">
        <v>0</v>
      </c>
      <c r="AO13" s="41">
        <v>0</v>
      </c>
      <c r="AP13" s="41">
        <v>2.8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26.3</v>
      </c>
      <c r="BS13" s="41">
        <v>8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9.1</v>
      </c>
      <c r="CG13" s="41">
        <v>0</v>
      </c>
      <c r="CH13" s="41">
        <v>0</v>
      </c>
      <c r="CI13" s="41">
        <v>9.1</v>
      </c>
      <c r="CJ13" s="41">
        <v>27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3</v>
      </c>
      <c r="CZ13" s="39">
        <v>2001</v>
      </c>
      <c r="DA13" s="39" t="s">
        <v>318</v>
      </c>
      <c r="DB13" s="41">
        <v>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15.3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28</v>
      </c>
      <c r="ER13" s="41">
        <v>8.6999999999999993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10</v>
      </c>
      <c r="FF13" s="41">
        <v>0</v>
      </c>
      <c r="FG13" s="41">
        <v>0</v>
      </c>
      <c r="FH13" s="41">
        <v>9.3000000000000007</v>
      </c>
      <c r="FI13" s="41">
        <v>28.7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2001</v>
      </c>
      <c r="FZ13" s="39" t="s">
        <v>318</v>
      </c>
      <c r="GA13" s="41">
        <v>14</v>
      </c>
      <c r="GB13" s="29">
        <f t="shared" si="2"/>
        <v>0.81257599999999996</v>
      </c>
      <c r="GC13" s="29">
        <f t="shared" si="3"/>
        <v>0.78960399999999997</v>
      </c>
      <c r="GD13" s="29">
        <f t="shared" si="4"/>
        <v>5.3354959877070165</v>
      </c>
      <c r="GE13" s="29">
        <f t="shared" si="5"/>
        <v>4.7529420711420363</v>
      </c>
      <c r="GF13" s="29">
        <f t="shared" si="6"/>
        <v>0.58255391656498023</v>
      </c>
      <c r="GG13" s="29">
        <f t="shared" si="7"/>
        <v>0.10918458525827487</v>
      </c>
      <c r="GH13" s="29">
        <f t="shared" si="8"/>
        <v>2.7676705006196092</v>
      </c>
      <c r="GI13" s="39">
        <v>2001</v>
      </c>
      <c r="GJ13" s="39" t="s">
        <v>318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36">
        <v>0.4254423</v>
      </c>
      <c r="GX13" s="36">
        <v>0.20762739999999999</v>
      </c>
      <c r="GY13" s="36">
        <v>0.42505989999999999</v>
      </c>
      <c r="GZ13" s="39">
        <v>2001</v>
      </c>
      <c r="HA13" s="39" t="s">
        <v>318</v>
      </c>
      <c r="HB13" s="42"/>
      <c r="HC13" s="42">
        <f t="shared" si="10"/>
        <v>0</v>
      </c>
      <c r="HD13" s="42">
        <v>0</v>
      </c>
      <c r="HE13" s="42">
        <v>1</v>
      </c>
      <c r="HF13" s="42">
        <v>2</v>
      </c>
      <c r="HG13" s="42">
        <v>1</v>
      </c>
      <c r="HH13" s="42">
        <v>0</v>
      </c>
      <c r="HI13" s="42">
        <v>1</v>
      </c>
      <c r="HJ13" s="39">
        <v>2001</v>
      </c>
      <c r="HK13" s="39" t="s">
        <v>318</v>
      </c>
      <c r="HL13" s="34">
        <v>0.16569700000000001</v>
      </c>
      <c r="HM13" s="29">
        <v>123.6156</v>
      </c>
      <c r="HN13" s="27">
        <v>44.403021896705802</v>
      </c>
      <c r="HO13" s="32">
        <v>38.001706875555897</v>
      </c>
      <c r="HP13" s="32">
        <v>3.3164681708749999</v>
      </c>
      <c r="HQ13" s="32">
        <v>8.5734991955707098</v>
      </c>
      <c r="HR13" s="27">
        <v>7.3296309151914798</v>
      </c>
      <c r="HS13" s="27">
        <v>56.572568108599903</v>
      </c>
      <c r="HT13" s="27">
        <v>56.572568111897603</v>
      </c>
      <c r="HU13" s="27">
        <v>-6.4013150211499701</v>
      </c>
      <c r="HV13" s="27">
        <v>-3.4328552830248</v>
      </c>
      <c r="HW13" s="29"/>
      <c r="HX13" s="27">
        <v>8.0425000000000004</v>
      </c>
      <c r="HY13" s="29">
        <v>-8.3000000000000007</v>
      </c>
      <c r="HZ13" s="39">
        <v>2001</v>
      </c>
      <c r="IA13" s="39" t="s">
        <v>318</v>
      </c>
      <c r="IB13" s="29">
        <v>2627.68</v>
      </c>
      <c r="IC13" s="29">
        <v>2631.6</v>
      </c>
      <c r="ID13" s="29">
        <v>2123.699951171875</v>
      </c>
      <c r="IE13" s="31">
        <v>70.177331510494639</v>
      </c>
      <c r="IF13" s="32">
        <v>56.717609405517578</v>
      </c>
      <c r="IG13" s="32">
        <v>130.60000610351563</v>
      </c>
      <c r="IH13" s="32">
        <v>798.4000244140625</v>
      </c>
      <c r="II13" s="32">
        <v>1194.699951171875</v>
      </c>
      <c r="IJ13" s="31">
        <v>504</v>
      </c>
      <c r="IK13" s="31">
        <v>19.5</v>
      </c>
      <c r="IL13" s="39">
        <v>2001</v>
      </c>
      <c r="IM13" s="39" t="s">
        <v>318</v>
      </c>
      <c r="IN13" s="30">
        <v>0</v>
      </c>
      <c r="IO13" s="27">
        <v>0</v>
      </c>
      <c r="IP13" s="27">
        <v>0</v>
      </c>
      <c r="IQ13" s="29">
        <f t="shared" si="9"/>
        <v>0</v>
      </c>
      <c r="IR13" s="46">
        <v>668.8</v>
      </c>
      <c r="IS13" s="46">
        <v>591.88799999999992</v>
      </c>
      <c r="IT13" s="28">
        <v>30.456313677060809</v>
      </c>
      <c r="IU13" s="28">
        <v>48</v>
      </c>
      <c r="IV13" s="28">
        <v>668.8</v>
      </c>
      <c r="IW13" s="28">
        <v>591.88799999999992</v>
      </c>
      <c r="IX13" s="28">
        <v>30.456313677060809</v>
      </c>
      <c r="IY13" s="28">
        <v>48</v>
      </c>
      <c r="IZ13" s="39">
        <v>2001</v>
      </c>
      <c r="JA13" s="39" t="s">
        <v>318</v>
      </c>
      <c r="JB13" s="27">
        <v>13.410255432128906</v>
      </c>
      <c r="JC13" s="27">
        <v>17.486000061035156</v>
      </c>
      <c r="JD13" s="27">
        <v>11.171999931335449</v>
      </c>
      <c r="JE13" s="27">
        <v>5.9569997787475586</v>
      </c>
      <c r="JF13" s="27">
        <v>5.815000057220459</v>
      </c>
      <c r="JG13" s="27">
        <v>0.90499997138977051</v>
      </c>
      <c r="JH13" s="27">
        <v>2.2049999237060547</v>
      </c>
      <c r="JI13" s="27">
        <v>4.7579998970031738</v>
      </c>
      <c r="JJ13" s="32">
        <v>1.8459999561309814</v>
      </c>
      <c r="JK13" s="32">
        <v>0.35699999332427979</v>
      </c>
      <c r="JL13" s="32">
        <v>0.40299999713897705</v>
      </c>
      <c r="JM13" s="32">
        <v>6.8999998271465302E-2</v>
      </c>
      <c r="JN13" s="32">
        <v>1.1289999485015869</v>
      </c>
      <c r="JO13" s="39">
        <v>2001</v>
      </c>
      <c r="JP13" s="39" t="s">
        <v>318</v>
      </c>
      <c r="JQ13" s="32">
        <v>0.82699999999999996</v>
      </c>
      <c r="JR13" s="32">
        <v>0.52400000000000002</v>
      </c>
      <c r="JS13" s="32">
        <v>1.4E-2</v>
      </c>
      <c r="JT13" s="32">
        <v>0.435</v>
      </c>
      <c r="JU13" s="32">
        <v>0.03</v>
      </c>
      <c r="JV13" s="32">
        <v>4.4999999999999998E-2</v>
      </c>
      <c r="JW13" s="27">
        <v>0.14699999988079071</v>
      </c>
      <c r="JX13" s="27">
        <v>1.7000000923871994E-2</v>
      </c>
      <c r="JY13" s="27">
        <v>0</v>
      </c>
      <c r="JZ13" s="40">
        <v>1.0999999940395355E-2</v>
      </c>
      <c r="KA13" s="20">
        <v>2.3E-2</v>
      </c>
      <c r="KB13" s="20">
        <v>2.199999988079071E-2</v>
      </c>
      <c r="KC13" s="21">
        <v>0.14599999785423279</v>
      </c>
      <c r="KD13" s="21">
        <v>1.4000000432133675E-2</v>
      </c>
      <c r="KE13" s="20">
        <v>0.33400000000000002</v>
      </c>
      <c r="KF13" s="20">
        <v>6.8999998271465302E-2</v>
      </c>
      <c r="KG13" s="39">
        <v>2001</v>
      </c>
      <c r="KH13" s="39" t="s">
        <v>318</v>
      </c>
      <c r="KI13" s="23">
        <v>2.4722223281860352</v>
      </c>
      <c r="KJ13" s="23">
        <v>1.375</v>
      </c>
      <c r="KK13" s="29"/>
      <c r="KL13" s="29"/>
      <c r="KM13" s="29"/>
      <c r="KN13" s="21">
        <v>5378.8671875</v>
      </c>
      <c r="KO13" s="29">
        <v>3744.340087890625</v>
      </c>
      <c r="KP13" s="29">
        <v>614.02800000000002</v>
      </c>
      <c r="KQ13" s="71">
        <v>11.414156998845625</v>
      </c>
      <c r="KR13" s="39">
        <v>2001</v>
      </c>
      <c r="KS13" s="39" t="s">
        <v>318</v>
      </c>
    </row>
    <row r="14" spans="1:305" s="39" customFormat="1" ht="12.75">
      <c r="A14" s="39">
        <v>2002</v>
      </c>
      <c r="B14" s="39" t="s">
        <v>318</v>
      </c>
      <c r="C14" s="39">
        <v>30</v>
      </c>
      <c r="D14" s="44" t="s">
        <v>319</v>
      </c>
      <c r="E14" s="44">
        <v>703</v>
      </c>
      <c r="F14" s="39">
        <v>0</v>
      </c>
      <c r="G14" s="39">
        <v>1</v>
      </c>
      <c r="H14" s="39">
        <v>0</v>
      </c>
      <c r="I14" s="39">
        <v>0</v>
      </c>
      <c r="J14" s="29">
        <v>50.43</v>
      </c>
      <c r="K14" s="29">
        <v>23.35</v>
      </c>
      <c r="L14" s="29">
        <v>26.22</v>
      </c>
      <c r="M14" s="18">
        <v>2</v>
      </c>
      <c r="N14" s="39">
        <v>0</v>
      </c>
      <c r="O14" s="39">
        <v>0</v>
      </c>
      <c r="P14" s="39">
        <v>1</v>
      </c>
      <c r="Q14" s="29">
        <v>54.16</v>
      </c>
      <c r="R14" s="29">
        <v>24.28</v>
      </c>
      <c r="S14" s="29">
        <v>21.57</v>
      </c>
      <c r="T14" s="29">
        <v>33.340000000000003</v>
      </c>
      <c r="U14" s="29">
        <v>14.03</v>
      </c>
      <c r="V14" s="29">
        <v>13.37</v>
      </c>
      <c r="W14" s="29">
        <v>60.74</v>
      </c>
      <c r="X14" s="39">
        <v>3</v>
      </c>
      <c r="Y14" s="39">
        <v>2002</v>
      </c>
      <c r="Z14" s="39" t="s">
        <v>318</v>
      </c>
      <c r="AA14" s="43">
        <v>37520</v>
      </c>
      <c r="AB14" s="41">
        <v>70</v>
      </c>
      <c r="AC14" s="41">
        <v>0</v>
      </c>
      <c r="AD14" s="41">
        <v>0</v>
      </c>
      <c r="AE14" s="41">
        <v>13.5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6.3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8.3000000000000007</v>
      </c>
      <c r="BH14" s="41">
        <v>15.1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8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11.2</v>
      </c>
      <c r="CG14" s="41">
        <v>0</v>
      </c>
      <c r="CH14" s="41">
        <v>0</v>
      </c>
      <c r="CI14" s="41">
        <v>3.3</v>
      </c>
      <c r="CJ14" s="41">
        <v>19.5</v>
      </c>
      <c r="CK14" s="41">
        <v>3.7</v>
      </c>
      <c r="CL14" s="41">
        <v>3.3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7.7999999999999972</v>
      </c>
      <c r="CZ14" s="39">
        <v>2002</v>
      </c>
      <c r="DA14" s="39" t="s">
        <v>318</v>
      </c>
      <c r="DB14" s="41">
        <v>0</v>
      </c>
      <c r="DC14" s="41">
        <v>0</v>
      </c>
      <c r="DD14" s="41">
        <v>16.7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7.3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10</v>
      </c>
      <c r="EG14" s="41">
        <v>18.7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10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13.3</v>
      </c>
      <c r="FF14" s="41">
        <v>0</v>
      </c>
      <c r="FG14" s="41">
        <v>0</v>
      </c>
      <c r="FH14" s="41">
        <v>0</v>
      </c>
      <c r="FI14" s="41">
        <v>24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2002</v>
      </c>
      <c r="FZ14" s="39" t="s">
        <v>318</v>
      </c>
      <c r="GA14" s="41">
        <v>19.3</v>
      </c>
      <c r="GB14" s="29">
        <f t="shared" si="2"/>
        <v>0.88759999999999994</v>
      </c>
      <c r="GC14" s="29">
        <f t="shared" si="3"/>
        <v>0.83652400000000005</v>
      </c>
      <c r="GD14" s="29">
        <f t="shared" si="4"/>
        <v>8.8967971530249059</v>
      </c>
      <c r="GE14" s="29">
        <f t="shared" si="5"/>
        <v>6.1171058748684839</v>
      </c>
      <c r="GF14" s="29">
        <f t="shared" si="6"/>
        <v>2.779691278156422</v>
      </c>
      <c r="GG14" s="29">
        <f t="shared" si="7"/>
        <v>0.31243729966478201</v>
      </c>
      <c r="GH14" s="29">
        <f t="shared" si="8"/>
        <v>6.7535176019612173</v>
      </c>
      <c r="GI14" s="39">
        <v>2002</v>
      </c>
      <c r="GJ14" s="39" t="s">
        <v>318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36">
        <v>0.51167320000000005</v>
      </c>
      <c r="GX14" s="36">
        <v>0.31091950000000002</v>
      </c>
      <c r="GY14" s="36">
        <v>0.47281420000000002</v>
      </c>
      <c r="GZ14" s="39">
        <v>2002</v>
      </c>
      <c r="HA14" s="39" t="s">
        <v>318</v>
      </c>
      <c r="HB14" s="42"/>
      <c r="HC14" s="42">
        <f t="shared" si="10"/>
        <v>0</v>
      </c>
      <c r="HD14" s="42">
        <v>0</v>
      </c>
      <c r="HE14" s="42">
        <v>1</v>
      </c>
      <c r="HF14" s="42">
        <v>2</v>
      </c>
      <c r="HG14" s="42">
        <v>1</v>
      </c>
      <c r="HH14" s="42">
        <v>0</v>
      </c>
      <c r="HI14" s="42">
        <v>1</v>
      </c>
      <c r="HJ14" s="39">
        <v>2002</v>
      </c>
      <c r="HK14" s="39" t="s">
        <v>318</v>
      </c>
      <c r="HL14" s="34">
        <v>0.16569700000000001</v>
      </c>
      <c r="HM14" s="29">
        <v>122.1961</v>
      </c>
      <c r="HN14" s="27">
        <v>45.1389064363524</v>
      </c>
      <c r="HO14" s="32">
        <v>37.050867865802601</v>
      </c>
      <c r="HP14" s="32">
        <v>4.5227922616820901</v>
      </c>
      <c r="HQ14" s="32">
        <v>8.6539381271300204</v>
      </c>
      <c r="HR14" s="27">
        <v>3.1271331631290402</v>
      </c>
      <c r="HS14" s="27">
        <v>49.356164116789998</v>
      </c>
      <c r="HT14" s="27">
        <v>49.356164115466001</v>
      </c>
      <c r="HU14" s="27">
        <v>-8.08803857054974</v>
      </c>
      <c r="HV14" s="27">
        <v>-5.1795122951433097</v>
      </c>
      <c r="HW14" s="29"/>
      <c r="HX14" s="27">
        <v>6.9349999999999996</v>
      </c>
      <c r="HY14" s="29">
        <v>-7.9</v>
      </c>
      <c r="HZ14" s="39">
        <v>2002</v>
      </c>
      <c r="IA14" s="39" t="s">
        <v>318</v>
      </c>
      <c r="IB14" s="29">
        <v>2610.9499999999998</v>
      </c>
      <c r="IC14" s="29">
        <v>2613.8000000000002</v>
      </c>
      <c r="ID14" s="29">
        <v>2127</v>
      </c>
      <c r="IE14" s="31">
        <v>69.232223537126387</v>
      </c>
      <c r="IF14" s="32">
        <v>56.399799346923828</v>
      </c>
      <c r="IG14" s="32">
        <v>131.39999389648438</v>
      </c>
      <c r="IH14" s="32">
        <v>817</v>
      </c>
      <c r="II14" s="32">
        <v>1178.5999755859375</v>
      </c>
      <c r="IJ14" s="31">
        <v>484</v>
      </c>
      <c r="IK14" s="31">
        <v>18.799999237060547</v>
      </c>
      <c r="IL14" s="39">
        <v>2002</v>
      </c>
      <c r="IM14" s="39" t="s">
        <v>318</v>
      </c>
      <c r="IN14" s="30">
        <v>0</v>
      </c>
      <c r="IO14" s="27">
        <v>0</v>
      </c>
      <c r="IP14" s="27">
        <v>0</v>
      </c>
      <c r="IQ14" s="29">
        <f t="shared" si="9"/>
        <v>0</v>
      </c>
      <c r="IR14" s="46">
        <v>603.70000000000005</v>
      </c>
      <c r="IS14" s="46">
        <v>531.25600000000009</v>
      </c>
      <c r="IT14" s="28">
        <v>27.371631717244579</v>
      </c>
      <c r="IU14" s="28">
        <v>48</v>
      </c>
      <c r="IV14" s="28">
        <v>603.70000000000005</v>
      </c>
      <c r="IW14" s="28">
        <v>531.25600000000009</v>
      </c>
      <c r="IX14" s="28">
        <v>27.371631717244579</v>
      </c>
      <c r="IY14" s="28">
        <v>48</v>
      </c>
      <c r="IZ14" s="39">
        <v>2002</v>
      </c>
      <c r="JA14" s="39" t="s">
        <v>318</v>
      </c>
      <c r="JB14" s="27">
        <v>13.550387382507324</v>
      </c>
      <c r="JC14" s="27">
        <v>17.620000839233398</v>
      </c>
      <c r="JD14" s="27">
        <v>11.079999923706055</v>
      </c>
      <c r="JE14" s="27">
        <v>6.1310000419616699</v>
      </c>
      <c r="JF14" s="27">
        <v>5.8280000686645508</v>
      </c>
      <c r="JG14" s="27">
        <v>0.89600002765655518</v>
      </c>
      <c r="JH14" s="27">
        <v>2.2720000743865967</v>
      </c>
      <c r="JI14" s="27">
        <v>4.9089999198913574</v>
      </c>
      <c r="JJ14" s="32">
        <v>1.8420000076293945</v>
      </c>
      <c r="JK14" s="32">
        <v>0.40900000929832458</v>
      </c>
      <c r="JL14" s="32">
        <v>0.34299999475479126</v>
      </c>
      <c r="JM14" s="32">
        <v>8.2000002264976501E-2</v>
      </c>
      <c r="JN14" s="32">
        <v>1.0390000343322754</v>
      </c>
      <c r="JO14" s="39">
        <v>2002</v>
      </c>
      <c r="JP14" s="39" t="s">
        <v>318</v>
      </c>
      <c r="JQ14" s="32">
        <v>0.84</v>
      </c>
      <c r="JR14" s="32">
        <v>0.47699999999999998</v>
      </c>
      <c r="JS14" s="32">
        <v>1.9E-2</v>
      </c>
      <c r="JT14" s="32">
        <v>0.45600000000000002</v>
      </c>
      <c r="JU14" s="32">
        <v>4.8000000000000001E-2</v>
      </c>
      <c r="JV14" s="32">
        <v>0.05</v>
      </c>
      <c r="JW14" s="27">
        <v>0.16300000250339508</v>
      </c>
      <c r="JX14" s="27">
        <v>3.9000000804662704E-2</v>
      </c>
      <c r="JY14" s="27">
        <v>0</v>
      </c>
      <c r="JZ14" s="40">
        <v>3.7999998778104782E-2</v>
      </c>
      <c r="KA14" s="20">
        <v>3.4000000000000002E-2</v>
      </c>
      <c r="KB14" s="20">
        <v>3.2999999821186066E-2</v>
      </c>
      <c r="KC14" s="21">
        <v>7.9999998211860657E-2</v>
      </c>
      <c r="KD14" s="21">
        <v>5.6000001728534698E-2</v>
      </c>
      <c r="KE14" s="20">
        <v>0.33500000000000002</v>
      </c>
      <c r="KF14" s="20">
        <v>8.0000003799796104E-3</v>
      </c>
      <c r="KG14" s="39">
        <v>2002</v>
      </c>
      <c r="KH14" s="39" t="s">
        <v>318</v>
      </c>
      <c r="KI14" s="23">
        <v>2.4722223281860352</v>
      </c>
      <c r="KJ14" s="23">
        <v>1.375</v>
      </c>
      <c r="KK14" s="29"/>
      <c r="KL14" s="29"/>
      <c r="KM14" s="29"/>
      <c r="KN14" s="21">
        <v>5376.912109375</v>
      </c>
      <c r="KO14" s="29">
        <v>3771.2900390625</v>
      </c>
      <c r="KP14" s="29">
        <v>614.65700000000004</v>
      </c>
      <c r="KQ14" s="71">
        <v>11.427697604979679</v>
      </c>
      <c r="KR14" s="39">
        <v>2002</v>
      </c>
      <c r="KS14" s="39" t="s">
        <v>318</v>
      </c>
    </row>
    <row r="15" spans="1:305" s="39" customFormat="1" ht="12.75">
      <c r="A15" s="39">
        <v>2003</v>
      </c>
      <c r="B15" s="39" t="s">
        <v>318</v>
      </c>
      <c r="C15" s="39">
        <v>30</v>
      </c>
      <c r="D15" s="44" t="s">
        <v>319</v>
      </c>
      <c r="E15" s="44">
        <v>703</v>
      </c>
      <c r="F15" s="39">
        <v>0</v>
      </c>
      <c r="G15" s="39">
        <v>1</v>
      </c>
      <c r="H15" s="39">
        <v>0</v>
      </c>
      <c r="I15" s="39">
        <v>0</v>
      </c>
      <c r="J15" s="29">
        <v>18.75</v>
      </c>
      <c r="K15" s="29">
        <v>81.25</v>
      </c>
      <c r="L15" s="29">
        <v>0</v>
      </c>
      <c r="M15" s="18">
        <v>1</v>
      </c>
      <c r="N15" s="39">
        <v>1</v>
      </c>
      <c r="O15" s="39">
        <v>-1</v>
      </c>
      <c r="P15" s="39">
        <v>0</v>
      </c>
      <c r="Q15" s="29">
        <v>19.23</v>
      </c>
      <c r="R15" s="29">
        <v>80.77</v>
      </c>
      <c r="S15" s="29">
        <v>0</v>
      </c>
      <c r="T15" s="29">
        <v>10</v>
      </c>
      <c r="U15" s="29">
        <v>42</v>
      </c>
      <c r="V15" s="29">
        <v>0</v>
      </c>
      <c r="W15" s="29">
        <v>52</v>
      </c>
      <c r="X15" s="39">
        <v>2</v>
      </c>
      <c r="Y15" s="39">
        <v>2003</v>
      </c>
      <c r="Z15" s="39" t="s">
        <v>318</v>
      </c>
      <c r="AA15" s="43"/>
      <c r="AB15" s="41">
        <v>70</v>
      </c>
      <c r="AC15" s="41">
        <v>0</v>
      </c>
      <c r="AD15" s="41">
        <v>0</v>
      </c>
      <c r="AE15" s="41">
        <v>13.5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6.3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8.3000000000000007</v>
      </c>
      <c r="BH15" s="41">
        <v>15.1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8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11.2</v>
      </c>
      <c r="CG15" s="41">
        <v>0</v>
      </c>
      <c r="CH15" s="41">
        <v>0</v>
      </c>
      <c r="CI15" s="41">
        <v>3.3</v>
      </c>
      <c r="CJ15" s="41">
        <v>19.5</v>
      </c>
      <c r="CK15" s="41">
        <v>3.7</v>
      </c>
      <c r="CL15" s="41">
        <v>3.3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7.7999999999999972</v>
      </c>
      <c r="CZ15" s="39">
        <v>2003</v>
      </c>
      <c r="DA15" s="39" t="s">
        <v>318</v>
      </c>
      <c r="DB15" s="41">
        <v>0</v>
      </c>
      <c r="DC15" s="41">
        <v>0</v>
      </c>
      <c r="DD15" s="41">
        <v>16.7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7.3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10</v>
      </c>
      <c r="EG15" s="41">
        <v>18.7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10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13.3</v>
      </c>
      <c r="FF15" s="41">
        <v>0</v>
      </c>
      <c r="FG15" s="41">
        <v>0</v>
      </c>
      <c r="FH15" s="41">
        <v>0</v>
      </c>
      <c r="FI15" s="41">
        <v>24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2003</v>
      </c>
      <c r="FZ15" s="39" t="s">
        <v>318</v>
      </c>
      <c r="GA15" s="41">
        <v>19.3</v>
      </c>
      <c r="GB15" s="29">
        <f t="shared" si="2"/>
        <v>0.88759999999999994</v>
      </c>
      <c r="GC15" s="29">
        <f t="shared" si="3"/>
        <v>0.83652400000000005</v>
      </c>
      <c r="GD15" s="29">
        <f t="shared" si="4"/>
        <v>8.8967971530249059</v>
      </c>
      <c r="GE15" s="29">
        <f t="shared" si="5"/>
        <v>6.1171058748684839</v>
      </c>
      <c r="GF15" s="29">
        <f t="shared" si="6"/>
        <v>2.779691278156422</v>
      </c>
      <c r="GG15" s="29">
        <f t="shared" si="7"/>
        <v>0.31243729966478201</v>
      </c>
      <c r="GH15" s="29">
        <f t="shared" si="8"/>
        <v>6.7535176019612173</v>
      </c>
      <c r="GI15" s="39">
        <v>2003</v>
      </c>
      <c r="GJ15" s="39" t="s">
        <v>318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36">
        <v>0.21495069999999999</v>
      </c>
      <c r="GX15" s="36">
        <v>0.4912649</v>
      </c>
      <c r="GY15" s="36">
        <v>-0.1230531</v>
      </c>
      <c r="GZ15" s="39">
        <v>2003</v>
      </c>
      <c r="HA15" s="39" t="s">
        <v>318</v>
      </c>
      <c r="HB15" s="42"/>
      <c r="HC15" s="42">
        <f t="shared" si="10"/>
        <v>0</v>
      </c>
      <c r="HD15" s="42">
        <v>0</v>
      </c>
      <c r="HE15" s="42">
        <v>1</v>
      </c>
      <c r="HF15" s="42">
        <v>2</v>
      </c>
      <c r="HG15" s="42">
        <v>1</v>
      </c>
      <c r="HH15" s="42">
        <v>0</v>
      </c>
      <c r="HI15" s="42">
        <v>1</v>
      </c>
      <c r="HJ15" s="39">
        <v>2003</v>
      </c>
      <c r="HK15" s="39" t="s">
        <v>318</v>
      </c>
      <c r="HL15" s="34">
        <v>0.44917010000000002</v>
      </c>
      <c r="HM15" s="29">
        <v>126.283</v>
      </c>
      <c r="HN15" s="27">
        <v>39.905226376953699</v>
      </c>
      <c r="HO15" s="32">
        <v>37.202208196009302</v>
      </c>
      <c r="HP15" s="32">
        <v>5.4187159565007796</v>
      </c>
      <c r="HQ15" s="32">
        <v>11.063630572790499</v>
      </c>
      <c r="HR15" s="27">
        <v>8.5541430540664507</v>
      </c>
      <c r="HS15" s="27">
        <v>47.506848680631698</v>
      </c>
      <c r="HT15" s="27">
        <v>47.506848687516097</v>
      </c>
      <c r="HU15" s="27">
        <v>-2.7030181809443201</v>
      </c>
      <c r="HV15" s="27">
        <v>-1.10132158598288</v>
      </c>
      <c r="HW15" s="29"/>
      <c r="HX15" s="27">
        <v>4.9858333333333302</v>
      </c>
      <c r="HY15" s="29">
        <v>-5.9</v>
      </c>
      <c r="HZ15" s="39">
        <v>2003</v>
      </c>
      <c r="IA15" s="39" t="s">
        <v>318</v>
      </c>
      <c r="IB15" s="29">
        <v>2621.55</v>
      </c>
      <c r="IC15" s="29">
        <v>2623.8</v>
      </c>
      <c r="ID15" s="29">
        <v>2164.60009765625</v>
      </c>
      <c r="IE15" s="31">
        <v>69.086679135324829</v>
      </c>
      <c r="IF15" s="32">
        <v>57.044570922851563</v>
      </c>
      <c r="IG15" s="32">
        <v>125.30000305175781</v>
      </c>
      <c r="IH15" s="32">
        <v>829</v>
      </c>
      <c r="II15" s="32">
        <v>1210.300048828125</v>
      </c>
      <c r="IJ15" s="31">
        <v>457</v>
      </c>
      <c r="IK15" s="31">
        <v>17.700000762939453</v>
      </c>
      <c r="IL15" s="39">
        <v>2003</v>
      </c>
      <c r="IM15" s="39" t="s">
        <v>318</v>
      </c>
      <c r="IN15" s="30">
        <v>2</v>
      </c>
      <c r="IO15" s="27">
        <v>18</v>
      </c>
      <c r="IP15" s="27">
        <v>4.0000000000000001E-3</v>
      </c>
      <c r="IQ15" s="29">
        <f t="shared" si="9"/>
        <v>1.5258148805096221E-3</v>
      </c>
      <c r="IR15" s="46">
        <v>580.43100000000004</v>
      </c>
      <c r="IS15" s="46">
        <v>509.03798699999999</v>
      </c>
      <c r="IT15" s="28">
        <v>26.136680375847199</v>
      </c>
      <c r="IU15" s="28"/>
      <c r="IV15" s="28">
        <v>580.43100000000004</v>
      </c>
      <c r="IW15" s="28">
        <v>509.03798699999999</v>
      </c>
      <c r="IX15" s="28">
        <v>26.136680375847199</v>
      </c>
      <c r="IY15" s="28">
        <v>44</v>
      </c>
      <c r="IZ15" s="39">
        <v>2003</v>
      </c>
      <c r="JA15" s="39" t="s">
        <v>318</v>
      </c>
      <c r="JB15" s="27">
        <v>11.878270149230957</v>
      </c>
      <c r="JC15" s="27">
        <v>16.834999084472656</v>
      </c>
      <c r="JD15" s="27">
        <v>10.338000297546387</v>
      </c>
      <c r="JE15" s="27">
        <v>6.2170000076293945</v>
      </c>
      <c r="JF15" s="27">
        <v>5.8550000190734863</v>
      </c>
      <c r="JG15" s="27">
        <v>0.84700000286102295</v>
      </c>
      <c r="JH15" s="27">
        <v>2.1329998970031738</v>
      </c>
      <c r="JI15" s="27">
        <v>4.7919998168945313</v>
      </c>
      <c r="JJ15" s="32">
        <v>1.8109999895095825</v>
      </c>
      <c r="JK15" s="32">
        <v>0.2800000011920929</v>
      </c>
      <c r="JL15" s="32">
        <v>0.30500000715255737</v>
      </c>
      <c r="JM15" s="32">
        <v>7.1999996900558472E-2</v>
      </c>
      <c r="JN15" s="32">
        <v>0.74199998378753662</v>
      </c>
      <c r="JO15" s="39">
        <v>2003</v>
      </c>
      <c r="JP15" s="39" t="s">
        <v>318</v>
      </c>
      <c r="JQ15" s="32">
        <v>0.72</v>
      </c>
      <c r="JR15" s="32">
        <v>0.55100000000000005</v>
      </c>
      <c r="JS15" s="32">
        <v>2.4E-2</v>
      </c>
      <c r="JT15" s="32">
        <v>0.47099999999999997</v>
      </c>
      <c r="JU15" s="32">
        <v>4.3999999999999997E-2</v>
      </c>
      <c r="JV15" s="32">
        <v>4.3999999999999997E-2</v>
      </c>
      <c r="JW15" s="27">
        <v>0.16200000047683716</v>
      </c>
      <c r="JX15" s="27">
        <v>1.4999999664723873E-2</v>
      </c>
      <c r="JY15" s="27">
        <v>0</v>
      </c>
      <c r="JZ15" s="40">
        <v>1.2000000104308128E-2</v>
      </c>
      <c r="KA15" s="20">
        <v>2.5000000000000001E-2</v>
      </c>
      <c r="KB15" s="20">
        <v>2.4000000208616257E-2</v>
      </c>
      <c r="KC15" s="21">
        <v>3.4000001847743988E-2</v>
      </c>
      <c r="KD15" s="21">
        <v>3.2999999821186066E-2</v>
      </c>
      <c r="KE15" s="20">
        <v>0.30099999999999999</v>
      </c>
      <c r="KF15" s="20">
        <v>4.0000001899898052E-3</v>
      </c>
      <c r="KG15" s="39">
        <v>2003</v>
      </c>
      <c r="KH15" s="39" t="s">
        <v>318</v>
      </c>
      <c r="KI15" s="23">
        <v>2.3055555820465088</v>
      </c>
      <c r="KJ15" s="23">
        <v>1.375</v>
      </c>
      <c r="KK15" s="29"/>
      <c r="KL15" s="29"/>
      <c r="KM15" s="29"/>
      <c r="KN15" s="21">
        <v>5373.3740234375</v>
      </c>
      <c r="KO15" s="29">
        <v>3794.576904296875</v>
      </c>
      <c r="KP15" s="29">
        <v>618.95100000000002</v>
      </c>
      <c r="KQ15" s="71">
        <v>11.506098343102208</v>
      </c>
      <c r="KR15" s="39">
        <v>2003</v>
      </c>
      <c r="KS15" s="39" t="s">
        <v>318</v>
      </c>
    </row>
    <row r="16" spans="1:305" s="39" customFormat="1" ht="12.75">
      <c r="A16" s="39">
        <v>2004</v>
      </c>
      <c r="B16" s="39" t="s">
        <v>318</v>
      </c>
      <c r="C16" s="39">
        <v>30</v>
      </c>
      <c r="D16" s="44" t="s">
        <v>319</v>
      </c>
      <c r="E16" s="44">
        <v>703</v>
      </c>
      <c r="F16" s="39">
        <v>0</v>
      </c>
      <c r="G16" s="39">
        <v>1</v>
      </c>
      <c r="H16" s="39">
        <v>1</v>
      </c>
      <c r="I16" s="39">
        <v>0</v>
      </c>
      <c r="J16" s="29">
        <v>18.75</v>
      </c>
      <c r="K16" s="29">
        <v>81.25</v>
      </c>
      <c r="L16" s="29">
        <v>0</v>
      </c>
      <c r="M16" s="18">
        <v>1</v>
      </c>
      <c r="N16" s="39">
        <v>0</v>
      </c>
      <c r="O16" s="39">
        <v>0</v>
      </c>
      <c r="P16" s="39">
        <v>0</v>
      </c>
      <c r="Q16" s="29">
        <v>19.23</v>
      </c>
      <c r="R16" s="29">
        <v>80.77</v>
      </c>
      <c r="S16" s="29">
        <v>0</v>
      </c>
      <c r="T16" s="29">
        <v>10</v>
      </c>
      <c r="U16" s="29">
        <v>42</v>
      </c>
      <c r="V16" s="29">
        <v>0</v>
      </c>
      <c r="W16" s="29">
        <v>52</v>
      </c>
      <c r="X16" s="39">
        <v>2</v>
      </c>
      <c r="Y16" s="39">
        <v>2004</v>
      </c>
      <c r="Z16" s="39" t="s">
        <v>318</v>
      </c>
      <c r="AA16" s="43"/>
      <c r="AB16" s="41">
        <v>70</v>
      </c>
      <c r="AC16" s="41">
        <v>0</v>
      </c>
      <c r="AD16" s="41">
        <v>0</v>
      </c>
      <c r="AE16" s="41">
        <v>13.5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6.3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8.3000000000000007</v>
      </c>
      <c r="BH16" s="41">
        <v>15.1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8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11.2</v>
      </c>
      <c r="CG16" s="41">
        <v>0</v>
      </c>
      <c r="CH16" s="41">
        <v>0</v>
      </c>
      <c r="CI16" s="41">
        <v>3.3</v>
      </c>
      <c r="CJ16" s="41">
        <v>19.5</v>
      </c>
      <c r="CK16" s="41">
        <v>3.7</v>
      </c>
      <c r="CL16" s="41">
        <v>3.3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7.7999999999999972</v>
      </c>
      <c r="CZ16" s="39">
        <v>2004</v>
      </c>
      <c r="DA16" s="39" t="s">
        <v>318</v>
      </c>
      <c r="DB16" s="41">
        <v>0</v>
      </c>
      <c r="DC16" s="41">
        <v>0</v>
      </c>
      <c r="DD16" s="41">
        <v>16.7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7.3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10</v>
      </c>
      <c r="EG16" s="41">
        <v>18.7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10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13.3</v>
      </c>
      <c r="FF16" s="41">
        <v>0</v>
      </c>
      <c r="FG16" s="41">
        <v>0</v>
      </c>
      <c r="FH16" s="41">
        <v>0</v>
      </c>
      <c r="FI16" s="41">
        <v>24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2004</v>
      </c>
      <c r="FZ16" s="39" t="s">
        <v>318</v>
      </c>
      <c r="GA16" s="41">
        <v>16.7</v>
      </c>
      <c r="GB16" s="29">
        <f t="shared" si="2"/>
        <v>0.88759999999999994</v>
      </c>
      <c r="GC16" s="29">
        <f t="shared" si="3"/>
        <v>0.83652400000000005</v>
      </c>
      <c r="GD16" s="29">
        <f t="shared" si="4"/>
        <v>8.8967971530249059</v>
      </c>
      <c r="GE16" s="29">
        <f t="shared" si="5"/>
        <v>6.1171058748684839</v>
      </c>
      <c r="GF16" s="29">
        <f t="shared" si="6"/>
        <v>2.779691278156422</v>
      </c>
      <c r="GG16" s="29">
        <f t="shared" si="7"/>
        <v>0.31243729966478201</v>
      </c>
      <c r="GH16" s="29">
        <f t="shared" si="8"/>
        <v>6.7535176019612173</v>
      </c>
      <c r="GI16" s="39">
        <v>2004</v>
      </c>
      <c r="GJ16" s="39" t="s">
        <v>318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36">
        <v>-0.1596709</v>
      </c>
      <c r="GX16" s="36">
        <v>0.59463840000000001</v>
      </c>
      <c r="GY16" s="36">
        <v>-0.80948949999999997</v>
      </c>
      <c r="GZ16" s="39">
        <v>2004</v>
      </c>
      <c r="HA16" s="39" t="s">
        <v>318</v>
      </c>
      <c r="HB16" s="42"/>
      <c r="HC16" s="42">
        <f t="shared" si="10"/>
        <v>0</v>
      </c>
      <c r="HD16" s="42">
        <v>0</v>
      </c>
      <c r="HE16" s="42">
        <v>1</v>
      </c>
      <c r="HF16" s="42">
        <v>2</v>
      </c>
      <c r="HG16" s="42">
        <v>1</v>
      </c>
      <c r="HH16" s="42">
        <v>0</v>
      </c>
      <c r="HI16" s="42">
        <v>1</v>
      </c>
      <c r="HJ16" s="39">
        <v>2004</v>
      </c>
      <c r="HK16" s="39" t="s">
        <v>318</v>
      </c>
      <c r="HL16" s="34">
        <v>0.44917010000000002</v>
      </c>
      <c r="HM16" s="29">
        <v>140.1618</v>
      </c>
      <c r="HN16" s="27">
        <v>37.816285347771696</v>
      </c>
      <c r="HO16" s="32">
        <v>35.507813005846899</v>
      </c>
      <c r="HP16" s="32">
        <v>5.2588363805870104</v>
      </c>
      <c r="HQ16" s="32">
        <v>11.3446569192044</v>
      </c>
      <c r="HR16" s="27">
        <v>7.5485008818342001</v>
      </c>
      <c r="HS16" s="27">
        <v>45.118462128163301</v>
      </c>
      <c r="HT16" s="27">
        <v>45.118462128163401</v>
      </c>
      <c r="HU16" s="27">
        <v>-2.3084723419248099</v>
      </c>
      <c r="HV16" s="27">
        <v>-0.91607811602422695</v>
      </c>
      <c r="HW16" s="29"/>
      <c r="HX16" s="27">
        <v>5.0258333333333303</v>
      </c>
      <c r="HY16" s="29">
        <v>-7.8</v>
      </c>
      <c r="HZ16" s="39">
        <v>2004</v>
      </c>
      <c r="IA16" s="39" t="s">
        <v>318</v>
      </c>
      <c r="IB16" s="29">
        <v>2650.35</v>
      </c>
      <c r="IC16" s="29">
        <v>2651.1</v>
      </c>
      <c r="ID16" s="29">
        <v>2170.39990234375</v>
      </c>
      <c r="IE16" s="31">
        <v>69.460187402424594</v>
      </c>
      <c r="IF16" s="32">
        <v>56.881721496582031</v>
      </c>
      <c r="IG16" s="32">
        <v>109.80000305175781</v>
      </c>
      <c r="IH16" s="32">
        <v>846.5999755859375</v>
      </c>
      <c r="II16" s="32">
        <v>1214</v>
      </c>
      <c r="IJ16" s="31">
        <v>480</v>
      </c>
      <c r="IK16" s="31">
        <v>18.399999618530273</v>
      </c>
      <c r="IL16" s="39">
        <v>2004</v>
      </c>
      <c r="IM16" s="39" t="s">
        <v>318</v>
      </c>
      <c r="IN16" s="30">
        <v>0</v>
      </c>
      <c r="IO16" s="27">
        <v>0</v>
      </c>
      <c r="IP16" s="27">
        <v>0</v>
      </c>
      <c r="IQ16" s="29">
        <f t="shared" si="9"/>
        <v>0</v>
      </c>
      <c r="IR16" s="46">
        <v>512.70000000000005</v>
      </c>
      <c r="IS16" s="46">
        <v>449.63790000000012</v>
      </c>
      <c r="IT16" s="28">
        <v>23.612955571893711</v>
      </c>
      <c r="IU16" s="28">
        <v>40</v>
      </c>
      <c r="IV16" s="28">
        <v>512.70000000000005</v>
      </c>
      <c r="IW16" s="28">
        <v>449.63790000000012</v>
      </c>
      <c r="IX16" s="28">
        <v>23.612955571893711</v>
      </c>
      <c r="IY16" s="28">
        <v>40</v>
      </c>
      <c r="IZ16" s="39">
        <v>2004</v>
      </c>
      <c r="JA16" s="39" t="s">
        <v>318</v>
      </c>
      <c r="JB16" s="27">
        <v>12.614721298217773</v>
      </c>
      <c r="JC16" s="27">
        <v>16.059999465942383</v>
      </c>
      <c r="JD16" s="27">
        <v>9.6709995269775391</v>
      </c>
      <c r="JE16" s="27">
        <v>6.1570000648498535</v>
      </c>
      <c r="JF16" s="27">
        <v>5.6160001754760742</v>
      </c>
      <c r="JG16" s="27">
        <v>0.83899998664855957</v>
      </c>
      <c r="JH16" s="27">
        <v>1.5130000114440918</v>
      </c>
      <c r="JI16" s="27">
        <v>5.0269999504089355</v>
      </c>
      <c r="JJ16" s="32">
        <v>2.005000114440918</v>
      </c>
      <c r="JK16" s="32">
        <v>0.23199999332427979</v>
      </c>
      <c r="JL16" s="32">
        <v>0.33100000023841858</v>
      </c>
      <c r="JM16" s="32">
        <v>2.4000000208616257E-2</v>
      </c>
      <c r="JN16" s="32">
        <v>0.47200000286102295</v>
      </c>
      <c r="JO16" s="39">
        <v>2004</v>
      </c>
      <c r="JP16" s="39" t="s">
        <v>318</v>
      </c>
      <c r="JQ16" s="32">
        <v>1.034</v>
      </c>
      <c r="JR16" s="32">
        <v>0.49</v>
      </c>
      <c r="JS16" s="32">
        <v>2.5000000000000001E-2</v>
      </c>
      <c r="JT16" s="32">
        <v>0.40300000000000002</v>
      </c>
      <c r="JU16" s="32">
        <v>5.1999999999999998E-2</v>
      </c>
      <c r="JV16" s="32">
        <v>5.1999999999999998E-2</v>
      </c>
      <c r="JW16" s="27">
        <v>0.16300000250339508</v>
      </c>
      <c r="JX16" s="27">
        <v>9.9999997764825821E-3</v>
      </c>
      <c r="JY16" s="29"/>
      <c r="JZ16" s="40">
        <v>8.0000003799796104E-3</v>
      </c>
      <c r="KA16" s="20">
        <v>0</v>
      </c>
      <c r="KB16" s="20">
        <v>0</v>
      </c>
      <c r="KC16" s="21">
        <v>3.4000001847743988E-2</v>
      </c>
      <c r="KD16" s="21">
        <v>1.7999999225139618E-2</v>
      </c>
      <c r="KE16" s="20">
        <v>0.29299999999999998</v>
      </c>
      <c r="KF16" s="20">
        <v>3.7999998778104782E-2</v>
      </c>
      <c r="KG16" s="39">
        <v>2004</v>
      </c>
      <c r="KH16" s="39" t="s">
        <v>318</v>
      </c>
      <c r="KI16" s="23">
        <v>2.2222223281860352</v>
      </c>
      <c r="KJ16" s="23">
        <v>0.625</v>
      </c>
      <c r="KK16" s="22">
        <v>37.299999999999997</v>
      </c>
      <c r="KL16" s="22">
        <v>35.799999999999997</v>
      </c>
      <c r="KM16" s="22">
        <v>26.1</v>
      </c>
      <c r="KN16" s="21">
        <v>5372.27978515625</v>
      </c>
      <c r="KO16" s="29">
        <v>3815.636962890625</v>
      </c>
      <c r="KP16" s="29">
        <v>624.41800000000001</v>
      </c>
      <c r="KQ16" s="71">
        <v>11.601193528489361</v>
      </c>
      <c r="KR16" s="39">
        <v>2004</v>
      </c>
      <c r="KS16" s="39" t="s">
        <v>318</v>
      </c>
    </row>
    <row r="17" spans="1:305" s="39" customFormat="1" ht="12.75">
      <c r="A17" s="39">
        <v>2005</v>
      </c>
      <c r="B17" s="39" t="s">
        <v>318</v>
      </c>
      <c r="C17" s="39">
        <v>30</v>
      </c>
      <c r="D17" s="44" t="s">
        <v>319</v>
      </c>
      <c r="E17" s="44">
        <v>703</v>
      </c>
      <c r="F17" s="39">
        <v>0</v>
      </c>
      <c r="G17" s="39">
        <v>1</v>
      </c>
      <c r="H17" s="39">
        <v>1</v>
      </c>
      <c r="I17" s="39">
        <v>0</v>
      </c>
      <c r="J17" s="29">
        <v>18.75</v>
      </c>
      <c r="K17" s="29">
        <v>81.25</v>
      </c>
      <c r="L17" s="29">
        <v>0</v>
      </c>
      <c r="M17" s="18">
        <v>1</v>
      </c>
      <c r="N17" s="39">
        <v>0</v>
      </c>
      <c r="O17" s="39">
        <v>0</v>
      </c>
      <c r="P17" s="39">
        <v>0</v>
      </c>
      <c r="Q17" s="29">
        <v>19.23</v>
      </c>
      <c r="R17" s="29">
        <v>80.77</v>
      </c>
      <c r="S17" s="29">
        <v>0</v>
      </c>
      <c r="T17" s="29">
        <v>10</v>
      </c>
      <c r="U17" s="29">
        <v>42</v>
      </c>
      <c r="V17" s="29">
        <v>0</v>
      </c>
      <c r="W17" s="29">
        <v>52</v>
      </c>
      <c r="X17" s="39">
        <v>2</v>
      </c>
      <c r="Y17" s="39">
        <v>2005</v>
      </c>
      <c r="Z17" s="39" t="s">
        <v>318</v>
      </c>
      <c r="AA17" s="43"/>
      <c r="AB17" s="41">
        <v>70</v>
      </c>
      <c r="AC17" s="41">
        <v>0</v>
      </c>
      <c r="AD17" s="41">
        <v>0</v>
      </c>
      <c r="AE17" s="41">
        <v>13.5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6.3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8.3000000000000007</v>
      </c>
      <c r="BH17" s="41">
        <v>15.1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8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11.2</v>
      </c>
      <c r="CG17" s="41">
        <v>0</v>
      </c>
      <c r="CH17" s="41">
        <v>0</v>
      </c>
      <c r="CI17" s="41">
        <v>3.3</v>
      </c>
      <c r="CJ17" s="41">
        <v>19.5</v>
      </c>
      <c r="CK17" s="41">
        <v>3.7</v>
      </c>
      <c r="CL17" s="41">
        <v>3.3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7.7999999999999972</v>
      </c>
      <c r="CZ17" s="39">
        <v>2005</v>
      </c>
      <c r="DA17" s="39" t="s">
        <v>318</v>
      </c>
      <c r="DB17" s="41">
        <v>0</v>
      </c>
      <c r="DC17" s="41">
        <v>0</v>
      </c>
      <c r="DD17" s="41">
        <v>16.7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7.3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10</v>
      </c>
      <c r="EG17" s="41">
        <v>18.7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10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13.3</v>
      </c>
      <c r="FF17" s="41">
        <v>0</v>
      </c>
      <c r="FG17" s="41">
        <v>0</v>
      </c>
      <c r="FH17" s="41">
        <v>0</v>
      </c>
      <c r="FI17" s="41">
        <v>24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2005</v>
      </c>
      <c r="FZ17" s="39" t="s">
        <v>318</v>
      </c>
      <c r="GA17" s="41">
        <v>16.7</v>
      </c>
      <c r="GB17" s="29">
        <f t="shared" si="2"/>
        <v>0.88759999999999994</v>
      </c>
      <c r="GC17" s="29">
        <f t="shared" si="3"/>
        <v>0.83652400000000005</v>
      </c>
      <c r="GD17" s="29">
        <f t="shared" si="4"/>
        <v>8.8967971530249059</v>
      </c>
      <c r="GE17" s="29">
        <f t="shared" si="5"/>
        <v>6.1171058748684839</v>
      </c>
      <c r="GF17" s="29">
        <f t="shared" si="6"/>
        <v>2.779691278156422</v>
      </c>
      <c r="GG17" s="29">
        <f t="shared" si="7"/>
        <v>0.31243729966478201</v>
      </c>
      <c r="GH17" s="29">
        <f t="shared" si="8"/>
        <v>6.7535176019612173</v>
      </c>
      <c r="GI17" s="39">
        <v>2005</v>
      </c>
      <c r="GJ17" s="39" t="s">
        <v>318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36">
        <v>-0.1133958</v>
      </c>
      <c r="GX17" s="36">
        <v>0.69675889999999996</v>
      </c>
      <c r="GY17" s="36">
        <v>-0.82702790000000004</v>
      </c>
      <c r="GZ17" s="39">
        <v>2005</v>
      </c>
      <c r="HA17" s="39" t="s">
        <v>318</v>
      </c>
      <c r="HB17" s="42"/>
      <c r="HC17" s="42">
        <f t="shared" si="10"/>
        <v>0</v>
      </c>
      <c r="HD17" s="42">
        <v>0</v>
      </c>
      <c r="HE17" s="42">
        <v>1</v>
      </c>
      <c r="HF17" s="42">
        <v>2</v>
      </c>
      <c r="HG17" s="42">
        <v>1</v>
      </c>
      <c r="HH17" s="42">
        <v>0</v>
      </c>
      <c r="HI17" s="42">
        <v>1</v>
      </c>
      <c r="HJ17" s="39">
        <v>2005</v>
      </c>
      <c r="HK17" s="39" t="s">
        <v>318</v>
      </c>
      <c r="HL17" s="34">
        <v>0.5095729</v>
      </c>
      <c r="HM17" s="29">
        <v>149.166</v>
      </c>
      <c r="HN17" s="27">
        <v>39.775535865331797</v>
      </c>
      <c r="HO17" s="32">
        <v>36.892208785416898</v>
      </c>
      <c r="HP17" s="32">
        <v>6.75096083398837</v>
      </c>
      <c r="HQ17" s="32">
        <v>9.3566640428200998</v>
      </c>
      <c r="HR17" s="27">
        <v>2.7090849458839101</v>
      </c>
      <c r="HS17" s="27">
        <v>38.371843098094502</v>
      </c>
      <c r="HT17" s="27">
        <v>38.141802771069202</v>
      </c>
      <c r="HU17" s="27">
        <v>-2.88332707991488</v>
      </c>
      <c r="HV17" s="27">
        <v>-1.7947720892783501</v>
      </c>
      <c r="HW17" s="29"/>
      <c r="HX17" s="27">
        <v>3.5216666666666701</v>
      </c>
      <c r="HY17" s="29">
        <v>-8.5</v>
      </c>
      <c r="HZ17" s="39">
        <v>2005</v>
      </c>
      <c r="IA17" s="39" t="s">
        <v>318</v>
      </c>
      <c r="IB17" s="29">
        <v>2643.15</v>
      </c>
      <c r="IC17" s="29">
        <v>2643.6</v>
      </c>
      <c r="ID17" s="29">
        <v>2216.199951171875</v>
      </c>
      <c r="IE17" s="31">
        <v>68.943615773967508</v>
      </c>
      <c r="IF17" s="32">
        <v>57.807151794433594</v>
      </c>
      <c r="IG17" s="32">
        <v>105.09999847412109</v>
      </c>
      <c r="IH17" s="32">
        <v>859</v>
      </c>
      <c r="II17" s="32">
        <v>1252.0999755859375</v>
      </c>
      <c r="IJ17" s="31">
        <v>427</v>
      </c>
      <c r="IK17" s="31">
        <v>16.399999618530273</v>
      </c>
      <c r="IL17" s="39">
        <v>2005</v>
      </c>
      <c r="IM17" s="39" t="s">
        <v>318</v>
      </c>
      <c r="IN17" s="30">
        <v>0</v>
      </c>
      <c r="IO17" s="27">
        <v>0</v>
      </c>
      <c r="IP17" s="27">
        <v>0</v>
      </c>
      <c r="IQ17" s="29">
        <f t="shared" si="9"/>
        <v>0</v>
      </c>
      <c r="IR17" s="46">
        <v>482.6</v>
      </c>
      <c r="IS17" s="46">
        <v>439.16600000000011</v>
      </c>
      <c r="IT17" s="28">
        <v>22.76651114567133</v>
      </c>
      <c r="IU17" s="28"/>
      <c r="IV17" s="28">
        <v>482.6</v>
      </c>
      <c r="IW17" s="28">
        <v>439.16600000000011</v>
      </c>
      <c r="IX17" s="28">
        <v>22.76651114567133</v>
      </c>
      <c r="IY17" s="28">
        <v>40</v>
      </c>
      <c r="IZ17" s="39">
        <v>2005</v>
      </c>
      <c r="JA17" s="39" t="s">
        <v>318</v>
      </c>
      <c r="JB17" s="27">
        <v>12.736907958984375</v>
      </c>
      <c r="JC17" s="27">
        <v>15.99899959564209</v>
      </c>
      <c r="JD17" s="27">
        <v>9.569000244140625</v>
      </c>
      <c r="JE17" s="27">
        <v>6.0989999771118164</v>
      </c>
      <c r="JF17" s="27">
        <v>5.6659998893737793</v>
      </c>
      <c r="JG17" s="27">
        <v>0.8399999737739563</v>
      </c>
      <c r="JH17" s="27">
        <v>1.4839999675750732</v>
      </c>
      <c r="JI17" s="27">
        <v>4.9840002059936523</v>
      </c>
      <c r="JJ17" s="32">
        <v>1.9500000476837158</v>
      </c>
      <c r="JK17" s="32">
        <v>0.33199998736381531</v>
      </c>
      <c r="JL17" s="32">
        <v>0.2630000114440918</v>
      </c>
      <c r="JM17" s="32">
        <v>0</v>
      </c>
      <c r="JN17" s="32">
        <v>0.47900000214576721</v>
      </c>
      <c r="JO17" s="39">
        <v>2005</v>
      </c>
      <c r="JP17" s="39" t="s">
        <v>318</v>
      </c>
      <c r="JQ17" s="32">
        <v>0.97199999999999998</v>
      </c>
      <c r="JR17" s="32">
        <v>0.50900000000000001</v>
      </c>
      <c r="JS17" s="32">
        <v>0.03</v>
      </c>
      <c r="JT17" s="32">
        <v>0.39200000000000002</v>
      </c>
      <c r="JU17" s="32">
        <v>4.7E-2</v>
      </c>
      <c r="JV17" s="32">
        <v>4.7E-2</v>
      </c>
      <c r="JW17" s="27">
        <v>0.16599999368190765</v>
      </c>
      <c r="JX17" s="27">
        <v>2.4000000208616257E-2</v>
      </c>
      <c r="JY17" s="29"/>
      <c r="JZ17" s="40">
        <v>2.7000000700354576E-2</v>
      </c>
      <c r="KA17" s="20">
        <v>8.9999999999999993E-3</v>
      </c>
      <c r="KB17" s="20">
        <v>8.999999612569809E-3</v>
      </c>
      <c r="KC17" s="21">
        <v>5.9000000357627869E-2</v>
      </c>
      <c r="KD17" s="21">
        <v>4.6999998390674591E-2</v>
      </c>
      <c r="KE17" s="20">
        <v>0.17100000000000001</v>
      </c>
      <c r="KF17" s="20">
        <v>9.2000000178813934E-2</v>
      </c>
      <c r="KG17" s="39">
        <v>2005</v>
      </c>
      <c r="KH17" s="39" t="s">
        <v>318</v>
      </c>
      <c r="KI17" s="23">
        <v>2.2222223281860352</v>
      </c>
      <c r="KJ17" s="23">
        <v>0.625</v>
      </c>
      <c r="KK17" s="29"/>
      <c r="KL17" s="29"/>
      <c r="KM17" s="29"/>
      <c r="KN17" s="21">
        <v>5372.80615234375</v>
      </c>
      <c r="KO17" s="29">
        <v>3833.781982421875</v>
      </c>
      <c r="KP17" s="29">
        <v>631.274</v>
      </c>
      <c r="KQ17" s="71">
        <v>11.718252863321638</v>
      </c>
      <c r="KR17" s="39">
        <v>2005</v>
      </c>
      <c r="KS17" s="39" t="s">
        <v>318</v>
      </c>
    </row>
    <row r="18" spans="1:305" s="39" customFormat="1" ht="12.75">
      <c r="A18" s="39">
        <v>2006</v>
      </c>
      <c r="B18" s="39" t="s">
        <v>318</v>
      </c>
      <c r="C18" s="39">
        <v>30</v>
      </c>
      <c r="D18" s="44" t="s">
        <v>319</v>
      </c>
      <c r="E18" s="44">
        <v>703</v>
      </c>
      <c r="F18" s="39">
        <v>0</v>
      </c>
      <c r="G18" s="39">
        <v>1</v>
      </c>
      <c r="H18" s="39">
        <v>1</v>
      </c>
      <c r="I18" s="39">
        <v>0</v>
      </c>
      <c r="J18" s="29">
        <v>23.3</v>
      </c>
      <c r="K18" s="29">
        <v>38.46</v>
      </c>
      <c r="L18" s="29">
        <v>34.090000000000003</v>
      </c>
      <c r="M18" s="18">
        <v>3</v>
      </c>
      <c r="N18" s="39">
        <v>1</v>
      </c>
      <c r="O18" s="39">
        <v>2</v>
      </c>
      <c r="P18" s="39">
        <v>2</v>
      </c>
      <c r="Q18" s="29">
        <v>31.94</v>
      </c>
      <c r="R18" s="29">
        <v>38.89</v>
      </c>
      <c r="S18" s="29">
        <v>29.17</v>
      </c>
      <c r="T18" s="29">
        <v>16.61</v>
      </c>
      <c r="U18" s="29">
        <v>17.170000000000002</v>
      </c>
      <c r="V18" s="29">
        <v>16.53</v>
      </c>
      <c r="W18" s="29">
        <v>50.31</v>
      </c>
      <c r="X18" s="39">
        <v>2</v>
      </c>
      <c r="Y18" s="39">
        <v>2006</v>
      </c>
      <c r="Z18" s="39" t="s">
        <v>318</v>
      </c>
      <c r="AA18" s="43">
        <v>38885</v>
      </c>
      <c r="AB18" s="41">
        <v>54.7</v>
      </c>
      <c r="AC18" s="41">
        <v>0</v>
      </c>
      <c r="AD18" s="41">
        <v>0</v>
      </c>
      <c r="AE18" s="41">
        <v>29.1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3.9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8.3000000000000007</v>
      </c>
      <c r="BH18" s="41">
        <v>18.399999999999999</v>
      </c>
      <c r="BI18" s="41">
        <v>0</v>
      </c>
      <c r="BJ18" s="41">
        <v>3.5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11.7</v>
      </c>
      <c r="CG18" s="41">
        <v>0</v>
      </c>
      <c r="CH18" s="41">
        <v>0</v>
      </c>
      <c r="CI18" s="41">
        <v>11.7</v>
      </c>
      <c r="CJ18" s="41">
        <v>8.8000000000000007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4.6000000000000085</v>
      </c>
      <c r="CZ18" s="39">
        <v>2006</v>
      </c>
      <c r="DA18" s="39" t="s">
        <v>318</v>
      </c>
      <c r="DB18" s="41">
        <v>0</v>
      </c>
      <c r="DC18" s="41">
        <v>0</v>
      </c>
      <c r="DD18" s="41">
        <v>33.299999999999997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9.3000000000000007</v>
      </c>
      <c r="EG18" s="41">
        <v>20.7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13.3</v>
      </c>
      <c r="FF18" s="41">
        <v>0</v>
      </c>
      <c r="FG18" s="41">
        <v>0</v>
      </c>
      <c r="FH18" s="41">
        <v>13.3</v>
      </c>
      <c r="FI18" s="41">
        <v>10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0.10000000000000853</v>
      </c>
      <c r="FY18" s="39">
        <v>2006</v>
      </c>
      <c r="FZ18" s="39" t="s">
        <v>318</v>
      </c>
      <c r="GA18" s="41">
        <v>20</v>
      </c>
      <c r="GB18" s="29">
        <f t="shared" si="2"/>
        <v>0.83670599999999995</v>
      </c>
      <c r="GC18" s="29">
        <f t="shared" si="3"/>
        <v>0.79223500000000002</v>
      </c>
      <c r="GD18" s="29">
        <f t="shared" si="4"/>
        <v>6.123923720406137</v>
      </c>
      <c r="GE18" s="29">
        <f t="shared" si="5"/>
        <v>4.813130219238082</v>
      </c>
      <c r="GF18" s="29">
        <f t="shared" si="6"/>
        <v>1.3107935011680549</v>
      </c>
      <c r="GG18" s="29">
        <f t="shared" si="7"/>
        <v>0.21404471397973643</v>
      </c>
      <c r="GH18" s="29">
        <f t="shared" si="8"/>
        <v>5.3828431149347074</v>
      </c>
      <c r="GI18" s="39">
        <v>2006</v>
      </c>
      <c r="GJ18" s="39" t="s">
        <v>318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36">
        <v>0.30895119999999998</v>
      </c>
      <c r="GX18" s="36">
        <v>0.74546520000000005</v>
      </c>
      <c r="GY18" s="36">
        <v>-0.25827939999999999</v>
      </c>
      <c r="GZ18" s="39">
        <v>2006</v>
      </c>
      <c r="HA18" s="39" t="s">
        <v>318</v>
      </c>
      <c r="HB18" s="42"/>
      <c r="HC18" s="42">
        <f t="shared" si="10"/>
        <v>0</v>
      </c>
      <c r="HD18" s="42">
        <v>0</v>
      </c>
      <c r="HE18" s="42">
        <v>1</v>
      </c>
      <c r="HF18" s="42">
        <v>2</v>
      </c>
      <c r="HG18" s="42">
        <v>1</v>
      </c>
      <c r="HH18" s="42">
        <v>0</v>
      </c>
      <c r="HI18" s="42">
        <v>1</v>
      </c>
      <c r="HJ18" s="39">
        <v>2006</v>
      </c>
      <c r="HK18" s="39" t="s">
        <v>318</v>
      </c>
      <c r="HL18" s="34">
        <v>0.56997560000000003</v>
      </c>
      <c r="HM18" s="29">
        <v>166.52109999999999</v>
      </c>
      <c r="HN18" s="27">
        <v>38.762332737580003</v>
      </c>
      <c r="HO18" s="32">
        <v>35.1703624076209</v>
      </c>
      <c r="HP18" s="32">
        <v>8.4528877290757602</v>
      </c>
      <c r="HQ18" s="32">
        <v>11.618665716210501</v>
      </c>
      <c r="HR18" s="27">
        <v>4.4833312044960802</v>
      </c>
      <c r="HS18" s="27">
        <v>36.212794154877898</v>
      </c>
      <c r="HT18" s="27">
        <v>35.964465640751598</v>
      </c>
      <c r="HU18" s="27">
        <v>-3.59197032995904</v>
      </c>
      <c r="HV18" s="27">
        <v>-2.7160173161347099</v>
      </c>
      <c r="HW18" s="29"/>
      <c r="HX18" s="27">
        <v>4.4116666666666697</v>
      </c>
      <c r="HY18" s="29">
        <v>-7.8</v>
      </c>
      <c r="HZ18" s="39">
        <v>2006</v>
      </c>
      <c r="IA18" s="39" t="s">
        <v>318</v>
      </c>
      <c r="IB18" s="29">
        <v>2654.4</v>
      </c>
      <c r="IC18" s="29">
        <v>2654.8</v>
      </c>
      <c r="ID18" s="29">
        <v>2301.39990234375</v>
      </c>
      <c r="IE18" s="31">
        <v>68.949860172883774</v>
      </c>
      <c r="IF18" s="32">
        <v>59.780479431152344</v>
      </c>
      <c r="IG18" s="32">
        <v>100.80000305175781</v>
      </c>
      <c r="IH18" s="32">
        <v>892.5999755859375</v>
      </c>
      <c r="II18" s="32">
        <v>1308</v>
      </c>
      <c r="IJ18" s="31">
        <v>353</v>
      </c>
      <c r="IK18" s="31">
        <v>13.5</v>
      </c>
      <c r="IL18" s="39">
        <v>2006</v>
      </c>
      <c r="IM18" s="39" t="s">
        <v>318</v>
      </c>
      <c r="IN18" s="30">
        <v>4</v>
      </c>
      <c r="IO18" s="27">
        <v>1</v>
      </c>
      <c r="IP18" s="27">
        <v>1.4E-2</v>
      </c>
      <c r="IQ18" s="29">
        <f t="shared" si="9"/>
        <v>5.2742616033755272E-3</v>
      </c>
      <c r="IR18" s="46">
        <v>447.5</v>
      </c>
      <c r="IS18" s="46">
        <v>411.7000000000001</v>
      </c>
      <c r="IT18" s="28">
        <v>20.558274243483481</v>
      </c>
      <c r="IU18" s="28">
        <v>40</v>
      </c>
      <c r="IV18" s="28">
        <v>447.5</v>
      </c>
      <c r="IW18" s="28">
        <v>411.7000000000001</v>
      </c>
      <c r="IX18" s="28">
        <v>20.558274243483481</v>
      </c>
      <c r="IY18" s="28">
        <v>40</v>
      </c>
      <c r="IZ18" s="39">
        <v>2006</v>
      </c>
      <c r="JA18" s="39" t="s">
        <v>318</v>
      </c>
      <c r="JB18" s="27">
        <v>12.253581047058105</v>
      </c>
      <c r="JC18" s="27">
        <v>15.729000091552734</v>
      </c>
      <c r="JD18" s="27">
        <v>9.5190000534057617</v>
      </c>
      <c r="JE18" s="27">
        <v>5.9000000953674316</v>
      </c>
      <c r="JF18" s="27">
        <v>5.5370001792907715</v>
      </c>
      <c r="JG18" s="27">
        <v>0.81400001049041748</v>
      </c>
      <c r="JH18" s="27">
        <v>1.5089999437332153</v>
      </c>
      <c r="JI18" s="27">
        <v>4.8159999847412109</v>
      </c>
      <c r="JJ18" s="32">
        <v>1.9029999971389771</v>
      </c>
      <c r="JK18" s="32">
        <v>0.31000000238418579</v>
      </c>
      <c r="JL18" s="32">
        <v>0.33199998736381531</v>
      </c>
      <c r="JM18" s="32">
        <v>0</v>
      </c>
      <c r="JN18" s="32">
        <v>0.50900000333786011</v>
      </c>
      <c r="JO18" s="39">
        <v>2006</v>
      </c>
      <c r="JP18" s="39" t="s">
        <v>318</v>
      </c>
      <c r="JQ18" s="32">
        <v>0.95799999999999996</v>
      </c>
      <c r="JR18" s="32">
        <v>0.49199999999999999</v>
      </c>
      <c r="JS18" s="32">
        <v>3.7999999999999999E-2</v>
      </c>
      <c r="JT18" s="32">
        <v>0.38</v>
      </c>
      <c r="JU18" s="32">
        <v>3.5000000000000003E-2</v>
      </c>
      <c r="JV18" s="32">
        <v>3.5000000000000003E-2</v>
      </c>
      <c r="JW18" s="27">
        <v>0.16899999976158142</v>
      </c>
      <c r="JX18" s="27">
        <v>8.999999612569809E-3</v>
      </c>
      <c r="JY18" s="29"/>
      <c r="JZ18" s="40">
        <v>2.199999988079071E-2</v>
      </c>
      <c r="KA18" s="20">
        <v>1.2E-2</v>
      </c>
      <c r="KB18" s="20">
        <v>1.0999999940395355E-2</v>
      </c>
      <c r="KC18" s="21">
        <v>5.299999937415123E-2</v>
      </c>
      <c r="KD18" s="21">
        <v>4.3999999761581421E-2</v>
      </c>
      <c r="KE18" s="20">
        <v>0.11799999999999999</v>
      </c>
      <c r="KF18" s="20">
        <v>0.21400000154972076</v>
      </c>
      <c r="KG18" s="39">
        <v>2006</v>
      </c>
      <c r="KH18" s="39" t="s">
        <v>318</v>
      </c>
      <c r="KI18" s="23">
        <v>2.2222223281860352</v>
      </c>
      <c r="KJ18" s="23">
        <v>0.625</v>
      </c>
      <c r="KK18" s="29"/>
      <c r="KL18" s="29"/>
      <c r="KM18" s="29"/>
      <c r="KN18" s="21">
        <v>5373.05419921875</v>
      </c>
      <c r="KO18" s="29">
        <v>3849.751953125</v>
      </c>
      <c r="KP18" s="29">
        <v>638.91999999999996</v>
      </c>
      <c r="KQ18" s="71">
        <v>11.851780401118917</v>
      </c>
      <c r="KR18" s="39">
        <v>2006</v>
      </c>
      <c r="KS18" s="39" t="s">
        <v>318</v>
      </c>
    </row>
    <row r="19" spans="1:305" s="39" customFormat="1" ht="12.75">
      <c r="A19" s="39">
        <v>2007</v>
      </c>
      <c r="B19" s="39" t="s">
        <v>318</v>
      </c>
      <c r="C19" s="39">
        <v>30</v>
      </c>
      <c r="D19" s="44" t="s">
        <v>319</v>
      </c>
      <c r="E19" s="44">
        <v>703</v>
      </c>
      <c r="F19" s="39">
        <v>0</v>
      </c>
      <c r="G19" s="39">
        <v>1</v>
      </c>
      <c r="H19" s="39">
        <v>1</v>
      </c>
      <c r="I19" s="39">
        <v>0</v>
      </c>
      <c r="J19" s="29">
        <v>31.25</v>
      </c>
      <c r="K19" s="29">
        <v>0</v>
      </c>
      <c r="L19" s="29">
        <v>68.75</v>
      </c>
      <c r="M19" s="18">
        <v>4</v>
      </c>
      <c r="N19" s="39">
        <v>1</v>
      </c>
      <c r="O19" s="39">
        <v>1</v>
      </c>
      <c r="P19" s="39">
        <v>0</v>
      </c>
      <c r="Q19" s="29">
        <v>41.18</v>
      </c>
      <c r="R19" s="29">
        <v>0</v>
      </c>
      <c r="S19" s="29">
        <v>58.82</v>
      </c>
      <c r="T19" s="29">
        <v>23.33</v>
      </c>
      <c r="U19" s="29">
        <v>0</v>
      </c>
      <c r="V19" s="29">
        <v>33.33</v>
      </c>
      <c r="W19" s="29">
        <v>56.66</v>
      </c>
      <c r="X19" s="39">
        <v>2</v>
      </c>
      <c r="Y19" s="39">
        <v>2007</v>
      </c>
      <c r="Z19" s="39" t="s">
        <v>318</v>
      </c>
      <c r="AA19" s="43"/>
      <c r="AB19" s="41">
        <v>54.7</v>
      </c>
      <c r="AC19" s="41">
        <v>0</v>
      </c>
      <c r="AD19" s="41">
        <v>0</v>
      </c>
      <c r="AE19" s="41">
        <v>29.1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3.9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8.3000000000000007</v>
      </c>
      <c r="BH19" s="41">
        <v>18.399999999999999</v>
      </c>
      <c r="BI19" s="41">
        <v>0</v>
      </c>
      <c r="BJ19" s="41">
        <v>3.5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11.7</v>
      </c>
      <c r="CG19" s="41">
        <v>0</v>
      </c>
      <c r="CH19" s="41">
        <v>0</v>
      </c>
      <c r="CI19" s="41">
        <v>11.7</v>
      </c>
      <c r="CJ19" s="41">
        <v>8.8000000000000007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4.6000000000000085</v>
      </c>
      <c r="CZ19" s="39">
        <v>2007</v>
      </c>
      <c r="DA19" s="39" t="s">
        <v>318</v>
      </c>
      <c r="DB19" s="41">
        <v>0</v>
      </c>
      <c r="DC19" s="41">
        <v>0</v>
      </c>
      <c r="DD19" s="41">
        <v>33.299999999999997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9.3000000000000007</v>
      </c>
      <c r="EG19" s="41">
        <v>20.7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13.3</v>
      </c>
      <c r="FF19" s="41">
        <v>0</v>
      </c>
      <c r="FG19" s="41">
        <v>0</v>
      </c>
      <c r="FH19" s="41">
        <v>13.3</v>
      </c>
      <c r="FI19" s="41">
        <v>10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0.10000000000000853</v>
      </c>
      <c r="FY19" s="39">
        <v>2007</v>
      </c>
      <c r="FZ19" s="39" t="s">
        <v>318</v>
      </c>
      <c r="GA19" s="41">
        <v>19.3</v>
      </c>
      <c r="GB19" s="29">
        <f t="shared" si="2"/>
        <v>0.83670599999999995</v>
      </c>
      <c r="GC19" s="29">
        <f t="shared" si="3"/>
        <v>0.79223500000000002</v>
      </c>
      <c r="GD19" s="29">
        <f t="shared" si="4"/>
        <v>6.123923720406137</v>
      </c>
      <c r="GE19" s="29">
        <f t="shared" si="5"/>
        <v>4.813130219238082</v>
      </c>
      <c r="GF19" s="29">
        <f t="shared" si="6"/>
        <v>1.3107935011680549</v>
      </c>
      <c r="GG19" s="29">
        <f t="shared" si="7"/>
        <v>0.21404471397973643</v>
      </c>
      <c r="GH19" s="29">
        <f t="shared" si="8"/>
        <v>5.3828431149347074</v>
      </c>
      <c r="GI19" s="39">
        <v>2007</v>
      </c>
      <c r="GJ19" s="39" t="s">
        <v>318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36">
        <v>0.33676050000000002</v>
      </c>
      <c r="GX19" s="36">
        <v>0.78636340000000005</v>
      </c>
      <c r="GY19" s="36">
        <v>-0.26115490000000002</v>
      </c>
      <c r="GZ19" s="39">
        <v>2007</v>
      </c>
      <c r="HA19" s="39" t="s">
        <v>318</v>
      </c>
      <c r="HB19" s="42"/>
      <c r="HC19" s="42">
        <f t="shared" si="10"/>
        <v>0</v>
      </c>
      <c r="HD19" s="42">
        <v>0</v>
      </c>
      <c r="HE19" s="42">
        <v>1</v>
      </c>
      <c r="HF19" s="42">
        <v>2</v>
      </c>
      <c r="HG19" s="42">
        <v>1</v>
      </c>
      <c r="HH19" s="42">
        <v>0</v>
      </c>
      <c r="HI19" s="42">
        <v>1</v>
      </c>
      <c r="HJ19" s="39">
        <v>2007</v>
      </c>
      <c r="HK19" s="39" t="s">
        <v>318</v>
      </c>
      <c r="HL19" s="34">
        <v>0.63037829999999995</v>
      </c>
      <c r="HM19" s="29">
        <v>168.1225</v>
      </c>
      <c r="HN19" s="27">
        <v>36.339220160941103</v>
      </c>
      <c r="HO19" s="32">
        <v>34.390456720808999</v>
      </c>
      <c r="HP19" s="32">
        <v>10.799577067752599</v>
      </c>
      <c r="HQ19" s="32">
        <v>12.050665158429499</v>
      </c>
      <c r="HR19" s="27">
        <v>2.7567237163814098</v>
      </c>
      <c r="HS19" s="27">
        <v>34.792782465003498</v>
      </c>
      <c r="HT19" s="27">
        <v>34.501185395334097</v>
      </c>
      <c r="HU19" s="27">
        <v>-1.9487634401320399</v>
      </c>
      <c r="HV19" s="27">
        <v>-1.02155645230534</v>
      </c>
      <c r="HW19" s="29"/>
      <c r="HX19" s="27">
        <v>4.4908333333333301</v>
      </c>
      <c r="HY19" s="29">
        <v>-5.3</v>
      </c>
      <c r="HZ19" s="39">
        <v>2007</v>
      </c>
      <c r="IA19" s="39" t="s">
        <v>318</v>
      </c>
      <c r="IB19" s="29">
        <v>2650.28</v>
      </c>
      <c r="IC19" s="29">
        <v>2649.2</v>
      </c>
      <c r="ID19" s="29">
        <v>2357.300048828125</v>
      </c>
      <c r="IE19" s="31">
        <v>68.58515746264834</v>
      </c>
      <c r="IF19" s="32">
        <v>61.003330230712891</v>
      </c>
      <c r="IG19" s="32">
        <v>99.300003051757813</v>
      </c>
      <c r="IH19" s="32">
        <v>928</v>
      </c>
      <c r="II19" s="32">
        <v>1330</v>
      </c>
      <c r="IJ19" s="31">
        <v>293</v>
      </c>
      <c r="IK19" s="31">
        <v>11.199999809265137</v>
      </c>
      <c r="IL19" s="39">
        <v>2007</v>
      </c>
      <c r="IM19" s="39" t="s">
        <v>318</v>
      </c>
      <c r="IN19" s="30">
        <v>1</v>
      </c>
      <c r="IO19" s="27">
        <v>0</v>
      </c>
      <c r="IP19" s="27">
        <v>6.0000000000000001E-3</v>
      </c>
      <c r="IQ19" s="29">
        <f t="shared" si="9"/>
        <v>2.2639117376277223E-3</v>
      </c>
      <c r="IR19" s="46">
        <v>411</v>
      </c>
      <c r="IS19" s="46">
        <v>383.46300000000002</v>
      </c>
      <c r="IT19" s="28">
        <v>18.764092777451559</v>
      </c>
      <c r="IU19" s="28">
        <v>40</v>
      </c>
      <c r="IV19" s="28">
        <v>411</v>
      </c>
      <c r="IW19" s="28">
        <v>383.46300000000002</v>
      </c>
      <c r="IX19" s="28">
        <v>18.764092777451559</v>
      </c>
      <c r="IY19" s="28">
        <v>40</v>
      </c>
      <c r="IZ19" s="39">
        <v>2007</v>
      </c>
      <c r="JA19" s="39" t="s">
        <v>318</v>
      </c>
      <c r="JB19" s="27">
        <v>11.896511077880859</v>
      </c>
      <c r="JC19" s="27">
        <v>15.468999862670898</v>
      </c>
      <c r="JD19" s="27">
        <v>9.1929998397827148</v>
      </c>
      <c r="JE19" s="27">
        <v>6.0570001602172852</v>
      </c>
      <c r="JF19" s="27">
        <v>5.3239998817443848</v>
      </c>
      <c r="JG19" s="27">
        <v>0.81000000238418579</v>
      </c>
      <c r="JH19" s="27">
        <v>1.4780000448226929</v>
      </c>
      <c r="JI19" s="27">
        <v>4.995999813079834</v>
      </c>
      <c r="JJ19" s="32">
        <v>1.7960000038146973</v>
      </c>
      <c r="JK19" s="32">
        <v>0.21799999475479126</v>
      </c>
      <c r="JL19" s="32">
        <v>0.35899999737739563</v>
      </c>
      <c r="JM19" s="32">
        <v>3.4000001847743988E-2</v>
      </c>
      <c r="JN19" s="32">
        <v>0.45500001311302185</v>
      </c>
      <c r="JO19" s="39">
        <v>2007</v>
      </c>
      <c r="JP19" s="39" t="s">
        <v>318</v>
      </c>
      <c r="JQ19" s="32">
        <v>0.85799999999999998</v>
      </c>
      <c r="JR19" s="32">
        <v>0.46300000000000002</v>
      </c>
      <c r="JS19" s="32">
        <v>6.0999999999999999E-2</v>
      </c>
      <c r="JT19" s="32">
        <v>0.375</v>
      </c>
      <c r="JU19" s="32">
        <v>3.7999999999999999E-2</v>
      </c>
      <c r="JV19" s="32">
        <v>3.7999999999999999E-2</v>
      </c>
      <c r="JW19" s="27">
        <v>0.10400000214576721</v>
      </c>
      <c r="JX19" s="27">
        <v>4.999999888241291E-3</v>
      </c>
      <c r="JY19" s="29"/>
      <c r="JZ19" s="40">
        <v>1.6000000759959221E-2</v>
      </c>
      <c r="KA19" s="20">
        <v>1.4E-2</v>
      </c>
      <c r="KB19" s="20">
        <v>1.3000000268220901E-2</v>
      </c>
      <c r="KC19" s="21">
        <v>3.9999999105930328E-2</v>
      </c>
      <c r="KD19" s="21">
        <v>3.9999999105930328E-2</v>
      </c>
      <c r="KE19" s="20">
        <v>0.10199999999999999</v>
      </c>
      <c r="KF19" s="20">
        <v>0.25699999928474426</v>
      </c>
      <c r="KG19" s="39">
        <v>2007</v>
      </c>
      <c r="KH19" s="39" t="s">
        <v>318</v>
      </c>
      <c r="KI19" s="23">
        <v>2.2222223281860352</v>
      </c>
      <c r="KJ19" s="23">
        <v>0.625</v>
      </c>
      <c r="KK19" s="22">
        <v>33.6</v>
      </c>
      <c r="KL19" s="22">
        <v>31.8</v>
      </c>
      <c r="KM19" s="22">
        <v>23.7</v>
      </c>
      <c r="KN19" s="21">
        <v>5374.6220703125</v>
      </c>
      <c r="KO19" s="29">
        <v>3864.215087890625</v>
      </c>
      <c r="KP19" s="29">
        <v>646.75300000000004</v>
      </c>
      <c r="KQ19" s="71">
        <v>11.984519796833917</v>
      </c>
      <c r="KR19" s="39">
        <v>2007</v>
      </c>
      <c r="KS19" s="39" t="s">
        <v>318</v>
      </c>
    </row>
    <row r="20" spans="1:305" s="39" customFormat="1" ht="12.75">
      <c r="A20" s="39">
        <v>2008</v>
      </c>
      <c r="B20" s="39" t="s">
        <v>318</v>
      </c>
      <c r="C20" s="39">
        <v>30</v>
      </c>
      <c r="D20" s="44" t="s">
        <v>319</v>
      </c>
      <c r="E20" s="44">
        <v>703</v>
      </c>
      <c r="F20" s="39">
        <v>0</v>
      </c>
      <c r="G20" s="39">
        <v>1</v>
      </c>
      <c r="H20" s="39">
        <v>1</v>
      </c>
      <c r="I20" s="39">
        <v>0</v>
      </c>
      <c r="J20" s="29">
        <v>31.25</v>
      </c>
      <c r="K20" s="29">
        <v>0</v>
      </c>
      <c r="L20" s="29">
        <v>68.75</v>
      </c>
      <c r="M20" s="18">
        <v>4</v>
      </c>
      <c r="N20" s="39">
        <v>0</v>
      </c>
      <c r="O20" s="39">
        <v>0</v>
      </c>
      <c r="P20" s="39">
        <v>0</v>
      </c>
      <c r="Q20" s="29">
        <v>41.18</v>
      </c>
      <c r="R20" s="29">
        <v>0</v>
      </c>
      <c r="S20" s="29">
        <v>58.82</v>
      </c>
      <c r="T20" s="29">
        <v>23.33</v>
      </c>
      <c r="U20" s="29">
        <v>0</v>
      </c>
      <c r="V20" s="29">
        <v>33.33</v>
      </c>
      <c r="W20" s="29">
        <v>56.66</v>
      </c>
      <c r="X20" s="39">
        <v>2</v>
      </c>
      <c r="Y20" s="39">
        <v>2008</v>
      </c>
      <c r="Z20" s="39" t="s">
        <v>318</v>
      </c>
      <c r="AA20" s="43"/>
      <c r="AB20" s="41">
        <v>54.7</v>
      </c>
      <c r="AC20" s="41">
        <v>0</v>
      </c>
      <c r="AD20" s="41">
        <v>0</v>
      </c>
      <c r="AE20" s="41">
        <v>29.1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3.9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8.3000000000000007</v>
      </c>
      <c r="BH20" s="41">
        <v>18.399999999999999</v>
      </c>
      <c r="BI20" s="41">
        <v>0</v>
      </c>
      <c r="BJ20" s="41">
        <v>3.5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11.7</v>
      </c>
      <c r="CG20" s="41">
        <v>0</v>
      </c>
      <c r="CH20" s="41">
        <v>0</v>
      </c>
      <c r="CI20" s="41">
        <v>11.7</v>
      </c>
      <c r="CJ20" s="41">
        <v>8.8000000000000007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4.6000000000000085</v>
      </c>
      <c r="CZ20" s="39">
        <v>2008</v>
      </c>
      <c r="DA20" s="39" t="s">
        <v>318</v>
      </c>
      <c r="DB20" s="41">
        <v>0</v>
      </c>
      <c r="DC20" s="41">
        <v>0</v>
      </c>
      <c r="DD20" s="41">
        <v>33.299999999999997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9.3000000000000007</v>
      </c>
      <c r="EG20" s="41">
        <v>20.7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13.3</v>
      </c>
      <c r="FF20" s="41">
        <v>0</v>
      </c>
      <c r="FG20" s="41">
        <v>0</v>
      </c>
      <c r="FH20" s="41">
        <v>13.3</v>
      </c>
      <c r="FI20" s="41">
        <v>10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0.10000000000000853</v>
      </c>
      <c r="FY20" s="39">
        <v>2008</v>
      </c>
      <c r="FZ20" s="39" t="s">
        <v>318</v>
      </c>
      <c r="GA20" s="41">
        <v>19.3</v>
      </c>
      <c r="GB20" s="29">
        <f t="shared" si="2"/>
        <v>0.83670599999999995</v>
      </c>
      <c r="GC20" s="29">
        <f t="shared" si="3"/>
        <v>0.79223500000000002</v>
      </c>
      <c r="GD20" s="29">
        <f t="shared" si="4"/>
        <v>6.123923720406137</v>
      </c>
      <c r="GE20" s="29">
        <f t="shared" si="5"/>
        <v>4.813130219238082</v>
      </c>
      <c r="GF20" s="29">
        <f t="shared" si="6"/>
        <v>1.3107935011680549</v>
      </c>
      <c r="GG20" s="29">
        <f t="shared" si="7"/>
        <v>0.21404471397973643</v>
      </c>
      <c r="GH20" s="29">
        <f t="shared" si="8"/>
        <v>5.3828431149347074</v>
      </c>
      <c r="GI20" s="39">
        <v>2008</v>
      </c>
      <c r="GJ20" s="39" t="s">
        <v>318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36">
        <v>0.1558995</v>
      </c>
      <c r="GX20" s="36">
        <v>0.73986859999999999</v>
      </c>
      <c r="GY20" s="36">
        <v>-0.49838749999999998</v>
      </c>
      <c r="GZ20" s="39">
        <v>2008</v>
      </c>
      <c r="HA20" s="39" t="s">
        <v>318</v>
      </c>
      <c r="HB20" s="42"/>
      <c r="HC20" s="42">
        <f t="shared" si="10"/>
        <v>0</v>
      </c>
      <c r="HD20" s="42">
        <v>0</v>
      </c>
      <c r="HE20" s="42">
        <v>1</v>
      </c>
      <c r="HF20" s="42">
        <v>2</v>
      </c>
      <c r="HG20" s="42">
        <v>1</v>
      </c>
      <c r="HH20" s="42">
        <v>0</v>
      </c>
      <c r="HI20" s="42">
        <v>1</v>
      </c>
      <c r="HJ20" s="39">
        <v>2008</v>
      </c>
      <c r="HK20" s="39" t="s">
        <v>318</v>
      </c>
      <c r="HL20" s="34">
        <v>0.69078099999999998</v>
      </c>
      <c r="HM20" s="29">
        <v>163.32409999999999</v>
      </c>
      <c r="HN20" s="27">
        <v>36.937787273187801</v>
      </c>
      <c r="HO20" s="32">
        <v>34.510037823824099</v>
      </c>
      <c r="HP20" s="32">
        <v>5.6297790404403703</v>
      </c>
      <c r="HQ20" s="32">
        <v>8.6239590926376302</v>
      </c>
      <c r="HR20" s="27">
        <v>4.5981797632502497</v>
      </c>
      <c r="HS20" s="27">
        <v>33.790409672988801</v>
      </c>
      <c r="HT20" s="27">
        <v>33.473576931182599</v>
      </c>
      <c r="HU20" s="27">
        <v>-2.4277494493637199</v>
      </c>
      <c r="HV20" s="27">
        <v>-1.5549244615732001</v>
      </c>
      <c r="HW20" s="29"/>
      <c r="HX20" s="27">
        <v>4.7233333333333301</v>
      </c>
      <c r="HY20" s="29">
        <v>-6.2</v>
      </c>
      <c r="HZ20" s="39">
        <v>2008</v>
      </c>
      <c r="IA20" s="39" t="s">
        <v>318</v>
      </c>
      <c r="IB20" s="29">
        <v>2687.75</v>
      </c>
      <c r="IC20" s="29">
        <v>2691.2</v>
      </c>
      <c r="ID20" s="29">
        <v>2433.800048828125</v>
      </c>
      <c r="IE20" s="31">
        <v>69.319966677928761</v>
      </c>
      <c r="IF20" s="32">
        <v>62.770370483398438</v>
      </c>
      <c r="IG20" s="32">
        <v>98</v>
      </c>
      <c r="IH20" s="32">
        <v>960.5999755859375</v>
      </c>
      <c r="II20" s="32">
        <v>1375.199951171875</v>
      </c>
      <c r="IJ20" s="31">
        <v>254</v>
      </c>
      <c r="IK20" s="31">
        <v>9.6000003814697266</v>
      </c>
      <c r="IL20" s="39">
        <v>2008</v>
      </c>
      <c r="IM20" s="39" t="s">
        <v>318</v>
      </c>
      <c r="IN20" s="30">
        <v>1</v>
      </c>
      <c r="IO20" s="27">
        <v>0</v>
      </c>
      <c r="IP20" s="27">
        <v>0</v>
      </c>
      <c r="IQ20" s="29">
        <f t="shared" si="9"/>
        <v>0</v>
      </c>
      <c r="IR20" s="46">
        <v>382.6</v>
      </c>
      <c r="IS20" s="46">
        <v>359.64400000000001</v>
      </c>
      <c r="IT20" s="28">
        <v>17.17333588004966</v>
      </c>
      <c r="IU20" s="28">
        <v>40</v>
      </c>
      <c r="IV20" s="28">
        <v>382.6</v>
      </c>
      <c r="IW20" s="28">
        <v>359.64400000000001</v>
      </c>
      <c r="IX20" s="28">
        <v>17.17333588004966</v>
      </c>
      <c r="IY20" s="28">
        <v>40</v>
      </c>
      <c r="IZ20" s="39">
        <v>2008</v>
      </c>
      <c r="JA20" s="39" t="s">
        <v>318</v>
      </c>
      <c r="JB20" s="27">
        <v>11.662422180175781</v>
      </c>
      <c r="JC20" s="27">
        <v>15.520999908447266</v>
      </c>
      <c r="JD20" s="27">
        <v>8.9560003280639648</v>
      </c>
      <c r="JE20" s="27">
        <v>6.309999942779541</v>
      </c>
      <c r="JF20" s="27">
        <v>5.195000171661377</v>
      </c>
      <c r="JG20" s="27">
        <v>0.79100000858306885</v>
      </c>
      <c r="JH20" s="27">
        <v>1.4769999980926514</v>
      </c>
      <c r="JI20" s="27">
        <v>5.2630000114440918</v>
      </c>
      <c r="JJ20" s="32">
        <v>1.7380000352859497</v>
      </c>
      <c r="JK20" s="32">
        <v>0.25400000810623169</v>
      </c>
      <c r="JL20" s="32">
        <v>0.42800000309944153</v>
      </c>
      <c r="JM20" s="32">
        <v>2.8999999165534973E-2</v>
      </c>
      <c r="JN20" s="32">
        <v>0.3449999988079071</v>
      </c>
      <c r="JO20" s="39">
        <v>2008</v>
      </c>
      <c r="JP20" s="39" t="s">
        <v>318</v>
      </c>
      <c r="JQ20" s="32">
        <v>0.80800000000000005</v>
      </c>
      <c r="JR20" s="32">
        <v>0.44900000000000001</v>
      </c>
      <c r="JS20" s="32">
        <v>5.8000000000000003E-2</v>
      </c>
      <c r="JT20" s="32">
        <v>0.378</v>
      </c>
      <c r="JU20" s="32">
        <v>4.4999999999999998E-2</v>
      </c>
      <c r="JV20" s="32">
        <v>4.3999999999999997E-2</v>
      </c>
      <c r="JW20" s="27">
        <v>0.10700000077486038</v>
      </c>
      <c r="JX20" s="27">
        <v>9.9999997764825821E-3</v>
      </c>
      <c r="JY20" s="29"/>
      <c r="JZ20" s="40">
        <v>1.4999999664723873E-2</v>
      </c>
      <c r="KA20" s="20">
        <v>1.6E-2</v>
      </c>
      <c r="KB20" s="20">
        <v>1.6000000759959221E-2</v>
      </c>
      <c r="KC20" s="21">
        <v>5.2000001072883606E-2</v>
      </c>
      <c r="KD20" s="21">
        <v>5.4000001400709152E-2</v>
      </c>
      <c r="KE20" s="20">
        <v>0.108</v>
      </c>
      <c r="KF20" s="20">
        <v>0.31999999284744263</v>
      </c>
      <c r="KG20" s="39">
        <v>2008</v>
      </c>
      <c r="KH20" s="39" t="s">
        <v>318</v>
      </c>
      <c r="KI20" s="23">
        <v>2.2222223281860352</v>
      </c>
      <c r="KJ20" s="23">
        <v>1.625</v>
      </c>
      <c r="KK20" s="29"/>
      <c r="KL20" s="29"/>
      <c r="KM20" s="29"/>
      <c r="KN20" s="21">
        <v>5379.23193359375</v>
      </c>
      <c r="KO20" s="29">
        <v>3877.306884765625</v>
      </c>
      <c r="KP20" s="29">
        <v>654.84100000000001</v>
      </c>
      <c r="KQ20" s="71">
        <v>12.113539751306917</v>
      </c>
      <c r="KR20" s="39">
        <v>2008</v>
      </c>
      <c r="KS20" s="39" t="s">
        <v>318</v>
      </c>
    </row>
    <row r="21" spans="1:305" s="39" customFormat="1" ht="12.75">
      <c r="A21" s="39">
        <v>2009</v>
      </c>
      <c r="B21" s="39" t="s">
        <v>318</v>
      </c>
      <c r="C21" s="39">
        <v>30</v>
      </c>
      <c r="D21" s="44" t="s">
        <v>319</v>
      </c>
      <c r="E21" s="44">
        <v>703</v>
      </c>
      <c r="F21" s="39">
        <v>0</v>
      </c>
      <c r="G21" s="39">
        <v>1</v>
      </c>
      <c r="H21" s="39">
        <v>1</v>
      </c>
      <c r="I21" s="39">
        <v>1</v>
      </c>
      <c r="J21" s="29">
        <v>29.09</v>
      </c>
      <c r="K21" s="29">
        <v>0</v>
      </c>
      <c r="L21" s="29">
        <v>70.91</v>
      </c>
      <c r="M21" s="18">
        <v>4</v>
      </c>
      <c r="N21" s="39">
        <v>0</v>
      </c>
      <c r="O21" s="39">
        <v>0</v>
      </c>
      <c r="P21" s="39">
        <v>0</v>
      </c>
      <c r="Q21" s="29">
        <v>41.18</v>
      </c>
      <c r="R21" s="29">
        <v>0</v>
      </c>
      <c r="S21" s="29">
        <v>58.82</v>
      </c>
      <c r="T21" s="29">
        <v>23.33</v>
      </c>
      <c r="U21" s="29">
        <v>0</v>
      </c>
      <c r="V21" s="29">
        <v>33.33</v>
      </c>
      <c r="W21" s="29">
        <v>56.66</v>
      </c>
      <c r="X21" s="39">
        <v>2</v>
      </c>
      <c r="Y21" s="39">
        <v>2009</v>
      </c>
      <c r="Z21" s="39" t="s">
        <v>318</v>
      </c>
      <c r="AA21" s="43"/>
      <c r="AB21" s="41">
        <v>54.7</v>
      </c>
      <c r="AC21" s="41">
        <v>0</v>
      </c>
      <c r="AD21" s="41">
        <v>0</v>
      </c>
      <c r="AE21" s="41">
        <v>29.1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3.9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8.3000000000000007</v>
      </c>
      <c r="BH21" s="41">
        <v>18.399999999999999</v>
      </c>
      <c r="BI21" s="41">
        <v>0</v>
      </c>
      <c r="BJ21" s="41">
        <v>3.5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11.7</v>
      </c>
      <c r="CG21" s="41">
        <v>0</v>
      </c>
      <c r="CH21" s="41">
        <v>0</v>
      </c>
      <c r="CI21" s="41">
        <v>11.7</v>
      </c>
      <c r="CJ21" s="41">
        <v>8.8000000000000007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4.6000000000000085</v>
      </c>
      <c r="CZ21" s="39">
        <v>2009</v>
      </c>
      <c r="DA21" s="39" t="s">
        <v>318</v>
      </c>
      <c r="DB21" s="41">
        <v>0</v>
      </c>
      <c r="DC21" s="41">
        <v>0</v>
      </c>
      <c r="DD21" s="41">
        <v>33.299999999999997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9.3000000000000007</v>
      </c>
      <c r="EG21" s="41">
        <v>20.7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13.3</v>
      </c>
      <c r="FF21" s="41">
        <v>0</v>
      </c>
      <c r="FG21" s="41">
        <v>0</v>
      </c>
      <c r="FH21" s="41">
        <v>13.3</v>
      </c>
      <c r="FI21" s="41">
        <v>10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0.10000000000000853</v>
      </c>
      <c r="FY21" s="39">
        <v>2009</v>
      </c>
      <c r="FZ21" s="39" t="s">
        <v>318</v>
      </c>
      <c r="GA21" s="41">
        <v>18</v>
      </c>
      <c r="GB21" s="29">
        <f t="shared" si="2"/>
        <v>0.83670599999999995</v>
      </c>
      <c r="GC21" s="29">
        <f t="shared" si="3"/>
        <v>0.79223500000000002</v>
      </c>
      <c r="GD21" s="29">
        <f t="shared" si="4"/>
        <v>6.123923720406137</v>
      </c>
      <c r="GE21" s="29">
        <f t="shared" si="5"/>
        <v>4.813130219238082</v>
      </c>
      <c r="GF21" s="29">
        <f t="shared" si="6"/>
        <v>1.3107935011680549</v>
      </c>
      <c r="GG21" s="29">
        <f t="shared" si="7"/>
        <v>0.21404471397973643</v>
      </c>
      <c r="GH21" s="29">
        <f t="shared" si="8"/>
        <v>5.3828431149347074</v>
      </c>
      <c r="GI21" s="39">
        <v>2009</v>
      </c>
      <c r="GJ21" s="39" t="s">
        <v>318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36">
        <v>-2.5667800000000001E-2</v>
      </c>
      <c r="GX21" s="36">
        <v>0.7224469</v>
      </c>
      <c r="GY21" s="36">
        <v>-0.74974859999999999</v>
      </c>
      <c r="GZ21" s="39">
        <v>2009</v>
      </c>
      <c r="HA21" s="39" t="s">
        <v>318</v>
      </c>
      <c r="HB21" s="42"/>
      <c r="HC21" s="42">
        <f t="shared" si="10"/>
        <v>0</v>
      </c>
      <c r="HD21" s="42">
        <v>0</v>
      </c>
      <c r="HE21" s="42">
        <v>1</v>
      </c>
      <c r="HF21" s="42">
        <v>2</v>
      </c>
      <c r="HG21" s="42">
        <v>1</v>
      </c>
      <c r="HH21" s="42">
        <v>0</v>
      </c>
      <c r="HI21" s="42">
        <v>1</v>
      </c>
      <c r="HJ21" s="39">
        <v>2009</v>
      </c>
      <c r="HK21" s="39" t="s">
        <v>318</v>
      </c>
      <c r="HL21" s="34">
        <v>0.75118370000000001</v>
      </c>
      <c r="HM21" s="29">
        <v>137.1397</v>
      </c>
      <c r="HN21" s="27">
        <v>44.0843573536729</v>
      </c>
      <c r="HO21" s="32">
        <v>36.280149116894002</v>
      </c>
      <c r="HP21" s="32">
        <v>-5.4225423272334998</v>
      </c>
      <c r="HQ21" s="32">
        <v>-6.5242460244407203</v>
      </c>
      <c r="HR21" s="27">
        <v>1.6151046405823699</v>
      </c>
      <c r="HS21" s="27">
        <v>42.462668256364701</v>
      </c>
      <c r="HT21" s="27">
        <v>42.033732999224299</v>
      </c>
      <c r="HU21" s="27">
        <v>-7.8042082367789298</v>
      </c>
      <c r="HV21" s="27">
        <v>-6.7256703018307702</v>
      </c>
      <c r="HW21" s="29"/>
      <c r="HX21" s="27">
        <v>4.7066666666666697</v>
      </c>
      <c r="HY21" s="29">
        <v>-2.6</v>
      </c>
      <c r="HZ21" s="39">
        <v>2009</v>
      </c>
      <c r="IA21" s="39" t="s">
        <v>318</v>
      </c>
      <c r="IB21" s="29">
        <v>2686.8</v>
      </c>
      <c r="IC21" s="29">
        <v>2690</v>
      </c>
      <c r="ID21" s="29">
        <v>2365.800048828125</v>
      </c>
      <c r="IE21" s="31">
        <v>69.173560293737907</v>
      </c>
      <c r="IF21" s="32">
        <v>60.90924072265625</v>
      </c>
      <c r="IG21" s="32">
        <v>84.900001525878906</v>
      </c>
      <c r="IH21" s="32">
        <v>897.20001220703125</v>
      </c>
      <c r="II21" s="32">
        <v>1383.699951171875</v>
      </c>
      <c r="IJ21" s="31">
        <v>321</v>
      </c>
      <c r="IK21" s="31">
        <v>12.100000381469727</v>
      </c>
      <c r="IL21" s="39">
        <v>2009</v>
      </c>
      <c r="IM21" s="39" t="s">
        <v>318</v>
      </c>
      <c r="IN21" s="30">
        <v>0</v>
      </c>
      <c r="IO21" s="27">
        <v>0</v>
      </c>
      <c r="IP21" s="27">
        <v>0</v>
      </c>
      <c r="IQ21" s="29">
        <f t="shared" si="9"/>
        <v>0</v>
      </c>
      <c r="IR21" s="46">
        <v>354</v>
      </c>
      <c r="IS21" s="46">
        <v>319.60000000000002</v>
      </c>
      <c r="IT21" s="28">
        <v>16.01844426623898</v>
      </c>
      <c r="IU21" s="28">
        <v>40</v>
      </c>
      <c r="IV21" s="28">
        <v>354</v>
      </c>
      <c r="IW21" s="28">
        <v>319.60000000000002</v>
      </c>
      <c r="IX21" s="28">
        <v>16.01844426623898</v>
      </c>
      <c r="IY21" s="28">
        <v>40</v>
      </c>
      <c r="IZ21" s="39">
        <v>2009</v>
      </c>
      <c r="JA21" s="39" t="s">
        <v>318</v>
      </c>
      <c r="JB21" s="27">
        <v>14.134309768676758</v>
      </c>
      <c r="JC21" s="27">
        <v>18.423000335693359</v>
      </c>
      <c r="JD21" s="27">
        <v>11.121999740600586</v>
      </c>
      <c r="JE21" s="27">
        <v>7.0520000457763672</v>
      </c>
      <c r="JF21" s="27">
        <v>6.4060001373291016</v>
      </c>
      <c r="JG21" s="27">
        <v>0.92000001668930054</v>
      </c>
      <c r="JH21" s="27">
        <v>1.8630000352859497</v>
      </c>
      <c r="JI21" s="27">
        <v>5.8660001754760742</v>
      </c>
      <c r="JJ21" s="32">
        <v>2.0220000743865967</v>
      </c>
      <c r="JK21" s="32">
        <v>0.24899999797344208</v>
      </c>
      <c r="JL21" s="32">
        <v>0.66600000858306885</v>
      </c>
      <c r="JM21" s="32">
        <v>3.4000001847743988E-2</v>
      </c>
      <c r="JN21" s="32">
        <v>0.39599999785423279</v>
      </c>
      <c r="JO21" s="39">
        <v>2009</v>
      </c>
      <c r="JP21" s="39" t="s">
        <v>318</v>
      </c>
      <c r="JQ21" s="32">
        <v>0.96099999999999997</v>
      </c>
      <c r="JR21" s="32">
        <v>0.52700000000000002</v>
      </c>
      <c r="JS21" s="32">
        <v>5.8000000000000003E-2</v>
      </c>
      <c r="JT21" s="32">
        <v>0.42499999999999999</v>
      </c>
      <c r="JU21" s="32">
        <v>3.9E-2</v>
      </c>
      <c r="JV21" s="32">
        <v>0.05</v>
      </c>
      <c r="JW21" s="27">
        <v>0.10100000351667404</v>
      </c>
      <c r="JX21" s="27">
        <v>1.0999999940395355E-2</v>
      </c>
      <c r="JY21" s="29"/>
      <c r="JZ21" s="40">
        <v>2.9999999329447746E-2</v>
      </c>
      <c r="KA21" s="20">
        <v>2.7E-2</v>
      </c>
      <c r="KB21" s="20">
        <v>2.6000000536441803E-2</v>
      </c>
      <c r="KC21" s="21">
        <v>1.4000000432133675E-2</v>
      </c>
      <c r="KD21" s="21">
        <v>6.5999999642372131E-2</v>
      </c>
      <c r="KE21" s="20">
        <v>0.28999999999999998</v>
      </c>
      <c r="KF21" s="20">
        <v>0.37599998712539673</v>
      </c>
      <c r="KG21" s="39">
        <v>2009</v>
      </c>
      <c r="KH21" s="39" t="s">
        <v>318</v>
      </c>
      <c r="KI21" s="23">
        <v>2.2222223281860352</v>
      </c>
      <c r="KJ21" s="23">
        <v>1.625</v>
      </c>
      <c r="KK21" s="29"/>
      <c r="KL21" s="29"/>
      <c r="KM21" s="29"/>
      <c r="KN21" s="21">
        <v>5386.40478515625</v>
      </c>
      <c r="KO21" s="29">
        <v>3884.139892578125</v>
      </c>
      <c r="KP21" s="29">
        <v>664.73599999999999</v>
      </c>
      <c r="KQ21" s="71">
        <v>12.26957266471752</v>
      </c>
      <c r="KR21" s="39">
        <v>2009</v>
      </c>
      <c r="KS21" s="39" t="s">
        <v>318</v>
      </c>
    </row>
    <row r="22" spans="1:305" s="39" customFormat="1" ht="12.75">
      <c r="A22" s="39">
        <v>2010</v>
      </c>
      <c r="B22" s="39" t="s">
        <v>318</v>
      </c>
      <c r="C22" s="39">
        <v>30</v>
      </c>
      <c r="D22" s="44" t="s">
        <v>319</v>
      </c>
      <c r="E22" s="44">
        <v>703</v>
      </c>
      <c r="F22" s="39">
        <v>0</v>
      </c>
      <c r="G22" s="39">
        <v>1</v>
      </c>
      <c r="H22" s="39">
        <v>1</v>
      </c>
      <c r="I22" s="39">
        <v>1</v>
      </c>
      <c r="J22" s="29">
        <v>35.450000000000003</v>
      </c>
      <c r="K22" s="29">
        <v>25.72</v>
      </c>
      <c r="L22" s="29">
        <v>38.840000000000003</v>
      </c>
      <c r="M22" s="18">
        <v>3</v>
      </c>
      <c r="N22" s="39">
        <v>1</v>
      </c>
      <c r="O22" s="39">
        <v>-1</v>
      </c>
      <c r="P22" s="39">
        <v>1</v>
      </c>
      <c r="Q22" s="29">
        <v>43.3</v>
      </c>
      <c r="R22" s="29">
        <v>26.24</v>
      </c>
      <c r="S22" s="29">
        <v>30.46</v>
      </c>
      <c r="T22" s="29">
        <v>23.65</v>
      </c>
      <c r="U22" s="29">
        <v>13.82</v>
      </c>
      <c r="V22" s="29">
        <v>17.260000000000002</v>
      </c>
      <c r="W22" s="29">
        <v>54.73</v>
      </c>
      <c r="X22" s="39">
        <v>2</v>
      </c>
      <c r="Y22" s="39">
        <v>2010</v>
      </c>
      <c r="Z22" s="39" t="s">
        <v>318</v>
      </c>
      <c r="AA22" s="43">
        <v>40341</v>
      </c>
      <c r="AB22" s="41">
        <v>58.8</v>
      </c>
      <c r="AC22" s="41">
        <v>0</v>
      </c>
      <c r="AD22" s="41">
        <v>0</v>
      </c>
      <c r="AE22" s="41">
        <v>34.799999999999997</v>
      </c>
      <c r="AF22" s="41">
        <v>2.4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8.5</v>
      </c>
      <c r="BH22" s="41">
        <v>15.4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12.1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4.3</v>
      </c>
      <c r="CG22" s="41">
        <v>0</v>
      </c>
      <c r="CH22" s="41">
        <v>8.1</v>
      </c>
      <c r="CI22" s="41">
        <v>5.0999999999999996</v>
      </c>
      <c r="CJ22" s="41">
        <v>4.3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5.0000000000000284</v>
      </c>
      <c r="CZ22" s="39">
        <v>2010</v>
      </c>
      <c r="DA22" s="39" t="s">
        <v>318</v>
      </c>
      <c r="DB22" s="41">
        <v>0</v>
      </c>
      <c r="DC22" s="41">
        <v>0</v>
      </c>
      <c r="DD22" s="41">
        <v>41.3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10</v>
      </c>
      <c r="EG22" s="41">
        <v>18.7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14.7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9.3000000000000007</v>
      </c>
      <c r="FH22" s="41">
        <v>6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2010</v>
      </c>
      <c r="FZ22" s="39" t="s">
        <v>318</v>
      </c>
      <c r="GA22" s="41">
        <v>15.3</v>
      </c>
      <c r="GB22" s="29">
        <f t="shared" si="2"/>
        <v>0.819878</v>
      </c>
      <c r="GC22" s="29">
        <f t="shared" si="3"/>
        <v>0.75060400000000005</v>
      </c>
      <c r="GD22" s="29">
        <f t="shared" si="4"/>
        <v>5.5517926738543872</v>
      </c>
      <c r="GE22" s="29">
        <f t="shared" si="5"/>
        <v>4.0096874047699247</v>
      </c>
      <c r="GF22" s="29">
        <f t="shared" si="6"/>
        <v>1.5421052690844625</v>
      </c>
      <c r="GG22" s="29">
        <f t="shared" si="7"/>
        <v>0.27776708527803157</v>
      </c>
      <c r="GH22" s="29">
        <f t="shared" si="8"/>
        <v>7.3191529564560946</v>
      </c>
      <c r="GI22" s="39">
        <v>2010</v>
      </c>
      <c r="GJ22" s="39" t="s">
        <v>318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36">
        <v>-1.0168E-3</v>
      </c>
      <c r="GX22" s="36">
        <v>0.62718439999999998</v>
      </c>
      <c r="GY22" s="36">
        <v>-0.62359580000000003</v>
      </c>
      <c r="GZ22" s="39">
        <v>2010</v>
      </c>
      <c r="HA22" s="39" t="s">
        <v>318</v>
      </c>
      <c r="HB22" s="42"/>
      <c r="HC22" s="42">
        <f t="shared" si="10"/>
        <v>0</v>
      </c>
      <c r="HD22" s="42">
        <v>0</v>
      </c>
      <c r="HE22" s="42">
        <v>1</v>
      </c>
      <c r="HF22" s="42">
        <v>2</v>
      </c>
      <c r="HG22" s="42">
        <v>1</v>
      </c>
      <c r="HH22" s="42">
        <v>0</v>
      </c>
      <c r="HI22" s="42">
        <v>1</v>
      </c>
      <c r="HJ22" s="39">
        <v>2010</v>
      </c>
      <c r="HK22" s="39" t="s">
        <v>318</v>
      </c>
      <c r="HL22" s="34">
        <v>0.75118370000000001</v>
      </c>
      <c r="HM22" s="29">
        <v>154.55789999999999</v>
      </c>
      <c r="HN22" s="27">
        <v>42.145001438945002</v>
      </c>
      <c r="HO22" s="32">
        <v>34.660079877724598</v>
      </c>
      <c r="HP22" s="32">
        <v>5.0417166805821303</v>
      </c>
      <c r="HQ22" s="32">
        <v>5.5514793333608301</v>
      </c>
      <c r="HR22" s="27">
        <v>0.95701813297515903</v>
      </c>
      <c r="HS22" s="27">
        <v>47.3854470158672</v>
      </c>
      <c r="HT22" s="27">
        <v>46.889657370112303</v>
      </c>
      <c r="HU22" s="27">
        <v>-7.4849215612203901</v>
      </c>
      <c r="HV22" s="27">
        <v>-6.3643897636140698</v>
      </c>
      <c r="HW22" s="29"/>
      <c r="HX22" s="27">
        <v>3.8716666666666701</v>
      </c>
      <c r="HY22" s="29">
        <v>-3.7</v>
      </c>
      <c r="HZ22" s="39">
        <v>2010</v>
      </c>
      <c r="IA22" s="39" t="s">
        <v>318</v>
      </c>
      <c r="IB22" s="29">
        <v>2703.5</v>
      </c>
      <c r="IC22" s="29">
        <v>2706.5</v>
      </c>
      <c r="ID22" s="29">
        <v>2317.5</v>
      </c>
      <c r="IE22" s="31">
        <v>69.613245442373056</v>
      </c>
      <c r="IF22" s="32">
        <v>59.674060821533203</v>
      </c>
      <c r="IG22" s="32">
        <v>75</v>
      </c>
      <c r="IH22" s="32">
        <v>860.29998779296875</v>
      </c>
      <c r="II22" s="32">
        <v>1382.199951171875</v>
      </c>
      <c r="IJ22" s="31">
        <v>386</v>
      </c>
      <c r="IK22" s="31">
        <v>14.5</v>
      </c>
      <c r="IL22" s="39">
        <v>2010</v>
      </c>
      <c r="IM22" s="39" t="s">
        <v>318</v>
      </c>
      <c r="IN22" s="30">
        <v>2</v>
      </c>
      <c r="IO22" s="27">
        <v>0</v>
      </c>
      <c r="IP22" s="27">
        <v>5.0000000000000001E-3</v>
      </c>
      <c r="IQ22" s="29">
        <f t="shared" si="9"/>
        <v>1.8494544109487702E-3</v>
      </c>
      <c r="IR22" s="46">
        <v>333</v>
      </c>
      <c r="IS22" s="46">
        <v>296.39999999999998</v>
      </c>
      <c r="IT22" s="28">
        <v>15.222638796158391</v>
      </c>
      <c r="IU22" s="28"/>
      <c r="IV22" s="28">
        <v>333</v>
      </c>
      <c r="IW22" s="28">
        <v>296.39999999999998</v>
      </c>
      <c r="IX22" s="28">
        <v>15.222638796158391</v>
      </c>
      <c r="IY22" s="28">
        <v>37.5</v>
      </c>
      <c r="IZ22" s="39">
        <v>2010</v>
      </c>
      <c r="JA22" s="39" t="s">
        <v>318</v>
      </c>
      <c r="JB22" s="27">
        <v>14.431249618530273</v>
      </c>
      <c r="JC22" s="27">
        <v>18.215999603271484</v>
      </c>
      <c r="JD22" s="27">
        <v>11.118000030517578</v>
      </c>
      <c r="JE22" s="27">
        <v>6.7740001678466797</v>
      </c>
      <c r="JF22" s="27">
        <v>6.3319997787475586</v>
      </c>
      <c r="JG22" s="27">
        <v>0.89200001955032349</v>
      </c>
      <c r="JH22" s="27">
        <v>1.8689999580383301</v>
      </c>
      <c r="JI22" s="27">
        <v>5.625</v>
      </c>
      <c r="JJ22" s="32">
        <v>2.0380001068115234</v>
      </c>
      <c r="JK22" s="32">
        <v>0.32400000095367432</v>
      </c>
      <c r="JL22" s="32">
        <v>0.66699999570846558</v>
      </c>
      <c r="JM22" s="32">
        <v>3.5000000149011612E-2</v>
      </c>
      <c r="JN22" s="32">
        <v>0.43299999833106995</v>
      </c>
      <c r="JO22" s="39">
        <v>2010</v>
      </c>
      <c r="JP22" s="39" t="s">
        <v>318</v>
      </c>
      <c r="JQ22" s="32">
        <v>0.91900000000000004</v>
      </c>
      <c r="JR22" s="32">
        <v>0.61</v>
      </c>
      <c r="JS22" s="32">
        <v>5.6000000000000001E-2</v>
      </c>
      <c r="JT22" s="32">
        <v>0.40600000000000003</v>
      </c>
      <c r="JU22" s="32">
        <v>3.6999999999999998E-2</v>
      </c>
      <c r="JV22" s="32">
        <v>4.5999999999999999E-2</v>
      </c>
      <c r="JW22" s="27">
        <v>9.7999997437000275E-2</v>
      </c>
      <c r="JX22" s="27">
        <v>4.999999888241291E-3</v>
      </c>
      <c r="JY22" s="29"/>
      <c r="JZ22" s="40">
        <v>9.4999998807907104E-2</v>
      </c>
      <c r="KA22" s="20">
        <v>3.4000000000000002E-2</v>
      </c>
      <c r="KB22" s="20">
        <v>3.4000001847743988E-2</v>
      </c>
      <c r="KC22" s="21">
        <v>1.4000000432133675E-2</v>
      </c>
      <c r="KD22" s="21">
        <v>7.9000003635883331E-2</v>
      </c>
      <c r="KE22" s="20">
        <v>0.311</v>
      </c>
      <c r="KF22" s="20">
        <v>0.35600000619888306</v>
      </c>
      <c r="KG22" s="39">
        <v>2010</v>
      </c>
      <c r="KH22" s="39" t="s">
        <v>318</v>
      </c>
      <c r="KI22" s="23">
        <v>2.2222223281860352</v>
      </c>
      <c r="KJ22" s="23">
        <v>1.625</v>
      </c>
      <c r="KK22" s="22">
        <v>35.9</v>
      </c>
      <c r="KL22" s="22">
        <v>35</v>
      </c>
      <c r="KM22" s="22">
        <v>26.1</v>
      </c>
      <c r="KN22" s="21">
        <v>5391.42822265625</v>
      </c>
      <c r="KO22" s="29">
        <v>3883.596923828125</v>
      </c>
      <c r="KP22" s="29">
        <v>674.44500000000005</v>
      </c>
      <c r="KQ22" s="71">
        <v>12.420786855175995</v>
      </c>
      <c r="KR22" s="39">
        <v>2010</v>
      </c>
      <c r="KS22" s="39" t="s">
        <v>318</v>
      </c>
    </row>
    <row r="23" spans="1:305" s="39" customFormat="1" ht="12.75">
      <c r="A23" s="39">
        <v>2011</v>
      </c>
      <c r="B23" s="39" t="s">
        <v>318</v>
      </c>
      <c r="C23" s="39">
        <v>30</v>
      </c>
      <c r="D23" s="44" t="s">
        <v>319</v>
      </c>
      <c r="E23" s="44">
        <v>703</v>
      </c>
      <c r="F23" s="39">
        <v>0</v>
      </c>
      <c r="G23" s="39">
        <v>1</v>
      </c>
      <c r="H23" s="39">
        <v>1</v>
      </c>
      <c r="I23" s="39">
        <v>1</v>
      </c>
      <c r="J23" s="29">
        <v>46.05</v>
      </c>
      <c r="K23" s="29">
        <v>53.95</v>
      </c>
      <c r="L23" s="29">
        <v>0</v>
      </c>
      <c r="M23" s="18">
        <v>1</v>
      </c>
      <c r="N23" s="39">
        <v>1</v>
      </c>
      <c r="O23" s="39">
        <v>-2</v>
      </c>
      <c r="P23" s="39">
        <v>0</v>
      </c>
      <c r="Q23" s="29">
        <v>45.58</v>
      </c>
      <c r="R23" s="29">
        <v>54.42</v>
      </c>
      <c r="S23" s="29">
        <v>0</v>
      </c>
      <c r="T23" s="29">
        <v>24</v>
      </c>
      <c r="U23" s="29">
        <v>28.66</v>
      </c>
      <c r="V23" s="29">
        <v>0</v>
      </c>
      <c r="W23" s="29">
        <v>52.66</v>
      </c>
      <c r="X23" s="39">
        <v>2</v>
      </c>
      <c r="Y23" s="39">
        <v>2011</v>
      </c>
      <c r="Z23" s="39" t="s">
        <v>318</v>
      </c>
      <c r="AA23" s="43"/>
      <c r="AB23" s="41">
        <v>58.8</v>
      </c>
      <c r="AC23" s="41">
        <v>0</v>
      </c>
      <c r="AD23" s="41">
        <v>0</v>
      </c>
      <c r="AE23" s="41">
        <v>34.799999999999997</v>
      </c>
      <c r="AF23" s="41">
        <v>2.4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8.5</v>
      </c>
      <c r="BH23" s="41">
        <v>15.4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12.1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4.3</v>
      </c>
      <c r="CG23" s="41">
        <v>0</v>
      </c>
      <c r="CH23" s="41">
        <v>8.1</v>
      </c>
      <c r="CI23" s="41">
        <v>5.0999999999999996</v>
      </c>
      <c r="CJ23" s="41">
        <v>4.3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5.0000000000000284</v>
      </c>
      <c r="CZ23" s="39">
        <v>2011</v>
      </c>
      <c r="DA23" s="39" t="s">
        <v>318</v>
      </c>
      <c r="DB23" s="41">
        <v>0</v>
      </c>
      <c r="DC23" s="41">
        <v>0</v>
      </c>
      <c r="DD23" s="41">
        <v>41.3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10</v>
      </c>
      <c r="EG23" s="41">
        <v>18.7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14.7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9.3000000000000007</v>
      </c>
      <c r="FH23" s="41">
        <v>6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2011</v>
      </c>
      <c r="FZ23" s="39" t="s">
        <v>318</v>
      </c>
      <c r="GA23" s="41">
        <v>16</v>
      </c>
      <c r="GB23" s="29">
        <f t="shared" si="2"/>
        <v>0.819878</v>
      </c>
      <c r="GC23" s="29">
        <f t="shared" si="3"/>
        <v>0.75060400000000005</v>
      </c>
      <c r="GD23" s="29">
        <f t="shared" si="4"/>
        <v>5.5517926738543872</v>
      </c>
      <c r="GE23" s="29">
        <f t="shared" si="5"/>
        <v>4.0096874047699247</v>
      </c>
      <c r="GF23" s="29">
        <f t="shared" si="6"/>
        <v>1.5421052690844625</v>
      </c>
      <c r="GG23" s="29">
        <f t="shared" si="7"/>
        <v>0.27776708527803157</v>
      </c>
      <c r="GH23" s="29">
        <f t="shared" si="8"/>
        <v>7.3191529564560946</v>
      </c>
      <c r="GI23" s="39">
        <v>2011</v>
      </c>
      <c r="GJ23" s="39" t="s">
        <v>318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36">
        <v>-0.174376</v>
      </c>
      <c r="GX23" s="36">
        <v>0.53014190000000005</v>
      </c>
      <c r="GY23" s="36">
        <v>-0.78374220000000006</v>
      </c>
      <c r="GZ23" s="39">
        <v>2011</v>
      </c>
      <c r="HA23" s="39" t="s">
        <v>318</v>
      </c>
      <c r="HB23" s="42"/>
      <c r="HC23" s="42">
        <f t="shared" si="10"/>
        <v>0</v>
      </c>
      <c r="HD23" s="42">
        <v>0</v>
      </c>
      <c r="HE23" s="42">
        <v>1</v>
      </c>
      <c r="HF23" s="42">
        <v>2</v>
      </c>
      <c r="HG23" s="42">
        <v>1</v>
      </c>
      <c r="HH23" s="42">
        <v>0</v>
      </c>
      <c r="HI23" s="42">
        <v>1</v>
      </c>
      <c r="HJ23" s="39">
        <v>2011</v>
      </c>
      <c r="HK23" s="39" t="s">
        <v>318</v>
      </c>
      <c r="HL23" s="34">
        <v>0.75118370000000001</v>
      </c>
      <c r="HM23" s="29">
        <v>171.4538</v>
      </c>
      <c r="HN23" s="27">
        <v>40.816880690663098</v>
      </c>
      <c r="HO23" s="32">
        <v>36.539929620604397</v>
      </c>
      <c r="HP23" s="32">
        <v>2.81909950236252</v>
      </c>
      <c r="HQ23" s="32">
        <v>4.5132278762059697</v>
      </c>
      <c r="HR23" s="27">
        <v>3.9192859914629401</v>
      </c>
      <c r="HS23" s="27">
        <v>49.950440485362599</v>
      </c>
      <c r="HT23" s="27">
        <v>49.363805172733898</v>
      </c>
      <c r="HU23" s="27">
        <v>-4.2769510700586304</v>
      </c>
      <c r="HV23" s="27">
        <v>-2.9438500362572801</v>
      </c>
      <c r="HW23" s="29"/>
      <c r="HX23" s="27">
        <v>4.415</v>
      </c>
      <c r="HY23" s="29">
        <v>-3.8</v>
      </c>
      <c r="HZ23" s="39">
        <v>2011</v>
      </c>
      <c r="IA23" s="39" t="s">
        <v>318</v>
      </c>
      <c r="IB23" s="29">
        <v>2678.31</v>
      </c>
      <c r="IC23" s="29">
        <v>2680</v>
      </c>
      <c r="ID23" s="29">
        <v>2315.300048828125</v>
      </c>
      <c r="IE23" s="31">
        <v>68.99722162469908</v>
      </c>
      <c r="IF23" s="32">
        <v>59.645580291748047</v>
      </c>
      <c r="IG23" s="32">
        <v>71.300003051757813</v>
      </c>
      <c r="IH23" s="32">
        <v>867.9000244140625</v>
      </c>
      <c r="II23" s="32">
        <v>1376.0999755859375</v>
      </c>
      <c r="IJ23" s="31">
        <v>363</v>
      </c>
      <c r="IK23" s="31">
        <v>13.699999809265137</v>
      </c>
      <c r="IL23" s="39">
        <v>2011</v>
      </c>
      <c r="IM23" s="39" t="s">
        <v>318</v>
      </c>
      <c r="IN23" s="30">
        <v>4</v>
      </c>
      <c r="IO23" s="27">
        <v>0</v>
      </c>
      <c r="IP23" s="27">
        <v>0</v>
      </c>
      <c r="IQ23" s="29">
        <f t="shared" si="9"/>
        <v>0</v>
      </c>
      <c r="IR23" s="46">
        <v>306.755</v>
      </c>
      <c r="IS23" s="46">
        <v>273.755</v>
      </c>
      <c r="IT23" s="28">
        <v>14.06540615526897</v>
      </c>
      <c r="IU23" s="28">
        <v>35</v>
      </c>
      <c r="IV23" s="28">
        <v>306.755</v>
      </c>
      <c r="IW23" s="28">
        <v>273.755</v>
      </c>
      <c r="IX23" s="28">
        <v>14.06540615526897</v>
      </c>
      <c r="IY23" s="28">
        <v>35</v>
      </c>
      <c r="IZ23" s="39">
        <v>2011</v>
      </c>
      <c r="JA23" s="39" t="s">
        <v>318</v>
      </c>
      <c r="JB23" s="27">
        <v>13.905069351196289</v>
      </c>
      <c r="JC23" s="27">
        <v>17.893999099731445</v>
      </c>
      <c r="JD23" s="27">
        <v>10.963000297546387</v>
      </c>
      <c r="JE23" s="27">
        <v>6.6409997940063477</v>
      </c>
      <c r="JF23" s="27">
        <v>6.3309998512268066</v>
      </c>
      <c r="JG23" s="27">
        <v>0.87099999189376831</v>
      </c>
      <c r="JH23" s="27">
        <v>1.8830000162124634</v>
      </c>
      <c r="JI23" s="27">
        <v>5.4879999160766602</v>
      </c>
      <c r="JJ23" s="32">
        <v>2.0460000038146973</v>
      </c>
      <c r="JK23" s="32">
        <v>0.28999999165534973</v>
      </c>
      <c r="JL23" s="32">
        <v>0.55000001192092896</v>
      </c>
      <c r="JM23" s="32">
        <v>3.5999998450279236E-2</v>
      </c>
      <c r="JN23" s="32">
        <v>0.40000000596046448</v>
      </c>
      <c r="JO23" s="39">
        <v>2011</v>
      </c>
      <c r="JP23" s="39" t="s">
        <v>318</v>
      </c>
      <c r="JQ23" s="32">
        <v>0.86799999999999999</v>
      </c>
      <c r="JR23" s="32">
        <v>0.65200000000000002</v>
      </c>
      <c r="JS23" s="32">
        <v>5.7000000000000002E-2</v>
      </c>
      <c r="JT23" s="32">
        <v>0.42299999999999999</v>
      </c>
      <c r="JU23" s="32">
        <v>3.5000000000000003E-2</v>
      </c>
      <c r="JV23" s="32">
        <v>4.5999999999999999E-2</v>
      </c>
      <c r="JW23" s="27">
        <v>7.1000002324581146E-2</v>
      </c>
      <c r="JX23" s="27">
        <v>0</v>
      </c>
      <c r="JY23" s="29"/>
      <c r="JZ23" s="40">
        <v>9.7999997437000275E-2</v>
      </c>
      <c r="KA23" s="20">
        <v>4.2000000000000003E-2</v>
      </c>
      <c r="KB23" s="20">
        <v>4.1000001132488251E-2</v>
      </c>
      <c r="KC23" s="21">
        <v>1.2000000104308128E-2</v>
      </c>
      <c r="KD23" s="21">
        <v>6.8000003695487976E-2</v>
      </c>
      <c r="KE23" s="20">
        <v>0.30499999999999999</v>
      </c>
      <c r="KF23" s="20">
        <v>0.24500000476837158</v>
      </c>
      <c r="KG23" s="39">
        <v>2011</v>
      </c>
      <c r="KH23" s="39" t="s">
        <v>318</v>
      </c>
      <c r="KI23" s="23">
        <v>2.2222223281860352</v>
      </c>
      <c r="KJ23" s="23">
        <v>1.75</v>
      </c>
      <c r="KK23" s="29"/>
      <c r="KL23" s="29"/>
      <c r="KM23" s="29"/>
      <c r="KN23" s="21">
        <v>5398.3837890625</v>
      </c>
      <c r="KO23" s="29">
        <v>3881.762939453125</v>
      </c>
      <c r="KP23" s="29">
        <v>684.55499999999995</v>
      </c>
      <c r="KQ23" s="71">
        <v>12.681382928469409</v>
      </c>
      <c r="KR23" s="39">
        <v>2011</v>
      </c>
      <c r="KS23" s="39" t="s">
        <v>318</v>
      </c>
    </row>
    <row r="24" spans="1:305" s="39" customFormat="1" ht="12.75">
      <c r="A24" s="39">
        <v>2012</v>
      </c>
      <c r="B24" s="39" t="s">
        <v>318</v>
      </c>
      <c r="C24" s="39">
        <v>30</v>
      </c>
      <c r="D24" s="44" t="s">
        <v>319</v>
      </c>
      <c r="E24" s="44">
        <v>703</v>
      </c>
      <c r="F24" s="39">
        <v>0</v>
      </c>
      <c r="G24" s="39">
        <v>1</v>
      </c>
      <c r="H24" s="39">
        <v>1</v>
      </c>
      <c r="I24" s="39">
        <v>1</v>
      </c>
      <c r="J24" s="29">
        <v>10.27</v>
      </c>
      <c r="K24" s="29">
        <v>15.41</v>
      </c>
      <c r="L24" s="29">
        <v>74.319999999999993</v>
      </c>
      <c r="M24" s="18">
        <v>4</v>
      </c>
      <c r="N24" s="39">
        <v>1</v>
      </c>
      <c r="O24" s="39">
        <v>3</v>
      </c>
      <c r="P24" s="39">
        <v>1</v>
      </c>
      <c r="Q24" s="29">
        <v>11.71</v>
      </c>
      <c r="R24" s="29">
        <v>13.98</v>
      </c>
      <c r="S24" s="29">
        <v>74.319999999999993</v>
      </c>
      <c r="T24" s="29">
        <v>6.16</v>
      </c>
      <c r="U24" s="29">
        <v>7.36</v>
      </c>
      <c r="V24" s="29">
        <v>41.1</v>
      </c>
      <c r="W24" s="29">
        <v>54.62</v>
      </c>
      <c r="X24" s="39">
        <v>1</v>
      </c>
      <c r="Y24" s="39">
        <v>2012</v>
      </c>
      <c r="Z24" s="39" t="s">
        <v>318</v>
      </c>
      <c r="AA24" s="43">
        <v>40978</v>
      </c>
      <c r="AB24" s="41">
        <v>59.1</v>
      </c>
      <c r="AC24" s="41">
        <v>0</v>
      </c>
      <c r="AD24" s="41">
        <v>0</v>
      </c>
      <c r="AE24" s="41">
        <v>44.4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8.6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8.8000000000000007</v>
      </c>
      <c r="BH24" s="41">
        <v>6.1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5.9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4.3</v>
      </c>
      <c r="CG24" s="41">
        <v>0</v>
      </c>
      <c r="CH24" s="41">
        <v>6.7</v>
      </c>
      <c r="CI24" s="41">
        <v>4.5999999999999996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10.600000000000009</v>
      </c>
      <c r="CZ24" s="39">
        <v>2012</v>
      </c>
      <c r="DA24" s="39" t="s">
        <v>318</v>
      </c>
      <c r="DB24" s="41">
        <v>0</v>
      </c>
      <c r="DC24" s="41">
        <v>0</v>
      </c>
      <c r="DD24" s="41">
        <v>55.3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10.7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10.7</v>
      </c>
      <c r="EG24" s="41">
        <v>7.3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7.3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8.6999999999999993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2012</v>
      </c>
      <c r="FZ24" s="39" t="s">
        <v>318</v>
      </c>
      <c r="GA24" s="41">
        <v>18.7</v>
      </c>
      <c r="GB24" s="25">
        <f t="shared" si="2"/>
        <v>0.77206800000000009</v>
      </c>
      <c r="GC24" s="25">
        <f t="shared" si="3"/>
        <v>0.65306600000000015</v>
      </c>
      <c r="GD24" s="25">
        <f t="shared" si="4"/>
        <v>4.3872733973290297</v>
      </c>
      <c r="GE24" s="25">
        <f t="shared" si="5"/>
        <v>2.8823926164630751</v>
      </c>
      <c r="GF24" s="25">
        <f t="shared" si="6"/>
        <v>1.5048807808659546</v>
      </c>
      <c r="GG24" s="25">
        <f t="shared" si="7"/>
        <v>0.3430104861443386</v>
      </c>
      <c r="GH24" s="25">
        <f t="shared" si="8"/>
        <v>9.3241621607520315</v>
      </c>
      <c r="GI24" s="39">
        <v>2012</v>
      </c>
      <c r="GJ24" s="39" t="s">
        <v>318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-0.37531740000000002</v>
      </c>
      <c r="GX24" s="36">
        <v>0.36165029999999998</v>
      </c>
      <c r="GY24" s="36">
        <v>-0.89613430000000005</v>
      </c>
      <c r="GZ24" s="39">
        <v>2012</v>
      </c>
      <c r="HA24" s="39" t="s">
        <v>318</v>
      </c>
      <c r="HB24" s="42"/>
      <c r="HC24" s="42">
        <f t="shared" si="10"/>
        <v>0</v>
      </c>
      <c r="HD24" s="42">
        <v>0</v>
      </c>
      <c r="HE24" s="42">
        <v>1</v>
      </c>
      <c r="HF24" s="42">
        <v>2</v>
      </c>
      <c r="HG24" s="42">
        <v>1</v>
      </c>
      <c r="HH24" s="42">
        <v>0</v>
      </c>
      <c r="HI24" s="42">
        <v>1</v>
      </c>
      <c r="HJ24" s="39">
        <v>2012</v>
      </c>
      <c r="HK24" s="39" t="s">
        <v>318</v>
      </c>
      <c r="HL24" s="34">
        <v>0.75118370000000001</v>
      </c>
      <c r="HM24" s="29">
        <v>179.8954</v>
      </c>
      <c r="HN24" s="27">
        <v>40.630060068848401</v>
      </c>
      <c r="HO24" s="32">
        <v>36.2851737351791</v>
      </c>
      <c r="HP24" s="32">
        <v>1.6571486871941401</v>
      </c>
      <c r="HQ24" s="32">
        <v>2.93981333396956</v>
      </c>
      <c r="HR24" s="27">
        <v>3.6061026352288601</v>
      </c>
      <c r="HS24" s="27">
        <v>58.302684776497998</v>
      </c>
      <c r="HT24" s="27">
        <v>57.733082383643001</v>
      </c>
      <c r="HU24" s="27">
        <v>-4.3448863336693098</v>
      </c>
      <c r="HV24" s="27">
        <v>-2.77769796389037</v>
      </c>
      <c r="HW24" s="29"/>
      <c r="HX24" s="27">
        <v>4.5525000000000002</v>
      </c>
      <c r="HY24" s="29">
        <v>2.2000000000000002</v>
      </c>
      <c r="HZ24" s="39">
        <v>2012</v>
      </c>
      <c r="IA24" s="39" t="s">
        <v>318</v>
      </c>
      <c r="IB24" s="29">
        <v>2706.96</v>
      </c>
      <c r="IC24" s="29">
        <v>2706.5</v>
      </c>
      <c r="ID24" s="29">
        <v>2329</v>
      </c>
      <c r="IE24" s="31">
        <v>69.846884181730502</v>
      </c>
      <c r="IF24" s="32">
        <v>60.094539642333984</v>
      </c>
      <c r="IG24" s="32">
        <v>75.400001525878906</v>
      </c>
      <c r="IH24" s="32">
        <v>874.0999755859375</v>
      </c>
      <c r="II24" s="32">
        <v>1379.5</v>
      </c>
      <c r="IJ24" s="31">
        <v>378</v>
      </c>
      <c r="IK24" s="31">
        <v>14</v>
      </c>
      <c r="IL24" s="39">
        <v>2012</v>
      </c>
      <c r="IM24" s="39" t="s">
        <v>318</v>
      </c>
      <c r="IN24" s="30">
        <v>2</v>
      </c>
      <c r="IO24" s="27">
        <v>61</v>
      </c>
      <c r="IP24" s="27">
        <v>4.0000000000000001E-3</v>
      </c>
      <c r="IQ24" s="29">
        <f t="shared" si="9"/>
        <v>1.4776723704820168E-3</v>
      </c>
      <c r="IR24" s="46">
        <v>299.8775</v>
      </c>
      <c r="IS24" s="46">
        <v>267.61736569086082</v>
      </c>
      <c r="IT24" s="28">
        <v>13.59291780225827</v>
      </c>
      <c r="IU24" s="28"/>
      <c r="IV24" s="28">
        <v>299.8775</v>
      </c>
      <c r="IW24" s="28">
        <v>267.61736569086082</v>
      </c>
      <c r="IX24" s="28">
        <v>13.59291780225827</v>
      </c>
      <c r="IY24" s="28">
        <v>29.947714910274954</v>
      </c>
      <c r="IZ24" s="39">
        <v>2012</v>
      </c>
      <c r="JA24" s="39" t="s">
        <v>318</v>
      </c>
      <c r="JB24" s="27">
        <v>14.087493896484375</v>
      </c>
      <c r="JC24" s="29">
        <v>18.068000793457031</v>
      </c>
      <c r="JD24" s="29">
        <v>11.095999717712402</v>
      </c>
      <c r="JE24" s="29">
        <v>6.7189998626708984</v>
      </c>
      <c r="JF24" s="29">
        <v>6.500999927520752</v>
      </c>
      <c r="JG24" s="29">
        <v>0.87699997425079346</v>
      </c>
      <c r="JH24" s="29">
        <v>1.934999942779541</v>
      </c>
      <c r="JI24" s="29">
        <v>5.5310001373291016</v>
      </c>
      <c r="JJ24" s="29">
        <v>2.0769999027252197</v>
      </c>
      <c r="JK24" s="29">
        <v>0.25299999117851257</v>
      </c>
      <c r="JL24" s="29">
        <v>0.47099998593330383</v>
      </c>
      <c r="JM24" s="29">
        <v>3.7999998778104782E-2</v>
      </c>
      <c r="JN24" s="29">
        <v>0.38499999046325684</v>
      </c>
      <c r="JO24" s="39">
        <v>2012</v>
      </c>
      <c r="JP24" s="39" t="s">
        <v>318</v>
      </c>
      <c r="JQ24" s="29">
        <v>0.85799999999999998</v>
      </c>
      <c r="JR24" s="29">
        <v>0.65300000000000002</v>
      </c>
      <c r="JS24" s="29">
        <v>6.2E-2</v>
      </c>
      <c r="JT24" s="29">
        <v>0.442</v>
      </c>
      <c r="JU24" s="29">
        <v>2.9000000000000001E-2</v>
      </c>
      <c r="JV24" s="29">
        <v>6.2E-2</v>
      </c>
      <c r="JW24" s="29">
        <v>6.5999999642372131E-2</v>
      </c>
      <c r="JX24" s="29">
        <v>1.0000000474974513E-3</v>
      </c>
      <c r="JY24" s="29"/>
      <c r="JZ24" s="29">
        <v>7.9999998211860657E-2</v>
      </c>
      <c r="KA24" s="41"/>
      <c r="KB24" s="29">
        <v>4.8000000417232513E-2</v>
      </c>
      <c r="KC24" s="29">
        <v>1.0999999940395355E-2</v>
      </c>
      <c r="KD24" s="29">
        <v>4.6999998390674591E-2</v>
      </c>
      <c r="KE24" s="29">
        <v>0.29399999999999998</v>
      </c>
      <c r="KF24" s="29">
        <v>0.17700000107288361</v>
      </c>
      <c r="KG24" s="39">
        <v>2012</v>
      </c>
      <c r="KH24" s="39" t="s">
        <v>318</v>
      </c>
      <c r="KI24" s="23">
        <v>1.7142857313156128</v>
      </c>
      <c r="KJ24" s="23">
        <v>1.625</v>
      </c>
      <c r="KK24" s="29"/>
      <c r="KL24" s="29"/>
      <c r="KM24" s="29"/>
      <c r="KN24" s="21">
        <v>5407.5791015625</v>
      </c>
      <c r="KO24" s="29">
        <v>3875.56005859375</v>
      </c>
      <c r="KP24" s="29">
        <v>700.44200000000001</v>
      </c>
      <c r="KQ24" s="71">
        <v>12.956176566338156</v>
      </c>
      <c r="KR24" s="39">
        <v>2012</v>
      </c>
      <c r="KS24" s="39" t="s">
        <v>318</v>
      </c>
    </row>
    <row r="25" spans="1:305" s="18" customFormat="1" ht="12.75">
      <c r="A25" s="18">
        <v>2013</v>
      </c>
      <c r="B25" s="18" t="s">
        <v>318</v>
      </c>
      <c r="C25" s="18">
        <v>30</v>
      </c>
      <c r="D25" s="38" t="s">
        <v>319</v>
      </c>
      <c r="E25" s="38">
        <v>703</v>
      </c>
      <c r="F25" s="18">
        <v>0</v>
      </c>
      <c r="G25" s="18">
        <v>1</v>
      </c>
      <c r="H25" s="18">
        <v>1</v>
      </c>
      <c r="I25" s="18">
        <v>1</v>
      </c>
      <c r="J25" s="25">
        <v>0</v>
      </c>
      <c r="K25" s="25">
        <v>0</v>
      </c>
      <c r="L25" s="25">
        <v>100</v>
      </c>
      <c r="M25" s="18">
        <v>5</v>
      </c>
      <c r="N25" s="18">
        <v>1</v>
      </c>
      <c r="O25" s="18">
        <v>1</v>
      </c>
      <c r="P25" s="18">
        <v>0</v>
      </c>
      <c r="Q25" s="25">
        <v>0</v>
      </c>
      <c r="R25" s="25">
        <v>0</v>
      </c>
      <c r="S25" s="25">
        <v>100</v>
      </c>
      <c r="T25" s="25">
        <v>0</v>
      </c>
      <c r="U25" s="25">
        <v>0</v>
      </c>
      <c r="V25" s="25">
        <v>55.3</v>
      </c>
      <c r="W25" s="25">
        <v>55.3</v>
      </c>
      <c r="X25" s="18">
        <v>1</v>
      </c>
      <c r="Y25" s="18">
        <v>2013</v>
      </c>
      <c r="Z25" s="18" t="s">
        <v>318</v>
      </c>
      <c r="AA25" s="37"/>
      <c r="AB25" s="26">
        <v>59.1</v>
      </c>
      <c r="AC25" s="26">
        <v>0</v>
      </c>
      <c r="AD25" s="26">
        <v>0</v>
      </c>
      <c r="AE25" s="26">
        <v>44.4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8.6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8.8000000000000007</v>
      </c>
      <c r="BH25" s="26">
        <v>6.1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5.9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4.3</v>
      </c>
      <c r="CG25" s="26">
        <v>0</v>
      </c>
      <c r="CH25" s="26">
        <v>6.7</v>
      </c>
      <c r="CI25" s="26">
        <v>4.5999999999999996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f t="shared" si="0"/>
        <v>10.600000000000009</v>
      </c>
      <c r="CZ25" s="18">
        <v>2013</v>
      </c>
      <c r="DA25" s="18" t="s">
        <v>318</v>
      </c>
      <c r="DB25" s="26">
        <v>0</v>
      </c>
      <c r="DC25" s="26">
        <v>0</v>
      </c>
      <c r="DD25" s="26">
        <v>55.3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10.7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10.7</v>
      </c>
      <c r="EG25" s="26">
        <v>7.3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7.3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8.6999999999999993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f t="shared" si="1"/>
        <v>0</v>
      </c>
      <c r="FY25" s="18">
        <v>2013</v>
      </c>
      <c r="FZ25" s="18" t="s">
        <v>318</v>
      </c>
      <c r="GA25" s="26">
        <v>18.7</v>
      </c>
      <c r="GB25" s="25">
        <f t="shared" si="2"/>
        <v>0.77206800000000009</v>
      </c>
      <c r="GC25" s="25">
        <f t="shared" si="3"/>
        <v>0.65306600000000015</v>
      </c>
      <c r="GD25" s="25">
        <f t="shared" si="4"/>
        <v>4.3872733973290297</v>
      </c>
      <c r="GE25" s="25">
        <f t="shared" si="5"/>
        <v>2.8823926164630751</v>
      </c>
      <c r="GF25" s="25">
        <f t="shared" si="6"/>
        <v>1.5048807808659546</v>
      </c>
      <c r="GG25" s="25">
        <f t="shared" si="7"/>
        <v>0.3430104861443386</v>
      </c>
      <c r="GH25" s="25">
        <f t="shared" si="8"/>
        <v>9.3241621607520315</v>
      </c>
      <c r="GI25" s="18">
        <v>2013</v>
      </c>
      <c r="GJ25" s="18" t="s">
        <v>318</v>
      </c>
      <c r="GK25" s="25"/>
      <c r="GL25" s="25"/>
      <c r="GM25" s="25"/>
      <c r="GN25" s="26"/>
      <c r="GO25" s="25"/>
      <c r="GP25" s="25"/>
      <c r="GQ25" s="25"/>
      <c r="GR25" s="26"/>
      <c r="GS25" s="26"/>
      <c r="GT25" s="26"/>
      <c r="GU25" s="26"/>
      <c r="GV25" s="25"/>
      <c r="GW25" s="36">
        <v>-0.54062560000000004</v>
      </c>
      <c r="GX25" s="36">
        <v>0.18368709999999999</v>
      </c>
      <c r="GY25" s="36">
        <v>-0.95455500000000004</v>
      </c>
      <c r="GZ25" s="18">
        <v>2013</v>
      </c>
      <c r="HA25" s="18" t="s">
        <v>318</v>
      </c>
      <c r="HB25" s="35"/>
      <c r="HC25" s="35">
        <f t="shared" si="10"/>
        <v>0</v>
      </c>
      <c r="HD25" s="35">
        <v>0</v>
      </c>
      <c r="HE25" s="35">
        <v>1</v>
      </c>
      <c r="HF25" s="35">
        <v>2</v>
      </c>
      <c r="HG25" s="35">
        <v>1</v>
      </c>
      <c r="HH25" s="35">
        <v>0</v>
      </c>
      <c r="HI25" s="35">
        <v>1</v>
      </c>
      <c r="HJ25" s="18">
        <v>2013</v>
      </c>
      <c r="HK25" s="18" t="s">
        <v>318</v>
      </c>
      <c r="HL25" s="34">
        <v>0.75118370000000001</v>
      </c>
      <c r="HM25" s="25">
        <v>183.42760000000001</v>
      </c>
      <c r="HN25" s="27">
        <v>41.440749130040999</v>
      </c>
      <c r="HO25" s="32">
        <v>38.720760651700203</v>
      </c>
      <c r="HP25" s="32">
        <v>1.4906464378200699</v>
      </c>
      <c r="HQ25" s="32">
        <v>2.0169039289775301</v>
      </c>
      <c r="HR25" s="27">
        <v>1.40047368963032</v>
      </c>
      <c r="HS25" s="27">
        <v>61.157715613184301</v>
      </c>
      <c r="HT25" s="27">
        <v>60.6857812643225</v>
      </c>
      <c r="HU25" s="27">
        <v>-2.7199884783407899</v>
      </c>
      <c r="HV25" s="27">
        <v>-1.0600382179432899</v>
      </c>
      <c r="HW25" s="25"/>
      <c r="HX25" s="27">
        <v>3.1875</v>
      </c>
      <c r="HY25" s="25">
        <v>2.1</v>
      </c>
      <c r="HZ25" s="18">
        <v>2013</v>
      </c>
      <c r="IA25" s="18" t="s">
        <v>318</v>
      </c>
      <c r="IB25" s="29">
        <v>2715.25</v>
      </c>
      <c r="IC25" s="29">
        <v>2715.3</v>
      </c>
      <c r="ID25" s="29">
        <v>2329.300048828125</v>
      </c>
      <c r="IE25" s="31">
        <v>70.316613159312936</v>
      </c>
      <c r="IF25" s="32">
        <v>60.455951690673828</v>
      </c>
      <c r="IG25" s="32">
        <v>77.099998474121094</v>
      </c>
      <c r="IH25" s="32">
        <v>834.5</v>
      </c>
      <c r="II25" s="32">
        <v>1417.699951171875</v>
      </c>
      <c r="IJ25" s="31">
        <v>386</v>
      </c>
      <c r="IK25" s="31">
        <v>14.199999809265137</v>
      </c>
      <c r="IL25" s="18">
        <v>2013</v>
      </c>
      <c r="IM25" s="18" t="s">
        <v>318</v>
      </c>
      <c r="IN25" s="25"/>
      <c r="IO25" s="25"/>
      <c r="IP25" s="25" t="s">
        <v>317</v>
      </c>
      <c r="IQ25" s="29" t="str">
        <f t="shared" si="9"/>
        <v/>
      </c>
      <c r="IR25" s="46">
        <v>293</v>
      </c>
      <c r="IS25" s="46">
        <v>261.47973138172159</v>
      </c>
      <c r="IT25" s="28">
        <v>13.29265067265119</v>
      </c>
      <c r="IU25" s="28">
        <v>24.895429820548021</v>
      </c>
      <c r="IV25" s="28">
        <v>293</v>
      </c>
      <c r="IW25" s="28">
        <v>261.47973138172159</v>
      </c>
      <c r="IX25" s="28">
        <v>13.29265067265119</v>
      </c>
      <c r="IY25" s="28">
        <v>24.895429820548021</v>
      </c>
      <c r="IZ25" s="18">
        <v>2013</v>
      </c>
      <c r="JA25" s="18" t="s">
        <v>318</v>
      </c>
      <c r="JB25" s="27">
        <v>14.06672477722168</v>
      </c>
      <c r="JC25" s="25">
        <v>18.239999771118164</v>
      </c>
      <c r="JD25" s="25">
        <v>11.211000442504883</v>
      </c>
      <c r="JE25" s="25">
        <v>6.8070001602172852</v>
      </c>
      <c r="JF25" s="25">
        <v>6.6690001487731934</v>
      </c>
      <c r="JG25" s="25">
        <v>0.88700002431869507</v>
      </c>
      <c r="JH25" s="25">
        <v>1.9229999780654907</v>
      </c>
      <c r="JI25" s="25">
        <v>5.6110000610351563</v>
      </c>
      <c r="JJ25" s="25">
        <v>2.0840001106262207</v>
      </c>
      <c r="JK25" s="25">
        <v>0.22100000083446503</v>
      </c>
      <c r="JL25" s="25">
        <v>0.42500001192092896</v>
      </c>
      <c r="JM25" s="25">
        <v>3.9000000804662704E-2</v>
      </c>
      <c r="JN25" s="25">
        <v>0.37900000810623169</v>
      </c>
      <c r="JO25" s="18">
        <v>2013</v>
      </c>
      <c r="JP25" s="18" t="s">
        <v>318</v>
      </c>
      <c r="JQ25" s="25">
        <v>0.84699999999999998</v>
      </c>
      <c r="JR25" s="25">
        <v>0.64400000000000002</v>
      </c>
      <c r="JS25" s="25">
        <v>5.7000000000000002E-2</v>
      </c>
      <c r="JT25" s="25">
        <v>0.47099999999999997</v>
      </c>
      <c r="JU25" s="25">
        <v>2.9000000000000001E-2</v>
      </c>
      <c r="JV25" s="25">
        <v>6.4000000000000001E-2</v>
      </c>
      <c r="JW25" s="25">
        <v>5.0999999046325684E-2</v>
      </c>
      <c r="JX25" s="25">
        <v>0</v>
      </c>
      <c r="JY25" s="25"/>
      <c r="JZ25" s="25">
        <v>8.2999996840953827E-2</v>
      </c>
      <c r="KA25" s="26"/>
      <c r="KB25" s="25">
        <v>5.4000001400709152E-2</v>
      </c>
      <c r="KC25" s="25">
        <v>8.0000003799796104E-3</v>
      </c>
      <c r="KD25" s="25">
        <v>2.6000000536441803E-2</v>
      </c>
      <c r="KE25" s="25">
        <v>0.26600000000000001</v>
      </c>
      <c r="KF25" s="25">
        <v>0.15899999439716339</v>
      </c>
      <c r="KG25" s="18">
        <v>2013</v>
      </c>
      <c r="KH25" s="18" t="s">
        <v>318</v>
      </c>
      <c r="KI25" s="23">
        <v>1.841269850730896</v>
      </c>
      <c r="KJ25" s="23">
        <v>1.75</v>
      </c>
      <c r="KK25" s="25">
        <v>35.299999999999997</v>
      </c>
      <c r="KL25" s="25">
        <v>34.5</v>
      </c>
      <c r="KM25" s="25">
        <v>26.6</v>
      </c>
      <c r="KN25" s="21">
        <v>5415.94921875</v>
      </c>
      <c r="KO25" s="25">
        <v>3852.887939453125</v>
      </c>
      <c r="KP25" s="25">
        <v>721.67899999999997</v>
      </c>
      <c r="KQ25" s="71">
        <v>13.332329576944394</v>
      </c>
      <c r="KR25" s="18">
        <v>2013</v>
      </c>
      <c r="KS25" s="18" t="s">
        <v>318</v>
      </c>
    </row>
    <row r="26" spans="1:305" s="18" customFormat="1" ht="12.75">
      <c r="A26" s="18">
        <v>2014</v>
      </c>
      <c r="B26" s="18" t="s">
        <v>318</v>
      </c>
      <c r="C26" s="18">
        <v>30</v>
      </c>
      <c r="D26" s="38" t="s">
        <v>319</v>
      </c>
      <c r="E26" s="38">
        <v>703</v>
      </c>
      <c r="F26" s="18">
        <v>0</v>
      </c>
      <c r="G26" s="18">
        <v>1</v>
      </c>
      <c r="H26" s="18">
        <v>1</v>
      </c>
      <c r="I26" s="18">
        <v>1</v>
      </c>
      <c r="J26" s="25">
        <v>0</v>
      </c>
      <c r="K26" s="25">
        <v>0</v>
      </c>
      <c r="L26" s="25">
        <v>100</v>
      </c>
      <c r="M26" s="18">
        <v>5</v>
      </c>
      <c r="N26" s="18">
        <v>0</v>
      </c>
      <c r="O26" s="18">
        <v>0</v>
      </c>
      <c r="P26" s="18">
        <v>0</v>
      </c>
      <c r="Q26" s="25">
        <v>0</v>
      </c>
      <c r="R26" s="25">
        <v>0</v>
      </c>
      <c r="S26" s="25">
        <v>100</v>
      </c>
      <c r="T26" s="25">
        <v>0</v>
      </c>
      <c r="U26" s="25">
        <v>0</v>
      </c>
      <c r="V26" s="25">
        <v>55.3</v>
      </c>
      <c r="W26" s="25">
        <v>55.3</v>
      </c>
      <c r="X26" s="18">
        <v>1</v>
      </c>
      <c r="Y26" s="18">
        <v>2014</v>
      </c>
      <c r="Z26" s="18" t="s">
        <v>318</v>
      </c>
      <c r="AA26" s="37"/>
      <c r="AB26" s="26">
        <v>59.1</v>
      </c>
      <c r="AC26" s="26">
        <v>0</v>
      </c>
      <c r="AD26" s="26">
        <v>0</v>
      </c>
      <c r="AE26" s="26">
        <v>44.4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8.6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8.8000000000000007</v>
      </c>
      <c r="BH26" s="26">
        <v>6.1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5.9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4.3</v>
      </c>
      <c r="CG26" s="26">
        <v>0</v>
      </c>
      <c r="CH26" s="26">
        <v>6.7</v>
      </c>
      <c r="CI26" s="26">
        <v>4.5999999999999996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f t="shared" si="0"/>
        <v>10.600000000000009</v>
      </c>
      <c r="CZ26" s="18">
        <v>2014</v>
      </c>
      <c r="DA26" s="18" t="s">
        <v>318</v>
      </c>
      <c r="DB26" s="26">
        <v>0</v>
      </c>
      <c r="DC26" s="26">
        <v>0</v>
      </c>
      <c r="DD26" s="26">
        <v>55.3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10.7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10.7</v>
      </c>
      <c r="EG26" s="26">
        <v>7.3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7.3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8.6999999999999993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f t="shared" si="1"/>
        <v>0</v>
      </c>
      <c r="FY26" s="18">
        <v>2014</v>
      </c>
      <c r="FZ26" s="18" t="s">
        <v>318</v>
      </c>
      <c r="GA26" s="26">
        <v>18.7</v>
      </c>
      <c r="GB26" s="25">
        <f t="shared" si="2"/>
        <v>0.77206800000000009</v>
      </c>
      <c r="GC26" s="25">
        <f t="shared" si="3"/>
        <v>0.65306600000000015</v>
      </c>
      <c r="GD26" s="25">
        <f t="shared" si="4"/>
        <v>4.3872733973290297</v>
      </c>
      <c r="GE26" s="25">
        <f t="shared" si="5"/>
        <v>2.8823926164630751</v>
      </c>
      <c r="GF26" s="25">
        <f t="shared" si="6"/>
        <v>1.5048807808659546</v>
      </c>
      <c r="GG26" s="25">
        <f t="shared" si="7"/>
        <v>0.3430104861443386</v>
      </c>
      <c r="GH26" s="25">
        <f t="shared" si="8"/>
        <v>9.3241621607520315</v>
      </c>
      <c r="GI26" s="18">
        <v>2014</v>
      </c>
      <c r="GJ26" s="18" t="s">
        <v>318</v>
      </c>
      <c r="GK26" s="25"/>
      <c r="GL26" s="25"/>
      <c r="GM26" s="25"/>
      <c r="GN26" s="26"/>
      <c r="GO26" s="25"/>
      <c r="GP26" s="25"/>
      <c r="GQ26" s="25"/>
      <c r="GR26" s="26"/>
      <c r="GS26" s="26"/>
      <c r="GT26" s="26"/>
      <c r="GU26" s="26"/>
      <c r="GV26" s="25"/>
      <c r="GW26" s="36">
        <v>-0.60434619999999994</v>
      </c>
      <c r="GX26" s="36">
        <v>1.2631399999999999E-2</v>
      </c>
      <c r="GY26" s="36">
        <v>-0.88953579999999999</v>
      </c>
      <c r="GZ26" s="18">
        <v>2014</v>
      </c>
      <c r="HA26" s="18" t="s">
        <v>318</v>
      </c>
      <c r="HB26" s="35"/>
      <c r="HC26" s="35">
        <v>0</v>
      </c>
      <c r="HD26" s="35">
        <v>0</v>
      </c>
      <c r="HE26" s="35">
        <v>1</v>
      </c>
      <c r="HF26" s="35">
        <v>2</v>
      </c>
      <c r="HG26" s="35">
        <v>1</v>
      </c>
      <c r="HH26" s="35">
        <v>0</v>
      </c>
      <c r="HI26" s="35">
        <v>1</v>
      </c>
      <c r="HJ26" s="18">
        <v>2014</v>
      </c>
      <c r="HK26" s="18" t="s">
        <v>318</v>
      </c>
      <c r="HL26" s="34">
        <v>0.75118370000000001</v>
      </c>
      <c r="HM26" s="25">
        <v>180.0573</v>
      </c>
      <c r="HN26" s="27">
        <v>42.017308558531397</v>
      </c>
      <c r="HO26" s="32">
        <v>39.309981930799303</v>
      </c>
      <c r="HP26" s="32">
        <v>2.5708525927792598</v>
      </c>
      <c r="HQ26" s="32">
        <v>2.3951584762724298</v>
      </c>
      <c r="HR26" s="27">
        <v>-7.6165329542004001E-2</v>
      </c>
      <c r="HS26" s="27">
        <v>60.542862890899102</v>
      </c>
      <c r="HT26" s="27">
        <v>60.116100144815199</v>
      </c>
      <c r="HU26" s="27">
        <v>-2.70732662773207</v>
      </c>
      <c r="HV26" s="27">
        <v>-1.0585431751902601</v>
      </c>
      <c r="HW26" s="25"/>
      <c r="HX26" s="27">
        <v>2.0716666666666699</v>
      </c>
      <c r="HY26" s="25"/>
      <c r="HZ26" s="18">
        <v>2014</v>
      </c>
      <c r="IA26" s="18" t="s">
        <v>318</v>
      </c>
      <c r="IB26" s="29">
        <v>2722.05</v>
      </c>
      <c r="IC26" s="29">
        <v>2721.8</v>
      </c>
      <c r="ID26" s="29">
        <v>2363</v>
      </c>
      <c r="IE26" s="31">
        <v>70.82052737688656</v>
      </c>
      <c r="IF26" s="32"/>
      <c r="IG26" s="32">
        <v>82.699996948242188</v>
      </c>
      <c r="IH26" s="32">
        <v>837.5</v>
      </c>
      <c r="II26" s="32">
        <v>1442.800048828125</v>
      </c>
      <c r="IJ26" s="31">
        <v>359</v>
      </c>
      <c r="IK26" s="31">
        <v>13.199999809265137</v>
      </c>
      <c r="IL26" s="18">
        <v>2014</v>
      </c>
      <c r="IM26" s="18" t="s">
        <v>318</v>
      </c>
      <c r="IN26" s="25"/>
      <c r="IO26" s="25"/>
      <c r="IP26" s="25"/>
      <c r="IQ26" s="29" t="str">
        <f t="shared" si="9"/>
        <v/>
      </c>
      <c r="IR26" s="46"/>
      <c r="IS26" s="46"/>
      <c r="IT26" s="28"/>
      <c r="IU26" s="28"/>
      <c r="IV26" s="28"/>
      <c r="IW26" s="28"/>
      <c r="IX26" s="28"/>
      <c r="IY26" s="28"/>
      <c r="IZ26" s="18">
        <v>2014</v>
      </c>
      <c r="JA26" s="18" t="s">
        <v>318</v>
      </c>
      <c r="JB26" s="27">
        <v>14.05064582824707</v>
      </c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18">
        <v>2014</v>
      </c>
      <c r="JP26" s="18" t="s">
        <v>318</v>
      </c>
      <c r="JQ26" s="25"/>
      <c r="JR26" s="26"/>
      <c r="JS26" s="26"/>
      <c r="JT26" s="26"/>
      <c r="JU26" s="26"/>
      <c r="JV26" s="26"/>
      <c r="JW26" s="25"/>
      <c r="JX26" s="25"/>
      <c r="JY26" s="25"/>
      <c r="JZ26" s="25"/>
      <c r="KA26" s="26"/>
      <c r="KB26" s="25"/>
      <c r="KC26" s="25"/>
      <c r="KD26" s="25"/>
      <c r="KE26" s="25"/>
      <c r="KF26" s="25"/>
      <c r="KG26" s="18">
        <v>2014</v>
      </c>
      <c r="KH26" s="18" t="s">
        <v>318</v>
      </c>
      <c r="KI26" s="23"/>
      <c r="KJ26" s="23"/>
      <c r="KK26" s="25"/>
      <c r="KL26" s="25"/>
      <c r="KM26" s="25"/>
      <c r="KN26" s="21">
        <v>5418.56</v>
      </c>
      <c r="KO26" s="25">
        <v>3843.5889999999999</v>
      </c>
      <c r="KP26" s="25">
        <v>745.00800000000004</v>
      </c>
      <c r="KQ26" s="71">
        <v>13.749187976141261</v>
      </c>
      <c r="KR26" s="18">
        <v>2014</v>
      </c>
      <c r="KS26" s="18" t="s">
        <v>318</v>
      </c>
    </row>
    <row r="27" spans="1:305" s="1" customFormat="1" ht="12.75">
      <c r="A27" s="1">
        <v>2015</v>
      </c>
      <c r="B27" s="1" t="s">
        <v>318</v>
      </c>
      <c r="C27" s="1">
        <v>30</v>
      </c>
      <c r="D27" s="17" t="s">
        <v>319</v>
      </c>
      <c r="E27" s="17">
        <v>703</v>
      </c>
      <c r="F27" s="1">
        <v>0</v>
      </c>
      <c r="G27" s="1">
        <v>1</v>
      </c>
      <c r="H27" s="1">
        <v>1</v>
      </c>
      <c r="I27" s="1">
        <v>1</v>
      </c>
      <c r="J27" s="5">
        <v>0</v>
      </c>
      <c r="K27" s="5">
        <v>0</v>
      </c>
      <c r="L27" s="5">
        <v>100</v>
      </c>
      <c r="M27" s="1">
        <v>5</v>
      </c>
      <c r="N27" s="1">
        <v>0</v>
      </c>
      <c r="O27" s="1">
        <v>0</v>
      </c>
      <c r="P27" s="1">
        <v>0</v>
      </c>
      <c r="Q27" s="5">
        <v>0</v>
      </c>
      <c r="R27" s="5">
        <v>0</v>
      </c>
      <c r="S27" s="5">
        <v>100</v>
      </c>
      <c r="T27" s="5">
        <v>0</v>
      </c>
      <c r="U27" s="5">
        <v>0</v>
      </c>
      <c r="V27" s="5">
        <v>55.3</v>
      </c>
      <c r="W27" s="5">
        <v>55.3</v>
      </c>
      <c r="X27" s="1">
        <v>1</v>
      </c>
      <c r="Y27" s="1">
        <v>2015</v>
      </c>
      <c r="Z27" s="1" t="s">
        <v>318</v>
      </c>
      <c r="AA27" s="16"/>
      <c r="AB27" s="6">
        <v>59.1</v>
      </c>
      <c r="AC27" s="6">
        <v>0</v>
      </c>
      <c r="AD27" s="6">
        <v>0</v>
      </c>
      <c r="AE27" s="6">
        <v>44.4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8.6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8.8000000000000007</v>
      </c>
      <c r="BH27" s="6">
        <v>6.1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5.9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4.3</v>
      </c>
      <c r="CG27" s="6">
        <v>0</v>
      </c>
      <c r="CH27" s="6">
        <v>6.7</v>
      </c>
      <c r="CI27" s="6">
        <v>4.5999999999999996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f t="shared" si="0"/>
        <v>10.600000000000009</v>
      </c>
      <c r="CZ27" s="1">
        <v>2015</v>
      </c>
      <c r="DA27" s="1" t="s">
        <v>318</v>
      </c>
      <c r="DB27" s="6">
        <v>0</v>
      </c>
      <c r="DC27" s="6">
        <v>0</v>
      </c>
      <c r="DD27" s="6">
        <v>55.3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10.7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10.7</v>
      </c>
      <c r="EG27" s="6">
        <v>7.3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7.3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8.6999999999999993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f t="shared" si="1"/>
        <v>0</v>
      </c>
      <c r="FY27" s="1">
        <v>2015</v>
      </c>
      <c r="FZ27" s="1" t="s">
        <v>318</v>
      </c>
      <c r="GA27" s="6">
        <v>18.7</v>
      </c>
      <c r="GB27" s="5">
        <f t="shared" si="2"/>
        <v>0.77206800000000009</v>
      </c>
      <c r="GC27" s="5">
        <f t="shared" si="3"/>
        <v>0.65306600000000015</v>
      </c>
      <c r="GD27" s="5">
        <f t="shared" si="4"/>
        <v>4.3872733973290297</v>
      </c>
      <c r="GE27" s="5">
        <f t="shared" si="5"/>
        <v>2.8823926164630751</v>
      </c>
      <c r="GF27" s="5">
        <f t="shared" si="6"/>
        <v>1.5048807808659546</v>
      </c>
      <c r="GG27" s="5">
        <f t="shared" si="7"/>
        <v>0.3430104861443386</v>
      </c>
      <c r="GH27" s="5">
        <f t="shared" si="8"/>
        <v>9.3241621607520315</v>
      </c>
      <c r="GI27" s="1">
        <v>2015</v>
      </c>
      <c r="GJ27" s="1" t="s">
        <v>318</v>
      </c>
      <c r="GK27" s="5"/>
      <c r="GL27" s="5"/>
      <c r="GM27" s="5"/>
      <c r="GN27" s="6"/>
      <c r="GO27" s="5"/>
      <c r="GP27" s="5"/>
      <c r="GQ27" s="5"/>
      <c r="GR27" s="6"/>
      <c r="GS27" s="6"/>
      <c r="GT27" s="6"/>
      <c r="GU27" s="6"/>
      <c r="GV27" s="5"/>
      <c r="GW27" s="15">
        <v>-0.69770569999999998</v>
      </c>
      <c r="GX27" s="15">
        <v>-0.16169210000000001</v>
      </c>
      <c r="GY27" s="15">
        <v>-0.87192860000000005</v>
      </c>
      <c r="GZ27" s="1">
        <v>2015</v>
      </c>
      <c r="HA27" s="1" t="s">
        <v>318</v>
      </c>
      <c r="HB27" s="14"/>
      <c r="HC27" s="14">
        <v>0</v>
      </c>
      <c r="HD27" s="14">
        <v>0</v>
      </c>
      <c r="HE27" s="14">
        <v>1</v>
      </c>
      <c r="HF27" s="14">
        <v>2</v>
      </c>
      <c r="HG27" s="14">
        <v>1</v>
      </c>
      <c r="HH27" s="14">
        <v>0</v>
      </c>
      <c r="HI27" s="14">
        <v>1</v>
      </c>
      <c r="HJ27" s="1">
        <v>2015</v>
      </c>
      <c r="HK27" s="1" t="s">
        <v>318</v>
      </c>
      <c r="HL27" s="13">
        <v>0.75118370000000001</v>
      </c>
      <c r="HM27" s="5"/>
      <c r="HN27" s="7">
        <v>45.561596219730497</v>
      </c>
      <c r="HO27" s="11">
        <v>42.817015533514102</v>
      </c>
      <c r="HP27" s="11">
        <v>3.8310847799018299</v>
      </c>
      <c r="HQ27" s="11">
        <v>3.6068207035442099</v>
      </c>
      <c r="HR27" s="7">
        <v>-0.32521977742769997</v>
      </c>
      <c r="HS27" s="7">
        <v>59.274626180685999</v>
      </c>
      <c r="HT27" s="7"/>
      <c r="HU27" s="7">
        <v>-2.7445806862164699</v>
      </c>
      <c r="HV27" s="7">
        <v>-1.2797664345429001</v>
      </c>
      <c r="HW27" s="5"/>
      <c r="HX27" s="7">
        <v>0.88500000000000001</v>
      </c>
      <c r="HY27" s="5"/>
      <c r="HZ27" s="1">
        <v>2015</v>
      </c>
      <c r="IA27" s="1" t="s">
        <v>318</v>
      </c>
      <c r="IB27" s="5">
        <v>2738</v>
      </c>
      <c r="IC27" s="5">
        <v>2738.3</v>
      </c>
      <c r="ID27" s="5">
        <v>2424</v>
      </c>
      <c r="IE27" s="10">
        <v>71.632619370475382</v>
      </c>
      <c r="IF27" s="5"/>
      <c r="IG27" s="11">
        <v>77.099998474121094</v>
      </c>
      <c r="IH27" s="11">
        <v>875.0999755859375</v>
      </c>
      <c r="II27" s="11">
        <v>1471.800048828125</v>
      </c>
      <c r="IJ27" s="10">
        <v>314</v>
      </c>
      <c r="IK27" s="10">
        <v>11.5</v>
      </c>
      <c r="IL27" s="1">
        <v>2015</v>
      </c>
      <c r="IM27" s="1" t="s">
        <v>318</v>
      </c>
      <c r="IN27" s="5">
        <v>1</v>
      </c>
      <c r="IO27" s="5">
        <v>4</v>
      </c>
      <c r="IP27" s="5"/>
      <c r="IQ27" s="5" t="str">
        <f t="shared" si="9"/>
        <v/>
      </c>
      <c r="IR27" s="5"/>
      <c r="IS27" s="5"/>
      <c r="IT27" s="5"/>
      <c r="IU27" s="8"/>
      <c r="IV27" s="8"/>
      <c r="IW27" s="8"/>
      <c r="IX27" s="8"/>
      <c r="IY27" s="8"/>
      <c r="IZ27" s="1">
        <v>2015</v>
      </c>
      <c r="JA27" s="1" t="s">
        <v>318</v>
      </c>
      <c r="JB27" s="7">
        <v>13.938178062438965</v>
      </c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1">
        <v>2015</v>
      </c>
      <c r="JP27" s="1" t="s">
        <v>318</v>
      </c>
      <c r="JQ27" s="5"/>
      <c r="JR27" s="6"/>
      <c r="JS27" s="6"/>
      <c r="JT27" s="6"/>
      <c r="JU27" s="6"/>
      <c r="JV27" s="6"/>
      <c r="JW27" s="5"/>
      <c r="JX27" s="5"/>
      <c r="JY27" s="5"/>
      <c r="JZ27" s="5"/>
      <c r="KA27" s="6"/>
      <c r="KB27" s="5"/>
      <c r="KC27" s="5"/>
      <c r="KD27" s="5"/>
      <c r="KE27" s="5"/>
      <c r="KF27" s="5"/>
      <c r="KG27" s="1">
        <v>2015</v>
      </c>
      <c r="KH27" s="1" t="s">
        <v>318</v>
      </c>
      <c r="KI27" s="5"/>
      <c r="KJ27" s="5"/>
      <c r="KK27" s="5"/>
      <c r="KL27" s="5"/>
      <c r="KM27" s="5"/>
      <c r="KN27" s="6"/>
      <c r="KO27" s="5"/>
      <c r="KP27" s="5">
        <v>770.40800000000002</v>
      </c>
      <c r="KQ27" s="70">
        <v>14.208035645127381</v>
      </c>
      <c r="KR27" s="1">
        <v>2015</v>
      </c>
      <c r="KS27" s="1" t="s">
        <v>318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1030-712A-41EF-9BCD-D576AB5CCFC2}">
  <dimension ref="A1:KS27"/>
  <sheetViews>
    <sheetView workbookViewId="0">
      <selection activeCell="A3" sqref="A3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1990</v>
      </c>
      <c r="B2" s="39" t="s">
        <v>315</v>
      </c>
      <c r="C2" s="39">
        <v>31</v>
      </c>
      <c r="D2" s="44" t="s">
        <v>316</v>
      </c>
      <c r="E2" s="44">
        <v>705</v>
      </c>
      <c r="F2" s="39">
        <v>0</v>
      </c>
      <c r="G2" s="39">
        <v>1</v>
      </c>
      <c r="H2" s="39">
        <v>0</v>
      </c>
      <c r="I2" s="39">
        <v>0</v>
      </c>
      <c r="J2" s="29"/>
      <c r="K2" s="29"/>
      <c r="L2" s="29"/>
      <c r="M2" s="18"/>
      <c r="Q2" s="29"/>
      <c r="R2" s="29"/>
      <c r="S2" s="29"/>
      <c r="T2" s="29"/>
      <c r="U2" s="29"/>
      <c r="V2" s="29"/>
      <c r="W2" s="29"/>
      <c r="Y2" s="39">
        <v>1990</v>
      </c>
      <c r="Z2" s="39" t="s">
        <v>315</v>
      </c>
      <c r="AA2" s="43">
        <v>32971</v>
      </c>
      <c r="AB2" s="41">
        <v>77</v>
      </c>
      <c r="AC2" s="41">
        <v>12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17</v>
      </c>
      <c r="AU2" s="41">
        <v>0</v>
      </c>
      <c r="AV2" s="41">
        <v>0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16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55</v>
      </c>
      <c r="CW2" s="41">
        <v>0</v>
      </c>
      <c r="CX2" s="41">
        <v>0</v>
      </c>
      <c r="CY2" s="41">
        <f t="shared" ref="CY2:CY27" si="0">IF(100-SUM(AC2:CX2)&gt;=0,100-SUM(AC2:CX2),0)</f>
        <v>0</v>
      </c>
      <c r="CZ2" s="39">
        <v>1990</v>
      </c>
      <c r="DA2" s="39" t="s">
        <v>315</v>
      </c>
      <c r="DB2" s="41">
        <v>5.6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16.399999999999999</v>
      </c>
      <c r="DT2" s="41">
        <v>0</v>
      </c>
      <c r="DU2" s="41">
        <v>0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18.7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57.9</v>
      </c>
      <c r="FV2" s="41">
        <v>0</v>
      </c>
      <c r="FW2" s="41">
        <v>0</v>
      </c>
      <c r="FX2" s="41">
        <f t="shared" ref="FX2:FX27" si="1">IF(100-SUM(DB2:FW2)&gt;=0,100-SUM(DB2:FW2),0)</f>
        <v>1.4000000000000057</v>
      </c>
      <c r="FY2" s="39">
        <v>1990</v>
      </c>
      <c r="FZ2" s="39" t="s">
        <v>315</v>
      </c>
      <c r="GA2" s="41"/>
      <c r="GB2" s="29">
        <f t="shared" ref="GB2:GB27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0.62860000000000005</v>
      </c>
      <c r="GC2" s="29">
        <f t="shared" ref="GC2:GC27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0.59975800000000001</v>
      </c>
      <c r="GD2" s="29">
        <f t="shared" ref="GD2:GD27" si="4">1/(1-GB2)</f>
        <v>2.692514808831449</v>
      </c>
      <c r="GE2" s="29">
        <f t="shared" ref="GE2:GE27" si="5">1/(1-GC2)</f>
        <v>2.4984884145092221</v>
      </c>
      <c r="GF2" s="29">
        <f t="shared" ref="GF2:GF27" si="6">GD2-GE2</f>
        <v>0.1940263943222269</v>
      </c>
      <c r="GG2" s="29">
        <f t="shared" ref="GG2:GG27" si="7">(GD2-GE2)/GD2</f>
        <v>7.2061402851275061E-2</v>
      </c>
      <c r="GH2" s="29">
        <f t="shared" ref="GH2:GH27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5.3394756296849977</v>
      </c>
      <c r="GI2" s="39">
        <v>1990</v>
      </c>
      <c r="GJ2" s="39" t="s">
        <v>315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29"/>
      <c r="GX2" s="29"/>
      <c r="GY2" s="29"/>
      <c r="GZ2" s="39">
        <v>1990</v>
      </c>
      <c r="HA2" s="39" t="s">
        <v>315</v>
      </c>
      <c r="HB2" s="42"/>
      <c r="HC2" s="42"/>
      <c r="HD2" s="42"/>
      <c r="HE2" s="42"/>
      <c r="HF2" s="42"/>
      <c r="HG2" s="42"/>
      <c r="HH2" s="42"/>
      <c r="HI2" s="42"/>
      <c r="HJ2" s="39">
        <v>1990</v>
      </c>
      <c r="HK2" s="39" t="s">
        <v>315</v>
      </c>
      <c r="HL2" s="29"/>
      <c r="HM2" s="29">
        <v>153.22739999999999</v>
      </c>
      <c r="HN2" s="25"/>
      <c r="HO2" s="29"/>
      <c r="HP2" s="29"/>
      <c r="HQ2" s="29"/>
      <c r="HR2" s="27">
        <v>552.08351440157003</v>
      </c>
      <c r="HS2" s="29"/>
      <c r="HT2" s="29"/>
      <c r="HU2" s="29"/>
      <c r="HV2" s="29"/>
      <c r="HW2" s="29"/>
      <c r="HX2" s="29"/>
      <c r="HY2" s="29"/>
      <c r="HZ2" s="39">
        <v>1990</v>
      </c>
      <c r="IA2" s="39" t="s">
        <v>315</v>
      </c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39">
        <v>1990</v>
      </c>
      <c r="IM2" s="39" t="s">
        <v>315</v>
      </c>
      <c r="IN2" s="29"/>
      <c r="IO2" s="29"/>
      <c r="IP2" s="29" t="s">
        <v>317</v>
      </c>
      <c r="IQ2" s="29" t="str">
        <f t="shared" ref="IQ2:IQ27" si="9">IF(OR(IB2="",IP2=""),"",IP2*1000/IB2)</f>
        <v/>
      </c>
      <c r="IR2" s="46"/>
      <c r="IS2" s="29"/>
      <c r="IT2" s="28">
        <v>69</v>
      </c>
      <c r="IU2" s="28">
        <v>100</v>
      </c>
      <c r="IV2" s="28"/>
      <c r="IW2" s="28"/>
      <c r="IX2" s="28">
        <v>69</v>
      </c>
      <c r="IY2" s="28">
        <v>100</v>
      </c>
      <c r="IZ2" s="39">
        <v>1990</v>
      </c>
      <c r="JA2" s="39" t="s">
        <v>315</v>
      </c>
      <c r="JB2" s="29"/>
      <c r="JC2" s="27"/>
      <c r="JD2" s="27"/>
      <c r="JE2" s="27"/>
      <c r="JF2" s="29"/>
      <c r="JG2" s="29"/>
      <c r="JH2" s="29"/>
      <c r="JI2" s="29"/>
      <c r="JJ2" s="29"/>
      <c r="JK2" s="29"/>
      <c r="JL2" s="29"/>
      <c r="JM2" s="29"/>
      <c r="JN2" s="29"/>
      <c r="JO2" s="39">
        <v>1990</v>
      </c>
      <c r="JP2" s="39" t="s">
        <v>315</v>
      </c>
      <c r="JQ2" s="29"/>
      <c r="JR2" s="41"/>
      <c r="JS2" s="41"/>
      <c r="JT2" s="41"/>
      <c r="JU2" s="41"/>
      <c r="JV2" s="41"/>
      <c r="JW2" s="29"/>
      <c r="JX2" s="29"/>
      <c r="JY2" s="29"/>
      <c r="JZ2" s="29"/>
      <c r="KA2" s="41"/>
      <c r="KB2" s="29"/>
      <c r="KC2" s="29"/>
      <c r="KD2" s="29"/>
      <c r="KE2" s="29"/>
      <c r="KF2" s="29"/>
      <c r="KG2" s="39">
        <v>1990</v>
      </c>
      <c r="KH2" s="39" t="s">
        <v>315</v>
      </c>
      <c r="KI2" s="29"/>
      <c r="KJ2" s="29"/>
      <c r="KK2" s="29"/>
      <c r="KL2" s="29"/>
      <c r="KM2" s="29"/>
      <c r="KN2" s="21">
        <v>1998.0899658203125</v>
      </c>
      <c r="KO2" s="20">
        <v>1369.5550537109375</v>
      </c>
      <c r="KP2" s="20">
        <v>213.85699462890625</v>
      </c>
      <c r="KQ2" s="19">
        <v>10.703069686889648</v>
      </c>
      <c r="KR2" s="39">
        <v>1990</v>
      </c>
      <c r="KS2" s="39" t="s">
        <v>315</v>
      </c>
    </row>
    <row r="3" spans="1:305" s="39" customFormat="1" ht="12.75">
      <c r="A3" s="39">
        <v>1991</v>
      </c>
      <c r="B3" s="39" t="s">
        <v>315</v>
      </c>
      <c r="C3" s="39">
        <v>31</v>
      </c>
      <c r="D3" s="44" t="s">
        <v>316</v>
      </c>
      <c r="E3" s="44">
        <v>705</v>
      </c>
      <c r="F3" s="39">
        <v>0</v>
      </c>
      <c r="G3" s="39">
        <v>1</v>
      </c>
      <c r="H3" s="39">
        <v>0</v>
      </c>
      <c r="I3" s="39">
        <v>0</v>
      </c>
      <c r="J3" s="29"/>
      <c r="K3" s="29"/>
      <c r="L3" s="29"/>
      <c r="M3" s="18"/>
      <c r="Q3" s="29"/>
      <c r="R3" s="29"/>
      <c r="S3" s="29"/>
      <c r="T3" s="29"/>
      <c r="U3" s="29"/>
      <c r="V3" s="29"/>
      <c r="W3" s="29"/>
      <c r="Y3" s="39">
        <v>1991</v>
      </c>
      <c r="Z3" s="39" t="s">
        <v>315</v>
      </c>
      <c r="AA3" s="43"/>
      <c r="AB3" s="41">
        <v>77</v>
      </c>
      <c r="AC3" s="41">
        <v>12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17</v>
      </c>
      <c r="AU3" s="41">
        <v>0</v>
      </c>
      <c r="AV3" s="41">
        <v>0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16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55</v>
      </c>
      <c r="CW3" s="41">
        <v>0</v>
      </c>
      <c r="CX3" s="41">
        <v>0</v>
      </c>
      <c r="CY3" s="41">
        <f t="shared" si="0"/>
        <v>0</v>
      </c>
      <c r="CZ3" s="39">
        <v>1991</v>
      </c>
      <c r="DA3" s="39" t="s">
        <v>315</v>
      </c>
      <c r="DB3" s="41">
        <v>5.6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16.399999999999999</v>
      </c>
      <c r="DT3" s="41">
        <v>0</v>
      </c>
      <c r="DU3" s="41">
        <v>0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18.7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57.9</v>
      </c>
      <c r="FV3" s="41">
        <v>0</v>
      </c>
      <c r="FW3" s="41">
        <v>0</v>
      </c>
      <c r="FX3" s="41">
        <f t="shared" si="1"/>
        <v>1.4000000000000057</v>
      </c>
      <c r="FY3" s="39">
        <v>1991</v>
      </c>
      <c r="FZ3" s="39" t="s">
        <v>315</v>
      </c>
      <c r="GA3" s="41"/>
      <c r="GB3" s="29">
        <f t="shared" si="2"/>
        <v>0.62860000000000005</v>
      </c>
      <c r="GC3" s="29">
        <f t="shared" si="3"/>
        <v>0.59975800000000001</v>
      </c>
      <c r="GD3" s="29">
        <f t="shared" si="4"/>
        <v>2.692514808831449</v>
      </c>
      <c r="GE3" s="29">
        <f t="shared" si="5"/>
        <v>2.4984884145092221</v>
      </c>
      <c r="GF3" s="29">
        <f t="shared" si="6"/>
        <v>0.1940263943222269</v>
      </c>
      <c r="GG3" s="29">
        <f t="shared" si="7"/>
        <v>7.2061402851275061E-2</v>
      </c>
      <c r="GH3" s="29">
        <f t="shared" si="8"/>
        <v>5.3394756296849977</v>
      </c>
      <c r="GI3" s="39">
        <v>1991</v>
      </c>
      <c r="GJ3" s="39" t="s">
        <v>315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29"/>
      <c r="GX3" s="29"/>
      <c r="GY3" s="29"/>
      <c r="GZ3" s="39">
        <v>1991</v>
      </c>
      <c r="HA3" s="39" t="s">
        <v>315</v>
      </c>
      <c r="HB3" s="42"/>
      <c r="HC3" s="42">
        <f t="shared" ref="HC3:HC25" si="10">HD3+IF(HE3&gt;=2,1,0)+IF(HF3=2,0,IF(HF3=0,2,1))+IF(HG3&gt;3,2,IF(HG3&lt;3,0,1))+IF(HH3=1,1,0)</f>
        <v>1</v>
      </c>
      <c r="HD3" s="42">
        <v>0</v>
      </c>
      <c r="HE3" s="42">
        <v>1</v>
      </c>
      <c r="HF3" s="42">
        <v>2</v>
      </c>
      <c r="HG3" s="42">
        <v>3</v>
      </c>
      <c r="HH3" s="42">
        <v>0</v>
      </c>
      <c r="HI3" s="42">
        <v>1</v>
      </c>
      <c r="HJ3" s="39">
        <v>1991</v>
      </c>
      <c r="HK3" s="39" t="s">
        <v>315</v>
      </c>
      <c r="HL3" s="29"/>
      <c r="HM3" s="29">
        <v>142.82740000000001</v>
      </c>
      <c r="HN3" s="25"/>
      <c r="HO3" s="29"/>
      <c r="HP3" s="29">
        <v>-8.9</v>
      </c>
      <c r="HQ3" s="29">
        <v>77.578999999999994</v>
      </c>
      <c r="HR3" s="27">
        <v>114.83292510273699</v>
      </c>
      <c r="HS3" s="29"/>
      <c r="HT3" s="29"/>
      <c r="HU3" s="29"/>
      <c r="HV3" s="29"/>
      <c r="HW3" s="29"/>
      <c r="HX3" s="29"/>
      <c r="HY3" s="29"/>
      <c r="HZ3" s="39">
        <v>1991</v>
      </c>
      <c r="IA3" s="39" t="s">
        <v>315</v>
      </c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39">
        <v>1991</v>
      </c>
      <c r="IM3" s="39" t="s">
        <v>315</v>
      </c>
      <c r="IN3" s="29"/>
      <c r="IO3" s="29"/>
      <c r="IP3" s="29" t="s">
        <v>317</v>
      </c>
      <c r="IQ3" s="29" t="str">
        <f t="shared" si="9"/>
        <v/>
      </c>
      <c r="IR3" s="59">
        <v>492</v>
      </c>
      <c r="IS3" s="59">
        <v>492</v>
      </c>
      <c r="IT3" s="28">
        <v>66.486486486486484</v>
      </c>
      <c r="IU3" s="28">
        <v>100</v>
      </c>
      <c r="IV3" s="28">
        <v>492</v>
      </c>
      <c r="IW3" s="28">
        <v>492</v>
      </c>
      <c r="IX3" s="28">
        <v>66.486486486486484</v>
      </c>
      <c r="IY3" s="28">
        <v>100</v>
      </c>
      <c r="IZ3" s="39">
        <v>1991</v>
      </c>
      <c r="JA3" s="39" t="s">
        <v>315</v>
      </c>
      <c r="JB3" s="29"/>
      <c r="JC3" s="27"/>
      <c r="JD3" s="27"/>
      <c r="JE3" s="27"/>
      <c r="JF3" s="29"/>
      <c r="JG3" s="29"/>
      <c r="JH3" s="29"/>
      <c r="JI3" s="29"/>
      <c r="JJ3" s="29"/>
      <c r="JK3" s="29"/>
      <c r="JL3" s="29"/>
      <c r="JM3" s="29"/>
      <c r="JN3" s="29"/>
      <c r="JO3" s="39">
        <v>1991</v>
      </c>
      <c r="JP3" s="39" t="s">
        <v>315</v>
      </c>
      <c r="JQ3" s="29"/>
      <c r="JR3" s="41"/>
      <c r="JS3" s="41"/>
      <c r="JT3" s="41"/>
      <c r="JU3" s="41"/>
      <c r="JV3" s="41"/>
      <c r="JW3" s="29"/>
      <c r="JX3" s="29"/>
      <c r="JY3" s="29"/>
      <c r="JZ3" s="29"/>
      <c r="KA3" s="41"/>
      <c r="KB3" s="29"/>
      <c r="KC3" s="29"/>
      <c r="KD3" s="29"/>
      <c r="KE3" s="29"/>
      <c r="KF3" s="29"/>
      <c r="KG3" s="39">
        <v>1991</v>
      </c>
      <c r="KH3" s="39" t="s">
        <v>315</v>
      </c>
      <c r="KI3" s="29"/>
      <c r="KJ3" s="29"/>
      <c r="KK3" s="29"/>
      <c r="KL3" s="29"/>
      <c r="KM3" s="29"/>
      <c r="KN3" s="21">
        <v>2001.7679443359375</v>
      </c>
      <c r="KO3" s="20">
        <v>1376.2659912109375</v>
      </c>
      <c r="KP3" s="20">
        <v>218.927001953125</v>
      </c>
      <c r="KQ3" s="19">
        <v>10.936679840087891</v>
      </c>
      <c r="KR3" s="39">
        <v>1991</v>
      </c>
      <c r="KS3" s="39" t="s">
        <v>315</v>
      </c>
    </row>
    <row r="4" spans="1:305" s="39" customFormat="1" ht="12.75">
      <c r="A4" s="39">
        <v>1992</v>
      </c>
      <c r="B4" s="39" t="s">
        <v>315</v>
      </c>
      <c r="C4" s="39">
        <v>31</v>
      </c>
      <c r="D4" s="44" t="s">
        <v>316</v>
      </c>
      <c r="E4" s="44">
        <v>705</v>
      </c>
      <c r="F4" s="39">
        <v>0</v>
      </c>
      <c r="G4" s="39">
        <v>1</v>
      </c>
      <c r="H4" s="39">
        <v>0</v>
      </c>
      <c r="I4" s="39">
        <v>0</v>
      </c>
      <c r="J4" s="29"/>
      <c r="K4" s="29"/>
      <c r="L4" s="29"/>
      <c r="M4" s="18"/>
      <c r="Q4" s="29"/>
      <c r="R4" s="29"/>
      <c r="S4" s="29"/>
      <c r="T4" s="29"/>
      <c r="U4" s="29"/>
      <c r="V4" s="29"/>
      <c r="W4" s="29"/>
      <c r="Y4" s="39">
        <v>1992</v>
      </c>
      <c r="Z4" s="39" t="s">
        <v>315</v>
      </c>
      <c r="AA4" s="43">
        <v>33944</v>
      </c>
      <c r="AB4" s="41">
        <v>85.6</v>
      </c>
      <c r="AC4" s="41">
        <v>0</v>
      </c>
      <c r="AD4" s="41">
        <v>13.6</v>
      </c>
      <c r="AE4" s="41">
        <v>3.3</v>
      </c>
      <c r="AF4" s="41">
        <v>2.8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8.6999999999999993</v>
      </c>
      <c r="AW4" s="41">
        <v>0</v>
      </c>
      <c r="AX4" s="41">
        <v>0</v>
      </c>
      <c r="AY4" s="41">
        <v>2.2000000000000002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14.5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23.5</v>
      </c>
      <c r="BO4" s="41">
        <v>5</v>
      </c>
      <c r="BP4" s="41">
        <v>2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3.7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10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10.700000000000003</v>
      </c>
      <c r="CZ4" s="39">
        <v>1992</v>
      </c>
      <c r="DA4" s="39" t="s">
        <v>315</v>
      </c>
      <c r="DB4" s="41">
        <v>0</v>
      </c>
      <c r="DC4" s="41">
        <v>15.6</v>
      </c>
      <c r="DD4" s="41">
        <v>4.4000000000000004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11.1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16.7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24.5</v>
      </c>
      <c r="EN4" s="41">
        <v>6.7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5.6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13.3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2.1000000000000085</v>
      </c>
      <c r="FY4" s="39">
        <v>1992</v>
      </c>
      <c r="FZ4" s="39" t="s">
        <v>315</v>
      </c>
      <c r="GA4" s="41">
        <v>14.4</v>
      </c>
      <c r="GB4" s="29">
        <f t="shared" si="2"/>
        <v>0.88105900000000004</v>
      </c>
      <c r="GC4" s="29">
        <f t="shared" si="3"/>
        <v>0.84817900000000002</v>
      </c>
      <c r="GD4" s="29">
        <f t="shared" si="4"/>
        <v>8.4075297836742617</v>
      </c>
      <c r="GE4" s="29">
        <f t="shared" si="5"/>
        <v>6.5867040791458367</v>
      </c>
      <c r="GF4" s="29">
        <f t="shared" si="6"/>
        <v>1.8208257045284251</v>
      </c>
      <c r="GG4" s="29">
        <f t="shared" si="7"/>
        <v>0.21657083012231532</v>
      </c>
      <c r="GH4" s="29">
        <f t="shared" si="8"/>
        <v>5.0438080851673961</v>
      </c>
      <c r="GI4" s="39">
        <v>1992</v>
      </c>
      <c r="GJ4" s="39" t="s">
        <v>315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29"/>
      <c r="GX4" s="29"/>
      <c r="GY4" s="29"/>
      <c r="GZ4" s="39">
        <v>1992</v>
      </c>
      <c r="HA4" s="39" t="s">
        <v>315</v>
      </c>
      <c r="HB4" s="42"/>
      <c r="HC4" s="42">
        <f t="shared" si="10"/>
        <v>1</v>
      </c>
      <c r="HD4" s="42">
        <v>0</v>
      </c>
      <c r="HE4" s="42">
        <v>1</v>
      </c>
      <c r="HF4" s="42">
        <v>2</v>
      </c>
      <c r="HG4" s="42">
        <v>3</v>
      </c>
      <c r="HH4" s="42">
        <v>0</v>
      </c>
      <c r="HI4" s="42">
        <v>1</v>
      </c>
      <c r="HJ4" s="39">
        <v>1992</v>
      </c>
      <c r="HK4" s="39" t="s">
        <v>315</v>
      </c>
      <c r="HL4" s="29"/>
      <c r="HM4" s="29">
        <v>108.0202</v>
      </c>
      <c r="HN4" s="25"/>
      <c r="HO4" s="29"/>
      <c r="HP4" s="29">
        <v>-5.4640000000000004</v>
      </c>
      <c r="HQ4" s="29">
        <v>191.34</v>
      </c>
      <c r="HR4" s="27">
        <v>209.933757320057</v>
      </c>
      <c r="HS4" s="29"/>
      <c r="HT4" s="29"/>
      <c r="HU4" s="29"/>
      <c r="HV4" s="29"/>
      <c r="HW4" s="29"/>
      <c r="HX4" s="29"/>
      <c r="HY4" s="29"/>
      <c r="HZ4" s="39">
        <v>1992</v>
      </c>
      <c r="IA4" s="39" t="s">
        <v>315</v>
      </c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39">
        <v>1992</v>
      </c>
      <c r="IM4" s="39" t="s">
        <v>315</v>
      </c>
      <c r="IN4" s="29"/>
      <c r="IO4" s="29"/>
      <c r="IP4" s="29" t="s">
        <v>317</v>
      </c>
      <c r="IQ4" s="29" t="str">
        <f t="shared" si="9"/>
        <v/>
      </c>
      <c r="IR4" s="59">
        <v>408</v>
      </c>
      <c r="IS4" s="59">
        <v>408</v>
      </c>
      <c r="IT4" s="28">
        <v>60</v>
      </c>
      <c r="IU4" s="28">
        <v>100</v>
      </c>
      <c r="IV4" s="28">
        <v>408</v>
      </c>
      <c r="IW4" s="28">
        <v>408</v>
      </c>
      <c r="IX4" s="28">
        <v>60</v>
      </c>
      <c r="IY4" s="28">
        <v>100</v>
      </c>
      <c r="IZ4" s="39">
        <v>1992</v>
      </c>
      <c r="JA4" s="39" t="s">
        <v>315</v>
      </c>
      <c r="JB4" s="29"/>
      <c r="JC4" s="27"/>
      <c r="JD4" s="27"/>
      <c r="JE4" s="27"/>
      <c r="JF4" s="29"/>
      <c r="JG4" s="29"/>
      <c r="JH4" s="29"/>
      <c r="JI4" s="29"/>
      <c r="JJ4" s="29"/>
      <c r="JK4" s="29"/>
      <c r="JL4" s="29"/>
      <c r="JM4" s="29"/>
      <c r="JN4" s="29"/>
      <c r="JO4" s="39">
        <v>1992</v>
      </c>
      <c r="JP4" s="39" t="s">
        <v>315</v>
      </c>
      <c r="JQ4" s="29"/>
      <c r="JR4" s="41"/>
      <c r="JS4" s="41"/>
      <c r="JT4" s="41"/>
      <c r="JU4" s="41"/>
      <c r="JV4" s="41"/>
      <c r="JW4" s="29"/>
      <c r="JX4" s="29"/>
      <c r="JY4" s="29"/>
      <c r="JZ4" s="29"/>
      <c r="KA4" s="41"/>
      <c r="KB4" s="29"/>
      <c r="KC4" s="29"/>
      <c r="KD4" s="29"/>
      <c r="KE4" s="29"/>
      <c r="KF4" s="29"/>
      <c r="KG4" s="39">
        <v>1992</v>
      </c>
      <c r="KH4" s="39" t="s">
        <v>315</v>
      </c>
      <c r="KI4" s="29"/>
      <c r="KJ4" s="29"/>
      <c r="KK4" s="29"/>
      <c r="KL4" s="29"/>
      <c r="KM4" s="29"/>
      <c r="KN4" s="21">
        <v>1995.83203125</v>
      </c>
      <c r="KO4" s="20">
        <v>1376.64599609375</v>
      </c>
      <c r="KP4" s="20">
        <v>224.21699523925781</v>
      </c>
      <c r="KQ4" s="19">
        <v>11.234259605407715</v>
      </c>
      <c r="KR4" s="39">
        <v>1992</v>
      </c>
      <c r="KS4" s="39" t="s">
        <v>315</v>
      </c>
    </row>
    <row r="5" spans="1:305" s="39" customFormat="1" ht="12.75">
      <c r="A5" s="39">
        <v>1993</v>
      </c>
      <c r="B5" s="39" t="s">
        <v>315</v>
      </c>
      <c r="C5" s="39">
        <v>31</v>
      </c>
      <c r="D5" s="44" t="s">
        <v>316</v>
      </c>
      <c r="E5" s="44">
        <v>705</v>
      </c>
      <c r="F5" s="39">
        <v>0</v>
      </c>
      <c r="G5" s="39">
        <v>1</v>
      </c>
      <c r="H5" s="39">
        <v>0</v>
      </c>
      <c r="I5" s="39">
        <v>0</v>
      </c>
      <c r="J5" s="29">
        <v>37.5</v>
      </c>
      <c r="K5" s="29">
        <v>25</v>
      </c>
      <c r="L5" s="29">
        <v>37.5</v>
      </c>
      <c r="M5" s="18">
        <v>3</v>
      </c>
      <c r="N5" s="39">
        <v>1</v>
      </c>
      <c r="P5" s="39">
        <v>0</v>
      </c>
      <c r="Q5" s="29">
        <v>36.68</v>
      </c>
      <c r="R5" s="29">
        <v>25</v>
      </c>
      <c r="S5" s="29">
        <v>38.32</v>
      </c>
      <c r="T5" s="29">
        <v>24.5</v>
      </c>
      <c r="U5" s="29">
        <v>16.7</v>
      </c>
      <c r="V5" s="29">
        <v>25.6</v>
      </c>
      <c r="W5" s="29">
        <v>66.8</v>
      </c>
      <c r="X5" s="39">
        <v>3</v>
      </c>
      <c r="Y5" s="39">
        <v>1993</v>
      </c>
      <c r="Z5" s="39" t="s">
        <v>315</v>
      </c>
      <c r="AA5" s="43"/>
      <c r="AB5" s="41">
        <v>85.6</v>
      </c>
      <c r="AC5" s="41">
        <v>0</v>
      </c>
      <c r="AD5" s="41">
        <v>13.6</v>
      </c>
      <c r="AE5" s="41">
        <v>3.3</v>
      </c>
      <c r="AF5" s="41">
        <v>2.8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8.6999999999999993</v>
      </c>
      <c r="AW5" s="41">
        <v>0</v>
      </c>
      <c r="AX5" s="41">
        <v>0</v>
      </c>
      <c r="AY5" s="41">
        <v>2.2000000000000002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14.5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23.5</v>
      </c>
      <c r="BO5" s="41">
        <v>5</v>
      </c>
      <c r="BP5" s="41">
        <v>2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3.7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10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10.700000000000003</v>
      </c>
      <c r="CZ5" s="39">
        <v>1993</v>
      </c>
      <c r="DA5" s="39" t="s">
        <v>315</v>
      </c>
      <c r="DB5" s="41">
        <v>0</v>
      </c>
      <c r="DC5" s="41">
        <v>15.6</v>
      </c>
      <c r="DD5" s="41">
        <v>4.4000000000000004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11.1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16.7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24.5</v>
      </c>
      <c r="EN5" s="41">
        <v>6.7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5.6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13.3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2.1000000000000085</v>
      </c>
      <c r="FY5" s="39">
        <v>1993</v>
      </c>
      <c r="FZ5" s="39" t="s">
        <v>315</v>
      </c>
      <c r="GA5" s="41">
        <v>14.4</v>
      </c>
      <c r="GB5" s="29">
        <f t="shared" si="2"/>
        <v>0.88105900000000004</v>
      </c>
      <c r="GC5" s="29">
        <f t="shared" si="3"/>
        <v>0.84817900000000002</v>
      </c>
      <c r="GD5" s="29">
        <f t="shared" si="4"/>
        <v>8.4075297836742617</v>
      </c>
      <c r="GE5" s="29">
        <f t="shared" si="5"/>
        <v>6.5867040791458367</v>
      </c>
      <c r="GF5" s="29">
        <f t="shared" si="6"/>
        <v>1.8208257045284251</v>
      </c>
      <c r="GG5" s="29">
        <f t="shared" si="7"/>
        <v>0.21657083012231532</v>
      </c>
      <c r="GH5" s="29">
        <f t="shared" si="8"/>
        <v>5.0438080851673961</v>
      </c>
      <c r="GI5" s="39">
        <v>1993</v>
      </c>
      <c r="GJ5" s="39" t="s">
        <v>315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29"/>
      <c r="GX5" s="29"/>
      <c r="GY5" s="29"/>
      <c r="GZ5" s="39">
        <v>1993</v>
      </c>
      <c r="HA5" s="39" t="s">
        <v>315</v>
      </c>
      <c r="HB5" s="42"/>
      <c r="HC5" s="42">
        <f t="shared" si="10"/>
        <v>1</v>
      </c>
      <c r="HD5" s="42">
        <v>0</v>
      </c>
      <c r="HE5" s="42">
        <v>1</v>
      </c>
      <c r="HF5" s="42">
        <v>2</v>
      </c>
      <c r="HG5" s="42">
        <v>3</v>
      </c>
      <c r="HH5" s="42">
        <v>0</v>
      </c>
      <c r="HI5" s="42">
        <v>1</v>
      </c>
      <c r="HJ5" s="39">
        <v>1993</v>
      </c>
      <c r="HK5" s="39" t="s">
        <v>315</v>
      </c>
      <c r="HL5" s="29"/>
      <c r="HM5" s="29">
        <v>105.41630000000001</v>
      </c>
      <c r="HN5" s="25"/>
      <c r="HO5" s="29"/>
      <c r="HP5" s="29">
        <v>2.843</v>
      </c>
      <c r="HQ5" s="29">
        <v>40.976999999999997</v>
      </c>
      <c r="HR5" s="27">
        <v>31.7621274108708</v>
      </c>
      <c r="HS5" s="29"/>
      <c r="HT5" s="29">
        <v>22.713529999999999</v>
      </c>
      <c r="HU5" s="29"/>
      <c r="HV5" s="29"/>
      <c r="HW5" s="29"/>
      <c r="HX5" s="29"/>
      <c r="HY5" s="29"/>
      <c r="HZ5" s="39">
        <v>1993</v>
      </c>
      <c r="IA5" s="39" t="s">
        <v>315</v>
      </c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39">
        <v>1993</v>
      </c>
      <c r="IM5" s="39" t="s">
        <v>315</v>
      </c>
      <c r="IN5" s="29"/>
      <c r="IO5" s="29"/>
      <c r="IP5" s="29" t="s">
        <v>317</v>
      </c>
      <c r="IQ5" s="29" t="str">
        <f t="shared" si="9"/>
        <v/>
      </c>
      <c r="IR5" s="59"/>
      <c r="IS5" s="59">
        <v>383</v>
      </c>
      <c r="IT5" s="28">
        <v>58.030303030303031</v>
      </c>
      <c r="IU5" s="28">
        <v>100</v>
      </c>
      <c r="IV5" s="28">
        <v>407</v>
      </c>
      <c r="IW5" s="28">
        <v>383</v>
      </c>
      <c r="IX5" s="28">
        <v>58.030303030303031</v>
      </c>
      <c r="IY5" s="28">
        <v>100</v>
      </c>
      <c r="IZ5" s="39">
        <v>1993</v>
      </c>
      <c r="JA5" s="39" t="s">
        <v>315</v>
      </c>
      <c r="JB5" s="29"/>
      <c r="JC5" s="27"/>
      <c r="JD5" s="27"/>
      <c r="JE5" s="27"/>
      <c r="JF5" s="29"/>
      <c r="JG5" s="29"/>
      <c r="JH5" s="29"/>
      <c r="JI5" s="29"/>
      <c r="JJ5" s="29"/>
      <c r="JK5" s="29"/>
      <c r="JL5" s="29"/>
      <c r="JM5" s="29"/>
      <c r="JN5" s="29"/>
      <c r="JO5" s="39">
        <v>1993</v>
      </c>
      <c r="JP5" s="39" t="s">
        <v>315</v>
      </c>
      <c r="JQ5" s="29"/>
      <c r="JR5" s="41"/>
      <c r="JS5" s="41"/>
      <c r="JT5" s="41"/>
      <c r="JU5" s="41"/>
      <c r="JV5" s="41"/>
      <c r="JW5" s="29"/>
      <c r="JX5" s="29"/>
      <c r="JY5" s="29"/>
      <c r="JZ5" s="29"/>
      <c r="KA5" s="41"/>
      <c r="KB5" s="29"/>
      <c r="KC5" s="29"/>
      <c r="KD5" s="29"/>
      <c r="KE5" s="29"/>
      <c r="KF5" s="29"/>
      <c r="KG5" s="39">
        <v>1993</v>
      </c>
      <c r="KH5" s="39" t="s">
        <v>315</v>
      </c>
      <c r="KI5" s="29"/>
      <c r="KJ5" s="29"/>
      <c r="KK5" s="29"/>
      <c r="KL5" s="29"/>
      <c r="KM5" s="29"/>
      <c r="KN5" s="21">
        <v>1990.623046875</v>
      </c>
      <c r="KO5" s="20">
        <v>1375.9110107421875</v>
      </c>
      <c r="KP5" s="20">
        <v>230.19200134277344</v>
      </c>
      <c r="KQ5" s="19">
        <v>11.563819885253906</v>
      </c>
      <c r="KR5" s="39">
        <v>1993</v>
      </c>
      <c r="KS5" s="39" t="s">
        <v>315</v>
      </c>
    </row>
    <row r="6" spans="1:305" s="39" customFormat="1" ht="12.75">
      <c r="A6" s="39">
        <v>1994</v>
      </c>
      <c r="B6" s="39" t="s">
        <v>315</v>
      </c>
      <c r="C6" s="39">
        <v>31</v>
      </c>
      <c r="D6" s="44" t="s">
        <v>316</v>
      </c>
      <c r="E6" s="44">
        <v>705</v>
      </c>
      <c r="F6" s="39">
        <v>0</v>
      </c>
      <c r="G6" s="39">
        <v>1</v>
      </c>
      <c r="H6" s="39">
        <v>0</v>
      </c>
      <c r="I6" s="39">
        <v>0</v>
      </c>
      <c r="J6" s="29">
        <v>47.02</v>
      </c>
      <c r="K6" s="29">
        <v>20.239999999999998</v>
      </c>
      <c r="L6" s="29">
        <v>27.98</v>
      </c>
      <c r="M6" s="18">
        <v>2</v>
      </c>
      <c r="N6" s="39">
        <v>1</v>
      </c>
      <c r="O6" s="39">
        <v>-1</v>
      </c>
      <c r="P6" s="39">
        <v>1</v>
      </c>
      <c r="Q6" s="29">
        <v>41.59</v>
      </c>
      <c r="R6" s="29">
        <v>28.35</v>
      </c>
      <c r="S6" s="29">
        <v>30.05</v>
      </c>
      <c r="T6" s="29">
        <v>24.5</v>
      </c>
      <c r="U6" s="29">
        <v>16.7</v>
      </c>
      <c r="V6" s="29">
        <v>17.98</v>
      </c>
      <c r="W6" s="29">
        <v>59.18</v>
      </c>
      <c r="X6" s="39">
        <v>2</v>
      </c>
      <c r="Y6" s="39">
        <v>1994</v>
      </c>
      <c r="Z6" s="39" t="s">
        <v>315</v>
      </c>
      <c r="AA6" s="43"/>
      <c r="AB6" s="41">
        <v>85.6</v>
      </c>
      <c r="AC6" s="41">
        <v>0</v>
      </c>
      <c r="AD6" s="41">
        <v>13.6</v>
      </c>
      <c r="AE6" s="41">
        <v>3.3</v>
      </c>
      <c r="AF6" s="41">
        <v>2.8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8.6999999999999993</v>
      </c>
      <c r="AW6" s="41">
        <v>0</v>
      </c>
      <c r="AX6" s="41">
        <v>0</v>
      </c>
      <c r="AY6" s="41">
        <v>2.2000000000000002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14.5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23.5</v>
      </c>
      <c r="BO6" s="41">
        <v>5</v>
      </c>
      <c r="BP6" s="41">
        <v>2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3.7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10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10.700000000000003</v>
      </c>
      <c r="CZ6" s="39">
        <v>1994</v>
      </c>
      <c r="DA6" s="39" t="s">
        <v>315</v>
      </c>
      <c r="DB6" s="41">
        <v>0</v>
      </c>
      <c r="DC6" s="41">
        <v>15.6</v>
      </c>
      <c r="DD6" s="41">
        <v>4.4000000000000004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11.1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16.7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24.5</v>
      </c>
      <c r="EN6" s="41">
        <v>6.7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5.6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13.3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2.1000000000000085</v>
      </c>
      <c r="FY6" s="39">
        <v>1994</v>
      </c>
      <c r="FZ6" s="39" t="s">
        <v>315</v>
      </c>
      <c r="GA6" s="41">
        <v>14.4</v>
      </c>
      <c r="GB6" s="29">
        <f t="shared" si="2"/>
        <v>0.88105900000000004</v>
      </c>
      <c r="GC6" s="29">
        <f t="shared" si="3"/>
        <v>0.84817900000000002</v>
      </c>
      <c r="GD6" s="29">
        <f t="shared" si="4"/>
        <v>8.4075297836742617</v>
      </c>
      <c r="GE6" s="29">
        <f t="shared" si="5"/>
        <v>6.5867040791458367</v>
      </c>
      <c r="GF6" s="29">
        <f t="shared" si="6"/>
        <v>1.8208257045284251</v>
      </c>
      <c r="GG6" s="29">
        <f t="shared" si="7"/>
        <v>0.21657083012231532</v>
      </c>
      <c r="GH6" s="29">
        <f t="shared" si="8"/>
        <v>5.0438080851673961</v>
      </c>
      <c r="GI6" s="39">
        <v>1994</v>
      </c>
      <c r="GJ6" s="39" t="s">
        <v>315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29"/>
      <c r="GX6" s="29"/>
      <c r="GY6" s="29"/>
      <c r="GZ6" s="39">
        <v>1994</v>
      </c>
      <c r="HA6" s="39" t="s">
        <v>315</v>
      </c>
      <c r="HB6" s="42"/>
      <c r="HC6" s="42">
        <f t="shared" si="10"/>
        <v>1</v>
      </c>
      <c r="HD6" s="42">
        <v>0</v>
      </c>
      <c r="HE6" s="42">
        <v>1</v>
      </c>
      <c r="HF6" s="42">
        <v>2</v>
      </c>
      <c r="HG6" s="42">
        <v>3</v>
      </c>
      <c r="HH6" s="42">
        <v>0</v>
      </c>
      <c r="HI6" s="42">
        <v>1</v>
      </c>
      <c r="HJ6" s="39">
        <v>1994</v>
      </c>
      <c r="HK6" s="39" t="s">
        <v>315</v>
      </c>
      <c r="HL6" s="29"/>
      <c r="HM6" s="29">
        <v>106.6266</v>
      </c>
      <c r="HN6" s="25"/>
      <c r="HO6" s="29"/>
      <c r="HP6" s="29">
        <v>5.327</v>
      </c>
      <c r="HQ6" s="29">
        <v>29.12</v>
      </c>
      <c r="HR6" s="27">
        <v>20.991816185765899</v>
      </c>
      <c r="HS6" s="29"/>
      <c r="HT6" s="29">
        <v>19.914709999999999</v>
      </c>
      <c r="HU6" s="29"/>
      <c r="HV6" s="29"/>
      <c r="HW6" s="29"/>
      <c r="HX6" s="29"/>
      <c r="HY6" s="29">
        <v>4</v>
      </c>
      <c r="HZ6" s="39">
        <v>1994</v>
      </c>
      <c r="IA6" s="39" t="s">
        <v>315</v>
      </c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39">
        <v>1994</v>
      </c>
      <c r="IM6" s="39" t="s">
        <v>315</v>
      </c>
      <c r="IN6" s="29"/>
      <c r="IO6" s="29"/>
      <c r="IP6" s="29" t="s">
        <v>317</v>
      </c>
      <c r="IQ6" s="29" t="str">
        <f t="shared" si="9"/>
        <v/>
      </c>
      <c r="IR6" s="59">
        <v>406</v>
      </c>
      <c r="IS6" s="59">
        <v>406</v>
      </c>
      <c r="IT6" s="28">
        <v>60.237388724035611</v>
      </c>
      <c r="IU6" s="28">
        <v>100</v>
      </c>
      <c r="IV6" s="28">
        <v>406</v>
      </c>
      <c r="IW6" s="28">
        <v>406</v>
      </c>
      <c r="IX6" s="28">
        <v>60.237388724035611</v>
      </c>
      <c r="IY6" s="28">
        <v>100</v>
      </c>
      <c r="IZ6" s="39">
        <v>1994</v>
      </c>
      <c r="JA6" s="39" t="s">
        <v>315</v>
      </c>
      <c r="JB6" s="29"/>
      <c r="JC6" s="27"/>
      <c r="JD6" s="27"/>
      <c r="JE6" s="27"/>
      <c r="JF6" s="29"/>
      <c r="JG6" s="29"/>
      <c r="JH6" s="29"/>
      <c r="JI6" s="29"/>
      <c r="JJ6" s="29"/>
      <c r="JK6" s="29"/>
      <c r="JL6" s="29"/>
      <c r="JM6" s="29"/>
      <c r="JN6" s="29"/>
      <c r="JO6" s="39">
        <v>1994</v>
      </c>
      <c r="JP6" s="39" t="s">
        <v>315</v>
      </c>
      <c r="JQ6" s="29"/>
      <c r="JR6" s="41"/>
      <c r="JS6" s="41"/>
      <c r="JT6" s="41"/>
      <c r="JU6" s="41"/>
      <c r="JV6" s="41"/>
      <c r="JW6" s="29"/>
      <c r="JX6" s="29"/>
      <c r="JY6" s="29"/>
      <c r="JZ6" s="29"/>
      <c r="KA6" s="41"/>
      <c r="KB6" s="29"/>
      <c r="KC6" s="29"/>
      <c r="KD6" s="29"/>
      <c r="KE6" s="29"/>
      <c r="KF6" s="29"/>
      <c r="KG6" s="39">
        <v>1994</v>
      </c>
      <c r="KH6" s="39" t="s">
        <v>315</v>
      </c>
      <c r="KI6" s="29"/>
      <c r="KJ6" s="29"/>
      <c r="KK6" s="29"/>
      <c r="KL6" s="29"/>
      <c r="KM6" s="29"/>
      <c r="KN6" s="21">
        <v>1988.8499755859375</v>
      </c>
      <c r="KO6" s="20">
        <v>1378.5679931640625</v>
      </c>
      <c r="KP6" s="20">
        <v>236.656005859375</v>
      </c>
      <c r="KQ6" s="19">
        <v>11.899140357971191</v>
      </c>
      <c r="KR6" s="39">
        <v>1994</v>
      </c>
      <c r="KS6" s="39" t="s">
        <v>315</v>
      </c>
    </row>
    <row r="7" spans="1:305" s="39" customFormat="1" ht="12.75">
      <c r="A7" s="39">
        <v>1995</v>
      </c>
      <c r="B7" s="39" t="s">
        <v>315</v>
      </c>
      <c r="C7" s="39">
        <v>31</v>
      </c>
      <c r="D7" s="44" t="s">
        <v>316</v>
      </c>
      <c r="E7" s="44">
        <v>705</v>
      </c>
      <c r="F7" s="39">
        <v>0</v>
      </c>
      <c r="G7" s="39">
        <v>1</v>
      </c>
      <c r="H7" s="39">
        <v>0</v>
      </c>
      <c r="I7" s="39">
        <v>0</v>
      </c>
      <c r="J7" s="29">
        <v>50</v>
      </c>
      <c r="K7" s="29">
        <v>18.75</v>
      </c>
      <c r="L7" s="29">
        <v>25</v>
      </c>
      <c r="M7" s="18">
        <v>2</v>
      </c>
      <c r="N7" s="39">
        <v>0</v>
      </c>
      <c r="O7" s="39">
        <v>0</v>
      </c>
      <c r="P7" s="39">
        <v>0</v>
      </c>
      <c r="Q7" s="29">
        <v>43.13</v>
      </c>
      <c r="R7" s="29">
        <v>29.4</v>
      </c>
      <c r="S7" s="29">
        <v>27.46</v>
      </c>
      <c r="T7" s="29">
        <v>24.5</v>
      </c>
      <c r="U7" s="29">
        <v>16.7</v>
      </c>
      <c r="V7" s="29">
        <v>15.6</v>
      </c>
      <c r="W7" s="29">
        <v>56.8</v>
      </c>
      <c r="X7" s="39">
        <v>2</v>
      </c>
      <c r="Y7" s="39">
        <v>1995</v>
      </c>
      <c r="Z7" s="39" t="s">
        <v>315</v>
      </c>
      <c r="AA7" s="43"/>
      <c r="AB7" s="41">
        <v>85.6</v>
      </c>
      <c r="AC7" s="41">
        <v>0</v>
      </c>
      <c r="AD7" s="41">
        <v>13.6</v>
      </c>
      <c r="AE7" s="41">
        <v>3.3</v>
      </c>
      <c r="AF7" s="41">
        <v>2.8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8.6999999999999993</v>
      </c>
      <c r="AW7" s="41">
        <v>0</v>
      </c>
      <c r="AX7" s="41">
        <v>0</v>
      </c>
      <c r="AY7" s="41">
        <v>2.2000000000000002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14.5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23.5</v>
      </c>
      <c r="BO7" s="41">
        <v>5</v>
      </c>
      <c r="BP7" s="41">
        <v>2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3.7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10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10.700000000000003</v>
      </c>
      <c r="CZ7" s="39">
        <v>1995</v>
      </c>
      <c r="DA7" s="39" t="s">
        <v>315</v>
      </c>
      <c r="DB7" s="41">
        <v>0</v>
      </c>
      <c r="DC7" s="41">
        <v>15.6</v>
      </c>
      <c r="DD7" s="41">
        <v>4.4000000000000004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11.1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16.7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24.5</v>
      </c>
      <c r="EN7" s="41">
        <v>6.7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5.6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13.3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2.1000000000000085</v>
      </c>
      <c r="FY7" s="39">
        <v>1995</v>
      </c>
      <c r="FZ7" s="39" t="s">
        <v>315</v>
      </c>
      <c r="GA7" s="41">
        <v>14.4</v>
      </c>
      <c r="GB7" s="29">
        <f t="shared" si="2"/>
        <v>0.88105900000000004</v>
      </c>
      <c r="GC7" s="29">
        <f t="shared" si="3"/>
        <v>0.84817900000000002</v>
      </c>
      <c r="GD7" s="29">
        <f t="shared" si="4"/>
        <v>8.4075297836742617</v>
      </c>
      <c r="GE7" s="29">
        <f t="shared" si="5"/>
        <v>6.5867040791458367</v>
      </c>
      <c r="GF7" s="29">
        <f t="shared" si="6"/>
        <v>1.8208257045284251</v>
      </c>
      <c r="GG7" s="29">
        <f t="shared" si="7"/>
        <v>0.21657083012231532</v>
      </c>
      <c r="GH7" s="29">
        <f t="shared" si="8"/>
        <v>5.0438080851673961</v>
      </c>
      <c r="GI7" s="39">
        <v>1995</v>
      </c>
      <c r="GJ7" s="39" t="s">
        <v>315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29"/>
      <c r="GX7" s="29"/>
      <c r="GY7" s="29"/>
      <c r="GZ7" s="39">
        <v>1995</v>
      </c>
      <c r="HA7" s="39" t="s">
        <v>315</v>
      </c>
      <c r="HB7" s="42"/>
      <c r="HC7" s="42">
        <f t="shared" si="10"/>
        <v>1</v>
      </c>
      <c r="HD7" s="42">
        <v>0</v>
      </c>
      <c r="HE7" s="42">
        <v>1</v>
      </c>
      <c r="HF7" s="42">
        <v>2</v>
      </c>
      <c r="HG7" s="42">
        <v>3</v>
      </c>
      <c r="HH7" s="42">
        <v>0</v>
      </c>
      <c r="HI7" s="42">
        <v>1</v>
      </c>
      <c r="HJ7" s="39">
        <v>1995</v>
      </c>
      <c r="HK7" s="39" t="s">
        <v>315</v>
      </c>
      <c r="HL7" s="29"/>
      <c r="HM7" s="29">
        <v>93.463300000000004</v>
      </c>
      <c r="HN7" s="27">
        <v>52.0707736597737</v>
      </c>
      <c r="HO7" s="32">
        <v>43.8936908509856</v>
      </c>
      <c r="HP7" s="29">
        <v>4.1070000000000002</v>
      </c>
      <c r="HQ7" s="29">
        <v>30.555</v>
      </c>
      <c r="HR7" s="27">
        <v>13.463724016570801</v>
      </c>
      <c r="HS7" s="67">
        <v>18.3</v>
      </c>
      <c r="HT7" s="67">
        <v>18.3</v>
      </c>
      <c r="HU7" s="27">
        <v>-8.1770828087880592</v>
      </c>
      <c r="HV7" s="27">
        <v>-6.5638811411200102</v>
      </c>
      <c r="HW7" s="29"/>
      <c r="HX7" s="29"/>
      <c r="HY7" s="29">
        <v>-0.3</v>
      </c>
      <c r="HZ7" s="39">
        <v>1995</v>
      </c>
      <c r="IA7" s="39" t="s">
        <v>315</v>
      </c>
      <c r="IB7" s="29">
        <v>988.65</v>
      </c>
      <c r="IC7" s="29"/>
      <c r="ID7" s="29"/>
      <c r="IE7" s="31">
        <v>71.602338147863009</v>
      </c>
      <c r="IF7" s="29"/>
      <c r="IG7" s="29"/>
      <c r="IH7" s="29"/>
      <c r="II7" s="29"/>
      <c r="IJ7" s="31">
        <v>66.199996948242188</v>
      </c>
      <c r="IK7" s="31">
        <v>6.8000001907348633</v>
      </c>
      <c r="IL7" s="39">
        <v>1995</v>
      </c>
      <c r="IM7" s="39" t="s">
        <v>315</v>
      </c>
      <c r="IN7" s="29"/>
      <c r="IO7" s="29"/>
      <c r="IP7" s="29" t="s">
        <v>317</v>
      </c>
      <c r="IQ7" s="29" t="str">
        <f t="shared" si="9"/>
        <v/>
      </c>
      <c r="IR7" s="59"/>
      <c r="IS7" s="59">
        <v>370</v>
      </c>
      <c r="IT7" s="28">
        <v>50.477489768076403</v>
      </c>
      <c r="IU7" s="28">
        <v>100</v>
      </c>
      <c r="IV7" s="28">
        <v>431</v>
      </c>
      <c r="IW7" s="28">
        <v>370</v>
      </c>
      <c r="IX7" s="28">
        <v>50.477489768076403</v>
      </c>
      <c r="IY7" s="28">
        <v>100</v>
      </c>
      <c r="IZ7" s="39">
        <v>1995</v>
      </c>
      <c r="JA7" s="39" t="s">
        <v>315</v>
      </c>
      <c r="JB7" s="27">
        <v>15.29854679107666</v>
      </c>
      <c r="JC7" s="27">
        <v>5.7020001411437988</v>
      </c>
      <c r="JD7" s="27">
        <v>0</v>
      </c>
      <c r="JE7" s="27">
        <v>5.7020001411437988</v>
      </c>
      <c r="JF7" s="29"/>
      <c r="JG7" s="29"/>
      <c r="JH7" s="29"/>
      <c r="JI7" s="27">
        <v>5.7020001411437988</v>
      </c>
      <c r="JJ7" s="29"/>
      <c r="JK7" s="29"/>
      <c r="JL7" s="29"/>
      <c r="JM7" s="29"/>
      <c r="JN7" s="29"/>
      <c r="JO7" s="39">
        <v>1995</v>
      </c>
      <c r="JP7" s="39" t="s">
        <v>315</v>
      </c>
      <c r="JQ7" s="29"/>
      <c r="JR7" s="41"/>
      <c r="JS7" s="41"/>
      <c r="JT7" s="41"/>
      <c r="JU7" s="41"/>
      <c r="JV7" s="41"/>
      <c r="JW7" s="29"/>
      <c r="JX7" s="29"/>
      <c r="JY7" s="29"/>
      <c r="JZ7" s="29"/>
      <c r="KA7" s="41"/>
      <c r="KB7" s="29"/>
      <c r="KC7" s="29"/>
      <c r="KD7" s="29"/>
      <c r="KE7" s="29"/>
      <c r="KF7" s="29"/>
      <c r="KG7" s="39">
        <v>1995</v>
      </c>
      <c r="KH7" s="39" t="s">
        <v>315</v>
      </c>
      <c r="KI7" s="29"/>
      <c r="KJ7" s="29"/>
      <c r="KK7" s="29"/>
      <c r="KL7" s="29"/>
      <c r="KM7" s="29"/>
      <c r="KN7" s="21">
        <v>1987.5050048828125</v>
      </c>
      <c r="KO7" s="20">
        <v>1377.166015625</v>
      </c>
      <c r="KP7" s="20">
        <v>244.76699829101563</v>
      </c>
      <c r="KQ7" s="19">
        <v>12.315290451049805</v>
      </c>
      <c r="KR7" s="39">
        <v>1995</v>
      </c>
      <c r="KS7" s="39" t="s">
        <v>315</v>
      </c>
    </row>
    <row r="8" spans="1:305" s="39" customFormat="1" ht="12.75">
      <c r="A8" s="39">
        <v>1996</v>
      </c>
      <c r="B8" s="39" t="s">
        <v>315</v>
      </c>
      <c r="C8" s="39">
        <v>31</v>
      </c>
      <c r="D8" s="44" t="s">
        <v>316</v>
      </c>
      <c r="E8" s="44">
        <v>705</v>
      </c>
      <c r="F8" s="39">
        <v>0</v>
      </c>
      <c r="G8" s="39">
        <v>1</v>
      </c>
      <c r="H8" s="39">
        <v>0</v>
      </c>
      <c r="I8" s="39">
        <v>0</v>
      </c>
      <c r="J8" s="29">
        <v>50</v>
      </c>
      <c r="K8" s="29">
        <v>31.86</v>
      </c>
      <c r="L8" s="29">
        <v>2.5299999999999998</v>
      </c>
      <c r="M8" s="18">
        <v>2</v>
      </c>
      <c r="N8" s="39">
        <v>0</v>
      </c>
      <c r="O8" s="39">
        <v>0</v>
      </c>
      <c r="P8" s="39">
        <v>1</v>
      </c>
      <c r="Q8" s="29">
        <v>57.81</v>
      </c>
      <c r="R8" s="29">
        <v>39.409999999999997</v>
      </c>
      <c r="S8" s="29">
        <v>2.78</v>
      </c>
      <c r="T8" s="29">
        <v>24.5</v>
      </c>
      <c r="U8" s="29">
        <v>16.7</v>
      </c>
      <c r="V8" s="29">
        <v>1.58</v>
      </c>
      <c r="W8" s="29">
        <v>42.78</v>
      </c>
      <c r="X8" s="39">
        <v>5</v>
      </c>
      <c r="Y8" s="39">
        <v>1996</v>
      </c>
      <c r="Z8" s="39" t="s">
        <v>315</v>
      </c>
      <c r="AA8" s="43">
        <v>35379</v>
      </c>
      <c r="AB8" s="41">
        <v>73.7</v>
      </c>
      <c r="AC8" s="41">
        <v>0</v>
      </c>
      <c r="AD8" s="41">
        <v>9</v>
      </c>
      <c r="AE8" s="41">
        <v>16.3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19.399999999999999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9.6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27</v>
      </c>
      <c r="BO8" s="41">
        <v>2.7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3.2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4.3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8.4999999999999858</v>
      </c>
      <c r="CZ8" s="39">
        <v>1996</v>
      </c>
      <c r="DA8" s="39" t="s">
        <v>315</v>
      </c>
      <c r="DB8" s="41">
        <v>0</v>
      </c>
      <c r="DC8" s="41">
        <v>10</v>
      </c>
      <c r="DD8" s="41">
        <v>17.8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21.1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11.1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27.8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1.1000000000000001</v>
      </c>
      <c r="FE8" s="41">
        <v>1.1000000000000001</v>
      </c>
      <c r="FF8" s="41">
        <v>0</v>
      </c>
      <c r="FG8" s="41">
        <v>0</v>
      </c>
      <c r="FH8" s="41">
        <v>4.4000000000000004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5.6</v>
      </c>
      <c r="FR8" s="41">
        <v>5.6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1996</v>
      </c>
      <c r="FZ8" s="39" t="s">
        <v>315</v>
      </c>
      <c r="GA8" s="41">
        <v>14.4</v>
      </c>
      <c r="GB8" s="29">
        <f t="shared" si="2"/>
        <v>0.84197699999999998</v>
      </c>
      <c r="GC8" s="29">
        <f t="shared" si="3"/>
        <v>0.81574000000000002</v>
      </c>
      <c r="GD8" s="29">
        <f t="shared" si="4"/>
        <v>6.3281927314378281</v>
      </c>
      <c r="GE8" s="29">
        <f t="shared" si="5"/>
        <v>5.4271138608488014</v>
      </c>
      <c r="GF8" s="29">
        <f t="shared" si="6"/>
        <v>0.90107887058902669</v>
      </c>
      <c r="GG8" s="29">
        <f t="shared" si="7"/>
        <v>0.14239118636708978</v>
      </c>
      <c r="GH8" s="29">
        <f t="shared" si="8"/>
        <v>5.1589727659680467</v>
      </c>
      <c r="GI8" s="39">
        <v>1996</v>
      </c>
      <c r="GJ8" s="39" t="s">
        <v>315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29"/>
      <c r="GX8" s="29"/>
      <c r="GY8" s="29"/>
      <c r="GZ8" s="39">
        <v>1996</v>
      </c>
      <c r="HA8" s="39" t="s">
        <v>315</v>
      </c>
      <c r="HB8" s="42"/>
      <c r="HC8" s="42">
        <f t="shared" si="10"/>
        <v>1</v>
      </c>
      <c r="HD8" s="42">
        <v>0</v>
      </c>
      <c r="HE8" s="42">
        <v>1</v>
      </c>
      <c r="HF8" s="42">
        <v>2</v>
      </c>
      <c r="HG8" s="42">
        <v>3</v>
      </c>
      <c r="HH8" s="42">
        <v>0</v>
      </c>
      <c r="HI8" s="42">
        <v>1</v>
      </c>
      <c r="HJ8" s="39">
        <v>1996</v>
      </c>
      <c r="HK8" s="39" t="s">
        <v>315</v>
      </c>
      <c r="HL8" s="34">
        <v>0.16569700000000001</v>
      </c>
      <c r="HM8" s="29">
        <v>93.627790000000005</v>
      </c>
      <c r="HN8" s="27">
        <v>43.952059115702198</v>
      </c>
      <c r="HO8" s="32">
        <v>42.855063006941002</v>
      </c>
      <c r="HP8" s="32">
        <v>3.5162811430754601</v>
      </c>
      <c r="HQ8" s="32">
        <v>15.304284968664399</v>
      </c>
      <c r="HR8" s="27">
        <v>9.8644566148079704</v>
      </c>
      <c r="HS8" s="67">
        <v>21.6</v>
      </c>
      <c r="HT8" s="67">
        <v>21.6</v>
      </c>
      <c r="HU8" s="27">
        <v>-1.0969961087611799</v>
      </c>
      <c r="HV8" s="27">
        <v>0.56468338605264801</v>
      </c>
      <c r="HW8" s="29"/>
      <c r="HX8" s="29"/>
      <c r="HY8" s="29">
        <v>0.2</v>
      </c>
      <c r="HZ8" s="39">
        <v>1996</v>
      </c>
      <c r="IA8" s="39" t="s">
        <v>315</v>
      </c>
      <c r="IB8" s="29">
        <v>968.97</v>
      </c>
      <c r="IC8" s="29">
        <v>935.6</v>
      </c>
      <c r="ID8" s="29">
        <v>871</v>
      </c>
      <c r="IE8" s="31">
        <v>70.115176244908525</v>
      </c>
      <c r="IF8" s="32">
        <v>62.936031341552734</v>
      </c>
      <c r="IG8" s="32">
        <v>88.900001525878906</v>
      </c>
      <c r="IH8" s="32">
        <v>365</v>
      </c>
      <c r="II8" s="32">
        <v>417.10000610351563</v>
      </c>
      <c r="IJ8" s="31">
        <v>64.800003051757813</v>
      </c>
      <c r="IK8" s="31">
        <v>6.9000000953674316</v>
      </c>
      <c r="IL8" s="39">
        <v>1996</v>
      </c>
      <c r="IM8" s="39" t="s">
        <v>315</v>
      </c>
      <c r="IN8" s="29"/>
      <c r="IO8" s="29"/>
      <c r="IP8" s="29" t="s">
        <v>317</v>
      </c>
      <c r="IQ8" s="29" t="str">
        <f t="shared" si="9"/>
        <v/>
      </c>
      <c r="IR8" s="59">
        <v>456</v>
      </c>
      <c r="IS8" s="59">
        <v>353</v>
      </c>
      <c r="IT8" s="28">
        <v>48.756906077348063</v>
      </c>
      <c r="IU8" s="28">
        <v>100</v>
      </c>
      <c r="IV8" s="28">
        <v>456</v>
      </c>
      <c r="IW8" s="28">
        <v>353</v>
      </c>
      <c r="IX8" s="28">
        <v>48.756906077348063</v>
      </c>
      <c r="IY8" s="28">
        <v>100</v>
      </c>
      <c r="IZ8" s="39">
        <v>1996</v>
      </c>
      <c r="JA8" s="39" t="s">
        <v>315</v>
      </c>
      <c r="JB8" s="27">
        <v>15.115006446838379</v>
      </c>
      <c r="JC8" s="27">
        <v>21.952999114990234</v>
      </c>
      <c r="JD8" s="27">
        <v>15.12399959564209</v>
      </c>
      <c r="JE8" s="27">
        <v>6.8289999961853027</v>
      </c>
      <c r="JF8" s="27">
        <v>9.8870000839233398</v>
      </c>
      <c r="JG8" s="27">
        <v>0.44499999284744263</v>
      </c>
      <c r="JH8" s="27">
        <v>2.7200000286102295</v>
      </c>
      <c r="JI8" s="27">
        <v>5.7300000190734863</v>
      </c>
      <c r="JJ8" s="32">
        <v>1.9010000228881836</v>
      </c>
      <c r="JK8" s="29"/>
      <c r="JL8" s="32">
        <v>0.85900002717971802</v>
      </c>
      <c r="JM8" s="32">
        <v>0</v>
      </c>
      <c r="JN8" s="32">
        <v>0.41100001335144043</v>
      </c>
      <c r="JO8" s="39">
        <v>1996</v>
      </c>
      <c r="JP8" s="39" t="s">
        <v>315</v>
      </c>
      <c r="JQ8" s="32">
        <v>0.71499999999999997</v>
      </c>
      <c r="JR8" s="32">
        <v>0.53300000000000003</v>
      </c>
      <c r="JS8" s="32">
        <v>1E-3</v>
      </c>
      <c r="JT8" s="32">
        <v>0.61599999999999999</v>
      </c>
      <c r="JU8" s="32">
        <v>2.1999999999999999E-2</v>
      </c>
      <c r="JV8" s="32">
        <v>1.4E-2</v>
      </c>
      <c r="JW8" s="29"/>
      <c r="JX8" s="29"/>
      <c r="JY8" s="29"/>
      <c r="JZ8" s="29"/>
      <c r="KA8" s="41"/>
      <c r="KB8" s="29"/>
      <c r="KC8" s="29"/>
      <c r="KD8" s="29"/>
      <c r="KE8" s="20">
        <v>0.68199998140335083</v>
      </c>
      <c r="KF8" s="20">
        <v>0.17700000107288361</v>
      </c>
      <c r="KG8" s="39">
        <v>1996</v>
      </c>
      <c r="KH8" s="39" t="s">
        <v>315</v>
      </c>
      <c r="KI8" s="29"/>
      <c r="KJ8" s="29"/>
      <c r="KK8" s="29"/>
      <c r="KL8" s="29"/>
      <c r="KM8" s="29"/>
      <c r="KN8" s="21">
        <v>1991.1689453125</v>
      </c>
      <c r="KO8" s="20">
        <v>1383.9449462890625</v>
      </c>
      <c r="KP8" s="20">
        <v>252.67100524902344</v>
      </c>
      <c r="KQ8" s="19">
        <v>12.689579963684082</v>
      </c>
      <c r="KR8" s="39">
        <v>1996</v>
      </c>
      <c r="KS8" s="39" t="s">
        <v>315</v>
      </c>
    </row>
    <row r="9" spans="1:305" s="39" customFormat="1" ht="12.75">
      <c r="A9" s="39">
        <v>1997</v>
      </c>
      <c r="B9" s="39" t="s">
        <v>315</v>
      </c>
      <c r="C9" s="39">
        <v>31</v>
      </c>
      <c r="D9" s="44" t="s">
        <v>316</v>
      </c>
      <c r="E9" s="44">
        <v>705</v>
      </c>
      <c r="F9" s="39">
        <v>0</v>
      </c>
      <c r="G9" s="39">
        <v>1</v>
      </c>
      <c r="H9" s="39">
        <v>0</v>
      </c>
      <c r="I9" s="39">
        <v>0</v>
      </c>
      <c r="J9" s="29">
        <v>43.34</v>
      </c>
      <c r="K9" s="29">
        <v>5.21</v>
      </c>
      <c r="L9" s="29">
        <v>44.41</v>
      </c>
      <c r="M9" s="18">
        <v>3</v>
      </c>
      <c r="N9" s="39">
        <v>1</v>
      </c>
      <c r="O9" s="39">
        <v>1</v>
      </c>
      <c r="P9" s="39">
        <v>1</v>
      </c>
      <c r="Q9" s="29">
        <v>52.33</v>
      </c>
      <c r="R9" s="29">
        <v>6.33</v>
      </c>
      <c r="S9" s="29">
        <v>41.34</v>
      </c>
      <c r="T9" s="29">
        <v>27.28</v>
      </c>
      <c r="U9" s="29">
        <v>2.61</v>
      </c>
      <c r="V9" s="29">
        <v>22.53</v>
      </c>
      <c r="W9" s="29">
        <v>52.42</v>
      </c>
      <c r="X9" s="39">
        <v>2</v>
      </c>
      <c r="Y9" s="39">
        <v>1997</v>
      </c>
      <c r="Z9" s="39" t="s">
        <v>315</v>
      </c>
      <c r="AA9" s="43"/>
      <c r="AB9" s="41">
        <v>73.7</v>
      </c>
      <c r="AC9" s="41">
        <v>0</v>
      </c>
      <c r="AD9" s="41">
        <v>9</v>
      </c>
      <c r="AE9" s="41">
        <v>16.3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19.399999999999999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9.6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27</v>
      </c>
      <c r="BO9" s="41">
        <v>2.7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3.2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4.3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8.4999999999999858</v>
      </c>
      <c r="CZ9" s="39">
        <v>1997</v>
      </c>
      <c r="DA9" s="39" t="s">
        <v>315</v>
      </c>
      <c r="DB9" s="41">
        <v>0</v>
      </c>
      <c r="DC9" s="41">
        <v>10</v>
      </c>
      <c r="DD9" s="41">
        <v>17.8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21.1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11.1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27.8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1.1000000000000001</v>
      </c>
      <c r="FE9" s="41">
        <v>1.1000000000000001</v>
      </c>
      <c r="FF9" s="41">
        <v>0</v>
      </c>
      <c r="FG9" s="41">
        <v>0</v>
      </c>
      <c r="FH9" s="41">
        <v>4.4000000000000004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5.6</v>
      </c>
      <c r="FR9" s="41">
        <v>5.6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1997</v>
      </c>
      <c r="FZ9" s="39" t="s">
        <v>315</v>
      </c>
      <c r="GA9" s="41">
        <v>7.8</v>
      </c>
      <c r="GB9" s="29">
        <f t="shared" si="2"/>
        <v>0.84197699999999998</v>
      </c>
      <c r="GC9" s="29">
        <f t="shared" si="3"/>
        <v>0.81574000000000002</v>
      </c>
      <c r="GD9" s="29">
        <f t="shared" si="4"/>
        <v>6.3281927314378281</v>
      </c>
      <c r="GE9" s="29">
        <f t="shared" si="5"/>
        <v>5.4271138608488014</v>
      </c>
      <c r="GF9" s="29">
        <f t="shared" si="6"/>
        <v>0.90107887058902669</v>
      </c>
      <c r="GG9" s="29">
        <f t="shared" si="7"/>
        <v>0.14239118636708978</v>
      </c>
      <c r="GH9" s="29">
        <f t="shared" si="8"/>
        <v>5.1589727659680467</v>
      </c>
      <c r="GI9" s="39">
        <v>1997</v>
      </c>
      <c r="GJ9" s="39" t="s">
        <v>315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29"/>
      <c r="GX9" s="29"/>
      <c r="GY9" s="29"/>
      <c r="GZ9" s="39">
        <v>1997</v>
      </c>
      <c r="HA9" s="39" t="s">
        <v>315</v>
      </c>
      <c r="HB9" s="42"/>
      <c r="HC9" s="42">
        <f t="shared" si="10"/>
        <v>1</v>
      </c>
      <c r="HD9" s="42">
        <v>0</v>
      </c>
      <c r="HE9" s="42">
        <v>1</v>
      </c>
      <c r="HF9" s="42">
        <v>2</v>
      </c>
      <c r="HG9" s="42">
        <v>3</v>
      </c>
      <c r="HH9" s="42">
        <v>0</v>
      </c>
      <c r="HI9" s="42">
        <v>1</v>
      </c>
      <c r="HJ9" s="39">
        <v>1997</v>
      </c>
      <c r="HK9" s="39" t="s">
        <v>315</v>
      </c>
      <c r="HL9" s="34">
        <v>0.41451329999999997</v>
      </c>
      <c r="HM9" s="29">
        <v>96.326080000000005</v>
      </c>
      <c r="HN9" s="27">
        <v>44.1801708302348</v>
      </c>
      <c r="HO9" s="32">
        <v>41.869535577628</v>
      </c>
      <c r="HP9" s="32">
        <v>5.1143800724099204</v>
      </c>
      <c r="HQ9" s="32">
        <v>13.973968811136499</v>
      </c>
      <c r="HR9" s="27">
        <v>8.3596794353356607</v>
      </c>
      <c r="HS9" s="67">
        <v>22.1</v>
      </c>
      <c r="HT9" s="67">
        <v>22.1</v>
      </c>
      <c r="HU9" s="27">
        <v>-2.3106352526067502</v>
      </c>
      <c r="HV9" s="27">
        <v>-0.35586147773823101</v>
      </c>
      <c r="HW9" s="29"/>
      <c r="HX9" s="29"/>
      <c r="HY9" s="29">
        <v>0.3</v>
      </c>
      <c r="HZ9" s="39">
        <v>1997</v>
      </c>
      <c r="IA9" s="39" t="s">
        <v>315</v>
      </c>
      <c r="IB9" s="29">
        <v>954.28</v>
      </c>
      <c r="IC9" s="29">
        <v>956.8</v>
      </c>
      <c r="ID9" s="29">
        <v>893.20001220703125</v>
      </c>
      <c r="IE9" s="31">
        <v>68.960383983627793</v>
      </c>
      <c r="IF9" s="32">
        <v>64.475982666015625</v>
      </c>
      <c r="IG9" s="32">
        <v>107.90000152587891</v>
      </c>
      <c r="IH9" s="32">
        <v>360.79998779296875</v>
      </c>
      <c r="II9" s="32">
        <v>424.5</v>
      </c>
      <c r="IJ9" s="31">
        <v>66.599998474121094</v>
      </c>
      <c r="IK9" s="31">
        <v>6.9000000953674316</v>
      </c>
      <c r="IL9" s="39">
        <v>1997</v>
      </c>
      <c r="IM9" s="39" t="s">
        <v>315</v>
      </c>
      <c r="IN9" s="29"/>
      <c r="IO9" s="29"/>
      <c r="IP9" s="29" t="s">
        <v>317</v>
      </c>
      <c r="IQ9" s="29" t="str">
        <f t="shared" si="9"/>
        <v/>
      </c>
      <c r="IR9" s="59">
        <v>422</v>
      </c>
      <c r="IS9" s="59">
        <v>320</v>
      </c>
      <c r="IT9" s="28">
        <v>44.071064591654043</v>
      </c>
      <c r="IU9" s="28">
        <v>100</v>
      </c>
      <c r="IV9" s="28">
        <v>422</v>
      </c>
      <c r="IW9" s="28">
        <v>320</v>
      </c>
      <c r="IX9" s="28">
        <v>44.071064591654043</v>
      </c>
      <c r="IY9" s="28">
        <v>100</v>
      </c>
      <c r="IZ9" s="39">
        <v>1997</v>
      </c>
      <c r="JA9" s="39" t="s">
        <v>315</v>
      </c>
      <c r="JB9" s="27">
        <v>15.472372055053711</v>
      </c>
      <c r="JC9" s="27">
        <v>22.281999588012695</v>
      </c>
      <c r="JD9" s="27">
        <v>15.456000328063965</v>
      </c>
      <c r="JE9" s="27">
        <v>6.8270001411437988</v>
      </c>
      <c r="JF9" s="27">
        <v>9.935999870300293</v>
      </c>
      <c r="JG9" s="27">
        <v>0.44800001382827759</v>
      </c>
      <c r="JH9" s="27">
        <v>2.7709999084472656</v>
      </c>
      <c r="JI9" s="27">
        <v>5.7270002365112305</v>
      </c>
      <c r="JJ9" s="32">
        <v>1.9440000057220459</v>
      </c>
      <c r="JK9" s="29"/>
      <c r="JL9" s="32">
        <v>1.031000018119812</v>
      </c>
      <c r="JM9" s="32">
        <v>0</v>
      </c>
      <c r="JN9" s="32">
        <v>0.42599999904632568</v>
      </c>
      <c r="JO9" s="39">
        <v>1997</v>
      </c>
      <c r="JP9" s="39" t="s">
        <v>315</v>
      </c>
      <c r="JQ9" s="32">
        <v>0.75600000000000001</v>
      </c>
      <c r="JR9" s="32">
        <v>0.51800000000000002</v>
      </c>
      <c r="JS9" s="32">
        <v>1.4E-2</v>
      </c>
      <c r="JT9" s="32">
        <v>0.623</v>
      </c>
      <c r="JU9" s="32">
        <v>2.1000000000000001E-2</v>
      </c>
      <c r="JV9" s="32">
        <v>1.2999999999999999E-2</v>
      </c>
      <c r="JW9" s="29"/>
      <c r="JX9" s="29"/>
      <c r="JY9" s="29"/>
      <c r="JZ9" s="29"/>
      <c r="KA9" s="41"/>
      <c r="KB9" s="29"/>
      <c r="KC9" s="29"/>
      <c r="KD9" s="29"/>
      <c r="KE9" s="20">
        <v>0.80299997329711914</v>
      </c>
      <c r="KF9" s="20">
        <v>0.22699999809265137</v>
      </c>
      <c r="KG9" s="39">
        <v>1997</v>
      </c>
      <c r="KH9" s="39" t="s">
        <v>315</v>
      </c>
      <c r="KI9" s="29"/>
      <c r="KJ9" s="29"/>
      <c r="KK9" s="22">
        <v>30.7</v>
      </c>
      <c r="KL9" s="22">
        <v>30.5</v>
      </c>
      <c r="KM9" s="22">
        <v>21.7</v>
      </c>
      <c r="KN9" s="21">
        <v>1986.8480224609375</v>
      </c>
      <c r="KO9" s="20">
        <v>1385.322021484375</v>
      </c>
      <c r="KP9" s="20">
        <v>258.81100463867188</v>
      </c>
      <c r="KQ9" s="19">
        <v>13.026209831237793</v>
      </c>
      <c r="KR9" s="39">
        <v>1997</v>
      </c>
      <c r="KS9" s="39" t="s">
        <v>315</v>
      </c>
    </row>
    <row r="10" spans="1:305" s="39" customFormat="1" ht="12.75">
      <c r="A10" s="39">
        <v>1998</v>
      </c>
      <c r="B10" s="39" t="s">
        <v>315</v>
      </c>
      <c r="C10" s="39">
        <v>31</v>
      </c>
      <c r="D10" s="44" t="s">
        <v>316</v>
      </c>
      <c r="E10" s="44">
        <v>705</v>
      </c>
      <c r="F10" s="39">
        <v>0</v>
      </c>
      <c r="G10" s="39">
        <v>1</v>
      </c>
      <c r="H10" s="39">
        <v>0</v>
      </c>
      <c r="I10" s="39">
        <v>0</v>
      </c>
      <c r="J10" s="29">
        <v>42.11</v>
      </c>
      <c r="K10" s="29">
        <v>0</v>
      </c>
      <c r="L10" s="29">
        <v>52.63</v>
      </c>
      <c r="M10" s="18">
        <v>3</v>
      </c>
      <c r="N10" s="39">
        <v>0</v>
      </c>
      <c r="O10" s="39">
        <v>0</v>
      </c>
      <c r="P10" s="39">
        <v>0</v>
      </c>
      <c r="Q10" s="29">
        <v>51.01</v>
      </c>
      <c r="R10" s="29">
        <v>0</v>
      </c>
      <c r="S10" s="29">
        <v>48.99</v>
      </c>
      <c r="T10" s="29">
        <v>27.8</v>
      </c>
      <c r="U10" s="29">
        <v>0</v>
      </c>
      <c r="V10" s="29">
        <v>26.7</v>
      </c>
      <c r="W10" s="29">
        <v>54.5</v>
      </c>
      <c r="X10" s="39">
        <v>2</v>
      </c>
      <c r="Y10" s="39">
        <v>1998</v>
      </c>
      <c r="Z10" s="39" t="s">
        <v>315</v>
      </c>
      <c r="AA10" s="43"/>
      <c r="AB10" s="41">
        <v>73.7</v>
      </c>
      <c r="AC10" s="41">
        <v>0</v>
      </c>
      <c r="AD10" s="41">
        <v>9</v>
      </c>
      <c r="AE10" s="41">
        <v>16.3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19.399999999999999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9.6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27</v>
      </c>
      <c r="BO10" s="41">
        <v>2.7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3.2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4.3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8.4999999999999858</v>
      </c>
      <c r="CZ10" s="39">
        <v>1998</v>
      </c>
      <c r="DA10" s="39" t="s">
        <v>315</v>
      </c>
      <c r="DB10" s="41">
        <v>0</v>
      </c>
      <c r="DC10" s="41">
        <v>10</v>
      </c>
      <c r="DD10" s="41">
        <v>17.8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21.1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11.1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27.8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1.1000000000000001</v>
      </c>
      <c r="FE10" s="41">
        <v>1.1000000000000001</v>
      </c>
      <c r="FF10" s="41">
        <v>0</v>
      </c>
      <c r="FG10" s="41">
        <v>0</v>
      </c>
      <c r="FH10" s="41">
        <v>4.4000000000000004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5.6</v>
      </c>
      <c r="FR10" s="41">
        <v>5.6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1998</v>
      </c>
      <c r="FZ10" s="39" t="s">
        <v>315</v>
      </c>
      <c r="GA10" s="41">
        <v>7.8</v>
      </c>
      <c r="GB10" s="29">
        <f t="shared" si="2"/>
        <v>0.84197699999999998</v>
      </c>
      <c r="GC10" s="29">
        <f t="shared" si="3"/>
        <v>0.81574000000000002</v>
      </c>
      <c r="GD10" s="29">
        <f t="shared" si="4"/>
        <v>6.3281927314378281</v>
      </c>
      <c r="GE10" s="29">
        <f t="shared" si="5"/>
        <v>5.4271138608488014</v>
      </c>
      <c r="GF10" s="29">
        <f t="shared" si="6"/>
        <v>0.90107887058902669</v>
      </c>
      <c r="GG10" s="29">
        <f t="shared" si="7"/>
        <v>0.14239118636708978</v>
      </c>
      <c r="GH10" s="29">
        <f t="shared" si="8"/>
        <v>5.1589727659680467</v>
      </c>
      <c r="GI10" s="39">
        <v>1998</v>
      </c>
      <c r="GJ10" s="39" t="s">
        <v>315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29"/>
      <c r="GX10" s="29"/>
      <c r="GY10" s="29"/>
      <c r="GZ10" s="39">
        <v>1998</v>
      </c>
      <c r="HA10" s="39" t="s">
        <v>315</v>
      </c>
      <c r="HB10" s="42"/>
      <c r="HC10" s="42">
        <f t="shared" si="10"/>
        <v>1</v>
      </c>
      <c r="HD10" s="42">
        <v>0</v>
      </c>
      <c r="HE10" s="42">
        <v>1</v>
      </c>
      <c r="HF10" s="42">
        <v>2</v>
      </c>
      <c r="HG10" s="42">
        <v>3</v>
      </c>
      <c r="HH10" s="42">
        <v>0</v>
      </c>
      <c r="HI10" s="42">
        <v>1</v>
      </c>
      <c r="HJ10" s="39">
        <v>1998</v>
      </c>
      <c r="HK10" s="39" t="s">
        <v>315</v>
      </c>
      <c r="HL10" s="34">
        <v>0.41451329999999997</v>
      </c>
      <c r="HM10" s="29">
        <v>96.775019999999998</v>
      </c>
      <c r="HN10" s="27">
        <v>45.026651958751302</v>
      </c>
      <c r="HO10" s="32">
        <v>42.6961795777096</v>
      </c>
      <c r="HP10" s="32">
        <v>3.2856315815074999</v>
      </c>
      <c r="HQ10" s="32">
        <v>10.9213836067052</v>
      </c>
      <c r="HR10" s="27">
        <v>7.8911656941240302</v>
      </c>
      <c r="HS10" s="67">
        <v>22.8</v>
      </c>
      <c r="HT10" s="67">
        <v>22.8</v>
      </c>
      <c r="HU10" s="27">
        <v>-2.33047238104175</v>
      </c>
      <c r="HV10" s="27">
        <v>-0.57562924784182301</v>
      </c>
      <c r="HW10" s="29"/>
      <c r="HX10" s="29"/>
      <c r="HY10" s="29">
        <v>-0.6</v>
      </c>
      <c r="HZ10" s="39">
        <v>1998</v>
      </c>
      <c r="IA10" s="39" t="s">
        <v>315</v>
      </c>
      <c r="IB10" s="29">
        <v>958.54</v>
      </c>
      <c r="IC10" s="29">
        <v>976.8</v>
      </c>
      <c r="ID10" s="29">
        <v>904.70001220703125</v>
      </c>
      <c r="IE10" s="31">
        <v>69.320076888920397</v>
      </c>
      <c r="IF10" s="32">
        <v>65.369346618652344</v>
      </c>
      <c r="IG10" s="32">
        <v>108.40000152587891</v>
      </c>
      <c r="IH10" s="32">
        <v>355.89999389648438</v>
      </c>
      <c r="II10" s="32">
        <v>440.39999389648438</v>
      </c>
      <c r="IJ10" s="31">
        <v>71.800003051757813</v>
      </c>
      <c r="IK10" s="31">
        <v>7.4000000953674316</v>
      </c>
      <c r="IL10" s="39">
        <v>1998</v>
      </c>
      <c r="IM10" s="39" t="s">
        <v>315</v>
      </c>
      <c r="IN10" s="29"/>
      <c r="IO10" s="29"/>
      <c r="IP10" s="29" t="s">
        <v>317</v>
      </c>
      <c r="IQ10" s="29" t="str">
        <f t="shared" si="9"/>
        <v/>
      </c>
      <c r="IR10" s="59">
        <v>417</v>
      </c>
      <c r="IS10" s="59">
        <v>312</v>
      </c>
      <c r="IT10" s="28">
        <v>42.692939244663393</v>
      </c>
      <c r="IU10" s="28">
        <v>100</v>
      </c>
      <c r="IV10" s="28">
        <v>417</v>
      </c>
      <c r="IW10" s="28">
        <v>312</v>
      </c>
      <c r="IX10" s="28">
        <v>42.692939244663393</v>
      </c>
      <c r="IY10" s="28">
        <v>100</v>
      </c>
      <c r="IZ10" s="39">
        <v>1998</v>
      </c>
      <c r="JA10" s="39" t="s">
        <v>315</v>
      </c>
      <c r="JB10" s="27">
        <v>15.485528945922852</v>
      </c>
      <c r="JC10" s="27">
        <v>22.363000869750977</v>
      </c>
      <c r="JD10" s="27">
        <v>15.486000061035156</v>
      </c>
      <c r="JE10" s="27">
        <v>6.8769998550415039</v>
      </c>
      <c r="JF10" s="27">
        <v>10.029000282287598</v>
      </c>
      <c r="JG10" s="27">
        <v>0.44100001454353333</v>
      </c>
      <c r="JH10" s="27">
        <v>2.7390000820159912</v>
      </c>
      <c r="JI10" s="27">
        <v>5.7979998588562012</v>
      </c>
      <c r="JJ10" s="32">
        <v>1.8860000371932983</v>
      </c>
      <c r="JK10" s="29"/>
      <c r="JL10" s="32">
        <v>1.0740000009536743</v>
      </c>
      <c r="JM10" s="32">
        <v>0</v>
      </c>
      <c r="JN10" s="32">
        <v>0.39599999785423279</v>
      </c>
      <c r="JO10" s="39">
        <v>1998</v>
      </c>
      <c r="JP10" s="39" t="s">
        <v>315</v>
      </c>
      <c r="JQ10" s="32">
        <v>0.72699999999999998</v>
      </c>
      <c r="JR10" s="32">
        <v>0.496</v>
      </c>
      <c r="JS10" s="32">
        <v>1.4E-2</v>
      </c>
      <c r="JT10" s="32">
        <v>0.61899999999999999</v>
      </c>
      <c r="JU10" s="32">
        <v>1.9E-2</v>
      </c>
      <c r="JV10" s="32">
        <v>1.2E-2</v>
      </c>
      <c r="JW10" s="29"/>
      <c r="JX10" s="29"/>
      <c r="JY10" s="29"/>
      <c r="JZ10" s="29"/>
      <c r="KA10" s="41"/>
      <c r="KB10" s="29"/>
      <c r="KC10" s="29"/>
      <c r="KD10" s="29"/>
      <c r="KE10" s="20">
        <v>0.79799997806549072</v>
      </c>
      <c r="KF10" s="20">
        <v>0.27599999308586121</v>
      </c>
      <c r="KG10" s="39">
        <v>1998</v>
      </c>
      <c r="KH10" s="39" t="s">
        <v>315</v>
      </c>
      <c r="KI10" s="29"/>
      <c r="KJ10" s="29"/>
      <c r="KK10" s="29"/>
      <c r="KL10" s="29"/>
      <c r="KM10" s="29"/>
      <c r="KN10" s="21">
        <v>1982.60302734375</v>
      </c>
      <c r="KO10" s="20">
        <v>1383.9820556640625</v>
      </c>
      <c r="KP10" s="20">
        <v>265.58700561523438</v>
      </c>
      <c r="KQ10" s="19">
        <v>13.395870208740234</v>
      </c>
      <c r="KR10" s="39">
        <v>1998</v>
      </c>
      <c r="KS10" s="39" t="s">
        <v>315</v>
      </c>
    </row>
    <row r="11" spans="1:305" s="39" customFormat="1" ht="12.75">
      <c r="A11" s="39">
        <v>1999</v>
      </c>
      <c r="B11" s="39" t="s">
        <v>315</v>
      </c>
      <c r="C11" s="39">
        <v>31</v>
      </c>
      <c r="D11" s="44" t="s">
        <v>316</v>
      </c>
      <c r="E11" s="44">
        <v>705</v>
      </c>
      <c r="F11" s="39">
        <v>0</v>
      </c>
      <c r="G11" s="39">
        <v>1</v>
      </c>
      <c r="H11" s="39">
        <v>0</v>
      </c>
      <c r="I11" s="39">
        <v>0</v>
      </c>
      <c r="J11" s="29">
        <v>42.11</v>
      </c>
      <c r="K11" s="29">
        <v>0</v>
      </c>
      <c r="L11" s="29">
        <v>52.63</v>
      </c>
      <c r="M11" s="18">
        <v>3</v>
      </c>
      <c r="N11" s="39">
        <v>0</v>
      </c>
      <c r="O11" s="39">
        <v>0</v>
      </c>
      <c r="P11" s="39">
        <v>0</v>
      </c>
      <c r="Q11" s="29">
        <v>51.01</v>
      </c>
      <c r="R11" s="29">
        <v>0</v>
      </c>
      <c r="S11" s="29">
        <v>48.99</v>
      </c>
      <c r="T11" s="29">
        <v>27.8</v>
      </c>
      <c r="U11" s="29">
        <v>0</v>
      </c>
      <c r="V11" s="29">
        <v>26.7</v>
      </c>
      <c r="W11" s="29">
        <v>54.5</v>
      </c>
      <c r="X11" s="39">
        <v>2</v>
      </c>
      <c r="Y11" s="39">
        <v>1999</v>
      </c>
      <c r="Z11" s="39" t="s">
        <v>315</v>
      </c>
      <c r="AA11" s="43"/>
      <c r="AB11" s="41">
        <v>73.7</v>
      </c>
      <c r="AC11" s="41">
        <v>0</v>
      </c>
      <c r="AD11" s="41">
        <v>9</v>
      </c>
      <c r="AE11" s="41">
        <v>16.3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19.399999999999999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9.6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27</v>
      </c>
      <c r="BO11" s="41">
        <v>2.7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3.2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4.3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8.4999999999999858</v>
      </c>
      <c r="CZ11" s="39">
        <v>1999</v>
      </c>
      <c r="DA11" s="39" t="s">
        <v>315</v>
      </c>
      <c r="DB11" s="41">
        <v>0</v>
      </c>
      <c r="DC11" s="41">
        <v>10</v>
      </c>
      <c r="DD11" s="41">
        <v>17.8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21.1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11.1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27.8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1.1000000000000001</v>
      </c>
      <c r="FE11" s="41">
        <v>1.1000000000000001</v>
      </c>
      <c r="FF11" s="41">
        <v>0</v>
      </c>
      <c r="FG11" s="41">
        <v>0</v>
      </c>
      <c r="FH11" s="41">
        <v>4.4000000000000004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5.6</v>
      </c>
      <c r="FR11" s="41">
        <v>5.6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1999</v>
      </c>
      <c r="FZ11" s="39" t="s">
        <v>315</v>
      </c>
      <c r="GA11" s="41">
        <v>7.8</v>
      </c>
      <c r="GB11" s="29">
        <f t="shared" si="2"/>
        <v>0.84197699999999998</v>
      </c>
      <c r="GC11" s="29">
        <f t="shared" si="3"/>
        <v>0.81574000000000002</v>
      </c>
      <c r="GD11" s="29">
        <f t="shared" si="4"/>
        <v>6.3281927314378281</v>
      </c>
      <c r="GE11" s="29">
        <f t="shared" si="5"/>
        <v>5.4271138608488014</v>
      </c>
      <c r="GF11" s="29">
        <f t="shared" si="6"/>
        <v>0.90107887058902669</v>
      </c>
      <c r="GG11" s="29">
        <f t="shared" si="7"/>
        <v>0.14239118636708978</v>
      </c>
      <c r="GH11" s="29">
        <f t="shared" si="8"/>
        <v>5.1589727659680467</v>
      </c>
      <c r="GI11" s="39">
        <v>1999</v>
      </c>
      <c r="GJ11" s="39" t="s">
        <v>315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29"/>
      <c r="GX11" s="29"/>
      <c r="GY11" s="29"/>
      <c r="GZ11" s="39">
        <v>1999</v>
      </c>
      <c r="HA11" s="39" t="s">
        <v>315</v>
      </c>
      <c r="HB11" s="42"/>
      <c r="HC11" s="42">
        <f t="shared" si="10"/>
        <v>1</v>
      </c>
      <c r="HD11" s="42">
        <v>0</v>
      </c>
      <c r="HE11" s="42">
        <v>1</v>
      </c>
      <c r="HF11" s="42">
        <v>2</v>
      </c>
      <c r="HG11" s="42">
        <v>3</v>
      </c>
      <c r="HH11" s="42">
        <v>0</v>
      </c>
      <c r="HI11" s="42">
        <v>1</v>
      </c>
      <c r="HJ11" s="39">
        <v>1999</v>
      </c>
      <c r="HK11" s="39" t="s">
        <v>315</v>
      </c>
      <c r="HL11" s="34">
        <v>0.41451329999999997</v>
      </c>
      <c r="HM11" s="29">
        <v>92.629099999999994</v>
      </c>
      <c r="HN11" s="27">
        <v>45.823566210681598</v>
      </c>
      <c r="HO11" s="32">
        <v>42.8466781876879</v>
      </c>
      <c r="HP11" s="32">
        <v>5.2743540125492299</v>
      </c>
      <c r="HQ11" s="32">
        <v>12.2120780271997</v>
      </c>
      <c r="HR11" s="27">
        <v>6.1555876988868699</v>
      </c>
      <c r="HS11" s="67">
        <v>23.7</v>
      </c>
      <c r="HT11" s="67">
        <v>23.7</v>
      </c>
      <c r="HU11" s="27">
        <v>-2.9768880229937</v>
      </c>
      <c r="HV11" s="27">
        <v>-1.1141777106256101</v>
      </c>
      <c r="HW11" s="27">
        <v>-0.64503102604262297</v>
      </c>
      <c r="HX11" s="29"/>
      <c r="HY11" s="29">
        <v>-3.2</v>
      </c>
      <c r="HZ11" s="39">
        <v>1999</v>
      </c>
      <c r="IA11" s="39" t="s">
        <v>315</v>
      </c>
      <c r="IB11" s="29">
        <v>970.6</v>
      </c>
      <c r="IC11" s="29">
        <v>958.9</v>
      </c>
      <c r="ID11" s="29">
        <v>888.70001220703125</v>
      </c>
      <c r="IE11" s="31">
        <v>70.001081821787892</v>
      </c>
      <c r="IF11" s="32">
        <v>64.022453308105469</v>
      </c>
      <c r="IG11" s="32">
        <v>95.599998474121094</v>
      </c>
      <c r="IH11" s="32">
        <v>334.79998779296875</v>
      </c>
      <c r="II11" s="32">
        <v>458.29998779296875</v>
      </c>
      <c r="IJ11" s="31">
        <v>70.199996948242188</v>
      </c>
      <c r="IK11" s="31">
        <v>7.3000001907348633</v>
      </c>
      <c r="IL11" s="39">
        <v>1999</v>
      </c>
      <c r="IM11" s="39" t="s">
        <v>315</v>
      </c>
      <c r="IN11" s="29"/>
      <c r="IO11" s="29"/>
      <c r="IP11" s="29" t="s">
        <v>317</v>
      </c>
      <c r="IQ11" s="29" t="str">
        <f t="shared" si="9"/>
        <v/>
      </c>
      <c r="IR11" s="59">
        <v>387</v>
      </c>
      <c r="IS11" s="59">
        <v>293</v>
      </c>
      <c r="IT11" s="28">
        <v>40.436102677339221</v>
      </c>
      <c r="IU11" s="28">
        <v>100</v>
      </c>
      <c r="IV11" s="28">
        <v>387</v>
      </c>
      <c r="IW11" s="28">
        <v>293</v>
      </c>
      <c r="IX11" s="28">
        <v>40.436102677339221</v>
      </c>
      <c r="IY11" s="28">
        <v>100</v>
      </c>
      <c r="IZ11" s="39">
        <v>1999</v>
      </c>
      <c r="JA11" s="39" t="s">
        <v>315</v>
      </c>
      <c r="JB11" s="27">
        <v>15.46882152557373</v>
      </c>
      <c r="JC11" s="27">
        <v>22.336999893188477</v>
      </c>
      <c r="JD11" s="27">
        <v>15.479000091552734</v>
      </c>
      <c r="JE11" s="27">
        <v>6.8569998741149902</v>
      </c>
      <c r="JF11" s="27">
        <v>9.8900003433227539</v>
      </c>
      <c r="JG11" s="27">
        <v>0.46399998664855957</v>
      </c>
      <c r="JH11" s="27">
        <v>2.7990000247955322</v>
      </c>
      <c r="JI11" s="27">
        <v>5.8020000457763672</v>
      </c>
      <c r="JJ11" s="32">
        <v>2.000999927520752</v>
      </c>
      <c r="JK11" s="29"/>
      <c r="JL11" s="32">
        <v>1.0060000419616699</v>
      </c>
      <c r="JM11" s="32">
        <v>0</v>
      </c>
      <c r="JN11" s="32">
        <v>0.37599998712539673</v>
      </c>
      <c r="JO11" s="39">
        <v>1999</v>
      </c>
      <c r="JP11" s="39" t="s">
        <v>315</v>
      </c>
      <c r="JQ11" s="32">
        <v>0.88100000000000001</v>
      </c>
      <c r="JR11" s="32">
        <v>0.47799999999999998</v>
      </c>
      <c r="JS11" s="32">
        <v>1.2999999999999999E-2</v>
      </c>
      <c r="JT11" s="32">
        <v>0.60099999999999998</v>
      </c>
      <c r="JU11" s="32">
        <v>1.7000000000000001E-2</v>
      </c>
      <c r="JV11" s="32">
        <v>1.0999999999999999E-2</v>
      </c>
      <c r="JW11" s="29"/>
      <c r="JX11" s="29"/>
      <c r="JY11" s="29"/>
      <c r="JZ11" s="29"/>
      <c r="KA11" s="41"/>
      <c r="KB11" s="29"/>
      <c r="KC11" s="29"/>
      <c r="KD11" s="29"/>
      <c r="KE11" s="20">
        <v>0.70800000429153442</v>
      </c>
      <c r="KF11" s="20">
        <v>0.29899999499320984</v>
      </c>
      <c r="KG11" s="39">
        <v>1999</v>
      </c>
      <c r="KH11" s="39" t="s">
        <v>315</v>
      </c>
      <c r="KI11" s="29"/>
      <c r="KJ11" s="29"/>
      <c r="KK11" s="22">
        <v>30.9</v>
      </c>
      <c r="KL11" s="22">
        <v>30.8</v>
      </c>
      <c r="KM11" s="22">
        <v>22.1</v>
      </c>
      <c r="KN11" s="21">
        <v>1985.5570068359375</v>
      </c>
      <c r="KO11" s="20">
        <v>1388.1070556640625</v>
      </c>
      <c r="KP11" s="20">
        <v>272.14700317382813</v>
      </c>
      <c r="KQ11" s="19">
        <v>13.706330299377441</v>
      </c>
      <c r="KR11" s="39">
        <v>1999</v>
      </c>
      <c r="KS11" s="39" t="s">
        <v>315</v>
      </c>
    </row>
    <row r="12" spans="1:305" s="39" customFormat="1" ht="12.75">
      <c r="A12" s="39">
        <v>2000</v>
      </c>
      <c r="B12" s="39" t="s">
        <v>315</v>
      </c>
      <c r="C12" s="39">
        <v>31</v>
      </c>
      <c r="D12" s="44" t="s">
        <v>316</v>
      </c>
      <c r="E12" s="44">
        <v>705</v>
      </c>
      <c r="F12" s="39">
        <v>0</v>
      </c>
      <c r="G12" s="39">
        <v>1</v>
      </c>
      <c r="H12" s="39">
        <v>0</v>
      </c>
      <c r="I12" s="39">
        <v>0</v>
      </c>
      <c r="J12" s="29">
        <v>23.64</v>
      </c>
      <c r="K12" s="29">
        <v>8.49</v>
      </c>
      <c r="L12" s="29">
        <v>54.29</v>
      </c>
      <c r="M12" s="18">
        <v>3</v>
      </c>
      <c r="N12" s="39">
        <v>0</v>
      </c>
      <c r="O12" s="39">
        <v>0</v>
      </c>
      <c r="P12" s="39">
        <v>2</v>
      </c>
      <c r="Q12" s="29">
        <v>27.53</v>
      </c>
      <c r="R12" s="29">
        <v>10.68</v>
      </c>
      <c r="S12" s="29">
        <v>61.8</v>
      </c>
      <c r="T12" s="29">
        <v>15.31</v>
      </c>
      <c r="U12" s="29">
        <v>5.34</v>
      </c>
      <c r="V12" s="29">
        <v>32.17</v>
      </c>
      <c r="W12" s="29">
        <v>52.82</v>
      </c>
      <c r="X12" s="39">
        <v>5</v>
      </c>
      <c r="Y12" s="39">
        <v>2000</v>
      </c>
      <c r="Z12" s="39" t="s">
        <v>315</v>
      </c>
      <c r="AA12" s="43">
        <v>36814</v>
      </c>
      <c r="AB12" s="41">
        <v>70.099999999999994</v>
      </c>
      <c r="AC12" s="41">
        <v>0</v>
      </c>
      <c r="AD12" s="41">
        <v>12.1</v>
      </c>
      <c r="AE12" s="41">
        <v>15.8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8.6999999999999993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36.200000000000003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4.4000000000000004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5.2</v>
      </c>
      <c r="CS12" s="41">
        <v>0</v>
      </c>
      <c r="CT12" s="41">
        <v>4.3</v>
      </c>
      <c r="CU12" s="41">
        <v>0</v>
      </c>
      <c r="CV12" s="41">
        <v>0</v>
      </c>
      <c r="CW12" s="41">
        <v>9.5</v>
      </c>
      <c r="CX12" s="41">
        <v>0</v>
      </c>
      <c r="CY12" s="41">
        <f t="shared" si="0"/>
        <v>3.7999999999999972</v>
      </c>
      <c r="CZ12" s="39">
        <v>2000</v>
      </c>
      <c r="DA12" s="39" t="s">
        <v>315</v>
      </c>
      <c r="DB12" s="41">
        <v>0</v>
      </c>
      <c r="DC12" s="41">
        <v>12.2</v>
      </c>
      <c r="DD12" s="41">
        <v>15.6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8.9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37.799999999999997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1.1000000000000001</v>
      </c>
      <c r="FE12" s="41">
        <v>1.1000000000000001</v>
      </c>
      <c r="FF12" s="41">
        <v>0</v>
      </c>
      <c r="FG12" s="41">
        <v>0</v>
      </c>
      <c r="FH12" s="41">
        <v>4.4000000000000004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4.4000000000000004</v>
      </c>
      <c r="FR12" s="41">
        <v>4.4000000000000004</v>
      </c>
      <c r="FS12" s="41">
        <v>4.4000000000000004</v>
      </c>
      <c r="FT12" s="41">
        <v>0</v>
      </c>
      <c r="FU12" s="41">
        <v>0</v>
      </c>
      <c r="FV12" s="41">
        <v>10</v>
      </c>
      <c r="FW12" s="41">
        <v>0</v>
      </c>
      <c r="FX12" s="41">
        <f t="shared" si="1"/>
        <v>0</v>
      </c>
      <c r="FY12" s="39">
        <v>2000</v>
      </c>
      <c r="FZ12" s="39" t="s">
        <v>315</v>
      </c>
      <c r="GA12" s="41">
        <v>12.2</v>
      </c>
      <c r="GB12" s="29">
        <f t="shared" si="2"/>
        <v>0.80626799999999998</v>
      </c>
      <c r="GC12" s="29">
        <f t="shared" si="3"/>
        <v>0.79198900000000005</v>
      </c>
      <c r="GD12" s="29">
        <f t="shared" si="4"/>
        <v>5.1617698676522199</v>
      </c>
      <c r="GE12" s="29">
        <f t="shared" si="5"/>
        <v>4.8074380681790876</v>
      </c>
      <c r="GF12" s="29">
        <f t="shared" si="6"/>
        <v>0.35433179947313231</v>
      </c>
      <c r="GG12" s="29">
        <f t="shared" si="7"/>
        <v>6.8645408175528874E-2</v>
      </c>
      <c r="GH12" s="29">
        <f t="shared" si="8"/>
        <v>3.558791929854848</v>
      </c>
      <c r="GI12" s="39">
        <v>2000</v>
      </c>
      <c r="GJ12" s="39" t="s">
        <v>315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29"/>
      <c r="GX12" s="29"/>
      <c r="GY12" s="29"/>
      <c r="GZ12" s="39">
        <v>2000</v>
      </c>
      <c r="HA12" s="39" t="s">
        <v>315</v>
      </c>
      <c r="HB12" s="42"/>
      <c r="HC12" s="42">
        <f t="shared" si="10"/>
        <v>1</v>
      </c>
      <c r="HD12" s="42">
        <v>0</v>
      </c>
      <c r="HE12" s="42">
        <v>1</v>
      </c>
      <c r="HF12" s="42">
        <v>2</v>
      </c>
      <c r="HG12" s="42">
        <v>3</v>
      </c>
      <c r="HH12" s="42">
        <v>0</v>
      </c>
      <c r="HI12" s="42">
        <v>1</v>
      </c>
      <c r="HJ12" s="39">
        <v>2000</v>
      </c>
      <c r="HK12" s="39" t="s">
        <v>315</v>
      </c>
      <c r="HL12" s="34">
        <v>0.69798640000000001</v>
      </c>
      <c r="HM12" s="29">
        <v>103.67910000000001</v>
      </c>
      <c r="HN12" s="27">
        <v>46.141092055151901</v>
      </c>
      <c r="HO12" s="32">
        <v>42.501515994055602</v>
      </c>
      <c r="HP12" s="32">
        <v>4.1554338109622497</v>
      </c>
      <c r="HQ12" s="32">
        <v>9.8290346349342101</v>
      </c>
      <c r="HR12" s="27">
        <v>8.9117450618603797</v>
      </c>
      <c r="HS12" s="67">
        <v>25.9</v>
      </c>
      <c r="HT12" s="67">
        <v>25.9</v>
      </c>
      <c r="HU12" s="27">
        <v>-3.6395760610963501</v>
      </c>
      <c r="HV12" s="27">
        <v>-1.8717278499772501</v>
      </c>
      <c r="HW12" s="27">
        <v>-1.5395739815299101</v>
      </c>
      <c r="HX12" s="29"/>
      <c r="HY12" s="29">
        <v>-2.7</v>
      </c>
      <c r="HZ12" s="39">
        <v>2000</v>
      </c>
      <c r="IA12" s="39" t="s">
        <v>315</v>
      </c>
      <c r="IB12" s="29">
        <v>979.12</v>
      </c>
      <c r="IC12" s="29">
        <v>960</v>
      </c>
      <c r="ID12" s="29">
        <v>893.5999755859375</v>
      </c>
      <c r="IE12" s="31">
        <v>70.256710523294529</v>
      </c>
      <c r="IF12" s="32">
        <v>64.052566528320313</v>
      </c>
      <c r="IG12" s="32">
        <v>85.199996948242188</v>
      </c>
      <c r="IH12" s="32">
        <v>334.20001220703125</v>
      </c>
      <c r="II12" s="32">
        <v>474.20001220703125</v>
      </c>
      <c r="IJ12" s="31">
        <v>64.699996948242188</v>
      </c>
      <c r="IK12" s="31">
        <v>6.6999998092651367</v>
      </c>
      <c r="IL12" s="39">
        <v>2000</v>
      </c>
      <c r="IM12" s="39" t="s">
        <v>315</v>
      </c>
      <c r="IN12" s="29"/>
      <c r="IO12" s="29"/>
      <c r="IP12" s="29" t="s">
        <v>317</v>
      </c>
      <c r="IQ12" s="29" t="str">
        <f t="shared" si="9"/>
        <v/>
      </c>
      <c r="IR12" s="46">
        <v>399</v>
      </c>
      <c r="IS12" s="59">
        <v>312</v>
      </c>
      <c r="IT12" s="28">
        <v>41.595008598968121</v>
      </c>
      <c r="IU12" s="28">
        <v>100</v>
      </c>
      <c r="IV12" s="28">
        <v>399</v>
      </c>
      <c r="IW12" s="28">
        <v>312</v>
      </c>
      <c r="IX12" s="28">
        <v>41.595008598968121</v>
      </c>
      <c r="IY12" s="28">
        <v>100</v>
      </c>
      <c r="IZ12" s="39">
        <v>2000</v>
      </c>
      <c r="JA12" s="39" t="s">
        <v>315</v>
      </c>
      <c r="JB12" s="27">
        <v>15.646249771118164</v>
      </c>
      <c r="JC12" s="27">
        <v>22.371999740600586</v>
      </c>
      <c r="JD12" s="27">
        <v>15.281000137329102</v>
      </c>
      <c r="JE12" s="27">
        <v>7.0910000801086426</v>
      </c>
      <c r="JF12" s="27">
        <v>9.9680004119873047</v>
      </c>
      <c r="JG12" s="27">
        <v>0.45300000905990601</v>
      </c>
      <c r="JH12" s="27">
        <v>2.5829999446868896</v>
      </c>
      <c r="JI12" s="27">
        <v>6.0079998970031738</v>
      </c>
      <c r="JJ12" s="32">
        <v>2.127000093460083</v>
      </c>
      <c r="JK12" s="29"/>
      <c r="JL12" s="32">
        <v>0.85500001907348633</v>
      </c>
      <c r="JM12" s="32">
        <v>0</v>
      </c>
      <c r="JN12" s="32">
        <v>0.37900000810623169</v>
      </c>
      <c r="JO12" s="39">
        <v>2000</v>
      </c>
      <c r="JP12" s="39" t="s">
        <v>315</v>
      </c>
      <c r="JQ12" s="32">
        <v>0.99399999999999999</v>
      </c>
      <c r="JR12" s="32">
        <v>0.49</v>
      </c>
      <c r="JS12" s="32">
        <v>1.2999999999999999E-2</v>
      </c>
      <c r="JT12" s="32">
        <v>0.60199999999999998</v>
      </c>
      <c r="JU12" s="32">
        <v>1.6E-2</v>
      </c>
      <c r="JV12" s="32">
        <v>1.2E-2</v>
      </c>
      <c r="JW12" s="29"/>
      <c r="JX12" s="29"/>
      <c r="JY12" s="29"/>
      <c r="JZ12" s="29"/>
      <c r="KA12" s="41"/>
      <c r="KB12" s="29"/>
      <c r="KC12" s="29"/>
      <c r="KD12" s="29"/>
      <c r="KE12" s="20">
        <v>0.58399999141693115</v>
      </c>
      <c r="KF12" s="20">
        <v>0.27099999785423279</v>
      </c>
      <c r="KG12" s="39">
        <v>2000</v>
      </c>
      <c r="KH12" s="39" t="s">
        <v>315</v>
      </c>
      <c r="KI12" s="29"/>
      <c r="KJ12" s="29"/>
      <c r="KK12" s="29"/>
      <c r="KL12" s="29"/>
      <c r="KM12" s="29"/>
      <c r="KN12" s="21">
        <v>1990.27197265625</v>
      </c>
      <c r="KO12" s="20">
        <v>1395.10400390625</v>
      </c>
      <c r="KP12" s="20">
        <v>278.23001098632813</v>
      </c>
      <c r="KQ12" s="19">
        <v>13.979499816894531</v>
      </c>
      <c r="KR12" s="39">
        <v>2000</v>
      </c>
      <c r="KS12" s="39" t="s">
        <v>315</v>
      </c>
    </row>
    <row r="13" spans="1:305" s="39" customFormat="1" ht="12.75">
      <c r="A13" s="39">
        <v>2001</v>
      </c>
      <c r="B13" s="39" t="s">
        <v>315</v>
      </c>
      <c r="C13" s="39">
        <v>31</v>
      </c>
      <c r="D13" s="44" t="s">
        <v>316</v>
      </c>
      <c r="E13" s="44">
        <v>705</v>
      </c>
      <c r="F13" s="39">
        <v>0</v>
      </c>
      <c r="G13" s="39">
        <v>1</v>
      </c>
      <c r="H13" s="39">
        <v>0</v>
      </c>
      <c r="I13" s="39">
        <v>0</v>
      </c>
      <c r="J13" s="29">
        <v>62.5</v>
      </c>
      <c r="K13" s="29">
        <v>0</v>
      </c>
      <c r="L13" s="29">
        <v>37.5</v>
      </c>
      <c r="M13" s="18">
        <v>3</v>
      </c>
      <c r="N13" s="39">
        <v>0</v>
      </c>
      <c r="O13" s="39">
        <v>0</v>
      </c>
      <c r="P13" s="39">
        <v>0</v>
      </c>
      <c r="Q13" s="29">
        <v>63</v>
      </c>
      <c r="R13" s="29">
        <v>0</v>
      </c>
      <c r="S13" s="29">
        <v>37</v>
      </c>
      <c r="T13" s="29">
        <v>37.799999999999997</v>
      </c>
      <c r="U13" s="29">
        <v>0</v>
      </c>
      <c r="V13" s="29">
        <v>22.2</v>
      </c>
      <c r="W13" s="29">
        <v>60</v>
      </c>
      <c r="X13" s="39">
        <v>2</v>
      </c>
      <c r="Y13" s="39">
        <v>2001</v>
      </c>
      <c r="Z13" s="39" t="s">
        <v>315</v>
      </c>
      <c r="AA13" s="43"/>
      <c r="AB13" s="41">
        <v>70.099999999999994</v>
      </c>
      <c r="AC13" s="41">
        <v>0</v>
      </c>
      <c r="AD13" s="41">
        <v>12.1</v>
      </c>
      <c r="AE13" s="41">
        <v>15.8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8.6999999999999993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36.200000000000003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4.4000000000000004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5.2</v>
      </c>
      <c r="CS13" s="41">
        <v>0</v>
      </c>
      <c r="CT13" s="41">
        <v>4.3</v>
      </c>
      <c r="CU13" s="41">
        <v>0</v>
      </c>
      <c r="CV13" s="41">
        <v>0</v>
      </c>
      <c r="CW13" s="41">
        <v>9.5</v>
      </c>
      <c r="CX13" s="41">
        <v>0</v>
      </c>
      <c r="CY13" s="41">
        <f t="shared" si="0"/>
        <v>3.7999999999999972</v>
      </c>
      <c r="CZ13" s="39">
        <v>2001</v>
      </c>
      <c r="DA13" s="39" t="s">
        <v>315</v>
      </c>
      <c r="DB13" s="41">
        <v>0</v>
      </c>
      <c r="DC13" s="41">
        <v>12.2</v>
      </c>
      <c r="DD13" s="41">
        <v>15.6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8.9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37.799999999999997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1.1000000000000001</v>
      </c>
      <c r="FE13" s="41">
        <v>1.1000000000000001</v>
      </c>
      <c r="FF13" s="41">
        <v>0</v>
      </c>
      <c r="FG13" s="41">
        <v>0</v>
      </c>
      <c r="FH13" s="41">
        <v>4.4000000000000004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4.4000000000000004</v>
      </c>
      <c r="FR13" s="41">
        <v>4.4000000000000004</v>
      </c>
      <c r="FS13" s="41">
        <v>4.4000000000000004</v>
      </c>
      <c r="FT13" s="41">
        <v>0</v>
      </c>
      <c r="FU13" s="41">
        <v>0</v>
      </c>
      <c r="FV13" s="41">
        <v>10</v>
      </c>
      <c r="FW13" s="41">
        <v>0</v>
      </c>
      <c r="FX13" s="41">
        <f t="shared" si="1"/>
        <v>0</v>
      </c>
      <c r="FY13" s="39">
        <v>2001</v>
      </c>
      <c r="FZ13" s="39" t="s">
        <v>315</v>
      </c>
      <c r="GA13" s="41">
        <v>12.2</v>
      </c>
      <c r="GB13" s="29">
        <f t="shared" si="2"/>
        <v>0.80626799999999998</v>
      </c>
      <c r="GC13" s="29">
        <f t="shared" si="3"/>
        <v>0.79198900000000005</v>
      </c>
      <c r="GD13" s="29">
        <f t="shared" si="4"/>
        <v>5.1617698676522199</v>
      </c>
      <c r="GE13" s="29">
        <f t="shared" si="5"/>
        <v>4.8074380681790876</v>
      </c>
      <c r="GF13" s="29">
        <f t="shared" si="6"/>
        <v>0.35433179947313231</v>
      </c>
      <c r="GG13" s="29">
        <f t="shared" si="7"/>
        <v>6.8645408175528874E-2</v>
      </c>
      <c r="GH13" s="29">
        <f t="shared" si="8"/>
        <v>3.558791929854848</v>
      </c>
      <c r="GI13" s="39">
        <v>2001</v>
      </c>
      <c r="GJ13" s="39" t="s">
        <v>315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29"/>
      <c r="GX13" s="29"/>
      <c r="GY13" s="29"/>
      <c r="GZ13" s="39">
        <v>2001</v>
      </c>
      <c r="HA13" s="39" t="s">
        <v>315</v>
      </c>
      <c r="HB13" s="42"/>
      <c r="HC13" s="42">
        <f t="shared" si="10"/>
        <v>1</v>
      </c>
      <c r="HD13" s="42">
        <v>0</v>
      </c>
      <c r="HE13" s="42">
        <v>1</v>
      </c>
      <c r="HF13" s="42">
        <v>2</v>
      </c>
      <c r="HG13" s="42">
        <v>3</v>
      </c>
      <c r="HH13" s="42">
        <v>0</v>
      </c>
      <c r="HI13" s="42">
        <v>1</v>
      </c>
      <c r="HJ13" s="39">
        <v>2001</v>
      </c>
      <c r="HK13" s="39" t="s">
        <v>315</v>
      </c>
      <c r="HL13" s="34">
        <v>0.69798640000000001</v>
      </c>
      <c r="HM13" s="29">
        <v>104.53870000000001</v>
      </c>
      <c r="HN13" s="27">
        <v>46.951253045368396</v>
      </c>
      <c r="HO13" s="32">
        <v>43.068534047687301</v>
      </c>
      <c r="HP13" s="32">
        <v>2.9493654382801902</v>
      </c>
      <c r="HQ13" s="32">
        <v>11.875974626007901</v>
      </c>
      <c r="HR13" s="27">
        <v>8.3796658749220292</v>
      </c>
      <c r="HS13" s="67">
        <v>26.1</v>
      </c>
      <c r="HT13" s="67">
        <v>26.1</v>
      </c>
      <c r="HU13" s="27">
        <v>-3.8827189976811201</v>
      </c>
      <c r="HV13" s="27">
        <v>-2.0908008341103299</v>
      </c>
      <c r="HW13" s="27">
        <v>-1.46569786869601</v>
      </c>
      <c r="HX13" s="29"/>
      <c r="HY13" s="29">
        <v>0.2</v>
      </c>
      <c r="HZ13" s="39">
        <v>2001</v>
      </c>
      <c r="IA13" s="39" t="s">
        <v>315</v>
      </c>
      <c r="IB13" s="29">
        <v>979.84</v>
      </c>
      <c r="IC13" s="29">
        <v>969.1</v>
      </c>
      <c r="ID13" s="29">
        <v>914.0999755859375</v>
      </c>
      <c r="IE13" s="31">
        <v>70.137915089200646</v>
      </c>
      <c r="IF13" s="32">
        <v>65.431236267089844</v>
      </c>
      <c r="IG13" s="32">
        <v>89.900001525878906</v>
      </c>
      <c r="IH13" s="32">
        <v>349.10000610351563</v>
      </c>
      <c r="II13" s="32">
        <v>475.10000610351563</v>
      </c>
      <c r="IJ13" s="31">
        <v>60.200000762939453</v>
      </c>
      <c r="IK13" s="31">
        <v>6.1999998092651367</v>
      </c>
      <c r="IL13" s="39">
        <v>2001</v>
      </c>
      <c r="IM13" s="39" t="s">
        <v>315</v>
      </c>
      <c r="IN13" s="29"/>
      <c r="IO13" s="29"/>
      <c r="IP13" s="29" t="s">
        <v>317</v>
      </c>
      <c r="IQ13" s="29" t="str">
        <f t="shared" si="9"/>
        <v/>
      </c>
      <c r="IR13" s="59">
        <v>395</v>
      </c>
      <c r="IS13" s="59">
        <v>309</v>
      </c>
      <c r="IT13" s="28">
        <v>40.768936445318182</v>
      </c>
      <c r="IU13" s="28">
        <v>100</v>
      </c>
      <c r="IV13" s="28">
        <v>395</v>
      </c>
      <c r="IW13" s="28">
        <v>309</v>
      </c>
      <c r="IX13" s="28">
        <v>40.768936445318182</v>
      </c>
      <c r="IY13" s="28">
        <v>100</v>
      </c>
      <c r="IZ13" s="39">
        <v>2001</v>
      </c>
      <c r="JA13" s="39" t="s">
        <v>315</v>
      </c>
      <c r="JB13" s="27">
        <v>15.582523345947266</v>
      </c>
      <c r="JC13" s="27">
        <v>22.48900032043457</v>
      </c>
      <c r="JD13" s="27">
        <v>15.255999565124512</v>
      </c>
      <c r="JE13" s="27">
        <v>7.2329998016357422</v>
      </c>
      <c r="JF13" s="27">
        <v>10.170000076293945</v>
      </c>
      <c r="JG13" s="27">
        <v>0.43500000238418579</v>
      </c>
      <c r="JH13" s="27">
        <v>2.5090000629425049</v>
      </c>
      <c r="JI13" s="27">
        <v>6.1669998168945313</v>
      </c>
      <c r="JJ13" s="32">
        <v>2.0859999656677246</v>
      </c>
      <c r="JK13" s="29"/>
      <c r="JL13" s="32">
        <v>0.71200001239776611</v>
      </c>
      <c r="JM13" s="32">
        <v>0</v>
      </c>
      <c r="JN13" s="32">
        <v>0.40999999642372131</v>
      </c>
      <c r="JO13" s="39">
        <v>2001</v>
      </c>
      <c r="JP13" s="39" t="s">
        <v>315</v>
      </c>
      <c r="JQ13" s="32">
        <v>0.95299999999999996</v>
      </c>
      <c r="JR13" s="32">
        <v>0.502</v>
      </c>
      <c r="JS13" s="32">
        <v>1.2E-2</v>
      </c>
      <c r="JT13" s="32">
        <v>0.59399999999999997</v>
      </c>
      <c r="JU13" s="32">
        <v>1.4E-2</v>
      </c>
      <c r="JV13" s="32">
        <v>8.9999999999999993E-3</v>
      </c>
      <c r="JW13" s="29"/>
      <c r="JX13" s="29"/>
      <c r="JY13" s="29"/>
      <c r="JZ13" s="29"/>
      <c r="KA13" s="41"/>
      <c r="KB13" s="29"/>
      <c r="KC13" s="29"/>
      <c r="KD13" s="29"/>
      <c r="KE13" s="20">
        <v>0.46900001168251038</v>
      </c>
      <c r="KF13" s="20">
        <v>0.24300000071525574</v>
      </c>
      <c r="KG13" s="39">
        <v>2001</v>
      </c>
      <c r="KH13" s="39" t="s">
        <v>315</v>
      </c>
      <c r="KI13" s="29"/>
      <c r="KJ13" s="29"/>
      <c r="KK13" s="29"/>
      <c r="KL13" s="29"/>
      <c r="KM13" s="29"/>
      <c r="KN13" s="21">
        <v>1992.0350341796875</v>
      </c>
      <c r="KO13" s="20">
        <v>1397.0389404296875</v>
      </c>
      <c r="KP13" s="20">
        <v>284.8800048828125</v>
      </c>
      <c r="KQ13" s="19">
        <v>14.300950050354004</v>
      </c>
      <c r="KR13" s="39">
        <v>2001</v>
      </c>
      <c r="KS13" s="39" t="s">
        <v>315</v>
      </c>
    </row>
    <row r="14" spans="1:305" s="39" customFormat="1" ht="12.75">
      <c r="A14" s="39">
        <v>2002</v>
      </c>
      <c r="B14" s="39" t="s">
        <v>315</v>
      </c>
      <c r="C14" s="39">
        <v>31</v>
      </c>
      <c r="D14" s="44" t="s">
        <v>316</v>
      </c>
      <c r="E14" s="44">
        <v>705</v>
      </c>
      <c r="F14" s="39">
        <v>0</v>
      </c>
      <c r="G14" s="39">
        <v>1</v>
      </c>
      <c r="H14" s="39">
        <v>0</v>
      </c>
      <c r="I14" s="39">
        <v>0</v>
      </c>
      <c r="J14" s="29">
        <v>56.74</v>
      </c>
      <c r="K14" s="29">
        <v>0</v>
      </c>
      <c r="L14" s="29">
        <v>37.630000000000003</v>
      </c>
      <c r="M14" s="18">
        <v>3</v>
      </c>
      <c r="N14" s="39">
        <v>0</v>
      </c>
      <c r="O14" s="39">
        <v>0</v>
      </c>
      <c r="P14" s="39">
        <v>1</v>
      </c>
      <c r="Q14" s="29">
        <v>62.85</v>
      </c>
      <c r="R14" s="29">
        <v>0</v>
      </c>
      <c r="S14" s="29">
        <v>37.15</v>
      </c>
      <c r="T14" s="29">
        <v>37.799999999999997</v>
      </c>
      <c r="U14" s="29">
        <v>0</v>
      </c>
      <c r="V14" s="29">
        <v>22.36</v>
      </c>
      <c r="W14" s="29">
        <v>60.16</v>
      </c>
      <c r="X14" s="39">
        <v>2</v>
      </c>
      <c r="Y14" s="39">
        <v>2002</v>
      </c>
      <c r="Z14" s="39" t="s">
        <v>315</v>
      </c>
      <c r="AA14" s="43"/>
      <c r="AB14" s="41">
        <v>70.099999999999994</v>
      </c>
      <c r="AC14" s="41">
        <v>0</v>
      </c>
      <c r="AD14" s="41">
        <v>12.1</v>
      </c>
      <c r="AE14" s="41">
        <v>15.8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8.6999999999999993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36.200000000000003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4.4000000000000004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5.2</v>
      </c>
      <c r="CS14" s="41">
        <v>0</v>
      </c>
      <c r="CT14" s="41">
        <v>4.3</v>
      </c>
      <c r="CU14" s="41">
        <v>0</v>
      </c>
      <c r="CV14" s="41">
        <v>0</v>
      </c>
      <c r="CW14" s="41">
        <v>9.5</v>
      </c>
      <c r="CX14" s="41">
        <v>0</v>
      </c>
      <c r="CY14" s="41">
        <f t="shared" si="0"/>
        <v>3.7999999999999972</v>
      </c>
      <c r="CZ14" s="39">
        <v>2002</v>
      </c>
      <c r="DA14" s="39" t="s">
        <v>315</v>
      </c>
      <c r="DB14" s="41">
        <v>0</v>
      </c>
      <c r="DC14" s="41">
        <v>12.2</v>
      </c>
      <c r="DD14" s="41">
        <v>15.6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8.9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37.799999999999997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1.1000000000000001</v>
      </c>
      <c r="FE14" s="41">
        <v>1.1000000000000001</v>
      </c>
      <c r="FF14" s="41">
        <v>0</v>
      </c>
      <c r="FG14" s="41">
        <v>0</v>
      </c>
      <c r="FH14" s="41">
        <v>4.4000000000000004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4.4000000000000004</v>
      </c>
      <c r="FR14" s="41">
        <v>4.4000000000000004</v>
      </c>
      <c r="FS14" s="41">
        <v>4.4000000000000004</v>
      </c>
      <c r="FT14" s="41">
        <v>0</v>
      </c>
      <c r="FU14" s="41">
        <v>0</v>
      </c>
      <c r="FV14" s="41">
        <v>10</v>
      </c>
      <c r="FW14" s="41">
        <v>0</v>
      </c>
      <c r="FX14" s="41">
        <f t="shared" si="1"/>
        <v>0</v>
      </c>
      <c r="FY14" s="39">
        <v>2002</v>
      </c>
      <c r="FZ14" s="39" t="s">
        <v>315</v>
      </c>
      <c r="GA14" s="41">
        <v>12.2</v>
      </c>
      <c r="GB14" s="29">
        <f t="shared" si="2"/>
        <v>0.80626799999999998</v>
      </c>
      <c r="GC14" s="29">
        <f t="shared" si="3"/>
        <v>0.79198900000000005</v>
      </c>
      <c r="GD14" s="29">
        <f t="shared" si="4"/>
        <v>5.1617698676522199</v>
      </c>
      <c r="GE14" s="29">
        <f t="shared" si="5"/>
        <v>4.8074380681790876</v>
      </c>
      <c r="GF14" s="29">
        <f t="shared" si="6"/>
        <v>0.35433179947313231</v>
      </c>
      <c r="GG14" s="29">
        <f t="shared" si="7"/>
        <v>6.8645408175528874E-2</v>
      </c>
      <c r="GH14" s="29">
        <f t="shared" si="8"/>
        <v>3.558791929854848</v>
      </c>
      <c r="GI14" s="39">
        <v>2002</v>
      </c>
      <c r="GJ14" s="39" t="s">
        <v>315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45">
        <v>0.60432889999999995</v>
      </c>
      <c r="GX14" s="45">
        <v>0.96264170000000004</v>
      </c>
      <c r="GY14" s="45">
        <v>1.3309E-2</v>
      </c>
      <c r="GZ14" s="39">
        <v>2002</v>
      </c>
      <c r="HA14" s="39" t="s">
        <v>315</v>
      </c>
      <c r="HB14" s="42"/>
      <c r="HC14" s="42">
        <f t="shared" si="10"/>
        <v>1</v>
      </c>
      <c r="HD14" s="42">
        <v>0</v>
      </c>
      <c r="HE14" s="42">
        <v>1</v>
      </c>
      <c r="HF14" s="42">
        <v>2</v>
      </c>
      <c r="HG14" s="42">
        <v>3</v>
      </c>
      <c r="HH14" s="42">
        <v>0</v>
      </c>
      <c r="HI14" s="42">
        <v>1</v>
      </c>
      <c r="HJ14" s="39">
        <v>2002</v>
      </c>
      <c r="HK14" s="39" t="s">
        <v>315</v>
      </c>
      <c r="HL14" s="34">
        <v>0.69798640000000001</v>
      </c>
      <c r="HM14" s="29">
        <v>103.3271</v>
      </c>
      <c r="HN14" s="27">
        <v>45.830561631555298</v>
      </c>
      <c r="HO14" s="32">
        <v>43.427121656363099</v>
      </c>
      <c r="HP14" s="32">
        <v>3.8363053701762899</v>
      </c>
      <c r="HQ14" s="32">
        <v>11.7073149259937</v>
      </c>
      <c r="HR14" s="27">
        <v>7.4807777070375598</v>
      </c>
      <c r="HS14" s="67">
        <v>27.3</v>
      </c>
      <c r="HT14" s="67">
        <v>27.3</v>
      </c>
      <c r="HU14" s="27">
        <v>-2.4034399751922999</v>
      </c>
      <c r="HV14" s="27">
        <v>-0.66494478850977801</v>
      </c>
      <c r="HW14" s="27">
        <v>-0.224516642045238</v>
      </c>
      <c r="HX14" s="29">
        <v>8.6159999999999997</v>
      </c>
      <c r="HY14" s="29">
        <v>1</v>
      </c>
      <c r="HZ14" s="39">
        <v>2002</v>
      </c>
      <c r="IA14" s="39" t="s">
        <v>315</v>
      </c>
      <c r="IB14" s="29">
        <v>995.45</v>
      </c>
      <c r="IC14" s="29">
        <v>980.4</v>
      </c>
      <c r="ID14" s="29">
        <v>922.4000244140625</v>
      </c>
      <c r="IE14" s="31">
        <v>71.103114337122122</v>
      </c>
      <c r="IF14" s="32">
        <v>65.845077514648438</v>
      </c>
      <c r="IG14" s="32">
        <v>88.5</v>
      </c>
      <c r="IH14" s="32">
        <v>355.10000610351563</v>
      </c>
      <c r="II14" s="32">
        <v>478.79998779296875</v>
      </c>
      <c r="IJ14" s="31">
        <v>61.299999237060547</v>
      </c>
      <c r="IK14" s="31">
        <v>6.3000001907348633</v>
      </c>
      <c r="IL14" s="39">
        <v>2002</v>
      </c>
      <c r="IM14" s="39" t="s">
        <v>315</v>
      </c>
      <c r="IN14" s="29"/>
      <c r="IO14" s="29"/>
      <c r="IP14" s="29" t="s">
        <v>317</v>
      </c>
      <c r="IQ14" s="29" t="str">
        <f t="shared" si="9"/>
        <v/>
      </c>
      <c r="IR14" s="46">
        <v>437</v>
      </c>
      <c r="IS14" s="59">
        <v>345</v>
      </c>
      <c r="IT14" s="28">
        <v>44.660194174757279</v>
      </c>
      <c r="IU14" s="28">
        <v>100</v>
      </c>
      <c r="IV14" s="28">
        <v>437</v>
      </c>
      <c r="IW14" s="28">
        <v>345</v>
      </c>
      <c r="IX14" s="28">
        <v>44.660194174757279</v>
      </c>
      <c r="IY14" s="28">
        <v>100</v>
      </c>
      <c r="IZ14" s="39">
        <v>2002</v>
      </c>
      <c r="JA14" s="39" t="s">
        <v>315</v>
      </c>
      <c r="JB14" s="27">
        <v>15.595056533813477</v>
      </c>
      <c r="JC14" s="27">
        <v>22.25</v>
      </c>
      <c r="JD14" s="27">
        <v>15.361000061035156</v>
      </c>
      <c r="JE14" s="27">
        <v>6.8889999389648438</v>
      </c>
      <c r="JF14" s="27">
        <v>10.406000137329102</v>
      </c>
      <c r="JG14" s="27">
        <v>0.42300000786781311</v>
      </c>
      <c r="JH14" s="27">
        <v>2.4849998950958252</v>
      </c>
      <c r="JI14" s="27">
        <v>5.8660001754760742</v>
      </c>
      <c r="JJ14" s="32">
        <v>1.9930000305175781</v>
      </c>
      <c r="JK14" s="29"/>
      <c r="JL14" s="32">
        <v>0.62000000476837158</v>
      </c>
      <c r="JM14" s="32">
        <v>0</v>
      </c>
      <c r="JN14" s="32">
        <v>0.45699998736381531</v>
      </c>
      <c r="JO14" s="39">
        <v>2002</v>
      </c>
      <c r="JP14" s="39" t="s">
        <v>315</v>
      </c>
      <c r="JQ14" s="32">
        <v>0.89900000000000002</v>
      </c>
      <c r="JR14" s="32">
        <v>0.46700000000000003</v>
      </c>
      <c r="JS14" s="32">
        <v>3.1E-2</v>
      </c>
      <c r="JT14" s="32">
        <v>0.56899999999999995</v>
      </c>
      <c r="JU14" s="32">
        <v>1.2999999999999999E-2</v>
      </c>
      <c r="JV14" s="32">
        <v>1.2999999999999999E-2</v>
      </c>
      <c r="JW14" s="29"/>
      <c r="JX14" s="29"/>
      <c r="JY14" s="29"/>
      <c r="JZ14" s="29"/>
      <c r="KA14" s="41"/>
      <c r="KB14" s="29"/>
      <c r="KC14" s="29"/>
      <c r="KD14" s="29"/>
      <c r="KE14" s="20">
        <v>0.40400001406669617</v>
      </c>
      <c r="KF14" s="20">
        <v>0.21600000560283661</v>
      </c>
      <c r="KG14" s="39">
        <v>2002</v>
      </c>
      <c r="KH14" s="39" t="s">
        <v>315</v>
      </c>
      <c r="KI14" s="29"/>
      <c r="KJ14" s="29"/>
      <c r="KK14" s="29"/>
      <c r="KL14" s="29"/>
      <c r="KM14" s="29"/>
      <c r="KN14" s="21">
        <v>1995.718017578125</v>
      </c>
      <c r="KO14" s="20">
        <v>1400.864013671875</v>
      </c>
      <c r="KP14" s="20">
        <v>292.03399658203125</v>
      </c>
      <c r="KQ14" s="19">
        <v>14.633029937744141</v>
      </c>
      <c r="KR14" s="39">
        <v>2002</v>
      </c>
      <c r="KS14" s="39" t="s">
        <v>315</v>
      </c>
    </row>
    <row r="15" spans="1:305" s="39" customFormat="1" ht="12.75">
      <c r="A15" s="39">
        <v>2003</v>
      </c>
      <c r="B15" s="39" t="s">
        <v>315</v>
      </c>
      <c r="C15" s="39">
        <v>31</v>
      </c>
      <c r="D15" s="44" t="s">
        <v>316</v>
      </c>
      <c r="E15" s="44">
        <v>705</v>
      </c>
      <c r="F15" s="39">
        <v>0</v>
      </c>
      <c r="G15" s="39">
        <v>1</v>
      </c>
      <c r="H15" s="39">
        <v>0</v>
      </c>
      <c r="I15" s="39">
        <v>0</v>
      </c>
      <c r="J15" s="29">
        <v>58.82</v>
      </c>
      <c r="K15" s="29">
        <v>0</v>
      </c>
      <c r="L15" s="29">
        <v>41.18</v>
      </c>
      <c r="M15" s="18">
        <v>3</v>
      </c>
      <c r="N15" s="39">
        <v>0</v>
      </c>
      <c r="O15" s="39">
        <v>0</v>
      </c>
      <c r="P15" s="39">
        <v>0</v>
      </c>
      <c r="Q15" s="29">
        <v>58.7</v>
      </c>
      <c r="R15" s="29">
        <v>0</v>
      </c>
      <c r="S15" s="29">
        <v>41.3</v>
      </c>
      <c r="T15" s="29">
        <v>37.799999999999997</v>
      </c>
      <c r="U15" s="29">
        <v>0</v>
      </c>
      <c r="V15" s="29">
        <v>26.6</v>
      </c>
      <c r="W15" s="29">
        <v>64.400000000000006</v>
      </c>
      <c r="X15" s="39">
        <v>3</v>
      </c>
      <c r="Y15" s="39">
        <v>2003</v>
      </c>
      <c r="Z15" s="39" t="s">
        <v>315</v>
      </c>
      <c r="AA15" s="43"/>
      <c r="AB15" s="41">
        <v>70.099999999999994</v>
      </c>
      <c r="AC15" s="41">
        <v>0</v>
      </c>
      <c r="AD15" s="41">
        <v>12.1</v>
      </c>
      <c r="AE15" s="41">
        <v>15.8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8.6999999999999993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36.200000000000003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4.4000000000000004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5.2</v>
      </c>
      <c r="CS15" s="41">
        <v>0</v>
      </c>
      <c r="CT15" s="41">
        <v>4.3</v>
      </c>
      <c r="CU15" s="41">
        <v>0</v>
      </c>
      <c r="CV15" s="41">
        <v>0</v>
      </c>
      <c r="CW15" s="41">
        <v>9.5</v>
      </c>
      <c r="CX15" s="41">
        <v>0</v>
      </c>
      <c r="CY15" s="41">
        <f t="shared" si="0"/>
        <v>3.7999999999999972</v>
      </c>
      <c r="CZ15" s="39">
        <v>2003</v>
      </c>
      <c r="DA15" s="39" t="s">
        <v>315</v>
      </c>
      <c r="DB15" s="41">
        <v>0</v>
      </c>
      <c r="DC15" s="41">
        <v>12.2</v>
      </c>
      <c r="DD15" s="41">
        <v>15.6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8.9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37.799999999999997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1.1000000000000001</v>
      </c>
      <c r="FE15" s="41">
        <v>1.1000000000000001</v>
      </c>
      <c r="FF15" s="41">
        <v>0</v>
      </c>
      <c r="FG15" s="41">
        <v>0</v>
      </c>
      <c r="FH15" s="41">
        <v>4.4000000000000004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4.4000000000000004</v>
      </c>
      <c r="FR15" s="41">
        <v>4.4000000000000004</v>
      </c>
      <c r="FS15" s="41">
        <v>4.4000000000000004</v>
      </c>
      <c r="FT15" s="41">
        <v>0</v>
      </c>
      <c r="FU15" s="41">
        <v>0</v>
      </c>
      <c r="FV15" s="41">
        <v>10</v>
      </c>
      <c r="FW15" s="41">
        <v>0</v>
      </c>
      <c r="FX15" s="41">
        <f t="shared" si="1"/>
        <v>0</v>
      </c>
      <c r="FY15" s="39">
        <v>2003</v>
      </c>
      <c r="FZ15" s="39" t="s">
        <v>315</v>
      </c>
      <c r="GA15" s="41">
        <v>12.2</v>
      </c>
      <c r="GB15" s="29">
        <f t="shared" si="2"/>
        <v>0.80626799999999998</v>
      </c>
      <c r="GC15" s="29">
        <f t="shared" si="3"/>
        <v>0.79198900000000005</v>
      </c>
      <c r="GD15" s="29">
        <f t="shared" si="4"/>
        <v>5.1617698676522199</v>
      </c>
      <c r="GE15" s="29">
        <f t="shared" si="5"/>
        <v>4.8074380681790876</v>
      </c>
      <c r="GF15" s="29">
        <f t="shared" si="6"/>
        <v>0.35433179947313231</v>
      </c>
      <c r="GG15" s="29">
        <f t="shared" si="7"/>
        <v>6.8645408175528874E-2</v>
      </c>
      <c r="GH15" s="29">
        <f t="shared" si="8"/>
        <v>3.558791929854848</v>
      </c>
      <c r="GI15" s="39">
        <v>2003</v>
      </c>
      <c r="GJ15" s="39" t="s">
        <v>315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45">
        <v>0.59111179999999997</v>
      </c>
      <c r="GX15" s="45">
        <v>0.90442160000000005</v>
      </c>
      <c r="GY15" s="45">
        <v>7.5168399999999996E-2</v>
      </c>
      <c r="GZ15" s="39">
        <v>2003</v>
      </c>
      <c r="HA15" s="39" t="s">
        <v>315</v>
      </c>
      <c r="HB15" s="42"/>
      <c r="HC15" s="42">
        <f t="shared" si="10"/>
        <v>1</v>
      </c>
      <c r="HD15" s="42">
        <v>0</v>
      </c>
      <c r="HE15" s="42">
        <v>1</v>
      </c>
      <c r="HF15" s="42">
        <v>2</v>
      </c>
      <c r="HG15" s="42">
        <v>3</v>
      </c>
      <c r="HH15" s="42">
        <v>0</v>
      </c>
      <c r="HI15" s="42">
        <v>1</v>
      </c>
      <c r="HJ15" s="39">
        <v>2003</v>
      </c>
      <c r="HK15" s="39" t="s">
        <v>315</v>
      </c>
      <c r="HL15" s="34">
        <v>0.75838910000000004</v>
      </c>
      <c r="HM15" s="29">
        <v>102.10850000000001</v>
      </c>
      <c r="HN15" s="27">
        <v>45.813411769743901</v>
      </c>
      <c r="HO15" s="32">
        <v>43.194726271168697</v>
      </c>
      <c r="HP15" s="32">
        <v>2.8420831681346699</v>
      </c>
      <c r="HQ15" s="32">
        <v>8.6570850264197698</v>
      </c>
      <c r="HR15" s="27">
        <v>5.5441642175289996</v>
      </c>
      <c r="HS15" s="67">
        <v>26.7</v>
      </c>
      <c r="HT15" s="67">
        <v>26.7</v>
      </c>
      <c r="HU15" s="27">
        <v>-2.6186854985752501</v>
      </c>
      <c r="HV15" s="27">
        <v>-1.1742984601923101</v>
      </c>
      <c r="HW15" s="27">
        <v>-0.55196692479905896</v>
      </c>
      <c r="HX15" s="27">
        <v>6.4016666666666699</v>
      </c>
      <c r="HY15" s="29">
        <v>-0.8</v>
      </c>
      <c r="HZ15" s="39">
        <v>2003</v>
      </c>
      <c r="IA15" s="39" t="s">
        <v>315</v>
      </c>
      <c r="IB15" s="29">
        <v>995.49</v>
      </c>
      <c r="IC15" s="29">
        <v>958.5</v>
      </c>
      <c r="ID15" s="29">
        <v>896.4000244140625</v>
      </c>
      <c r="IE15" s="31">
        <v>70.953675444436058</v>
      </c>
      <c r="IF15" s="32">
        <v>63.810611724853516</v>
      </c>
      <c r="IG15" s="32">
        <v>75</v>
      </c>
      <c r="IH15" s="32">
        <v>330.5</v>
      </c>
      <c r="II15" s="32">
        <v>490.89999389648438</v>
      </c>
      <c r="IJ15" s="31">
        <v>64.199996948242188</v>
      </c>
      <c r="IK15" s="31">
        <v>6.6999998092651367</v>
      </c>
      <c r="IL15" s="39">
        <v>2003</v>
      </c>
      <c r="IM15" s="39" t="s">
        <v>315</v>
      </c>
      <c r="IN15" s="29"/>
      <c r="IO15" s="29"/>
      <c r="IP15" s="29" t="s">
        <v>317</v>
      </c>
      <c r="IQ15" s="29" t="str">
        <f t="shared" si="9"/>
        <v/>
      </c>
      <c r="IR15" s="59">
        <v>418.5</v>
      </c>
      <c r="IS15" s="59">
        <v>337</v>
      </c>
      <c r="IT15" s="28">
        <v>43.719107974520973</v>
      </c>
      <c r="IU15" s="28">
        <v>100</v>
      </c>
      <c r="IV15" s="28">
        <v>418.5</v>
      </c>
      <c r="IW15" s="28">
        <v>337</v>
      </c>
      <c r="IX15" s="28">
        <v>43.719107974520973</v>
      </c>
      <c r="IY15" s="28">
        <v>100</v>
      </c>
      <c r="IZ15" s="39">
        <v>2003</v>
      </c>
      <c r="JA15" s="39" t="s">
        <v>315</v>
      </c>
      <c r="JB15" s="27">
        <v>15.565946578979492</v>
      </c>
      <c r="JC15" s="27">
        <v>21.888999938964844</v>
      </c>
      <c r="JD15" s="27">
        <v>14.729999542236328</v>
      </c>
      <c r="JE15" s="27">
        <v>6.8990001678466797</v>
      </c>
      <c r="JF15" s="27">
        <v>9.8020000457763672</v>
      </c>
      <c r="JG15" s="27">
        <v>0.38199999928474426</v>
      </c>
      <c r="JH15" s="27">
        <v>2.4159998893737793</v>
      </c>
      <c r="JI15" s="27">
        <v>5.8860001564025879</v>
      </c>
      <c r="JJ15" s="32">
        <v>1.9539999961853027</v>
      </c>
      <c r="JK15" s="32">
        <v>0.25999999046325684</v>
      </c>
      <c r="JL15" s="32">
        <v>0.59299999475479126</v>
      </c>
      <c r="JM15" s="32">
        <v>0</v>
      </c>
      <c r="JN15" s="32">
        <v>0.59500002861022949</v>
      </c>
      <c r="JO15" s="39">
        <v>2003</v>
      </c>
      <c r="JP15" s="39" t="s">
        <v>315</v>
      </c>
      <c r="JQ15" s="32">
        <v>0.89800000000000002</v>
      </c>
      <c r="JR15" s="32">
        <v>0.42099999999999999</v>
      </c>
      <c r="JS15" s="32">
        <v>4.5999999999999999E-2</v>
      </c>
      <c r="JT15" s="32">
        <v>0.55600000000000005</v>
      </c>
      <c r="JU15" s="32">
        <v>2.1999999999999999E-2</v>
      </c>
      <c r="JV15" s="32">
        <v>1.2E-2</v>
      </c>
      <c r="JW15" s="27">
        <v>4.999999888241291E-3</v>
      </c>
      <c r="JX15" s="27">
        <v>4.5000001788139343E-2</v>
      </c>
      <c r="JY15" s="29"/>
      <c r="JZ15" s="40">
        <v>5.9999998658895493E-2</v>
      </c>
      <c r="KA15" s="20">
        <v>3.4000000000000002E-2</v>
      </c>
      <c r="KB15" s="20">
        <v>3.4000001847743988E-2</v>
      </c>
      <c r="KC15" s="21">
        <v>0.10199999809265137</v>
      </c>
      <c r="KD15" s="21">
        <v>1.3000000268220901E-2</v>
      </c>
      <c r="KE15" s="20">
        <v>0.39100000262260437</v>
      </c>
      <c r="KF15" s="20">
        <v>0.20200000703334808</v>
      </c>
      <c r="KG15" s="39">
        <v>2003</v>
      </c>
      <c r="KH15" s="39" t="s">
        <v>315</v>
      </c>
      <c r="KI15" s="29"/>
      <c r="KJ15" s="29"/>
      <c r="KK15" s="29"/>
      <c r="KL15" s="29"/>
      <c r="KM15" s="29"/>
      <c r="KN15" s="21">
        <v>1996.77294921875</v>
      </c>
      <c r="KO15" s="20">
        <v>1404.781982421875</v>
      </c>
      <c r="KP15" s="20">
        <v>297.14300537109375</v>
      </c>
      <c r="KQ15" s="19">
        <v>14.881159782409668</v>
      </c>
      <c r="KR15" s="39">
        <v>2003</v>
      </c>
      <c r="KS15" s="39" t="s">
        <v>315</v>
      </c>
    </row>
    <row r="16" spans="1:305" s="39" customFormat="1" ht="12.75">
      <c r="A16" s="39">
        <v>2004</v>
      </c>
      <c r="B16" s="39" t="s">
        <v>315</v>
      </c>
      <c r="C16" s="39">
        <v>31</v>
      </c>
      <c r="D16" s="44" t="s">
        <v>316</v>
      </c>
      <c r="E16" s="44">
        <v>705</v>
      </c>
      <c r="F16" s="39">
        <v>0</v>
      </c>
      <c r="G16" s="39">
        <v>1</v>
      </c>
      <c r="H16" s="39">
        <v>1</v>
      </c>
      <c r="I16" s="39">
        <v>0</v>
      </c>
      <c r="J16" s="29">
        <v>65.11</v>
      </c>
      <c r="K16" s="29">
        <v>1.86</v>
      </c>
      <c r="L16" s="29">
        <v>33.03</v>
      </c>
      <c r="M16" s="18">
        <v>2</v>
      </c>
      <c r="N16" s="39">
        <v>1</v>
      </c>
      <c r="O16" s="39">
        <v>-1</v>
      </c>
      <c r="P16" s="39">
        <v>2</v>
      </c>
      <c r="Q16" s="29">
        <v>60.74</v>
      </c>
      <c r="R16" s="29">
        <v>1.46</v>
      </c>
      <c r="S16" s="29">
        <v>37.81</v>
      </c>
      <c r="T16" s="29">
        <v>34.799999999999997</v>
      </c>
      <c r="U16" s="29">
        <v>0.79</v>
      </c>
      <c r="V16" s="29">
        <v>21.81</v>
      </c>
      <c r="W16" s="29">
        <v>57.41</v>
      </c>
      <c r="X16" s="39">
        <v>2</v>
      </c>
      <c r="Y16" s="39">
        <v>2004</v>
      </c>
      <c r="Z16" s="39" t="s">
        <v>315</v>
      </c>
      <c r="AA16" s="43">
        <v>38263</v>
      </c>
      <c r="AB16" s="41">
        <v>60.5</v>
      </c>
      <c r="AC16" s="41">
        <v>0</v>
      </c>
      <c r="AD16" s="41">
        <v>10.199999999999999</v>
      </c>
      <c r="AE16" s="41">
        <v>29.1</v>
      </c>
      <c r="AF16" s="41">
        <v>0</v>
      </c>
      <c r="AG16" s="41">
        <v>2.6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6.8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9.1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22.8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6.3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4</v>
      </c>
      <c r="CS16" s="41">
        <v>0</v>
      </c>
      <c r="CT16" s="41">
        <v>2.1</v>
      </c>
      <c r="CU16" s="41">
        <v>3</v>
      </c>
      <c r="CV16" s="41">
        <v>0</v>
      </c>
      <c r="CW16" s="41">
        <v>0</v>
      </c>
      <c r="CX16" s="41">
        <v>0</v>
      </c>
      <c r="CY16" s="41">
        <f t="shared" si="0"/>
        <v>4.0000000000000142</v>
      </c>
      <c r="CZ16" s="39">
        <v>2004</v>
      </c>
      <c r="DA16" s="39" t="s">
        <v>315</v>
      </c>
      <c r="DB16" s="41">
        <v>0</v>
      </c>
      <c r="DC16" s="41">
        <v>11.1</v>
      </c>
      <c r="DD16" s="41">
        <v>32.200000000000003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7.8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10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25.6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1.1000000000000001</v>
      </c>
      <c r="FE16" s="41">
        <v>1.1000000000000001</v>
      </c>
      <c r="FF16" s="41">
        <v>0</v>
      </c>
      <c r="FG16" s="41">
        <v>0</v>
      </c>
      <c r="FH16" s="41">
        <v>6.7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4.4000000000000004</v>
      </c>
      <c r="FR16" s="41">
        <v>4.4000000000000004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2004</v>
      </c>
      <c r="FZ16" s="39" t="s">
        <v>315</v>
      </c>
      <c r="GA16" s="41">
        <v>12.2</v>
      </c>
      <c r="GB16" s="29">
        <f t="shared" si="2"/>
        <v>0.83243999999999996</v>
      </c>
      <c r="GC16" s="29">
        <f t="shared" si="3"/>
        <v>0.79377199999999992</v>
      </c>
      <c r="GD16" s="29">
        <f t="shared" si="4"/>
        <v>5.9680114585819988</v>
      </c>
      <c r="GE16" s="29">
        <f t="shared" si="5"/>
        <v>4.8490020753728862</v>
      </c>
      <c r="GF16" s="29">
        <f t="shared" si="6"/>
        <v>1.1190093832091126</v>
      </c>
      <c r="GG16" s="29">
        <f t="shared" si="7"/>
        <v>0.18750121225051897</v>
      </c>
      <c r="GH16" s="29">
        <f t="shared" si="8"/>
        <v>5.5830099408831444</v>
      </c>
      <c r="GI16" s="39">
        <v>2004</v>
      </c>
      <c r="GJ16" s="39" t="s">
        <v>315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45">
        <v>0.72870279999999998</v>
      </c>
      <c r="GX16" s="45">
        <v>0.82873459999999999</v>
      </c>
      <c r="GY16" s="45">
        <v>0.3058649</v>
      </c>
      <c r="GZ16" s="39">
        <v>2004</v>
      </c>
      <c r="HA16" s="39" t="s">
        <v>315</v>
      </c>
      <c r="HB16" s="42"/>
      <c r="HC16" s="42">
        <f t="shared" si="10"/>
        <v>1</v>
      </c>
      <c r="HD16" s="42">
        <v>0</v>
      </c>
      <c r="HE16" s="42">
        <v>1</v>
      </c>
      <c r="HF16" s="42">
        <v>2</v>
      </c>
      <c r="HG16" s="42">
        <v>3</v>
      </c>
      <c r="HH16" s="42">
        <v>0</v>
      </c>
      <c r="HI16" s="42">
        <v>1</v>
      </c>
      <c r="HJ16" s="39">
        <v>2004</v>
      </c>
      <c r="HK16" s="39" t="s">
        <v>315</v>
      </c>
      <c r="HL16" s="34">
        <v>0.81879190000000002</v>
      </c>
      <c r="HM16" s="29">
        <v>111.3771</v>
      </c>
      <c r="HN16" s="27">
        <v>45.3213056776627</v>
      </c>
      <c r="HO16" s="32">
        <v>43.356499896732103</v>
      </c>
      <c r="HP16" s="32">
        <v>4.3517954400637304</v>
      </c>
      <c r="HQ16" s="32">
        <v>7.8121897491888301</v>
      </c>
      <c r="HR16" s="27">
        <v>3.59297594249513</v>
      </c>
      <c r="HS16" s="67">
        <v>26.8</v>
      </c>
      <c r="HT16" s="67">
        <v>26.8</v>
      </c>
      <c r="HU16" s="27">
        <v>-1.9648057809305901</v>
      </c>
      <c r="HV16" s="27">
        <v>-0.56017407940089603</v>
      </c>
      <c r="HW16" s="27">
        <v>-0.41817150419629101</v>
      </c>
      <c r="HX16" s="27">
        <v>4.6841666666666697</v>
      </c>
      <c r="HY16" s="29">
        <v>-2.6</v>
      </c>
      <c r="HZ16" s="39">
        <v>2004</v>
      </c>
      <c r="IA16" s="39" t="s">
        <v>315</v>
      </c>
      <c r="IB16" s="29">
        <v>999.91</v>
      </c>
      <c r="IC16" s="29">
        <v>1006.3</v>
      </c>
      <c r="ID16" s="29">
        <v>945.79998779296875</v>
      </c>
      <c r="IE16" s="31">
        <v>71.188340009027499</v>
      </c>
      <c r="IF16" s="32">
        <v>67.310882568359375</v>
      </c>
      <c r="IG16" s="32">
        <v>91</v>
      </c>
      <c r="IH16" s="32">
        <v>340.10000610351563</v>
      </c>
      <c r="II16" s="32">
        <v>514.70001220703125</v>
      </c>
      <c r="IJ16" s="31">
        <v>63.299999237060547</v>
      </c>
      <c r="IK16" s="31">
        <v>6.3000001907348633</v>
      </c>
      <c r="IL16" s="39">
        <v>2004</v>
      </c>
      <c r="IM16" s="39" t="s">
        <v>315</v>
      </c>
      <c r="IN16" s="29"/>
      <c r="IO16" s="29"/>
      <c r="IP16" s="29" t="s">
        <v>317</v>
      </c>
      <c r="IQ16" s="29" t="str">
        <f t="shared" si="9"/>
        <v/>
      </c>
      <c r="IR16" s="68"/>
      <c r="IS16" s="46">
        <v>320</v>
      </c>
      <c r="IT16" s="28">
        <v>40.096733369253322</v>
      </c>
      <c r="IU16" s="28">
        <v>100</v>
      </c>
      <c r="IV16" s="28">
        <v>397.75</v>
      </c>
      <c r="IW16" s="28">
        <v>320</v>
      </c>
      <c r="IX16" s="28">
        <v>40.096733369253322</v>
      </c>
      <c r="IY16" s="28">
        <v>100</v>
      </c>
      <c r="IZ16" s="39">
        <v>2004</v>
      </c>
      <c r="JA16" s="39" t="s">
        <v>315</v>
      </c>
      <c r="JB16" s="27">
        <v>15.505680084228516</v>
      </c>
      <c r="JC16" s="27">
        <v>21.516000747680664</v>
      </c>
      <c r="JD16" s="27">
        <v>14.479999542236328</v>
      </c>
      <c r="JE16" s="27">
        <v>6.804999828338623</v>
      </c>
      <c r="JF16" s="27">
        <v>9.6610002517700195</v>
      </c>
      <c r="JG16" s="27">
        <v>0.37099999189376831</v>
      </c>
      <c r="JH16" s="27">
        <v>2.2890000343322754</v>
      </c>
      <c r="JI16" s="27">
        <v>5.820000171661377</v>
      </c>
      <c r="JJ16" s="32">
        <v>1.9320000410079956</v>
      </c>
      <c r="JK16" s="32">
        <v>0.23100000619888306</v>
      </c>
      <c r="JL16" s="32">
        <v>0.5820000171661377</v>
      </c>
      <c r="JM16" s="32">
        <v>0</v>
      </c>
      <c r="JN16" s="32">
        <v>0.62999999523162842</v>
      </c>
      <c r="JO16" s="39">
        <v>2004</v>
      </c>
      <c r="JP16" s="39" t="s">
        <v>315</v>
      </c>
      <c r="JQ16" s="32">
        <v>0.84599999999999997</v>
      </c>
      <c r="JR16" s="32">
        <v>0.46300000000000002</v>
      </c>
      <c r="JS16" s="32">
        <v>5.3999999999999999E-2</v>
      </c>
      <c r="JT16" s="32">
        <v>0.53400000000000003</v>
      </c>
      <c r="JU16" s="32">
        <v>2.1000000000000001E-2</v>
      </c>
      <c r="JV16" s="32">
        <v>1.2999999999999999E-2</v>
      </c>
      <c r="JW16" s="27">
        <v>4.999999888241291E-3</v>
      </c>
      <c r="JX16" s="27">
        <v>4.1999999433755875E-2</v>
      </c>
      <c r="JY16" s="29"/>
      <c r="JZ16" s="40">
        <v>5.000000074505806E-2</v>
      </c>
      <c r="KA16" s="20">
        <v>3.1E-2</v>
      </c>
      <c r="KB16" s="20">
        <v>2.9999999329447746E-2</v>
      </c>
      <c r="KC16" s="21">
        <v>9.3000002205371857E-2</v>
      </c>
      <c r="KD16" s="21">
        <v>1.2000000104308128E-2</v>
      </c>
      <c r="KE16" s="20">
        <v>0.39100000262260437</v>
      </c>
      <c r="KF16" s="20">
        <v>0.19200000166893005</v>
      </c>
      <c r="KG16" s="39">
        <v>2004</v>
      </c>
      <c r="KH16" s="39" t="s">
        <v>315</v>
      </c>
      <c r="KI16" s="29"/>
      <c r="KJ16" s="29"/>
      <c r="KK16" s="22">
        <v>31.6</v>
      </c>
      <c r="KL16" s="22">
        <v>31.5</v>
      </c>
      <c r="KM16" s="22">
        <v>21.5</v>
      </c>
      <c r="KN16" s="21">
        <v>1997.0040283203125</v>
      </c>
      <c r="KO16" s="20">
        <v>1405.1219482421875</v>
      </c>
      <c r="KP16" s="20">
        <v>302.99600219726563</v>
      </c>
      <c r="KQ16" s="19">
        <v>15.172530174255371</v>
      </c>
      <c r="KR16" s="39">
        <v>2004</v>
      </c>
      <c r="KS16" s="39" t="s">
        <v>315</v>
      </c>
    </row>
    <row r="17" spans="1:305" s="39" customFormat="1" ht="12.75">
      <c r="A17" s="39">
        <v>2005</v>
      </c>
      <c r="B17" s="39" t="s">
        <v>315</v>
      </c>
      <c r="C17" s="39">
        <v>31</v>
      </c>
      <c r="D17" s="44" t="s">
        <v>316</v>
      </c>
      <c r="E17" s="44">
        <v>705</v>
      </c>
      <c r="F17" s="39">
        <v>0</v>
      </c>
      <c r="G17" s="39">
        <v>1</v>
      </c>
      <c r="H17" s="39">
        <v>1</v>
      </c>
      <c r="I17" s="39">
        <v>0</v>
      </c>
      <c r="J17" s="29">
        <v>0</v>
      </c>
      <c r="K17" s="29">
        <v>23.49</v>
      </c>
      <c r="L17" s="29">
        <v>76.510000000000005</v>
      </c>
      <c r="M17" s="18">
        <v>4</v>
      </c>
      <c r="N17" s="39">
        <v>1</v>
      </c>
      <c r="O17" s="39">
        <v>2</v>
      </c>
      <c r="P17" s="39">
        <v>0</v>
      </c>
      <c r="Q17" s="29">
        <v>0</v>
      </c>
      <c r="R17" s="29">
        <v>18.38</v>
      </c>
      <c r="S17" s="29">
        <v>81.62</v>
      </c>
      <c r="T17" s="29">
        <v>0</v>
      </c>
      <c r="U17" s="29">
        <v>10</v>
      </c>
      <c r="V17" s="29">
        <v>44.4</v>
      </c>
      <c r="W17" s="29">
        <v>54.4</v>
      </c>
      <c r="X17" s="39">
        <v>2</v>
      </c>
      <c r="Y17" s="39">
        <v>2005</v>
      </c>
      <c r="Z17" s="39" t="s">
        <v>315</v>
      </c>
      <c r="AA17" s="43"/>
      <c r="AB17" s="41">
        <v>60.5</v>
      </c>
      <c r="AC17" s="41">
        <v>0</v>
      </c>
      <c r="AD17" s="41">
        <v>10.199999999999999</v>
      </c>
      <c r="AE17" s="41">
        <v>29.1</v>
      </c>
      <c r="AF17" s="41">
        <v>0</v>
      </c>
      <c r="AG17" s="41">
        <v>2.6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6.8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9.1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22.8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6.3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4</v>
      </c>
      <c r="CS17" s="41">
        <v>0</v>
      </c>
      <c r="CT17" s="41">
        <v>2.1</v>
      </c>
      <c r="CU17" s="41">
        <v>3</v>
      </c>
      <c r="CV17" s="41">
        <v>0</v>
      </c>
      <c r="CW17" s="41">
        <v>0</v>
      </c>
      <c r="CX17" s="41">
        <v>0</v>
      </c>
      <c r="CY17" s="41">
        <f t="shared" si="0"/>
        <v>4.0000000000000142</v>
      </c>
      <c r="CZ17" s="39">
        <v>2005</v>
      </c>
      <c r="DA17" s="39" t="s">
        <v>315</v>
      </c>
      <c r="DB17" s="41">
        <v>0</v>
      </c>
      <c r="DC17" s="41">
        <v>11.1</v>
      </c>
      <c r="DD17" s="41">
        <v>32.200000000000003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7.8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10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25.6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1.1000000000000001</v>
      </c>
      <c r="FE17" s="41">
        <v>1.1000000000000001</v>
      </c>
      <c r="FF17" s="41">
        <v>0</v>
      </c>
      <c r="FG17" s="41">
        <v>0</v>
      </c>
      <c r="FH17" s="41">
        <v>6.7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4.4000000000000004</v>
      </c>
      <c r="FR17" s="41">
        <v>4.4000000000000004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2005</v>
      </c>
      <c r="FZ17" s="39" t="s">
        <v>315</v>
      </c>
      <c r="GA17" s="41">
        <v>12.2</v>
      </c>
      <c r="GB17" s="29">
        <f t="shared" si="2"/>
        <v>0.83243999999999996</v>
      </c>
      <c r="GC17" s="29">
        <f t="shared" si="3"/>
        <v>0.79377199999999992</v>
      </c>
      <c r="GD17" s="29">
        <f t="shared" si="4"/>
        <v>5.9680114585819988</v>
      </c>
      <c r="GE17" s="29">
        <f t="shared" si="5"/>
        <v>4.8490020753728862</v>
      </c>
      <c r="GF17" s="29">
        <f t="shared" si="6"/>
        <v>1.1190093832091126</v>
      </c>
      <c r="GG17" s="29">
        <f t="shared" si="7"/>
        <v>0.18750121225051897</v>
      </c>
      <c r="GH17" s="29">
        <f t="shared" si="8"/>
        <v>5.5830099408831444</v>
      </c>
      <c r="GI17" s="39">
        <v>2005</v>
      </c>
      <c r="GJ17" s="39" t="s">
        <v>315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45">
        <v>0.6776105</v>
      </c>
      <c r="GX17" s="45">
        <v>0.742008</v>
      </c>
      <c r="GY17" s="45">
        <v>0.2894021</v>
      </c>
      <c r="GZ17" s="39">
        <v>2005</v>
      </c>
      <c r="HA17" s="39" t="s">
        <v>315</v>
      </c>
      <c r="HB17" s="42"/>
      <c r="HC17" s="42">
        <f t="shared" si="10"/>
        <v>1</v>
      </c>
      <c r="HD17" s="42">
        <v>0</v>
      </c>
      <c r="HE17" s="42">
        <v>1</v>
      </c>
      <c r="HF17" s="42">
        <v>2</v>
      </c>
      <c r="HG17" s="42">
        <v>3</v>
      </c>
      <c r="HH17" s="42">
        <v>0</v>
      </c>
      <c r="HI17" s="42">
        <v>1</v>
      </c>
      <c r="HJ17" s="39">
        <v>2005</v>
      </c>
      <c r="HK17" s="39" t="s">
        <v>315</v>
      </c>
      <c r="HL17" s="34">
        <v>0.87919460000000005</v>
      </c>
      <c r="HM17" s="29">
        <v>119.7975</v>
      </c>
      <c r="HN17" s="27">
        <v>44.9143103325396</v>
      </c>
      <c r="HO17" s="32">
        <v>43.5814151931136</v>
      </c>
      <c r="HP17" s="32">
        <v>4.00300743301207</v>
      </c>
      <c r="HQ17" s="32">
        <v>5.6152933369469498</v>
      </c>
      <c r="HR17" s="27">
        <v>2.4515013231647602</v>
      </c>
      <c r="HS17" s="67">
        <v>26.3</v>
      </c>
      <c r="HT17" s="67">
        <v>26.3</v>
      </c>
      <c r="HU17" s="27">
        <v>-1.3328951394259201</v>
      </c>
      <c r="HV17" s="27">
        <v>-3.7633297386382998E-2</v>
      </c>
      <c r="HW17" s="27">
        <v>-0.34236613442352498</v>
      </c>
      <c r="HX17" s="27">
        <v>3.8066666666666702</v>
      </c>
      <c r="HY17" s="29">
        <v>-1.7</v>
      </c>
      <c r="HZ17" s="39">
        <v>2005</v>
      </c>
      <c r="IA17" s="39" t="s">
        <v>315</v>
      </c>
      <c r="IB17" s="29">
        <v>997.04</v>
      </c>
      <c r="IC17" s="29">
        <v>1015.3</v>
      </c>
      <c r="ID17" s="29">
        <v>949.20001220703125</v>
      </c>
      <c r="IE17" s="31">
        <v>70.92099703665977</v>
      </c>
      <c r="IF17" s="32">
        <v>67.477027893066406</v>
      </c>
      <c r="IG17" s="32">
        <v>85.800003051757813</v>
      </c>
      <c r="IH17" s="32">
        <v>350.10000610351563</v>
      </c>
      <c r="II17" s="32">
        <v>513.29998779296875</v>
      </c>
      <c r="IJ17" s="31">
        <v>66</v>
      </c>
      <c r="IK17" s="31">
        <v>6.5</v>
      </c>
      <c r="IL17" s="39">
        <v>2005</v>
      </c>
      <c r="IM17" s="39" t="s">
        <v>315</v>
      </c>
      <c r="IN17" s="29"/>
      <c r="IO17" s="29"/>
      <c r="IP17" s="29" t="s">
        <v>317</v>
      </c>
      <c r="IQ17" s="29" t="str">
        <f t="shared" si="9"/>
        <v/>
      </c>
      <c r="IR17" s="69">
        <v>377</v>
      </c>
      <c r="IS17" s="59">
        <v>299</v>
      </c>
      <c r="IT17" s="28">
        <v>37.118418929152227</v>
      </c>
      <c r="IU17" s="28">
        <v>100</v>
      </c>
      <c r="IV17" s="28">
        <v>377</v>
      </c>
      <c r="IW17" s="28">
        <v>299</v>
      </c>
      <c r="IX17" s="28">
        <v>37.118418929152227</v>
      </c>
      <c r="IY17" s="28">
        <v>100</v>
      </c>
      <c r="IZ17" s="39">
        <v>2005</v>
      </c>
      <c r="JA17" s="39" t="s">
        <v>315</v>
      </c>
      <c r="JB17" s="27">
        <v>15.38557243347168</v>
      </c>
      <c r="JC17" s="27">
        <v>21.440999984741211</v>
      </c>
      <c r="JD17" s="27">
        <v>14.319999694824219</v>
      </c>
      <c r="JE17" s="27">
        <v>6.8330001831054688</v>
      </c>
      <c r="JF17" s="27">
        <v>9.3610000610351563</v>
      </c>
      <c r="JG17" s="27">
        <v>0.43799999356269836</v>
      </c>
      <c r="JH17" s="27">
        <v>2.3629999160766602</v>
      </c>
      <c r="JI17" s="27">
        <v>5.8530001640319824</v>
      </c>
      <c r="JJ17" s="32">
        <v>1.9040000438690186</v>
      </c>
      <c r="JK17" s="32">
        <v>0.28799998760223389</v>
      </c>
      <c r="JL17" s="32">
        <v>0.5910000205039978</v>
      </c>
      <c r="JM17" s="32">
        <v>1.3000000268220901E-2</v>
      </c>
      <c r="JN17" s="32">
        <v>0.62900000810623169</v>
      </c>
      <c r="JO17" s="39">
        <v>2005</v>
      </c>
      <c r="JP17" s="39" t="s">
        <v>315</v>
      </c>
      <c r="JQ17" s="32">
        <v>0.81200000000000006</v>
      </c>
      <c r="JR17" s="32">
        <v>0.48199999999999998</v>
      </c>
      <c r="JS17" s="32">
        <v>4.7E-2</v>
      </c>
      <c r="JT17" s="32">
        <v>0.52900000000000003</v>
      </c>
      <c r="JU17" s="32">
        <v>0.02</v>
      </c>
      <c r="JV17" s="32">
        <v>1.2999999999999999E-2</v>
      </c>
      <c r="JW17" s="27">
        <v>9.7000002861022949E-2</v>
      </c>
      <c r="JX17" s="27">
        <v>4.8999998718500137E-2</v>
      </c>
      <c r="JY17" s="29"/>
      <c r="JZ17" s="40">
        <v>3.9000000804662704E-2</v>
      </c>
      <c r="KA17" s="20">
        <v>1.2E-2</v>
      </c>
      <c r="KB17" s="20">
        <v>1.2000000104308128E-2</v>
      </c>
      <c r="KC17" s="21">
        <v>7.5999997556209564E-2</v>
      </c>
      <c r="KD17" s="21">
        <v>1.6000000759959221E-2</v>
      </c>
      <c r="KE17" s="20">
        <v>0.40400001406669617</v>
      </c>
      <c r="KF17" s="20">
        <v>0.18700000643730164</v>
      </c>
      <c r="KG17" s="39">
        <v>2005</v>
      </c>
      <c r="KH17" s="39" t="s">
        <v>315</v>
      </c>
      <c r="KI17" s="29"/>
      <c r="KJ17" s="29"/>
      <c r="KK17" s="29"/>
      <c r="KL17" s="29"/>
      <c r="KM17" s="29"/>
      <c r="KN17" s="21">
        <v>2001.114013671875</v>
      </c>
      <c r="KO17" s="20">
        <v>1406.7010498046875</v>
      </c>
      <c r="KP17" s="20">
        <v>309.5369873046875</v>
      </c>
      <c r="KQ17" s="19">
        <v>15.468230247497559</v>
      </c>
      <c r="KR17" s="39">
        <v>2005</v>
      </c>
      <c r="KS17" s="39" t="s">
        <v>315</v>
      </c>
    </row>
    <row r="18" spans="1:305" s="39" customFormat="1" ht="12.75">
      <c r="A18" s="39">
        <v>2006</v>
      </c>
      <c r="B18" s="39" t="s">
        <v>315</v>
      </c>
      <c r="C18" s="39">
        <v>31</v>
      </c>
      <c r="D18" s="44" t="s">
        <v>316</v>
      </c>
      <c r="E18" s="44">
        <v>705</v>
      </c>
      <c r="F18" s="39">
        <v>0</v>
      </c>
      <c r="G18" s="39">
        <v>1</v>
      </c>
      <c r="H18" s="39">
        <v>1</v>
      </c>
      <c r="I18" s="39">
        <v>0</v>
      </c>
      <c r="J18" s="29">
        <v>0</v>
      </c>
      <c r="K18" s="29">
        <v>22.94</v>
      </c>
      <c r="L18" s="29">
        <v>77.06</v>
      </c>
      <c r="M18" s="18">
        <v>4</v>
      </c>
      <c r="N18" s="39">
        <v>0</v>
      </c>
      <c r="O18" s="39">
        <v>0</v>
      </c>
      <c r="P18" s="39">
        <v>0</v>
      </c>
      <c r="Q18" s="29">
        <v>0</v>
      </c>
      <c r="R18" s="29">
        <v>18.38</v>
      </c>
      <c r="S18" s="29">
        <v>81.62</v>
      </c>
      <c r="T18" s="29">
        <v>0</v>
      </c>
      <c r="U18" s="29">
        <v>10</v>
      </c>
      <c r="V18" s="29">
        <v>44.4</v>
      </c>
      <c r="W18" s="29">
        <v>54.4</v>
      </c>
      <c r="X18" s="39">
        <v>2</v>
      </c>
      <c r="Y18" s="39">
        <v>2006</v>
      </c>
      <c r="Z18" s="39" t="s">
        <v>315</v>
      </c>
      <c r="AA18" s="43"/>
      <c r="AB18" s="41">
        <v>60.5</v>
      </c>
      <c r="AC18" s="41">
        <v>0</v>
      </c>
      <c r="AD18" s="41">
        <v>10.199999999999999</v>
      </c>
      <c r="AE18" s="41">
        <v>29.1</v>
      </c>
      <c r="AF18" s="41">
        <v>0</v>
      </c>
      <c r="AG18" s="41">
        <v>2.6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6.8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9.1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22.8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6.3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4</v>
      </c>
      <c r="CS18" s="41">
        <v>0</v>
      </c>
      <c r="CT18" s="41">
        <v>2.1</v>
      </c>
      <c r="CU18" s="41">
        <v>3</v>
      </c>
      <c r="CV18" s="41">
        <v>0</v>
      </c>
      <c r="CW18" s="41">
        <v>0</v>
      </c>
      <c r="CX18" s="41">
        <v>0</v>
      </c>
      <c r="CY18" s="41">
        <f t="shared" si="0"/>
        <v>4.0000000000000142</v>
      </c>
      <c r="CZ18" s="39">
        <v>2006</v>
      </c>
      <c r="DA18" s="39" t="s">
        <v>315</v>
      </c>
      <c r="DB18" s="41">
        <v>0</v>
      </c>
      <c r="DC18" s="41">
        <v>11.1</v>
      </c>
      <c r="DD18" s="41">
        <v>32.200000000000003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7.8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10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25.6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1.1000000000000001</v>
      </c>
      <c r="FE18" s="41">
        <v>1.1000000000000001</v>
      </c>
      <c r="FF18" s="41">
        <v>0</v>
      </c>
      <c r="FG18" s="41">
        <v>0</v>
      </c>
      <c r="FH18" s="41">
        <v>6.7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4.4000000000000004</v>
      </c>
      <c r="FR18" s="41">
        <v>4.4000000000000004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2006</v>
      </c>
      <c r="FZ18" s="39" t="s">
        <v>315</v>
      </c>
      <c r="GA18" s="41">
        <v>12.2</v>
      </c>
      <c r="GB18" s="29">
        <f t="shared" si="2"/>
        <v>0.83243999999999996</v>
      </c>
      <c r="GC18" s="29">
        <f t="shared" si="3"/>
        <v>0.79377199999999992</v>
      </c>
      <c r="GD18" s="29">
        <f t="shared" si="4"/>
        <v>5.9680114585819988</v>
      </c>
      <c r="GE18" s="29">
        <f t="shared" si="5"/>
        <v>4.8490020753728862</v>
      </c>
      <c r="GF18" s="29">
        <f t="shared" si="6"/>
        <v>1.1190093832091126</v>
      </c>
      <c r="GG18" s="29">
        <f t="shared" si="7"/>
        <v>0.18750121225051897</v>
      </c>
      <c r="GH18" s="29">
        <f t="shared" si="8"/>
        <v>5.5830099408831444</v>
      </c>
      <c r="GI18" s="39">
        <v>2006</v>
      </c>
      <c r="GJ18" s="39" t="s">
        <v>315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45">
        <v>0.39431840000000001</v>
      </c>
      <c r="GX18" s="45">
        <v>0.69705490000000003</v>
      </c>
      <c r="GY18" s="45">
        <v>-8.4871600000000005E-2</v>
      </c>
      <c r="GZ18" s="39">
        <v>2006</v>
      </c>
      <c r="HA18" s="39" t="s">
        <v>315</v>
      </c>
      <c r="HB18" s="42"/>
      <c r="HC18" s="42">
        <f t="shared" si="10"/>
        <v>1</v>
      </c>
      <c r="HD18" s="42">
        <v>0</v>
      </c>
      <c r="HE18" s="42">
        <v>1</v>
      </c>
      <c r="HF18" s="42">
        <v>2</v>
      </c>
      <c r="HG18" s="42">
        <v>3</v>
      </c>
      <c r="HH18" s="42">
        <v>0</v>
      </c>
      <c r="HI18" s="42">
        <v>1</v>
      </c>
      <c r="HJ18" s="39">
        <v>2006</v>
      </c>
      <c r="HK18" s="39" t="s">
        <v>315</v>
      </c>
      <c r="HL18" s="34">
        <v>0.93959729999999997</v>
      </c>
      <c r="HM18" s="29">
        <v>129.43860000000001</v>
      </c>
      <c r="HN18" s="27">
        <v>44.217468486727</v>
      </c>
      <c r="HO18" s="32">
        <v>43.0131548970529</v>
      </c>
      <c r="HP18" s="32">
        <v>5.65599911130297</v>
      </c>
      <c r="HQ18" s="32">
        <v>7.9680130513986898</v>
      </c>
      <c r="HR18" s="27">
        <v>2.4579244419586299</v>
      </c>
      <c r="HS18" s="67">
        <v>26</v>
      </c>
      <c r="HT18" s="67">
        <v>26</v>
      </c>
      <c r="HU18" s="27">
        <v>-1.20431358967404</v>
      </c>
      <c r="HV18" s="27">
        <v>-4.6860318360686999E-2</v>
      </c>
      <c r="HW18" s="27">
        <v>-1.5326535738973199</v>
      </c>
      <c r="HX18" s="27">
        <v>3.8533333333333299</v>
      </c>
      <c r="HY18" s="29">
        <v>-1.8</v>
      </c>
      <c r="HZ18" s="39">
        <v>2006</v>
      </c>
      <c r="IA18" s="39" t="s">
        <v>315</v>
      </c>
      <c r="IB18" s="29">
        <v>1003.71</v>
      </c>
      <c r="IC18" s="29">
        <v>1022</v>
      </c>
      <c r="ID18" s="29">
        <v>961.20001220703125</v>
      </c>
      <c r="IE18" s="31">
        <v>71.262686683730166</v>
      </c>
      <c r="IF18" s="32">
        <v>68.135566711425781</v>
      </c>
      <c r="IG18" s="32">
        <v>91.5</v>
      </c>
      <c r="IH18" s="32">
        <v>339.5</v>
      </c>
      <c r="II18" s="32">
        <v>530.20001220703125</v>
      </c>
      <c r="IJ18" s="31">
        <v>60.799999237060547</v>
      </c>
      <c r="IK18" s="31">
        <v>6</v>
      </c>
      <c r="IL18" s="39">
        <v>2006</v>
      </c>
      <c r="IM18" s="39" t="s">
        <v>315</v>
      </c>
      <c r="IN18" s="29"/>
      <c r="IO18" s="29"/>
      <c r="IP18" s="29" t="s">
        <v>317</v>
      </c>
      <c r="IQ18" s="29" t="str">
        <f t="shared" si="9"/>
        <v/>
      </c>
      <c r="IR18" s="59">
        <v>320</v>
      </c>
      <c r="IS18" s="59">
        <v>253</v>
      </c>
      <c r="IT18" s="28">
        <v>31.40867276632196</v>
      </c>
      <c r="IU18" s="28">
        <v>96</v>
      </c>
      <c r="IV18" s="28">
        <v>320</v>
      </c>
      <c r="IW18" s="28">
        <v>253</v>
      </c>
      <c r="IX18" s="28">
        <v>31.40867276632196</v>
      </c>
      <c r="IY18" s="28">
        <v>96</v>
      </c>
      <c r="IZ18" s="39">
        <v>2006</v>
      </c>
      <c r="JA18" s="39" t="s">
        <v>315</v>
      </c>
      <c r="JB18" s="27">
        <v>15.004920959472656</v>
      </c>
      <c r="JC18" s="27">
        <v>21.069999694824219</v>
      </c>
      <c r="JD18" s="27">
        <v>14.149999618530273</v>
      </c>
      <c r="JE18" s="27">
        <v>6.6560001373291016</v>
      </c>
      <c r="JF18" s="27">
        <v>8.2930002212524414</v>
      </c>
      <c r="JG18" s="27">
        <v>1.6299999952316284</v>
      </c>
      <c r="JH18" s="27">
        <v>2.246999979019165</v>
      </c>
      <c r="JI18" s="27">
        <v>5.7049999237060547</v>
      </c>
      <c r="JJ18" s="32">
        <v>1.8680000305175781</v>
      </c>
      <c r="JK18" s="32">
        <v>0.26399999856948853</v>
      </c>
      <c r="JL18" s="32">
        <v>0.51499998569488525</v>
      </c>
      <c r="JM18" s="32">
        <v>1.4999999664723873E-2</v>
      </c>
      <c r="JN18" s="32">
        <v>0.53299999237060547</v>
      </c>
      <c r="JO18" s="39">
        <v>2006</v>
      </c>
      <c r="JP18" s="39" t="s">
        <v>315</v>
      </c>
      <c r="JQ18" s="32">
        <v>0.76400000000000001</v>
      </c>
      <c r="JR18" s="32">
        <v>0.51200000000000001</v>
      </c>
      <c r="JS18" s="32">
        <v>5.6000000000000001E-2</v>
      </c>
      <c r="JT18" s="32">
        <v>0.502</v>
      </c>
      <c r="JU18" s="32">
        <v>2.1000000000000001E-2</v>
      </c>
      <c r="JV18" s="32">
        <v>1.4E-2</v>
      </c>
      <c r="JW18" s="27">
        <v>9.0999998152256012E-2</v>
      </c>
      <c r="JX18" s="27">
        <v>5.6000001728534698E-2</v>
      </c>
      <c r="JY18" s="29"/>
      <c r="JZ18" s="40">
        <v>2.7000000700354576E-2</v>
      </c>
      <c r="KA18" s="20">
        <v>0</v>
      </c>
      <c r="KB18" s="20">
        <v>0</v>
      </c>
      <c r="KC18" s="21">
        <v>7.1000002324581146E-2</v>
      </c>
      <c r="KD18" s="21">
        <v>1.7999999225139618E-2</v>
      </c>
      <c r="KE18" s="20">
        <v>0.39399999380111694</v>
      </c>
      <c r="KF18" s="20">
        <v>0.11999999731779099</v>
      </c>
      <c r="KG18" s="39">
        <v>2006</v>
      </c>
      <c r="KH18" s="39" t="s">
        <v>315</v>
      </c>
      <c r="KI18" s="29"/>
      <c r="KJ18" s="29"/>
      <c r="KK18" s="29"/>
      <c r="KL18" s="29"/>
      <c r="KM18" s="29"/>
      <c r="KN18" s="21">
        <v>2008.5159912109375</v>
      </c>
      <c r="KO18" s="20">
        <v>1410.717041015625</v>
      </c>
      <c r="KP18" s="20">
        <v>316.3380126953125</v>
      </c>
      <c r="KQ18" s="19">
        <v>15.749839782714844</v>
      </c>
      <c r="KR18" s="39">
        <v>2006</v>
      </c>
      <c r="KS18" s="39" t="s">
        <v>315</v>
      </c>
    </row>
    <row r="19" spans="1:305" s="39" customFormat="1" ht="12.75">
      <c r="A19" s="39">
        <v>2007</v>
      </c>
      <c r="B19" s="39" t="s">
        <v>315</v>
      </c>
      <c r="C19" s="39">
        <v>31</v>
      </c>
      <c r="D19" s="44" t="s">
        <v>316</v>
      </c>
      <c r="E19" s="44">
        <v>705</v>
      </c>
      <c r="F19" s="39">
        <v>0</v>
      </c>
      <c r="G19" s="39">
        <v>1</v>
      </c>
      <c r="H19" s="39">
        <v>1</v>
      </c>
      <c r="I19" s="39">
        <v>1</v>
      </c>
      <c r="J19" s="29">
        <v>0</v>
      </c>
      <c r="K19" s="29">
        <v>17.649999999999999</v>
      </c>
      <c r="L19" s="29">
        <v>82.35</v>
      </c>
      <c r="M19" s="18">
        <v>4</v>
      </c>
      <c r="N19" s="39">
        <v>0</v>
      </c>
      <c r="O19" s="39">
        <v>0</v>
      </c>
      <c r="P19" s="39">
        <v>0</v>
      </c>
      <c r="Q19" s="29">
        <v>0</v>
      </c>
      <c r="R19" s="29">
        <v>18.38</v>
      </c>
      <c r="S19" s="29">
        <v>81.62</v>
      </c>
      <c r="T19" s="29">
        <v>0</v>
      </c>
      <c r="U19" s="29">
        <v>10</v>
      </c>
      <c r="V19" s="29">
        <v>44.4</v>
      </c>
      <c r="W19" s="29">
        <v>54.4</v>
      </c>
      <c r="X19" s="39">
        <v>2</v>
      </c>
      <c r="Y19" s="39">
        <v>2007</v>
      </c>
      <c r="Z19" s="39" t="s">
        <v>315</v>
      </c>
      <c r="AA19" s="43"/>
      <c r="AB19" s="41">
        <v>60.5</v>
      </c>
      <c r="AC19" s="41">
        <v>0</v>
      </c>
      <c r="AD19" s="41">
        <v>10.199999999999999</v>
      </c>
      <c r="AE19" s="41">
        <v>29.1</v>
      </c>
      <c r="AF19" s="41">
        <v>0</v>
      </c>
      <c r="AG19" s="41">
        <v>2.6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6.8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9.1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22.8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6.3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4</v>
      </c>
      <c r="CS19" s="41">
        <v>0</v>
      </c>
      <c r="CT19" s="41">
        <v>2.1</v>
      </c>
      <c r="CU19" s="41">
        <v>3</v>
      </c>
      <c r="CV19" s="41">
        <v>0</v>
      </c>
      <c r="CW19" s="41">
        <v>0</v>
      </c>
      <c r="CX19" s="41">
        <v>0</v>
      </c>
      <c r="CY19" s="41">
        <f t="shared" si="0"/>
        <v>4.0000000000000142</v>
      </c>
      <c r="CZ19" s="39">
        <v>2007</v>
      </c>
      <c r="DA19" s="39" t="s">
        <v>315</v>
      </c>
      <c r="DB19" s="41">
        <v>0</v>
      </c>
      <c r="DC19" s="41">
        <v>11.1</v>
      </c>
      <c r="DD19" s="41">
        <v>32.200000000000003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7.8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10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25.6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1.1000000000000001</v>
      </c>
      <c r="FE19" s="41">
        <v>1.1000000000000001</v>
      </c>
      <c r="FF19" s="41">
        <v>0</v>
      </c>
      <c r="FG19" s="41">
        <v>0</v>
      </c>
      <c r="FH19" s="41">
        <v>6.7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4.4000000000000004</v>
      </c>
      <c r="FR19" s="41">
        <v>4.4000000000000004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2007</v>
      </c>
      <c r="FZ19" s="39" t="s">
        <v>315</v>
      </c>
      <c r="GA19" s="41">
        <v>12.2</v>
      </c>
      <c r="GB19" s="29">
        <f t="shared" si="2"/>
        <v>0.83243999999999996</v>
      </c>
      <c r="GC19" s="29">
        <f t="shared" si="3"/>
        <v>0.79377199999999992</v>
      </c>
      <c r="GD19" s="29">
        <f t="shared" si="4"/>
        <v>5.9680114585819988</v>
      </c>
      <c r="GE19" s="29">
        <f t="shared" si="5"/>
        <v>4.8490020753728862</v>
      </c>
      <c r="GF19" s="29">
        <f t="shared" si="6"/>
        <v>1.1190093832091126</v>
      </c>
      <c r="GG19" s="29">
        <f t="shared" si="7"/>
        <v>0.18750121225051897</v>
      </c>
      <c r="GH19" s="29">
        <f t="shared" si="8"/>
        <v>5.5830099408831444</v>
      </c>
      <c r="GI19" s="39">
        <v>2007</v>
      </c>
      <c r="GJ19" s="39" t="s">
        <v>315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45">
        <v>0.18483669999999999</v>
      </c>
      <c r="GX19" s="45">
        <v>0.64386330000000003</v>
      </c>
      <c r="GY19" s="45">
        <v>-0.347051</v>
      </c>
      <c r="GZ19" s="39">
        <v>2007</v>
      </c>
      <c r="HA19" s="39" t="s">
        <v>315</v>
      </c>
      <c r="HB19" s="42"/>
      <c r="HC19" s="42">
        <f t="shared" si="10"/>
        <v>1</v>
      </c>
      <c r="HD19" s="42">
        <v>0</v>
      </c>
      <c r="HE19" s="42">
        <v>1</v>
      </c>
      <c r="HF19" s="42">
        <v>2</v>
      </c>
      <c r="HG19" s="42">
        <v>3</v>
      </c>
      <c r="HH19" s="42">
        <v>0</v>
      </c>
      <c r="HI19" s="42">
        <v>1</v>
      </c>
      <c r="HJ19" s="39">
        <v>2007</v>
      </c>
      <c r="HK19" s="39" t="s">
        <v>315</v>
      </c>
      <c r="HL19" s="34">
        <v>1</v>
      </c>
      <c r="HM19" s="29">
        <v>136.49199999999999</v>
      </c>
      <c r="HN19" s="27">
        <v>42.1886983266903</v>
      </c>
      <c r="HO19" s="32">
        <v>42.100187175408202</v>
      </c>
      <c r="HP19" s="32">
        <v>6.9416456940055804</v>
      </c>
      <c r="HQ19" s="32">
        <v>11.399672150999001</v>
      </c>
      <c r="HR19" s="27">
        <v>3.65749563284102</v>
      </c>
      <c r="HS19" s="67">
        <v>22.8</v>
      </c>
      <c r="HT19" s="67">
        <v>22.8</v>
      </c>
      <c r="HU19" s="27">
        <v>-8.8511151282067005E-2</v>
      </c>
      <c r="HV19" s="27">
        <v>0.93418947446550105</v>
      </c>
      <c r="HW19" s="27">
        <v>-2.2025049913805899</v>
      </c>
      <c r="HX19" s="27">
        <v>4.5291666666666703</v>
      </c>
      <c r="HY19" s="29">
        <v>-4.2</v>
      </c>
      <c r="HZ19" s="39">
        <v>2007</v>
      </c>
      <c r="IA19" s="39" t="s">
        <v>315</v>
      </c>
      <c r="IB19" s="29">
        <v>1022.97</v>
      </c>
      <c r="IC19" s="29">
        <v>1035</v>
      </c>
      <c r="ID19" s="29">
        <v>985.20001220703125</v>
      </c>
      <c r="IE19" s="31">
        <v>72.742205582754679</v>
      </c>
      <c r="IF19" s="32">
        <v>69.63568115234375</v>
      </c>
      <c r="IG19" s="32">
        <v>96</v>
      </c>
      <c r="IH19" s="32">
        <v>343.29998779296875</v>
      </c>
      <c r="II19" s="32">
        <v>545.9000244140625</v>
      </c>
      <c r="IJ19" s="31">
        <v>49.900001525878906</v>
      </c>
      <c r="IK19" s="31">
        <v>4.9000000953674316</v>
      </c>
      <c r="IL19" s="39">
        <v>2007</v>
      </c>
      <c r="IM19" s="39" t="s">
        <v>315</v>
      </c>
      <c r="IN19" s="29"/>
      <c r="IO19" s="29"/>
      <c r="IP19" s="29" t="s">
        <v>317</v>
      </c>
      <c r="IQ19" s="29" t="str">
        <f t="shared" si="9"/>
        <v/>
      </c>
      <c r="IR19" s="68"/>
      <c r="IS19" s="46">
        <v>240</v>
      </c>
      <c r="IT19" s="28">
        <v>28.962770771737159</v>
      </c>
      <c r="IU19" s="28">
        <v>94</v>
      </c>
      <c r="IV19" s="28">
        <v>300</v>
      </c>
      <c r="IW19" s="28">
        <v>240</v>
      </c>
      <c r="IX19" s="28">
        <v>28.962770771737159</v>
      </c>
      <c r="IY19" s="28">
        <v>94</v>
      </c>
      <c r="IZ19" s="39">
        <v>2007</v>
      </c>
      <c r="JA19" s="39" t="s">
        <v>315</v>
      </c>
      <c r="JB19" s="27">
        <v>14.116341590881348</v>
      </c>
      <c r="JC19" s="27">
        <v>19.718999862670898</v>
      </c>
      <c r="JD19" s="27">
        <v>13.246999740600586</v>
      </c>
      <c r="JE19" s="27">
        <v>6.2769999504089355</v>
      </c>
      <c r="JF19" s="27">
        <v>8.0430002212524414</v>
      </c>
      <c r="JG19" s="27">
        <v>1.5169999599456787</v>
      </c>
      <c r="JH19" s="27">
        <v>2.0850000381469727</v>
      </c>
      <c r="JI19" s="27">
        <v>5.3600001335144043</v>
      </c>
      <c r="JJ19" s="32">
        <v>1.6990000009536743</v>
      </c>
      <c r="JK19" s="32">
        <v>0.1940000057220459</v>
      </c>
      <c r="JL19" s="32">
        <v>0.33100000023841858</v>
      </c>
      <c r="JM19" s="32">
        <v>1.4000000432133675E-2</v>
      </c>
      <c r="JN19" s="32">
        <v>0.47499999403953552</v>
      </c>
      <c r="JO19" s="39">
        <v>2007</v>
      </c>
      <c r="JP19" s="39" t="s">
        <v>315</v>
      </c>
      <c r="JQ19" s="32">
        <v>0.7</v>
      </c>
      <c r="JR19" s="32">
        <v>0.44400000000000001</v>
      </c>
      <c r="JS19" s="32">
        <v>5.3999999999999999E-2</v>
      </c>
      <c r="JT19" s="32">
        <v>0.46700000000000003</v>
      </c>
      <c r="JU19" s="32">
        <v>2.1000000000000001E-2</v>
      </c>
      <c r="JV19" s="32">
        <v>1.4E-2</v>
      </c>
      <c r="JW19" s="27">
        <v>8.5000000894069672E-2</v>
      </c>
      <c r="JX19" s="27">
        <v>3.2999999821186066E-2</v>
      </c>
      <c r="JY19" s="29"/>
      <c r="JZ19" s="40">
        <v>1.8999999389052391E-2</v>
      </c>
      <c r="KA19" s="20">
        <v>0</v>
      </c>
      <c r="KB19" s="20">
        <v>0</v>
      </c>
      <c r="KC19" s="21">
        <v>5.4000001400709152E-2</v>
      </c>
      <c r="KD19" s="21">
        <v>3.0000000260770321E-3</v>
      </c>
      <c r="KE19" s="20">
        <v>0.33100000023841858</v>
      </c>
      <c r="KF19" s="20">
        <v>0</v>
      </c>
      <c r="KG19" s="39">
        <v>2007</v>
      </c>
      <c r="KH19" s="39" t="s">
        <v>315</v>
      </c>
      <c r="KI19" s="29"/>
      <c r="KJ19" s="29"/>
      <c r="KK19" s="22">
        <v>31.5</v>
      </c>
      <c r="KL19" s="22">
        <v>31.3</v>
      </c>
      <c r="KM19" s="22">
        <v>21.6</v>
      </c>
      <c r="KN19" s="21">
        <v>2019.406005859375</v>
      </c>
      <c r="KO19" s="20">
        <v>1414.7919921875</v>
      </c>
      <c r="KP19" s="20">
        <v>323.56201171875</v>
      </c>
      <c r="KQ19" s="19">
        <v>16.02263069152832</v>
      </c>
      <c r="KR19" s="39">
        <v>2007</v>
      </c>
      <c r="KS19" s="39" t="s">
        <v>315</v>
      </c>
    </row>
    <row r="20" spans="1:305" s="39" customFormat="1" ht="12.75">
      <c r="A20" s="39">
        <v>2008</v>
      </c>
      <c r="B20" s="39" t="s">
        <v>315</v>
      </c>
      <c r="C20" s="39">
        <v>31</v>
      </c>
      <c r="D20" s="44" t="s">
        <v>316</v>
      </c>
      <c r="E20" s="44">
        <v>705</v>
      </c>
      <c r="F20" s="39">
        <v>0</v>
      </c>
      <c r="G20" s="39">
        <v>1</v>
      </c>
      <c r="H20" s="39">
        <v>1</v>
      </c>
      <c r="I20" s="39">
        <v>1</v>
      </c>
      <c r="J20" s="29">
        <v>3.54</v>
      </c>
      <c r="K20" s="29">
        <v>15.67</v>
      </c>
      <c r="L20" s="29">
        <v>80.790000000000006</v>
      </c>
      <c r="M20" s="18">
        <v>4</v>
      </c>
      <c r="N20" s="39">
        <v>0</v>
      </c>
      <c r="O20" s="39">
        <v>0</v>
      </c>
      <c r="P20" s="39">
        <v>1</v>
      </c>
      <c r="Q20" s="29">
        <v>3.14</v>
      </c>
      <c r="R20" s="29">
        <v>16.32</v>
      </c>
      <c r="S20" s="29">
        <v>80.53</v>
      </c>
      <c r="T20" s="29">
        <v>1.75</v>
      </c>
      <c r="U20" s="29">
        <v>8.8800000000000008</v>
      </c>
      <c r="V20" s="29">
        <v>43.91</v>
      </c>
      <c r="W20" s="29">
        <v>54.53</v>
      </c>
      <c r="X20" s="39">
        <v>2</v>
      </c>
      <c r="Y20" s="39">
        <v>2008</v>
      </c>
      <c r="Z20" s="39" t="s">
        <v>315</v>
      </c>
      <c r="AA20" s="43">
        <v>39712</v>
      </c>
      <c r="AB20" s="41">
        <v>63.1</v>
      </c>
      <c r="AC20" s="41">
        <v>0</v>
      </c>
      <c r="AD20" s="41">
        <v>30.5</v>
      </c>
      <c r="AE20" s="41">
        <v>29.3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5.2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3.4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5.2</v>
      </c>
      <c r="BO20" s="41">
        <v>0</v>
      </c>
      <c r="BP20" s="41">
        <v>0</v>
      </c>
      <c r="BQ20" s="41">
        <v>9.4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5.4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7.5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4.0999999999999801</v>
      </c>
      <c r="CZ20" s="39">
        <v>2008</v>
      </c>
      <c r="DA20" s="39" t="s">
        <v>315</v>
      </c>
      <c r="DB20" s="41">
        <v>0</v>
      </c>
      <c r="DC20" s="41">
        <v>32.200000000000003</v>
      </c>
      <c r="DD20" s="41">
        <v>31.1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5.6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5.6</v>
      </c>
      <c r="EN20" s="41">
        <v>0</v>
      </c>
      <c r="EO20" s="41">
        <v>0</v>
      </c>
      <c r="EP20" s="41">
        <v>10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1.1000000000000001</v>
      </c>
      <c r="FE20" s="41">
        <v>1.1000000000000001</v>
      </c>
      <c r="FF20" s="41">
        <v>0</v>
      </c>
      <c r="FG20" s="41">
        <v>0</v>
      </c>
      <c r="FH20" s="41">
        <v>5.6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7.8</v>
      </c>
      <c r="FR20" s="41">
        <v>7.8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2008</v>
      </c>
      <c r="FZ20" s="39" t="s">
        <v>315</v>
      </c>
      <c r="GA20" s="41">
        <v>13.3</v>
      </c>
      <c r="GB20" s="29">
        <f t="shared" si="2"/>
        <v>0.79718500000000003</v>
      </c>
      <c r="GC20" s="29">
        <f t="shared" si="3"/>
        <v>0.76777699999999993</v>
      </c>
      <c r="GD20" s="29">
        <f t="shared" si="4"/>
        <v>4.930601779947243</v>
      </c>
      <c r="GE20" s="29">
        <f t="shared" si="5"/>
        <v>4.3062056729953522</v>
      </c>
      <c r="GF20" s="29">
        <f t="shared" si="6"/>
        <v>0.62439610695189085</v>
      </c>
      <c r="GG20" s="29">
        <f t="shared" si="7"/>
        <v>0.12663689643144774</v>
      </c>
      <c r="GH20" s="29">
        <f t="shared" si="8"/>
        <v>6.3937469452583127</v>
      </c>
      <c r="GI20" s="39">
        <v>2008</v>
      </c>
      <c r="GJ20" s="39" t="s">
        <v>315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45">
        <v>0.33140049999999999</v>
      </c>
      <c r="GX20" s="45">
        <v>0.56330349999999996</v>
      </c>
      <c r="GY20" s="45">
        <v>-6.54193E-2</v>
      </c>
      <c r="GZ20" s="39">
        <v>2008</v>
      </c>
      <c r="HA20" s="39" t="s">
        <v>315</v>
      </c>
      <c r="HB20" s="42"/>
      <c r="HC20" s="42">
        <f t="shared" si="10"/>
        <v>1</v>
      </c>
      <c r="HD20" s="42">
        <v>0</v>
      </c>
      <c r="HE20" s="42">
        <v>1</v>
      </c>
      <c r="HF20" s="42">
        <v>2</v>
      </c>
      <c r="HG20" s="42">
        <v>3</v>
      </c>
      <c r="HH20" s="42">
        <v>0</v>
      </c>
      <c r="HI20" s="42">
        <v>1</v>
      </c>
      <c r="HJ20" s="39">
        <v>2008</v>
      </c>
      <c r="HK20" s="39" t="s">
        <v>315</v>
      </c>
      <c r="HL20" s="34">
        <v>0.93959729999999997</v>
      </c>
      <c r="HM20" s="29">
        <v>134.14429999999999</v>
      </c>
      <c r="HN20" s="27">
        <v>43.8694771101366</v>
      </c>
      <c r="HO20" s="32">
        <v>42.453699539075203</v>
      </c>
      <c r="HP20" s="32">
        <v>3.3001301876681102</v>
      </c>
      <c r="HQ20" s="32">
        <v>7.9612872532653096</v>
      </c>
      <c r="HR20" s="27">
        <v>5.64742380573934</v>
      </c>
      <c r="HS20" s="67">
        <v>21.8</v>
      </c>
      <c r="HT20" s="67">
        <v>21.8</v>
      </c>
      <c r="HU20" s="27">
        <v>-1.4157775710613401</v>
      </c>
      <c r="HV20" s="27">
        <v>-0.72792775388847997</v>
      </c>
      <c r="HW20" s="27">
        <v>-4.2315068655638397</v>
      </c>
      <c r="HX20" s="27">
        <v>4.60666666666667</v>
      </c>
      <c r="HY20" s="29">
        <v>-5.4</v>
      </c>
      <c r="HZ20" s="39">
        <v>2008</v>
      </c>
      <c r="IA20" s="39" t="s">
        <v>315</v>
      </c>
      <c r="IB20" s="29">
        <v>1041.71</v>
      </c>
      <c r="IC20" s="29">
        <v>1041.5999999999999</v>
      </c>
      <c r="ID20" s="29">
        <v>996.0999755859375</v>
      </c>
      <c r="IE20" s="31">
        <v>73.953518420049392</v>
      </c>
      <c r="IF20" s="32">
        <v>70.627662658691406</v>
      </c>
      <c r="IG20" s="32">
        <v>85.199996948242188</v>
      </c>
      <c r="IH20" s="32">
        <v>348.20001220703125</v>
      </c>
      <c r="II20" s="32">
        <v>562.70001220703125</v>
      </c>
      <c r="IJ20" s="31">
        <v>45.5</v>
      </c>
      <c r="IK20" s="31">
        <v>4.4000000953674316</v>
      </c>
      <c r="IL20" s="39">
        <v>2008</v>
      </c>
      <c r="IM20" s="39" t="s">
        <v>315</v>
      </c>
      <c r="IN20" s="29"/>
      <c r="IO20" s="29"/>
      <c r="IP20" s="29" t="s">
        <v>317</v>
      </c>
      <c r="IQ20" s="29" t="str">
        <f t="shared" si="9"/>
        <v/>
      </c>
      <c r="IR20" s="59">
        <v>280</v>
      </c>
      <c r="IS20" s="59">
        <v>227.5</v>
      </c>
      <c r="IT20" s="28">
        <v>26.59481196591188</v>
      </c>
      <c r="IU20" s="28">
        <v>92</v>
      </c>
      <c r="IV20" s="28">
        <v>280</v>
      </c>
      <c r="IW20" s="28">
        <v>227.5</v>
      </c>
      <c r="IX20" s="28">
        <v>26.59481196591188</v>
      </c>
      <c r="IY20" s="28">
        <v>92</v>
      </c>
      <c r="IZ20" s="39">
        <v>2008</v>
      </c>
      <c r="JA20" s="39" t="s">
        <v>315</v>
      </c>
      <c r="JB20" s="27">
        <v>14.418651580810547</v>
      </c>
      <c r="JC20" s="27">
        <v>19.867000579833984</v>
      </c>
      <c r="JD20" s="27">
        <v>13.032999992370605</v>
      </c>
      <c r="JE20" s="27">
        <v>6.6589999198913574</v>
      </c>
      <c r="JF20" s="27">
        <v>7.8769998550415039</v>
      </c>
      <c r="JG20" s="27">
        <v>1.5349999666213989</v>
      </c>
      <c r="JH20" s="27">
        <v>2.0480000972747803</v>
      </c>
      <c r="JI20" s="27">
        <v>5.7740001678466797</v>
      </c>
      <c r="JJ20" s="32">
        <v>1.7450000047683716</v>
      </c>
      <c r="JK20" s="32">
        <v>0.17499999701976776</v>
      </c>
      <c r="JL20" s="32">
        <v>0.28400000929832458</v>
      </c>
      <c r="JM20" s="32">
        <v>9.9999997764825821E-3</v>
      </c>
      <c r="JN20" s="32">
        <v>0.41899999976158142</v>
      </c>
      <c r="JO20" s="39">
        <v>2008</v>
      </c>
      <c r="JP20" s="39" t="s">
        <v>315</v>
      </c>
      <c r="JQ20" s="32">
        <v>0.73699999999999999</v>
      </c>
      <c r="JR20" s="32">
        <v>0.46300000000000002</v>
      </c>
      <c r="JS20" s="32">
        <v>5.3999999999999999E-2</v>
      </c>
      <c r="JT20" s="32">
        <v>0.45700000000000002</v>
      </c>
      <c r="JU20" s="32">
        <v>1.9E-2</v>
      </c>
      <c r="JV20" s="32">
        <v>1.4E-2</v>
      </c>
      <c r="JW20" s="27">
        <v>8.3999998867511749E-2</v>
      </c>
      <c r="JX20" s="27">
        <v>2.500000037252903E-2</v>
      </c>
      <c r="JY20" s="29"/>
      <c r="JZ20" s="40">
        <v>7.0000002160668373E-3</v>
      </c>
      <c r="KA20" s="20">
        <v>0</v>
      </c>
      <c r="KB20" s="20">
        <v>0</v>
      </c>
      <c r="KC20" s="21">
        <v>4.1999999433755875E-2</v>
      </c>
      <c r="KD20" s="21">
        <v>1.7999999225139618E-2</v>
      </c>
      <c r="KE20" s="20">
        <v>0.28400000929832458</v>
      </c>
      <c r="KF20" s="20">
        <v>0</v>
      </c>
      <c r="KG20" s="39">
        <v>2008</v>
      </c>
      <c r="KH20" s="39" t="s">
        <v>315</v>
      </c>
      <c r="KI20" s="23">
        <v>2.6507935523986816</v>
      </c>
      <c r="KJ20" s="23">
        <v>1.8125</v>
      </c>
      <c r="KK20" s="29"/>
      <c r="KL20" s="29"/>
      <c r="KM20" s="29"/>
      <c r="KN20" s="21">
        <v>2022.6290283203125</v>
      </c>
      <c r="KO20" s="20">
        <v>1410.35400390625</v>
      </c>
      <c r="KP20" s="20">
        <v>330.27499389648438</v>
      </c>
      <c r="KQ20" s="19">
        <v>16.328990936279297</v>
      </c>
      <c r="KR20" s="39">
        <v>2008</v>
      </c>
      <c r="KS20" s="39" t="s">
        <v>315</v>
      </c>
    </row>
    <row r="21" spans="1:305" s="39" customFormat="1" ht="12.75">
      <c r="A21" s="39">
        <v>2009</v>
      </c>
      <c r="B21" s="39" t="s">
        <v>315</v>
      </c>
      <c r="C21" s="39">
        <v>31</v>
      </c>
      <c r="D21" s="44" t="s">
        <v>316</v>
      </c>
      <c r="E21" s="44">
        <v>705</v>
      </c>
      <c r="F21" s="39">
        <v>0</v>
      </c>
      <c r="G21" s="39">
        <v>1</v>
      </c>
      <c r="H21" s="39">
        <v>1</v>
      </c>
      <c r="I21" s="39">
        <v>1</v>
      </c>
      <c r="J21" s="29">
        <v>31.58</v>
      </c>
      <c r="K21" s="29">
        <v>0</v>
      </c>
      <c r="L21" s="29">
        <v>68.42</v>
      </c>
      <c r="M21" s="18">
        <v>4</v>
      </c>
      <c r="N21" s="39">
        <v>0</v>
      </c>
      <c r="O21" s="39">
        <v>0</v>
      </c>
      <c r="P21" s="39">
        <v>0</v>
      </c>
      <c r="Q21" s="29">
        <v>28.06</v>
      </c>
      <c r="R21" s="29">
        <v>0</v>
      </c>
      <c r="S21" s="29">
        <v>71.94</v>
      </c>
      <c r="T21" s="29">
        <v>15.6</v>
      </c>
      <c r="U21" s="29">
        <v>0</v>
      </c>
      <c r="V21" s="29">
        <v>40</v>
      </c>
      <c r="W21" s="29">
        <v>55.6</v>
      </c>
      <c r="X21" s="39">
        <v>2</v>
      </c>
      <c r="Y21" s="39">
        <v>2009</v>
      </c>
      <c r="Z21" s="39" t="s">
        <v>315</v>
      </c>
      <c r="AA21" s="43"/>
      <c r="AB21" s="41">
        <v>63.1</v>
      </c>
      <c r="AC21" s="41">
        <v>0</v>
      </c>
      <c r="AD21" s="41">
        <v>30.5</v>
      </c>
      <c r="AE21" s="41">
        <v>29.3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5.2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3.4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5.2</v>
      </c>
      <c r="BO21" s="41">
        <v>0</v>
      </c>
      <c r="BP21" s="41">
        <v>0</v>
      </c>
      <c r="BQ21" s="41">
        <v>9.4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5.4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7.5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4.0999999999999801</v>
      </c>
      <c r="CZ21" s="39">
        <v>2009</v>
      </c>
      <c r="DA21" s="39" t="s">
        <v>315</v>
      </c>
      <c r="DB21" s="41">
        <v>0</v>
      </c>
      <c r="DC21" s="41">
        <v>32.200000000000003</v>
      </c>
      <c r="DD21" s="41">
        <v>31.1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5.6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5.6</v>
      </c>
      <c r="EN21" s="41">
        <v>0</v>
      </c>
      <c r="EO21" s="41">
        <v>0</v>
      </c>
      <c r="EP21" s="41">
        <v>10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1.1000000000000001</v>
      </c>
      <c r="FE21" s="41">
        <v>1.1000000000000001</v>
      </c>
      <c r="FF21" s="41">
        <v>0</v>
      </c>
      <c r="FG21" s="41">
        <v>0</v>
      </c>
      <c r="FH21" s="41">
        <v>5.6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7.8</v>
      </c>
      <c r="FR21" s="41">
        <v>7.8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2009</v>
      </c>
      <c r="FZ21" s="39" t="s">
        <v>315</v>
      </c>
      <c r="GA21" s="41">
        <v>14.4</v>
      </c>
      <c r="GB21" s="29">
        <f t="shared" si="2"/>
        <v>0.79718500000000003</v>
      </c>
      <c r="GC21" s="29">
        <f t="shared" si="3"/>
        <v>0.76777699999999993</v>
      </c>
      <c r="GD21" s="29">
        <f t="shared" si="4"/>
        <v>4.930601779947243</v>
      </c>
      <c r="GE21" s="29">
        <f t="shared" si="5"/>
        <v>4.3062056729953522</v>
      </c>
      <c r="GF21" s="29">
        <f t="shared" si="6"/>
        <v>0.62439610695189085</v>
      </c>
      <c r="GG21" s="29">
        <f t="shared" si="7"/>
        <v>0.12663689643144774</v>
      </c>
      <c r="GH21" s="29">
        <f t="shared" si="8"/>
        <v>6.3937469452583127</v>
      </c>
      <c r="GI21" s="39">
        <v>2009</v>
      </c>
      <c r="GJ21" s="39" t="s">
        <v>315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45">
        <v>0.30344169999999998</v>
      </c>
      <c r="GX21" s="45">
        <v>0.51159880000000002</v>
      </c>
      <c r="GY21" s="45">
        <v>-6.6702200000000003E-2</v>
      </c>
      <c r="GZ21" s="39">
        <v>2009</v>
      </c>
      <c r="HA21" s="39" t="s">
        <v>315</v>
      </c>
      <c r="HB21" s="42"/>
      <c r="HC21" s="42">
        <f t="shared" si="10"/>
        <v>1</v>
      </c>
      <c r="HD21" s="42">
        <v>0</v>
      </c>
      <c r="HE21" s="42">
        <v>1</v>
      </c>
      <c r="HF21" s="42">
        <v>2</v>
      </c>
      <c r="HG21" s="42">
        <v>3</v>
      </c>
      <c r="HH21" s="42">
        <v>0</v>
      </c>
      <c r="HI21" s="42">
        <v>1</v>
      </c>
      <c r="HJ21" s="39">
        <v>2009</v>
      </c>
      <c r="HK21" s="39" t="s">
        <v>315</v>
      </c>
      <c r="HL21" s="34">
        <v>0.87919460000000005</v>
      </c>
      <c r="HM21" s="29">
        <v>112.6165</v>
      </c>
      <c r="HN21" s="27">
        <v>48.216758236570399</v>
      </c>
      <c r="HO21" s="32">
        <v>42.335583904793999</v>
      </c>
      <c r="HP21" s="32">
        <v>-7.7972765614913104</v>
      </c>
      <c r="HQ21" s="32">
        <v>-4.7033765476719704</v>
      </c>
      <c r="HR21" s="27">
        <v>0.83926224679384698</v>
      </c>
      <c r="HS21" s="67">
        <v>34.6</v>
      </c>
      <c r="HT21" s="67">
        <v>34.6</v>
      </c>
      <c r="HU21" s="27">
        <v>-5.8811743317764096</v>
      </c>
      <c r="HV21" s="27">
        <v>-4.9961479278216796</v>
      </c>
      <c r="HW21" s="27">
        <v>-4.2369130260218704</v>
      </c>
      <c r="HX21" s="27">
        <v>4.375</v>
      </c>
      <c r="HY21" s="29">
        <v>-0.5</v>
      </c>
      <c r="HZ21" s="39">
        <v>2009</v>
      </c>
      <c r="IA21" s="39" t="s">
        <v>315</v>
      </c>
      <c r="IB21" s="29">
        <v>1043.8599999999999</v>
      </c>
      <c r="IC21" s="29">
        <v>1041.7</v>
      </c>
      <c r="ID21" s="29">
        <v>980.70001220703125</v>
      </c>
      <c r="IE21" s="31">
        <v>73.622323250988458</v>
      </c>
      <c r="IF21" s="32">
        <v>69.065032958984375</v>
      </c>
      <c r="IG21" s="32">
        <v>89</v>
      </c>
      <c r="IH21" s="32">
        <v>323.39999389648438</v>
      </c>
      <c r="II21" s="32">
        <v>568.29998779296875</v>
      </c>
      <c r="IJ21" s="31">
        <v>61</v>
      </c>
      <c r="IK21" s="31">
        <v>5.9000000953674316</v>
      </c>
      <c r="IL21" s="39">
        <v>2009</v>
      </c>
      <c r="IM21" s="39" t="s">
        <v>315</v>
      </c>
      <c r="IN21" s="29"/>
      <c r="IO21" s="29"/>
      <c r="IP21" s="29" t="s">
        <v>317</v>
      </c>
      <c r="IQ21" s="29" t="str">
        <f t="shared" si="9"/>
        <v/>
      </c>
      <c r="IR21" s="59">
        <v>280</v>
      </c>
      <c r="IS21" s="59">
        <v>216</v>
      </c>
      <c r="IT21" s="28">
        <v>26.281208935611041</v>
      </c>
      <c r="IU21" s="28">
        <v>92</v>
      </c>
      <c r="IV21" s="28">
        <v>280</v>
      </c>
      <c r="IW21" s="28">
        <v>216</v>
      </c>
      <c r="IX21" s="28">
        <v>26.281208935611041</v>
      </c>
      <c r="IY21" s="28">
        <v>92</v>
      </c>
      <c r="IZ21" s="39">
        <v>2009</v>
      </c>
      <c r="JA21" s="39" t="s">
        <v>315</v>
      </c>
      <c r="JB21" s="27">
        <v>16.148004531860352</v>
      </c>
      <c r="JC21" s="27">
        <v>22.482999801635742</v>
      </c>
      <c r="JD21" s="27">
        <v>14.928999900817871</v>
      </c>
      <c r="JE21" s="27">
        <v>7.2090001106262207</v>
      </c>
      <c r="JF21" s="27">
        <v>9.0039997100830078</v>
      </c>
      <c r="JG21" s="27">
        <v>1.6959999799728394</v>
      </c>
      <c r="JH21" s="27">
        <v>2.1519999504089355</v>
      </c>
      <c r="JI21" s="27">
        <v>6.2560000419616699</v>
      </c>
      <c r="JJ21" s="32">
        <v>2.0559999942779541</v>
      </c>
      <c r="JK21" s="32">
        <v>0.34400001168251038</v>
      </c>
      <c r="JL21" s="32">
        <v>0.46799999475479126</v>
      </c>
      <c r="JM21" s="32">
        <v>8.0000003799796104E-3</v>
      </c>
      <c r="JN21" s="32">
        <v>0.49900001287460327</v>
      </c>
      <c r="JO21" s="39">
        <v>2009</v>
      </c>
      <c r="JP21" s="39" t="s">
        <v>315</v>
      </c>
      <c r="JQ21" s="32">
        <v>0.79300000000000004</v>
      </c>
      <c r="JR21" s="32">
        <v>0.68300000000000005</v>
      </c>
      <c r="JS21" s="32">
        <v>6.2E-2</v>
      </c>
      <c r="JT21" s="32">
        <v>0.48399999999999999</v>
      </c>
      <c r="JU21" s="32">
        <v>1.9E-2</v>
      </c>
      <c r="JV21" s="32">
        <v>1.4999999999999999E-2</v>
      </c>
      <c r="JW21" s="27">
        <v>9.7999997437000275E-2</v>
      </c>
      <c r="JX21" s="27">
        <v>8.5000000894069672E-2</v>
      </c>
      <c r="JY21" s="29"/>
      <c r="JZ21" s="40">
        <v>4.6000000089406967E-2</v>
      </c>
      <c r="KA21" s="20">
        <v>0</v>
      </c>
      <c r="KB21" s="20">
        <v>0</v>
      </c>
      <c r="KC21" s="21">
        <v>6.1000000685453415E-2</v>
      </c>
      <c r="KD21" s="21">
        <v>5.4999999701976776E-2</v>
      </c>
      <c r="KE21" s="20">
        <v>0.46799999475479126</v>
      </c>
      <c r="KF21" s="20">
        <v>0</v>
      </c>
      <c r="KG21" s="39">
        <v>2009</v>
      </c>
      <c r="KH21" s="39" t="s">
        <v>315</v>
      </c>
      <c r="KI21" s="23">
        <v>2.6507935523986816</v>
      </c>
      <c r="KJ21" s="23">
        <v>1.8125</v>
      </c>
      <c r="KK21" s="29"/>
      <c r="KL21" s="29"/>
      <c r="KM21" s="29"/>
      <c r="KN21" s="21">
        <v>2042.3349609375</v>
      </c>
      <c r="KO21" s="20">
        <v>1419.9659423828125</v>
      </c>
      <c r="KP21" s="20">
        <v>336.8599853515625</v>
      </c>
      <c r="KQ21" s="19">
        <v>16.493869781494141</v>
      </c>
      <c r="KR21" s="39">
        <v>2009</v>
      </c>
      <c r="KS21" s="39" t="s">
        <v>315</v>
      </c>
    </row>
    <row r="22" spans="1:305" s="39" customFormat="1" ht="12.75">
      <c r="A22" s="39">
        <v>2010</v>
      </c>
      <c r="B22" s="39" t="s">
        <v>315</v>
      </c>
      <c r="C22" s="39">
        <v>31</v>
      </c>
      <c r="D22" s="44" t="s">
        <v>316</v>
      </c>
      <c r="E22" s="44">
        <v>705</v>
      </c>
      <c r="F22" s="39">
        <v>0</v>
      </c>
      <c r="G22" s="39">
        <v>1</v>
      </c>
      <c r="H22" s="39">
        <v>1</v>
      </c>
      <c r="I22" s="39">
        <v>1</v>
      </c>
      <c r="J22" s="29">
        <v>31.58</v>
      </c>
      <c r="K22" s="29">
        <v>0</v>
      </c>
      <c r="L22" s="29">
        <v>68.42</v>
      </c>
      <c r="M22" s="18">
        <v>4</v>
      </c>
      <c r="N22" s="39">
        <v>0</v>
      </c>
      <c r="O22" s="39">
        <v>0</v>
      </c>
      <c r="P22" s="39">
        <v>0</v>
      </c>
      <c r="Q22" s="29">
        <v>28.06</v>
      </c>
      <c r="R22" s="29">
        <v>0</v>
      </c>
      <c r="S22" s="29">
        <v>71.94</v>
      </c>
      <c r="T22" s="29">
        <v>15.6</v>
      </c>
      <c r="U22" s="29">
        <v>0</v>
      </c>
      <c r="V22" s="29">
        <v>40</v>
      </c>
      <c r="W22" s="29">
        <v>55.6</v>
      </c>
      <c r="X22" s="39">
        <v>2</v>
      </c>
      <c r="Y22" s="39">
        <v>2010</v>
      </c>
      <c r="Z22" s="39" t="s">
        <v>315</v>
      </c>
      <c r="AA22" s="43"/>
      <c r="AB22" s="41">
        <v>63.1</v>
      </c>
      <c r="AC22" s="41">
        <v>0</v>
      </c>
      <c r="AD22" s="41">
        <v>30.5</v>
      </c>
      <c r="AE22" s="41">
        <v>29.3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5.2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3.4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5.2</v>
      </c>
      <c r="BO22" s="41">
        <v>0</v>
      </c>
      <c r="BP22" s="41">
        <v>0</v>
      </c>
      <c r="BQ22" s="41">
        <v>9.4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5.4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7.5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4.0999999999999801</v>
      </c>
      <c r="CZ22" s="39">
        <v>2010</v>
      </c>
      <c r="DA22" s="39" t="s">
        <v>315</v>
      </c>
      <c r="DB22" s="41">
        <v>0</v>
      </c>
      <c r="DC22" s="41">
        <v>32.200000000000003</v>
      </c>
      <c r="DD22" s="41">
        <v>31.1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5.6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5.6</v>
      </c>
      <c r="EN22" s="41">
        <v>0</v>
      </c>
      <c r="EO22" s="41">
        <v>0</v>
      </c>
      <c r="EP22" s="41">
        <v>10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1.1000000000000001</v>
      </c>
      <c r="FE22" s="41">
        <v>1.1000000000000001</v>
      </c>
      <c r="FF22" s="41">
        <v>0</v>
      </c>
      <c r="FG22" s="41">
        <v>0</v>
      </c>
      <c r="FH22" s="41">
        <v>5.6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7.8</v>
      </c>
      <c r="FR22" s="41">
        <v>7.8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2010</v>
      </c>
      <c r="FZ22" s="39" t="s">
        <v>315</v>
      </c>
      <c r="GA22" s="41">
        <v>14.4</v>
      </c>
      <c r="GB22" s="29">
        <f t="shared" si="2"/>
        <v>0.79718500000000003</v>
      </c>
      <c r="GC22" s="29">
        <f t="shared" si="3"/>
        <v>0.76777699999999993</v>
      </c>
      <c r="GD22" s="29">
        <f t="shared" si="4"/>
        <v>4.930601779947243</v>
      </c>
      <c r="GE22" s="29">
        <f t="shared" si="5"/>
        <v>4.3062056729953522</v>
      </c>
      <c r="GF22" s="29">
        <f t="shared" si="6"/>
        <v>0.62439610695189085</v>
      </c>
      <c r="GG22" s="29">
        <f t="shared" si="7"/>
        <v>0.12663689643144774</v>
      </c>
      <c r="GH22" s="29">
        <f t="shared" si="8"/>
        <v>6.3937469452583127</v>
      </c>
      <c r="GI22" s="39">
        <v>2010</v>
      </c>
      <c r="GJ22" s="39" t="s">
        <v>315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45">
        <v>-0.23359179999999999</v>
      </c>
      <c r="GX22" s="45">
        <v>0.45228380000000001</v>
      </c>
      <c r="GY22" s="45">
        <v>-0.78226329999999999</v>
      </c>
      <c r="GZ22" s="39">
        <v>2010</v>
      </c>
      <c r="HA22" s="39" t="s">
        <v>315</v>
      </c>
      <c r="HB22" s="42"/>
      <c r="HC22" s="42">
        <f t="shared" si="10"/>
        <v>1</v>
      </c>
      <c r="HD22" s="42">
        <v>0</v>
      </c>
      <c r="HE22" s="42">
        <v>1</v>
      </c>
      <c r="HF22" s="42">
        <v>2</v>
      </c>
      <c r="HG22" s="42">
        <v>3</v>
      </c>
      <c r="HH22" s="42">
        <v>0</v>
      </c>
      <c r="HI22" s="42">
        <v>1</v>
      </c>
      <c r="HJ22" s="39">
        <v>2010</v>
      </c>
      <c r="HK22" s="39" t="s">
        <v>315</v>
      </c>
      <c r="HL22" s="34">
        <v>0.81879190000000002</v>
      </c>
      <c r="HM22" s="29">
        <v>127.1413</v>
      </c>
      <c r="HN22" s="27">
        <v>49.2587552023044</v>
      </c>
      <c r="HO22" s="32">
        <v>43.620044691953503</v>
      </c>
      <c r="HP22" s="32">
        <v>1.2377559658014301</v>
      </c>
      <c r="HQ22" s="32">
        <v>0.23842369070343999</v>
      </c>
      <c r="HR22" s="27">
        <v>1.8011702213713601</v>
      </c>
      <c r="HS22" s="67">
        <v>38.4</v>
      </c>
      <c r="HT22" s="67">
        <v>38.4</v>
      </c>
      <c r="HU22" s="27">
        <v>-5.6387105103508999</v>
      </c>
      <c r="HV22" s="27">
        <v>-4.5542485934138801</v>
      </c>
      <c r="HW22" s="27">
        <v>-3.9992070405271098</v>
      </c>
      <c r="HX22" s="27">
        <v>3.8325</v>
      </c>
      <c r="HY22" s="29">
        <v>-0.1</v>
      </c>
      <c r="HZ22" s="39">
        <v>2010</v>
      </c>
      <c r="IA22" s="39" t="s">
        <v>315</v>
      </c>
      <c r="IB22" s="29">
        <v>1040.05</v>
      </c>
      <c r="IC22" s="29">
        <v>1041.4000000000001</v>
      </c>
      <c r="ID22" s="29">
        <v>966</v>
      </c>
      <c r="IE22" s="31">
        <v>73.195844364965083</v>
      </c>
      <c r="IF22" s="32">
        <v>67.979682922363281</v>
      </c>
      <c r="IG22" s="32">
        <v>84.800003051757813</v>
      </c>
      <c r="IH22" s="32">
        <v>313.5</v>
      </c>
      <c r="II22" s="32">
        <v>567.70001220703125</v>
      </c>
      <c r="IJ22" s="31">
        <v>75.400001525878906</v>
      </c>
      <c r="IK22" s="31">
        <v>7.3000001907348633</v>
      </c>
      <c r="IL22" s="39">
        <v>2010</v>
      </c>
      <c r="IM22" s="39" t="s">
        <v>315</v>
      </c>
      <c r="IN22" s="29"/>
      <c r="IO22" s="29"/>
      <c r="IP22" s="29" t="s">
        <v>317</v>
      </c>
      <c r="IQ22" s="29" t="str">
        <f t="shared" si="9"/>
        <v/>
      </c>
      <c r="IR22" s="59">
        <v>260</v>
      </c>
      <c r="IS22" s="46">
        <v>200</v>
      </c>
      <c r="IT22" s="28">
        <v>25.020955049854251</v>
      </c>
      <c r="IU22" s="28">
        <v>80</v>
      </c>
      <c r="IV22" s="28">
        <v>260</v>
      </c>
      <c r="IW22" s="28">
        <v>200</v>
      </c>
      <c r="IX22" s="28">
        <v>25.020955049854251</v>
      </c>
      <c r="IY22" s="28">
        <v>80</v>
      </c>
      <c r="IZ22" s="39">
        <v>2010</v>
      </c>
      <c r="JA22" s="39" t="s">
        <v>315</v>
      </c>
      <c r="JB22" s="27">
        <v>16.776529312133789</v>
      </c>
      <c r="JC22" s="27">
        <v>23.396999359130859</v>
      </c>
      <c r="JD22" s="27">
        <v>15.562000274658203</v>
      </c>
      <c r="JE22" s="27">
        <v>7.3359999656677246</v>
      </c>
      <c r="JF22" s="27">
        <v>9.4409999847412109</v>
      </c>
      <c r="JG22" s="27">
        <v>1.6710000038146973</v>
      </c>
      <c r="JH22" s="27">
        <v>2.2650001049041748</v>
      </c>
      <c r="JI22" s="27">
        <v>6.2779998779296875</v>
      </c>
      <c r="JJ22" s="32">
        <v>2.122999906539917</v>
      </c>
      <c r="JK22" s="32">
        <v>0.49900001287460327</v>
      </c>
      <c r="JL22" s="32">
        <v>0.54100000858306885</v>
      </c>
      <c r="JM22" s="32">
        <v>8.999999612569809E-3</v>
      </c>
      <c r="JN22" s="32">
        <v>0.57099997997283936</v>
      </c>
      <c r="JO22" s="39">
        <v>2010</v>
      </c>
      <c r="JP22" s="39" t="s">
        <v>315</v>
      </c>
      <c r="JQ22" s="32">
        <v>0.79900000000000004</v>
      </c>
      <c r="JR22" s="32">
        <v>0.73199999999999998</v>
      </c>
      <c r="JS22" s="32">
        <v>6.3E-2</v>
      </c>
      <c r="JT22" s="32">
        <v>0.49199999999999999</v>
      </c>
      <c r="JU22" s="32">
        <v>2.1000000000000001E-2</v>
      </c>
      <c r="JV22" s="32">
        <v>1.6E-2</v>
      </c>
      <c r="JW22" s="27">
        <v>0.10700000077486038</v>
      </c>
      <c r="JX22" s="27">
        <v>0.12099999934434891</v>
      </c>
      <c r="JY22" s="29"/>
      <c r="JZ22" s="40">
        <v>8.9000001549720764E-2</v>
      </c>
      <c r="KA22" s="20">
        <v>0</v>
      </c>
      <c r="KB22" s="20">
        <v>0</v>
      </c>
      <c r="KC22" s="21">
        <v>0.12700000405311584</v>
      </c>
      <c r="KD22" s="21">
        <v>5.4999999701976776E-2</v>
      </c>
      <c r="KE22" s="20">
        <v>0.54100000858306885</v>
      </c>
      <c r="KF22" s="20">
        <v>0</v>
      </c>
      <c r="KG22" s="39">
        <v>2010</v>
      </c>
      <c r="KH22" s="39" t="s">
        <v>315</v>
      </c>
      <c r="KI22" s="23">
        <v>2.6507935523986816</v>
      </c>
      <c r="KJ22" s="23">
        <v>1.8125</v>
      </c>
      <c r="KK22" s="22">
        <v>32.200000000000003</v>
      </c>
      <c r="KL22" s="22">
        <v>32</v>
      </c>
      <c r="KM22" s="22">
        <v>23.4</v>
      </c>
      <c r="KN22" s="21">
        <v>2049.260986328125</v>
      </c>
      <c r="KO22" s="20">
        <v>1421.012939453125</v>
      </c>
      <c r="KP22" s="20">
        <v>339.20700073242188</v>
      </c>
      <c r="KQ22" s="19">
        <v>16.552650451660156</v>
      </c>
      <c r="KR22" s="39">
        <v>2010</v>
      </c>
      <c r="KS22" s="39" t="s">
        <v>315</v>
      </c>
    </row>
    <row r="23" spans="1:305" s="39" customFormat="1" ht="12.75">
      <c r="A23" s="39">
        <v>2011</v>
      </c>
      <c r="B23" s="39" t="s">
        <v>315</v>
      </c>
      <c r="C23" s="39">
        <v>31</v>
      </c>
      <c r="D23" s="44" t="s">
        <v>316</v>
      </c>
      <c r="E23" s="44">
        <v>705</v>
      </c>
      <c r="F23" s="39">
        <v>0</v>
      </c>
      <c r="G23" s="39">
        <v>1</v>
      </c>
      <c r="H23" s="39">
        <v>1</v>
      </c>
      <c r="I23" s="39">
        <v>1</v>
      </c>
      <c r="J23" s="29">
        <v>20.67</v>
      </c>
      <c r="K23" s="29">
        <v>0</v>
      </c>
      <c r="L23" s="29">
        <v>79.33</v>
      </c>
      <c r="M23" s="18">
        <v>4</v>
      </c>
      <c r="N23" s="39">
        <v>0</v>
      </c>
      <c r="O23" s="39">
        <v>0</v>
      </c>
      <c r="P23" s="39">
        <v>1</v>
      </c>
      <c r="Q23" s="29">
        <v>20.54</v>
      </c>
      <c r="R23" s="29">
        <v>0</v>
      </c>
      <c r="S23" s="29">
        <v>79.459999999999994</v>
      </c>
      <c r="T23" s="29">
        <v>10.83</v>
      </c>
      <c r="U23" s="29">
        <v>0</v>
      </c>
      <c r="V23" s="29">
        <v>40</v>
      </c>
      <c r="W23" s="29">
        <v>50.83</v>
      </c>
      <c r="X23" s="39">
        <v>2</v>
      </c>
      <c r="Y23" s="39">
        <v>2011</v>
      </c>
      <c r="Z23" s="39" t="s">
        <v>315</v>
      </c>
      <c r="AA23" s="43">
        <v>40881</v>
      </c>
      <c r="AB23" s="41">
        <v>65.599999999999994</v>
      </c>
      <c r="AC23" s="41">
        <v>0</v>
      </c>
      <c r="AD23" s="41">
        <v>10.5</v>
      </c>
      <c r="AE23" s="41">
        <v>26.2</v>
      </c>
      <c r="AF23" s="41">
        <v>0</v>
      </c>
      <c r="AG23" s="41">
        <v>0</v>
      </c>
      <c r="AH23" s="41">
        <v>28.5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6.8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4.9000000000000004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8.4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7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7.6999999999999886</v>
      </c>
      <c r="CZ23" s="39">
        <v>2011</v>
      </c>
      <c r="DA23" s="39" t="s">
        <v>315</v>
      </c>
      <c r="DB23" s="41">
        <v>0</v>
      </c>
      <c r="DC23" s="41">
        <v>11.1</v>
      </c>
      <c r="DD23" s="41">
        <v>28.9</v>
      </c>
      <c r="DE23" s="41">
        <v>0</v>
      </c>
      <c r="DF23" s="41">
        <v>0</v>
      </c>
      <c r="DG23" s="41">
        <v>31.1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6.7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4.4000000000000004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8.9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1.1000000000000001</v>
      </c>
      <c r="FE23" s="41">
        <v>1.1000000000000001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6.7</v>
      </c>
      <c r="FR23" s="41">
        <v>6.7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2011</v>
      </c>
      <c r="FZ23" s="39" t="s">
        <v>315</v>
      </c>
      <c r="GA23" s="41">
        <v>32.200000000000003</v>
      </c>
      <c r="GB23" s="29">
        <f t="shared" si="2"/>
        <v>0.82012499999999999</v>
      </c>
      <c r="GC23" s="29">
        <f t="shared" si="3"/>
        <v>0.78387099999999998</v>
      </c>
      <c r="GD23" s="29">
        <f t="shared" si="4"/>
        <v>5.5594162612925642</v>
      </c>
      <c r="GE23" s="29">
        <f t="shared" si="5"/>
        <v>4.6268663622188599</v>
      </c>
      <c r="GF23" s="29">
        <f t="shared" si="6"/>
        <v>0.93254989907370422</v>
      </c>
      <c r="GG23" s="29">
        <f t="shared" si="7"/>
        <v>0.16774241309588256</v>
      </c>
      <c r="GH23" s="29">
        <f t="shared" si="8"/>
        <v>5.5821142947811451</v>
      </c>
      <c r="GI23" s="39">
        <v>2011</v>
      </c>
      <c r="GJ23" s="39" t="s">
        <v>315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45">
        <v>-7.6874799999999993E-2</v>
      </c>
      <c r="GX23" s="45">
        <v>0.41975210000000002</v>
      </c>
      <c r="GY23" s="45">
        <v>-0.53178879999999995</v>
      </c>
      <c r="GZ23" s="39">
        <v>2011</v>
      </c>
      <c r="HA23" s="39" t="s">
        <v>315</v>
      </c>
      <c r="HB23" s="42"/>
      <c r="HC23" s="42">
        <f t="shared" si="10"/>
        <v>1</v>
      </c>
      <c r="HD23" s="42">
        <v>0</v>
      </c>
      <c r="HE23" s="42">
        <v>1</v>
      </c>
      <c r="HF23" s="42">
        <v>2</v>
      </c>
      <c r="HG23" s="42">
        <v>3</v>
      </c>
      <c r="HH23" s="42">
        <v>0</v>
      </c>
      <c r="HI23" s="42">
        <v>1</v>
      </c>
      <c r="HJ23" s="39">
        <v>2011</v>
      </c>
      <c r="HK23" s="39" t="s">
        <v>315</v>
      </c>
      <c r="HL23" s="34">
        <v>0.75838910000000004</v>
      </c>
      <c r="HM23" s="29">
        <v>138.91229999999999</v>
      </c>
      <c r="HN23" s="27">
        <v>50.0005376434382</v>
      </c>
      <c r="HO23" s="32">
        <v>43.342886884122301</v>
      </c>
      <c r="HP23" s="32">
        <v>0.64936696384982795</v>
      </c>
      <c r="HQ23" s="32">
        <v>1.7760722010059999</v>
      </c>
      <c r="HR23" s="27">
        <v>1.8028517194190901</v>
      </c>
      <c r="HS23" s="67">
        <v>46.6</v>
      </c>
      <c r="HT23" s="67">
        <v>46.6</v>
      </c>
      <c r="HU23" s="27">
        <v>-6.6576507593159198</v>
      </c>
      <c r="HV23" s="27">
        <v>-5.2555806592253997</v>
      </c>
      <c r="HW23" s="27">
        <v>-4.7741351653461797</v>
      </c>
      <c r="HX23" s="27">
        <v>4.9708333333333297</v>
      </c>
      <c r="HY23" s="29">
        <v>0.4</v>
      </c>
      <c r="HZ23" s="39">
        <v>2011</v>
      </c>
      <c r="IA23" s="39" t="s">
        <v>315</v>
      </c>
      <c r="IB23" s="29">
        <v>1033.5999999999999</v>
      </c>
      <c r="IC23" s="29">
        <v>1019.4</v>
      </c>
      <c r="ID23" s="29">
        <v>936.0999755859375</v>
      </c>
      <c r="IE23" s="31">
        <v>72.872381677559446</v>
      </c>
      <c r="IF23" s="32">
        <v>65.961738586425781</v>
      </c>
      <c r="IG23" s="32">
        <v>80.099998474121094</v>
      </c>
      <c r="IH23" s="32">
        <v>294.89999389648438</v>
      </c>
      <c r="II23" s="32">
        <v>561.0999755859375</v>
      </c>
      <c r="IJ23" s="31">
        <v>83</v>
      </c>
      <c r="IK23" s="31">
        <v>8.1999998092651367</v>
      </c>
      <c r="IL23" s="39">
        <v>2011</v>
      </c>
      <c r="IM23" s="39" t="s">
        <v>315</v>
      </c>
      <c r="IN23" s="29"/>
      <c r="IO23" s="29"/>
      <c r="IP23" s="29" t="s">
        <v>317</v>
      </c>
      <c r="IQ23" s="29" t="str">
        <f t="shared" si="9"/>
        <v/>
      </c>
      <c r="IR23" s="59">
        <v>240</v>
      </c>
      <c r="IS23" s="46">
        <v>180</v>
      </c>
      <c r="IT23" s="28">
        <v>23.114706732158339</v>
      </c>
      <c r="IU23" s="28">
        <v>75</v>
      </c>
      <c r="IV23" s="28">
        <v>240</v>
      </c>
      <c r="IW23" s="28">
        <v>180</v>
      </c>
      <c r="IX23" s="28">
        <v>23.114706732158339</v>
      </c>
      <c r="IY23" s="28">
        <v>75</v>
      </c>
      <c r="IZ23" s="39">
        <v>2011</v>
      </c>
      <c r="JA23" s="39" t="s">
        <v>315</v>
      </c>
      <c r="JB23" s="27">
        <v>17.18275260925293</v>
      </c>
      <c r="JC23" s="27">
        <v>23.51099967956543</v>
      </c>
      <c r="JD23" s="27">
        <v>15.826000213623047</v>
      </c>
      <c r="JE23" s="27">
        <v>7.3330001831054688</v>
      </c>
      <c r="JF23" s="27">
        <v>9.6420001983642578</v>
      </c>
      <c r="JG23" s="27">
        <v>1.6740000247955322</v>
      </c>
      <c r="JH23" s="27">
        <v>2.1989998817443848</v>
      </c>
      <c r="JI23" s="27">
        <v>6.2610001564025879</v>
      </c>
      <c r="JJ23" s="32">
        <v>2.1400001049041748</v>
      </c>
      <c r="JK23" s="32">
        <v>0.35199999809265137</v>
      </c>
      <c r="JL23" s="32">
        <v>0.67699998617172241</v>
      </c>
      <c r="JM23" s="32">
        <v>8.999999612569809E-3</v>
      </c>
      <c r="JN23" s="32">
        <v>0.5559999942779541</v>
      </c>
      <c r="JO23" s="39">
        <v>2011</v>
      </c>
      <c r="JP23" s="39" t="s">
        <v>315</v>
      </c>
      <c r="JQ23" s="32">
        <v>0.79600000000000004</v>
      </c>
      <c r="JR23" s="32">
        <v>0.748</v>
      </c>
      <c r="JS23" s="32">
        <v>6.8000000000000005E-2</v>
      </c>
      <c r="JT23" s="32">
        <v>0.49199999999999999</v>
      </c>
      <c r="JU23" s="32">
        <v>0.02</v>
      </c>
      <c r="JV23" s="32">
        <v>1.6E-2</v>
      </c>
      <c r="JW23" s="27">
        <v>0.10300000011920929</v>
      </c>
      <c r="JX23" s="27">
        <v>7.9000003635883331E-2</v>
      </c>
      <c r="JY23" s="29"/>
      <c r="JZ23" s="40">
        <v>3.9000000804662704E-2</v>
      </c>
      <c r="KA23" s="20">
        <v>0</v>
      </c>
      <c r="KB23" s="20">
        <v>0</v>
      </c>
      <c r="KC23" s="21">
        <v>7.0000000298023224E-2</v>
      </c>
      <c r="KD23" s="21">
        <v>5.9999998658895493E-2</v>
      </c>
      <c r="KE23" s="20">
        <v>0.67699998617172241</v>
      </c>
      <c r="KF23" s="20">
        <v>0</v>
      </c>
      <c r="KG23" s="39">
        <v>2011</v>
      </c>
      <c r="KH23" s="39" t="s">
        <v>315</v>
      </c>
      <c r="KI23" s="23">
        <v>2.6031746864318848</v>
      </c>
      <c r="KJ23" s="23">
        <v>1.8125</v>
      </c>
      <c r="KK23" s="29"/>
      <c r="KL23" s="29"/>
      <c r="KM23" s="29"/>
      <c r="KN23" s="21">
        <v>2052.49609375</v>
      </c>
      <c r="KO23" s="20">
        <v>1419.156005859375</v>
      </c>
      <c r="KP23" s="20">
        <v>341.19198608398438</v>
      </c>
      <c r="KQ23" s="19">
        <v>16.623270034790039</v>
      </c>
      <c r="KR23" s="39">
        <v>2011</v>
      </c>
      <c r="KS23" s="39" t="s">
        <v>315</v>
      </c>
    </row>
    <row r="24" spans="1:305" s="39" customFormat="1" ht="12.75">
      <c r="A24" s="39">
        <v>2012</v>
      </c>
      <c r="B24" s="39" t="s">
        <v>315</v>
      </c>
      <c r="C24" s="39">
        <v>31</v>
      </c>
      <c r="D24" s="44" t="s">
        <v>316</v>
      </c>
      <c r="E24" s="44">
        <v>705</v>
      </c>
      <c r="F24" s="39">
        <v>0</v>
      </c>
      <c r="G24" s="39">
        <v>1</v>
      </c>
      <c r="H24" s="39">
        <v>1</v>
      </c>
      <c r="I24" s="39">
        <v>1</v>
      </c>
      <c r="J24" s="29">
        <v>14.48</v>
      </c>
      <c r="K24" s="29">
        <v>13.7</v>
      </c>
      <c r="L24" s="29">
        <v>71.81</v>
      </c>
      <c r="M24" s="18">
        <v>4</v>
      </c>
      <c r="N24" s="39">
        <v>0</v>
      </c>
      <c r="O24" s="39">
        <v>0</v>
      </c>
      <c r="P24" s="39">
        <v>1</v>
      </c>
      <c r="Q24" s="29">
        <v>15.6</v>
      </c>
      <c r="R24" s="29">
        <v>7.05</v>
      </c>
      <c r="S24" s="29">
        <v>77.349999999999994</v>
      </c>
      <c r="T24" s="29">
        <v>8.5399999999999991</v>
      </c>
      <c r="U24" s="29">
        <v>3.92</v>
      </c>
      <c r="V24" s="29">
        <v>42.05</v>
      </c>
      <c r="W24" s="29">
        <v>54.51</v>
      </c>
      <c r="X24" s="39">
        <v>3</v>
      </c>
      <c r="Y24" s="39">
        <v>2012</v>
      </c>
      <c r="Z24" s="39" t="s">
        <v>315</v>
      </c>
      <c r="AA24" s="43"/>
      <c r="AB24" s="41">
        <v>65.599999999999994</v>
      </c>
      <c r="AC24" s="41">
        <v>0</v>
      </c>
      <c r="AD24" s="41">
        <v>10.5</v>
      </c>
      <c r="AE24" s="41">
        <v>26.2</v>
      </c>
      <c r="AF24" s="41">
        <v>0</v>
      </c>
      <c r="AG24" s="41">
        <v>0</v>
      </c>
      <c r="AH24" s="41">
        <v>28.5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6.8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4.9000000000000004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8.4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7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7.6999999999999886</v>
      </c>
      <c r="CZ24" s="39">
        <v>2012</v>
      </c>
      <c r="DA24" s="39" t="s">
        <v>315</v>
      </c>
      <c r="DB24" s="41">
        <v>0</v>
      </c>
      <c r="DC24" s="41">
        <v>11.1</v>
      </c>
      <c r="DD24" s="41">
        <v>28.9</v>
      </c>
      <c r="DE24" s="41">
        <v>0</v>
      </c>
      <c r="DF24" s="41">
        <v>0</v>
      </c>
      <c r="DG24" s="41">
        <v>31.1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6.7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4.4000000000000004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8.9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1.1000000000000001</v>
      </c>
      <c r="FE24" s="41">
        <v>1.1000000000000001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6.7</v>
      </c>
      <c r="FR24" s="41">
        <v>6.7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2012</v>
      </c>
      <c r="FZ24" s="39" t="s">
        <v>315</v>
      </c>
      <c r="GA24" s="41">
        <v>32.200000000000003</v>
      </c>
      <c r="GB24" s="25">
        <f t="shared" si="2"/>
        <v>0.82012499999999999</v>
      </c>
      <c r="GC24" s="25">
        <f t="shared" si="3"/>
        <v>0.78387099999999998</v>
      </c>
      <c r="GD24" s="25">
        <f t="shared" si="4"/>
        <v>5.5594162612925642</v>
      </c>
      <c r="GE24" s="25">
        <f t="shared" si="5"/>
        <v>4.6268663622188599</v>
      </c>
      <c r="GF24" s="25">
        <f t="shared" si="6"/>
        <v>0.93254989907370422</v>
      </c>
      <c r="GG24" s="25">
        <f t="shared" si="7"/>
        <v>0.16774241309588256</v>
      </c>
      <c r="GH24" s="25">
        <f t="shared" si="8"/>
        <v>5.5821142947811451</v>
      </c>
      <c r="GI24" s="39">
        <v>2012</v>
      </c>
      <c r="GJ24" s="39" t="s">
        <v>315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45">
        <v>5.4089499999999999E-2</v>
      </c>
      <c r="GX24" s="45">
        <v>0.39855699999999999</v>
      </c>
      <c r="GY24" s="45">
        <v>-0.32595760000000001</v>
      </c>
      <c r="GZ24" s="39">
        <v>2012</v>
      </c>
      <c r="HA24" s="39" t="s">
        <v>315</v>
      </c>
      <c r="HB24" s="42"/>
      <c r="HC24" s="42">
        <f t="shared" si="10"/>
        <v>1</v>
      </c>
      <c r="HD24" s="42">
        <v>0</v>
      </c>
      <c r="HE24" s="42">
        <v>1</v>
      </c>
      <c r="HF24" s="42">
        <v>2</v>
      </c>
      <c r="HG24" s="42">
        <v>3</v>
      </c>
      <c r="HH24" s="42">
        <v>0</v>
      </c>
      <c r="HI24" s="42">
        <v>1</v>
      </c>
      <c r="HJ24" s="39">
        <v>2012</v>
      </c>
      <c r="HK24" s="39" t="s">
        <v>315</v>
      </c>
      <c r="HL24" s="34">
        <v>0.69798640000000001</v>
      </c>
      <c r="HM24" s="29">
        <v>142.37780000000001</v>
      </c>
      <c r="HN24" s="27">
        <v>48.615769091216201</v>
      </c>
      <c r="HO24" s="32">
        <v>44.513203257470501</v>
      </c>
      <c r="HP24" s="32">
        <v>-2.6894137045835902</v>
      </c>
      <c r="HQ24" s="32">
        <v>-2.4224721017384199</v>
      </c>
      <c r="HR24" s="27">
        <v>2.5974138603900898</v>
      </c>
      <c r="HS24" s="67">
        <v>53.9</v>
      </c>
      <c r="HT24" s="67">
        <v>53.9</v>
      </c>
      <c r="HU24" s="27">
        <v>-4.1025658337457402</v>
      </c>
      <c r="HV24" s="27">
        <v>-2.6676469548068402</v>
      </c>
      <c r="HW24" s="27">
        <v>-0.85614535571009098</v>
      </c>
      <c r="HX24" s="27">
        <v>5.80833333333333</v>
      </c>
      <c r="HY24" s="29">
        <v>2.9</v>
      </c>
      <c r="HZ24" s="39">
        <v>2012</v>
      </c>
      <c r="IA24" s="39" t="s">
        <v>315</v>
      </c>
      <c r="IB24" s="29">
        <v>1034.6500000000001</v>
      </c>
      <c r="IC24" s="29">
        <v>1013.4</v>
      </c>
      <c r="ID24" s="29">
        <v>923.79998779296875</v>
      </c>
      <c r="IE24" s="31">
        <v>73.251424461083616</v>
      </c>
      <c r="IF24" s="32">
        <v>65.422660827636719</v>
      </c>
      <c r="IG24" s="32">
        <v>77.099998474121094</v>
      </c>
      <c r="IH24" s="32">
        <v>284.70001220703125</v>
      </c>
      <c r="II24" s="32">
        <v>562</v>
      </c>
      <c r="IJ24" s="31">
        <v>90</v>
      </c>
      <c r="IK24" s="31">
        <v>8.8999996185302734</v>
      </c>
      <c r="IL24" s="39">
        <v>2012</v>
      </c>
      <c r="IM24" s="39" t="s">
        <v>315</v>
      </c>
      <c r="IN24" s="29"/>
      <c r="IO24" s="29"/>
      <c r="IP24" s="29" t="s">
        <v>317</v>
      </c>
      <c r="IQ24" s="29" t="str">
        <f t="shared" si="9"/>
        <v/>
      </c>
      <c r="IR24" s="29"/>
      <c r="IS24" s="59">
        <v>170</v>
      </c>
      <c r="IT24" s="28">
        <v>21.970069011863838</v>
      </c>
      <c r="IU24" s="28">
        <v>70</v>
      </c>
      <c r="IV24" s="28"/>
      <c r="IW24" s="28">
        <v>170</v>
      </c>
      <c r="IX24" s="28">
        <v>21.970069011863838</v>
      </c>
      <c r="IY24" s="28">
        <v>70</v>
      </c>
      <c r="IZ24" s="39">
        <v>2012</v>
      </c>
      <c r="JA24" s="39" t="s">
        <v>315</v>
      </c>
      <c r="JB24" s="27">
        <v>17.179836273193359</v>
      </c>
      <c r="JC24" s="29">
        <v>23.597000122070313</v>
      </c>
      <c r="JD24" s="29">
        <v>15.88700008392334</v>
      </c>
      <c r="JE24" s="29">
        <v>7.4419999122619629</v>
      </c>
      <c r="JF24" s="29">
        <v>9.8920001983642578</v>
      </c>
      <c r="JG24" s="29">
        <v>1.6349999904632568</v>
      </c>
      <c r="JH24" s="29">
        <v>2.1340000629425049</v>
      </c>
      <c r="JI24" s="29">
        <v>6.2690000534057617</v>
      </c>
      <c r="JJ24" s="29">
        <v>2.0739998817443848</v>
      </c>
      <c r="JK24" s="29">
        <v>0.26800000667572021</v>
      </c>
      <c r="JL24" s="29">
        <v>0.66600000858306885</v>
      </c>
      <c r="JM24" s="29">
        <v>1.7999999225139618E-2</v>
      </c>
      <c r="JN24" s="29">
        <v>0.64200001955032349</v>
      </c>
      <c r="JO24" s="39">
        <v>2012</v>
      </c>
      <c r="JP24" s="39" t="s">
        <v>315</v>
      </c>
      <c r="JQ24" s="29">
        <v>0.69299999999999995</v>
      </c>
      <c r="JR24" s="29">
        <v>0.76600000000000001</v>
      </c>
      <c r="JS24" s="29">
        <v>6.7000000000000004E-2</v>
      </c>
      <c r="JT24" s="29">
        <v>0.51700000000000002</v>
      </c>
      <c r="JU24" s="29">
        <v>1.9E-2</v>
      </c>
      <c r="JV24" s="29">
        <v>1.2E-2</v>
      </c>
      <c r="JW24" s="29">
        <v>9.3000002205371857E-2</v>
      </c>
      <c r="JX24" s="29">
        <v>4.3999999761581421E-2</v>
      </c>
      <c r="JY24" s="29"/>
      <c r="JZ24" s="29">
        <v>3.0999999493360519E-2</v>
      </c>
      <c r="KA24" s="41"/>
      <c r="KB24" s="29">
        <v>0</v>
      </c>
      <c r="KC24" s="29">
        <v>5.7000000029802322E-2</v>
      </c>
      <c r="KD24" s="29">
        <v>4.3000001460313797E-2</v>
      </c>
      <c r="KE24" s="29">
        <v>0.66600000858306885</v>
      </c>
      <c r="KF24" s="29">
        <v>0</v>
      </c>
      <c r="KG24" s="39">
        <v>2012</v>
      </c>
      <c r="KH24" s="39" t="s">
        <v>315</v>
      </c>
      <c r="KI24" s="23">
        <v>2.6031746864318848</v>
      </c>
      <c r="KJ24" s="23">
        <v>1.8125</v>
      </c>
      <c r="KK24" s="22">
        <v>36</v>
      </c>
      <c r="KL24" s="22">
        <v>35.799999999999997</v>
      </c>
      <c r="KM24" s="22">
        <v>25.7</v>
      </c>
      <c r="KN24" s="21">
        <v>2056.261962890625</v>
      </c>
      <c r="KO24" s="20">
        <v>1412.0489501953125</v>
      </c>
      <c r="KP24" s="20">
        <v>348.67999267578125</v>
      </c>
      <c r="KQ24" s="19">
        <v>16.956979751586914</v>
      </c>
      <c r="KR24" s="39">
        <v>2012</v>
      </c>
      <c r="KS24" s="39" t="s">
        <v>315</v>
      </c>
    </row>
    <row r="25" spans="1:305" s="18" customFormat="1" ht="12.75">
      <c r="A25" s="18">
        <v>2013</v>
      </c>
      <c r="B25" s="18" t="s">
        <v>315</v>
      </c>
      <c r="C25" s="18">
        <v>31</v>
      </c>
      <c r="D25" s="38" t="s">
        <v>316</v>
      </c>
      <c r="E25" s="38">
        <v>705</v>
      </c>
      <c r="F25" s="18">
        <v>0</v>
      </c>
      <c r="G25" s="18">
        <v>1</v>
      </c>
      <c r="H25" s="18">
        <v>1</v>
      </c>
      <c r="I25" s="18">
        <v>1</v>
      </c>
      <c r="J25" s="25">
        <v>18.54</v>
      </c>
      <c r="K25" s="25">
        <v>3.65</v>
      </c>
      <c r="L25" s="25">
        <v>77.81</v>
      </c>
      <c r="M25" s="18">
        <v>4</v>
      </c>
      <c r="N25" s="18">
        <v>0</v>
      </c>
      <c r="O25" s="18">
        <v>0</v>
      </c>
      <c r="P25" s="18">
        <v>2</v>
      </c>
      <c r="Q25" s="25">
        <v>12.61</v>
      </c>
      <c r="R25" s="25">
        <v>1.91</v>
      </c>
      <c r="S25" s="25">
        <v>85.47</v>
      </c>
      <c r="T25" s="25">
        <v>6.89</v>
      </c>
      <c r="U25" s="25">
        <v>0.94</v>
      </c>
      <c r="V25" s="25">
        <v>45.62</v>
      </c>
      <c r="W25" s="25">
        <v>53.45</v>
      </c>
      <c r="X25" s="18">
        <v>2</v>
      </c>
      <c r="Y25" s="18">
        <v>2013</v>
      </c>
      <c r="Z25" s="18" t="s">
        <v>315</v>
      </c>
      <c r="AA25" s="37"/>
      <c r="AB25" s="26">
        <v>65.599999999999994</v>
      </c>
      <c r="AC25" s="26">
        <v>0</v>
      </c>
      <c r="AD25" s="26">
        <v>10.5</v>
      </c>
      <c r="AE25" s="26">
        <v>26.2</v>
      </c>
      <c r="AF25" s="26">
        <v>0</v>
      </c>
      <c r="AG25" s="26">
        <v>0</v>
      </c>
      <c r="AH25" s="26">
        <v>28.5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6.8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4.9000000000000004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8.4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7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f t="shared" si="0"/>
        <v>7.6999999999999886</v>
      </c>
      <c r="CZ25" s="18">
        <v>2013</v>
      </c>
      <c r="DA25" s="18" t="s">
        <v>315</v>
      </c>
      <c r="DB25" s="26">
        <v>0</v>
      </c>
      <c r="DC25" s="26">
        <v>11.1</v>
      </c>
      <c r="DD25" s="26">
        <v>28.9</v>
      </c>
      <c r="DE25" s="26">
        <v>0</v>
      </c>
      <c r="DF25" s="26">
        <v>0</v>
      </c>
      <c r="DG25" s="26">
        <v>31.1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6.7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4.4000000000000004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8.9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26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1.1000000000000001</v>
      </c>
      <c r="FE25" s="26">
        <v>1.1000000000000001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6.7</v>
      </c>
      <c r="FR25" s="26">
        <v>6.7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f t="shared" si="1"/>
        <v>0</v>
      </c>
      <c r="FY25" s="18">
        <v>2013</v>
      </c>
      <c r="FZ25" s="18" t="s">
        <v>315</v>
      </c>
      <c r="GA25" s="26">
        <v>32.200000000000003</v>
      </c>
      <c r="GB25" s="25">
        <f t="shared" si="2"/>
        <v>0.82012499999999999</v>
      </c>
      <c r="GC25" s="25">
        <f t="shared" si="3"/>
        <v>0.78387099999999998</v>
      </c>
      <c r="GD25" s="25">
        <f t="shared" si="4"/>
        <v>5.5594162612925642</v>
      </c>
      <c r="GE25" s="25">
        <f t="shared" si="5"/>
        <v>4.6268663622188599</v>
      </c>
      <c r="GF25" s="25">
        <f t="shared" si="6"/>
        <v>0.93254989907370422</v>
      </c>
      <c r="GG25" s="25">
        <f t="shared" si="7"/>
        <v>0.16774241309588256</v>
      </c>
      <c r="GH25" s="25">
        <f t="shared" si="8"/>
        <v>5.5821142947811451</v>
      </c>
      <c r="GI25" s="18">
        <v>2013</v>
      </c>
      <c r="GJ25" s="18" t="s">
        <v>315</v>
      </c>
      <c r="GK25" s="25"/>
      <c r="GL25" s="25"/>
      <c r="GM25" s="25"/>
      <c r="GN25" s="26"/>
      <c r="GO25" s="25"/>
      <c r="GP25" s="25"/>
      <c r="GQ25" s="25"/>
      <c r="GR25" s="26"/>
      <c r="GS25" s="26"/>
      <c r="GT25" s="26"/>
      <c r="GU25" s="26"/>
      <c r="GV25" s="25"/>
      <c r="GW25" s="45">
        <v>0.29635549999999999</v>
      </c>
      <c r="GX25" s="45">
        <v>0.36921219999999999</v>
      </c>
      <c r="GY25" s="45">
        <v>3.3623599999999997E-2</v>
      </c>
      <c r="GZ25" s="18">
        <v>2013</v>
      </c>
      <c r="HA25" s="18" t="s">
        <v>315</v>
      </c>
      <c r="HB25" s="35"/>
      <c r="HC25" s="35">
        <f t="shared" si="10"/>
        <v>1</v>
      </c>
      <c r="HD25" s="35">
        <v>0</v>
      </c>
      <c r="HE25" s="35">
        <v>1</v>
      </c>
      <c r="HF25" s="35">
        <v>2</v>
      </c>
      <c r="HG25" s="35">
        <v>3</v>
      </c>
      <c r="HH25" s="35">
        <v>0</v>
      </c>
      <c r="HI25" s="35">
        <v>1</v>
      </c>
      <c r="HJ25" s="18">
        <v>2013</v>
      </c>
      <c r="HK25" s="18" t="s">
        <v>315</v>
      </c>
      <c r="HL25" s="34">
        <v>0.69798640000000001</v>
      </c>
      <c r="HM25" s="25">
        <v>144.5487</v>
      </c>
      <c r="HN25" s="27">
        <v>60.329948630016801</v>
      </c>
      <c r="HO25" s="32">
        <v>45.223491062154501</v>
      </c>
      <c r="HP25" s="32">
        <v>-1.0869226626003099</v>
      </c>
      <c r="HQ25" s="32">
        <v>-0.237250436480483</v>
      </c>
      <c r="HR25" s="27">
        <v>1.7692008588189201</v>
      </c>
      <c r="HS25" s="67">
        <v>71</v>
      </c>
      <c r="HT25" s="67">
        <v>71</v>
      </c>
      <c r="HU25" s="27">
        <v>-15.1064575678623</v>
      </c>
      <c r="HV25" s="27">
        <v>-13.097789651488901</v>
      </c>
      <c r="HW25" s="27">
        <v>-9.9920681684161199</v>
      </c>
      <c r="HX25" s="27">
        <v>5.8116666666666701</v>
      </c>
      <c r="HY25" s="25">
        <v>6</v>
      </c>
      <c r="HZ25" s="18">
        <v>2013</v>
      </c>
      <c r="IA25" s="18" t="s">
        <v>315</v>
      </c>
      <c r="IB25" s="29">
        <v>1034.1500000000001</v>
      </c>
      <c r="IC25" s="29">
        <v>1008.1130000000001</v>
      </c>
      <c r="ID25" s="29">
        <v>905.89520263671875</v>
      </c>
      <c r="IE25" s="31">
        <v>73.644084332321654</v>
      </c>
      <c r="IF25" s="25"/>
      <c r="IG25" s="32">
        <v>76.63677978515625</v>
      </c>
      <c r="IH25" s="32">
        <v>279.72821044921875</v>
      </c>
      <c r="II25" s="32">
        <v>549.53021240234375</v>
      </c>
      <c r="IJ25" s="31">
        <v>102</v>
      </c>
      <c r="IK25" s="31">
        <v>10.100000381469727</v>
      </c>
      <c r="IL25" s="18">
        <v>2013</v>
      </c>
      <c r="IM25" s="18" t="s">
        <v>315</v>
      </c>
      <c r="IN25" s="25"/>
      <c r="IO25" s="25"/>
      <c r="IP25" s="25" t="s">
        <v>317</v>
      </c>
      <c r="IQ25" s="29" t="str">
        <f t="shared" si="9"/>
        <v/>
      </c>
      <c r="IR25" s="25"/>
      <c r="IS25" s="59">
        <v>160</v>
      </c>
      <c r="IT25" s="28">
        <v>21.24833997343957</v>
      </c>
      <c r="IU25" s="28">
        <v>65</v>
      </c>
      <c r="IV25" s="28"/>
      <c r="IW25" s="28">
        <v>160</v>
      </c>
      <c r="IX25" s="28">
        <v>21.24833997343957</v>
      </c>
      <c r="IY25" s="28">
        <v>65</v>
      </c>
      <c r="IZ25" s="18">
        <v>2013</v>
      </c>
      <c r="JA25" s="18" t="s">
        <v>315</v>
      </c>
      <c r="JB25" s="27">
        <v>17.255495071411133</v>
      </c>
      <c r="JC25" s="25">
        <v>23.978000640869141</v>
      </c>
      <c r="JD25" s="25">
        <v>16.256999969482422</v>
      </c>
      <c r="JE25" s="25">
        <v>7.3439998626708984</v>
      </c>
      <c r="JF25" s="25">
        <v>10.331999778747559</v>
      </c>
      <c r="JG25" s="25">
        <v>1.6349999904632568</v>
      </c>
      <c r="JH25" s="25">
        <v>2.1050000190734863</v>
      </c>
      <c r="JI25" s="25">
        <v>6.1479997634887695</v>
      </c>
      <c r="JJ25" s="25">
        <v>1.9579999446868896</v>
      </c>
      <c r="JK25" s="25">
        <v>0.37700000405311584</v>
      </c>
      <c r="JL25" s="25">
        <v>0.74699997901916504</v>
      </c>
      <c r="JM25" s="25">
        <v>2.199999988079071E-2</v>
      </c>
      <c r="JN25" s="25">
        <v>0.65499997138977051</v>
      </c>
      <c r="JO25" s="18">
        <v>2013</v>
      </c>
      <c r="JP25" s="18" t="s">
        <v>315</v>
      </c>
      <c r="JQ25" s="25">
        <v>0.61599999999999999</v>
      </c>
      <c r="JR25" s="25">
        <v>0.71899999999999997</v>
      </c>
      <c r="JS25" s="25">
        <v>6.4000000000000001E-2</v>
      </c>
      <c r="JT25" s="25">
        <v>0.52800000000000002</v>
      </c>
      <c r="JU25" s="25">
        <v>1.7999999999999999E-2</v>
      </c>
      <c r="JV25" s="25">
        <v>1.2E-2</v>
      </c>
      <c r="JW25" s="25">
        <v>9.3999996781349182E-2</v>
      </c>
      <c r="JX25" s="25">
        <v>5.000000074505806E-2</v>
      </c>
      <c r="JY25" s="25"/>
      <c r="JZ25" s="25">
        <v>5.9000000357627869E-2</v>
      </c>
      <c r="KA25" s="26"/>
      <c r="KB25" s="25">
        <v>0</v>
      </c>
      <c r="KC25" s="25">
        <v>0.12600000202655792</v>
      </c>
      <c r="KD25" s="25">
        <v>4.8999998718500137E-2</v>
      </c>
      <c r="KE25" s="25">
        <v>0.74699997901916504</v>
      </c>
      <c r="KF25" s="25">
        <v>0</v>
      </c>
      <c r="KG25" s="18">
        <v>2013</v>
      </c>
      <c r="KH25" s="18" t="s">
        <v>315</v>
      </c>
      <c r="KI25" s="23">
        <v>2.6031746864318848</v>
      </c>
      <c r="KJ25" s="23">
        <v>1.8125</v>
      </c>
      <c r="KK25" s="25"/>
      <c r="KL25" s="25"/>
      <c r="KM25" s="25"/>
      <c r="KN25" s="21">
        <v>2059.114013671875</v>
      </c>
      <c r="KO25" s="26"/>
      <c r="KP25" s="26"/>
      <c r="KQ25" s="25"/>
      <c r="KR25" s="18">
        <v>2013</v>
      </c>
      <c r="KS25" s="18" t="s">
        <v>315</v>
      </c>
    </row>
    <row r="26" spans="1:305" s="18" customFormat="1" ht="12.75">
      <c r="A26" s="18">
        <v>2014</v>
      </c>
      <c r="B26" s="18" t="s">
        <v>315</v>
      </c>
      <c r="C26" s="18">
        <v>31</v>
      </c>
      <c r="D26" s="38" t="s">
        <v>316</v>
      </c>
      <c r="E26" s="38">
        <v>705</v>
      </c>
      <c r="F26" s="18">
        <v>0</v>
      </c>
      <c r="G26" s="18">
        <v>1</v>
      </c>
      <c r="H26" s="18">
        <v>1</v>
      </c>
      <c r="I26" s="18">
        <v>1</v>
      </c>
      <c r="J26" s="25">
        <v>40.104134382941794</v>
      </c>
      <c r="K26" s="25">
        <v>0</v>
      </c>
      <c r="L26" s="25">
        <v>59.895865617058199</v>
      </c>
      <c r="M26" s="18">
        <v>3</v>
      </c>
      <c r="N26" s="18">
        <v>1</v>
      </c>
      <c r="O26" s="18">
        <v>-1</v>
      </c>
      <c r="P26" s="18">
        <v>1</v>
      </c>
      <c r="Q26" s="25">
        <v>34.313649710728903</v>
      </c>
      <c r="R26" s="25">
        <v>0</v>
      </c>
      <c r="S26" s="25">
        <v>65.68635028927109</v>
      </c>
      <c r="T26" s="25">
        <v>19.13095890410959</v>
      </c>
      <c r="U26" s="25">
        <v>0</v>
      </c>
      <c r="V26" s="25">
        <v>35.70356164383562</v>
      </c>
      <c r="W26" s="25">
        <v>54.83</v>
      </c>
      <c r="X26" s="18">
        <v>2</v>
      </c>
      <c r="Y26" s="18">
        <v>2014</v>
      </c>
      <c r="Z26" s="18" t="s">
        <v>315</v>
      </c>
      <c r="AA26" s="37">
        <v>41833</v>
      </c>
      <c r="AB26" s="26">
        <v>51.7</v>
      </c>
      <c r="AC26" s="26">
        <v>0</v>
      </c>
      <c r="AD26" s="26">
        <v>6</v>
      </c>
      <c r="AE26" s="26">
        <v>20.7</v>
      </c>
      <c r="AF26" s="26">
        <v>0</v>
      </c>
      <c r="AG26" s="26">
        <v>0</v>
      </c>
      <c r="AH26" s="26">
        <v>3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6</v>
      </c>
      <c r="AV26" s="26">
        <v>3.9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5.6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4.4000000000000004</v>
      </c>
      <c r="BT26" s="26">
        <v>34.5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2.2000000000000002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10.199999999999999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f t="shared" si="0"/>
        <v>3.5</v>
      </c>
      <c r="CZ26" s="18">
        <v>2014</v>
      </c>
      <c r="DA26" s="18" t="s">
        <v>315</v>
      </c>
      <c r="DB26" s="26">
        <v>0</v>
      </c>
      <c r="DC26" s="26">
        <v>6.7</v>
      </c>
      <c r="DD26" s="26">
        <v>23.3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6.7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5.6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4.4000000000000004</v>
      </c>
      <c r="ES26" s="26">
        <v>40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11.1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f t="shared" si="1"/>
        <v>2.2000000000000028</v>
      </c>
      <c r="FY26" s="18">
        <v>2014</v>
      </c>
      <c r="FZ26" s="18" t="s">
        <v>315</v>
      </c>
      <c r="GA26" s="26">
        <v>35.6</v>
      </c>
      <c r="GB26" s="25">
        <f t="shared" si="2"/>
        <v>0.81614500000000001</v>
      </c>
      <c r="GC26" s="25">
        <f t="shared" si="3"/>
        <v>0.76382899999999998</v>
      </c>
      <c r="GD26" s="25">
        <f t="shared" si="4"/>
        <v>5.439068831416062</v>
      </c>
      <c r="GE26" s="25">
        <f t="shared" si="5"/>
        <v>4.2342201201671665</v>
      </c>
      <c r="GF26" s="25">
        <f t="shared" si="6"/>
        <v>1.2048487112488955</v>
      </c>
      <c r="GG26" s="25">
        <f t="shared" si="7"/>
        <v>0.22151745980666565</v>
      </c>
      <c r="GH26" s="25">
        <f t="shared" si="8"/>
        <v>5.8034472514187643</v>
      </c>
      <c r="GI26" s="18">
        <v>2014</v>
      </c>
      <c r="GJ26" s="18" t="s">
        <v>315</v>
      </c>
      <c r="GK26" s="25"/>
      <c r="GL26" s="25"/>
      <c r="GM26" s="25"/>
      <c r="GN26" s="26"/>
      <c r="GO26" s="25"/>
      <c r="GP26" s="25"/>
      <c r="GQ26" s="25"/>
      <c r="GR26" s="26"/>
      <c r="GS26" s="26"/>
      <c r="GT26" s="26"/>
      <c r="GU26" s="26"/>
      <c r="GV26" s="25"/>
      <c r="GW26" s="45">
        <v>8.2330700000000007E-2</v>
      </c>
      <c r="GX26" s="45">
        <v>0.34663620000000001</v>
      </c>
      <c r="GY26" s="45">
        <v>-0.2239651</v>
      </c>
      <c r="GZ26" s="18">
        <v>2014</v>
      </c>
      <c r="HA26" s="18" t="s">
        <v>315</v>
      </c>
      <c r="HB26" s="35"/>
      <c r="HC26" s="35">
        <v>1</v>
      </c>
      <c r="HD26" s="35">
        <v>0</v>
      </c>
      <c r="HE26" s="35">
        <v>1</v>
      </c>
      <c r="HF26" s="35">
        <v>2</v>
      </c>
      <c r="HG26" s="35">
        <v>3</v>
      </c>
      <c r="HH26" s="35">
        <v>0</v>
      </c>
      <c r="HI26" s="35">
        <v>1</v>
      </c>
      <c r="HJ26" s="18">
        <v>2014</v>
      </c>
      <c r="HK26" s="18" t="s">
        <v>315</v>
      </c>
      <c r="HL26" s="34">
        <v>0.69798640000000001</v>
      </c>
      <c r="HM26" s="25">
        <v>145.18190000000001</v>
      </c>
      <c r="HN26" s="27">
        <v>50.0570841155144</v>
      </c>
      <c r="HO26" s="32">
        <v>44.685961859762102</v>
      </c>
      <c r="HP26" s="32">
        <v>3.1062802792836202</v>
      </c>
      <c r="HQ26" s="32">
        <v>3.94049877013419</v>
      </c>
      <c r="HR26" s="27">
        <v>0.199343826570893</v>
      </c>
      <c r="HS26" s="67">
        <v>80.900000000000006</v>
      </c>
      <c r="HT26" s="67">
        <v>81</v>
      </c>
      <c r="HU26" s="27">
        <v>-5.3711222557522502</v>
      </c>
      <c r="HV26" s="27">
        <v>-2.51277307686092</v>
      </c>
      <c r="HW26" s="27">
        <v>-0.75951845696172804</v>
      </c>
      <c r="HX26" s="27">
        <v>3.27</v>
      </c>
      <c r="HY26" s="25"/>
      <c r="HZ26" s="18">
        <v>2014</v>
      </c>
      <c r="IA26" s="18" t="s">
        <v>315</v>
      </c>
      <c r="IB26" s="29">
        <v>1035.19</v>
      </c>
      <c r="IC26" s="29">
        <v>1015.384</v>
      </c>
      <c r="ID26" s="29">
        <v>916.701171875</v>
      </c>
      <c r="IE26" s="31">
        <v>74.231007520694831</v>
      </c>
      <c r="IF26" s="25"/>
      <c r="IG26" s="32">
        <v>87.737388610839844</v>
      </c>
      <c r="IH26" s="32">
        <v>281.89450073242188</v>
      </c>
      <c r="II26" s="32">
        <v>547.06927490234375</v>
      </c>
      <c r="IJ26" s="31">
        <v>98</v>
      </c>
      <c r="IK26" s="31">
        <v>9.6999998092651367</v>
      </c>
      <c r="IL26" s="18">
        <v>2014</v>
      </c>
      <c r="IM26" s="18" t="s">
        <v>315</v>
      </c>
      <c r="IN26" s="25"/>
      <c r="IO26" s="25"/>
      <c r="IP26" s="25"/>
      <c r="IQ26" s="29" t="str">
        <f t="shared" si="9"/>
        <v/>
      </c>
      <c r="IR26" s="25"/>
      <c r="IS26" s="59"/>
      <c r="IT26" s="28"/>
      <c r="IU26" s="28"/>
      <c r="IV26" s="28"/>
      <c r="IW26" s="28"/>
      <c r="IX26" s="28"/>
      <c r="IY26" s="28"/>
      <c r="IZ26" s="18">
        <v>2014</v>
      </c>
      <c r="JA26" s="18" t="s">
        <v>315</v>
      </c>
      <c r="JB26" s="27">
        <v>16.587604522705078</v>
      </c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18">
        <v>2014</v>
      </c>
      <c r="JP26" s="18" t="s">
        <v>315</v>
      </c>
      <c r="JQ26" s="25"/>
      <c r="JR26" s="26"/>
      <c r="JS26" s="26"/>
      <c r="JT26" s="26"/>
      <c r="JU26" s="26"/>
      <c r="JV26" s="26"/>
      <c r="JW26" s="25"/>
      <c r="JX26" s="25"/>
      <c r="JY26" s="25"/>
      <c r="JZ26" s="25"/>
      <c r="KA26" s="26"/>
      <c r="KB26" s="25"/>
      <c r="KC26" s="25"/>
      <c r="KD26" s="25"/>
      <c r="KE26" s="25"/>
      <c r="KF26" s="25"/>
      <c r="KG26" s="18">
        <v>2014</v>
      </c>
      <c r="KH26" s="18" t="s">
        <v>315</v>
      </c>
      <c r="KI26" s="23">
        <v>2.1587300300598145</v>
      </c>
      <c r="KJ26" s="23">
        <v>1.5</v>
      </c>
      <c r="KK26" s="25"/>
      <c r="KL26" s="25"/>
      <c r="KM26" s="25"/>
      <c r="KN26" s="21">
        <v>2061.623046875</v>
      </c>
      <c r="KO26" s="26"/>
      <c r="KP26" s="26"/>
      <c r="KQ26" s="25"/>
      <c r="KR26" s="18">
        <v>2014</v>
      </c>
      <c r="KS26" s="18" t="s">
        <v>315</v>
      </c>
    </row>
    <row r="27" spans="1:305" s="1" customFormat="1" ht="12.75">
      <c r="A27" s="1">
        <v>2015</v>
      </c>
      <c r="B27" s="1" t="s">
        <v>315</v>
      </c>
      <c r="C27" s="1">
        <v>31</v>
      </c>
      <c r="D27" s="17" t="s">
        <v>316</v>
      </c>
      <c r="E27" s="17">
        <v>705</v>
      </c>
      <c r="F27" s="1">
        <v>0</v>
      </c>
      <c r="G27" s="1">
        <v>1</v>
      </c>
      <c r="H27" s="1">
        <v>1</v>
      </c>
      <c r="I27" s="1">
        <v>1</v>
      </c>
      <c r="J27" s="63">
        <v>58.82352941176471</v>
      </c>
      <c r="K27" s="63">
        <v>0</v>
      </c>
      <c r="L27" s="63">
        <v>41.17647058823529</v>
      </c>
      <c r="M27" s="1">
        <v>3</v>
      </c>
      <c r="N27" s="1">
        <v>0</v>
      </c>
      <c r="O27" s="1">
        <v>0</v>
      </c>
      <c r="P27" s="1">
        <v>0</v>
      </c>
      <c r="Q27" s="64">
        <v>69.20415224913495</v>
      </c>
      <c r="R27" s="64">
        <v>0</v>
      </c>
      <c r="S27" s="64">
        <v>30.79584775086505</v>
      </c>
      <c r="T27" s="63">
        <v>40</v>
      </c>
      <c r="U27" s="63">
        <v>0</v>
      </c>
      <c r="V27" s="63">
        <v>17.8</v>
      </c>
      <c r="W27" s="63">
        <v>57.8</v>
      </c>
      <c r="X27" s="1">
        <v>3</v>
      </c>
      <c r="Y27" s="1">
        <v>2015</v>
      </c>
      <c r="Z27" s="1" t="s">
        <v>315</v>
      </c>
      <c r="AA27" s="16"/>
      <c r="AB27" s="6">
        <v>51.7</v>
      </c>
      <c r="AC27" s="6">
        <v>0</v>
      </c>
      <c r="AD27" s="6">
        <v>6</v>
      </c>
      <c r="AE27" s="6">
        <v>20.7</v>
      </c>
      <c r="AF27" s="6">
        <v>0</v>
      </c>
      <c r="AG27" s="6">
        <v>0</v>
      </c>
      <c r="AH27" s="6">
        <v>3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6</v>
      </c>
      <c r="AV27" s="6">
        <v>3.9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5.6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4.4000000000000004</v>
      </c>
      <c r="BT27" s="6">
        <v>34.5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2.2000000000000002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10.199999999999999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  <c r="CY27" s="6">
        <f t="shared" si="0"/>
        <v>3.5</v>
      </c>
      <c r="CZ27" s="1">
        <v>2015</v>
      </c>
      <c r="DA27" s="1" t="s">
        <v>315</v>
      </c>
      <c r="DB27" s="6">
        <v>0</v>
      </c>
      <c r="DC27" s="6">
        <v>6.7</v>
      </c>
      <c r="DD27" s="6">
        <v>23.3</v>
      </c>
      <c r="DE27" s="6">
        <v>0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6.7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5.6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4.4000000000000004</v>
      </c>
      <c r="ES27" s="6">
        <v>40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11.1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f t="shared" si="1"/>
        <v>2.2000000000000028</v>
      </c>
      <c r="FY27" s="1">
        <v>2015</v>
      </c>
      <c r="FZ27" s="1" t="s">
        <v>315</v>
      </c>
      <c r="GA27" s="6">
        <v>36.700000000000003</v>
      </c>
      <c r="GB27" s="5">
        <f t="shared" si="2"/>
        <v>0.81614500000000001</v>
      </c>
      <c r="GC27" s="5">
        <f t="shared" si="3"/>
        <v>0.76382899999999998</v>
      </c>
      <c r="GD27" s="5">
        <f t="shared" si="4"/>
        <v>5.439068831416062</v>
      </c>
      <c r="GE27" s="5">
        <f t="shared" si="5"/>
        <v>4.2342201201671665</v>
      </c>
      <c r="GF27" s="5">
        <f t="shared" si="6"/>
        <v>1.2048487112488955</v>
      </c>
      <c r="GG27" s="5">
        <f t="shared" si="7"/>
        <v>0.22151745980666565</v>
      </c>
      <c r="GH27" s="5">
        <f t="shared" si="8"/>
        <v>5.8034472514187643</v>
      </c>
      <c r="GI27" s="1">
        <v>2015</v>
      </c>
      <c r="GJ27" s="1" t="s">
        <v>315</v>
      </c>
      <c r="GK27" s="5"/>
      <c r="GL27" s="5"/>
      <c r="GM27" s="5"/>
      <c r="GN27" s="6"/>
      <c r="GO27" s="5"/>
      <c r="GP27" s="5"/>
      <c r="GQ27" s="5"/>
      <c r="GR27" s="6"/>
      <c r="GS27" s="6"/>
      <c r="GT27" s="6"/>
      <c r="GU27" s="6"/>
      <c r="GV27" s="5"/>
      <c r="GW27" s="62">
        <v>0.17188419999999999</v>
      </c>
      <c r="GX27" s="62">
        <v>0.31813019999999997</v>
      </c>
      <c r="GY27" s="62">
        <v>-6.8823200000000001E-2</v>
      </c>
      <c r="GZ27" s="1">
        <v>2015</v>
      </c>
      <c r="HA27" s="1" t="s">
        <v>315</v>
      </c>
      <c r="HB27" s="14"/>
      <c r="HC27" s="14">
        <v>1</v>
      </c>
      <c r="HD27" s="14">
        <v>0</v>
      </c>
      <c r="HE27" s="14">
        <v>1</v>
      </c>
      <c r="HF27" s="14">
        <v>2</v>
      </c>
      <c r="HG27" s="14">
        <v>3</v>
      </c>
      <c r="HH27" s="14">
        <v>0</v>
      </c>
      <c r="HI27" s="14">
        <v>1</v>
      </c>
      <c r="HJ27" s="1">
        <v>2015</v>
      </c>
      <c r="HK27" s="1" t="s">
        <v>315</v>
      </c>
      <c r="HL27" s="61">
        <v>0.69798640000000001</v>
      </c>
      <c r="HM27" s="5"/>
      <c r="HN27" s="7">
        <v>48.116544600257697</v>
      </c>
      <c r="HO27" s="11">
        <v>45.197446355861501</v>
      </c>
      <c r="HP27" s="11">
        <v>2.3166447004539199</v>
      </c>
      <c r="HQ27" s="11">
        <v>3.3151252100536501</v>
      </c>
      <c r="HR27" s="7">
        <v>-0.525552285820862</v>
      </c>
      <c r="HS27" s="66">
        <v>83.1</v>
      </c>
      <c r="HT27" s="66"/>
      <c r="HU27" s="7">
        <v>-2.9190982443962499</v>
      </c>
      <c r="HV27" s="7">
        <v>-1.9051034080271E-2</v>
      </c>
      <c r="HW27" s="7">
        <v>1.29019998884445</v>
      </c>
      <c r="HX27" s="7">
        <v>1.7066666666666701</v>
      </c>
      <c r="HY27" s="5"/>
      <c r="HZ27" s="1">
        <v>2015</v>
      </c>
      <c r="IA27" s="1" t="s">
        <v>315</v>
      </c>
      <c r="IB27" s="5">
        <v>1030.96</v>
      </c>
      <c r="IC27" s="5">
        <v>1008.146</v>
      </c>
      <c r="ID27" s="5">
        <v>917.4451904296875</v>
      </c>
      <c r="IE27" s="60">
        <v>74.521644281597219</v>
      </c>
      <c r="IF27" s="5"/>
      <c r="IG27" s="11">
        <v>64.142562866210938</v>
      </c>
      <c r="IH27" s="11">
        <v>290.06790161132813</v>
      </c>
      <c r="II27" s="11">
        <v>563.23468017578125</v>
      </c>
      <c r="IJ27" s="60">
        <v>90</v>
      </c>
      <c r="IK27" s="60">
        <v>9</v>
      </c>
      <c r="IL27" s="1">
        <v>2015</v>
      </c>
      <c r="IM27" s="1" t="s">
        <v>315</v>
      </c>
      <c r="IN27" s="5"/>
      <c r="IO27" s="5"/>
      <c r="IP27" s="5"/>
      <c r="IQ27" s="5" t="str">
        <f t="shared" si="9"/>
        <v/>
      </c>
      <c r="IR27" s="5"/>
      <c r="IS27" s="5"/>
      <c r="IT27" s="5"/>
      <c r="IU27" s="8"/>
      <c r="IV27" s="8"/>
      <c r="IW27" s="8"/>
      <c r="IX27" s="8"/>
      <c r="IY27" s="8"/>
      <c r="IZ27" s="1">
        <v>2015</v>
      </c>
      <c r="JA27" s="1" t="s">
        <v>315</v>
      </c>
      <c r="JB27" s="7">
        <v>16.213762283325195</v>
      </c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1">
        <v>2015</v>
      </c>
      <c r="JP27" s="1" t="s">
        <v>315</v>
      </c>
      <c r="JQ27" s="5"/>
      <c r="JR27" s="6"/>
      <c r="JS27" s="6"/>
      <c r="JT27" s="6"/>
      <c r="JU27" s="6"/>
      <c r="JV27" s="6"/>
      <c r="JW27" s="5"/>
      <c r="JX27" s="5"/>
      <c r="JY27" s="5"/>
      <c r="JZ27" s="5"/>
      <c r="KA27" s="6"/>
      <c r="KB27" s="5"/>
      <c r="KC27" s="5"/>
      <c r="KD27" s="5"/>
      <c r="KE27" s="5"/>
      <c r="KF27" s="5"/>
      <c r="KG27" s="1">
        <v>2015</v>
      </c>
      <c r="KH27" s="1" t="s">
        <v>315</v>
      </c>
      <c r="KI27" s="55"/>
      <c r="KJ27" s="55"/>
      <c r="KK27" s="5"/>
      <c r="KL27" s="5"/>
      <c r="KM27" s="5"/>
      <c r="KN27" s="4"/>
      <c r="KO27" s="6"/>
      <c r="KP27" s="6"/>
      <c r="KQ27" s="5"/>
      <c r="KR27" s="1">
        <v>2015</v>
      </c>
      <c r="KS27" s="1" t="s">
        <v>315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6FA3F-3208-4E9D-B435-C4FEF52435B9}">
  <dimension ref="A1:KS40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1977</v>
      </c>
      <c r="B2" s="39" t="s">
        <v>312</v>
      </c>
      <c r="C2" s="39">
        <v>32</v>
      </c>
      <c r="D2" s="44" t="s">
        <v>314</v>
      </c>
      <c r="E2" s="44">
        <v>724</v>
      </c>
      <c r="F2" s="39">
        <v>1</v>
      </c>
      <c r="G2" s="39">
        <v>0</v>
      </c>
      <c r="H2" s="39">
        <v>0</v>
      </c>
      <c r="I2" s="39">
        <v>0</v>
      </c>
      <c r="J2" s="29">
        <v>0</v>
      </c>
      <c r="K2" s="29">
        <v>95</v>
      </c>
      <c r="L2" s="29">
        <v>0</v>
      </c>
      <c r="M2" s="18">
        <v>1</v>
      </c>
      <c r="N2" s="39">
        <v>1</v>
      </c>
      <c r="P2" s="39">
        <v>0</v>
      </c>
      <c r="Q2" s="29">
        <v>0</v>
      </c>
      <c r="R2" s="29">
        <v>100</v>
      </c>
      <c r="S2" s="29">
        <v>0</v>
      </c>
      <c r="T2" s="29">
        <v>0</v>
      </c>
      <c r="U2" s="29">
        <v>47.1</v>
      </c>
      <c r="V2" s="29">
        <v>0</v>
      </c>
      <c r="W2" s="29">
        <v>47.1</v>
      </c>
      <c r="X2" s="39">
        <v>4</v>
      </c>
      <c r="Y2" s="39">
        <v>1977</v>
      </c>
      <c r="Z2" s="39" t="s">
        <v>312</v>
      </c>
      <c r="AA2" s="43">
        <v>28291</v>
      </c>
      <c r="AB2" s="41">
        <v>77</v>
      </c>
      <c r="AC2" s="41">
        <v>30.3</v>
      </c>
      <c r="AD2" s="41">
        <v>4.5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9.3000000000000007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34.799999999999997</v>
      </c>
      <c r="AZ2" s="41">
        <v>8.4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2.8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40" si="0">IF(100-SUM(AC2:CX2)&gt;=0,100-SUM(AC2:CX2),0)</f>
        <v>9.9000000000000057</v>
      </c>
      <c r="CZ2" s="39">
        <v>1977</v>
      </c>
      <c r="DA2" s="39" t="s">
        <v>312</v>
      </c>
      <c r="DB2" s="41">
        <v>33.700000000000003</v>
      </c>
      <c r="DC2" s="41">
        <v>1.4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5.7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47.1</v>
      </c>
      <c r="DY2" s="41">
        <v>4.5999999999999996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3.1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9" si="1">IF(100-SUM(DB2:FW2)&gt;=0,100-SUM(DB2:FW2),0)</f>
        <v>4.4000000000000057</v>
      </c>
      <c r="FY2" s="39">
        <v>1977</v>
      </c>
      <c r="FZ2" s="39" t="s">
        <v>312</v>
      </c>
      <c r="GA2" s="41">
        <v>6</v>
      </c>
      <c r="GB2" s="29">
        <f t="shared" ref="GB2:GB40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0.76857299999999995</v>
      </c>
      <c r="GC2" s="29">
        <f t="shared" ref="GC2:GC40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0.65806799999999988</v>
      </c>
      <c r="GD2" s="29">
        <f t="shared" ref="GD2:GD40" si="4">1/(1-GB2)</f>
        <v>4.3210169945598391</v>
      </c>
      <c r="GE2" s="29">
        <f t="shared" ref="GE2:GE40" si="5">1/(1-GC2)</f>
        <v>2.924558099271199</v>
      </c>
      <c r="GF2" s="29">
        <f t="shared" ref="GF2:GF40" si="6">GD2-GE2</f>
        <v>1.3964588952886401</v>
      </c>
      <c r="GG2" s="29">
        <f t="shared" ref="GG2:GG40" si="7">(GD2-GE2)/GD2</f>
        <v>0.32317829275996413</v>
      </c>
      <c r="GH2" s="29">
        <f t="shared" ref="GH2:GH40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9.9987499218652367</v>
      </c>
      <c r="GI2" s="39">
        <v>1977</v>
      </c>
      <c r="GJ2" s="39" t="s">
        <v>312</v>
      </c>
      <c r="GK2" s="29"/>
      <c r="GL2" s="29"/>
      <c r="GM2" s="29"/>
      <c r="GN2" s="41"/>
      <c r="GO2" s="29"/>
      <c r="GP2" s="29"/>
      <c r="GQ2" s="29"/>
      <c r="GR2" s="41"/>
      <c r="GS2" s="41"/>
      <c r="GT2" s="41"/>
      <c r="GU2" s="41"/>
      <c r="GV2" s="29"/>
      <c r="GW2" s="47"/>
      <c r="GX2" s="47"/>
      <c r="GY2" s="47"/>
      <c r="GZ2" s="39">
        <v>1977</v>
      </c>
      <c r="HA2" s="39" t="s">
        <v>312</v>
      </c>
      <c r="HB2" s="42">
        <v>1</v>
      </c>
      <c r="HC2" s="42">
        <f t="shared" ref="HC2:HC38" si="9">HD2+IF(HE2&gt;=2,1,0)+IF(HF2=2,0,IF(HF2=0,2,1))+IF(HG2&gt;3,2,IF(HG2&lt;3,0,1))+IF(HH2=1,1,0)</f>
        <v>3</v>
      </c>
      <c r="HD2" s="42">
        <v>2</v>
      </c>
      <c r="HE2" s="42">
        <v>0</v>
      </c>
      <c r="HF2" s="42">
        <v>2</v>
      </c>
      <c r="HG2" s="42">
        <v>3</v>
      </c>
      <c r="HH2" s="42">
        <v>0</v>
      </c>
      <c r="HI2" s="42">
        <v>1</v>
      </c>
      <c r="HJ2" s="39">
        <v>1977</v>
      </c>
      <c r="HK2" s="39" t="s">
        <v>312</v>
      </c>
      <c r="HL2" s="34">
        <v>0.41451329999999997</v>
      </c>
      <c r="HM2" s="29">
        <v>29.192609999999998</v>
      </c>
      <c r="HN2" s="27">
        <v>29.2602806718583</v>
      </c>
      <c r="HO2" s="32">
        <v>26.834097665954701</v>
      </c>
      <c r="HP2" s="32">
        <v>2.8393028881181501</v>
      </c>
      <c r="HQ2" s="32">
        <v>26.869985274080499</v>
      </c>
      <c r="HR2" s="27">
        <v>24.5380517973569</v>
      </c>
      <c r="HS2" s="29">
        <v>13.9775458376283</v>
      </c>
      <c r="HT2" s="29">
        <v>13.977550000000001</v>
      </c>
      <c r="HU2" s="27">
        <v>-2.42618300590359</v>
      </c>
      <c r="HV2" s="27">
        <v>-2.87042554571822</v>
      </c>
      <c r="HW2" s="29"/>
      <c r="HX2" s="27">
        <v>10.329625718371499</v>
      </c>
      <c r="HY2" s="29"/>
      <c r="HZ2" s="39">
        <v>1977</v>
      </c>
      <c r="IA2" s="39" t="s">
        <v>312</v>
      </c>
      <c r="IB2" s="29">
        <v>13614.2001953125</v>
      </c>
      <c r="IC2" s="29">
        <v>13174.900390625</v>
      </c>
      <c r="ID2" s="29">
        <v>12485.900390625</v>
      </c>
      <c r="IE2" s="32">
        <v>59.949550628662109</v>
      </c>
      <c r="IF2" s="32">
        <v>54.981128692626953</v>
      </c>
      <c r="IG2" s="32">
        <v>2604.699951171875</v>
      </c>
      <c r="IH2" s="32">
        <v>4592.7998046875</v>
      </c>
      <c r="II2" s="32">
        <v>5288.39990234375</v>
      </c>
      <c r="IJ2" s="31">
        <v>741.29998779296875</v>
      </c>
      <c r="IK2" s="31">
        <v>5.3000001907348633</v>
      </c>
      <c r="IL2" s="39">
        <v>1977</v>
      </c>
      <c r="IM2" s="39" t="s">
        <v>312</v>
      </c>
      <c r="IN2" s="30">
        <v>1194</v>
      </c>
      <c r="IO2" s="27">
        <v>2955</v>
      </c>
      <c r="IP2" s="27">
        <v>16641.7</v>
      </c>
      <c r="IQ2" s="29">
        <f t="shared" ref="IQ2:IQ40" si="10">IF(OR(IB2="",IP2=""),"",IP2*1000/IB2)</f>
        <v>1222.3780876771518</v>
      </c>
      <c r="IR2" s="46">
        <v>1606</v>
      </c>
      <c r="IS2" s="46">
        <v>1606</v>
      </c>
      <c r="IT2" s="28">
        <v>18.318904059587769</v>
      </c>
      <c r="IU2" s="28">
        <v>33</v>
      </c>
      <c r="IV2" s="28">
        <v>1606</v>
      </c>
      <c r="IW2" s="28">
        <v>1606</v>
      </c>
      <c r="IX2" s="28">
        <v>18.318904059587769</v>
      </c>
      <c r="IY2" s="28">
        <v>33</v>
      </c>
      <c r="IZ2" s="39">
        <v>1977</v>
      </c>
      <c r="JA2" s="39" t="s">
        <v>312</v>
      </c>
      <c r="JB2" s="29">
        <v>11.68722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1977</v>
      </c>
      <c r="JP2" s="39" t="s">
        <v>312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1977</v>
      </c>
      <c r="KH2" s="39" t="s">
        <v>312</v>
      </c>
      <c r="KI2" s="29"/>
      <c r="KJ2" s="29"/>
      <c r="KK2" s="29"/>
      <c r="KL2" s="29"/>
      <c r="KM2" s="29"/>
      <c r="KN2" s="21">
        <v>36563.83984375</v>
      </c>
      <c r="KO2" s="20">
        <v>22709.4296875</v>
      </c>
      <c r="KP2" s="20">
        <v>3997.0439453125</v>
      </c>
      <c r="KQ2" s="19">
        <v>10.931690216064453</v>
      </c>
      <c r="KR2" s="39">
        <v>1977</v>
      </c>
      <c r="KS2" s="39" t="s">
        <v>312</v>
      </c>
    </row>
    <row r="3" spans="1:305" s="39" customFormat="1" ht="12.75">
      <c r="A3" s="39">
        <v>1978</v>
      </c>
      <c r="B3" s="39" t="s">
        <v>312</v>
      </c>
      <c r="C3" s="39">
        <v>32</v>
      </c>
      <c r="D3" s="44" t="s">
        <v>314</v>
      </c>
      <c r="E3" s="44">
        <v>724</v>
      </c>
      <c r="F3" s="39">
        <v>1</v>
      </c>
      <c r="G3" s="39">
        <v>0</v>
      </c>
      <c r="H3" s="39">
        <v>0</v>
      </c>
      <c r="I3" s="39">
        <v>0</v>
      </c>
      <c r="J3" s="29">
        <v>0</v>
      </c>
      <c r="K3" s="29">
        <v>95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0</v>
      </c>
      <c r="R3" s="29">
        <v>100</v>
      </c>
      <c r="S3" s="29">
        <v>0</v>
      </c>
      <c r="T3" s="29">
        <v>0</v>
      </c>
      <c r="U3" s="29">
        <v>47.1</v>
      </c>
      <c r="V3" s="29">
        <v>0</v>
      </c>
      <c r="W3" s="29">
        <v>47.1</v>
      </c>
      <c r="X3" s="39">
        <v>4</v>
      </c>
      <c r="Y3" s="39">
        <v>1978</v>
      </c>
      <c r="Z3" s="39" t="s">
        <v>312</v>
      </c>
      <c r="AA3" s="43"/>
      <c r="AB3" s="41">
        <v>77</v>
      </c>
      <c r="AC3" s="41">
        <v>30.3</v>
      </c>
      <c r="AD3" s="41">
        <v>4.5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9.3000000000000007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34.799999999999997</v>
      </c>
      <c r="AZ3" s="41">
        <v>8.4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0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2.8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9.9000000000000057</v>
      </c>
      <c r="CZ3" s="39">
        <v>1978</v>
      </c>
      <c r="DA3" s="39" t="s">
        <v>312</v>
      </c>
      <c r="DB3" s="41">
        <v>33.700000000000003</v>
      </c>
      <c r="DC3" s="41">
        <v>1.4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5.7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47.1</v>
      </c>
      <c r="DY3" s="41">
        <v>4.5999999999999996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3.1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4.4000000000000057</v>
      </c>
      <c r="FY3" s="39">
        <v>1978</v>
      </c>
      <c r="FZ3" s="39" t="s">
        <v>312</v>
      </c>
      <c r="GA3" s="41">
        <v>6</v>
      </c>
      <c r="GB3" s="29">
        <f t="shared" si="2"/>
        <v>0.76857299999999995</v>
      </c>
      <c r="GC3" s="29">
        <f t="shared" si="3"/>
        <v>0.65806799999999988</v>
      </c>
      <c r="GD3" s="29">
        <f t="shared" si="4"/>
        <v>4.3210169945598391</v>
      </c>
      <c r="GE3" s="29">
        <f t="shared" si="5"/>
        <v>2.924558099271199</v>
      </c>
      <c r="GF3" s="29">
        <f t="shared" si="6"/>
        <v>1.3964588952886401</v>
      </c>
      <c r="GG3" s="29">
        <f t="shared" si="7"/>
        <v>0.32317829275996413</v>
      </c>
      <c r="GH3" s="29">
        <f t="shared" si="8"/>
        <v>9.9987499218652367</v>
      </c>
      <c r="GI3" s="39">
        <v>1978</v>
      </c>
      <c r="GJ3" s="39" t="s">
        <v>312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47"/>
      <c r="GX3" s="47"/>
      <c r="GY3" s="47"/>
      <c r="GZ3" s="39">
        <v>1978</v>
      </c>
      <c r="HA3" s="39" t="s">
        <v>312</v>
      </c>
      <c r="HB3" s="42">
        <v>1</v>
      </c>
      <c r="HC3" s="42">
        <f t="shared" si="9"/>
        <v>3</v>
      </c>
      <c r="HD3" s="42">
        <v>2</v>
      </c>
      <c r="HE3" s="42">
        <v>0</v>
      </c>
      <c r="HF3" s="42">
        <v>2</v>
      </c>
      <c r="HG3" s="42">
        <v>3</v>
      </c>
      <c r="HH3" s="42">
        <v>0</v>
      </c>
      <c r="HI3" s="42">
        <v>1</v>
      </c>
      <c r="HJ3" s="39">
        <v>1978</v>
      </c>
      <c r="HK3" s="39" t="s">
        <v>312</v>
      </c>
      <c r="HL3" s="34">
        <v>0.41451329999999997</v>
      </c>
      <c r="HM3" s="29">
        <v>27.76174</v>
      </c>
      <c r="HN3" s="27">
        <v>31.1749640126081</v>
      </c>
      <c r="HO3" s="32">
        <v>27.332488326797701</v>
      </c>
      <c r="HP3" s="32">
        <v>1.4633472429843599</v>
      </c>
      <c r="HQ3" s="32">
        <v>22.4157943266259</v>
      </c>
      <c r="HR3" s="27">
        <v>19.773686239258101</v>
      </c>
      <c r="HS3" s="29">
        <v>13.778817442621101</v>
      </c>
      <c r="HT3" s="29">
        <v>13.77882</v>
      </c>
      <c r="HU3" s="27">
        <v>-3.8424756858103399</v>
      </c>
      <c r="HV3" s="27">
        <v>-4.2859234857226198</v>
      </c>
      <c r="HW3" s="29"/>
      <c r="HX3" s="27">
        <v>11.940409326390199</v>
      </c>
      <c r="HY3" s="29"/>
      <c r="HZ3" s="39">
        <v>1978</v>
      </c>
      <c r="IA3" s="39" t="s">
        <v>312</v>
      </c>
      <c r="IB3" s="29">
        <v>13654.7001953125</v>
      </c>
      <c r="IC3" s="29">
        <v>13205</v>
      </c>
      <c r="ID3" s="29">
        <v>12280.400390625</v>
      </c>
      <c r="IE3" s="32">
        <v>59.322921752929688</v>
      </c>
      <c r="IF3" s="32">
        <v>53.352260589599609</v>
      </c>
      <c r="IG3" s="32">
        <v>2510</v>
      </c>
      <c r="IH3" s="32">
        <v>4488.7001953125</v>
      </c>
      <c r="II3" s="32">
        <v>5281.7001953125</v>
      </c>
      <c r="IJ3" s="31">
        <v>995.5999755859375</v>
      </c>
      <c r="IK3" s="31">
        <v>7.0999999046325684</v>
      </c>
      <c r="IL3" s="39">
        <v>1978</v>
      </c>
      <c r="IM3" s="39" t="s">
        <v>312</v>
      </c>
      <c r="IN3" s="30">
        <v>1128</v>
      </c>
      <c r="IO3" s="27">
        <v>3864</v>
      </c>
      <c r="IP3" s="27">
        <v>11550.9</v>
      </c>
      <c r="IQ3" s="29">
        <f t="shared" si="10"/>
        <v>845.92849603283787</v>
      </c>
      <c r="IR3" s="46">
        <v>3899.3</v>
      </c>
      <c r="IS3" s="46">
        <v>3899.3</v>
      </c>
      <c r="IT3" s="28">
        <v>45.09112354873028</v>
      </c>
      <c r="IU3" s="28">
        <v>53.9</v>
      </c>
      <c r="IV3" s="28">
        <v>3899.3</v>
      </c>
      <c r="IW3" s="28">
        <v>3899.3</v>
      </c>
      <c r="IX3" s="28">
        <v>45.09112354873028</v>
      </c>
      <c r="IY3" s="28">
        <v>53.9</v>
      </c>
      <c r="IZ3" s="39">
        <v>1978</v>
      </c>
      <c r="JA3" s="39" t="s">
        <v>312</v>
      </c>
      <c r="JB3" s="29">
        <v>13.236039999999999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1978</v>
      </c>
      <c r="JP3" s="39" t="s">
        <v>312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1978</v>
      </c>
      <c r="KH3" s="39" t="s">
        <v>312</v>
      </c>
      <c r="KI3" s="29"/>
      <c r="KJ3" s="29"/>
      <c r="KK3" s="29"/>
      <c r="KL3" s="29"/>
      <c r="KM3" s="29"/>
      <c r="KN3" s="21">
        <v>36971.46875</v>
      </c>
      <c r="KO3" s="20">
        <v>23017.580078125</v>
      </c>
      <c r="KP3" s="20">
        <v>4085.492919921875</v>
      </c>
      <c r="KQ3" s="19">
        <v>11.050390243530273</v>
      </c>
      <c r="KR3" s="39">
        <v>1978</v>
      </c>
      <c r="KS3" s="39" t="s">
        <v>312</v>
      </c>
    </row>
    <row r="4" spans="1:305" s="39" customFormat="1" ht="12.75">
      <c r="A4" s="39">
        <v>1979</v>
      </c>
      <c r="B4" s="39" t="s">
        <v>312</v>
      </c>
      <c r="C4" s="39">
        <v>32</v>
      </c>
      <c r="D4" s="44" t="s">
        <v>314</v>
      </c>
      <c r="E4" s="44">
        <v>724</v>
      </c>
      <c r="F4" s="39">
        <v>1</v>
      </c>
      <c r="G4" s="39">
        <v>0</v>
      </c>
      <c r="H4" s="39">
        <v>0</v>
      </c>
      <c r="I4" s="39">
        <v>0</v>
      </c>
      <c r="J4" s="29">
        <v>0</v>
      </c>
      <c r="K4" s="29">
        <v>92.53</v>
      </c>
      <c r="L4" s="29">
        <v>0</v>
      </c>
      <c r="M4" s="18">
        <v>1</v>
      </c>
      <c r="N4" s="39">
        <v>0</v>
      </c>
      <c r="O4" s="39">
        <v>0</v>
      </c>
      <c r="P4" s="39">
        <v>1</v>
      </c>
      <c r="Q4" s="29">
        <v>0</v>
      </c>
      <c r="R4" s="29">
        <v>100</v>
      </c>
      <c r="S4" s="29">
        <v>0</v>
      </c>
      <c r="T4" s="29">
        <v>0</v>
      </c>
      <c r="U4" s="29">
        <v>47.77</v>
      </c>
      <c r="V4" s="29">
        <v>0</v>
      </c>
      <c r="W4" s="29">
        <v>47.77</v>
      </c>
      <c r="X4" s="39">
        <v>4</v>
      </c>
      <c r="Y4" s="39">
        <v>1979</v>
      </c>
      <c r="Z4" s="39" t="s">
        <v>312</v>
      </c>
      <c r="AA4" s="43">
        <v>28915</v>
      </c>
      <c r="AB4" s="41">
        <v>68.099999999999994</v>
      </c>
      <c r="AC4" s="41">
        <v>30.5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10.8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35</v>
      </c>
      <c r="AZ4" s="41">
        <v>6.5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0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2.7</v>
      </c>
      <c r="CF4" s="41">
        <v>0</v>
      </c>
      <c r="CG4" s="41">
        <v>0</v>
      </c>
      <c r="CH4" s="41">
        <v>0</v>
      </c>
      <c r="CI4" s="65">
        <v>2.1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12.400000000000006</v>
      </c>
      <c r="CZ4" s="39">
        <v>1979</v>
      </c>
      <c r="DA4" s="39" t="s">
        <v>312</v>
      </c>
      <c r="DB4" s="41">
        <v>34.6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6.6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48</v>
      </c>
      <c r="DY4" s="41">
        <v>2.6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0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2.2999999999999998</v>
      </c>
      <c r="FE4" s="41">
        <v>0</v>
      </c>
      <c r="FF4" s="41">
        <v>0</v>
      </c>
      <c r="FG4" s="41">
        <v>0</v>
      </c>
      <c r="FH4" s="41">
        <v>0.3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5.6000000000000085</v>
      </c>
      <c r="FY4" s="39">
        <v>1979</v>
      </c>
      <c r="FZ4" s="39" t="s">
        <v>312</v>
      </c>
      <c r="GA4" s="41">
        <v>6.9</v>
      </c>
      <c r="GB4" s="29">
        <f t="shared" si="2"/>
        <v>0.76741599999999999</v>
      </c>
      <c r="GC4" s="29">
        <f t="shared" si="3"/>
        <v>0.64431399999999994</v>
      </c>
      <c r="GD4" s="29">
        <f t="shared" si="4"/>
        <v>4.2995218931654797</v>
      </c>
      <c r="GE4" s="29">
        <f t="shared" si="5"/>
        <v>2.8114685424784778</v>
      </c>
      <c r="GF4" s="29">
        <f t="shared" si="6"/>
        <v>1.488053350687002</v>
      </c>
      <c r="GG4" s="29">
        <f t="shared" si="7"/>
        <v>0.3460974005161857</v>
      </c>
      <c r="GH4" s="29">
        <f t="shared" si="8"/>
        <v>10.537077393660921</v>
      </c>
      <c r="GI4" s="39">
        <v>1979</v>
      </c>
      <c r="GJ4" s="39" t="s">
        <v>312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47"/>
      <c r="GX4" s="47"/>
      <c r="GY4" s="47"/>
      <c r="GZ4" s="39">
        <v>1979</v>
      </c>
      <c r="HA4" s="39" t="s">
        <v>312</v>
      </c>
      <c r="HB4" s="42">
        <v>1</v>
      </c>
      <c r="HC4" s="42">
        <f t="shared" si="9"/>
        <v>3</v>
      </c>
      <c r="HD4" s="42">
        <v>2</v>
      </c>
      <c r="HE4" s="42">
        <v>0</v>
      </c>
      <c r="HF4" s="42">
        <v>2</v>
      </c>
      <c r="HG4" s="42">
        <v>3</v>
      </c>
      <c r="HH4" s="42">
        <v>0</v>
      </c>
      <c r="HI4" s="42">
        <v>1</v>
      </c>
      <c r="HJ4" s="39">
        <v>1979</v>
      </c>
      <c r="HK4" s="39" t="s">
        <v>312</v>
      </c>
      <c r="HL4" s="34">
        <v>0.41451329999999997</v>
      </c>
      <c r="HM4" s="29">
        <v>27.87106</v>
      </c>
      <c r="HN4" s="27">
        <v>32.073818354184702</v>
      </c>
      <c r="HO4" s="32">
        <v>28.359414668350901</v>
      </c>
      <c r="HP4" s="32">
        <v>4.329170579799E-2</v>
      </c>
      <c r="HQ4" s="32">
        <v>16.980212496344802</v>
      </c>
      <c r="HR4" s="27">
        <v>15.6602254336036</v>
      </c>
      <c r="HS4" s="29">
        <v>15.79893703129391</v>
      </c>
      <c r="HT4" s="29">
        <v>15.79894</v>
      </c>
      <c r="HU4" s="27">
        <v>-3.7144036858337901</v>
      </c>
      <c r="HV4" s="27">
        <v>-4.1467023325438799</v>
      </c>
      <c r="HW4" s="29">
        <v>-3.421403508</v>
      </c>
      <c r="HX4" s="27">
        <v>13.3091959784803</v>
      </c>
      <c r="HY4" s="29"/>
      <c r="HZ4" s="39">
        <v>1979</v>
      </c>
      <c r="IA4" s="39" t="s">
        <v>312</v>
      </c>
      <c r="IB4" s="29">
        <v>13712.2001953125</v>
      </c>
      <c r="IC4" s="29">
        <v>13264.599609375</v>
      </c>
      <c r="ID4" s="29">
        <v>12109</v>
      </c>
      <c r="IE4" s="32">
        <v>58.820220947265625</v>
      </c>
      <c r="IF4" s="32">
        <v>51.943088531494141</v>
      </c>
      <c r="IG4" s="32">
        <v>2379.89990234375</v>
      </c>
      <c r="IH4" s="32">
        <v>4351.10009765625</v>
      </c>
      <c r="II4" s="32">
        <v>5378</v>
      </c>
      <c r="IJ4" s="31">
        <v>1239.5</v>
      </c>
      <c r="IK4" s="31">
        <v>8.8000001907348633</v>
      </c>
      <c r="IL4" s="39">
        <v>1979</v>
      </c>
      <c r="IM4" s="39" t="s">
        <v>312</v>
      </c>
      <c r="IN4" s="30">
        <v>2680</v>
      </c>
      <c r="IO4" s="27">
        <v>5713</v>
      </c>
      <c r="IP4" s="27">
        <v>18917</v>
      </c>
      <c r="IQ4" s="29">
        <f t="shared" si="10"/>
        <v>1379.5743739554471</v>
      </c>
      <c r="IR4" s="46">
        <v>2689.8</v>
      </c>
      <c r="IS4" s="46">
        <v>2689.8</v>
      </c>
      <c r="IT4" s="28">
        <v>31.64545048118779</v>
      </c>
      <c r="IU4" s="28"/>
      <c r="IV4" s="28">
        <v>2689.8</v>
      </c>
      <c r="IW4" s="28">
        <v>2689.8</v>
      </c>
      <c r="IX4" s="28">
        <v>31.64545048118779</v>
      </c>
      <c r="IY4" s="28">
        <v>64.950000000000728</v>
      </c>
      <c r="IZ4" s="39">
        <v>1979</v>
      </c>
      <c r="JA4" s="39" t="s">
        <v>312</v>
      </c>
      <c r="JB4" s="29">
        <v>14.47546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1979</v>
      </c>
      <c r="JP4" s="39" t="s">
        <v>312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1979</v>
      </c>
      <c r="KH4" s="39" t="s">
        <v>312</v>
      </c>
      <c r="KI4" s="29"/>
      <c r="KJ4" s="29"/>
      <c r="KK4" s="29"/>
      <c r="KL4" s="29"/>
      <c r="KM4" s="29"/>
      <c r="KN4" s="21">
        <v>37289.01171875</v>
      </c>
      <c r="KO4" s="20">
        <v>23312.05078125</v>
      </c>
      <c r="KP4" s="20">
        <v>4155.6630859375</v>
      </c>
      <c r="KQ4" s="19">
        <v>11.14447021484375</v>
      </c>
      <c r="KR4" s="39">
        <v>1979</v>
      </c>
      <c r="KS4" s="39" t="s">
        <v>312</v>
      </c>
    </row>
    <row r="5" spans="1:305" s="39" customFormat="1" ht="12.75">
      <c r="A5" s="39">
        <v>1980</v>
      </c>
      <c r="B5" s="39" t="s">
        <v>312</v>
      </c>
      <c r="C5" s="39">
        <v>32</v>
      </c>
      <c r="D5" s="44" t="s">
        <v>314</v>
      </c>
      <c r="E5" s="44">
        <v>724</v>
      </c>
      <c r="F5" s="39">
        <v>1</v>
      </c>
      <c r="G5" s="39">
        <v>0</v>
      </c>
      <c r="H5" s="39">
        <v>0</v>
      </c>
      <c r="I5" s="39">
        <v>0</v>
      </c>
      <c r="J5" s="29">
        <v>0</v>
      </c>
      <c r="K5" s="29">
        <v>91.67</v>
      </c>
      <c r="L5" s="29">
        <v>0</v>
      </c>
      <c r="M5" s="18">
        <v>1</v>
      </c>
      <c r="N5" s="39">
        <v>0</v>
      </c>
      <c r="O5" s="39">
        <v>0</v>
      </c>
      <c r="P5" s="39">
        <v>0</v>
      </c>
      <c r="Q5" s="29">
        <v>0</v>
      </c>
      <c r="R5" s="29">
        <v>100</v>
      </c>
      <c r="S5" s="29">
        <v>0</v>
      </c>
      <c r="T5" s="29">
        <v>0</v>
      </c>
      <c r="U5" s="29">
        <v>48</v>
      </c>
      <c r="V5" s="29">
        <v>0</v>
      </c>
      <c r="W5" s="29">
        <v>48</v>
      </c>
      <c r="X5" s="39">
        <v>4</v>
      </c>
      <c r="Y5" s="39">
        <v>1980</v>
      </c>
      <c r="Z5" s="39" t="s">
        <v>312</v>
      </c>
      <c r="AA5" s="43"/>
      <c r="AB5" s="41">
        <v>68.099999999999994</v>
      </c>
      <c r="AC5" s="41">
        <v>30.5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10.8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35</v>
      </c>
      <c r="AZ5" s="41">
        <v>6.5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0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2.7</v>
      </c>
      <c r="CF5" s="41">
        <v>0</v>
      </c>
      <c r="CG5" s="41">
        <v>0</v>
      </c>
      <c r="CH5" s="41">
        <v>0</v>
      </c>
      <c r="CI5" s="41">
        <v>2.1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12.400000000000006</v>
      </c>
      <c r="CZ5" s="39">
        <v>1980</v>
      </c>
      <c r="DA5" s="39" t="s">
        <v>312</v>
      </c>
      <c r="DB5" s="41">
        <v>34.6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6.6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48</v>
      </c>
      <c r="DY5" s="41">
        <v>2.6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0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2.2999999999999998</v>
      </c>
      <c r="FE5" s="41">
        <v>0</v>
      </c>
      <c r="FF5" s="41">
        <v>0</v>
      </c>
      <c r="FG5" s="41">
        <v>0</v>
      </c>
      <c r="FH5" s="41">
        <v>0.3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5.6000000000000085</v>
      </c>
      <c r="FY5" s="39">
        <v>1980</v>
      </c>
      <c r="FZ5" s="39" t="s">
        <v>312</v>
      </c>
      <c r="GA5" s="41">
        <v>6.9</v>
      </c>
      <c r="GB5" s="29">
        <f t="shared" si="2"/>
        <v>0.76741599999999999</v>
      </c>
      <c r="GC5" s="29">
        <f t="shared" si="3"/>
        <v>0.64431399999999994</v>
      </c>
      <c r="GD5" s="29">
        <f t="shared" si="4"/>
        <v>4.2995218931654797</v>
      </c>
      <c r="GE5" s="29">
        <f t="shared" si="5"/>
        <v>2.8114685424784778</v>
      </c>
      <c r="GF5" s="29">
        <f t="shared" si="6"/>
        <v>1.488053350687002</v>
      </c>
      <c r="GG5" s="29">
        <f t="shared" si="7"/>
        <v>0.3460974005161857</v>
      </c>
      <c r="GH5" s="29">
        <f t="shared" si="8"/>
        <v>10.537077393660921</v>
      </c>
      <c r="GI5" s="39">
        <v>1980</v>
      </c>
      <c r="GJ5" s="39" t="s">
        <v>312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47"/>
      <c r="GX5" s="47"/>
      <c r="GY5" s="47"/>
      <c r="GZ5" s="39">
        <v>1980</v>
      </c>
      <c r="HA5" s="39" t="s">
        <v>312</v>
      </c>
      <c r="HB5" s="42">
        <v>1</v>
      </c>
      <c r="HC5" s="42">
        <f t="shared" si="9"/>
        <v>3</v>
      </c>
      <c r="HD5" s="42">
        <v>2</v>
      </c>
      <c r="HE5" s="42">
        <v>0</v>
      </c>
      <c r="HF5" s="42">
        <v>2</v>
      </c>
      <c r="HG5" s="42">
        <v>3</v>
      </c>
      <c r="HH5" s="42">
        <v>0</v>
      </c>
      <c r="HI5" s="42">
        <v>1</v>
      </c>
      <c r="HJ5" s="39">
        <v>1980</v>
      </c>
      <c r="HK5" s="39" t="s">
        <v>312</v>
      </c>
      <c r="HL5" s="34">
        <v>0.41451329999999997</v>
      </c>
      <c r="HM5" s="29">
        <v>31.591670000000001</v>
      </c>
      <c r="HN5" s="27">
        <v>34.227715100425499</v>
      </c>
      <c r="HO5" s="32">
        <v>29.9419607617792</v>
      </c>
      <c r="HP5" s="32">
        <v>1.2981891657040401</v>
      </c>
      <c r="HQ5" s="32">
        <v>14.901030974691601</v>
      </c>
      <c r="HR5" s="27">
        <v>15.561908956515399</v>
      </c>
      <c r="HS5" s="27">
        <v>26.562076142467099</v>
      </c>
      <c r="HT5" s="27">
        <v>26.562076142467099</v>
      </c>
      <c r="HU5" s="27">
        <v>-4.28575433864623</v>
      </c>
      <c r="HV5" s="27">
        <v>-4.6697640210881302</v>
      </c>
      <c r="HW5" s="29">
        <v>-3.5413958619999999</v>
      </c>
      <c r="HX5" s="27">
        <v>15.9608333333333</v>
      </c>
      <c r="HY5" s="29"/>
      <c r="HZ5" s="39">
        <v>1980</v>
      </c>
      <c r="IA5" s="39" t="s">
        <v>312</v>
      </c>
      <c r="IB5" s="29">
        <v>13755</v>
      </c>
      <c r="IC5" s="29">
        <v>13313.7998046875</v>
      </c>
      <c r="ID5" s="29">
        <v>11781.099609375</v>
      </c>
      <c r="IE5" s="32">
        <v>58.309009552001953</v>
      </c>
      <c r="IF5" s="32">
        <v>49.941429138183594</v>
      </c>
      <c r="IG5" s="32">
        <v>2228</v>
      </c>
      <c r="IH5" s="32">
        <v>4162.39990234375</v>
      </c>
      <c r="II5" s="32">
        <v>5390.7001953125</v>
      </c>
      <c r="IJ5" s="31">
        <v>1624.0999755859375</v>
      </c>
      <c r="IK5" s="31">
        <v>11.5</v>
      </c>
      <c r="IL5" s="39">
        <v>1980</v>
      </c>
      <c r="IM5" s="39" t="s">
        <v>312</v>
      </c>
      <c r="IN5" s="30">
        <v>2103</v>
      </c>
      <c r="IO5" s="27">
        <v>2287</v>
      </c>
      <c r="IP5" s="27">
        <v>6177.5</v>
      </c>
      <c r="IQ5" s="29">
        <f t="shared" si="10"/>
        <v>449.10941475826974</v>
      </c>
      <c r="IR5" s="46">
        <v>1109.9000000000001</v>
      </c>
      <c r="IS5" s="46">
        <v>1109.9000000000001</v>
      </c>
      <c r="IT5" s="28">
        <v>13.46051227321238</v>
      </c>
      <c r="IU5" s="28">
        <v>76</v>
      </c>
      <c r="IV5" s="28">
        <v>1109.9000000000001</v>
      </c>
      <c r="IW5" s="28">
        <v>1109.9000000000001</v>
      </c>
      <c r="IX5" s="28">
        <v>13.46051227321238</v>
      </c>
      <c r="IY5" s="28">
        <v>76</v>
      </c>
      <c r="IZ5" s="39">
        <v>1980</v>
      </c>
      <c r="JA5" s="39" t="s">
        <v>312</v>
      </c>
      <c r="JB5" s="29">
        <v>14.155340000000001</v>
      </c>
      <c r="JC5" s="27">
        <v>14.984000205993652</v>
      </c>
      <c r="JD5" s="27">
        <v>10.715000152587891</v>
      </c>
      <c r="JE5" s="27">
        <v>4.0980000495910645</v>
      </c>
      <c r="JF5" s="27">
        <v>4.4660000801086426</v>
      </c>
      <c r="JG5" s="27">
        <v>1.6299999952316284</v>
      </c>
      <c r="JH5" s="27">
        <v>2.3329999446868896</v>
      </c>
      <c r="JI5" s="27">
        <v>3.9719998836517334</v>
      </c>
      <c r="JJ5" s="32">
        <v>0.46000000834465027</v>
      </c>
      <c r="JK5" s="32">
        <v>0.17100000381469727</v>
      </c>
      <c r="JL5" s="32">
        <v>1.9140000343322754</v>
      </c>
      <c r="JM5" s="32">
        <v>0</v>
      </c>
      <c r="JN5" s="32">
        <v>3.9000000804662704E-2</v>
      </c>
      <c r="JO5" s="39">
        <v>1980</v>
      </c>
      <c r="JP5" s="39" t="s">
        <v>312</v>
      </c>
      <c r="JQ5" s="32">
        <v>0.36899999999999999</v>
      </c>
      <c r="JR5" s="32">
        <v>5.2999999999999999E-2</v>
      </c>
      <c r="JS5" s="32">
        <v>0.01</v>
      </c>
      <c r="JT5" s="32">
        <v>2.1999999999999999E-2</v>
      </c>
      <c r="JU5" s="32">
        <v>2E-3</v>
      </c>
      <c r="JV5" s="32">
        <v>4.0000000000000001E-3</v>
      </c>
      <c r="JW5" s="27">
        <v>5.6000001728534698E-2</v>
      </c>
      <c r="JX5" s="27">
        <v>0</v>
      </c>
      <c r="JY5" s="27">
        <v>0</v>
      </c>
      <c r="JZ5" s="40">
        <v>4.1000001132488251E-2</v>
      </c>
      <c r="KA5" s="20">
        <v>4.0000000000000001E-3</v>
      </c>
      <c r="KB5" s="20">
        <v>3.0000000260770321E-3</v>
      </c>
      <c r="KC5" s="21">
        <v>4.8999998718500137E-2</v>
      </c>
      <c r="KD5" s="21">
        <v>2.199999988079071E-2</v>
      </c>
      <c r="KE5" s="20">
        <v>1.9140000343322754</v>
      </c>
      <c r="KF5" s="20">
        <v>0</v>
      </c>
      <c r="KG5" s="39">
        <v>1980</v>
      </c>
      <c r="KH5" s="39" t="s">
        <v>312</v>
      </c>
      <c r="KI5" s="29"/>
      <c r="KJ5" s="29"/>
      <c r="KK5" s="22">
        <v>37.299999999999997</v>
      </c>
      <c r="KL5" s="22">
        <v>37.299999999999997</v>
      </c>
      <c r="KM5" s="22">
        <v>30.8</v>
      </c>
      <c r="KN5" s="21">
        <v>37526.91015625</v>
      </c>
      <c r="KO5" s="20">
        <v>23589.83984375</v>
      </c>
      <c r="KP5" s="20">
        <v>4208.04296875</v>
      </c>
      <c r="KQ5" s="19">
        <v>11.213399887084961</v>
      </c>
      <c r="KR5" s="39">
        <v>1980</v>
      </c>
      <c r="KS5" s="39" t="s">
        <v>312</v>
      </c>
    </row>
    <row r="6" spans="1:305" s="39" customFormat="1" ht="12.75">
      <c r="A6" s="39">
        <v>1981</v>
      </c>
      <c r="B6" s="39" t="s">
        <v>312</v>
      </c>
      <c r="C6" s="39">
        <v>32</v>
      </c>
      <c r="D6" s="44" t="s">
        <v>314</v>
      </c>
      <c r="E6" s="44">
        <v>724</v>
      </c>
      <c r="F6" s="39">
        <v>1</v>
      </c>
      <c r="G6" s="39">
        <v>0</v>
      </c>
      <c r="H6" s="39">
        <v>0</v>
      </c>
      <c r="I6" s="39">
        <v>0</v>
      </c>
      <c r="J6" s="29">
        <v>0</v>
      </c>
      <c r="K6" s="29">
        <v>98.7</v>
      </c>
      <c r="L6" s="29">
        <v>0</v>
      </c>
      <c r="M6" s="18">
        <v>1</v>
      </c>
      <c r="N6" s="39">
        <v>0</v>
      </c>
      <c r="O6" s="39">
        <v>0</v>
      </c>
      <c r="P6" s="39">
        <v>1</v>
      </c>
      <c r="Q6" s="29">
        <v>0</v>
      </c>
      <c r="R6" s="29">
        <v>100</v>
      </c>
      <c r="S6" s="29">
        <v>0</v>
      </c>
      <c r="T6" s="29">
        <v>0</v>
      </c>
      <c r="U6" s="29">
        <v>48</v>
      </c>
      <c r="V6" s="29">
        <v>0</v>
      </c>
      <c r="W6" s="29">
        <v>48</v>
      </c>
      <c r="X6" s="39">
        <v>4</v>
      </c>
      <c r="Y6" s="39">
        <v>1981</v>
      </c>
      <c r="Z6" s="39" t="s">
        <v>312</v>
      </c>
      <c r="AA6" s="43"/>
      <c r="AB6" s="41">
        <v>68.099999999999994</v>
      </c>
      <c r="AC6" s="41">
        <v>30.5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10.8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35</v>
      </c>
      <c r="AZ6" s="41">
        <v>6.5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0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2.7</v>
      </c>
      <c r="CF6" s="41">
        <v>0</v>
      </c>
      <c r="CG6" s="41">
        <v>0</v>
      </c>
      <c r="CH6" s="41">
        <v>0</v>
      </c>
      <c r="CI6" s="41">
        <v>2.1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12.400000000000006</v>
      </c>
      <c r="CZ6" s="39">
        <v>1981</v>
      </c>
      <c r="DA6" s="39" t="s">
        <v>312</v>
      </c>
      <c r="DB6" s="41">
        <v>34.6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6.6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48</v>
      </c>
      <c r="DY6" s="41">
        <v>2.6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0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2.2999999999999998</v>
      </c>
      <c r="FE6" s="41">
        <v>0</v>
      </c>
      <c r="FF6" s="41">
        <v>0</v>
      </c>
      <c r="FG6" s="41">
        <v>0</v>
      </c>
      <c r="FH6" s="41">
        <v>0.3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5.6000000000000085</v>
      </c>
      <c r="FY6" s="39">
        <v>1981</v>
      </c>
      <c r="FZ6" s="39" t="s">
        <v>312</v>
      </c>
      <c r="GA6" s="41">
        <v>6.9</v>
      </c>
      <c r="GB6" s="29">
        <f t="shared" si="2"/>
        <v>0.76741599999999999</v>
      </c>
      <c r="GC6" s="29">
        <f t="shared" si="3"/>
        <v>0.64431399999999994</v>
      </c>
      <c r="GD6" s="29">
        <f t="shared" si="4"/>
        <v>4.2995218931654797</v>
      </c>
      <c r="GE6" s="29">
        <f t="shared" si="5"/>
        <v>2.8114685424784778</v>
      </c>
      <c r="GF6" s="29">
        <f t="shared" si="6"/>
        <v>1.488053350687002</v>
      </c>
      <c r="GG6" s="29">
        <f t="shared" si="7"/>
        <v>0.3460974005161857</v>
      </c>
      <c r="GH6" s="29">
        <f t="shared" si="8"/>
        <v>10.537077393660921</v>
      </c>
      <c r="GI6" s="39">
        <v>1981</v>
      </c>
      <c r="GJ6" s="39" t="s">
        <v>312</v>
      </c>
      <c r="GK6" s="29">
        <v>-0.63</v>
      </c>
      <c r="GL6" s="29">
        <v>0.42</v>
      </c>
      <c r="GM6" s="29">
        <v>2.61</v>
      </c>
      <c r="GN6" s="41">
        <v>71.599999999999994</v>
      </c>
      <c r="GO6" s="29">
        <v>7.37</v>
      </c>
      <c r="GP6" s="29">
        <v>6.53</v>
      </c>
      <c r="GQ6" s="29">
        <v>3.04</v>
      </c>
      <c r="GR6" s="41">
        <v>3</v>
      </c>
      <c r="GS6" s="41">
        <v>3</v>
      </c>
      <c r="GT6" s="41">
        <v>3</v>
      </c>
      <c r="GU6" s="41">
        <v>3</v>
      </c>
      <c r="GV6" s="29">
        <v>0.28999999999999998</v>
      </c>
      <c r="GW6" s="47"/>
      <c r="GX6" s="47"/>
      <c r="GY6" s="47"/>
      <c r="GZ6" s="39">
        <v>1981</v>
      </c>
      <c r="HA6" s="39" t="s">
        <v>312</v>
      </c>
      <c r="HB6" s="42">
        <v>1</v>
      </c>
      <c r="HC6" s="42">
        <f t="shared" si="9"/>
        <v>3</v>
      </c>
      <c r="HD6" s="42">
        <v>2</v>
      </c>
      <c r="HE6" s="42">
        <v>0</v>
      </c>
      <c r="HF6" s="42">
        <v>2</v>
      </c>
      <c r="HG6" s="42">
        <v>3</v>
      </c>
      <c r="HH6" s="42">
        <v>0</v>
      </c>
      <c r="HI6" s="42">
        <v>1</v>
      </c>
      <c r="HJ6" s="39">
        <v>1981</v>
      </c>
      <c r="HK6" s="39" t="s">
        <v>312</v>
      </c>
      <c r="HL6" s="34">
        <v>0.41451329999999997</v>
      </c>
      <c r="HM6" s="29">
        <v>35.416849999999997</v>
      </c>
      <c r="HN6" s="27">
        <v>36.740866026963502</v>
      </c>
      <c r="HO6" s="32">
        <v>31.416994383847001</v>
      </c>
      <c r="HP6" s="32">
        <v>-0.13411082550470901</v>
      </c>
      <c r="HQ6" s="32">
        <v>12.200392309064</v>
      </c>
      <c r="HR6" s="27">
        <v>14.5493510172693</v>
      </c>
      <c r="HS6" s="27">
        <v>28.9418470100184</v>
      </c>
      <c r="HT6" s="27">
        <v>28.9418470100184</v>
      </c>
      <c r="HU6" s="27">
        <v>-5.3238716431165098</v>
      </c>
      <c r="HV6" s="27">
        <v>-5.7491410430711598</v>
      </c>
      <c r="HW6" s="29">
        <v>-4.3615185629999997</v>
      </c>
      <c r="HX6" s="27">
        <v>15.811666666666699</v>
      </c>
      <c r="HY6" s="29"/>
      <c r="HZ6" s="39">
        <v>1981</v>
      </c>
      <c r="IA6" s="39" t="s">
        <v>312</v>
      </c>
      <c r="IB6" s="29">
        <v>13807.7998046875</v>
      </c>
      <c r="IC6" s="29">
        <v>13359.2998046875</v>
      </c>
      <c r="ID6" s="29">
        <v>11467.7001953125</v>
      </c>
      <c r="IE6" s="32">
        <v>57.85150146484375</v>
      </c>
      <c r="IF6" s="32">
        <v>48.047019958496094</v>
      </c>
      <c r="IG6" s="32">
        <v>2107.89990234375</v>
      </c>
      <c r="IH6" s="32">
        <v>3957.199951171875</v>
      </c>
      <c r="II6" s="32">
        <v>5402.60009765625</v>
      </c>
      <c r="IJ6" s="31">
        <v>2013.4000244140625</v>
      </c>
      <c r="IK6" s="31">
        <v>14.199999809265137</v>
      </c>
      <c r="IL6" s="39">
        <v>1981</v>
      </c>
      <c r="IM6" s="39" t="s">
        <v>312</v>
      </c>
      <c r="IN6" s="30">
        <v>1993</v>
      </c>
      <c r="IO6" s="27">
        <v>1945</v>
      </c>
      <c r="IP6" s="27">
        <v>5153.5</v>
      </c>
      <c r="IQ6" s="29">
        <f t="shared" si="10"/>
        <v>373.23107757185755</v>
      </c>
      <c r="IR6" s="46">
        <v>883.69999999999993</v>
      </c>
      <c r="IS6" s="46">
        <v>902</v>
      </c>
      <c r="IT6" s="28">
        <v>11.257691299626821</v>
      </c>
      <c r="IU6" s="28">
        <v>82</v>
      </c>
      <c r="IV6" s="28">
        <v>883.69999999999993</v>
      </c>
      <c r="IW6" s="28">
        <v>902</v>
      </c>
      <c r="IX6" s="28">
        <v>11.257691299626821</v>
      </c>
      <c r="IY6" s="28">
        <v>82</v>
      </c>
      <c r="IZ6" s="39">
        <v>1981</v>
      </c>
      <c r="JA6" s="39" t="s">
        <v>312</v>
      </c>
      <c r="JB6" s="29">
        <v>15.642469999999999</v>
      </c>
      <c r="JC6" s="27">
        <v>16.08799934387207</v>
      </c>
      <c r="JD6" s="27">
        <v>11.659999847412109</v>
      </c>
      <c r="JE6" s="27">
        <v>4.1479997634887695</v>
      </c>
      <c r="JF6" s="27">
        <v>4.9050002098083496</v>
      </c>
      <c r="JG6" s="27">
        <v>1.7280000448226929</v>
      </c>
      <c r="JH6" s="27">
        <v>2.4419999122619629</v>
      </c>
      <c r="JI6" s="27">
        <v>4.0159997940063477</v>
      </c>
      <c r="JJ6" s="32">
        <v>0.39300000667572021</v>
      </c>
      <c r="JK6" s="32">
        <v>0.2800000011920929</v>
      </c>
      <c r="JL6" s="32">
        <v>2.2829999923706055</v>
      </c>
      <c r="JM6" s="32">
        <v>0</v>
      </c>
      <c r="JN6" s="32">
        <v>4.1000001132488251E-2</v>
      </c>
      <c r="JO6" s="39">
        <v>1981</v>
      </c>
      <c r="JP6" s="39" t="s">
        <v>312</v>
      </c>
      <c r="JQ6" s="32">
        <v>0.30099999999999999</v>
      </c>
      <c r="JR6" s="32">
        <v>5.5E-2</v>
      </c>
      <c r="JS6" s="32">
        <v>1.0999999999999999E-2</v>
      </c>
      <c r="JT6" s="32">
        <v>2.1000000000000001E-2</v>
      </c>
      <c r="JU6" s="32">
        <v>2E-3</v>
      </c>
      <c r="JV6" s="32">
        <v>4.0000000000000001E-3</v>
      </c>
      <c r="JW6" s="27">
        <v>6.3000001013278961E-2</v>
      </c>
      <c r="JX6" s="27">
        <v>1.0000000474974513E-3</v>
      </c>
      <c r="JY6" s="27">
        <v>0</v>
      </c>
      <c r="JZ6" s="40">
        <v>7.8000001609325409E-2</v>
      </c>
      <c r="KA6" s="20">
        <v>4.0000000000000001E-3</v>
      </c>
      <c r="KB6" s="20">
        <v>3.0000000260770321E-3</v>
      </c>
      <c r="KC6" s="21">
        <v>9.3000002205371857E-2</v>
      </c>
      <c r="KD6" s="21">
        <v>4.1999999433755875E-2</v>
      </c>
      <c r="KE6" s="20">
        <v>2.2829999923706055</v>
      </c>
      <c r="KF6" s="20">
        <v>0</v>
      </c>
      <c r="KG6" s="39">
        <v>1981</v>
      </c>
      <c r="KH6" s="39" t="s">
        <v>312</v>
      </c>
      <c r="KI6" s="29"/>
      <c r="KJ6" s="29"/>
      <c r="KK6" s="29"/>
      <c r="KL6" s="29"/>
      <c r="KM6" s="29"/>
      <c r="KN6" s="21">
        <v>37764.4609375</v>
      </c>
      <c r="KO6" s="20">
        <v>23867.66015625</v>
      </c>
      <c r="KP6" s="20">
        <v>4259.78515625</v>
      </c>
      <c r="KQ6" s="19">
        <v>11.279879570007324</v>
      </c>
      <c r="KR6" s="39">
        <v>1981</v>
      </c>
      <c r="KS6" s="39" t="s">
        <v>312</v>
      </c>
    </row>
    <row r="7" spans="1:305" s="39" customFormat="1" ht="12.75">
      <c r="A7" s="39">
        <v>1982</v>
      </c>
      <c r="B7" s="39" t="s">
        <v>312</v>
      </c>
      <c r="C7" s="39">
        <v>32</v>
      </c>
      <c r="D7" s="44" t="s">
        <v>314</v>
      </c>
      <c r="E7" s="44">
        <v>724</v>
      </c>
      <c r="F7" s="39">
        <v>1</v>
      </c>
      <c r="G7" s="39">
        <v>0</v>
      </c>
      <c r="H7" s="39">
        <v>0</v>
      </c>
      <c r="I7" s="39">
        <v>0</v>
      </c>
      <c r="J7" s="29">
        <v>0</v>
      </c>
      <c r="K7" s="29">
        <v>92.05</v>
      </c>
      <c r="L7" s="29">
        <v>7.95</v>
      </c>
      <c r="M7" s="18">
        <v>2</v>
      </c>
      <c r="N7" s="39">
        <v>1</v>
      </c>
      <c r="O7" s="39">
        <v>1</v>
      </c>
      <c r="P7" s="39">
        <v>1</v>
      </c>
      <c r="Q7" s="29">
        <v>0</v>
      </c>
      <c r="R7" s="29">
        <v>92.05</v>
      </c>
      <c r="S7" s="29">
        <v>7.95</v>
      </c>
      <c r="T7" s="29">
        <v>0</v>
      </c>
      <c r="U7" s="29">
        <v>44.19</v>
      </c>
      <c r="V7" s="29">
        <v>4.58</v>
      </c>
      <c r="W7" s="29">
        <v>48.77</v>
      </c>
      <c r="X7" s="39">
        <v>4</v>
      </c>
      <c r="Y7" s="39">
        <v>1982</v>
      </c>
      <c r="Z7" s="39" t="s">
        <v>312</v>
      </c>
      <c r="AA7" s="43">
        <v>30252</v>
      </c>
      <c r="AB7" s="41">
        <v>79.8</v>
      </c>
      <c r="AC7" s="41">
        <v>48.4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4.0999999999999996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6.8</v>
      </c>
      <c r="AZ7" s="41">
        <v>26.5</v>
      </c>
      <c r="BA7" s="41">
        <v>2.9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0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3.7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7.5999999999999943</v>
      </c>
      <c r="CZ7" s="39">
        <v>1982</v>
      </c>
      <c r="DA7" s="39" t="s">
        <v>312</v>
      </c>
      <c r="DB7" s="41">
        <v>57.7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1.1000000000000001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3.4</v>
      </c>
      <c r="DY7" s="41">
        <v>30.6</v>
      </c>
      <c r="DZ7" s="41">
        <v>0.6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0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3.4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3.1999999999999886</v>
      </c>
      <c r="FY7" s="39">
        <v>1982</v>
      </c>
      <c r="FZ7" s="39" t="s">
        <v>312</v>
      </c>
      <c r="GA7" s="41">
        <v>6.3</v>
      </c>
      <c r="GB7" s="29">
        <f t="shared" si="2"/>
        <v>0.68700400000000006</v>
      </c>
      <c r="GC7" s="29">
        <f t="shared" si="3"/>
        <v>0.57096599999999997</v>
      </c>
      <c r="GD7" s="29">
        <f t="shared" si="4"/>
        <v>3.1949290086774278</v>
      </c>
      <c r="GE7" s="29">
        <f t="shared" si="5"/>
        <v>2.330817604199201</v>
      </c>
      <c r="GF7" s="29">
        <f t="shared" si="6"/>
        <v>0.86411140447822676</v>
      </c>
      <c r="GG7" s="29">
        <f t="shared" si="7"/>
        <v>0.27046341315606703</v>
      </c>
      <c r="GH7" s="29">
        <f t="shared" si="8"/>
        <v>8.0386566041845597</v>
      </c>
      <c r="GI7" s="39">
        <v>1982</v>
      </c>
      <c r="GJ7" s="39" t="s">
        <v>312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47"/>
      <c r="GX7" s="47"/>
      <c r="GY7" s="47"/>
      <c r="GZ7" s="39">
        <v>1982</v>
      </c>
      <c r="HA7" s="39" t="s">
        <v>312</v>
      </c>
      <c r="HB7" s="42">
        <v>1</v>
      </c>
      <c r="HC7" s="42">
        <f t="shared" si="9"/>
        <v>3</v>
      </c>
      <c r="HD7" s="42">
        <v>2</v>
      </c>
      <c r="HE7" s="42">
        <v>0</v>
      </c>
      <c r="HF7" s="42">
        <v>2</v>
      </c>
      <c r="HG7" s="42">
        <v>3</v>
      </c>
      <c r="HH7" s="42">
        <v>0</v>
      </c>
      <c r="HI7" s="42">
        <v>1</v>
      </c>
      <c r="HJ7" s="39">
        <v>1982</v>
      </c>
      <c r="HK7" s="39" t="s">
        <v>312</v>
      </c>
      <c r="HL7" s="34">
        <v>0.41451329999999997</v>
      </c>
      <c r="HM7" s="29">
        <v>36.567430000000002</v>
      </c>
      <c r="HN7" s="27">
        <v>38.855173974703199</v>
      </c>
      <c r="HO7" s="32">
        <v>31.827808108296001</v>
      </c>
      <c r="HP7" s="32">
        <v>1.24679907049614</v>
      </c>
      <c r="HQ7" s="32">
        <v>15.004113533525301</v>
      </c>
      <c r="HR7" s="27">
        <v>14.4149868423754</v>
      </c>
      <c r="HS7" s="27">
        <v>33.088534105401301</v>
      </c>
      <c r="HT7" s="27">
        <v>33.088534105401301</v>
      </c>
      <c r="HU7" s="27">
        <v>-7.0273658664072496</v>
      </c>
      <c r="HV7" s="27">
        <v>-7.5984759524543097</v>
      </c>
      <c r="HW7" s="29">
        <v>-5.9113138919999999</v>
      </c>
      <c r="HX7" s="27">
        <v>15.987500000000001</v>
      </c>
      <c r="HY7" s="29"/>
      <c r="HZ7" s="39">
        <v>1982</v>
      </c>
      <c r="IA7" s="39" t="s">
        <v>312</v>
      </c>
      <c r="IB7" s="29">
        <v>13967.400390625</v>
      </c>
      <c r="IC7" s="29">
        <v>13520.099609375</v>
      </c>
      <c r="ID7" s="29">
        <v>11358.2998046875</v>
      </c>
      <c r="IE7" s="32">
        <v>57.825271606445313</v>
      </c>
      <c r="IF7" s="32">
        <v>47.023548126220703</v>
      </c>
      <c r="IG7" s="32">
        <v>2061.39990234375</v>
      </c>
      <c r="IH7" s="32">
        <v>3784</v>
      </c>
      <c r="II7" s="32">
        <v>5512.89990234375</v>
      </c>
      <c r="IJ7" s="31">
        <v>2295.199951171875</v>
      </c>
      <c r="IK7" s="31">
        <v>16</v>
      </c>
      <c r="IL7" s="39">
        <v>1982</v>
      </c>
      <c r="IM7" s="39" t="s">
        <v>312</v>
      </c>
      <c r="IN7" s="30">
        <v>1810</v>
      </c>
      <c r="IO7" s="27">
        <v>1059</v>
      </c>
      <c r="IP7" s="27">
        <v>2787.6</v>
      </c>
      <c r="IQ7" s="29">
        <f t="shared" si="10"/>
        <v>199.57901413573376</v>
      </c>
      <c r="IR7" s="46">
        <v>1027.2</v>
      </c>
      <c r="IS7" s="46">
        <v>970</v>
      </c>
      <c r="IT7" s="28">
        <v>12.19634863954132</v>
      </c>
      <c r="IU7" s="28"/>
      <c r="IV7" s="28">
        <v>1027.2</v>
      </c>
      <c r="IW7" s="28">
        <v>970</v>
      </c>
      <c r="IX7" s="28">
        <v>12.19634863954132</v>
      </c>
      <c r="IY7" s="28">
        <v>83</v>
      </c>
      <c r="IZ7" s="39">
        <v>1982</v>
      </c>
      <c r="JA7" s="39" t="s">
        <v>312</v>
      </c>
      <c r="JB7" s="29">
        <v>15.52999</v>
      </c>
      <c r="JC7" s="27">
        <v>16.10099983215332</v>
      </c>
      <c r="JD7" s="27">
        <v>11.586000442504883</v>
      </c>
      <c r="JE7" s="27">
        <v>4.2589998245239258</v>
      </c>
      <c r="JF7" s="27">
        <v>5.0450000762939453</v>
      </c>
      <c r="JG7" s="27">
        <v>1.7400000095367432</v>
      </c>
      <c r="JH7" s="27">
        <v>2.500999927520752</v>
      </c>
      <c r="JI7" s="27">
        <v>4.1220002174377441</v>
      </c>
      <c r="JJ7" s="32">
        <v>0.38100001215934753</v>
      </c>
      <c r="JK7" s="32">
        <v>0.25600001215934753</v>
      </c>
      <c r="JL7" s="32">
        <v>2.0169999599456787</v>
      </c>
      <c r="JM7" s="32">
        <v>0</v>
      </c>
      <c r="JN7" s="32">
        <v>3.9000000804662704E-2</v>
      </c>
      <c r="JO7" s="39">
        <v>1982</v>
      </c>
      <c r="JP7" s="39" t="s">
        <v>312</v>
      </c>
      <c r="JQ7" s="32">
        <v>0.29199999999999998</v>
      </c>
      <c r="JR7" s="32">
        <v>5.5E-2</v>
      </c>
      <c r="JS7" s="32">
        <v>7.0000000000000001E-3</v>
      </c>
      <c r="JT7" s="32">
        <v>0.02</v>
      </c>
      <c r="JU7" s="32">
        <v>2E-3</v>
      </c>
      <c r="JV7" s="32">
        <v>4.0000000000000001E-3</v>
      </c>
      <c r="JW7" s="27">
        <v>8.9000001549720764E-2</v>
      </c>
      <c r="JX7" s="27">
        <v>2.0000000949949026E-3</v>
      </c>
      <c r="JY7" s="27">
        <v>0</v>
      </c>
      <c r="JZ7" s="40">
        <v>5.9000000357627869E-2</v>
      </c>
      <c r="KA7" s="20">
        <v>4.0000000000000001E-3</v>
      </c>
      <c r="KB7" s="20">
        <v>4.0000001899898052E-3</v>
      </c>
      <c r="KC7" s="21">
        <v>7.0000000298023224E-2</v>
      </c>
      <c r="KD7" s="21">
        <v>3.2000001519918442E-2</v>
      </c>
      <c r="KE7" s="20">
        <v>2.0169999599456787</v>
      </c>
      <c r="KF7" s="20">
        <v>0</v>
      </c>
      <c r="KG7" s="39">
        <v>1982</v>
      </c>
      <c r="KH7" s="39" t="s">
        <v>312</v>
      </c>
      <c r="KI7" s="29"/>
      <c r="KJ7" s="29"/>
      <c r="KK7" s="29"/>
      <c r="KL7" s="29"/>
      <c r="KM7" s="29"/>
      <c r="KN7" s="21">
        <v>37987.109375</v>
      </c>
      <c r="KO7" s="20">
        <v>24154.490234375</v>
      </c>
      <c r="KP7" s="20">
        <v>4347.52001953125</v>
      </c>
      <c r="KQ7" s="19">
        <v>11.444720268249512</v>
      </c>
      <c r="KR7" s="39">
        <v>1982</v>
      </c>
      <c r="KS7" s="39" t="s">
        <v>312</v>
      </c>
    </row>
    <row r="8" spans="1:305" s="39" customFormat="1" ht="12.75">
      <c r="A8" s="39">
        <v>1983</v>
      </c>
      <c r="B8" s="39" t="s">
        <v>312</v>
      </c>
      <c r="C8" s="39">
        <v>32</v>
      </c>
      <c r="D8" s="44" t="s">
        <v>314</v>
      </c>
      <c r="E8" s="44">
        <v>724</v>
      </c>
      <c r="F8" s="39">
        <v>1</v>
      </c>
      <c r="G8" s="39">
        <v>0</v>
      </c>
      <c r="H8" s="39">
        <v>0</v>
      </c>
      <c r="I8" s="39">
        <v>0</v>
      </c>
      <c r="J8" s="29">
        <v>0</v>
      </c>
      <c r="K8" s="29">
        <v>0</v>
      </c>
      <c r="L8" s="29">
        <v>100</v>
      </c>
      <c r="M8" s="18">
        <v>5</v>
      </c>
      <c r="N8" s="39">
        <v>1</v>
      </c>
      <c r="O8" s="39">
        <v>3</v>
      </c>
      <c r="P8" s="39">
        <v>0</v>
      </c>
      <c r="Q8" s="29">
        <v>0</v>
      </c>
      <c r="R8" s="29">
        <v>0</v>
      </c>
      <c r="S8" s="29">
        <v>100</v>
      </c>
      <c r="T8" s="29">
        <v>0</v>
      </c>
      <c r="U8" s="29">
        <v>0</v>
      </c>
      <c r="V8" s="29">
        <v>57.7</v>
      </c>
      <c r="W8" s="29">
        <v>57.7</v>
      </c>
      <c r="X8" s="39">
        <v>1</v>
      </c>
      <c r="Y8" s="39">
        <v>1983</v>
      </c>
      <c r="Z8" s="39" t="s">
        <v>312</v>
      </c>
      <c r="AA8" s="43"/>
      <c r="AB8" s="41">
        <v>79.8</v>
      </c>
      <c r="AC8" s="41">
        <v>48.4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4.0999999999999996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6.8</v>
      </c>
      <c r="AZ8" s="41">
        <v>26.5</v>
      </c>
      <c r="BA8" s="41">
        <v>2.9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3.7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7.5999999999999943</v>
      </c>
      <c r="CZ8" s="39">
        <v>1983</v>
      </c>
      <c r="DA8" s="39" t="s">
        <v>312</v>
      </c>
      <c r="DB8" s="41">
        <v>57.7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1.1000000000000001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3.4</v>
      </c>
      <c r="DY8" s="41">
        <v>30.6</v>
      </c>
      <c r="DZ8" s="41">
        <v>0.6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3.4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3.1999999999999886</v>
      </c>
      <c r="FY8" s="39">
        <v>1983</v>
      </c>
      <c r="FZ8" s="39" t="s">
        <v>312</v>
      </c>
      <c r="GA8" s="41">
        <v>6.3</v>
      </c>
      <c r="GB8" s="29">
        <f t="shared" si="2"/>
        <v>0.68700400000000006</v>
      </c>
      <c r="GC8" s="29">
        <f t="shared" si="3"/>
        <v>0.57096599999999997</v>
      </c>
      <c r="GD8" s="29">
        <f t="shared" si="4"/>
        <v>3.1949290086774278</v>
      </c>
      <c r="GE8" s="29">
        <f t="shared" si="5"/>
        <v>2.330817604199201</v>
      </c>
      <c r="GF8" s="29">
        <f t="shared" si="6"/>
        <v>0.86411140447822676</v>
      </c>
      <c r="GG8" s="29">
        <f t="shared" si="7"/>
        <v>0.27046341315606703</v>
      </c>
      <c r="GH8" s="29">
        <f t="shared" si="8"/>
        <v>8.0386566041845597</v>
      </c>
      <c r="GI8" s="39">
        <v>1983</v>
      </c>
      <c r="GJ8" s="39" t="s">
        <v>312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47"/>
      <c r="GX8" s="47"/>
      <c r="GY8" s="47"/>
      <c r="GZ8" s="39">
        <v>1983</v>
      </c>
      <c r="HA8" s="39" t="s">
        <v>312</v>
      </c>
      <c r="HB8" s="42">
        <v>1</v>
      </c>
      <c r="HC8" s="42">
        <f t="shared" si="9"/>
        <v>3</v>
      </c>
      <c r="HD8" s="42">
        <v>2</v>
      </c>
      <c r="HE8" s="42">
        <v>0</v>
      </c>
      <c r="HF8" s="42">
        <v>2</v>
      </c>
      <c r="HG8" s="42">
        <v>3</v>
      </c>
      <c r="HH8" s="42">
        <v>0</v>
      </c>
      <c r="HI8" s="42">
        <v>1</v>
      </c>
      <c r="HJ8" s="39">
        <v>1983</v>
      </c>
      <c r="HK8" s="39" t="s">
        <v>312</v>
      </c>
      <c r="HL8" s="34">
        <v>0.41451329999999997</v>
      </c>
      <c r="HM8" s="29">
        <v>39.815109999999997</v>
      </c>
      <c r="HN8" s="27">
        <v>39.802712613039702</v>
      </c>
      <c r="HO8" s="32">
        <v>33.625485042067801</v>
      </c>
      <c r="HP8" s="32">
        <v>1.77044661027419</v>
      </c>
      <c r="HQ8" s="32">
        <v>13.8652012388934</v>
      </c>
      <c r="HR8" s="27">
        <v>12.174084369603699</v>
      </c>
      <c r="HS8" s="27">
        <v>38.483128829877501</v>
      </c>
      <c r="HT8" s="27">
        <v>38.483128829877501</v>
      </c>
      <c r="HU8" s="27">
        <v>-6.1772275709719002</v>
      </c>
      <c r="HV8" s="27">
        <v>-6.47262749612874</v>
      </c>
      <c r="HW8" s="29">
        <v>-4.7734830590000001</v>
      </c>
      <c r="HX8" s="27">
        <v>16.9091666666667</v>
      </c>
      <c r="HY8" s="29"/>
      <c r="HZ8" s="39">
        <v>1983</v>
      </c>
      <c r="IA8" s="39" t="s">
        <v>312</v>
      </c>
      <c r="IB8" s="29">
        <v>14149.099609375</v>
      </c>
      <c r="IC8" s="29">
        <v>13716.7001953125</v>
      </c>
      <c r="ID8" s="29">
        <v>11322.599609375</v>
      </c>
      <c r="IE8" s="32">
        <v>57.944061279296875</v>
      </c>
      <c r="IF8" s="32">
        <v>46.368839263916016</v>
      </c>
      <c r="IG8" s="32">
        <v>2068.199951171875</v>
      </c>
      <c r="IH8" s="32">
        <v>3699</v>
      </c>
      <c r="II8" s="32">
        <v>5555.39990234375</v>
      </c>
      <c r="IJ8" s="31">
        <v>2004.300048828125</v>
      </c>
      <c r="IK8" s="31">
        <v>14.300000190734863</v>
      </c>
      <c r="IL8" s="39">
        <v>1983</v>
      </c>
      <c r="IM8" s="39" t="s">
        <v>312</v>
      </c>
      <c r="IN8" s="30">
        <v>1451</v>
      </c>
      <c r="IO8" s="27">
        <v>1484</v>
      </c>
      <c r="IP8" s="27">
        <v>4416.7</v>
      </c>
      <c r="IQ8" s="29">
        <f t="shared" si="10"/>
        <v>312.15413856253826</v>
      </c>
      <c r="IR8" s="46">
        <v>1061.9000000000001</v>
      </c>
      <c r="IS8" s="46">
        <v>990</v>
      </c>
      <c r="IT8" s="28">
        <v>12.56504632567585</v>
      </c>
      <c r="IU8" s="28"/>
      <c r="IV8" s="28">
        <v>1061.9000000000001</v>
      </c>
      <c r="IW8" s="28">
        <v>990</v>
      </c>
      <c r="IX8" s="28">
        <v>12.56504632567585</v>
      </c>
      <c r="IY8" s="28">
        <v>84</v>
      </c>
      <c r="IZ8" s="39">
        <v>1983</v>
      </c>
      <c r="JA8" s="39" t="s">
        <v>312</v>
      </c>
      <c r="JB8" s="29">
        <v>16.133790000000001</v>
      </c>
      <c r="JC8" s="27">
        <v>16.833000183105469</v>
      </c>
      <c r="JD8" s="27">
        <v>11.902000427246094</v>
      </c>
      <c r="JE8" s="27">
        <v>4.6970000267028809</v>
      </c>
      <c r="JF8" s="27">
        <v>5.2919998168945313</v>
      </c>
      <c r="JG8" s="27">
        <v>1.7669999599456787</v>
      </c>
      <c r="JH8" s="27">
        <v>2.4939999580383301</v>
      </c>
      <c r="JI8" s="27">
        <v>4.5489997863769531</v>
      </c>
      <c r="JJ8" s="32">
        <v>0.33199998736381531</v>
      </c>
      <c r="JK8" s="32">
        <v>0.23399999737739563</v>
      </c>
      <c r="JL8" s="32">
        <v>2.121999979019165</v>
      </c>
      <c r="JM8" s="32">
        <v>4.999999888241291E-3</v>
      </c>
      <c r="JN8" s="32">
        <v>3.9000000804662704E-2</v>
      </c>
      <c r="JO8" s="39">
        <v>1983</v>
      </c>
      <c r="JP8" s="39" t="s">
        <v>312</v>
      </c>
      <c r="JQ8" s="32">
        <v>0.246</v>
      </c>
      <c r="JR8" s="32">
        <v>5.3999999999999999E-2</v>
      </c>
      <c r="JS8" s="32">
        <v>6.0000000000000001E-3</v>
      </c>
      <c r="JT8" s="32">
        <v>0.02</v>
      </c>
      <c r="JU8" s="32">
        <v>2E-3</v>
      </c>
      <c r="JV8" s="32">
        <v>4.0000000000000001E-3</v>
      </c>
      <c r="JW8" s="27">
        <v>9.7000002861022949E-2</v>
      </c>
      <c r="JX8" s="27">
        <v>2.0000000949949026E-3</v>
      </c>
      <c r="JY8" s="27">
        <v>0</v>
      </c>
      <c r="JZ8" s="40">
        <v>4.8000000417232513E-2</v>
      </c>
      <c r="KA8" s="20">
        <v>4.0000000000000001E-3</v>
      </c>
      <c r="KB8" s="20">
        <v>4.0000001899898052E-3</v>
      </c>
      <c r="KC8" s="21">
        <v>5.7000000029802322E-2</v>
      </c>
      <c r="KD8" s="21">
        <v>2.6000000536441803E-2</v>
      </c>
      <c r="KE8" s="20">
        <v>2.121999979019165</v>
      </c>
      <c r="KF8" s="20">
        <v>0</v>
      </c>
      <c r="KG8" s="39">
        <v>1983</v>
      </c>
      <c r="KH8" s="39" t="s">
        <v>312</v>
      </c>
      <c r="KI8" s="29"/>
      <c r="KJ8" s="29"/>
      <c r="KK8" s="29"/>
      <c r="KL8" s="29"/>
      <c r="KM8" s="29"/>
      <c r="KN8" s="21">
        <v>38160.26171875</v>
      </c>
      <c r="KO8" s="20">
        <v>24418.55078125</v>
      </c>
      <c r="KP8" s="20">
        <v>4416.7548828125</v>
      </c>
      <c r="KQ8" s="19">
        <v>11.574230194091797</v>
      </c>
      <c r="KR8" s="39">
        <v>1983</v>
      </c>
      <c r="KS8" s="39" t="s">
        <v>312</v>
      </c>
    </row>
    <row r="9" spans="1:305" s="39" customFormat="1" ht="12.75">
      <c r="A9" s="39">
        <v>1984</v>
      </c>
      <c r="B9" s="39" t="s">
        <v>312</v>
      </c>
      <c r="C9" s="39">
        <v>32</v>
      </c>
      <c r="D9" s="44" t="s">
        <v>314</v>
      </c>
      <c r="E9" s="44">
        <v>724</v>
      </c>
      <c r="F9" s="39">
        <v>1</v>
      </c>
      <c r="G9" s="39">
        <v>0</v>
      </c>
      <c r="H9" s="39">
        <v>0</v>
      </c>
      <c r="I9" s="39">
        <v>0</v>
      </c>
      <c r="J9" s="29">
        <v>0</v>
      </c>
      <c r="K9" s="29">
        <v>0</v>
      </c>
      <c r="L9" s="29">
        <v>100</v>
      </c>
      <c r="M9" s="18">
        <v>5</v>
      </c>
      <c r="N9" s="39">
        <v>0</v>
      </c>
      <c r="O9" s="39">
        <v>0</v>
      </c>
      <c r="P9" s="39">
        <v>0</v>
      </c>
      <c r="Q9" s="29">
        <v>0</v>
      </c>
      <c r="R9" s="29">
        <v>0</v>
      </c>
      <c r="S9" s="29">
        <v>100</v>
      </c>
      <c r="T9" s="29">
        <v>0</v>
      </c>
      <c r="U9" s="29">
        <v>0</v>
      </c>
      <c r="V9" s="29">
        <v>57.7</v>
      </c>
      <c r="W9" s="29">
        <v>57.7</v>
      </c>
      <c r="X9" s="39">
        <v>1</v>
      </c>
      <c r="Y9" s="39">
        <v>1984</v>
      </c>
      <c r="Z9" s="39" t="s">
        <v>312</v>
      </c>
      <c r="AA9" s="43"/>
      <c r="AB9" s="41">
        <v>79.8</v>
      </c>
      <c r="AC9" s="41">
        <v>48.4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4.0999999999999996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6.8</v>
      </c>
      <c r="AZ9" s="41">
        <v>26.5</v>
      </c>
      <c r="BA9" s="41">
        <v>2.9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3.7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7.5999999999999943</v>
      </c>
      <c r="CZ9" s="39">
        <v>1984</v>
      </c>
      <c r="DA9" s="39" t="s">
        <v>312</v>
      </c>
      <c r="DB9" s="41">
        <v>57.7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1.1000000000000001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3.4</v>
      </c>
      <c r="DY9" s="41">
        <v>30.6</v>
      </c>
      <c r="DZ9" s="41">
        <v>0.6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3.4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3.1999999999999886</v>
      </c>
      <c r="FY9" s="39">
        <v>1984</v>
      </c>
      <c r="FZ9" s="39" t="s">
        <v>312</v>
      </c>
      <c r="GA9" s="41">
        <v>6.3</v>
      </c>
      <c r="GB9" s="29">
        <f t="shared" si="2"/>
        <v>0.68700400000000006</v>
      </c>
      <c r="GC9" s="29">
        <f t="shared" si="3"/>
        <v>0.57096599999999997</v>
      </c>
      <c r="GD9" s="29">
        <f t="shared" si="4"/>
        <v>3.1949290086774278</v>
      </c>
      <c r="GE9" s="29">
        <f t="shared" si="5"/>
        <v>2.330817604199201</v>
      </c>
      <c r="GF9" s="29">
        <f t="shared" si="6"/>
        <v>0.86411140447822676</v>
      </c>
      <c r="GG9" s="29">
        <f t="shared" si="7"/>
        <v>0.27046341315606703</v>
      </c>
      <c r="GH9" s="29">
        <f t="shared" si="8"/>
        <v>8.0386566041845597</v>
      </c>
      <c r="GI9" s="39">
        <v>1984</v>
      </c>
      <c r="GJ9" s="39" t="s">
        <v>312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47"/>
      <c r="GX9" s="47"/>
      <c r="GY9" s="47"/>
      <c r="GZ9" s="39">
        <v>1984</v>
      </c>
      <c r="HA9" s="39" t="s">
        <v>312</v>
      </c>
      <c r="HB9" s="42">
        <v>1</v>
      </c>
      <c r="HC9" s="42">
        <f t="shared" si="9"/>
        <v>3</v>
      </c>
      <c r="HD9" s="42">
        <v>2</v>
      </c>
      <c r="HE9" s="42">
        <v>0</v>
      </c>
      <c r="HF9" s="42">
        <v>2</v>
      </c>
      <c r="HG9" s="42">
        <v>3</v>
      </c>
      <c r="HH9" s="42">
        <v>0</v>
      </c>
      <c r="HI9" s="42">
        <v>1</v>
      </c>
      <c r="HJ9" s="39">
        <v>1984</v>
      </c>
      <c r="HK9" s="39" t="s">
        <v>312</v>
      </c>
      <c r="HL9" s="34">
        <v>0.41451329999999997</v>
      </c>
      <c r="HM9" s="29">
        <v>41.599690000000002</v>
      </c>
      <c r="HN9" s="27">
        <v>40.105111715626698</v>
      </c>
      <c r="HO9" s="32">
        <v>33.269806921138603</v>
      </c>
      <c r="HP9" s="32">
        <v>1.7834097849558599</v>
      </c>
      <c r="HQ9" s="32">
        <v>12.8401002363122</v>
      </c>
      <c r="HR9" s="27">
        <v>11.280269418185799</v>
      </c>
      <c r="HS9" s="27">
        <v>44.4987067148855</v>
      </c>
      <c r="HT9" s="27">
        <v>44.4987067148855</v>
      </c>
      <c r="HU9" s="27">
        <v>-6.8353047944880698</v>
      </c>
      <c r="HV9" s="27">
        <v>-6.4427950497034896</v>
      </c>
      <c r="HW9" s="29">
        <v>-4.5979599230000003</v>
      </c>
      <c r="HX9" s="27">
        <v>16.522500000000001</v>
      </c>
      <c r="HY9" s="29"/>
      <c r="HZ9" s="39">
        <v>1984</v>
      </c>
      <c r="IA9" s="39" t="s">
        <v>312</v>
      </c>
      <c r="IB9" s="29">
        <v>14224.400390625</v>
      </c>
      <c r="IC9" s="29">
        <v>13817.099609375</v>
      </c>
      <c r="ID9" s="29">
        <v>11024.400390625</v>
      </c>
      <c r="IE9" s="32">
        <v>57.657711029052734</v>
      </c>
      <c r="IF9" s="32">
        <v>44.686710357666016</v>
      </c>
      <c r="IG9" s="32">
        <v>1987.9000244140625</v>
      </c>
      <c r="IH9" s="32">
        <v>3512.39990234375</v>
      </c>
      <c r="II9" s="32">
        <v>5524.10009765625</v>
      </c>
      <c r="IJ9" s="31">
        <v>2330.5</v>
      </c>
      <c r="IK9" s="31">
        <v>16.700000762939453</v>
      </c>
      <c r="IL9" s="39">
        <v>1984</v>
      </c>
      <c r="IM9" s="39" t="s">
        <v>312</v>
      </c>
      <c r="IN9" s="30">
        <v>1498</v>
      </c>
      <c r="IO9" s="27">
        <v>2242</v>
      </c>
      <c r="IP9" s="27">
        <v>6357.8</v>
      </c>
      <c r="IQ9" s="29">
        <f t="shared" si="10"/>
        <v>446.96435880631503</v>
      </c>
      <c r="IR9" s="46">
        <v>993.30000000000007</v>
      </c>
      <c r="IS9" s="46">
        <v>930</v>
      </c>
      <c r="IT9" s="28">
        <v>12.289557840209319</v>
      </c>
      <c r="IU9" s="28"/>
      <c r="IV9" s="28">
        <v>993.30000000000007</v>
      </c>
      <c r="IW9" s="28">
        <v>930</v>
      </c>
      <c r="IX9" s="28">
        <v>12.289557840209319</v>
      </c>
      <c r="IY9" s="28">
        <v>85</v>
      </c>
      <c r="IZ9" s="39">
        <v>1984</v>
      </c>
      <c r="JA9" s="39" t="s">
        <v>312</v>
      </c>
      <c r="JB9" s="29">
        <v>15.95696</v>
      </c>
      <c r="JC9" s="27">
        <v>16.610000610351563</v>
      </c>
      <c r="JD9" s="27">
        <v>11.968000411987305</v>
      </c>
      <c r="JE9" s="27">
        <v>4.3819999694824219</v>
      </c>
      <c r="JF9" s="27">
        <v>5.4629998207092285</v>
      </c>
      <c r="JG9" s="27">
        <v>1.7560000419616699</v>
      </c>
      <c r="JH9" s="27">
        <v>2.4509999752044678</v>
      </c>
      <c r="JI9" s="27">
        <v>4.2300000190734863</v>
      </c>
      <c r="JJ9" s="32">
        <v>0.29699999094009399</v>
      </c>
      <c r="JK9" s="32">
        <v>0.25999999046325684</v>
      </c>
      <c r="JL9" s="32">
        <v>2.1019999980926514</v>
      </c>
      <c r="JM9" s="32">
        <v>1.3000000268220901E-2</v>
      </c>
      <c r="JN9" s="32">
        <v>3.7999998778104782E-2</v>
      </c>
      <c r="JO9" s="39">
        <v>1984</v>
      </c>
      <c r="JP9" s="39" t="s">
        <v>312</v>
      </c>
      <c r="JQ9" s="32">
        <v>0.214</v>
      </c>
      <c r="JR9" s="32">
        <v>5.3999999999999999E-2</v>
      </c>
      <c r="JS9" s="32">
        <v>5.0000000000000001E-3</v>
      </c>
      <c r="JT9" s="32">
        <v>1.9E-2</v>
      </c>
      <c r="JU9" s="32">
        <v>2E-3</v>
      </c>
      <c r="JV9" s="32">
        <v>4.0000000000000001E-3</v>
      </c>
      <c r="JW9" s="27">
        <v>0.10999999940395355</v>
      </c>
      <c r="JX9" s="27">
        <v>1.0000000474974513E-3</v>
      </c>
      <c r="JY9" s="27">
        <v>0</v>
      </c>
      <c r="JZ9" s="40">
        <v>5.2000001072883606E-2</v>
      </c>
      <c r="KA9" s="20">
        <v>7.0000000000000001E-3</v>
      </c>
      <c r="KB9" s="20">
        <v>7.0000002160668373E-3</v>
      </c>
      <c r="KC9" s="21">
        <v>6.1999998986721039E-2</v>
      </c>
      <c r="KD9" s="21">
        <v>2.8000000864267349E-2</v>
      </c>
      <c r="KE9" s="20">
        <v>2.1019999980926514</v>
      </c>
      <c r="KF9" s="20">
        <v>0</v>
      </c>
      <c r="KG9" s="39">
        <v>1984</v>
      </c>
      <c r="KH9" s="39" t="s">
        <v>312</v>
      </c>
      <c r="KI9" s="29"/>
      <c r="KJ9" s="29"/>
      <c r="KK9" s="29"/>
      <c r="KL9" s="29"/>
      <c r="KM9" s="29"/>
      <c r="KN9" s="21">
        <v>38325.23828125</v>
      </c>
      <c r="KO9" s="20">
        <v>24670.419921875</v>
      </c>
      <c r="KP9" s="20">
        <v>4498.533203125</v>
      </c>
      <c r="KQ9" s="19">
        <v>11.73777961730957</v>
      </c>
      <c r="KR9" s="39">
        <v>1984</v>
      </c>
      <c r="KS9" s="39" t="s">
        <v>312</v>
      </c>
    </row>
    <row r="10" spans="1:305" s="39" customFormat="1" ht="12.75">
      <c r="A10" s="39">
        <v>1985</v>
      </c>
      <c r="B10" s="39" t="s">
        <v>312</v>
      </c>
      <c r="C10" s="39">
        <v>32</v>
      </c>
      <c r="D10" s="44" t="s">
        <v>314</v>
      </c>
      <c r="E10" s="44">
        <v>724</v>
      </c>
      <c r="F10" s="39">
        <v>1</v>
      </c>
      <c r="G10" s="39">
        <v>0</v>
      </c>
      <c r="H10" s="39">
        <v>0</v>
      </c>
      <c r="I10" s="39">
        <v>0</v>
      </c>
      <c r="J10" s="29">
        <v>0</v>
      </c>
      <c r="K10" s="29">
        <v>0</v>
      </c>
      <c r="L10" s="29">
        <v>100</v>
      </c>
      <c r="M10" s="18">
        <v>5</v>
      </c>
      <c r="N10" s="39">
        <v>0</v>
      </c>
      <c r="O10" s="39">
        <v>0</v>
      </c>
      <c r="P10" s="39">
        <v>0</v>
      </c>
      <c r="Q10" s="29">
        <v>0</v>
      </c>
      <c r="R10" s="29">
        <v>0</v>
      </c>
      <c r="S10" s="29">
        <v>100</v>
      </c>
      <c r="T10" s="29">
        <v>0</v>
      </c>
      <c r="U10" s="29">
        <v>0</v>
      </c>
      <c r="V10" s="29">
        <v>57.7</v>
      </c>
      <c r="W10" s="29">
        <v>57.7</v>
      </c>
      <c r="X10" s="39">
        <v>1</v>
      </c>
      <c r="Y10" s="39">
        <v>1985</v>
      </c>
      <c r="Z10" s="39" t="s">
        <v>312</v>
      </c>
      <c r="AA10" s="43"/>
      <c r="AB10" s="41">
        <v>79.8</v>
      </c>
      <c r="AC10" s="41">
        <v>48.4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4.0999999999999996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6.8</v>
      </c>
      <c r="AZ10" s="41">
        <v>26.5</v>
      </c>
      <c r="BA10" s="41">
        <v>2.9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3.7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7.5999999999999943</v>
      </c>
      <c r="CZ10" s="39">
        <v>1985</v>
      </c>
      <c r="DA10" s="39" t="s">
        <v>312</v>
      </c>
      <c r="DB10" s="41">
        <v>57.7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1.1000000000000001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3.4</v>
      </c>
      <c r="DY10" s="41">
        <v>30.6</v>
      </c>
      <c r="DZ10" s="41">
        <v>0.6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3.4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3.1999999999999886</v>
      </c>
      <c r="FY10" s="39">
        <v>1985</v>
      </c>
      <c r="FZ10" s="39" t="s">
        <v>312</v>
      </c>
      <c r="GA10" s="41">
        <v>6.3</v>
      </c>
      <c r="GB10" s="29">
        <f t="shared" si="2"/>
        <v>0.68700400000000006</v>
      </c>
      <c r="GC10" s="29">
        <f t="shared" si="3"/>
        <v>0.57096599999999997</v>
      </c>
      <c r="GD10" s="29">
        <f t="shared" si="4"/>
        <v>3.1949290086774278</v>
      </c>
      <c r="GE10" s="29">
        <f t="shared" si="5"/>
        <v>2.330817604199201</v>
      </c>
      <c r="GF10" s="29">
        <f t="shared" si="6"/>
        <v>0.86411140447822676</v>
      </c>
      <c r="GG10" s="29">
        <f t="shared" si="7"/>
        <v>0.27046341315606703</v>
      </c>
      <c r="GH10" s="29">
        <f t="shared" si="8"/>
        <v>8.0386566041845597</v>
      </c>
      <c r="GI10" s="39">
        <v>1985</v>
      </c>
      <c r="GJ10" s="39" t="s">
        <v>312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47"/>
      <c r="GX10" s="47"/>
      <c r="GY10" s="47"/>
      <c r="GZ10" s="39">
        <v>1985</v>
      </c>
      <c r="HA10" s="39" t="s">
        <v>312</v>
      </c>
      <c r="HB10" s="42">
        <v>1</v>
      </c>
      <c r="HC10" s="42">
        <f t="shared" si="9"/>
        <v>3</v>
      </c>
      <c r="HD10" s="42">
        <v>2</v>
      </c>
      <c r="HE10" s="42">
        <v>0</v>
      </c>
      <c r="HF10" s="42">
        <v>2</v>
      </c>
      <c r="HG10" s="42">
        <v>3</v>
      </c>
      <c r="HH10" s="42">
        <v>0</v>
      </c>
      <c r="HI10" s="42">
        <v>1</v>
      </c>
      <c r="HJ10" s="39">
        <v>1985</v>
      </c>
      <c r="HK10" s="39" t="s">
        <v>312</v>
      </c>
      <c r="HL10" s="34">
        <v>0.41451329999999997</v>
      </c>
      <c r="HM10" s="29">
        <v>40.923299999999998</v>
      </c>
      <c r="HN10" s="27">
        <v>42.685623456992403</v>
      </c>
      <c r="HO10" s="32">
        <v>34.419619243657202</v>
      </c>
      <c r="HP10" s="32">
        <v>2.3220926765735102</v>
      </c>
      <c r="HQ10" s="32">
        <v>11.1158211750414</v>
      </c>
      <c r="HR10" s="27">
        <v>8.8144545086468291</v>
      </c>
      <c r="HS10" s="27">
        <v>48.227887351969898</v>
      </c>
      <c r="HT10" s="27">
        <v>48.227887351969898</v>
      </c>
      <c r="HU10" s="27">
        <v>-8.26600421333527</v>
      </c>
      <c r="HV10" s="27">
        <v>-6.7761393443371896</v>
      </c>
      <c r="HW10" s="27">
        <v>-4.5559914942940702</v>
      </c>
      <c r="HX10" s="27">
        <v>13.3675</v>
      </c>
      <c r="HY10" s="29"/>
      <c r="HZ10" s="39">
        <v>1985</v>
      </c>
      <c r="IA10" s="39" t="s">
        <v>312</v>
      </c>
      <c r="IB10" s="29">
        <v>14285.099609375</v>
      </c>
      <c r="IC10" s="29">
        <v>13907.2998046875</v>
      </c>
      <c r="ID10" s="29">
        <v>10903</v>
      </c>
      <c r="IE10" s="32">
        <v>57.362678527832031</v>
      </c>
      <c r="IF10" s="32">
        <v>43.781650543212891</v>
      </c>
      <c r="IG10" s="32">
        <v>1950</v>
      </c>
      <c r="IH10" s="32">
        <v>3376.5</v>
      </c>
      <c r="II10" s="32">
        <v>5576.5</v>
      </c>
      <c r="IJ10" s="31">
        <v>2501.699951171875</v>
      </c>
      <c r="IK10" s="31">
        <v>17.799999237060547</v>
      </c>
      <c r="IL10" s="39">
        <v>1985</v>
      </c>
      <c r="IM10" s="39" t="s">
        <v>312</v>
      </c>
      <c r="IN10" s="30">
        <v>1092</v>
      </c>
      <c r="IO10" s="27">
        <v>1511</v>
      </c>
      <c r="IP10" s="27">
        <v>3223.5</v>
      </c>
      <c r="IQ10" s="29">
        <f t="shared" si="10"/>
        <v>225.65470932274684</v>
      </c>
      <c r="IR10" s="46">
        <v>1031.8</v>
      </c>
      <c r="IS10" s="46">
        <v>950</v>
      </c>
      <c r="IT10" s="28">
        <v>12.601809354522061</v>
      </c>
      <c r="IU10" s="28">
        <v>86</v>
      </c>
      <c r="IV10" s="28">
        <v>1031.8</v>
      </c>
      <c r="IW10" s="28">
        <v>950</v>
      </c>
      <c r="IX10" s="28">
        <v>12.601809354522061</v>
      </c>
      <c r="IY10" s="28">
        <v>86</v>
      </c>
      <c r="IZ10" s="39">
        <v>1985</v>
      </c>
      <c r="JA10" s="39" t="s">
        <v>312</v>
      </c>
      <c r="JB10" s="29">
        <v>15.9619</v>
      </c>
      <c r="JC10" s="27">
        <v>17.139999389648438</v>
      </c>
      <c r="JD10" s="27">
        <v>12.60200023651123</v>
      </c>
      <c r="JE10" s="27">
        <v>4.2210001945495605</v>
      </c>
      <c r="JF10" s="27">
        <v>5.6090002059936523</v>
      </c>
      <c r="JG10" s="27">
        <v>1.7730000019073486</v>
      </c>
      <c r="JH10" s="27">
        <v>2.4119999408721924</v>
      </c>
      <c r="JI10" s="27">
        <v>4.059999942779541</v>
      </c>
      <c r="JJ10" s="32">
        <v>0.25499999523162842</v>
      </c>
      <c r="JK10" s="32">
        <v>0.31700000166893005</v>
      </c>
      <c r="JL10" s="32">
        <v>2.6589999198913574</v>
      </c>
      <c r="JM10" s="32">
        <v>1.7000000923871994E-2</v>
      </c>
      <c r="JN10" s="32">
        <v>3.7999998778104782E-2</v>
      </c>
      <c r="JO10" s="39">
        <v>1985</v>
      </c>
      <c r="JP10" s="39" t="s">
        <v>312</v>
      </c>
      <c r="JQ10" s="32">
        <v>0.17399999999999999</v>
      </c>
      <c r="JR10" s="32">
        <v>5.2999999999999999E-2</v>
      </c>
      <c r="JS10" s="32">
        <v>3.0000000000000001E-3</v>
      </c>
      <c r="JT10" s="32">
        <v>0.02</v>
      </c>
      <c r="JU10" s="32">
        <v>2E-3</v>
      </c>
      <c r="JV10" s="32">
        <v>3.0000000000000001E-3</v>
      </c>
      <c r="JW10" s="27">
        <v>7.9000003635883331E-2</v>
      </c>
      <c r="JX10" s="27">
        <v>2.500000037252903E-2</v>
      </c>
      <c r="JY10" s="27">
        <v>0</v>
      </c>
      <c r="JZ10" s="40">
        <v>6.7000001668930054E-2</v>
      </c>
      <c r="KA10" s="20">
        <v>1.4999999999999999E-2</v>
      </c>
      <c r="KB10" s="20">
        <v>1.4000000432133675E-2</v>
      </c>
      <c r="KC10" s="21">
        <v>9.0000003576278687E-2</v>
      </c>
      <c r="KD10" s="21">
        <v>4.1000001132488251E-2</v>
      </c>
      <c r="KE10" s="20">
        <v>2.6389999389648438</v>
      </c>
      <c r="KF10" s="20">
        <v>1.9999999552965164E-2</v>
      </c>
      <c r="KG10" s="39">
        <v>1985</v>
      </c>
      <c r="KH10" s="39" t="s">
        <v>312</v>
      </c>
      <c r="KI10" s="23">
        <v>3.547619104385376</v>
      </c>
      <c r="KJ10" s="23">
        <v>3.75</v>
      </c>
      <c r="KK10" s="22">
        <v>39.1</v>
      </c>
      <c r="KL10" s="22">
        <v>39.1</v>
      </c>
      <c r="KM10" s="22">
        <v>30.8</v>
      </c>
      <c r="KN10" s="21">
        <v>38467.01953125</v>
      </c>
      <c r="KO10" s="20">
        <v>24903.130859375</v>
      </c>
      <c r="KP10" s="20">
        <v>4593.80615234375</v>
      </c>
      <c r="KQ10" s="19">
        <v>11.942190170288086</v>
      </c>
      <c r="KR10" s="39">
        <v>1985</v>
      </c>
      <c r="KS10" s="39" t="s">
        <v>312</v>
      </c>
    </row>
    <row r="11" spans="1:305" s="39" customFormat="1" ht="12.75">
      <c r="A11" s="39">
        <v>1986</v>
      </c>
      <c r="B11" s="39" t="s">
        <v>312</v>
      </c>
      <c r="C11" s="39">
        <v>32</v>
      </c>
      <c r="D11" s="44" t="s">
        <v>314</v>
      </c>
      <c r="E11" s="44">
        <v>724</v>
      </c>
      <c r="F11" s="39">
        <v>1</v>
      </c>
      <c r="G11" s="39">
        <v>0</v>
      </c>
      <c r="H11" s="39">
        <v>1</v>
      </c>
      <c r="I11" s="39">
        <v>0</v>
      </c>
      <c r="J11" s="29">
        <v>0</v>
      </c>
      <c r="K11" s="29">
        <v>0</v>
      </c>
      <c r="L11" s="29">
        <v>100</v>
      </c>
      <c r="M11" s="18">
        <v>5</v>
      </c>
      <c r="N11" s="39">
        <v>0</v>
      </c>
      <c r="O11" s="39">
        <v>0</v>
      </c>
      <c r="P11" s="39">
        <v>1</v>
      </c>
      <c r="Q11" s="29">
        <v>0</v>
      </c>
      <c r="R11" s="29">
        <v>0</v>
      </c>
      <c r="S11" s="29">
        <v>100</v>
      </c>
      <c r="T11" s="29">
        <v>0</v>
      </c>
      <c r="U11" s="29">
        <v>0</v>
      </c>
      <c r="V11" s="29">
        <v>55.52</v>
      </c>
      <c r="W11" s="29">
        <v>55.52</v>
      </c>
      <c r="X11" s="39">
        <v>1</v>
      </c>
      <c r="Y11" s="39">
        <v>1986</v>
      </c>
      <c r="Z11" s="39" t="s">
        <v>312</v>
      </c>
      <c r="AA11" s="43">
        <v>31585</v>
      </c>
      <c r="AB11" s="41">
        <v>70.599999999999994</v>
      </c>
      <c r="AC11" s="41">
        <v>44.3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3.8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26.1</v>
      </c>
      <c r="BA11" s="41">
        <v>9.1999999999999993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5.0999999999999996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11.500000000000014</v>
      </c>
      <c r="CZ11" s="39">
        <v>1986</v>
      </c>
      <c r="DA11" s="39" t="s">
        <v>312</v>
      </c>
      <c r="DB11" s="41">
        <v>52.6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2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30.2</v>
      </c>
      <c r="DZ11" s="41">
        <v>5.4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5.0999999999999996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4.7000000000000028</v>
      </c>
      <c r="FY11" s="39">
        <v>1986</v>
      </c>
      <c r="FZ11" s="39" t="s">
        <v>312</v>
      </c>
      <c r="GA11" s="41">
        <v>9.4</v>
      </c>
      <c r="GB11" s="29">
        <f t="shared" si="2"/>
        <v>0.72312100000000001</v>
      </c>
      <c r="GC11" s="29">
        <f t="shared" si="3"/>
        <v>0.62620299999999995</v>
      </c>
      <c r="GD11" s="29">
        <f t="shared" si="4"/>
        <v>3.6116859711281823</v>
      </c>
      <c r="GE11" s="29">
        <f t="shared" si="5"/>
        <v>2.6752488650256687</v>
      </c>
      <c r="GF11" s="29">
        <f t="shared" si="6"/>
        <v>0.93643710610251363</v>
      </c>
      <c r="GG11" s="29">
        <f t="shared" si="7"/>
        <v>0.25927976950055787</v>
      </c>
      <c r="GH11" s="29">
        <f t="shared" si="8"/>
        <v>7.1895757872074784</v>
      </c>
      <c r="GI11" s="39">
        <v>1986</v>
      </c>
      <c r="GJ11" s="39" t="s">
        <v>312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45">
        <v>-0.35294419999999999</v>
      </c>
      <c r="GX11" s="45">
        <v>-0.75229250000000003</v>
      </c>
      <c r="GY11" s="45">
        <v>8.3968399999999999E-2</v>
      </c>
      <c r="GZ11" s="39">
        <v>1986</v>
      </c>
      <c r="HA11" s="39" t="s">
        <v>312</v>
      </c>
      <c r="HB11" s="42">
        <v>2</v>
      </c>
      <c r="HC11" s="42">
        <f t="shared" si="9"/>
        <v>3</v>
      </c>
      <c r="HD11" s="42">
        <v>2</v>
      </c>
      <c r="HE11" s="42">
        <v>0</v>
      </c>
      <c r="HF11" s="42">
        <v>2</v>
      </c>
      <c r="HG11" s="42">
        <v>3</v>
      </c>
      <c r="HH11" s="42">
        <v>0</v>
      </c>
      <c r="HI11" s="42">
        <v>1</v>
      </c>
      <c r="HJ11" s="39">
        <v>1986</v>
      </c>
      <c r="HK11" s="39" t="s">
        <v>312</v>
      </c>
      <c r="HL11" s="34">
        <v>0.41451329999999997</v>
      </c>
      <c r="HM11" s="29">
        <v>35.397410000000001</v>
      </c>
      <c r="HN11" s="27">
        <v>42.183821603766603</v>
      </c>
      <c r="HO11" s="32">
        <v>34.901824513418703</v>
      </c>
      <c r="HP11" s="32">
        <v>3.2533416760215199</v>
      </c>
      <c r="HQ11" s="32">
        <v>14.4872824174511</v>
      </c>
      <c r="HR11" s="27">
        <v>8.79493893711998</v>
      </c>
      <c r="HS11" s="27">
        <v>49.015356201531503</v>
      </c>
      <c r="HT11" s="27">
        <v>49.015356201531503</v>
      </c>
      <c r="HU11" s="27">
        <v>-7.2819970903478604</v>
      </c>
      <c r="HV11" s="27">
        <v>-5.2143608743260801</v>
      </c>
      <c r="HW11" s="27">
        <v>-3.4418290064524801</v>
      </c>
      <c r="HX11" s="27">
        <v>11.3541666666667</v>
      </c>
      <c r="HY11" s="29"/>
      <c r="HZ11" s="39">
        <v>1986</v>
      </c>
      <c r="IA11" s="39" t="s">
        <v>312</v>
      </c>
      <c r="IB11" s="29">
        <v>14423.7998046875</v>
      </c>
      <c r="IC11" s="29">
        <v>14077.2001953125</v>
      </c>
      <c r="ID11" s="29">
        <v>11102.400390625</v>
      </c>
      <c r="IE11" s="32">
        <v>57.443958282470703</v>
      </c>
      <c r="IF11" s="32">
        <v>44.216220855712891</v>
      </c>
      <c r="IG11" s="32">
        <v>1757.9000244140625</v>
      </c>
      <c r="IH11" s="32">
        <v>3474.800048828125</v>
      </c>
      <c r="II11" s="32">
        <v>5869.7001953125</v>
      </c>
      <c r="IJ11" s="31">
        <v>2808.5</v>
      </c>
      <c r="IK11" s="31">
        <v>17.399999618530273</v>
      </c>
      <c r="IL11" s="39">
        <v>1986</v>
      </c>
      <c r="IM11" s="39" t="s">
        <v>312</v>
      </c>
      <c r="IN11" s="30">
        <v>914</v>
      </c>
      <c r="IO11" s="27">
        <v>858</v>
      </c>
      <c r="IP11" s="27">
        <v>2279.4</v>
      </c>
      <c r="IQ11" s="29">
        <f t="shared" si="10"/>
        <v>158.03047954528822</v>
      </c>
      <c r="IR11" s="46">
        <v>1026.4000000000001</v>
      </c>
      <c r="IS11" s="46">
        <v>950</v>
      </c>
      <c r="IT11" s="28">
        <v>12.113175309523511</v>
      </c>
      <c r="IU11" s="28"/>
      <c r="IV11" s="28">
        <v>1026.4000000000001</v>
      </c>
      <c r="IW11" s="28">
        <v>950</v>
      </c>
      <c r="IX11" s="28">
        <v>12.113175309523511</v>
      </c>
      <c r="IY11" s="28">
        <v>86.200000000000045</v>
      </c>
      <c r="IZ11" s="39">
        <v>1986</v>
      </c>
      <c r="JA11" s="39" t="s">
        <v>312</v>
      </c>
      <c r="JB11" s="29">
        <v>15.56495</v>
      </c>
      <c r="JC11" s="27">
        <v>16.885000228881836</v>
      </c>
      <c r="JD11" s="27">
        <v>12.142000198364258</v>
      </c>
      <c r="JE11" s="27">
        <v>4.1459999084472656</v>
      </c>
      <c r="JF11" s="27">
        <v>5.5619997978210449</v>
      </c>
      <c r="JG11" s="27">
        <v>1.7350000143051147</v>
      </c>
      <c r="JH11" s="27">
        <v>2.3519999980926514</v>
      </c>
      <c r="JI11" s="27">
        <v>3.9809999465942383</v>
      </c>
      <c r="JJ11" s="32">
        <v>0.210999995470047</v>
      </c>
      <c r="JK11" s="32">
        <v>0.59700000286102295</v>
      </c>
      <c r="JL11" s="32">
        <v>2.3829998970031738</v>
      </c>
      <c r="JM11" s="32">
        <v>2.6000000536441803E-2</v>
      </c>
      <c r="JN11" s="32">
        <v>3.7000000476837158E-2</v>
      </c>
      <c r="JO11" s="39">
        <v>1986</v>
      </c>
      <c r="JP11" s="39" t="s">
        <v>312</v>
      </c>
      <c r="JQ11" s="32">
        <v>0.13400000000000001</v>
      </c>
      <c r="JR11" s="32">
        <v>4.9000000000000002E-2</v>
      </c>
      <c r="JS11" s="32">
        <v>0</v>
      </c>
      <c r="JT11" s="32">
        <v>2.3E-2</v>
      </c>
      <c r="JU11" s="32">
        <v>2E-3</v>
      </c>
      <c r="JV11" s="32">
        <v>3.0000000000000001E-3</v>
      </c>
      <c r="JW11" s="27">
        <v>8.6000002920627594E-2</v>
      </c>
      <c r="JX11" s="27">
        <v>7.1999996900558472E-2</v>
      </c>
      <c r="JY11" s="27">
        <v>0</v>
      </c>
      <c r="JZ11" s="40">
        <v>0.15299999713897705</v>
      </c>
      <c r="KA11" s="20">
        <v>1.6E-2</v>
      </c>
      <c r="KB11" s="20">
        <v>1.4999999664723873E-2</v>
      </c>
      <c r="KC11" s="21">
        <v>0.10400000214576721</v>
      </c>
      <c r="KD11" s="21">
        <v>0.16599999368190765</v>
      </c>
      <c r="KE11" s="20">
        <v>2.371999979019165</v>
      </c>
      <c r="KF11" s="20">
        <v>1.0999999940395355E-2</v>
      </c>
      <c r="KG11" s="39">
        <v>1986</v>
      </c>
      <c r="KH11" s="39" t="s">
        <v>312</v>
      </c>
      <c r="KI11" s="23">
        <v>3.547619104385376</v>
      </c>
      <c r="KJ11" s="23">
        <v>3.75</v>
      </c>
      <c r="KK11" s="29"/>
      <c r="KL11" s="29"/>
      <c r="KM11" s="29"/>
      <c r="KN11" s="21">
        <v>38571.94140625</v>
      </c>
      <c r="KO11" s="20">
        <v>25109.33984375</v>
      </c>
      <c r="KP11" s="20">
        <v>4707.3271484375</v>
      </c>
      <c r="KQ11" s="19">
        <v>12.204019546508789</v>
      </c>
      <c r="KR11" s="39">
        <v>1986</v>
      </c>
      <c r="KS11" s="39" t="s">
        <v>312</v>
      </c>
    </row>
    <row r="12" spans="1:305" s="39" customFormat="1" ht="12.75">
      <c r="A12" s="39">
        <v>1987</v>
      </c>
      <c r="B12" s="39" t="s">
        <v>312</v>
      </c>
      <c r="C12" s="39">
        <v>32</v>
      </c>
      <c r="D12" s="44" t="s">
        <v>314</v>
      </c>
      <c r="E12" s="44">
        <v>724</v>
      </c>
      <c r="F12" s="39">
        <v>1</v>
      </c>
      <c r="G12" s="39">
        <v>0</v>
      </c>
      <c r="H12" s="39">
        <v>1</v>
      </c>
      <c r="I12" s="39">
        <v>0</v>
      </c>
      <c r="J12" s="29">
        <v>0</v>
      </c>
      <c r="K12" s="29">
        <v>0</v>
      </c>
      <c r="L12" s="29">
        <v>100</v>
      </c>
      <c r="M12" s="18">
        <v>5</v>
      </c>
      <c r="N12" s="39">
        <v>0</v>
      </c>
      <c r="O12" s="39">
        <v>0</v>
      </c>
      <c r="P12" s="39">
        <v>0</v>
      </c>
      <c r="Q12" s="29">
        <v>0</v>
      </c>
      <c r="R12" s="29">
        <v>0</v>
      </c>
      <c r="S12" s="29">
        <v>100</v>
      </c>
      <c r="T12" s="29">
        <v>0</v>
      </c>
      <c r="U12" s="29">
        <v>0</v>
      </c>
      <c r="V12" s="29">
        <v>52.6</v>
      </c>
      <c r="W12" s="29">
        <v>52.6</v>
      </c>
      <c r="X12" s="39">
        <v>1</v>
      </c>
      <c r="Y12" s="39">
        <v>1987</v>
      </c>
      <c r="Z12" s="39" t="s">
        <v>312</v>
      </c>
      <c r="AA12" s="43"/>
      <c r="AB12" s="41">
        <v>70.599999999999994</v>
      </c>
      <c r="AC12" s="41">
        <v>44.3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3.8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26.1</v>
      </c>
      <c r="BA12" s="41">
        <v>9.1999999999999993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0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5.0999999999999996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11.500000000000014</v>
      </c>
      <c r="CZ12" s="39">
        <v>1987</v>
      </c>
      <c r="DA12" s="39" t="s">
        <v>312</v>
      </c>
      <c r="DB12" s="41">
        <v>52.6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2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30.2</v>
      </c>
      <c r="DZ12" s="41">
        <v>5.4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0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5.0999999999999996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4.7000000000000028</v>
      </c>
      <c r="FY12" s="39">
        <v>1987</v>
      </c>
      <c r="FZ12" s="39" t="s">
        <v>312</v>
      </c>
      <c r="GA12" s="41">
        <v>9.4</v>
      </c>
      <c r="GB12" s="29">
        <f t="shared" si="2"/>
        <v>0.72312100000000001</v>
      </c>
      <c r="GC12" s="29">
        <f t="shared" si="3"/>
        <v>0.62620299999999995</v>
      </c>
      <c r="GD12" s="29">
        <f t="shared" si="4"/>
        <v>3.6116859711281823</v>
      </c>
      <c r="GE12" s="29">
        <f t="shared" si="5"/>
        <v>2.6752488650256687</v>
      </c>
      <c r="GF12" s="29">
        <f t="shared" si="6"/>
        <v>0.93643710610251363</v>
      </c>
      <c r="GG12" s="29">
        <f t="shared" si="7"/>
        <v>0.25927976950055787</v>
      </c>
      <c r="GH12" s="29">
        <f t="shared" si="8"/>
        <v>7.1895757872074784</v>
      </c>
      <c r="GI12" s="39">
        <v>1987</v>
      </c>
      <c r="GJ12" s="39" t="s">
        <v>312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45">
        <v>-0.44536720000000002</v>
      </c>
      <c r="GX12" s="45">
        <v>-0.73249830000000005</v>
      </c>
      <c r="GY12" s="45">
        <v>-8.1220899999999999E-2</v>
      </c>
      <c r="GZ12" s="39">
        <v>1987</v>
      </c>
      <c r="HA12" s="39" t="s">
        <v>312</v>
      </c>
      <c r="HB12" s="42">
        <v>2</v>
      </c>
      <c r="HC12" s="42">
        <f t="shared" si="9"/>
        <v>3</v>
      </c>
      <c r="HD12" s="42">
        <v>2</v>
      </c>
      <c r="HE12" s="42">
        <v>0</v>
      </c>
      <c r="HF12" s="42">
        <v>2</v>
      </c>
      <c r="HG12" s="42">
        <v>3</v>
      </c>
      <c r="HH12" s="42">
        <v>0</v>
      </c>
      <c r="HI12" s="42">
        <v>1</v>
      </c>
      <c r="HJ12" s="39">
        <v>1987</v>
      </c>
      <c r="HK12" s="39" t="s">
        <v>312</v>
      </c>
      <c r="HL12" s="34">
        <v>0.41451329999999997</v>
      </c>
      <c r="HM12" s="29">
        <v>36.364620000000002</v>
      </c>
      <c r="HN12" s="27">
        <v>40.532462170777897</v>
      </c>
      <c r="HO12" s="32">
        <v>36.195585695246301</v>
      </c>
      <c r="HP12" s="32">
        <v>5.5477496799260697</v>
      </c>
      <c r="HQ12" s="32">
        <v>11.8214914505684</v>
      </c>
      <c r="HR12" s="27">
        <v>5.2480233020310401</v>
      </c>
      <c r="HS12" s="27">
        <v>47.496931807908801</v>
      </c>
      <c r="HT12" s="27">
        <v>47.496931807908801</v>
      </c>
      <c r="HU12" s="27">
        <v>-4.3368764755316498</v>
      </c>
      <c r="HV12" s="27">
        <v>-2.5825935701310598</v>
      </c>
      <c r="HW12" s="27">
        <v>-2.3282178439478201</v>
      </c>
      <c r="HX12" s="27">
        <v>12.813333333333301</v>
      </c>
      <c r="HY12" s="29"/>
      <c r="HZ12" s="39">
        <v>1987</v>
      </c>
      <c r="IA12" s="39" t="s">
        <v>312</v>
      </c>
      <c r="IB12" s="29">
        <v>14968.900390625</v>
      </c>
      <c r="IC12" s="29">
        <v>14636.599609375</v>
      </c>
      <c r="ID12" s="29">
        <v>11660.900390625</v>
      </c>
      <c r="IE12" s="32">
        <v>59.156269073486328</v>
      </c>
      <c r="IF12" s="32">
        <v>46.083240509033203</v>
      </c>
      <c r="IG12" s="32">
        <v>1723.0999755859375</v>
      </c>
      <c r="IH12" s="32">
        <v>3680.89990234375</v>
      </c>
      <c r="II12" s="32">
        <v>6256.89990234375</v>
      </c>
      <c r="IJ12" s="31">
        <v>2792.39990234375</v>
      </c>
      <c r="IK12" s="31">
        <v>19.700000762939453</v>
      </c>
      <c r="IL12" s="39">
        <v>1987</v>
      </c>
      <c r="IM12" s="39" t="s">
        <v>312</v>
      </c>
      <c r="IN12" s="30">
        <v>1497</v>
      </c>
      <c r="IO12" s="27">
        <v>1881</v>
      </c>
      <c r="IP12" s="27">
        <v>5025</v>
      </c>
      <c r="IQ12" s="29">
        <f t="shared" si="10"/>
        <v>335.69600096658735</v>
      </c>
      <c r="IR12" s="46">
        <v>1116.3</v>
      </c>
      <c r="IS12" s="46">
        <v>1010</v>
      </c>
      <c r="IT12" s="28">
        <v>12.294882407362319</v>
      </c>
      <c r="IU12" s="28"/>
      <c r="IV12" s="28">
        <v>1116.3</v>
      </c>
      <c r="IW12" s="28">
        <v>1010</v>
      </c>
      <c r="IX12" s="28">
        <v>12.294882407362319</v>
      </c>
      <c r="IY12" s="28">
        <v>86.400000000000034</v>
      </c>
      <c r="IZ12" s="39">
        <v>1987</v>
      </c>
      <c r="JA12" s="39" t="s">
        <v>312</v>
      </c>
      <c r="JB12" s="29">
        <v>15.314579999999999</v>
      </c>
      <c r="JC12" s="27">
        <v>16.767000198364258</v>
      </c>
      <c r="JD12" s="27">
        <v>11.932000160217285</v>
      </c>
      <c r="JE12" s="27">
        <v>4.2389998435974121</v>
      </c>
      <c r="JF12" s="27">
        <v>5.500999927520752</v>
      </c>
      <c r="JG12" s="27">
        <v>1.7059999704360962</v>
      </c>
      <c r="JH12" s="27">
        <v>2.3299999237060547</v>
      </c>
      <c r="JI12" s="27">
        <v>4.0289998054504395</v>
      </c>
      <c r="JJ12" s="32">
        <v>0.17800000309944153</v>
      </c>
      <c r="JK12" s="32">
        <v>0.59500002861022949</v>
      </c>
      <c r="JL12" s="32">
        <v>2.3259999752044678</v>
      </c>
      <c r="JM12" s="32">
        <v>6.5999999642372131E-2</v>
      </c>
      <c r="JN12" s="32">
        <v>3.5999998450279236E-2</v>
      </c>
      <c r="JO12" s="39">
        <v>1987</v>
      </c>
      <c r="JP12" s="39" t="s">
        <v>312</v>
      </c>
      <c r="JQ12" s="32">
        <v>0.104</v>
      </c>
      <c r="JR12" s="32">
        <v>4.8000000000000001E-2</v>
      </c>
      <c r="JS12" s="32">
        <v>0</v>
      </c>
      <c r="JT12" s="32">
        <v>2.1000000000000001E-2</v>
      </c>
      <c r="JU12" s="32">
        <v>2E-3</v>
      </c>
      <c r="JV12" s="32">
        <v>3.0000000000000001E-3</v>
      </c>
      <c r="JW12" s="27">
        <v>8.3999998867511749E-2</v>
      </c>
      <c r="JX12" s="27">
        <v>0.12399999797344208</v>
      </c>
      <c r="JY12" s="27">
        <v>0</v>
      </c>
      <c r="JZ12" s="40">
        <v>9.6000000834465027E-2</v>
      </c>
      <c r="KA12" s="20">
        <v>1.6E-2</v>
      </c>
      <c r="KB12" s="20">
        <v>1.4999999664723873E-2</v>
      </c>
      <c r="KC12" s="21">
        <v>9.7999997437000275E-2</v>
      </c>
      <c r="KD12" s="21">
        <v>0.17900000512599945</v>
      </c>
      <c r="KE12" s="20">
        <v>2.2929999828338623</v>
      </c>
      <c r="KF12" s="20">
        <v>3.4000001847743988E-2</v>
      </c>
      <c r="KG12" s="39">
        <v>1987</v>
      </c>
      <c r="KH12" s="39" t="s">
        <v>312</v>
      </c>
      <c r="KI12" s="23">
        <v>3.547619104385376</v>
      </c>
      <c r="KJ12" s="23">
        <v>3.75</v>
      </c>
      <c r="KK12" s="29"/>
      <c r="KL12" s="29"/>
      <c r="KM12" s="29"/>
      <c r="KN12" s="21">
        <v>38682.3203125</v>
      </c>
      <c r="KO12" s="20">
        <v>25304</v>
      </c>
      <c r="KP12" s="20">
        <v>4852.0439453125</v>
      </c>
      <c r="KQ12" s="19">
        <v>12.543310165405273</v>
      </c>
      <c r="KR12" s="39">
        <v>1987</v>
      </c>
      <c r="KS12" s="39" t="s">
        <v>312</v>
      </c>
    </row>
    <row r="13" spans="1:305" s="39" customFormat="1" ht="12.75">
      <c r="A13" s="39">
        <v>1988</v>
      </c>
      <c r="B13" s="39" t="s">
        <v>312</v>
      </c>
      <c r="C13" s="39">
        <v>32</v>
      </c>
      <c r="D13" s="44" t="s">
        <v>314</v>
      </c>
      <c r="E13" s="44">
        <v>724</v>
      </c>
      <c r="F13" s="39">
        <v>1</v>
      </c>
      <c r="G13" s="39">
        <v>0</v>
      </c>
      <c r="H13" s="39">
        <v>1</v>
      </c>
      <c r="I13" s="39">
        <v>0</v>
      </c>
      <c r="J13" s="29">
        <v>0</v>
      </c>
      <c r="K13" s="29">
        <v>0</v>
      </c>
      <c r="L13" s="29">
        <v>100</v>
      </c>
      <c r="M13" s="18">
        <v>5</v>
      </c>
      <c r="N13" s="39">
        <v>0</v>
      </c>
      <c r="O13" s="39">
        <v>0</v>
      </c>
      <c r="P13" s="39">
        <v>0</v>
      </c>
      <c r="Q13" s="29">
        <v>0</v>
      </c>
      <c r="R13" s="29">
        <v>0</v>
      </c>
      <c r="S13" s="29">
        <v>100</v>
      </c>
      <c r="T13" s="29">
        <v>0</v>
      </c>
      <c r="U13" s="29">
        <v>0</v>
      </c>
      <c r="V13" s="29">
        <v>52.6</v>
      </c>
      <c r="W13" s="29">
        <v>52.6</v>
      </c>
      <c r="X13" s="39">
        <v>1</v>
      </c>
      <c r="Y13" s="39">
        <v>1988</v>
      </c>
      <c r="Z13" s="39" t="s">
        <v>312</v>
      </c>
      <c r="AA13" s="43"/>
      <c r="AB13" s="41">
        <v>70.599999999999994</v>
      </c>
      <c r="AC13" s="41">
        <v>44.3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3.8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26.1</v>
      </c>
      <c r="BA13" s="41">
        <v>9.1999999999999993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5.0999999999999996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11.500000000000014</v>
      </c>
      <c r="CZ13" s="39">
        <v>1988</v>
      </c>
      <c r="DA13" s="39" t="s">
        <v>312</v>
      </c>
      <c r="DB13" s="41">
        <v>52.6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2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30.2</v>
      </c>
      <c r="DZ13" s="41">
        <v>5.4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5.0999999999999996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4.7000000000000028</v>
      </c>
      <c r="FY13" s="39">
        <v>1988</v>
      </c>
      <c r="FZ13" s="39" t="s">
        <v>312</v>
      </c>
      <c r="GA13" s="41">
        <v>9.4</v>
      </c>
      <c r="GB13" s="29">
        <f t="shared" si="2"/>
        <v>0.72312100000000001</v>
      </c>
      <c r="GC13" s="29">
        <f t="shared" si="3"/>
        <v>0.62620299999999995</v>
      </c>
      <c r="GD13" s="29">
        <f t="shared" si="4"/>
        <v>3.6116859711281823</v>
      </c>
      <c r="GE13" s="29">
        <f t="shared" si="5"/>
        <v>2.6752488650256687</v>
      </c>
      <c r="GF13" s="29">
        <f t="shared" si="6"/>
        <v>0.93643710610251363</v>
      </c>
      <c r="GG13" s="29">
        <f t="shared" si="7"/>
        <v>0.25927976950055787</v>
      </c>
      <c r="GH13" s="29">
        <f t="shared" si="8"/>
        <v>7.1895757872074784</v>
      </c>
      <c r="GI13" s="39">
        <v>1988</v>
      </c>
      <c r="GJ13" s="39" t="s">
        <v>312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45">
        <v>-0.51257969999999997</v>
      </c>
      <c r="GX13" s="45">
        <v>-0.71584119999999996</v>
      </c>
      <c r="GY13" s="45">
        <v>-0.21222099999999999</v>
      </c>
      <c r="GZ13" s="39">
        <v>1988</v>
      </c>
      <c r="HA13" s="39" t="s">
        <v>312</v>
      </c>
      <c r="HB13" s="42">
        <v>2</v>
      </c>
      <c r="HC13" s="42">
        <f t="shared" si="9"/>
        <v>3</v>
      </c>
      <c r="HD13" s="42">
        <v>2</v>
      </c>
      <c r="HE13" s="42">
        <v>0</v>
      </c>
      <c r="HF13" s="42">
        <v>2</v>
      </c>
      <c r="HG13" s="42">
        <v>3</v>
      </c>
      <c r="HH13" s="42">
        <v>0</v>
      </c>
      <c r="HI13" s="42">
        <v>1</v>
      </c>
      <c r="HJ13" s="39">
        <v>1988</v>
      </c>
      <c r="HK13" s="39" t="s">
        <v>312</v>
      </c>
      <c r="HL13" s="34">
        <v>0.41451329999999997</v>
      </c>
      <c r="HM13" s="29">
        <v>36.754350000000002</v>
      </c>
      <c r="HN13" s="27">
        <v>40.443093547394803</v>
      </c>
      <c r="HO13" s="32">
        <v>35.998386841181897</v>
      </c>
      <c r="HP13" s="32">
        <v>5.0931984678470297</v>
      </c>
      <c r="HQ13" s="32">
        <v>11.330531278493099</v>
      </c>
      <c r="HR13" s="27">
        <v>4.8372667448924203</v>
      </c>
      <c r="HS13" s="27">
        <v>44.164934001176597</v>
      </c>
      <c r="HT13" s="27">
        <v>44.164934001176597</v>
      </c>
      <c r="HU13" s="27">
        <v>-4.4447067062128696</v>
      </c>
      <c r="HV13" s="27">
        <v>-2.1735471338354899</v>
      </c>
      <c r="HW13" s="27">
        <v>-3.0426002954770501</v>
      </c>
      <c r="HX13" s="27">
        <v>11.7441666666667</v>
      </c>
      <c r="HY13" s="29"/>
      <c r="HZ13" s="39">
        <v>1988</v>
      </c>
      <c r="IA13" s="39" t="s">
        <v>312</v>
      </c>
      <c r="IB13" s="29">
        <v>15354.900390625</v>
      </c>
      <c r="IC13" s="29">
        <v>15029.2001953125</v>
      </c>
      <c r="ID13" s="29">
        <v>12123.099609375</v>
      </c>
      <c r="IE13" s="32">
        <v>60.239650726318359</v>
      </c>
      <c r="IF13" s="32">
        <v>47.560798645019531</v>
      </c>
      <c r="IG13" s="32">
        <v>1696.800048828125</v>
      </c>
      <c r="IH13" s="32">
        <v>3993.199951171875</v>
      </c>
      <c r="II13" s="32">
        <v>6433.10009765625</v>
      </c>
      <c r="IJ13" s="31">
        <v>2704.5</v>
      </c>
      <c r="IK13" s="31">
        <v>18.700000762939453</v>
      </c>
      <c r="IL13" s="39">
        <v>1988</v>
      </c>
      <c r="IM13" s="39" t="s">
        <v>312</v>
      </c>
      <c r="IN13" s="30">
        <v>1193</v>
      </c>
      <c r="IO13" s="27">
        <v>6692</v>
      </c>
      <c r="IP13" s="27">
        <v>11641.1</v>
      </c>
      <c r="IQ13" s="29">
        <f t="shared" si="10"/>
        <v>758.13582008695562</v>
      </c>
      <c r="IR13" s="46">
        <v>1212.5999999999999</v>
      </c>
      <c r="IS13" s="46">
        <v>1090</v>
      </c>
      <c r="IT13" s="28">
        <v>12.61413477450788</v>
      </c>
      <c r="IU13" s="28"/>
      <c r="IV13" s="28">
        <v>1212.5999999999999</v>
      </c>
      <c r="IW13" s="28">
        <v>1090</v>
      </c>
      <c r="IX13" s="28">
        <v>12.61413477450788</v>
      </c>
      <c r="IY13" s="28">
        <v>86.600000000000023</v>
      </c>
      <c r="IZ13" s="39">
        <v>1988</v>
      </c>
      <c r="JA13" s="39" t="s">
        <v>312</v>
      </c>
      <c r="JB13" s="29">
        <v>15.283860000000001</v>
      </c>
      <c r="JC13" s="27">
        <v>17.24799919128418</v>
      </c>
      <c r="JD13" s="27">
        <v>11.829999923706055</v>
      </c>
      <c r="JE13" s="27">
        <v>4.7140002250671387</v>
      </c>
      <c r="JF13" s="27">
        <v>5.4699997901916504</v>
      </c>
      <c r="JG13" s="27">
        <v>1.6959999799728394</v>
      </c>
      <c r="JH13" s="27">
        <v>2.378000020980835</v>
      </c>
      <c r="JI13" s="27">
        <v>4.4590001106262207</v>
      </c>
      <c r="JJ13" s="32">
        <v>0.16200000047683716</v>
      </c>
      <c r="JK13" s="32">
        <v>0.70499998331069946</v>
      </c>
      <c r="JL13" s="32">
        <v>2.2369999885559082</v>
      </c>
      <c r="JM13" s="32">
        <v>0.10599999874830246</v>
      </c>
      <c r="JN13" s="32">
        <v>3.5000000149011612E-2</v>
      </c>
      <c r="JO13" s="39">
        <v>1988</v>
      </c>
      <c r="JP13" s="39" t="s">
        <v>312</v>
      </c>
      <c r="JQ13" s="32">
        <v>9.0999999999999998E-2</v>
      </c>
      <c r="JR13" s="32">
        <v>4.5999999999999999E-2</v>
      </c>
      <c r="JS13" s="32">
        <v>0</v>
      </c>
      <c r="JT13" s="32">
        <v>2.1000000000000001E-2</v>
      </c>
      <c r="JU13" s="32">
        <v>2E-3</v>
      </c>
      <c r="JV13" s="32">
        <v>2E-3</v>
      </c>
      <c r="JW13" s="27">
        <v>8.9000001549720764E-2</v>
      </c>
      <c r="JX13" s="27">
        <v>0.17499999701976776</v>
      </c>
      <c r="JY13" s="27">
        <v>0</v>
      </c>
      <c r="JZ13" s="40">
        <v>0.10199999809265137</v>
      </c>
      <c r="KA13" s="20">
        <v>2.1999999999999999E-2</v>
      </c>
      <c r="KB13" s="20">
        <v>2.0999999716877937E-2</v>
      </c>
      <c r="KC13" s="21">
        <v>0.11400000005960464</v>
      </c>
      <c r="KD13" s="21">
        <v>0.20399999618530273</v>
      </c>
      <c r="KE13" s="20">
        <v>2.1700000762939453</v>
      </c>
      <c r="KF13" s="20">
        <v>6.8000003695487976E-2</v>
      </c>
      <c r="KG13" s="39">
        <v>1988</v>
      </c>
      <c r="KH13" s="39" t="s">
        <v>312</v>
      </c>
      <c r="KI13" s="23">
        <v>3.547619104385376</v>
      </c>
      <c r="KJ13" s="23">
        <v>3.75</v>
      </c>
      <c r="KK13" s="29"/>
      <c r="KL13" s="29"/>
      <c r="KM13" s="29"/>
      <c r="KN13" s="21">
        <v>38764.30859375</v>
      </c>
      <c r="KO13" s="20">
        <v>25489.689453125</v>
      </c>
      <c r="KP13" s="20">
        <v>4998.25</v>
      </c>
      <c r="KQ13" s="19">
        <v>12.893950462341309</v>
      </c>
      <c r="KR13" s="39">
        <v>1988</v>
      </c>
      <c r="KS13" s="39" t="s">
        <v>312</v>
      </c>
    </row>
    <row r="14" spans="1:305" s="39" customFormat="1" ht="12.75">
      <c r="A14" s="39">
        <v>1989</v>
      </c>
      <c r="B14" s="39" t="s">
        <v>312</v>
      </c>
      <c r="C14" s="39">
        <v>32</v>
      </c>
      <c r="D14" s="44" t="s">
        <v>314</v>
      </c>
      <c r="E14" s="44">
        <v>724</v>
      </c>
      <c r="F14" s="39">
        <v>1</v>
      </c>
      <c r="G14" s="39">
        <v>0</v>
      </c>
      <c r="H14" s="39">
        <v>1</v>
      </c>
      <c r="I14" s="39">
        <v>0</v>
      </c>
      <c r="J14" s="29">
        <v>0</v>
      </c>
      <c r="K14" s="29">
        <v>0</v>
      </c>
      <c r="L14" s="29">
        <v>100</v>
      </c>
      <c r="M14" s="18">
        <v>5</v>
      </c>
      <c r="N14" s="39">
        <v>0</v>
      </c>
      <c r="O14" s="39">
        <v>0</v>
      </c>
      <c r="P14" s="39">
        <v>1</v>
      </c>
      <c r="Q14" s="29">
        <v>0</v>
      </c>
      <c r="R14" s="29">
        <v>0</v>
      </c>
      <c r="S14" s="29">
        <v>100</v>
      </c>
      <c r="T14" s="29">
        <v>0</v>
      </c>
      <c r="U14" s="29">
        <v>0</v>
      </c>
      <c r="V14" s="29">
        <v>52.42</v>
      </c>
      <c r="W14" s="29">
        <v>52.42</v>
      </c>
      <c r="X14" s="39">
        <v>1</v>
      </c>
      <c r="Y14" s="39">
        <v>1989</v>
      </c>
      <c r="Z14" s="39" t="s">
        <v>312</v>
      </c>
      <c r="AA14" s="43">
        <v>32810</v>
      </c>
      <c r="AB14" s="41">
        <v>70</v>
      </c>
      <c r="AC14" s="41">
        <v>39.6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9.1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25.8</v>
      </c>
      <c r="BA14" s="41">
        <v>7.9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5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12.599999999999994</v>
      </c>
      <c r="CZ14" s="39">
        <v>1989</v>
      </c>
      <c r="DA14" s="39" t="s">
        <v>312</v>
      </c>
      <c r="DB14" s="41">
        <v>50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4.9000000000000004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30.6</v>
      </c>
      <c r="DZ14" s="41">
        <v>4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5.0999999999999996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5.4000000000000057</v>
      </c>
      <c r="FY14" s="39">
        <v>1989</v>
      </c>
      <c r="FZ14" s="39" t="s">
        <v>312</v>
      </c>
      <c r="GA14" s="41">
        <v>14.6</v>
      </c>
      <c r="GB14" s="29">
        <f t="shared" si="2"/>
        <v>0.759598</v>
      </c>
      <c r="GC14" s="29">
        <f t="shared" si="3"/>
        <v>0.64976199999999995</v>
      </c>
      <c r="GD14" s="29">
        <f t="shared" si="4"/>
        <v>4.1596991705559851</v>
      </c>
      <c r="GE14" s="29">
        <f t="shared" si="5"/>
        <v>2.8552013202450901</v>
      </c>
      <c r="GF14" s="29">
        <f t="shared" si="6"/>
        <v>1.304497850310895</v>
      </c>
      <c r="GG14" s="29">
        <f t="shared" si="7"/>
        <v>0.31360389221043983</v>
      </c>
      <c r="GH14" s="29">
        <f t="shared" si="8"/>
        <v>9.0570414595495805</v>
      </c>
      <c r="GI14" s="39">
        <v>1989</v>
      </c>
      <c r="GJ14" s="39" t="s">
        <v>312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45">
        <v>-0.60588180000000003</v>
      </c>
      <c r="GX14" s="45">
        <v>-0.70425780000000004</v>
      </c>
      <c r="GY14" s="45">
        <v>-0.3665197</v>
      </c>
      <c r="GZ14" s="39">
        <v>1989</v>
      </c>
      <c r="HA14" s="39" t="s">
        <v>312</v>
      </c>
      <c r="HB14" s="42">
        <v>2</v>
      </c>
      <c r="HC14" s="42">
        <f t="shared" si="9"/>
        <v>3</v>
      </c>
      <c r="HD14" s="42">
        <v>2</v>
      </c>
      <c r="HE14" s="42">
        <v>0</v>
      </c>
      <c r="HF14" s="42">
        <v>2</v>
      </c>
      <c r="HG14" s="42">
        <v>3</v>
      </c>
      <c r="HH14" s="42">
        <v>0</v>
      </c>
      <c r="HI14" s="42">
        <v>1</v>
      </c>
      <c r="HJ14" s="39">
        <v>1989</v>
      </c>
      <c r="HK14" s="39" t="s">
        <v>312</v>
      </c>
      <c r="HL14" s="34">
        <v>0.41451329999999997</v>
      </c>
      <c r="HM14" s="29">
        <v>37.418709999999997</v>
      </c>
      <c r="HN14" s="27">
        <v>41.859882892051203</v>
      </c>
      <c r="HO14" s="32">
        <v>37.767168984534102</v>
      </c>
      <c r="HP14" s="32">
        <v>4.8278854033325</v>
      </c>
      <c r="HQ14" s="32">
        <v>12.059446286604601</v>
      </c>
      <c r="HR14" s="27">
        <v>6.7914361008881299</v>
      </c>
      <c r="HS14" s="27">
        <v>44.644920193606303</v>
      </c>
      <c r="HT14" s="27">
        <v>44.644920193606303</v>
      </c>
      <c r="HU14" s="27">
        <v>-4.0927139075170702</v>
      </c>
      <c r="HV14" s="27">
        <v>-1.7442695146081799</v>
      </c>
      <c r="HW14" s="27">
        <v>-3.3905873744685899</v>
      </c>
      <c r="HX14" s="27">
        <v>13.600583333333301</v>
      </c>
      <c r="HY14" s="29"/>
      <c r="HZ14" s="39">
        <v>1989</v>
      </c>
      <c r="IA14" s="39" t="s">
        <v>312</v>
      </c>
      <c r="IB14" s="29">
        <v>15516.7998046875</v>
      </c>
      <c r="IC14" s="29">
        <v>15188.7001953125</v>
      </c>
      <c r="ID14" s="29">
        <v>12557.5</v>
      </c>
      <c r="IE14" s="32">
        <v>60.439521789550781</v>
      </c>
      <c r="IF14" s="32">
        <v>48.912750244140625</v>
      </c>
      <c r="IG14" s="32">
        <v>1594.5</v>
      </c>
      <c r="IH14" s="32">
        <v>4172.7998046875</v>
      </c>
      <c r="II14" s="32">
        <v>6790.2001953125</v>
      </c>
      <c r="IJ14" s="31">
        <v>2428</v>
      </c>
      <c r="IK14" s="31">
        <v>16.5</v>
      </c>
      <c r="IL14" s="39">
        <v>1989</v>
      </c>
      <c r="IM14" s="39" t="s">
        <v>312</v>
      </c>
      <c r="IN14" s="30">
        <v>1047</v>
      </c>
      <c r="IO14" s="27">
        <v>1382</v>
      </c>
      <c r="IP14" s="27">
        <v>3685.4</v>
      </c>
      <c r="IQ14" s="29">
        <f t="shared" si="10"/>
        <v>237.51031439399446</v>
      </c>
      <c r="IR14" s="46">
        <v>1298.4000000000001</v>
      </c>
      <c r="IS14" s="46">
        <v>1170</v>
      </c>
      <c r="IT14" s="28">
        <v>12.81995091164095</v>
      </c>
      <c r="IU14" s="28"/>
      <c r="IV14" s="28">
        <v>1298.4000000000001</v>
      </c>
      <c r="IW14" s="28">
        <v>1170</v>
      </c>
      <c r="IX14" s="28">
        <v>12.81995091164095</v>
      </c>
      <c r="IY14" s="28">
        <v>86.800000000000011</v>
      </c>
      <c r="IZ14" s="39">
        <v>1989</v>
      </c>
      <c r="JA14" s="39" t="s">
        <v>312</v>
      </c>
      <c r="JB14" s="29">
        <v>15.441979999999999</v>
      </c>
      <c r="JC14" s="27">
        <v>17.364999771118164</v>
      </c>
      <c r="JD14" s="27">
        <v>11.817999839782715</v>
      </c>
      <c r="JE14" s="27">
        <v>4.7649998664855957</v>
      </c>
      <c r="JF14" s="27">
        <v>5.5110001564025879</v>
      </c>
      <c r="JG14" s="27">
        <v>1.7480000257492065</v>
      </c>
      <c r="JH14" s="27">
        <v>2.4909999370574951</v>
      </c>
      <c r="JI14" s="27">
        <v>4.4850001335144043</v>
      </c>
      <c r="JJ14" s="32">
        <v>0.15000000596046448</v>
      </c>
      <c r="JK14" s="32">
        <v>0.78200000524520874</v>
      </c>
      <c r="JL14" s="32">
        <v>2.0420000553131104</v>
      </c>
      <c r="JM14" s="32">
        <v>0.12200000137090683</v>
      </c>
      <c r="JN14" s="32">
        <v>3.4000001847743988E-2</v>
      </c>
      <c r="JO14" s="39">
        <v>1989</v>
      </c>
      <c r="JP14" s="39" t="s">
        <v>312</v>
      </c>
      <c r="JQ14" s="32">
        <v>0.08</v>
      </c>
      <c r="JR14" s="32">
        <v>4.4999999999999998E-2</v>
      </c>
      <c r="JS14" s="32">
        <v>0</v>
      </c>
      <c r="JT14" s="32">
        <v>0.02</v>
      </c>
      <c r="JU14" s="32">
        <v>2E-3</v>
      </c>
      <c r="JV14" s="32">
        <v>2E-3</v>
      </c>
      <c r="JW14" s="27">
        <v>0.1080000028014183</v>
      </c>
      <c r="JX14" s="27">
        <v>0.20800000429153442</v>
      </c>
      <c r="JY14" s="27">
        <v>0</v>
      </c>
      <c r="JZ14" s="40">
        <v>0.12800000607967377</v>
      </c>
      <c r="KA14" s="20">
        <v>0.02</v>
      </c>
      <c r="KB14" s="20">
        <v>1.8999999389052391E-2</v>
      </c>
      <c r="KC14" s="21">
        <v>0.11699999868869781</v>
      </c>
      <c r="KD14" s="21">
        <v>0.20299999415874481</v>
      </c>
      <c r="KE14" s="20">
        <v>2.0420000553131104</v>
      </c>
      <c r="KF14" s="20">
        <v>0</v>
      </c>
      <c r="KG14" s="39">
        <v>1989</v>
      </c>
      <c r="KH14" s="39" t="s">
        <v>312</v>
      </c>
      <c r="KI14" s="23">
        <v>3.547619104385376</v>
      </c>
      <c r="KJ14" s="23">
        <v>3.75</v>
      </c>
      <c r="KK14" s="29"/>
      <c r="KL14" s="29"/>
      <c r="KM14" s="29"/>
      <c r="KN14" s="21">
        <v>38821.37890625</v>
      </c>
      <c r="KO14" s="20">
        <v>25673.26953125</v>
      </c>
      <c r="KP14" s="20">
        <v>5135.16015625</v>
      </c>
      <c r="KQ14" s="19">
        <v>13.227660179138184</v>
      </c>
      <c r="KR14" s="39">
        <v>1989</v>
      </c>
      <c r="KS14" s="39" t="s">
        <v>312</v>
      </c>
    </row>
    <row r="15" spans="1:305" s="39" customFormat="1" ht="12.75">
      <c r="A15" s="39">
        <v>1990</v>
      </c>
      <c r="B15" s="39" t="s">
        <v>312</v>
      </c>
      <c r="C15" s="39">
        <v>32</v>
      </c>
      <c r="D15" s="44" t="s">
        <v>314</v>
      </c>
      <c r="E15" s="44">
        <v>724</v>
      </c>
      <c r="F15" s="39">
        <v>1</v>
      </c>
      <c r="G15" s="39">
        <v>0</v>
      </c>
      <c r="H15" s="39">
        <v>1</v>
      </c>
      <c r="I15" s="39">
        <v>0</v>
      </c>
      <c r="J15" s="29">
        <v>0</v>
      </c>
      <c r="K15" s="29">
        <v>0</v>
      </c>
      <c r="L15" s="29">
        <v>100</v>
      </c>
      <c r="M15" s="18">
        <v>5</v>
      </c>
      <c r="N15" s="39">
        <v>0</v>
      </c>
      <c r="O15" s="39">
        <v>0</v>
      </c>
      <c r="P15" s="39">
        <v>0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50</v>
      </c>
      <c r="W15" s="29">
        <v>50</v>
      </c>
      <c r="X15" s="39">
        <v>4</v>
      </c>
      <c r="Y15" s="39">
        <v>1990</v>
      </c>
      <c r="Z15" s="39" t="s">
        <v>312</v>
      </c>
      <c r="AA15" s="43"/>
      <c r="AB15" s="41">
        <v>70</v>
      </c>
      <c r="AC15" s="41">
        <v>39.6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9.1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25.8</v>
      </c>
      <c r="BA15" s="41">
        <v>7.9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5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12.599999999999994</v>
      </c>
      <c r="CZ15" s="39">
        <v>1990</v>
      </c>
      <c r="DA15" s="39" t="s">
        <v>312</v>
      </c>
      <c r="DB15" s="41">
        <v>50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4.9000000000000004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30.6</v>
      </c>
      <c r="DZ15" s="41">
        <v>4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5.0999999999999996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5.4000000000000057</v>
      </c>
      <c r="FY15" s="39">
        <v>1990</v>
      </c>
      <c r="FZ15" s="39" t="s">
        <v>312</v>
      </c>
      <c r="GA15" s="41">
        <v>14.6</v>
      </c>
      <c r="GB15" s="29">
        <f t="shared" si="2"/>
        <v>0.759598</v>
      </c>
      <c r="GC15" s="29">
        <f t="shared" si="3"/>
        <v>0.64976199999999995</v>
      </c>
      <c r="GD15" s="29">
        <f t="shared" si="4"/>
        <v>4.1596991705559851</v>
      </c>
      <c r="GE15" s="29">
        <f t="shared" si="5"/>
        <v>2.8552013202450901</v>
      </c>
      <c r="GF15" s="29">
        <f t="shared" si="6"/>
        <v>1.304497850310895</v>
      </c>
      <c r="GG15" s="29">
        <f t="shared" si="7"/>
        <v>0.31360389221043983</v>
      </c>
      <c r="GH15" s="29">
        <f t="shared" si="8"/>
        <v>9.0570414595495805</v>
      </c>
      <c r="GI15" s="39">
        <v>1990</v>
      </c>
      <c r="GJ15" s="39" t="s">
        <v>312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45">
        <v>-0.69204719999999997</v>
      </c>
      <c r="GX15" s="45">
        <v>-0.74744299999999997</v>
      </c>
      <c r="GY15" s="45">
        <v>-0.44260539999999998</v>
      </c>
      <c r="GZ15" s="39">
        <v>1990</v>
      </c>
      <c r="HA15" s="39" t="s">
        <v>312</v>
      </c>
      <c r="HB15" s="42">
        <v>2</v>
      </c>
      <c r="HC15" s="42">
        <f t="shared" si="9"/>
        <v>3</v>
      </c>
      <c r="HD15" s="42">
        <v>2</v>
      </c>
      <c r="HE15" s="42">
        <v>0</v>
      </c>
      <c r="HF15" s="42">
        <v>2</v>
      </c>
      <c r="HG15" s="42">
        <v>3</v>
      </c>
      <c r="HH15" s="42">
        <v>0</v>
      </c>
      <c r="HI15" s="42">
        <v>1</v>
      </c>
      <c r="HJ15" s="39">
        <v>1990</v>
      </c>
      <c r="HK15" s="39" t="s">
        <v>312</v>
      </c>
      <c r="HL15" s="34">
        <v>0.41451329999999997</v>
      </c>
      <c r="HM15" s="29">
        <v>35.643000000000001</v>
      </c>
      <c r="HN15" s="27">
        <v>43.044606146686199</v>
      </c>
      <c r="HO15" s="32">
        <v>37.701402442992702</v>
      </c>
      <c r="HP15" s="32">
        <v>3.78344684525422</v>
      </c>
      <c r="HQ15" s="32">
        <v>11.381623980377601</v>
      </c>
      <c r="HR15" s="27">
        <v>6.7218214892761798</v>
      </c>
      <c r="HS15" s="27">
        <v>46.472737067780102</v>
      </c>
      <c r="HT15" s="27">
        <v>46.472737067780102</v>
      </c>
      <c r="HU15" s="27">
        <v>-5.3432037036934297</v>
      </c>
      <c r="HV15" s="27">
        <v>-2.8577181048429301</v>
      </c>
      <c r="HW15" s="27">
        <v>-4.6849528566102103</v>
      </c>
      <c r="HX15" s="27">
        <v>14.6775</v>
      </c>
      <c r="HY15" s="29">
        <v>-3.5</v>
      </c>
      <c r="HZ15" s="39">
        <v>1990</v>
      </c>
      <c r="IA15" s="39" t="s">
        <v>312</v>
      </c>
      <c r="IB15" s="29">
        <v>15688.400390625</v>
      </c>
      <c r="IC15" s="29">
        <v>15378.7998046875</v>
      </c>
      <c r="ID15" s="29">
        <v>12869.599609375</v>
      </c>
      <c r="IE15" s="32">
        <v>60.671371459960938</v>
      </c>
      <c r="IF15" s="32">
        <v>49.770290374755859</v>
      </c>
      <c r="IG15" s="32">
        <v>1484.199951171875</v>
      </c>
      <c r="IH15" s="32">
        <v>4347.7001953125</v>
      </c>
      <c r="II15" s="32">
        <v>7037.7001953125</v>
      </c>
      <c r="IJ15" s="31">
        <v>2296.89990234375</v>
      </c>
      <c r="IK15" s="31">
        <v>15.5</v>
      </c>
      <c r="IL15" s="39">
        <v>1990</v>
      </c>
      <c r="IM15" s="39" t="s">
        <v>312</v>
      </c>
      <c r="IN15" s="30">
        <v>1312</v>
      </c>
      <c r="IO15" s="27">
        <v>977</v>
      </c>
      <c r="IP15" s="27">
        <v>2612.9</v>
      </c>
      <c r="IQ15" s="29">
        <f t="shared" si="10"/>
        <v>166.54980335416505</v>
      </c>
      <c r="IR15" s="46">
        <v>1417.3</v>
      </c>
      <c r="IS15" s="46">
        <v>1280</v>
      </c>
      <c r="IT15" s="28">
        <v>13.452443510246979</v>
      </c>
      <c r="IU15" s="28">
        <v>87</v>
      </c>
      <c r="IV15" s="28">
        <v>1417.3</v>
      </c>
      <c r="IW15" s="28">
        <v>1280</v>
      </c>
      <c r="IX15" s="28">
        <v>13.452443510246979</v>
      </c>
      <c r="IY15" s="28">
        <v>87</v>
      </c>
      <c r="IZ15" s="39">
        <v>1990</v>
      </c>
      <c r="JA15" s="39" t="s">
        <v>312</v>
      </c>
      <c r="JB15" s="29">
        <v>15.871309999999999</v>
      </c>
      <c r="JC15" s="27">
        <v>19.195999145507813</v>
      </c>
      <c r="JD15" s="27">
        <v>13.201999664306641</v>
      </c>
      <c r="JE15" s="27">
        <v>5.2319998741149902</v>
      </c>
      <c r="JF15" s="27">
        <v>7.0289998054504395</v>
      </c>
      <c r="JG15" s="27">
        <v>0.84299999475479126</v>
      </c>
      <c r="JH15" s="27">
        <v>2.2219998836517334</v>
      </c>
      <c r="JI15" s="27">
        <v>4.7810001373291016</v>
      </c>
      <c r="JJ15" s="32">
        <v>0.31200000643730164</v>
      </c>
      <c r="JK15" s="32">
        <v>0.76200002431869507</v>
      </c>
      <c r="JL15" s="32">
        <v>3.0750000476837158</v>
      </c>
      <c r="JM15" s="32">
        <v>0.10599999874830246</v>
      </c>
      <c r="JN15" s="32">
        <v>6.5999999642372131E-2</v>
      </c>
      <c r="JO15" s="39">
        <v>1990</v>
      </c>
      <c r="JP15" s="39" t="s">
        <v>312</v>
      </c>
      <c r="JQ15" s="32">
        <v>8.8999999999999996E-2</v>
      </c>
      <c r="JR15" s="32">
        <v>6.6000000000000003E-2</v>
      </c>
      <c r="JS15" s="32">
        <v>7.5999999999999998E-2</v>
      </c>
      <c r="JT15" s="32">
        <v>5.0000000000000001E-3</v>
      </c>
      <c r="JU15" s="32">
        <v>0.01</v>
      </c>
      <c r="JV15" s="32">
        <v>6.6000000000000003E-2</v>
      </c>
      <c r="JW15" s="27">
        <v>0.11699999868869781</v>
      </c>
      <c r="JX15" s="27">
        <v>0.2199999988079071</v>
      </c>
      <c r="JY15" s="27">
        <v>0</v>
      </c>
      <c r="JZ15" s="40">
        <v>0.11599999666213989</v>
      </c>
      <c r="KA15" s="20">
        <v>1.9E-2</v>
      </c>
      <c r="KB15" s="20">
        <v>1.8999999389052391E-2</v>
      </c>
      <c r="KC15" s="21">
        <v>0.10999999940395355</v>
      </c>
      <c r="KD15" s="21">
        <v>0.17900000512599945</v>
      </c>
      <c r="KE15" s="20">
        <v>3.0490000247955322</v>
      </c>
      <c r="KF15" s="20">
        <v>2.7000000700354576E-2</v>
      </c>
      <c r="KG15" s="39">
        <v>1990</v>
      </c>
      <c r="KH15" s="39" t="s">
        <v>312</v>
      </c>
      <c r="KI15" s="23">
        <v>3.547619104385376</v>
      </c>
      <c r="KJ15" s="23">
        <v>3.75</v>
      </c>
      <c r="KK15" s="22">
        <v>37</v>
      </c>
      <c r="KL15" s="22">
        <v>36.6</v>
      </c>
      <c r="KM15" s="22">
        <v>29.5</v>
      </c>
      <c r="KN15" s="21">
        <v>38860.828125</v>
      </c>
      <c r="KO15" s="20">
        <v>25857.990234375</v>
      </c>
      <c r="KP15" s="20">
        <v>5275.6689453125</v>
      </c>
      <c r="KQ15" s="19">
        <v>13.575799942016602</v>
      </c>
      <c r="KR15" s="39">
        <v>1990</v>
      </c>
      <c r="KS15" s="39" t="s">
        <v>312</v>
      </c>
    </row>
    <row r="16" spans="1:305" s="39" customFormat="1" ht="12.75">
      <c r="A16" s="39">
        <v>1991</v>
      </c>
      <c r="B16" s="39" t="s">
        <v>312</v>
      </c>
      <c r="C16" s="39">
        <v>32</v>
      </c>
      <c r="D16" s="44" t="s">
        <v>314</v>
      </c>
      <c r="E16" s="44">
        <v>724</v>
      </c>
      <c r="F16" s="39">
        <v>1</v>
      </c>
      <c r="G16" s="39">
        <v>0</v>
      </c>
      <c r="H16" s="39">
        <v>1</v>
      </c>
      <c r="I16" s="39">
        <v>0</v>
      </c>
      <c r="J16" s="29">
        <v>0</v>
      </c>
      <c r="K16" s="29">
        <v>0</v>
      </c>
      <c r="L16" s="29">
        <v>100</v>
      </c>
      <c r="M16" s="18">
        <v>5</v>
      </c>
      <c r="N16" s="39">
        <v>0</v>
      </c>
      <c r="O16" s="39">
        <v>0</v>
      </c>
      <c r="P16" s="39">
        <v>0</v>
      </c>
      <c r="Q16" s="29">
        <v>0</v>
      </c>
      <c r="R16" s="29">
        <v>0</v>
      </c>
      <c r="S16" s="29">
        <v>100</v>
      </c>
      <c r="T16" s="29">
        <v>0</v>
      </c>
      <c r="U16" s="29">
        <v>0</v>
      </c>
      <c r="V16" s="29">
        <v>50</v>
      </c>
      <c r="W16" s="29">
        <v>50</v>
      </c>
      <c r="X16" s="39">
        <v>4</v>
      </c>
      <c r="Y16" s="39">
        <v>1991</v>
      </c>
      <c r="Z16" s="39" t="s">
        <v>312</v>
      </c>
      <c r="AA16" s="43"/>
      <c r="AB16" s="41">
        <v>70</v>
      </c>
      <c r="AC16" s="41">
        <v>39.6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9.1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25.8</v>
      </c>
      <c r="BA16" s="41">
        <v>7.9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5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12.599999999999994</v>
      </c>
      <c r="CZ16" s="39">
        <v>1991</v>
      </c>
      <c r="DA16" s="39" t="s">
        <v>312</v>
      </c>
      <c r="DB16" s="41">
        <v>50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4.9000000000000004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30.6</v>
      </c>
      <c r="DZ16" s="41">
        <v>4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5.0999999999999996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5.4000000000000057</v>
      </c>
      <c r="FY16" s="39">
        <v>1991</v>
      </c>
      <c r="FZ16" s="39" t="s">
        <v>312</v>
      </c>
      <c r="GA16" s="41">
        <v>14.6</v>
      </c>
      <c r="GB16" s="29">
        <f t="shared" si="2"/>
        <v>0.759598</v>
      </c>
      <c r="GC16" s="29">
        <f t="shared" si="3"/>
        <v>0.64976199999999995</v>
      </c>
      <c r="GD16" s="29">
        <f t="shared" si="4"/>
        <v>4.1596991705559851</v>
      </c>
      <c r="GE16" s="29">
        <f t="shared" si="5"/>
        <v>2.8552013202450901</v>
      </c>
      <c r="GF16" s="29">
        <f t="shared" si="6"/>
        <v>1.304497850310895</v>
      </c>
      <c r="GG16" s="29">
        <f t="shared" si="7"/>
        <v>0.31360389221043983</v>
      </c>
      <c r="GH16" s="29">
        <f t="shared" si="8"/>
        <v>9.0570414595495805</v>
      </c>
      <c r="GI16" s="39">
        <v>1991</v>
      </c>
      <c r="GJ16" s="39" t="s">
        <v>312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45">
        <v>-0.80284650000000002</v>
      </c>
      <c r="GX16" s="45">
        <v>-0.72737589999999996</v>
      </c>
      <c r="GY16" s="45">
        <v>-0.6566997</v>
      </c>
      <c r="GZ16" s="39">
        <v>1991</v>
      </c>
      <c r="HA16" s="39" t="s">
        <v>312</v>
      </c>
      <c r="HB16" s="42">
        <v>2</v>
      </c>
      <c r="HC16" s="42">
        <f t="shared" si="9"/>
        <v>3</v>
      </c>
      <c r="HD16" s="42">
        <v>2</v>
      </c>
      <c r="HE16" s="42">
        <v>0</v>
      </c>
      <c r="HF16" s="42">
        <v>2</v>
      </c>
      <c r="HG16" s="42">
        <v>3</v>
      </c>
      <c r="HH16" s="42">
        <v>0</v>
      </c>
      <c r="HI16" s="42">
        <v>1</v>
      </c>
      <c r="HJ16" s="39">
        <v>1991</v>
      </c>
      <c r="HK16" s="39" t="s">
        <v>312</v>
      </c>
      <c r="HL16" s="34">
        <v>0.41451329999999997</v>
      </c>
      <c r="HM16" s="29">
        <v>35.511339999999997</v>
      </c>
      <c r="HN16" s="27">
        <v>44.512600651073697</v>
      </c>
      <c r="HO16" s="32">
        <v>38.498667094016398</v>
      </c>
      <c r="HP16" s="32">
        <v>2.5430028652166499</v>
      </c>
      <c r="HQ16" s="32">
        <v>9.6587617349665909</v>
      </c>
      <c r="HR16" s="27">
        <v>5.9342142951190997</v>
      </c>
      <c r="HS16" s="27">
        <v>48.3002033988273</v>
      </c>
      <c r="HT16" s="27">
        <v>48.3002033988273</v>
      </c>
      <c r="HU16" s="27">
        <v>-6.0139335570573298</v>
      </c>
      <c r="HV16" s="27">
        <v>-3.22333648038133</v>
      </c>
      <c r="HW16" s="27">
        <v>-4.6119281790798903</v>
      </c>
      <c r="HX16" s="27">
        <v>12.360550979999999</v>
      </c>
      <c r="HY16" s="29">
        <v>-3.6</v>
      </c>
      <c r="HZ16" s="39">
        <v>1991</v>
      </c>
      <c r="IA16" s="39" t="s">
        <v>312</v>
      </c>
      <c r="IB16" s="29">
        <v>15822</v>
      </c>
      <c r="IC16" s="29">
        <v>15515</v>
      </c>
      <c r="ID16" s="29">
        <v>12970.400390625</v>
      </c>
      <c r="IE16" s="32">
        <v>60.672988891601563</v>
      </c>
      <c r="IF16" s="32">
        <v>49.737899780273438</v>
      </c>
      <c r="IG16" s="32">
        <v>1341.5999755859375</v>
      </c>
      <c r="IH16" s="32">
        <v>4335.5</v>
      </c>
      <c r="II16" s="32">
        <v>7293.2998046875</v>
      </c>
      <c r="IJ16" s="31">
        <v>2313</v>
      </c>
      <c r="IK16" s="31">
        <v>15.5</v>
      </c>
      <c r="IL16" s="39">
        <v>1991</v>
      </c>
      <c r="IM16" s="39" t="s">
        <v>312</v>
      </c>
      <c r="IN16" s="30">
        <v>1645</v>
      </c>
      <c r="IO16" s="27">
        <v>1984</v>
      </c>
      <c r="IP16" s="27">
        <v>4536.6000000000004</v>
      </c>
      <c r="IQ16" s="29">
        <f t="shared" si="10"/>
        <v>286.72734167614715</v>
      </c>
      <c r="IR16" s="46">
        <v>1689.7</v>
      </c>
      <c r="IS16" s="46">
        <v>1450</v>
      </c>
      <c r="IT16" s="28">
        <v>14.992658767086461</v>
      </c>
      <c r="IU16" s="28"/>
      <c r="IV16" s="28">
        <v>1689.7</v>
      </c>
      <c r="IW16" s="28">
        <v>1450</v>
      </c>
      <c r="IX16" s="28">
        <v>14.992658767086461</v>
      </c>
      <c r="IY16" s="28">
        <v>87.78890622851236</v>
      </c>
      <c r="IZ16" s="39">
        <v>1991</v>
      </c>
      <c r="JA16" s="39" t="s">
        <v>312</v>
      </c>
      <c r="JB16" s="29">
        <v>16.764520000000001</v>
      </c>
      <c r="JC16" s="27">
        <v>19.930000305175781</v>
      </c>
      <c r="JD16" s="27">
        <v>13.968999862670898</v>
      </c>
      <c r="JE16" s="27">
        <v>5.3029999732971191</v>
      </c>
      <c r="JF16" s="27">
        <v>7.2020001411437988</v>
      </c>
      <c r="JG16" s="27">
        <v>0.85000002384185791</v>
      </c>
      <c r="JH16" s="27">
        <v>2.372999906539917</v>
      </c>
      <c r="JI16" s="27">
        <v>4.8480000495910645</v>
      </c>
      <c r="JJ16" s="32">
        <v>0.29699999094009399</v>
      </c>
      <c r="JK16" s="32">
        <v>0.65799999237060547</v>
      </c>
      <c r="JL16" s="32">
        <v>3.5280001163482666</v>
      </c>
      <c r="JM16" s="32">
        <v>9.8999999463558197E-2</v>
      </c>
      <c r="JN16" s="32">
        <v>7.5000002980232239E-2</v>
      </c>
      <c r="JO16" s="39">
        <v>1991</v>
      </c>
      <c r="JP16" s="39" t="s">
        <v>312</v>
      </c>
      <c r="JQ16" s="32">
        <v>0.08</v>
      </c>
      <c r="JR16" s="32">
        <v>6.5000000000000002E-2</v>
      </c>
      <c r="JS16" s="32">
        <v>7.2999999999999995E-2</v>
      </c>
      <c r="JT16" s="32">
        <v>5.0000000000000001E-3</v>
      </c>
      <c r="JU16" s="32">
        <v>0.01</v>
      </c>
      <c r="JV16" s="32">
        <v>6.4000000000000001E-2</v>
      </c>
      <c r="JW16" s="27">
        <v>0.11299999803304672</v>
      </c>
      <c r="JX16" s="27">
        <v>0.20800000429153442</v>
      </c>
      <c r="JY16" s="27">
        <v>0</v>
      </c>
      <c r="JZ16" s="40">
        <v>5.7999998331069946E-2</v>
      </c>
      <c r="KA16" s="20">
        <v>2.1999999999999999E-2</v>
      </c>
      <c r="KB16" s="20">
        <v>2.199999988079071E-2</v>
      </c>
      <c r="KC16" s="21">
        <v>6.8999998271465302E-2</v>
      </c>
      <c r="KD16" s="21">
        <v>0.18899999558925629</v>
      </c>
      <c r="KE16" s="20">
        <v>3.496999979019165</v>
      </c>
      <c r="KF16" s="20">
        <v>3.0999999493360519E-2</v>
      </c>
      <c r="KG16" s="39">
        <v>1991</v>
      </c>
      <c r="KH16" s="39" t="s">
        <v>312</v>
      </c>
      <c r="KI16" s="23">
        <v>3.547619104385376</v>
      </c>
      <c r="KJ16" s="23">
        <v>3.75</v>
      </c>
      <c r="KK16" s="29"/>
      <c r="KL16" s="29"/>
      <c r="KM16" s="29"/>
      <c r="KN16" s="21">
        <v>38941.62109375</v>
      </c>
      <c r="KO16" s="20">
        <v>26077.5</v>
      </c>
      <c r="KP16" s="20">
        <v>5415.68701171875</v>
      </c>
      <c r="KQ16" s="19">
        <v>13.907190322875977</v>
      </c>
      <c r="KR16" s="39">
        <v>1991</v>
      </c>
      <c r="KS16" s="39" t="s">
        <v>312</v>
      </c>
    </row>
    <row r="17" spans="1:305" s="39" customFormat="1" ht="12.75">
      <c r="A17" s="39">
        <v>1992</v>
      </c>
      <c r="B17" s="39" t="s">
        <v>312</v>
      </c>
      <c r="C17" s="39">
        <v>32</v>
      </c>
      <c r="D17" s="44" t="s">
        <v>314</v>
      </c>
      <c r="E17" s="44">
        <v>724</v>
      </c>
      <c r="F17" s="39">
        <v>1</v>
      </c>
      <c r="G17" s="39">
        <v>0</v>
      </c>
      <c r="H17" s="39">
        <v>1</v>
      </c>
      <c r="I17" s="39">
        <v>0</v>
      </c>
      <c r="J17" s="29">
        <v>0</v>
      </c>
      <c r="K17" s="29">
        <v>0</v>
      </c>
      <c r="L17" s="29">
        <v>100</v>
      </c>
      <c r="M17" s="18">
        <v>5</v>
      </c>
      <c r="N17" s="39">
        <v>0</v>
      </c>
      <c r="O17" s="39">
        <v>0</v>
      </c>
      <c r="P17" s="39">
        <v>0</v>
      </c>
      <c r="Q17" s="29">
        <v>0</v>
      </c>
      <c r="R17" s="29">
        <v>0</v>
      </c>
      <c r="S17" s="29">
        <v>100</v>
      </c>
      <c r="T17" s="29">
        <v>0</v>
      </c>
      <c r="U17" s="29">
        <v>0</v>
      </c>
      <c r="V17" s="29">
        <v>50</v>
      </c>
      <c r="W17" s="29">
        <v>50</v>
      </c>
      <c r="X17" s="39">
        <v>4</v>
      </c>
      <c r="Y17" s="39">
        <v>1992</v>
      </c>
      <c r="Z17" s="39" t="s">
        <v>312</v>
      </c>
      <c r="AA17" s="43"/>
      <c r="AB17" s="41">
        <v>70</v>
      </c>
      <c r="AC17" s="41">
        <v>39.6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9.1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25.8</v>
      </c>
      <c r="BA17" s="41">
        <v>7.9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5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12.599999999999994</v>
      </c>
      <c r="CZ17" s="39">
        <v>1992</v>
      </c>
      <c r="DA17" s="39" t="s">
        <v>312</v>
      </c>
      <c r="DB17" s="41">
        <v>50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4.9000000000000004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30.6</v>
      </c>
      <c r="DZ17" s="41">
        <v>4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5.0999999999999996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5.4000000000000057</v>
      </c>
      <c r="FY17" s="39">
        <v>1992</v>
      </c>
      <c r="FZ17" s="39" t="s">
        <v>312</v>
      </c>
      <c r="GA17" s="41">
        <v>14.6</v>
      </c>
      <c r="GB17" s="29">
        <f t="shared" si="2"/>
        <v>0.759598</v>
      </c>
      <c r="GC17" s="29">
        <f t="shared" si="3"/>
        <v>0.64976199999999995</v>
      </c>
      <c r="GD17" s="29">
        <f t="shared" si="4"/>
        <v>4.1596991705559851</v>
      </c>
      <c r="GE17" s="29">
        <f t="shared" si="5"/>
        <v>2.8552013202450901</v>
      </c>
      <c r="GF17" s="29">
        <f t="shared" si="6"/>
        <v>1.304497850310895</v>
      </c>
      <c r="GG17" s="29">
        <f t="shared" si="7"/>
        <v>0.31360389221043983</v>
      </c>
      <c r="GH17" s="29">
        <f t="shared" si="8"/>
        <v>9.0570414595495805</v>
      </c>
      <c r="GI17" s="39">
        <v>1992</v>
      </c>
      <c r="GJ17" s="39" t="s">
        <v>312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45">
        <v>-0.97473319999999997</v>
      </c>
      <c r="GX17" s="45">
        <v>-0.73987700000000001</v>
      </c>
      <c r="GY17" s="45">
        <v>-0.90741470000000002</v>
      </c>
      <c r="GZ17" s="39">
        <v>1992</v>
      </c>
      <c r="HA17" s="39" t="s">
        <v>312</v>
      </c>
      <c r="HB17" s="42">
        <v>2</v>
      </c>
      <c r="HC17" s="42">
        <f t="shared" si="9"/>
        <v>3</v>
      </c>
      <c r="HD17" s="42">
        <v>2</v>
      </c>
      <c r="HE17" s="42">
        <v>0</v>
      </c>
      <c r="HF17" s="42">
        <v>2</v>
      </c>
      <c r="HG17" s="42">
        <v>3</v>
      </c>
      <c r="HH17" s="42">
        <v>0</v>
      </c>
      <c r="HI17" s="42">
        <v>1</v>
      </c>
      <c r="HJ17" s="39">
        <v>1992</v>
      </c>
      <c r="HK17" s="39" t="s">
        <v>312</v>
      </c>
      <c r="HL17" s="34">
        <v>0.41451329999999997</v>
      </c>
      <c r="HM17" s="29">
        <v>36.012540000000001</v>
      </c>
      <c r="HN17" s="27">
        <v>45.373295568297202</v>
      </c>
      <c r="HO17" s="32">
        <v>40.430159702776102</v>
      </c>
      <c r="HP17" s="32">
        <v>0.930666877909053</v>
      </c>
      <c r="HQ17" s="32">
        <v>7.7029279299001496</v>
      </c>
      <c r="HR17" s="27">
        <v>5.92453059557623</v>
      </c>
      <c r="HS17" s="27">
        <v>50.7614338055795</v>
      </c>
      <c r="HT17" s="27">
        <v>50.7614338055795</v>
      </c>
      <c r="HU17" s="27">
        <v>-4.9431358655210698</v>
      </c>
      <c r="HV17" s="27">
        <v>-1.78645422029946</v>
      </c>
      <c r="HW17" s="27">
        <v>-1.9155611566122399</v>
      </c>
      <c r="HX17" s="27">
        <v>11.6951901733333</v>
      </c>
      <c r="HY17" s="29">
        <v>-3.6</v>
      </c>
      <c r="HZ17" s="39">
        <v>1992</v>
      </c>
      <c r="IA17" s="39" t="s">
        <v>312</v>
      </c>
      <c r="IB17" s="29">
        <v>15894</v>
      </c>
      <c r="IC17" s="29">
        <v>15613.2998046875</v>
      </c>
      <c r="ID17" s="29">
        <v>12730.599609375</v>
      </c>
      <c r="IE17" s="32">
        <v>60.274131774902344</v>
      </c>
      <c r="IF17" s="32">
        <v>48.277698516845703</v>
      </c>
      <c r="IG17" s="32">
        <v>1249.5</v>
      </c>
      <c r="IH17" s="32">
        <v>4168.89990234375</v>
      </c>
      <c r="II17" s="32">
        <v>7312.2001953125</v>
      </c>
      <c r="IJ17" s="31">
        <v>2602</v>
      </c>
      <c r="IK17" s="31">
        <v>17</v>
      </c>
      <c r="IL17" s="39">
        <v>1992</v>
      </c>
      <c r="IM17" s="39" t="s">
        <v>312</v>
      </c>
      <c r="IN17" s="30">
        <v>1360</v>
      </c>
      <c r="IO17" s="27">
        <v>5192</v>
      </c>
      <c r="IP17" s="27">
        <v>6332.6</v>
      </c>
      <c r="IQ17" s="29">
        <f t="shared" si="10"/>
        <v>398.42707940103185</v>
      </c>
      <c r="IR17" s="46">
        <v>1859.8</v>
      </c>
      <c r="IS17" s="46">
        <v>1550</v>
      </c>
      <c r="IT17" s="28">
        <v>16.539684572209062</v>
      </c>
      <c r="IU17" s="28"/>
      <c r="IV17" s="28">
        <v>1859.8</v>
      </c>
      <c r="IW17" s="28">
        <v>1550</v>
      </c>
      <c r="IX17" s="28">
        <v>16.539684572209062</v>
      </c>
      <c r="IY17" s="28">
        <v>88.57781245702472</v>
      </c>
      <c r="IZ17" s="39">
        <v>1992</v>
      </c>
      <c r="JA17" s="39" t="s">
        <v>312</v>
      </c>
      <c r="JB17" s="29">
        <v>17.50582</v>
      </c>
      <c r="JC17" s="27">
        <v>21.069000244140625</v>
      </c>
      <c r="JD17" s="27">
        <v>14.821999549865723</v>
      </c>
      <c r="JE17" s="27">
        <v>5.6079998016357422</v>
      </c>
      <c r="JF17" s="27">
        <v>7.5110001564025879</v>
      </c>
      <c r="JG17" s="27">
        <v>0.87300002574920654</v>
      </c>
      <c r="JH17" s="27">
        <v>2.502000093460083</v>
      </c>
      <c r="JI17" s="27">
        <v>5.1380000114440918</v>
      </c>
      <c r="JJ17" s="32">
        <v>0.39300000667572021</v>
      </c>
      <c r="JK17" s="32">
        <v>0.63899999856948853</v>
      </c>
      <c r="JL17" s="32">
        <v>3.8540000915527344</v>
      </c>
      <c r="JM17" s="32">
        <v>7.6999999582767487E-2</v>
      </c>
      <c r="JN17" s="32">
        <v>8.2000002264976501E-2</v>
      </c>
      <c r="JO17" s="39">
        <v>1992</v>
      </c>
      <c r="JP17" s="39" t="s">
        <v>312</v>
      </c>
      <c r="JQ17" s="32">
        <v>0.14899999999999999</v>
      </c>
      <c r="JR17" s="32">
        <v>6.9000000000000006E-2</v>
      </c>
      <c r="JS17" s="32">
        <v>6.9000000000000006E-2</v>
      </c>
      <c r="JT17" s="32">
        <v>5.0000000000000001E-3</v>
      </c>
      <c r="JU17" s="32">
        <v>0.01</v>
      </c>
      <c r="JV17" s="32">
        <v>9.0999999999999998E-2</v>
      </c>
      <c r="JW17" s="27">
        <v>0.10499999672174454</v>
      </c>
      <c r="JX17" s="27">
        <v>0.16300000250339508</v>
      </c>
      <c r="JY17" s="27">
        <v>0</v>
      </c>
      <c r="JZ17" s="40">
        <v>0.18700000643730164</v>
      </c>
      <c r="KA17" s="20">
        <v>1.9E-2</v>
      </c>
      <c r="KB17" s="20">
        <v>1.8999999389052391E-2</v>
      </c>
      <c r="KC17" s="21">
        <v>4.1000001132488251E-2</v>
      </c>
      <c r="KD17" s="21">
        <v>0.12399999797344208</v>
      </c>
      <c r="KE17" s="20">
        <v>3.8220000267028809</v>
      </c>
      <c r="KF17" s="20">
        <v>3.2000001519918442E-2</v>
      </c>
      <c r="KG17" s="39">
        <v>1992</v>
      </c>
      <c r="KH17" s="39" t="s">
        <v>312</v>
      </c>
      <c r="KI17" s="23">
        <v>3.547619104385376</v>
      </c>
      <c r="KJ17" s="23">
        <v>3.75</v>
      </c>
      <c r="KK17" s="29"/>
      <c r="KL17" s="29"/>
      <c r="KM17" s="29"/>
      <c r="KN17" s="21">
        <v>39147.94140625</v>
      </c>
      <c r="KO17" s="20">
        <v>26369.51953125</v>
      </c>
      <c r="KP17" s="20">
        <v>5557.23779296875</v>
      </c>
      <c r="KQ17" s="19">
        <v>14.195480346679688</v>
      </c>
      <c r="KR17" s="39">
        <v>1992</v>
      </c>
      <c r="KS17" s="39" t="s">
        <v>312</v>
      </c>
    </row>
    <row r="18" spans="1:305" s="39" customFormat="1" ht="12.75">
      <c r="A18" s="39">
        <v>1993</v>
      </c>
      <c r="B18" s="39" t="s">
        <v>312</v>
      </c>
      <c r="C18" s="39">
        <v>32</v>
      </c>
      <c r="D18" s="44" t="s">
        <v>314</v>
      </c>
      <c r="E18" s="44">
        <v>724</v>
      </c>
      <c r="F18" s="39">
        <v>1</v>
      </c>
      <c r="G18" s="39">
        <v>0</v>
      </c>
      <c r="H18" s="39">
        <v>1</v>
      </c>
      <c r="I18" s="39">
        <v>0</v>
      </c>
      <c r="J18" s="29">
        <v>0</v>
      </c>
      <c r="K18" s="29">
        <v>0</v>
      </c>
      <c r="L18" s="29">
        <v>100</v>
      </c>
      <c r="M18" s="18">
        <v>5</v>
      </c>
      <c r="N18" s="39">
        <v>0</v>
      </c>
      <c r="O18" s="39">
        <v>0</v>
      </c>
      <c r="P18" s="39">
        <v>1</v>
      </c>
      <c r="Q18" s="29">
        <v>0</v>
      </c>
      <c r="R18" s="29">
        <v>0</v>
      </c>
      <c r="S18" s="29">
        <v>100</v>
      </c>
      <c r="T18" s="29">
        <v>0</v>
      </c>
      <c r="U18" s="29">
        <v>0</v>
      </c>
      <c r="V18" s="29">
        <v>47.84</v>
      </c>
      <c r="W18" s="29">
        <v>47.84</v>
      </c>
      <c r="X18" s="39">
        <v>4</v>
      </c>
      <c r="Y18" s="39">
        <v>1993</v>
      </c>
      <c r="Z18" s="39" t="s">
        <v>312</v>
      </c>
      <c r="AA18" s="43">
        <v>34126</v>
      </c>
      <c r="AB18" s="41">
        <v>76.400000000000006</v>
      </c>
      <c r="AC18" s="41">
        <v>38.799999999999997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9.6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34.799999999999997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4.9000000000000004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11.900000000000006</v>
      </c>
      <c r="CZ18" s="39">
        <v>1993</v>
      </c>
      <c r="DA18" s="39" t="s">
        <v>312</v>
      </c>
      <c r="DB18" s="41">
        <v>45.4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5.0999999999999996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40.299999999999997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4.9000000000000004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4.2999999999999972</v>
      </c>
      <c r="FY18" s="39">
        <v>1993</v>
      </c>
      <c r="FZ18" s="39" t="s">
        <v>312</v>
      </c>
      <c r="GA18" s="41">
        <v>16</v>
      </c>
      <c r="GB18" s="29">
        <f t="shared" si="2"/>
        <v>0.71673500000000001</v>
      </c>
      <c r="GC18" s="29">
        <f t="shared" si="3"/>
        <v>0.62647300000000006</v>
      </c>
      <c r="GD18" s="29">
        <f t="shared" si="4"/>
        <v>3.5302631811201528</v>
      </c>
      <c r="GE18" s="29">
        <f t="shared" si="5"/>
        <v>2.677182640076889</v>
      </c>
      <c r="GF18" s="29">
        <f t="shared" si="6"/>
        <v>0.85308054104326381</v>
      </c>
      <c r="GG18" s="29">
        <f t="shared" si="7"/>
        <v>0.24164785945862011</v>
      </c>
      <c r="GH18" s="29">
        <f t="shared" si="8"/>
        <v>6.8578422262399714</v>
      </c>
      <c r="GI18" s="39">
        <v>1993</v>
      </c>
      <c r="GJ18" s="39" t="s">
        <v>312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45">
        <v>-0.68546399999999996</v>
      </c>
      <c r="GX18" s="45">
        <v>-0.71293740000000005</v>
      </c>
      <c r="GY18" s="45">
        <v>-0.427039</v>
      </c>
      <c r="GZ18" s="39">
        <v>1993</v>
      </c>
      <c r="HA18" s="39" t="s">
        <v>312</v>
      </c>
      <c r="HB18" s="42">
        <v>2</v>
      </c>
      <c r="HC18" s="42">
        <f t="shared" si="9"/>
        <v>3</v>
      </c>
      <c r="HD18" s="42">
        <v>2</v>
      </c>
      <c r="HE18" s="42">
        <v>0</v>
      </c>
      <c r="HF18" s="42">
        <v>2</v>
      </c>
      <c r="HG18" s="42">
        <v>3</v>
      </c>
      <c r="HH18" s="42">
        <v>0</v>
      </c>
      <c r="HI18" s="42">
        <v>1</v>
      </c>
      <c r="HJ18" s="39">
        <v>1993</v>
      </c>
      <c r="HK18" s="39" t="s">
        <v>312</v>
      </c>
      <c r="HL18" s="34">
        <v>0.69798640000000001</v>
      </c>
      <c r="HM18" s="29">
        <v>36.993079999999999</v>
      </c>
      <c r="HN18" s="27">
        <v>48.882949875184003</v>
      </c>
      <c r="HO18" s="32">
        <v>40.6973108913011</v>
      </c>
      <c r="HP18" s="32">
        <v>-1.0314893212196099</v>
      </c>
      <c r="HQ18" s="32">
        <v>3.4578453983473501</v>
      </c>
      <c r="HR18" s="27">
        <v>4.5690722761390603</v>
      </c>
      <c r="HS18" s="27">
        <v>63.883285299712703</v>
      </c>
      <c r="HT18" s="27">
        <v>63.883285299712703</v>
      </c>
      <c r="HU18" s="27">
        <v>-8.1856389838828392</v>
      </c>
      <c r="HV18" s="27">
        <v>-4.0184667365686702</v>
      </c>
      <c r="HW18" s="27">
        <v>-2.101786296287</v>
      </c>
      <c r="HX18" s="27">
        <v>10.2107947105</v>
      </c>
      <c r="HY18" s="29">
        <v>-1.1000000000000001</v>
      </c>
      <c r="HZ18" s="39">
        <v>1993</v>
      </c>
      <c r="IA18" s="39" t="s">
        <v>312</v>
      </c>
      <c r="IB18" s="29">
        <v>16047.7001953125</v>
      </c>
      <c r="IC18" s="29">
        <v>15794.400390625</v>
      </c>
      <c r="ID18" s="29">
        <v>12197.2998046875</v>
      </c>
      <c r="IE18" s="32">
        <v>60.225959777832031</v>
      </c>
      <c r="IF18" s="32">
        <v>45.775669097900391</v>
      </c>
      <c r="IG18" s="32">
        <v>1192.5</v>
      </c>
      <c r="IH18" s="32">
        <v>3791</v>
      </c>
      <c r="II18" s="32">
        <v>7213.7998046875</v>
      </c>
      <c r="IJ18" s="31">
        <v>3230.199951171875</v>
      </c>
      <c r="IK18" s="31">
        <v>20.799999237060547</v>
      </c>
      <c r="IL18" s="39">
        <v>1993</v>
      </c>
      <c r="IM18" s="39" t="s">
        <v>312</v>
      </c>
      <c r="IN18" s="30">
        <v>1209</v>
      </c>
      <c r="IO18" s="27">
        <v>1077</v>
      </c>
      <c r="IP18" s="27">
        <v>2141.3000000000002</v>
      </c>
      <c r="IQ18" s="29">
        <f t="shared" si="10"/>
        <v>133.43344989866333</v>
      </c>
      <c r="IR18" s="46">
        <v>1923.7</v>
      </c>
      <c r="IS18" s="46">
        <v>1590</v>
      </c>
      <c r="IT18" s="28">
        <v>17.706210536865669</v>
      </c>
      <c r="IU18" s="28"/>
      <c r="IV18" s="28">
        <v>1923.7</v>
      </c>
      <c r="IW18" s="28">
        <v>1590</v>
      </c>
      <c r="IX18" s="28">
        <v>17.706210536865669</v>
      </c>
      <c r="IY18" s="28">
        <v>89.36671868553708</v>
      </c>
      <c r="IZ18" s="39">
        <v>1993</v>
      </c>
      <c r="JA18" s="39" t="s">
        <v>312</v>
      </c>
      <c r="JB18" s="29">
        <v>18.41808</v>
      </c>
      <c r="JC18" s="27">
        <v>22.316999435424805</v>
      </c>
      <c r="JD18" s="27">
        <v>16.017000198364258</v>
      </c>
      <c r="JE18" s="27">
        <v>5.8520002365112305</v>
      </c>
      <c r="JF18" s="27">
        <v>7.9320001602172852</v>
      </c>
      <c r="JG18" s="27">
        <v>0.87599998712539673</v>
      </c>
      <c r="JH18" s="27">
        <v>2.5559999942779541</v>
      </c>
      <c r="JI18" s="27">
        <v>5.3130002021789551</v>
      </c>
      <c r="JJ18" s="32">
        <v>0.414000004529953</v>
      </c>
      <c r="JK18" s="32">
        <v>0.44800001382827759</v>
      </c>
      <c r="JL18" s="32">
        <v>4.5679998397827148</v>
      </c>
      <c r="JM18" s="32">
        <v>9.8999999463558197E-2</v>
      </c>
      <c r="JN18" s="32">
        <v>0.10999999940395355</v>
      </c>
      <c r="JO18" s="39">
        <v>1993</v>
      </c>
      <c r="JP18" s="39" t="s">
        <v>312</v>
      </c>
      <c r="JQ18" s="32">
        <v>0.15</v>
      </c>
      <c r="JR18" s="32">
        <v>7.0000000000000007E-2</v>
      </c>
      <c r="JS18" s="32">
        <v>6.4000000000000001E-2</v>
      </c>
      <c r="JT18" s="32">
        <v>5.0000000000000001E-3</v>
      </c>
      <c r="JU18" s="32">
        <v>0.01</v>
      </c>
      <c r="JV18" s="32">
        <v>0.115</v>
      </c>
      <c r="JW18" s="27">
        <v>9.7000002861022949E-2</v>
      </c>
      <c r="JX18" s="27">
        <v>0.14200000464916229</v>
      </c>
      <c r="JY18" s="27">
        <v>0</v>
      </c>
      <c r="JZ18" s="40">
        <v>0.10199999809265137</v>
      </c>
      <c r="KA18" s="20">
        <v>0.02</v>
      </c>
      <c r="KB18" s="20">
        <v>1.8999999389052391E-2</v>
      </c>
      <c r="KC18" s="21">
        <v>5.299999937415123E-2</v>
      </c>
      <c r="KD18" s="21">
        <v>3.5000000149011612E-2</v>
      </c>
      <c r="KE18" s="20">
        <v>4.5370001792907715</v>
      </c>
      <c r="KF18" s="20">
        <v>3.2000001519918442E-2</v>
      </c>
      <c r="KG18" s="39">
        <v>1993</v>
      </c>
      <c r="KH18" s="39" t="s">
        <v>312</v>
      </c>
      <c r="KI18" s="23">
        <v>3.547619104385376</v>
      </c>
      <c r="KJ18" s="23">
        <v>3.75</v>
      </c>
      <c r="KK18" s="29"/>
      <c r="KL18" s="29"/>
      <c r="KM18" s="29"/>
      <c r="KN18" s="21">
        <v>39356.078125</v>
      </c>
      <c r="KO18" s="20">
        <v>26645.8203125</v>
      </c>
      <c r="KP18" s="20">
        <v>5704.44287109375</v>
      </c>
      <c r="KQ18" s="19">
        <v>14.494440078735352</v>
      </c>
      <c r="KR18" s="39">
        <v>1993</v>
      </c>
      <c r="KS18" s="39" t="s">
        <v>312</v>
      </c>
    </row>
    <row r="19" spans="1:305" s="39" customFormat="1" ht="12.75">
      <c r="A19" s="39">
        <v>1994</v>
      </c>
      <c r="B19" s="39" t="s">
        <v>312</v>
      </c>
      <c r="C19" s="39">
        <v>32</v>
      </c>
      <c r="D19" s="44" t="s">
        <v>314</v>
      </c>
      <c r="E19" s="44">
        <v>724</v>
      </c>
      <c r="F19" s="39">
        <v>1</v>
      </c>
      <c r="G19" s="39">
        <v>0</v>
      </c>
      <c r="H19" s="39">
        <v>1</v>
      </c>
      <c r="I19" s="39">
        <v>0</v>
      </c>
      <c r="J19" s="29">
        <v>0</v>
      </c>
      <c r="K19" s="29">
        <v>0</v>
      </c>
      <c r="L19" s="29">
        <v>100</v>
      </c>
      <c r="M19" s="18">
        <v>5</v>
      </c>
      <c r="N19" s="39">
        <v>0</v>
      </c>
      <c r="O19" s="39">
        <v>0</v>
      </c>
      <c r="P19" s="39">
        <v>0</v>
      </c>
      <c r="Q19" s="29">
        <v>0</v>
      </c>
      <c r="R19" s="29">
        <v>0</v>
      </c>
      <c r="S19" s="29">
        <v>100</v>
      </c>
      <c r="T19" s="29">
        <v>0</v>
      </c>
      <c r="U19" s="29">
        <v>0</v>
      </c>
      <c r="V19" s="29">
        <v>45.4</v>
      </c>
      <c r="W19" s="29">
        <v>45.4</v>
      </c>
      <c r="X19" s="39">
        <v>4</v>
      </c>
      <c r="Y19" s="39">
        <v>1994</v>
      </c>
      <c r="Z19" s="39" t="s">
        <v>312</v>
      </c>
      <c r="AA19" s="43"/>
      <c r="AB19" s="41">
        <v>76.400000000000006</v>
      </c>
      <c r="AC19" s="41">
        <v>38.799999999999997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9.6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34.799999999999997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4.9000000000000004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11.900000000000006</v>
      </c>
      <c r="CZ19" s="39">
        <v>1994</v>
      </c>
      <c r="DA19" s="39" t="s">
        <v>312</v>
      </c>
      <c r="DB19" s="41">
        <v>45.4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5.0999999999999996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40.299999999999997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4.9000000000000004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4.2999999999999972</v>
      </c>
      <c r="FY19" s="39">
        <v>1994</v>
      </c>
      <c r="FZ19" s="39" t="s">
        <v>312</v>
      </c>
      <c r="GA19" s="41">
        <v>16</v>
      </c>
      <c r="GB19" s="29">
        <f t="shared" si="2"/>
        <v>0.71673500000000001</v>
      </c>
      <c r="GC19" s="29">
        <f t="shared" si="3"/>
        <v>0.62647300000000006</v>
      </c>
      <c r="GD19" s="29">
        <f t="shared" si="4"/>
        <v>3.5302631811201528</v>
      </c>
      <c r="GE19" s="29">
        <f t="shared" si="5"/>
        <v>2.677182640076889</v>
      </c>
      <c r="GF19" s="29">
        <f t="shared" si="6"/>
        <v>0.85308054104326381</v>
      </c>
      <c r="GG19" s="29">
        <f t="shared" si="7"/>
        <v>0.24164785945862011</v>
      </c>
      <c r="GH19" s="29">
        <f t="shared" si="8"/>
        <v>6.8578422262399714</v>
      </c>
      <c r="GI19" s="39">
        <v>1994</v>
      </c>
      <c r="GJ19" s="39" t="s">
        <v>312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45">
        <v>-0.552319</v>
      </c>
      <c r="GX19" s="45">
        <v>-0.69738319999999998</v>
      </c>
      <c r="GY19" s="45">
        <v>-0.25182680000000002</v>
      </c>
      <c r="GZ19" s="39">
        <v>1994</v>
      </c>
      <c r="HA19" s="39" t="s">
        <v>312</v>
      </c>
      <c r="HB19" s="42">
        <v>3</v>
      </c>
      <c r="HC19" s="42">
        <f t="shared" si="9"/>
        <v>3</v>
      </c>
      <c r="HD19" s="42">
        <v>2</v>
      </c>
      <c r="HE19" s="42">
        <v>0</v>
      </c>
      <c r="HF19" s="42">
        <v>2</v>
      </c>
      <c r="HG19" s="42">
        <v>3</v>
      </c>
      <c r="HH19" s="42">
        <v>0</v>
      </c>
      <c r="HI19" s="42">
        <v>1</v>
      </c>
      <c r="HJ19" s="39">
        <v>1994</v>
      </c>
      <c r="HK19" s="39" t="s">
        <v>312</v>
      </c>
      <c r="HL19" s="34">
        <v>0.75838910000000004</v>
      </c>
      <c r="HM19" s="29">
        <v>41.695599999999999</v>
      </c>
      <c r="HN19" s="27">
        <v>46.6739811483965</v>
      </c>
      <c r="HO19" s="32">
        <v>38.967141646141698</v>
      </c>
      <c r="HP19" s="32">
        <v>2.3822283315270001</v>
      </c>
      <c r="HQ19" s="32">
        <v>6.3563206949123598</v>
      </c>
      <c r="HR19" s="27">
        <v>4.7184132271839703</v>
      </c>
      <c r="HS19" s="27">
        <v>62.682345902679799</v>
      </c>
      <c r="HT19" s="27">
        <v>62.682345902679799</v>
      </c>
      <c r="HU19" s="27">
        <v>-7.7068395022547902</v>
      </c>
      <c r="HV19" s="27">
        <v>-3.6235125982381602</v>
      </c>
      <c r="HW19" s="27">
        <v>-1.8303446400811101</v>
      </c>
      <c r="HX19" s="27">
        <v>9.9977911246666693</v>
      </c>
      <c r="HY19" s="29">
        <v>-1.3</v>
      </c>
      <c r="HZ19" s="39">
        <v>1994</v>
      </c>
      <c r="IA19" s="39" t="s">
        <v>312</v>
      </c>
      <c r="IB19" s="29">
        <v>16244.900390625</v>
      </c>
      <c r="IC19" s="29">
        <v>16048.7001953125</v>
      </c>
      <c r="ID19" s="29">
        <v>12169.5</v>
      </c>
      <c r="IE19" s="32">
        <v>60.396339416503906</v>
      </c>
      <c r="IF19" s="32">
        <v>45.244560241699219</v>
      </c>
      <c r="IG19" s="32">
        <v>1146.300048828125</v>
      </c>
      <c r="IH19" s="32">
        <v>3694.300048828125</v>
      </c>
      <c r="II19" s="32">
        <v>7328.89990234375</v>
      </c>
      <c r="IJ19" s="31">
        <v>3455</v>
      </c>
      <c r="IK19" s="31">
        <v>22</v>
      </c>
      <c r="IL19" s="39">
        <v>1994</v>
      </c>
      <c r="IM19" s="39" t="s">
        <v>312</v>
      </c>
      <c r="IN19" s="30">
        <v>908</v>
      </c>
      <c r="IO19" s="27">
        <v>5437</v>
      </c>
      <c r="IP19" s="27">
        <v>6276.7</v>
      </c>
      <c r="IQ19" s="29">
        <f t="shared" si="10"/>
        <v>386.37971603829038</v>
      </c>
      <c r="IR19" s="46">
        <v>1885.9</v>
      </c>
      <c r="IS19" s="46">
        <v>1580</v>
      </c>
      <c r="IT19" s="28">
        <v>17.5629710322136</v>
      </c>
      <c r="IU19" s="28"/>
      <c r="IV19" s="28">
        <v>1885.9</v>
      </c>
      <c r="IW19" s="28">
        <v>1580</v>
      </c>
      <c r="IX19" s="28">
        <v>17.5629710322136</v>
      </c>
      <c r="IY19" s="28">
        <v>90.155624914049213</v>
      </c>
      <c r="IZ19" s="39">
        <v>1994</v>
      </c>
      <c r="JA19" s="39" t="s">
        <v>312</v>
      </c>
      <c r="JB19" s="29">
        <v>17.943729999999999</v>
      </c>
      <c r="JC19" s="27">
        <v>21.322999954223633</v>
      </c>
      <c r="JD19" s="27">
        <v>15.199000358581543</v>
      </c>
      <c r="JE19" s="27">
        <v>5.7220001220703125</v>
      </c>
      <c r="JF19" s="27">
        <v>7.9320001602172852</v>
      </c>
      <c r="JG19" s="27">
        <v>0.90100002288818359</v>
      </c>
      <c r="JH19" s="27">
        <v>2.500999927520752</v>
      </c>
      <c r="JI19" s="27">
        <v>5.2059998512268066</v>
      </c>
      <c r="JJ19" s="32">
        <v>0.40200001001358032</v>
      </c>
      <c r="JK19" s="32">
        <v>0.40200001001358032</v>
      </c>
      <c r="JL19" s="32">
        <v>3.7860000133514404</v>
      </c>
      <c r="JM19" s="32">
        <v>8.2999996840953827E-2</v>
      </c>
      <c r="JN19" s="32">
        <v>0.10999999940395355</v>
      </c>
      <c r="JO19" s="39">
        <v>1994</v>
      </c>
      <c r="JP19" s="39" t="s">
        <v>312</v>
      </c>
      <c r="JQ19" s="32">
        <v>0.14299999999999999</v>
      </c>
      <c r="JR19" s="32">
        <v>7.2999999999999995E-2</v>
      </c>
      <c r="JS19" s="32">
        <v>6.0999999999999999E-2</v>
      </c>
      <c r="JT19" s="32">
        <v>5.0000000000000001E-3</v>
      </c>
      <c r="JU19" s="32">
        <v>0.01</v>
      </c>
      <c r="JV19" s="32">
        <v>0.11</v>
      </c>
      <c r="JW19" s="27">
        <v>9.0999998152256012E-2</v>
      </c>
      <c r="JX19" s="27">
        <v>0.1379999965429306</v>
      </c>
      <c r="JY19" s="27">
        <v>0</v>
      </c>
      <c r="JZ19" s="40">
        <v>7.6999999582767487E-2</v>
      </c>
      <c r="KA19" s="20">
        <v>2.1000000000000001E-2</v>
      </c>
      <c r="KB19" s="20">
        <v>2.0999999716877937E-2</v>
      </c>
      <c r="KC19" s="21">
        <v>3.9000000804662704E-2</v>
      </c>
      <c r="KD19" s="21">
        <v>3.5999998450279236E-2</v>
      </c>
      <c r="KE19" s="20">
        <v>3.7439999580383301</v>
      </c>
      <c r="KF19" s="20">
        <v>4.1999999433755875E-2</v>
      </c>
      <c r="KG19" s="39">
        <v>1994</v>
      </c>
      <c r="KH19" s="39" t="s">
        <v>312</v>
      </c>
      <c r="KI19" s="23">
        <v>3.547619104385376</v>
      </c>
      <c r="KJ19" s="23">
        <v>3.75</v>
      </c>
      <c r="KK19" s="29"/>
      <c r="KL19" s="29"/>
      <c r="KM19" s="29"/>
      <c r="KN19" s="21">
        <v>39547.3515625</v>
      </c>
      <c r="KO19" s="20">
        <v>26897.16015625</v>
      </c>
      <c r="KP19" s="20">
        <v>5857.73193359375</v>
      </c>
      <c r="KQ19" s="19">
        <v>14.81194019317627</v>
      </c>
      <c r="KR19" s="39">
        <v>1994</v>
      </c>
      <c r="KS19" s="39" t="s">
        <v>312</v>
      </c>
    </row>
    <row r="20" spans="1:305" s="39" customFormat="1" ht="12.75">
      <c r="A20" s="39">
        <v>1995</v>
      </c>
      <c r="B20" s="39" t="s">
        <v>312</v>
      </c>
      <c r="C20" s="39">
        <v>32</v>
      </c>
      <c r="D20" s="44" t="s">
        <v>314</v>
      </c>
      <c r="E20" s="44">
        <v>724</v>
      </c>
      <c r="F20" s="39">
        <v>1</v>
      </c>
      <c r="G20" s="39">
        <v>0</v>
      </c>
      <c r="H20" s="39">
        <v>1</v>
      </c>
      <c r="I20" s="39">
        <v>0</v>
      </c>
      <c r="J20" s="29">
        <v>0</v>
      </c>
      <c r="K20" s="29">
        <v>0</v>
      </c>
      <c r="L20" s="29">
        <v>100</v>
      </c>
      <c r="M20" s="18">
        <v>5</v>
      </c>
      <c r="N20" s="39">
        <v>0</v>
      </c>
      <c r="O20" s="39">
        <v>0</v>
      </c>
      <c r="P20" s="39">
        <v>0</v>
      </c>
      <c r="Q20" s="29">
        <v>0</v>
      </c>
      <c r="R20" s="29">
        <v>0</v>
      </c>
      <c r="S20" s="29">
        <v>100</v>
      </c>
      <c r="T20" s="29">
        <v>0</v>
      </c>
      <c r="U20" s="29">
        <v>0</v>
      </c>
      <c r="V20" s="29">
        <v>45.4</v>
      </c>
      <c r="W20" s="29">
        <v>45.4</v>
      </c>
      <c r="X20" s="39">
        <v>4</v>
      </c>
      <c r="Y20" s="39">
        <v>1995</v>
      </c>
      <c r="Z20" s="39" t="s">
        <v>312</v>
      </c>
      <c r="AA20" s="43"/>
      <c r="AB20" s="41">
        <v>76.400000000000006</v>
      </c>
      <c r="AC20" s="41">
        <v>38.799999999999997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9.6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34.799999999999997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4.9000000000000004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11.900000000000006</v>
      </c>
      <c r="CZ20" s="39">
        <v>1995</v>
      </c>
      <c r="DA20" s="39" t="s">
        <v>312</v>
      </c>
      <c r="DB20" s="41">
        <v>45.4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5.0999999999999996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40.299999999999997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4.9000000000000004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4.2999999999999972</v>
      </c>
      <c r="FY20" s="39">
        <v>1995</v>
      </c>
      <c r="FZ20" s="39" t="s">
        <v>312</v>
      </c>
      <c r="GA20" s="41">
        <v>16</v>
      </c>
      <c r="GB20" s="29">
        <f t="shared" si="2"/>
        <v>0.71673500000000001</v>
      </c>
      <c r="GC20" s="29">
        <f t="shared" si="3"/>
        <v>0.62647300000000006</v>
      </c>
      <c r="GD20" s="29">
        <f t="shared" si="4"/>
        <v>3.5302631811201528</v>
      </c>
      <c r="GE20" s="29">
        <f t="shared" si="5"/>
        <v>2.677182640076889</v>
      </c>
      <c r="GF20" s="29">
        <f t="shared" si="6"/>
        <v>0.85308054104326381</v>
      </c>
      <c r="GG20" s="29">
        <f t="shared" si="7"/>
        <v>0.24164785945862011</v>
      </c>
      <c r="GH20" s="29">
        <f t="shared" si="8"/>
        <v>6.8578422262399714</v>
      </c>
      <c r="GI20" s="39">
        <v>1995</v>
      </c>
      <c r="GJ20" s="39" t="s">
        <v>312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45">
        <v>-0.46020620000000001</v>
      </c>
      <c r="GX20" s="45">
        <v>-0.67721869999999995</v>
      </c>
      <c r="GY20" s="45">
        <v>-0.1108444</v>
      </c>
      <c r="GZ20" s="39">
        <v>1995</v>
      </c>
      <c r="HA20" s="39" t="s">
        <v>312</v>
      </c>
      <c r="HB20" s="42">
        <v>3</v>
      </c>
      <c r="HC20" s="42">
        <f t="shared" si="9"/>
        <v>3</v>
      </c>
      <c r="HD20" s="42">
        <v>2</v>
      </c>
      <c r="HE20" s="42">
        <v>0</v>
      </c>
      <c r="HF20" s="42">
        <v>2</v>
      </c>
      <c r="HG20" s="42">
        <v>3</v>
      </c>
      <c r="HH20" s="42">
        <v>0</v>
      </c>
      <c r="HI20" s="42">
        <v>1</v>
      </c>
      <c r="HJ20" s="39">
        <v>1995</v>
      </c>
      <c r="HK20" s="39" t="s">
        <v>312</v>
      </c>
      <c r="HL20" s="34">
        <v>0.81879190000000002</v>
      </c>
      <c r="HM20" s="29">
        <v>44.830269999999999</v>
      </c>
      <c r="HN20" s="27">
        <v>44.330850769696298</v>
      </c>
      <c r="HO20" s="32">
        <v>37.293098531143798</v>
      </c>
      <c r="HP20" s="32">
        <v>2.7582176154127702</v>
      </c>
      <c r="HQ20" s="32">
        <v>7.82663523894671</v>
      </c>
      <c r="HR20" s="27">
        <v>4.6738036271401597</v>
      </c>
      <c r="HS20" s="27">
        <v>67.528851366208301</v>
      </c>
      <c r="HT20" s="27">
        <v>67.528851366208301</v>
      </c>
      <c r="HU20" s="27">
        <v>-7.0377522385525202</v>
      </c>
      <c r="HV20" s="27">
        <v>-2.6705882609064799</v>
      </c>
      <c r="HW20" s="27">
        <v>-0.92846399687666903</v>
      </c>
      <c r="HX20" s="27">
        <v>11.2709351368333</v>
      </c>
      <c r="HY20" s="29">
        <v>-0.3</v>
      </c>
      <c r="HZ20" s="39">
        <v>1995</v>
      </c>
      <c r="IA20" s="39" t="s">
        <v>312</v>
      </c>
      <c r="IB20" s="29">
        <v>16385.30078125</v>
      </c>
      <c r="IC20" s="29">
        <v>16175.7001953125</v>
      </c>
      <c r="ID20" s="29">
        <v>12461.099609375</v>
      </c>
      <c r="IE20" s="32">
        <v>60.429641723632813</v>
      </c>
      <c r="IF20" s="32">
        <v>45.95703125</v>
      </c>
      <c r="IG20" s="32">
        <v>1106.5</v>
      </c>
      <c r="IH20" s="32">
        <v>3769</v>
      </c>
      <c r="II20" s="32">
        <v>7585.60009765625</v>
      </c>
      <c r="IJ20" s="31">
        <v>3278.699951171875</v>
      </c>
      <c r="IK20" s="31">
        <v>20.700000762939453</v>
      </c>
      <c r="IL20" s="39">
        <v>1995</v>
      </c>
      <c r="IM20" s="39" t="s">
        <v>312</v>
      </c>
      <c r="IN20" s="30">
        <v>883</v>
      </c>
      <c r="IO20" s="27">
        <v>574</v>
      </c>
      <c r="IP20" s="27">
        <v>1457.1</v>
      </c>
      <c r="IQ20" s="29">
        <f t="shared" si="10"/>
        <v>88.927265935049917</v>
      </c>
      <c r="IR20" s="46">
        <v>1804.972</v>
      </c>
      <c r="IS20" s="46">
        <v>1560</v>
      </c>
      <c r="IT20" s="28">
        <v>16.789538825808538</v>
      </c>
      <c r="IU20" s="28">
        <v>90.944531142561601</v>
      </c>
      <c r="IV20" s="28">
        <v>1804.972</v>
      </c>
      <c r="IW20" s="28">
        <v>1560</v>
      </c>
      <c r="IX20" s="28">
        <v>16.789538825808538</v>
      </c>
      <c r="IY20" s="28">
        <v>90.944531142561601</v>
      </c>
      <c r="IZ20" s="39">
        <v>1995</v>
      </c>
      <c r="JA20" s="39" t="s">
        <v>312</v>
      </c>
      <c r="JB20" s="27">
        <v>13.226237297058105</v>
      </c>
      <c r="JC20" s="27">
        <v>20.687000274658203</v>
      </c>
      <c r="JD20" s="27">
        <v>14.534000396728516</v>
      </c>
      <c r="JE20" s="27">
        <v>5.7369999885559082</v>
      </c>
      <c r="JF20" s="27">
        <v>8.0679998397827148</v>
      </c>
      <c r="JG20" s="27">
        <v>0.88400000333786011</v>
      </c>
      <c r="JH20" s="27">
        <v>2.4149999618530273</v>
      </c>
      <c r="JI20" s="27">
        <v>5.0770001411437988</v>
      </c>
      <c r="JJ20" s="32">
        <v>0.40400001406669617</v>
      </c>
      <c r="JK20" s="32">
        <v>0.41600000858306885</v>
      </c>
      <c r="JL20" s="32">
        <v>3.0889999866485596</v>
      </c>
      <c r="JM20" s="32">
        <v>0.21899999678134918</v>
      </c>
      <c r="JN20" s="32">
        <v>0.11400000005960464</v>
      </c>
      <c r="JO20" s="39">
        <v>1995</v>
      </c>
      <c r="JP20" s="39" t="s">
        <v>312</v>
      </c>
      <c r="JQ20" s="32">
        <v>0.13700000000000001</v>
      </c>
      <c r="JR20" s="32">
        <v>0.08</v>
      </c>
      <c r="JS20" s="32">
        <v>6.0999999999999999E-2</v>
      </c>
      <c r="JT20" s="32">
        <v>5.0000000000000001E-3</v>
      </c>
      <c r="JU20" s="32">
        <v>0.01</v>
      </c>
      <c r="JV20" s="32">
        <v>0.111</v>
      </c>
      <c r="JW20" s="27">
        <v>8.5000000894069672E-2</v>
      </c>
      <c r="JX20" s="27">
        <v>0.13500000536441803</v>
      </c>
      <c r="JY20" s="27">
        <v>0</v>
      </c>
      <c r="JZ20" s="40">
        <v>9.7999997437000275E-2</v>
      </c>
      <c r="KA20" s="20">
        <v>2.1000000000000001E-2</v>
      </c>
      <c r="KB20" s="20">
        <v>1.9999999552965164E-2</v>
      </c>
      <c r="KC20" s="21">
        <v>4.8999998718500137E-2</v>
      </c>
      <c r="KD20" s="21">
        <v>2.8000000864267349E-2</v>
      </c>
      <c r="KE20" s="20">
        <v>3.0360000133514404</v>
      </c>
      <c r="KF20" s="20">
        <v>5.4000001400709152E-2</v>
      </c>
      <c r="KG20" s="39">
        <v>1995</v>
      </c>
      <c r="KH20" s="39" t="s">
        <v>312</v>
      </c>
      <c r="KI20" s="23">
        <v>2.3571429252624512</v>
      </c>
      <c r="KJ20" s="23">
        <v>3.25</v>
      </c>
      <c r="KK20" s="22">
        <v>44.1</v>
      </c>
      <c r="KL20" s="22">
        <v>43.7</v>
      </c>
      <c r="KM20" s="22">
        <v>34.6</v>
      </c>
      <c r="KN20" s="21">
        <v>39718.890625</v>
      </c>
      <c r="KO20" s="20">
        <v>27114.6796875</v>
      </c>
      <c r="KP20" s="20">
        <v>6015.65576171875</v>
      </c>
      <c r="KQ20" s="19">
        <v>15.145580291748047</v>
      </c>
      <c r="KR20" s="39">
        <v>1995</v>
      </c>
      <c r="KS20" s="39" t="s">
        <v>312</v>
      </c>
    </row>
    <row r="21" spans="1:305" s="39" customFormat="1" ht="12.75">
      <c r="A21" s="39">
        <v>1996</v>
      </c>
      <c r="B21" s="39" t="s">
        <v>312</v>
      </c>
      <c r="C21" s="39">
        <v>32</v>
      </c>
      <c r="D21" s="44" t="s">
        <v>314</v>
      </c>
      <c r="E21" s="44">
        <v>724</v>
      </c>
      <c r="F21" s="39">
        <v>1</v>
      </c>
      <c r="G21" s="39">
        <v>0</v>
      </c>
      <c r="H21" s="39">
        <v>1</v>
      </c>
      <c r="I21" s="39">
        <v>0</v>
      </c>
      <c r="J21" s="29">
        <v>0</v>
      </c>
      <c r="K21" s="29">
        <v>66.12</v>
      </c>
      <c r="L21" s="29">
        <v>33.880000000000003</v>
      </c>
      <c r="M21" s="18">
        <v>3</v>
      </c>
      <c r="N21" s="39">
        <v>1</v>
      </c>
      <c r="O21" s="39">
        <v>-2</v>
      </c>
      <c r="P21" s="39">
        <v>1</v>
      </c>
      <c r="Q21" s="29">
        <v>0</v>
      </c>
      <c r="R21" s="29">
        <v>66.12</v>
      </c>
      <c r="S21" s="29">
        <v>33.880000000000003</v>
      </c>
      <c r="T21" s="29">
        <v>0</v>
      </c>
      <c r="U21" s="29">
        <v>29.49</v>
      </c>
      <c r="V21" s="29">
        <v>15.38</v>
      </c>
      <c r="W21" s="29">
        <v>44.87</v>
      </c>
      <c r="X21" s="39">
        <v>4</v>
      </c>
      <c r="Y21" s="39">
        <v>1996</v>
      </c>
      <c r="Z21" s="39" t="s">
        <v>312</v>
      </c>
      <c r="AA21" s="43">
        <v>35127</v>
      </c>
      <c r="AB21" s="41">
        <v>77.400000000000006</v>
      </c>
      <c r="AC21" s="41">
        <v>37.6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10.5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0</v>
      </c>
      <c r="AZ21" s="41">
        <v>38.799999999999997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0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4.5999999999999996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8.5</v>
      </c>
      <c r="CZ21" s="39">
        <v>1996</v>
      </c>
      <c r="DA21" s="39" t="s">
        <v>312</v>
      </c>
      <c r="DB21" s="41">
        <v>40.299999999999997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6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44.6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4.5999999999999996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4.5</v>
      </c>
      <c r="FY21" s="39">
        <v>1996</v>
      </c>
      <c r="FZ21" s="39" t="s">
        <v>312</v>
      </c>
      <c r="GA21" s="41">
        <v>24.6</v>
      </c>
      <c r="GB21" s="29">
        <f t="shared" si="2"/>
        <v>0.69493899999999997</v>
      </c>
      <c r="GC21" s="29">
        <f t="shared" si="3"/>
        <v>0.63295900000000005</v>
      </c>
      <c r="GD21" s="29">
        <f t="shared" si="4"/>
        <v>3.2780329180065624</v>
      </c>
      <c r="GE21" s="29">
        <f t="shared" si="5"/>
        <v>2.7244912693677277</v>
      </c>
      <c r="GF21" s="29">
        <f t="shared" si="6"/>
        <v>0.5535416486388347</v>
      </c>
      <c r="GG21" s="29">
        <f t="shared" si="7"/>
        <v>0.16886396887541158</v>
      </c>
      <c r="GH21" s="29">
        <f t="shared" si="8"/>
        <v>5.5308227236099343</v>
      </c>
      <c r="GI21" s="39">
        <v>1996</v>
      </c>
      <c r="GJ21" s="39" t="s">
        <v>312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45">
        <v>-0.40441300000000002</v>
      </c>
      <c r="GX21" s="45">
        <v>-0.66271100000000005</v>
      </c>
      <c r="GY21" s="45">
        <v>-7.7868E-3</v>
      </c>
      <c r="GZ21" s="39">
        <v>1996</v>
      </c>
      <c r="HA21" s="39" t="s">
        <v>312</v>
      </c>
      <c r="HB21" s="42">
        <v>3</v>
      </c>
      <c r="HC21" s="42">
        <f t="shared" si="9"/>
        <v>3</v>
      </c>
      <c r="HD21" s="42">
        <v>2</v>
      </c>
      <c r="HE21" s="42">
        <v>0</v>
      </c>
      <c r="HF21" s="42">
        <v>2</v>
      </c>
      <c r="HG21" s="42">
        <v>3</v>
      </c>
      <c r="HH21" s="42">
        <v>0</v>
      </c>
      <c r="HI21" s="42">
        <v>1</v>
      </c>
      <c r="HJ21" s="39">
        <v>1996</v>
      </c>
      <c r="HK21" s="39" t="s">
        <v>312</v>
      </c>
      <c r="HL21" s="34">
        <v>0.87919460000000005</v>
      </c>
      <c r="HM21" s="29">
        <v>46.328420000000001</v>
      </c>
      <c r="HN21" s="27">
        <v>42.985745667961801</v>
      </c>
      <c r="HO21" s="32">
        <v>37.6135264512533</v>
      </c>
      <c r="HP21" s="32">
        <v>2.6747798229575301</v>
      </c>
      <c r="HQ21" s="32">
        <v>6.2383391714579899</v>
      </c>
      <c r="HR21" s="27">
        <v>3.5588429692674599</v>
      </c>
      <c r="HS21" s="27">
        <v>73.856333710388697</v>
      </c>
      <c r="HT21" s="27">
        <v>73.856333710388697</v>
      </c>
      <c r="HU21" s="27">
        <v>-5.3722192167084701</v>
      </c>
      <c r="HV21" s="27">
        <v>-0.93956458302595303</v>
      </c>
      <c r="HW21" s="27">
        <v>1.2474575935104999</v>
      </c>
      <c r="HX21" s="27">
        <v>8.7364611852500005</v>
      </c>
      <c r="HY21" s="29">
        <v>-0.2</v>
      </c>
      <c r="HZ21" s="39">
        <v>1996</v>
      </c>
      <c r="IA21" s="39" t="s">
        <v>312</v>
      </c>
      <c r="IB21" s="29">
        <v>16671.26953125</v>
      </c>
      <c r="IC21" s="29">
        <v>16456.599609375</v>
      </c>
      <c r="ID21" s="29">
        <v>12811.5498046875</v>
      </c>
      <c r="IE21" s="32">
        <v>61.057418823242188</v>
      </c>
      <c r="IF21" s="32">
        <v>46.921440124511719</v>
      </c>
      <c r="IG21" s="32">
        <v>1079.1500244140625</v>
      </c>
      <c r="IH21" s="32">
        <v>3820.862060546875</v>
      </c>
      <c r="II21" s="32">
        <v>7911.537109375</v>
      </c>
      <c r="IJ21" s="31">
        <v>3188.699951171875</v>
      </c>
      <c r="IK21" s="31">
        <v>19.899999618530273</v>
      </c>
      <c r="IL21" s="39">
        <v>1996</v>
      </c>
      <c r="IM21" s="39" t="s">
        <v>312</v>
      </c>
      <c r="IN21" s="30">
        <v>830</v>
      </c>
      <c r="IO21" s="27">
        <v>1088</v>
      </c>
      <c r="IP21" s="27">
        <v>1579.7</v>
      </c>
      <c r="IQ21" s="29">
        <f t="shared" si="10"/>
        <v>94.755831104456703</v>
      </c>
      <c r="IR21" s="46">
        <v>1821.1</v>
      </c>
      <c r="IS21" s="46">
        <v>1590</v>
      </c>
      <c r="IT21" s="28">
        <v>16.526176840486009</v>
      </c>
      <c r="IU21" s="28">
        <v>93.870070296882204</v>
      </c>
      <c r="IV21" s="28">
        <v>1821.1</v>
      </c>
      <c r="IW21" s="28">
        <v>1590</v>
      </c>
      <c r="IX21" s="28">
        <v>16.526176840486009</v>
      </c>
      <c r="IY21" s="28">
        <v>93.870070296882204</v>
      </c>
      <c r="IZ21" s="39">
        <v>1996</v>
      </c>
      <c r="JA21" s="39" t="s">
        <v>312</v>
      </c>
      <c r="JB21" s="27">
        <v>13.085050582885742</v>
      </c>
      <c r="JC21" s="27">
        <v>20.583999633789063</v>
      </c>
      <c r="JD21" s="27">
        <v>14.307000160217285</v>
      </c>
      <c r="JE21" s="27">
        <v>5.9099998474121094</v>
      </c>
      <c r="JF21" s="27">
        <v>8.2060003280639648</v>
      </c>
      <c r="JG21" s="27">
        <v>0.875</v>
      </c>
      <c r="JH21" s="27">
        <v>2.4619998931884766</v>
      </c>
      <c r="JI21" s="27">
        <v>5.1030001640319824</v>
      </c>
      <c r="JJ21" s="32">
        <v>0.47299998998641968</v>
      </c>
      <c r="JK21" s="32">
        <v>0.36599999666213989</v>
      </c>
      <c r="JL21" s="32">
        <v>2.690000057220459</v>
      </c>
      <c r="JM21" s="32">
        <v>0.25299999117851257</v>
      </c>
      <c r="JN21" s="32">
        <v>0.1550000011920929</v>
      </c>
      <c r="JO21" s="39">
        <v>1996</v>
      </c>
      <c r="JP21" s="39" t="s">
        <v>312</v>
      </c>
      <c r="JQ21" s="32">
        <v>0.13800000000000001</v>
      </c>
      <c r="JR21" s="32">
        <v>0.107</v>
      </c>
      <c r="JS21" s="32">
        <v>4.2999999999999997E-2</v>
      </c>
      <c r="JT21" s="32">
        <v>5.0000000000000001E-3</v>
      </c>
      <c r="JU21" s="32">
        <v>3.4000000000000002E-2</v>
      </c>
      <c r="JV21" s="32">
        <v>0.14599999999999999</v>
      </c>
      <c r="JW21" s="27">
        <v>7.9000003635883331E-2</v>
      </c>
      <c r="JX21" s="27">
        <v>0.12600000202655792</v>
      </c>
      <c r="JY21" s="27">
        <v>0</v>
      </c>
      <c r="JZ21" s="40">
        <v>7.2999998927116394E-2</v>
      </c>
      <c r="KA21" s="20">
        <v>0.02</v>
      </c>
      <c r="KB21" s="20">
        <v>1.8999999389052391E-2</v>
      </c>
      <c r="KC21" s="21">
        <v>4.3000001460313797E-2</v>
      </c>
      <c r="KD21" s="21">
        <v>2.500000037252903E-2</v>
      </c>
      <c r="KE21" s="20">
        <v>2.6429998874664307</v>
      </c>
      <c r="KF21" s="20">
        <v>4.6999998390674591E-2</v>
      </c>
      <c r="KG21" s="39">
        <v>1996</v>
      </c>
      <c r="KH21" s="39" t="s">
        <v>312</v>
      </c>
      <c r="KI21" s="23">
        <v>2.3571429252624512</v>
      </c>
      <c r="KJ21" s="23">
        <v>3.25</v>
      </c>
      <c r="KK21" s="29"/>
      <c r="KL21" s="29"/>
      <c r="KM21" s="29"/>
      <c r="KN21" s="21">
        <v>39884.25</v>
      </c>
      <c r="KO21" s="20">
        <v>27304.25</v>
      </c>
      <c r="KP21" s="20">
        <v>6171.38818359375</v>
      </c>
      <c r="KQ21" s="19">
        <v>15.473250389099121</v>
      </c>
      <c r="KR21" s="39">
        <v>1996</v>
      </c>
      <c r="KS21" s="39" t="s">
        <v>312</v>
      </c>
    </row>
    <row r="22" spans="1:305" s="39" customFormat="1" ht="12.75">
      <c r="A22" s="39">
        <v>1997</v>
      </c>
      <c r="B22" s="39" t="s">
        <v>312</v>
      </c>
      <c r="C22" s="39">
        <v>32</v>
      </c>
      <c r="D22" s="44" t="s">
        <v>314</v>
      </c>
      <c r="E22" s="44">
        <v>724</v>
      </c>
      <c r="F22" s="39">
        <v>1</v>
      </c>
      <c r="G22" s="39">
        <v>0</v>
      </c>
      <c r="H22" s="39">
        <v>1</v>
      </c>
      <c r="I22" s="39">
        <v>0</v>
      </c>
      <c r="J22" s="29">
        <v>0</v>
      </c>
      <c r="K22" s="29">
        <v>100</v>
      </c>
      <c r="L22" s="29">
        <v>0</v>
      </c>
      <c r="M22" s="18">
        <v>1</v>
      </c>
      <c r="N22" s="39">
        <v>1</v>
      </c>
      <c r="O22" s="39">
        <v>-2</v>
      </c>
      <c r="P22" s="39">
        <v>0</v>
      </c>
      <c r="Q22" s="29">
        <v>0</v>
      </c>
      <c r="R22" s="29">
        <v>100</v>
      </c>
      <c r="S22" s="29">
        <v>0</v>
      </c>
      <c r="T22" s="29">
        <v>0</v>
      </c>
      <c r="U22" s="29">
        <v>44.6</v>
      </c>
      <c r="V22" s="29">
        <v>0</v>
      </c>
      <c r="W22" s="29">
        <v>44.6</v>
      </c>
      <c r="X22" s="39">
        <v>4</v>
      </c>
      <c r="Y22" s="39">
        <v>1997</v>
      </c>
      <c r="Z22" s="39" t="s">
        <v>312</v>
      </c>
      <c r="AA22" s="43"/>
      <c r="AB22" s="41">
        <v>77.400000000000006</v>
      </c>
      <c r="AC22" s="41">
        <v>37.6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10.5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38.799999999999997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0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4.5999999999999996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8.5</v>
      </c>
      <c r="CZ22" s="39">
        <v>1997</v>
      </c>
      <c r="DA22" s="39" t="s">
        <v>312</v>
      </c>
      <c r="DB22" s="41">
        <v>40.299999999999997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6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44.6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4.5999999999999996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4.5</v>
      </c>
      <c r="FY22" s="39">
        <v>1997</v>
      </c>
      <c r="FZ22" s="39" t="s">
        <v>312</v>
      </c>
      <c r="GA22" s="41">
        <v>24.7</v>
      </c>
      <c r="GB22" s="29">
        <f t="shared" si="2"/>
        <v>0.69493899999999997</v>
      </c>
      <c r="GC22" s="29">
        <f t="shared" si="3"/>
        <v>0.63295900000000005</v>
      </c>
      <c r="GD22" s="29">
        <f t="shared" si="4"/>
        <v>3.2780329180065624</v>
      </c>
      <c r="GE22" s="29">
        <f t="shared" si="5"/>
        <v>2.7244912693677277</v>
      </c>
      <c r="GF22" s="29">
        <f t="shared" si="6"/>
        <v>0.5535416486388347</v>
      </c>
      <c r="GG22" s="29">
        <f t="shared" si="7"/>
        <v>0.16886396887541158</v>
      </c>
      <c r="GH22" s="29">
        <f t="shared" si="8"/>
        <v>5.5308227236099343</v>
      </c>
      <c r="GI22" s="39">
        <v>1997</v>
      </c>
      <c r="GJ22" s="39" t="s">
        <v>312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45">
        <v>-0.28845340000000003</v>
      </c>
      <c r="GX22" s="45">
        <v>-0.65354409999999996</v>
      </c>
      <c r="GY22" s="45">
        <v>0.19085450000000001</v>
      </c>
      <c r="GZ22" s="39">
        <v>1997</v>
      </c>
      <c r="HA22" s="39" t="s">
        <v>312</v>
      </c>
      <c r="HB22" s="42">
        <v>3</v>
      </c>
      <c r="HC22" s="42">
        <f t="shared" si="9"/>
        <v>3</v>
      </c>
      <c r="HD22" s="42">
        <v>2</v>
      </c>
      <c r="HE22" s="42">
        <v>0</v>
      </c>
      <c r="HF22" s="42">
        <v>2</v>
      </c>
      <c r="HG22" s="42">
        <v>3</v>
      </c>
      <c r="HH22" s="42">
        <v>0</v>
      </c>
      <c r="HI22" s="42">
        <v>1</v>
      </c>
      <c r="HJ22" s="39">
        <v>1997</v>
      </c>
      <c r="HK22" s="39" t="s">
        <v>312</v>
      </c>
      <c r="HL22" s="34">
        <v>0.93959729999999997</v>
      </c>
      <c r="HM22" s="29">
        <v>51.292250000000003</v>
      </c>
      <c r="HN22" s="27">
        <v>41.605909865669098</v>
      </c>
      <c r="HO22" s="32">
        <v>37.6927665143645</v>
      </c>
      <c r="HP22" s="32">
        <v>3.6894718515492402</v>
      </c>
      <c r="HQ22" s="32">
        <v>6.1593222839718704</v>
      </c>
      <c r="HR22" s="27">
        <v>1.97107788305964</v>
      </c>
      <c r="HS22" s="27">
        <v>73.045213869730503</v>
      </c>
      <c r="HT22" s="27">
        <v>73.045213869730503</v>
      </c>
      <c r="HU22" s="27">
        <v>-3.9131433513045999</v>
      </c>
      <c r="HV22" s="27">
        <v>9.9411445635454995E-2</v>
      </c>
      <c r="HW22" s="27">
        <v>2.2000130175891899</v>
      </c>
      <c r="HX22" s="27">
        <v>6.4015346649166602</v>
      </c>
      <c r="HY22" s="29">
        <v>-0.1</v>
      </c>
      <c r="HZ22" s="39">
        <v>1997</v>
      </c>
      <c r="IA22" s="39" t="s">
        <v>312</v>
      </c>
      <c r="IB22" s="29">
        <v>16955.439453125</v>
      </c>
      <c r="IC22" s="29">
        <v>16749.130859375</v>
      </c>
      <c r="ID22" s="29">
        <v>13286.4501953125</v>
      </c>
      <c r="IE22" s="32">
        <v>61.724319458007813</v>
      </c>
      <c r="IF22" s="32">
        <v>48.367801666259766</v>
      </c>
      <c r="IG22" s="32">
        <v>1079.5999755859375</v>
      </c>
      <c r="IH22" s="32">
        <v>4003.117919921875</v>
      </c>
      <c r="II22" s="32">
        <v>8203.734375</v>
      </c>
      <c r="IJ22" s="31">
        <v>3006.60009765625</v>
      </c>
      <c r="IK22" s="31">
        <v>18.399999618530273</v>
      </c>
      <c r="IL22" s="39">
        <v>1997</v>
      </c>
      <c r="IM22" s="39" t="s">
        <v>312</v>
      </c>
      <c r="IN22" s="30">
        <v>744</v>
      </c>
      <c r="IO22" s="27">
        <v>651</v>
      </c>
      <c r="IP22" s="27">
        <v>1836.8</v>
      </c>
      <c r="IQ22" s="29">
        <f t="shared" si="10"/>
        <v>108.33101702129375</v>
      </c>
      <c r="IR22" s="46">
        <v>1851.9</v>
      </c>
      <c r="IS22" s="46">
        <v>1625</v>
      </c>
      <c r="IT22" s="28">
        <v>16.035129267811332</v>
      </c>
      <c r="IU22" s="28">
        <v>91.716553735499858</v>
      </c>
      <c r="IV22" s="28">
        <v>1851.9</v>
      </c>
      <c r="IW22" s="28">
        <v>1625</v>
      </c>
      <c r="IX22" s="28">
        <v>16.035129267811332</v>
      </c>
      <c r="IY22" s="28">
        <v>91.716553735499858</v>
      </c>
      <c r="IZ22" s="39">
        <v>1997</v>
      </c>
      <c r="JA22" s="39" t="s">
        <v>312</v>
      </c>
      <c r="JB22" s="27">
        <v>12.722155570983887</v>
      </c>
      <c r="JC22" s="27">
        <v>20.01099967956543</v>
      </c>
      <c r="JD22" s="27">
        <v>13.829000473022461</v>
      </c>
      <c r="JE22" s="27">
        <v>5.7940001487731934</v>
      </c>
      <c r="JF22" s="27">
        <v>8.1450004577636719</v>
      </c>
      <c r="JG22" s="27">
        <v>0.84500002861022949</v>
      </c>
      <c r="JH22" s="27">
        <v>2.3199999332427979</v>
      </c>
      <c r="JI22" s="27">
        <v>5.0199999809265137</v>
      </c>
      <c r="JJ22" s="32">
        <v>0.45600000023841858</v>
      </c>
      <c r="JK22" s="32">
        <v>0.3880000114440918</v>
      </c>
      <c r="JL22" s="32">
        <v>2.4430000782012939</v>
      </c>
      <c r="JM22" s="32">
        <v>0.23800000548362732</v>
      </c>
      <c r="JN22" s="32">
        <v>0.15600000321865082</v>
      </c>
      <c r="JO22" s="39">
        <v>1997</v>
      </c>
      <c r="JP22" s="39" t="s">
        <v>312</v>
      </c>
      <c r="JQ22" s="32">
        <v>0.13600000000000001</v>
      </c>
      <c r="JR22" s="32">
        <v>0.111</v>
      </c>
      <c r="JS22" s="32">
        <v>4.1000000000000002E-2</v>
      </c>
      <c r="JT22" s="32">
        <v>4.0000000000000001E-3</v>
      </c>
      <c r="JU22" s="32">
        <v>3.6999999999999998E-2</v>
      </c>
      <c r="JV22" s="32">
        <v>0.127</v>
      </c>
      <c r="JW22" s="27">
        <v>7.1000002324581146E-2</v>
      </c>
      <c r="JX22" s="27">
        <v>0.12600000202655792</v>
      </c>
      <c r="JY22" s="27">
        <v>0</v>
      </c>
      <c r="JZ22" s="40">
        <v>7.9000003635883331E-2</v>
      </c>
      <c r="KA22" s="20">
        <v>3.1E-2</v>
      </c>
      <c r="KB22" s="20">
        <v>2.9999999329447746E-2</v>
      </c>
      <c r="KC22" s="21">
        <v>5.4000001400709152E-2</v>
      </c>
      <c r="KD22" s="21">
        <v>2.8000000864267349E-2</v>
      </c>
      <c r="KE22" s="20">
        <v>2.4019999504089355</v>
      </c>
      <c r="KF22" s="20">
        <v>3.9999999105930328E-2</v>
      </c>
      <c r="KG22" s="39">
        <v>1997</v>
      </c>
      <c r="KH22" s="39" t="s">
        <v>312</v>
      </c>
      <c r="KI22" s="23">
        <v>2.3571429252624512</v>
      </c>
      <c r="KJ22" s="23">
        <v>3.25</v>
      </c>
      <c r="KK22" s="29"/>
      <c r="KL22" s="29"/>
      <c r="KM22" s="29"/>
      <c r="KN22" s="21">
        <v>40049.96875</v>
      </c>
      <c r="KO22" s="20">
        <v>27469.619140625</v>
      </c>
      <c r="KP22" s="20">
        <v>6324.248046875</v>
      </c>
      <c r="KQ22" s="19">
        <v>15.790889739990234</v>
      </c>
      <c r="KR22" s="39">
        <v>1997</v>
      </c>
      <c r="KS22" s="39" t="s">
        <v>312</v>
      </c>
    </row>
    <row r="23" spans="1:305" s="39" customFormat="1" ht="12.75">
      <c r="A23" s="39">
        <v>1998</v>
      </c>
      <c r="B23" s="39" t="s">
        <v>312</v>
      </c>
      <c r="C23" s="39">
        <v>32</v>
      </c>
      <c r="D23" s="44" t="s">
        <v>314</v>
      </c>
      <c r="E23" s="44">
        <v>724</v>
      </c>
      <c r="F23" s="39">
        <v>1</v>
      </c>
      <c r="G23" s="39">
        <v>0</v>
      </c>
      <c r="H23" s="39">
        <v>1</v>
      </c>
      <c r="I23" s="39">
        <v>0</v>
      </c>
      <c r="J23" s="29">
        <v>0</v>
      </c>
      <c r="K23" s="29">
        <v>100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0</v>
      </c>
      <c r="R23" s="29">
        <v>100</v>
      </c>
      <c r="S23" s="29">
        <v>0</v>
      </c>
      <c r="T23" s="29">
        <v>0</v>
      </c>
      <c r="U23" s="29">
        <v>44.6</v>
      </c>
      <c r="V23" s="29">
        <v>0</v>
      </c>
      <c r="W23" s="29">
        <v>44.6</v>
      </c>
      <c r="X23" s="39">
        <v>4</v>
      </c>
      <c r="Y23" s="39">
        <v>1998</v>
      </c>
      <c r="Z23" s="39" t="s">
        <v>312</v>
      </c>
      <c r="AA23" s="43"/>
      <c r="AB23" s="41">
        <v>77.400000000000006</v>
      </c>
      <c r="AC23" s="41">
        <v>37.6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10.5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38.799999999999997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0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4.5999999999999996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8.5</v>
      </c>
      <c r="CZ23" s="39">
        <v>1998</v>
      </c>
      <c r="DA23" s="39" t="s">
        <v>312</v>
      </c>
      <c r="DB23" s="41">
        <v>40.299999999999997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6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44.6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4.5999999999999996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4.5</v>
      </c>
      <c r="FY23" s="39">
        <v>1998</v>
      </c>
      <c r="FZ23" s="39" t="s">
        <v>312</v>
      </c>
      <c r="GA23" s="41">
        <v>24.7</v>
      </c>
      <c r="GB23" s="29">
        <f t="shared" si="2"/>
        <v>0.69493899999999997</v>
      </c>
      <c r="GC23" s="29">
        <f t="shared" si="3"/>
        <v>0.63295900000000005</v>
      </c>
      <c r="GD23" s="29">
        <f t="shared" si="4"/>
        <v>3.2780329180065624</v>
      </c>
      <c r="GE23" s="29">
        <f t="shared" si="5"/>
        <v>2.7244912693677277</v>
      </c>
      <c r="GF23" s="29">
        <f t="shared" si="6"/>
        <v>0.5535416486388347</v>
      </c>
      <c r="GG23" s="29">
        <f t="shared" si="7"/>
        <v>0.16886396887541158</v>
      </c>
      <c r="GH23" s="29">
        <f t="shared" si="8"/>
        <v>5.5308227236099343</v>
      </c>
      <c r="GI23" s="39">
        <v>1998</v>
      </c>
      <c r="GJ23" s="39" t="s">
        <v>312</v>
      </c>
      <c r="GK23" s="29"/>
      <c r="GL23" s="29"/>
      <c r="GM23" s="29"/>
      <c r="GN23" s="41"/>
      <c r="GO23" s="29"/>
      <c r="GP23" s="29"/>
      <c r="GQ23" s="29"/>
      <c r="GR23" s="41"/>
      <c r="GS23" s="41"/>
      <c r="GT23" s="41"/>
      <c r="GU23" s="41"/>
      <c r="GV23" s="29"/>
      <c r="GW23" s="45">
        <v>-0.19897429999999999</v>
      </c>
      <c r="GX23" s="45">
        <v>-0.64044429999999997</v>
      </c>
      <c r="GY23" s="45">
        <v>0.32907589999999998</v>
      </c>
      <c r="GZ23" s="39">
        <v>1998</v>
      </c>
      <c r="HA23" s="39" t="s">
        <v>312</v>
      </c>
      <c r="HB23" s="42">
        <v>3</v>
      </c>
      <c r="HC23" s="42">
        <f t="shared" si="9"/>
        <v>3</v>
      </c>
      <c r="HD23" s="42">
        <v>2</v>
      </c>
      <c r="HE23" s="42">
        <v>0</v>
      </c>
      <c r="HF23" s="42">
        <v>2</v>
      </c>
      <c r="HG23" s="42">
        <v>3</v>
      </c>
      <c r="HH23" s="42">
        <v>0</v>
      </c>
      <c r="HI23" s="42">
        <v>1</v>
      </c>
      <c r="HJ23" s="39">
        <v>1998</v>
      </c>
      <c r="HK23" s="39" t="s">
        <v>312</v>
      </c>
      <c r="HL23" s="34">
        <v>1</v>
      </c>
      <c r="HM23" s="29">
        <v>52.864220000000003</v>
      </c>
      <c r="HN23" s="27">
        <v>41.030463394471901</v>
      </c>
      <c r="HO23" s="32">
        <v>38.081589482385802</v>
      </c>
      <c r="HP23" s="32">
        <v>4.3059784469708502</v>
      </c>
      <c r="HQ23" s="32">
        <v>6.9477983742850604</v>
      </c>
      <c r="HR23" s="27">
        <v>1.83433048042781</v>
      </c>
      <c r="HS23" s="27">
        <v>73.468437410882203</v>
      </c>
      <c r="HT23" s="27">
        <v>73.468437410882203</v>
      </c>
      <c r="HU23" s="27">
        <v>-2.9488739120860901</v>
      </c>
      <c r="HV23" s="27">
        <v>0.70175185274762697</v>
      </c>
      <c r="HW23" s="27">
        <v>2.08557207830532</v>
      </c>
      <c r="HX23" s="27">
        <v>4.8329264983333298</v>
      </c>
      <c r="HY23" s="29">
        <v>-1.2</v>
      </c>
      <c r="HZ23" s="39">
        <v>1998</v>
      </c>
      <c r="IA23" s="39" t="s">
        <v>312</v>
      </c>
      <c r="IB23" s="29">
        <v>17195.66015625</v>
      </c>
      <c r="IC23" s="29">
        <v>17013.560546875</v>
      </c>
      <c r="ID23" s="29">
        <v>13837.8701171875</v>
      </c>
      <c r="IE23" s="32">
        <v>62.294429779052734</v>
      </c>
      <c r="IF23" s="32">
        <v>50.130210876464844</v>
      </c>
      <c r="IG23" s="32">
        <v>1084.4560546875</v>
      </c>
      <c r="IH23" s="32">
        <v>4243.64599609375</v>
      </c>
      <c r="II23" s="32">
        <v>8509.767578125</v>
      </c>
      <c r="IJ23" s="31">
        <v>2726.800048828125</v>
      </c>
      <c r="IK23" s="31">
        <v>16.399999618530273</v>
      </c>
      <c r="IL23" s="39">
        <v>1998</v>
      </c>
      <c r="IM23" s="39" t="s">
        <v>312</v>
      </c>
      <c r="IN23" s="30">
        <v>632</v>
      </c>
      <c r="IO23" s="27">
        <v>681</v>
      </c>
      <c r="IP23" s="27">
        <v>1280.9000000000001</v>
      </c>
      <c r="IQ23" s="29">
        <f t="shared" si="10"/>
        <v>74.489725219094836</v>
      </c>
      <c r="IR23" s="46">
        <v>2025.932</v>
      </c>
      <c r="IS23" s="46">
        <v>1999</v>
      </c>
      <c r="IT23" s="28">
        <v>18.731961467821129</v>
      </c>
      <c r="IU23" s="28">
        <v>93.120473447697108</v>
      </c>
      <c r="IV23" s="28">
        <v>2025.932</v>
      </c>
      <c r="IW23" s="28">
        <v>1999</v>
      </c>
      <c r="IX23" s="28">
        <v>18.731961467821129</v>
      </c>
      <c r="IY23" s="28">
        <v>93.120473447697108</v>
      </c>
      <c r="IZ23" s="39">
        <v>1998</v>
      </c>
      <c r="JA23" s="39" t="s">
        <v>312</v>
      </c>
      <c r="JB23" s="27">
        <v>12.220553398132324</v>
      </c>
      <c r="JC23" s="27">
        <v>19.909000396728516</v>
      </c>
      <c r="JD23" s="27">
        <v>13.277999877929688</v>
      </c>
      <c r="JE23" s="27">
        <v>6.0879998207092285</v>
      </c>
      <c r="JF23" s="27">
        <v>8.0659999847412109</v>
      </c>
      <c r="JG23" s="27">
        <v>0.64399999380111694</v>
      </c>
      <c r="JH23" s="27">
        <v>2.3069999217987061</v>
      </c>
      <c r="JI23" s="27">
        <v>4.9739999771118164</v>
      </c>
      <c r="JJ23" s="32">
        <v>0.80500000715255737</v>
      </c>
      <c r="JK23" s="32">
        <v>0.5429999828338623</v>
      </c>
      <c r="JL23" s="32">
        <v>2.2000000476837158</v>
      </c>
      <c r="JM23" s="32">
        <v>0.23999999463558197</v>
      </c>
      <c r="JN23" s="32">
        <v>0.12999999523162842</v>
      </c>
      <c r="JO23" s="39">
        <v>1998</v>
      </c>
      <c r="JP23" s="39" t="s">
        <v>312</v>
      </c>
      <c r="JQ23" s="32">
        <v>0.126</v>
      </c>
      <c r="JR23" s="32">
        <v>0.11</v>
      </c>
      <c r="JS23" s="32">
        <v>3.6999999999999998E-2</v>
      </c>
      <c r="JT23" s="32">
        <v>0.35199999999999998</v>
      </c>
      <c r="JU23" s="32">
        <v>3.9E-2</v>
      </c>
      <c r="JV23" s="32">
        <v>0.14099999999999999</v>
      </c>
      <c r="JW23" s="27">
        <v>5.7999998331069946E-2</v>
      </c>
      <c r="JX23" s="27">
        <v>0.14900000393390656</v>
      </c>
      <c r="JY23" s="27">
        <v>0</v>
      </c>
      <c r="JZ23" s="40">
        <v>0.20999999344348907</v>
      </c>
      <c r="KA23" s="20">
        <v>2.4E-2</v>
      </c>
      <c r="KB23" s="20">
        <v>2.4000000208616257E-2</v>
      </c>
      <c r="KC23" s="21">
        <v>7.4000000953674316E-2</v>
      </c>
      <c r="KD23" s="21">
        <v>2.8999999165534973E-2</v>
      </c>
      <c r="KE23" s="20">
        <v>2.1579999923706055</v>
      </c>
      <c r="KF23" s="20">
        <v>4.3000001460313797E-2</v>
      </c>
      <c r="KG23" s="39">
        <v>1998</v>
      </c>
      <c r="KH23" s="39" t="s">
        <v>312</v>
      </c>
      <c r="KI23" s="23">
        <v>2.3571429252624512</v>
      </c>
      <c r="KJ23" s="23">
        <v>3.25</v>
      </c>
      <c r="KK23" s="29"/>
      <c r="KL23" s="29"/>
      <c r="KM23" s="29"/>
      <c r="KN23" s="21">
        <v>40214.0703125</v>
      </c>
      <c r="KO23" s="20">
        <v>27603.849609375</v>
      </c>
      <c r="KP23" s="20">
        <v>6482.7880859375</v>
      </c>
      <c r="KQ23" s="19">
        <v>16.120700836181641</v>
      </c>
      <c r="KR23" s="39">
        <v>1998</v>
      </c>
      <c r="KS23" s="39" t="s">
        <v>312</v>
      </c>
    </row>
    <row r="24" spans="1:305" s="39" customFormat="1" ht="12.75">
      <c r="A24" s="39">
        <v>1999</v>
      </c>
      <c r="B24" s="39" t="s">
        <v>312</v>
      </c>
      <c r="C24" s="39">
        <v>32</v>
      </c>
      <c r="D24" s="44" t="s">
        <v>314</v>
      </c>
      <c r="E24" s="44">
        <v>724</v>
      </c>
      <c r="F24" s="39">
        <v>1</v>
      </c>
      <c r="G24" s="39">
        <v>0</v>
      </c>
      <c r="H24" s="39">
        <v>1</v>
      </c>
      <c r="I24" s="39">
        <v>1</v>
      </c>
      <c r="J24" s="29">
        <v>0</v>
      </c>
      <c r="K24" s="29">
        <v>100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0</v>
      </c>
      <c r="R24" s="29">
        <v>100</v>
      </c>
      <c r="S24" s="29">
        <v>0</v>
      </c>
      <c r="T24" s="29">
        <v>0</v>
      </c>
      <c r="U24" s="29">
        <v>44.6</v>
      </c>
      <c r="V24" s="29">
        <v>0</v>
      </c>
      <c r="W24" s="29">
        <v>44.6</v>
      </c>
      <c r="X24" s="39">
        <v>4</v>
      </c>
      <c r="Y24" s="39">
        <v>1999</v>
      </c>
      <c r="Z24" s="39" t="s">
        <v>312</v>
      </c>
      <c r="AA24" s="43"/>
      <c r="AB24" s="41">
        <v>77.400000000000006</v>
      </c>
      <c r="AC24" s="41">
        <v>37.6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10.5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38.799999999999997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4.5999999999999996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8.5</v>
      </c>
      <c r="CZ24" s="39">
        <v>1999</v>
      </c>
      <c r="DA24" s="39" t="s">
        <v>312</v>
      </c>
      <c r="DB24" s="41">
        <v>40.299999999999997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6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44.6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4.5999999999999996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4.5</v>
      </c>
      <c r="FY24" s="39">
        <v>1999</v>
      </c>
      <c r="FZ24" s="39" t="s">
        <v>312</v>
      </c>
      <c r="GA24" s="41">
        <v>21.6</v>
      </c>
      <c r="GB24" s="29">
        <f t="shared" si="2"/>
        <v>0.69493899999999997</v>
      </c>
      <c r="GC24" s="29">
        <f t="shared" si="3"/>
        <v>0.63295900000000005</v>
      </c>
      <c r="GD24" s="29">
        <f t="shared" si="4"/>
        <v>3.2780329180065624</v>
      </c>
      <c r="GE24" s="29">
        <f t="shared" si="5"/>
        <v>2.7244912693677277</v>
      </c>
      <c r="GF24" s="29">
        <f t="shared" si="6"/>
        <v>0.5535416486388347</v>
      </c>
      <c r="GG24" s="29">
        <f t="shared" si="7"/>
        <v>0.16886396887541158</v>
      </c>
      <c r="GH24" s="29">
        <f t="shared" si="8"/>
        <v>5.5308227236099343</v>
      </c>
      <c r="GI24" s="39">
        <v>1999</v>
      </c>
      <c r="GJ24" s="39" t="s">
        <v>312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45">
        <v>-0.25188850000000002</v>
      </c>
      <c r="GX24" s="45">
        <v>-0.54739450000000001</v>
      </c>
      <c r="GY24" s="45">
        <v>0.1548698</v>
      </c>
      <c r="GZ24" s="39">
        <v>1999</v>
      </c>
      <c r="HA24" s="39" t="s">
        <v>312</v>
      </c>
      <c r="HB24" s="42">
        <v>3</v>
      </c>
      <c r="HC24" s="42">
        <f t="shared" si="9"/>
        <v>3</v>
      </c>
      <c r="HD24" s="42">
        <v>2</v>
      </c>
      <c r="HE24" s="42">
        <v>0</v>
      </c>
      <c r="HF24" s="42">
        <v>2</v>
      </c>
      <c r="HG24" s="42">
        <v>3</v>
      </c>
      <c r="HH24" s="42">
        <v>0</v>
      </c>
      <c r="HI24" s="42">
        <v>1</v>
      </c>
      <c r="HJ24" s="39">
        <v>1999</v>
      </c>
      <c r="HK24" s="39" t="s">
        <v>312</v>
      </c>
      <c r="HL24" s="34">
        <v>1</v>
      </c>
      <c r="HM24" s="29">
        <v>54.738050000000001</v>
      </c>
      <c r="HN24" s="27">
        <v>39.934142779262203</v>
      </c>
      <c r="HO24" s="32">
        <v>38.6114457628602</v>
      </c>
      <c r="HP24" s="32">
        <v>4.4847744303720498</v>
      </c>
      <c r="HQ24" s="32">
        <v>7.26912400142949</v>
      </c>
      <c r="HR24" s="27">
        <v>2.3103455151529801</v>
      </c>
      <c r="HS24" s="27">
        <v>67.948195909246905</v>
      </c>
      <c r="HT24" s="27">
        <v>67.948195909246905</v>
      </c>
      <c r="HU24" s="27">
        <v>-1.32269701640205</v>
      </c>
      <c r="HV24" s="27">
        <v>1.7820486071382899</v>
      </c>
      <c r="HW24" s="27">
        <v>2.2466768937094899</v>
      </c>
      <c r="HX24" s="27">
        <v>4.7273114382500001</v>
      </c>
      <c r="HY24" s="29">
        <v>-2.9</v>
      </c>
      <c r="HZ24" s="39">
        <v>1999</v>
      </c>
      <c r="IA24" s="39" t="s">
        <v>312</v>
      </c>
      <c r="IB24" s="29">
        <v>17529.0703125</v>
      </c>
      <c r="IC24" s="29">
        <v>17341.349609375</v>
      </c>
      <c r="ID24" s="29">
        <v>14620.08984375</v>
      </c>
      <c r="IE24" s="32">
        <v>63.224830627441406</v>
      </c>
      <c r="IF24" s="32">
        <v>52.732559204101563</v>
      </c>
      <c r="IG24" s="32">
        <v>1048.7139892578125</v>
      </c>
      <c r="IH24" s="32">
        <v>4530.14111328125</v>
      </c>
      <c r="II24" s="32">
        <v>9041.234375</v>
      </c>
      <c r="IJ24" s="31">
        <v>2310.300048828125</v>
      </c>
      <c r="IK24" s="31">
        <v>13.600000381469727</v>
      </c>
      <c r="IL24" s="39">
        <v>1999</v>
      </c>
      <c r="IM24" s="39" t="s">
        <v>312</v>
      </c>
      <c r="IN24" s="30">
        <v>749</v>
      </c>
      <c r="IO24" s="27">
        <v>1133</v>
      </c>
      <c r="IP24" s="27">
        <v>1504.5889999999999</v>
      </c>
      <c r="IQ24" s="29">
        <f t="shared" si="10"/>
        <v>85.833930332692873</v>
      </c>
      <c r="IR24" s="46">
        <v>2140.4659999999999</v>
      </c>
      <c r="IS24" s="46">
        <v>1926</v>
      </c>
      <c r="IT24" s="28">
        <v>16.760797486750619</v>
      </c>
      <c r="IU24" s="28">
        <v>87.102192131301621</v>
      </c>
      <c r="IV24" s="28">
        <v>2140.4659999999999</v>
      </c>
      <c r="IW24" s="28">
        <v>1926</v>
      </c>
      <c r="IX24" s="28">
        <v>16.760797486750619</v>
      </c>
      <c r="IY24" s="28">
        <v>87.102192131301621</v>
      </c>
      <c r="IZ24" s="39">
        <v>1999</v>
      </c>
      <c r="JA24" s="39" t="s">
        <v>312</v>
      </c>
      <c r="JB24" s="27">
        <v>11.906291961669922</v>
      </c>
      <c r="JC24" s="27">
        <v>19.750999450683594</v>
      </c>
      <c r="JD24" s="27">
        <v>12.817999839782715</v>
      </c>
      <c r="JE24" s="27">
        <v>6.1020002365112305</v>
      </c>
      <c r="JF24" s="27">
        <v>7.9380002021789551</v>
      </c>
      <c r="JG24" s="27">
        <v>0.60000002384185791</v>
      </c>
      <c r="JH24" s="27">
        <v>2.2400000095367432</v>
      </c>
      <c r="JI24" s="27">
        <v>4.9670000076293945</v>
      </c>
      <c r="JJ24" s="32">
        <v>0.79199999570846558</v>
      </c>
      <c r="JK24" s="32">
        <v>0.8320000171661377</v>
      </c>
      <c r="JL24" s="32">
        <v>2.0190000534057617</v>
      </c>
      <c r="JM24" s="32">
        <v>0.2199999988079071</v>
      </c>
      <c r="JN24" s="32">
        <v>0.14399999380111694</v>
      </c>
      <c r="JO24" s="39">
        <v>1999</v>
      </c>
      <c r="JP24" s="39" t="s">
        <v>312</v>
      </c>
      <c r="JQ24" s="32">
        <v>0.12</v>
      </c>
      <c r="JR24" s="32">
        <v>0.115</v>
      </c>
      <c r="JS24" s="32">
        <v>3.4000000000000002E-2</v>
      </c>
      <c r="JT24" s="32">
        <v>0.33800000000000002</v>
      </c>
      <c r="JU24" s="32">
        <v>5.8000000000000003E-2</v>
      </c>
      <c r="JV24" s="32">
        <v>0.126</v>
      </c>
      <c r="JW24" s="27">
        <v>0.10000000149011612</v>
      </c>
      <c r="JX24" s="27">
        <v>0.21899999678134918</v>
      </c>
      <c r="JY24" s="27">
        <v>0</v>
      </c>
      <c r="JZ24" s="40">
        <v>0.33100000023841858</v>
      </c>
      <c r="KA24" s="20">
        <v>2.7E-2</v>
      </c>
      <c r="KB24" s="20">
        <v>2.6000000536441803E-2</v>
      </c>
      <c r="KC24" s="21">
        <v>0.1080000028014183</v>
      </c>
      <c r="KD24" s="21">
        <v>4.8000000417232513E-2</v>
      </c>
      <c r="KE24" s="20">
        <v>1.9800000190734863</v>
      </c>
      <c r="KF24" s="20">
        <v>3.9000000804662704E-2</v>
      </c>
      <c r="KG24" s="39">
        <v>1999</v>
      </c>
      <c r="KH24" s="39" t="s">
        <v>312</v>
      </c>
      <c r="KI24" s="23">
        <v>2.3571429252624512</v>
      </c>
      <c r="KJ24" s="23">
        <v>3.25</v>
      </c>
      <c r="KK24" s="29"/>
      <c r="KL24" s="29"/>
      <c r="KM24" s="29"/>
      <c r="KN24" s="21">
        <v>40369.671875</v>
      </c>
      <c r="KO24" s="20">
        <v>27724.970703125</v>
      </c>
      <c r="KP24" s="20">
        <v>6616.98388671875</v>
      </c>
      <c r="KQ24" s="19">
        <v>16.390979766845703</v>
      </c>
      <c r="KR24" s="39">
        <v>1999</v>
      </c>
      <c r="KS24" s="39" t="s">
        <v>312</v>
      </c>
    </row>
    <row r="25" spans="1:305" s="39" customFormat="1" ht="12.75">
      <c r="A25" s="39">
        <v>2000</v>
      </c>
      <c r="B25" s="39" t="s">
        <v>312</v>
      </c>
      <c r="C25" s="39">
        <v>32</v>
      </c>
      <c r="D25" s="44" t="s">
        <v>314</v>
      </c>
      <c r="E25" s="44">
        <v>724</v>
      </c>
      <c r="F25" s="39">
        <v>1</v>
      </c>
      <c r="G25" s="39">
        <v>0</v>
      </c>
      <c r="H25" s="39">
        <v>1</v>
      </c>
      <c r="I25" s="39">
        <v>1</v>
      </c>
      <c r="J25" s="29">
        <v>0</v>
      </c>
      <c r="K25" s="29">
        <v>100</v>
      </c>
      <c r="L25" s="29">
        <v>0</v>
      </c>
      <c r="M25" s="18">
        <v>1</v>
      </c>
      <c r="N25" s="39">
        <v>0</v>
      </c>
      <c r="O25" s="39">
        <v>0</v>
      </c>
      <c r="P25" s="39">
        <v>1</v>
      </c>
      <c r="Q25" s="29">
        <v>0</v>
      </c>
      <c r="R25" s="29">
        <v>100</v>
      </c>
      <c r="S25" s="29">
        <v>0</v>
      </c>
      <c r="T25" s="29">
        <v>0</v>
      </c>
      <c r="U25" s="29">
        <v>49.86</v>
      </c>
      <c r="V25" s="29">
        <v>0</v>
      </c>
      <c r="W25" s="29">
        <v>49.86</v>
      </c>
      <c r="X25" s="39">
        <v>1</v>
      </c>
      <c r="Y25" s="39">
        <v>2000</v>
      </c>
      <c r="Z25" s="39" t="s">
        <v>312</v>
      </c>
      <c r="AA25" s="43">
        <v>36597</v>
      </c>
      <c r="AB25" s="41">
        <v>68.7</v>
      </c>
      <c r="AC25" s="41">
        <v>34.200000000000003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5.5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44.5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4.2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11.599999999999994</v>
      </c>
      <c r="CZ25" s="39">
        <v>2000</v>
      </c>
      <c r="DA25" s="39" t="s">
        <v>312</v>
      </c>
      <c r="DB25" s="41">
        <v>35.700000000000003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2.2999999999999998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52.3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4.3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5.4000000000000057</v>
      </c>
      <c r="FY25" s="39">
        <v>2000</v>
      </c>
      <c r="FZ25" s="39" t="s">
        <v>312</v>
      </c>
      <c r="GA25" s="41">
        <v>28.3</v>
      </c>
      <c r="GB25" s="29">
        <f t="shared" si="2"/>
        <v>0.68022199999999999</v>
      </c>
      <c r="GC25" s="29">
        <f t="shared" si="3"/>
        <v>0.59664400000000006</v>
      </c>
      <c r="GD25" s="29">
        <f t="shared" si="4"/>
        <v>3.1271694738224642</v>
      </c>
      <c r="GE25" s="29">
        <f t="shared" si="5"/>
        <v>2.4791995160602549</v>
      </c>
      <c r="GF25" s="29">
        <f t="shared" si="6"/>
        <v>0.64796995776220934</v>
      </c>
      <c r="GG25" s="29">
        <f t="shared" si="7"/>
        <v>0.20720653715328377</v>
      </c>
      <c r="GH25" s="29">
        <f t="shared" si="8"/>
        <v>6.055575942881072</v>
      </c>
      <c r="GI25" s="39">
        <v>2000</v>
      </c>
      <c r="GJ25" s="39" t="s">
        <v>312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45">
        <v>-0.1324475</v>
      </c>
      <c r="GX25" s="45">
        <v>-0.54155620000000004</v>
      </c>
      <c r="GY25" s="45">
        <v>0.3151156</v>
      </c>
      <c r="GZ25" s="39">
        <v>2000</v>
      </c>
      <c r="HA25" s="39" t="s">
        <v>312</v>
      </c>
      <c r="HB25" s="42">
        <v>3</v>
      </c>
      <c r="HC25" s="42">
        <f t="shared" si="9"/>
        <v>3</v>
      </c>
      <c r="HD25" s="42">
        <v>2</v>
      </c>
      <c r="HE25" s="42">
        <v>0</v>
      </c>
      <c r="HF25" s="42">
        <v>2</v>
      </c>
      <c r="HG25" s="42">
        <v>3</v>
      </c>
      <c r="HH25" s="42">
        <v>0</v>
      </c>
      <c r="HI25" s="42">
        <v>1</v>
      </c>
      <c r="HJ25" s="39">
        <v>2000</v>
      </c>
      <c r="HK25" s="39" t="s">
        <v>312</v>
      </c>
      <c r="HL25" s="34">
        <v>1</v>
      </c>
      <c r="HM25" s="29">
        <v>60.237830000000002</v>
      </c>
      <c r="HN25" s="27">
        <v>39.088278529980698</v>
      </c>
      <c r="HO25" s="32">
        <v>38.065764023210797</v>
      </c>
      <c r="HP25" s="32">
        <v>5.28922090746532</v>
      </c>
      <c r="HQ25" s="32">
        <v>8.7384489059692108</v>
      </c>
      <c r="HR25" s="27">
        <v>3.43351675684201</v>
      </c>
      <c r="HS25" s="27">
        <v>65.165338491295898</v>
      </c>
      <c r="HT25" s="27">
        <v>65.165338491295898</v>
      </c>
      <c r="HU25" s="27">
        <v>-1.02251450676982</v>
      </c>
      <c r="HV25" s="27">
        <v>1.83442940038685</v>
      </c>
      <c r="HW25" s="27">
        <v>0.981973848094014</v>
      </c>
      <c r="HX25" s="27">
        <v>5.52586605983333</v>
      </c>
      <c r="HY25" s="29">
        <v>-4</v>
      </c>
      <c r="HZ25" s="39">
        <v>2000</v>
      </c>
      <c r="IA25" s="39" t="s">
        <v>312</v>
      </c>
      <c r="IB25" s="29">
        <v>18083.9609375</v>
      </c>
      <c r="IC25" s="29">
        <v>17919</v>
      </c>
      <c r="ID25" s="29">
        <v>15424.7197265625</v>
      </c>
      <c r="IE25" s="32">
        <v>64.957847595214844</v>
      </c>
      <c r="IF25" s="32">
        <v>55.405818939208984</v>
      </c>
      <c r="IG25" s="32">
        <v>1028.72802734375</v>
      </c>
      <c r="IH25" s="32">
        <v>4805.158203125</v>
      </c>
      <c r="II25" s="32">
        <v>9590.8359375</v>
      </c>
      <c r="IJ25" s="31">
        <v>2095.300048828125</v>
      </c>
      <c r="IK25" s="31">
        <v>11.899999618530273</v>
      </c>
      <c r="IL25" s="39">
        <v>2000</v>
      </c>
      <c r="IM25" s="39" t="s">
        <v>312</v>
      </c>
      <c r="IN25" s="30">
        <v>750</v>
      </c>
      <c r="IO25" s="27">
        <v>2067</v>
      </c>
      <c r="IP25" s="27">
        <v>3616.9070000000002</v>
      </c>
      <c r="IQ25" s="29">
        <f t="shared" si="10"/>
        <v>200.00634885799613</v>
      </c>
      <c r="IR25" s="46">
        <v>2263</v>
      </c>
      <c r="IS25" s="46">
        <v>2037</v>
      </c>
      <c r="IT25" s="28">
        <v>16.56515056640292</v>
      </c>
      <c r="IU25" s="28">
        <v>83.403134123234324</v>
      </c>
      <c r="IV25" s="28">
        <v>2263</v>
      </c>
      <c r="IW25" s="28">
        <v>2037</v>
      </c>
      <c r="IX25" s="28">
        <v>16.56515056640292</v>
      </c>
      <c r="IY25" s="28">
        <v>83.403134123234324</v>
      </c>
      <c r="IZ25" s="39">
        <v>2000</v>
      </c>
      <c r="JA25" s="39" t="s">
        <v>312</v>
      </c>
      <c r="JB25" s="27">
        <v>11.723326683044434</v>
      </c>
      <c r="JC25" s="27">
        <v>19.481000900268555</v>
      </c>
      <c r="JD25" s="27">
        <v>12.597999572753906</v>
      </c>
      <c r="JE25" s="27">
        <v>6.1069998741149902</v>
      </c>
      <c r="JF25" s="27">
        <v>6.6370000839233398</v>
      </c>
      <c r="JG25" s="27">
        <v>2.0069999694824219</v>
      </c>
      <c r="JH25" s="27">
        <v>2.3289999961853027</v>
      </c>
      <c r="JI25" s="27">
        <v>4.8639998435974121</v>
      </c>
      <c r="JJ25" s="32">
        <v>0.94499999284744263</v>
      </c>
      <c r="JK25" s="32">
        <v>0.77499997615814209</v>
      </c>
      <c r="JL25" s="32">
        <v>1.6369999647140503</v>
      </c>
      <c r="JM25" s="32">
        <v>0.16099999845027924</v>
      </c>
      <c r="JN25" s="32">
        <v>0.125</v>
      </c>
      <c r="JO25" s="39">
        <v>2000</v>
      </c>
      <c r="JP25" s="39" t="s">
        <v>312</v>
      </c>
      <c r="JQ25" s="32">
        <v>0.13200000000000001</v>
      </c>
      <c r="JR25" s="32">
        <v>0.123</v>
      </c>
      <c r="JS25" s="32">
        <v>0.04</v>
      </c>
      <c r="JT25" s="32">
        <v>0.43</v>
      </c>
      <c r="JU25" s="32">
        <v>5.0999999999999997E-2</v>
      </c>
      <c r="JV25" s="32">
        <v>0.16900000000000001</v>
      </c>
      <c r="JW25" s="27">
        <v>7.9000003635883331E-2</v>
      </c>
      <c r="JX25" s="27">
        <v>0.18199999630451202</v>
      </c>
      <c r="JY25" s="27">
        <v>0</v>
      </c>
      <c r="JZ25" s="40">
        <v>0.31299999356269836</v>
      </c>
      <c r="KA25" s="20">
        <v>2.9000000000000001E-2</v>
      </c>
      <c r="KB25" s="20">
        <v>2.8000000864267349E-2</v>
      </c>
      <c r="KC25" s="21">
        <v>0.12300000339746475</v>
      </c>
      <c r="KD25" s="21">
        <v>5.000000074505806E-2</v>
      </c>
      <c r="KE25" s="20">
        <v>1.6009999513626099</v>
      </c>
      <c r="KF25" s="20">
        <v>3.7000000476837158E-2</v>
      </c>
      <c r="KG25" s="39">
        <v>2000</v>
      </c>
      <c r="KH25" s="39" t="s">
        <v>312</v>
      </c>
      <c r="KI25" s="23">
        <v>2.3571429252624512</v>
      </c>
      <c r="KJ25" s="23">
        <v>3.25</v>
      </c>
      <c r="KK25" s="22">
        <v>40.299999999999997</v>
      </c>
      <c r="KL25" s="22">
        <v>39.6</v>
      </c>
      <c r="KM25" s="22">
        <v>32.5</v>
      </c>
      <c r="KN25" s="21">
        <v>40554.390625</v>
      </c>
      <c r="KO25" s="20">
        <v>27839.529296875</v>
      </c>
      <c r="KP25" s="20">
        <v>6749.830078125</v>
      </c>
      <c r="KQ25" s="19">
        <v>16.643899917602539</v>
      </c>
      <c r="KR25" s="39">
        <v>2000</v>
      </c>
      <c r="KS25" s="39" t="s">
        <v>312</v>
      </c>
    </row>
    <row r="26" spans="1:305" s="39" customFormat="1" ht="12.75">
      <c r="A26" s="39">
        <v>2001</v>
      </c>
      <c r="B26" s="39" t="s">
        <v>312</v>
      </c>
      <c r="C26" s="39">
        <v>32</v>
      </c>
      <c r="D26" s="44" t="s">
        <v>314</v>
      </c>
      <c r="E26" s="44">
        <v>724</v>
      </c>
      <c r="F26" s="39">
        <v>1</v>
      </c>
      <c r="G26" s="39">
        <v>0</v>
      </c>
      <c r="H26" s="39">
        <v>1</v>
      </c>
      <c r="I26" s="39">
        <v>1</v>
      </c>
      <c r="J26" s="29">
        <v>0</v>
      </c>
      <c r="K26" s="29">
        <v>100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0</v>
      </c>
      <c r="R26" s="29">
        <v>100</v>
      </c>
      <c r="S26" s="29">
        <v>0</v>
      </c>
      <c r="T26" s="29">
        <v>0</v>
      </c>
      <c r="U26" s="29">
        <v>52.3</v>
      </c>
      <c r="V26" s="29">
        <v>0</v>
      </c>
      <c r="W26" s="29">
        <v>52.3</v>
      </c>
      <c r="X26" s="39">
        <v>1</v>
      </c>
      <c r="Y26" s="39">
        <v>2001</v>
      </c>
      <c r="Z26" s="39" t="s">
        <v>312</v>
      </c>
      <c r="AA26" s="43"/>
      <c r="AB26" s="41">
        <v>68.7</v>
      </c>
      <c r="AC26" s="41">
        <v>34.200000000000003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5.5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44.5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4.2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11.599999999999994</v>
      </c>
      <c r="CZ26" s="39">
        <v>2001</v>
      </c>
      <c r="DA26" s="39" t="s">
        <v>312</v>
      </c>
      <c r="DB26" s="41">
        <v>35.700000000000003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2.2999999999999998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52.3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4.3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5.4000000000000057</v>
      </c>
      <c r="FY26" s="39">
        <v>2001</v>
      </c>
      <c r="FZ26" s="39" t="s">
        <v>312</v>
      </c>
      <c r="GA26" s="41">
        <v>28.3</v>
      </c>
      <c r="GB26" s="29">
        <f t="shared" si="2"/>
        <v>0.68022199999999999</v>
      </c>
      <c r="GC26" s="29">
        <f t="shared" si="3"/>
        <v>0.59664400000000006</v>
      </c>
      <c r="GD26" s="29">
        <f t="shared" si="4"/>
        <v>3.1271694738224642</v>
      </c>
      <c r="GE26" s="29">
        <f t="shared" si="5"/>
        <v>2.4791995160602549</v>
      </c>
      <c r="GF26" s="29">
        <f t="shared" si="6"/>
        <v>0.64796995776220934</v>
      </c>
      <c r="GG26" s="29">
        <f t="shared" si="7"/>
        <v>0.20720653715328377</v>
      </c>
      <c r="GH26" s="29">
        <f t="shared" si="8"/>
        <v>6.055575942881072</v>
      </c>
      <c r="GI26" s="39">
        <v>2001</v>
      </c>
      <c r="GJ26" s="39" t="s">
        <v>312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45">
        <v>-0.23015369999999999</v>
      </c>
      <c r="GX26" s="45">
        <v>-0.52151570000000003</v>
      </c>
      <c r="GY26" s="45">
        <v>0.1599863</v>
      </c>
      <c r="GZ26" s="39">
        <v>2001</v>
      </c>
      <c r="HA26" s="39" t="s">
        <v>312</v>
      </c>
      <c r="HB26" s="42">
        <v>3</v>
      </c>
      <c r="HC26" s="42">
        <f t="shared" si="9"/>
        <v>3</v>
      </c>
      <c r="HD26" s="42">
        <v>2</v>
      </c>
      <c r="HE26" s="42">
        <v>0</v>
      </c>
      <c r="HF26" s="42">
        <v>2</v>
      </c>
      <c r="HG26" s="42">
        <v>3</v>
      </c>
      <c r="HH26" s="42">
        <v>0</v>
      </c>
      <c r="HI26" s="42">
        <v>1</v>
      </c>
      <c r="HJ26" s="39">
        <v>2001</v>
      </c>
      <c r="HK26" s="39" t="s">
        <v>312</v>
      </c>
      <c r="HL26" s="34">
        <v>1</v>
      </c>
      <c r="HM26" s="29">
        <v>58.074159999999999</v>
      </c>
      <c r="HN26" s="27">
        <v>38.458217540970502</v>
      </c>
      <c r="HO26" s="32">
        <v>37.9094189224734</v>
      </c>
      <c r="HP26" s="32">
        <v>4.0010692254337403</v>
      </c>
      <c r="HQ26" s="32">
        <v>8.2441779497098704</v>
      </c>
      <c r="HR26" s="27">
        <v>3.5898335640793899</v>
      </c>
      <c r="HS26" s="27">
        <v>60.568411843414403</v>
      </c>
      <c r="HT26" s="27">
        <v>60.568411843414403</v>
      </c>
      <c r="HU26" s="27">
        <v>-0.54879861849704603</v>
      </c>
      <c r="HV26" s="27">
        <v>1.99763268947061</v>
      </c>
      <c r="HW26" s="27">
        <v>0.58565801957017305</v>
      </c>
      <c r="HX26" s="27">
        <v>5.1152837969166702</v>
      </c>
      <c r="HY26" s="29">
        <v>-3.9</v>
      </c>
      <c r="HZ26" s="39">
        <v>2001</v>
      </c>
      <c r="IA26" s="39" t="s">
        <v>312</v>
      </c>
      <c r="IB26" s="29">
        <v>18090.19921875</v>
      </c>
      <c r="IC26" s="29">
        <v>17959.390625</v>
      </c>
      <c r="ID26" s="29">
        <v>16056.4501953125</v>
      </c>
      <c r="IE26" s="32">
        <v>64.760177612304688</v>
      </c>
      <c r="IF26" s="32">
        <v>57.479648590087891</v>
      </c>
      <c r="IG26" s="32">
        <v>1045.248046875</v>
      </c>
      <c r="IH26" s="32">
        <v>5052.93505859375</v>
      </c>
      <c r="II26" s="32">
        <v>9958.263671875</v>
      </c>
      <c r="IJ26" s="31">
        <v>1904.300048828125</v>
      </c>
      <c r="IK26" s="31">
        <v>10.600000381469727</v>
      </c>
      <c r="IL26" s="39">
        <v>2001</v>
      </c>
      <c r="IM26" s="39" t="s">
        <v>312</v>
      </c>
      <c r="IN26" s="30">
        <v>737</v>
      </c>
      <c r="IO26" s="27">
        <v>1245</v>
      </c>
      <c r="IP26" s="27">
        <v>1923.758</v>
      </c>
      <c r="IQ26" s="29">
        <f t="shared" si="10"/>
        <v>106.34255470255282</v>
      </c>
      <c r="IR26" s="46">
        <v>2344.2376666666669</v>
      </c>
      <c r="IS26" s="46">
        <v>2110</v>
      </c>
      <c r="IT26" s="28">
        <v>16.407975364708079</v>
      </c>
      <c r="IU26" s="28">
        <v>82.049381179991784</v>
      </c>
      <c r="IV26" s="28">
        <v>2344.2376666666669</v>
      </c>
      <c r="IW26" s="28">
        <v>2110</v>
      </c>
      <c r="IX26" s="28">
        <v>16.407975364708079</v>
      </c>
      <c r="IY26" s="28">
        <v>82.049381179991784</v>
      </c>
      <c r="IZ26" s="39">
        <v>2001</v>
      </c>
      <c r="JA26" s="39" t="s">
        <v>312</v>
      </c>
      <c r="JB26" s="27">
        <v>11.47945499420166</v>
      </c>
      <c r="JC26" s="27">
        <v>19.107000350952148</v>
      </c>
      <c r="JD26" s="27">
        <v>12.336000442504883</v>
      </c>
      <c r="JE26" s="27">
        <v>6.0489997863769531</v>
      </c>
      <c r="JF26" s="27">
        <v>6.4380002021789551</v>
      </c>
      <c r="JG26" s="27">
        <v>1.9199999570846558</v>
      </c>
      <c r="JH26" s="27">
        <v>2.2639999389648438</v>
      </c>
      <c r="JI26" s="27">
        <v>4.8179998397827148</v>
      </c>
      <c r="JJ26" s="32">
        <v>0.89399999380111694</v>
      </c>
      <c r="JK26" s="32">
        <v>0.72200000286102295</v>
      </c>
      <c r="JL26" s="32">
        <v>1.753000020980835</v>
      </c>
      <c r="JM26" s="32">
        <v>0.16500000655651093</v>
      </c>
      <c r="JN26" s="32">
        <v>0.13300000131130219</v>
      </c>
      <c r="JO26" s="39">
        <v>2001</v>
      </c>
      <c r="JP26" s="39" t="s">
        <v>312</v>
      </c>
      <c r="JQ26" s="32">
        <v>0.11700000000000001</v>
      </c>
      <c r="JR26" s="32">
        <v>0.13</v>
      </c>
      <c r="JS26" s="32">
        <v>3.5999999999999997E-2</v>
      </c>
      <c r="JT26" s="32">
        <v>0.39300000000000002</v>
      </c>
      <c r="JU26" s="32">
        <v>0.05</v>
      </c>
      <c r="JV26" s="32">
        <v>0.16800000000000001</v>
      </c>
      <c r="JW26" s="27">
        <v>7.1999996900558472E-2</v>
      </c>
      <c r="JX26" s="27">
        <v>0.16899999976158142</v>
      </c>
      <c r="JY26" s="27">
        <v>0</v>
      </c>
      <c r="JZ26" s="40">
        <v>0.27599999308586121</v>
      </c>
      <c r="KA26" s="20">
        <v>0.03</v>
      </c>
      <c r="KB26" s="20">
        <v>2.8999999165534973E-2</v>
      </c>
      <c r="KC26" s="21">
        <v>0.12399999797344208</v>
      </c>
      <c r="KD26" s="21">
        <v>5.0999999046325684E-2</v>
      </c>
      <c r="KE26" s="20">
        <v>1.7170000076293945</v>
      </c>
      <c r="KF26" s="20">
        <v>3.5999998450279236E-2</v>
      </c>
      <c r="KG26" s="39">
        <v>2001</v>
      </c>
      <c r="KH26" s="39" t="s">
        <v>312</v>
      </c>
      <c r="KI26" s="23">
        <v>2.3571429252624512</v>
      </c>
      <c r="KJ26" s="23">
        <v>3.25</v>
      </c>
      <c r="KK26" s="29"/>
      <c r="KL26" s="29"/>
      <c r="KM26" s="29"/>
      <c r="KN26" s="21">
        <v>40766.05078125</v>
      </c>
      <c r="KO26" s="20">
        <v>27934.140625</v>
      </c>
      <c r="KP26" s="20">
        <v>6898.55615234375</v>
      </c>
      <c r="KQ26" s="19">
        <v>16.922309875488281</v>
      </c>
      <c r="KR26" s="39">
        <v>2001</v>
      </c>
      <c r="KS26" s="39" t="s">
        <v>312</v>
      </c>
    </row>
    <row r="27" spans="1:305" s="39" customFormat="1" ht="12.75">
      <c r="A27" s="39">
        <v>2002</v>
      </c>
      <c r="B27" s="39" t="s">
        <v>312</v>
      </c>
      <c r="C27" s="39">
        <v>32</v>
      </c>
      <c r="D27" s="44" t="s">
        <v>314</v>
      </c>
      <c r="E27" s="44">
        <v>724</v>
      </c>
      <c r="F27" s="39">
        <v>1</v>
      </c>
      <c r="G27" s="39">
        <v>0</v>
      </c>
      <c r="H27" s="39">
        <v>1</v>
      </c>
      <c r="I27" s="39">
        <v>1</v>
      </c>
      <c r="J27" s="29">
        <v>0</v>
      </c>
      <c r="K27" s="29">
        <v>100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0</v>
      </c>
      <c r="R27" s="29">
        <v>100</v>
      </c>
      <c r="S27" s="29">
        <v>0</v>
      </c>
      <c r="T27" s="29">
        <v>0</v>
      </c>
      <c r="U27" s="29">
        <v>52.3</v>
      </c>
      <c r="V27" s="29">
        <v>0</v>
      </c>
      <c r="W27" s="29">
        <v>52.3</v>
      </c>
      <c r="X27" s="39">
        <v>1</v>
      </c>
      <c r="Y27" s="39">
        <v>2002</v>
      </c>
      <c r="Z27" s="39" t="s">
        <v>312</v>
      </c>
      <c r="AA27" s="43"/>
      <c r="AB27" s="41">
        <v>68.7</v>
      </c>
      <c r="AC27" s="41">
        <v>34.200000000000003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5.5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44.5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4.2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11.599999999999994</v>
      </c>
      <c r="CZ27" s="39">
        <v>2002</v>
      </c>
      <c r="DA27" s="39" t="s">
        <v>312</v>
      </c>
      <c r="DB27" s="41">
        <v>35.700000000000003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2.2999999999999998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52.3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4.3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5.4000000000000057</v>
      </c>
      <c r="FY27" s="39">
        <v>2002</v>
      </c>
      <c r="FZ27" s="39" t="s">
        <v>312</v>
      </c>
      <c r="GA27" s="41">
        <v>28.3</v>
      </c>
      <c r="GB27" s="29">
        <f t="shared" si="2"/>
        <v>0.68022199999999999</v>
      </c>
      <c r="GC27" s="29">
        <f t="shared" si="3"/>
        <v>0.59664400000000006</v>
      </c>
      <c r="GD27" s="29">
        <f t="shared" si="4"/>
        <v>3.1271694738224642</v>
      </c>
      <c r="GE27" s="29">
        <f t="shared" si="5"/>
        <v>2.4791995160602549</v>
      </c>
      <c r="GF27" s="29">
        <f t="shared" si="6"/>
        <v>0.64796995776220934</v>
      </c>
      <c r="GG27" s="29">
        <f t="shared" si="7"/>
        <v>0.20720653715328377</v>
      </c>
      <c r="GH27" s="29">
        <f t="shared" si="8"/>
        <v>6.055575942881072</v>
      </c>
      <c r="GI27" s="39">
        <v>2002</v>
      </c>
      <c r="GJ27" s="39" t="s">
        <v>312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45">
        <v>-0.3980052</v>
      </c>
      <c r="GX27" s="45">
        <v>-0.52887479999999998</v>
      </c>
      <c r="GY27" s="45">
        <v>-0.1049982</v>
      </c>
      <c r="GZ27" s="39">
        <v>2002</v>
      </c>
      <c r="HA27" s="39" t="s">
        <v>312</v>
      </c>
      <c r="HB27" s="42">
        <v>3</v>
      </c>
      <c r="HC27" s="42">
        <f t="shared" si="9"/>
        <v>3</v>
      </c>
      <c r="HD27" s="42">
        <v>2</v>
      </c>
      <c r="HE27" s="42">
        <v>0</v>
      </c>
      <c r="HF27" s="42">
        <v>2</v>
      </c>
      <c r="HG27" s="42">
        <v>3</v>
      </c>
      <c r="HH27" s="42">
        <v>0</v>
      </c>
      <c r="HI27" s="42">
        <v>1</v>
      </c>
      <c r="HJ27" s="39">
        <v>2002</v>
      </c>
      <c r="HK27" s="39" t="s">
        <v>312</v>
      </c>
      <c r="HL27" s="34">
        <v>1</v>
      </c>
      <c r="HM27" s="29">
        <v>54.982860000000002</v>
      </c>
      <c r="HN27" s="27">
        <v>38.621998483893996</v>
      </c>
      <c r="HO27" s="32">
        <v>38.2074716263973</v>
      </c>
      <c r="HP27" s="32">
        <v>2.87976212105769</v>
      </c>
      <c r="HQ27" s="32">
        <v>7.1133678709072399</v>
      </c>
      <c r="HR27" s="27">
        <v>3.0657663574670999</v>
      </c>
      <c r="HS27" s="27">
        <v>59.252917436286197</v>
      </c>
      <c r="HT27" s="27">
        <v>59.252917436286197</v>
      </c>
      <c r="HU27" s="27">
        <v>-0.41452685749671597</v>
      </c>
      <c r="HV27" s="27">
        <v>1.87938416203116</v>
      </c>
      <c r="HW27" s="27">
        <v>0.52260946415805498</v>
      </c>
      <c r="HX27" s="27">
        <v>4.9576410121666701</v>
      </c>
      <c r="HY27" s="29">
        <v>-3.3</v>
      </c>
      <c r="HZ27" s="39">
        <v>2002</v>
      </c>
      <c r="IA27" s="39" t="s">
        <v>312</v>
      </c>
      <c r="IB27" s="29">
        <v>18961.23046875</v>
      </c>
      <c r="IC27" s="29">
        <v>18867.400390625</v>
      </c>
      <c r="ID27" s="29">
        <v>16698.9296875</v>
      </c>
      <c r="IE27" s="32">
        <v>66.761337280273438</v>
      </c>
      <c r="IF27" s="32">
        <v>58.795909881591797</v>
      </c>
      <c r="IG27" s="32">
        <v>995.44281005859375</v>
      </c>
      <c r="IH27" s="32">
        <v>5170.86279296875</v>
      </c>
      <c r="II27" s="32">
        <v>10532.6201171875</v>
      </c>
      <c r="IJ27" s="31">
        <v>2171</v>
      </c>
      <c r="IK27" s="31">
        <v>11.5</v>
      </c>
      <c r="IL27" s="39">
        <v>2002</v>
      </c>
      <c r="IM27" s="39" t="s">
        <v>312</v>
      </c>
      <c r="IN27" s="30">
        <v>688</v>
      </c>
      <c r="IO27" s="27">
        <v>4534</v>
      </c>
      <c r="IP27" s="27">
        <v>4945.0910000000003</v>
      </c>
      <c r="IQ27" s="29">
        <f t="shared" si="10"/>
        <v>260.80011042268609</v>
      </c>
      <c r="IR27" s="46">
        <v>2429.675333333334</v>
      </c>
      <c r="IS27" s="46">
        <v>2187</v>
      </c>
      <c r="IT27" s="28">
        <v>16.148921559216401</v>
      </c>
      <c r="IU27" s="28">
        <v>79.554954985999018</v>
      </c>
      <c r="IV27" s="28">
        <v>2429.675333333334</v>
      </c>
      <c r="IW27" s="28">
        <v>2187</v>
      </c>
      <c r="IX27" s="28">
        <v>16.148921559216401</v>
      </c>
      <c r="IY27" s="28">
        <v>79.554954985999018</v>
      </c>
      <c r="IZ27" s="39">
        <v>2002</v>
      </c>
      <c r="JA27" s="39" t="s">
        <v>312</v>
      </c>
      <c r="JB27" s="27">
        <v>11.568181991577148</v>
      </c>
      <c r="JC27" s="27">
        <v>19.334999084472656</v>
      </c>
      <c r="JD27" s="27">
        <v>12.453000068664551</v>
      </c>
      <c r="JE27" s="27">
        <v>6.179999828338623</v>
      </c>
      <c r="JF27" s="27">
        <v>6.4609999656677246</v>
      </c>
      <c r="JG27" s="27">
        <v>1.9240000247955322</v>
      </c>
      <c r="JH27" s="27">
        <v>2.3450000286102295</v>
      </c>
      <c r="JI27" s="27">
        <v>4.8330001831054688</v>
      </c>
      <c r="JJ27" s="32">
        <v>0.90499997138977051</v>
      </c>
      <c r="JK27" s="32">
        <v>0.70200002193450928</v>
      </c>
      <c r="JL27" s="32">
        <v>1.843999981880188</v>
      </c>
      <c r="JM27" s="32">
        <v>0.14800000190734863</v>
      </c>
      <c r="JN27" s="32">
        <v>0.17299999296665192</v>
      </c>
      <c r="JO27" s="39">
        <v>2002</v>
      </c>
      <c r="JP27" s="39" t="s">
        <v>312</v>
      </c>
      <c r="JQ27" s="32">
        <v>0.112</v>
      </c>
      <c r="JR27" s="32">
        <v>0.13500000000000001</v>
      </c>
      <c r="JS27" s="32">
        <v>3.5999999999999997E-2</v>
      </c>
      <c r="JT27" s="32">
        <v>0.39400000000000002</v>
      </c>
      <c r="JU27" s="32">
        <v>5.8000000000000003E-2</v>
      </c>
      <c r="JV27" s="32">
        <v>0.17100000000000001</v>
      </c>
      <c r="JW27" s="27">
        <v>7.8000001609325409E-2</v>
      </c>
      <c r="JX27" s="27">
        <v>0.13600000739097595</v>
      </c>
      <c r="JY27" s="27">
        <v>0</v>
      </c>
      <c r="JZ27" s="40">
        <v>0.28600001335144043</v>
      </c>
      <c r="KA27" s="20">
        <v>3.3000000000000002E-2</v>
      </c>
      <c r="KB27" s="20">
        <v>3.2999999821186066E-2</v>
      </c>
      <c r="KC27" s="21">
        <v>0.11900000274181366</v>
      </c>
      <c r="KD27" s="21">
        <v>5.000000074505806E-2</v>
      </c>
      <c r="KE27" s="20">
        <v>1.8209999799728394</v>
      </c>
      <c r="KF27" s="20">
        <v>2.3000000044703484E-2</v>
      </c>
      <c r="KG27" s="39">
        <v>2002</v>
      </c>
      <c r="KH27" s="39" t="s">
        <v>312</v>
      </c>
      <c r="KI27" s="23">
        <v>2.3571429252624512</v>
      </c>
      <c r="KJ27" s="23">
        <v>3.25</v>
      </c>
      <c r="KK27" s="29"/>
      <c r="KL27" s="29"/>
      <c r="KM27" s="29"/>
      <c r="KN27" s="21">
        <v>41423.51953125</v>
      </c>
      <c r="KO27" s="20">
        <v>28401.509765625</v>
      </c>
      <c r="KP27" s="20">
        <v>7026.59521484375</v>
      </c>
      <c r="KQ27" s="19">
        <v>16.962810516357422</v>
      </c>
      <c r="KR27" s="39">
        <v>2002</v>
      </c>
      <c r="KS27" s="39" t="s">
        <v>312</v>
      </c>
    </row>
    <row r="28" spans="1:305" s="39" customFormat="1" ht="12.75">
      <c r="A28" s="39">
        <v>2003</v>
      </c>
      <c r="B28" s="39" t="s">
        <v>312</v>
      </c>
      <c r="C28" s="39">
        <v>32</v>
      </c>
      <c r="D28" s="44" t="s">
        <v>314</v>
      </c>
      <c r="E28" s="44">
        <v>724</v>
      </c>
      <c r="F28" s="39">
        <v>1</v>
      </c>
      <c r="G28" s="39">
        <v>0</v>
      </c>
      <c r="H28" s="39">
        <v>1</v>
      </c>
      <c r="I28" s="39">
        <v>1</v>
      </c>
      <c r="J28" s="29">
        <v>0</v>
      </c>
      <c r="K28" s="29">
        <v>100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0</v>
      </c>
      <c r="R28" s="29">
        <v>100</v>
      </c>
      <c r="S28" s="29">
        <v>0</v>
      </c>
      <c r="T28" s="29">
        <v>0</v>
      </c>
      <c r="U28" s="29">
        <v>52.3</v>
      </c>
      <c r="V28" s="29">
        <v>0</v>
      </c>
      <c r="W28" s="29">
        <v>52.3</v>
      </c>
      <c r="X28" s="39">
        <v>1</v>
      </c>
      <c r="Y28" s="39">
        <v>2003</v>
      </c>
      <c r="Z28" s="39" t="s">
        <v>312</v>
      </c>
      <c r="AA28" s="43"/>
      <c r="AB28" s="41">
        <v>68.7</v>
      </c>
      <c r="AC28" s="41">
        <v>34.200000000000003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5.5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44.5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4.2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11.599999999999994</v>
      </c>
      <c r="CZ28" s="39">
        <v>2003</v>
      </c>
      <c r="DA28" s="39" t="s">
        <v>312</v>
      </c>
      <c r="DB28" s="41">
        <v>35.700000000000003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2.2999999999999998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52.3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4.3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5.4000000000000057</v>
      </c>
      <c r="FY28" s="39">
        <v>2003</v>
      </c>
      <c r="FZ28" s="39" t="s">
        <v>312</v>
      </c>
      <c r="GA28" s="41">
        <v>28.3</v>
      </c>
      <c r="GB28" s="29">
        <f t="shared" si="2"/>
        <v>0.68022199999999999</v>
      </c>
      <c r="GC28" s="29">
        <f t="shared" si="3"/>
        <v>0.59664400000000006</v>
      </c>
      <c r="GD28" s="29">
        <f t="shared" si="4"/>
        <v>3.1271694738224642</v>
      </c>
      <c r="GE28" s="29">
        <f t="shared" si="5"/>
        <v>2.4791995160602549</v>
      </c>
      <c r="GF28" s="29">
        <f t="shared" si="6"/>
        <v>0.64796995776220934</v>
      </c>
      <c r="GG28" s="29">
        <f t="shared" si="7"/>
        <v>0.20720653715328377</v>
      </c>
      <c r="GH28" s="29">
        <f t="shared" si="8"/>
        <v>6.055575942881072</v>
      </c>
      <c r="GI28" s="39">
        <v>2003</v>
      </c>
      <c r="GJ28" s="39" t="s">
        <v>312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45">
        <v>-0.63918629999999999</v>
      </c>
      <c r="GX28" s="45">
        <v>-0.55045500000000003</v>
      </c>
      <c r="GY28" s="45">
        <v>-0.47722179999999997</v>
      </c>
      <c r="GZ28" s="39">
        <v>2003</v>
      </c>
      <c r="HA28" s="39" t="s">
        <v>312</v>
      </c>
      <c r="HB28" s="42">
        <v>3</v>
      </c>
      <c r="HC28" s="42">
        <f t="shared" si="9"/>
        <v>3</v>
      </c>
      <c r="HD28" s="42">
        <v>2</v>
      </c>
      <c r="HE28" s="42">
        <v>0</v>
      </c>
      <c r="HF28" s="42">
        <v>2</v>
      </c>
      <c r="HG28" s="42">
        <v>3</v>
      </c>
      <c r="HH28" s="42">
        <v>0</v>
      </c>
      <c r="HI28" s="42">
        <v>1</v>
      </c>
      <c r="HJ28" s="39">
        <v>2003</v>
      </c>
      <c r="HK28" s="39" t="s">
        <v>312</v>
      </c>
      <c r="HL28" s="34">
        <v>1</v>
      </c>
      <c r="HM28" s="29">
        <v>53.111370000000001</v>
      </c>
      <c r="HN28" s="27">
        <v>38.274638070772802</v>
      </c>
      <c r="HO28" s="32">
        <v>37.9062369317164</v>
      </c>
      <c r="HP28" s="32">
        <v>3.18757147564496</v>
      </c>
      <c r="HQ28" s="32">
        <v>7.2313983408248896</v>
      </c>
      <c r="HR28" s="27">
        <v>3.03923368432095</v>
      </c>
      <c r="HS28" s="27">
        <v>54.4188223111695</v>
      </c>
      <c r="HT28" s="27">
        <v>54.4188223111695</v>
      </c>
      <c r="HU28" s="27">
        <v>-0.36840113905649502</v>
      </c>
      <c r="HV28" s="27">
        <v>1.6738604456658099</v>
      </c>
      <c r="HW28" s="27">
        <v>0.28658556756703901</v>
      </c>
      <c r="HX28" s="27">
        <v>4.1230435846666698</v>
      </c>
      <c r="HY28" s="29">
        <v>-3.5</v>
      </c>
      <c r="HZ28" s="39">
        <v>2003</v>
      </c>
      <c r="IA28" s="39" t="s">
        <v>312</v>
      </c>
      <c r="IB28" s="29">
        <v>19742.75</v>
      </c>
      <c r="IC28" s="29">
        <v>19652.490234375</v>
      </c>
      <c r="ID28" s="29">
        <v>17387.9296875</v>
      </c>
      <c r="IE28" s="32">
        <v>68.156829833984375</v>
      </c>
      <c r="IF28" s="32">
        <v>60.027408599853516</v>
      </c>
      <c r="IG28" s="32">
        <v>991.0062255859375</v>
      </c>
      <c r="IH28" s="32">
        <v>5302.4228515625</v>
      </c>
      <c r="II28" s="32">
        <v>11094.5</v>
      </c>
      <c r="IJ28" s="31">
        <v>2267</v>
      </c>
      <c r="IK28" s="31">
        <v>11.5</v>
      </c>
      <c r="IL28" s="39">
        <v>2003</v>
      </c>
      <c r="IM28" s="39" t="s">
        <v>312</v>
      </c>
      <c r="IN28" s="30">
        <v>678</v>
      </c>
      <c r="IO28" s="27">
        <v>729</v>
      </c>
      <c r="IP28" s="27">
        <v>792.101</v>
      </c>
      <c r="IQ28" s="29">
        <f t="shared" si="10"/>
        <v>40.121107748413976</v>
      </c>
      <c r="IR28" s="46">
        <v>2511.1129999999998</v>
      </c>
      <c r="IS28" s="46">
        <v>2260</v>
      </c>
      <c r="IT28" s="28">
        <v>15.90026453537457</v>
      </c>
      <c r="IU28" s="28">
        <v>78.133305816651344</v>
      </c>
      <c r="IV28" s="28">
        <v>2511.1129999999998</v>
      </c>
      <c r="IW28" s="28">
        <v>2260</v>
      </c>
      <c r="IX28" s="28">
        <v>15.90026453537457</v>
      </c>
      <c r="IY28" s="28">
        <v>78.133305816651344</v>
      </c>
      <c r="IZ28" s="39">
        <v>2003</v>
      </c>
      <c r="JA28" s="39" t="s">
        <v>312</v>
      </c>
      <c r="JB28" s="27">
        <v>11.52348804473877</v>
      </c>
      <c r="JC28" s="27">
        <v>19.927999496459961</v>
      </c>
      <c r="JD28" s="27">
        <v>12.458000183105469</v>
      </c>
      <c r="JE28" s="27">
        <v>6.7820000648498535</v>
      </c>
      <c r="JF28" s="27">
        <v>6.3899998664855957</v>
      </c>
      <c r="JG28" s="27">
        <v>1.9270000457763672</v>
      </c>
      <c r="JH28" s="27">
        <v>2.3410000801086426</v>
      </c>
      <c r="JI28" s="27">
        <v>5.370999813079834</v>
      </c>
      <c r="JJ28" s="32">
        <v>1.0509999990463257</v>
      </c>
      <c r="JK28" s="32">
        <v>0.68699997663497925</v>
      </c>
      <c r="JL28" s="32">
        <v>1.8329999446868896</v>
      </c>
      <c r="JM28" s="32">
        <v>0.15199999511241913</v>
      </c>
      <c r="JN28" s="32">
        <v>0.17399999499320984</v>
      </c>
      <c r="JO28" s="39">
        <v>2003</v>
      </c>
      <c r="JP28" s="39" t="s">
        <v>312</v>
      </c>
      <c r="JQ28" s="32">
        <v>0.185</v>
      </c>
      <c r="JR28" s="32">
        <v>0.14299999999999999</v>
      </c>
      <c r="JS28" s="32">
        <v>7.8E-2</v>
      </c>
      <c r="JT28" s="32">
        <v>0.39400000000000002</v>
      </c>
      <c r="JU28" s="32">
        <v>8.6999999999999994E-2</v>
      </c>
      <c r="JV28" s="32">
        <v>0.16300000000000001</v>
      </c>
      <c r="JW28" s="27">
        <v>8.6000002920627594E-2</v>
      </c>
      <c r="JX28" s="27">
        <v>0.13600000739097595</v>
      </c>
      <c r="JY28" s="27">
        <v>0</v>
      </c>
      <c r="JZ28" s="40">
        <v>0.27900001406669617</v>
      </c>
      <c r="KA28" s="20">
        <v>3.3000000000000002E-2</v>
      </c>
      <c r="KB28" s="20">
        <v>3.2000001519918442E-2</v>
      </c>
      <c r="KC28" s="21">
        <v>0.10999999940395355</v>
      </c>
      <c r="KD28" s="21">
        <v>4.5000001788139343E-2</v>
      </c>
      <c r="KE28" s="20">
        <v>1.812999963760376</v>
      </c>
      <c r="KF28" s="20">
        <v>2.0999999716877937E-2</v>
      </c>
      <c r="KG28" s="39">
        <v>2003</v>
      </c>
      <c r="KH28" s="39" t="s">
        <v>312</v>
      </c>
      <c r="KI28" s="23">
        <v>2.3571429252624512</v>
      </c>
      <c r="KJ28" s="23">
        <v>3.25</v>
      </c>
      <c r="KK28" s="29"/>
      <c r="KL28" s="29"/>
      <c r="KM28" s="29"/>
      <c r="KN28" s="21">
        <v>42196.23046875</v>
      </c>
      <c r="KO28" s="20">
        <v>28966.650390625</v>
      </c>
      <c r="KP28" s="20">
        <v>7119.2470703125</v>
      </c>
      <c r="KQ28" s="19">
        <v>16.871759414672852</v>
      </c>
      <c r="KR28" s="39">
        <v>2003</v>
      </c>
      <c r="KS28" s="39" t="s">
        <v>312</v>
      </c>
    </row>
    <row r="29" spans="1:305" s="39" customFormat="1" ht="12.75">
      <c r="A29" s="39">
        <v>2004</v>
      </c>
      <c r="B29" s="39" t="s">
        <v>312</v>
      </c>
      <c r="C29" s="39">
        <v>32</v>
      </c>
      <c r="D29" s="44" t="s">
        <v>314</v>
      </c>
      <c r="E29" s="44">
        <v>724</v>
      </c>
      <c r="F29" s="39">
        <v>1</v>
      </c>
      <c r="G29" s="39">
        <v>0</v>
      </c>
      <c r="H29" s="39">
        <v>1</v>
      </c>
      <c r="I29" s="39">
        <v>1</v>
      </c>
      <c r="J29" s="29">
        <v>0</v>
      </c>
      <c r="K29" s="29">
        <v>29.23</v>
      </c>
      <c r="L29" s="29">
        <v>70.77</v>
      </c>
      <c r="M29" s="18">
        <v>4</v>
      </c>
      <c r="N29" s="39">
        <v>1</v>
      </c>
      <c r="O29" s="39">
        <v>3</v>
      </c>
      <c r="P29" s="39">
        <v>1</v>
      </c>
      <c r="Q29" s="29">
        <v>0</v>
      </c>
      <c r="R29" s="29">
        <v>29.23</v>
      </c>
      <c r="S29" s="29">
        <v>70.77</v>
      </c>
      <c r="T29" s="29">
        <v>0</v>
      </c>
      <c r="U29" s="29">
        <v>15.29</v>
      </c>
      <c r="V29" s="29">
        <v>33.19</v>
      </c>
      <c r="W29" s="29">
        <v>48.48</v>
      </c>
      <c r="X29" s="39">
        <v>4</v>
      </c>
      <c r="Y29" s="39">
        <v>2004</v>
      </c>
      <c r="Z29" s="39" t="s">
        <v>312</v>
      </c>
      <c r="AA29" s="43">
        <v>38060</v>
      </c>
      <c r="AB29" s="41">
        <v>75.7</v>
      </c>
      <c r="AC29" s="41">
        <v>42.6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5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37.700000000000003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3.2</v>
      </c>
      <c r="CF29" s="41">
        <v>2.5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8.9999999999999858</v>
      </c>
      <c r="CZ29" s="39">
        <v>2004</v>
      </c>
      <c r="DA29" s="39" t="s">
        <v>312</v>
      </c>
      <c r="DB29" s="41">
        <v>46.9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1.4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42.3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2.9</v>
      </c>
      <c r="FE29" s="41">
        <v>2.2999999999999998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4.2000000000000028</v>
      </c>
      <c r="FY29" s="39">
        <v>2004</v>
      </c>
      <c r="FZ29" s="39" t="s">
        <v>312</v>
      </c>
      <c r="GA29" s="41">
        <v>36</v>
      </c>
      <c r="GB29" s="29">
        <f t="shared" si="2"/>
        <v>0.67224600000000001</v>
      </c>
      <c r="GC29" s="29">
        <f t="shared" si="3"/>
        <v>0.59954400000000008</v>
      </c>
      <c r="GD29" s="29">
        <f t="shared" si="4"/>
        <v>3.0510687893969259</v>
      </c>
      <c r="GE29" s="29">
        <f t="shared" si="5"/>
        <v>2.4971532453003582</v>
      </c>
      <c r="GF29" s="29">
        <f t="shared" si="6"/>
        <v>0.55391554409656774</v>
      </c>
      <c r="GG29" s="29">
        <f t="shared" si="7"/>
        <v>0.18154803523982646</v>
      </c>
      <c r="GH29" s="29">
        <f t="shared" si="8"/>
        <v>5.1351728305871038</v>
      </c>
      <c r="GI29" s="39">
        <v>2004</v>
      </c>
      <c r="GJ29" s="39" t="s">
        <v>312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45">
        <v>-0.51239049999999997</v>
      </c>
      <c r="GX29" s="45">
        <v>-0.55637999999999999</v>
      </c>
      <c r="GY29" s="45">
        <v>-0.2402726</v>
      </c>
      <c r="GZ29" s="39">
        <v>2004</v>
      </c>
      <c r="HA29" s="39" t="s">
        <v>312</v>
      </c>
      <c r="HB29" s="42">
        <v>3</v>
      </c>
      <c r="HC29" s="42">
        <f t="shared" si="9"/>
        <v>3</v>
      </c>
      <c r="HD29" s="42">
        <v>2</v>
      </c>
      <c r="HE29" s="42">
        <v>0</v>
      </c>
      <c r="HF29" s="42">
        <v>2</v>
      </c>
      <c r="HG29" s="42">
        <v>3</v>
      </c>
      <c r="HH29" s="42">
        <v>0</v>
      </c>
      <c r="HI29" s="42">
        <v>1</v>
      </c>
      <c r="HJ29" s="39">
        <v>2004</v>
      </c>
      <c r="HK29" s="39" t="s">
        <v>312</v>
      </c>
      <c r="HL29" s="34">
        <v>1</v>
      </c>
      <c r="HM29" s="29">
        <v>54.21246</v>
      </c>
      <c r="HN29" s="27">
        <v>38.688328573750297</v>
      </c>
      <c r="HO29" s="32">
        <v>38.646072763576399</v>
      </c>
      <c r="HP29" s="32">
        <v>3.1667465006120499</v>
      </c>
      <c r="HQ29" s="32">
        <v>7.2121990560965603</v>
      </c>
      <c r="HR29" s="27">
        <v>3.0392016501492698</v>
      </c>
      <c r="HS29" s="27">
        <v>52.513408093612902</v>
      </c>
      <c r="HT29" s="27">
        <v>52.513408093612902</v>
      </c>
      <c r="HU29" s="27">
        <v>-4.2255810173890997E-2</v>
      </c>
      <c r="HV29" s="27">
        <v>1.72691602238166</v>
      </c>
      <c r="HW29" s="27">
        <v>0.30664566892539602</v>
      </c>
      <c r="HX29" s="27">
        <v>4.1041429448333302</v>
      </c>
      <c r="HY29" s="29">
        <v>-5.2</v>
      </c>
      <c r="HZ29" s="39">
        <v>2004</v>
      </c>
      <c r="IA29" s="39" t="s">
        <v>312</v>
      </c>
      <c r="IB29" s="29">
        <v>20375.75</v>
      </c>
      <c r="IC29" s="29">
        <v>20286.220703125</v>
      </c>
      <c r="ID29" s="29">
        <v>18055.48046875</v>
      </c>
      <c r="IE29" s="32">
        <v>69.066322326660156</v>
      </c>
      <c r="IF29" s="32">
        <v>61.201438903808594</v>
      </c>
      <c r="IG29" s="32">
        <v>988.9451904296875</v>
      </c>
      <c r="IH29" s="32">
        <v>5464.1640625</v>
      </c>
      <c r="II29" s="32">
        <v>11602.3701171875</v>
      </c>
      <c r="IJ29" s="31">
        <v>2234</v>
      </c>
      <c r="IK29" s="31">
        <v>11</v>
      </c>
      <c r="IL29" s="39">
        <v>2004</v>
      </c>
      <c r="IM29" s="39" t="s">
        <v>312</v>
      </c>
      <c r="IN29" s="30">
        <v>708</v>
      </c>
      <c r="IO29" s="27">
        <v>556</v>
      </c>
      <c r="IP29" s="27">
        <v>4472.576</v>
      </c>
      <c r="IQ29" s="29">
        <f t="shared" si="10"/>
        <v>219.50485258211353</v>
      </c>
      <c r="IR29" s="46">
        <v>2531.6</v>
      </c>
      <c r="IS29" s="46">
        <v>2278</v>
      </c>
      <c r="IT29" s="28">
        <v>15.399175285608059</v>
      </c>
      <c r="IU29" s="28">
        <v>76.563990475975871</v>
      </c>
      <c r="IV29" s="28">
        <v>2531.6</v>
      </c>
      <c r="IW29" s="28">
        <v>2278</v>
      </c>
      <c r="IX29" s="28">
        <v>15.399175285608059</v>
      </c>
      <c r="IY29" s="28">
        <v>76.563990475975871</v>
      </c>
      <c r="IZ29" s="39">
        <v>2004</v>
      </c>
      <c r="JA29" s="39" t="s">
        <v>312</v>
      </c>
      <c r="JB29" s="27">
        <v>11.563232421875</v>
      </c>
      <c r="JC29" s="27">
        <v>20.135000228881836</v>
      </c>
      <c r="JD29" s="27">
        <v>12.50100040435791</v>
      </c>
      <c r="JE29" s="27">
        <v>6.9029998779296875</v>
      </c>
      <c r="JF29" s="27">
        <v>6.3410000801086426</v>
      </c>
      <c r="JG29" s="27">
        <v>1.9720000028610229</v>
      </c>
      <c r="JH29" s="27">
        <v>2.4070000648498535</v>
      </c>
      <c r="JI29" s="27">
        <v>5.4549999237060547</v>
      </c>
      <c r="JJ29" s="32">
        <v>1.0789999961853027</v>
      </c>
      <c r="JK29" s="32">
        <v>0.73000001907348633</v>
      </c>
      <c r="JL29" s="32">
        <v>1.8190000057220459</v>
      </c>
      <c r="JM29" s="32">
        <v>0.15199999511241913</v>
      </c>
      <c r="JN29" s="32">
        <v>0.17800000309944153</v>
      </c>
      <c r="JO29" s="39">
        <v>2004</v>
      </c>
      <c r="JP29" s="39" t="s">
        <v>312</v>
      </c>
      <c r="JQ29" s="32">
        <v>0.18</v>
      </c>
      <c r="JR29" s="32">
        <v>0.14699999999999999</v>
      </c>
      <c r="JS29" s="32">
        <v>9.5000000000000001E-2</v>
      </c>
      <c r="JT29" s="32">
        <v>0.41</v>
      </c>
      <c r="JU29" s="32">
        <v>8.6999999999999994E-2</v>
      </c>
      <c r="JV29" s="32">
        <v>0.16</v>
      </c>
      <c r="JW29" s="27">
        <v>0.11400000005960464</v>
      </c>
      <c r="JX29" s="27">
        <v>0.14399999380111694</v>
      </c>
      <c r="JY29" s="27">
        <v>0</v>
      </c>
      <c r="JZ29" s="40">
        <v>0.29300001263618469</v>
      </c>
      <c r="KA29" s="20">
        <v>3.2000000000000001E-2</v>
      </c>
      <c r="KB29" s="20">
        <v>3.0999999493360519E-2</v>
      </c>
      <c r="KC29" s="21">
        <v>0.10499999672174454</v>
      </c>
      <c r="KD29" s="21">
        <v>4.1999999433755875E-2</v>
      </c>
      <c r="KE29" s="20">
        <v>1.7999999523162842</v>
      </c>
      <c r="KF29" s="20">
        <v>1.8999999389052391E-2</v>
      </c>
      <c r="KG29" s="39">
        <v>2004</v>
      </c>
      <c r="KH29" s="39" t="s">
        <v>312</v>
      </c>
      <c r="KI29" s="23">
        <v>2.3571429252624512</v>
      </c>
      <c r="KJ29" s="23">
        <v>3.25</v>
      </c>
      <c r="KK29" s="22">
        <v>37.4</v>
      </c>
      <c r="KL29" s="22">
        <v>36.299999999999997</v>
      </c>
      <c r="KM29" s="22">
        <v>30</v>
      </c>
      <c r="KN29" s="21">
        <v>42859.171875</v>
      </c>
      <c r="KO29" s="20">
        <v>29501.720703125</v>
      </c>
      <c r="KP29" s="20">
        <v>7154.259765625</v>
      </c>
      <c r="KQ29" s="19">
        <v>16.692480087280273</v>
      </c>
      <c r="KR29" s="39">
        <v>2004</v>
      </c>
      <c r="KS29" s="39" t="s">
        <v>312</v>
      </c>
    </row>
    <row r="30" spans="1:305" s="39" customFormat="1" ht="12.75">
      <c r="A30" s="39">
        <v>2005</v>
      </c>
      <c r="B30" s="39" t="s">
        <v>312</v>
      </c>
      <c r="C30" s="39">
        <v>32</v>
      </c>
      <c r="D30" s="44" t="s">
        <v>314</v>
      </c>
      <c r="E30" s="44">
        <v>724</v>
      </c>
      <c r="F30" s="39">
        <v>1</v>
      </c>
      <c r="G30" s="39">
        <v>0</v>
      </c>
      <c r="H30" s="39">
        <v>1</v>
      </c>
      <c r="I30" s="39">
        <v>1</v>
      </c>
      <c r="J30" s="29">
        <v>0</v>
      </c>
      <c r="K30" s="29">
        <v>0</v>
      </c>
      <c r="L30" s="29">
        <v>100</v>
      </c>
      <c r="M30" s="18">
        <v>5</v>
      </c>
      <c r="N30" s="39">
        <v>1</v>
      </c>
      <c r="O30" s="39">
        <v>1</v>
      </c>
      <c r="P30" s="39">
        <v>0</v>
      </c>
      <c r="Q30" s="29">
        <v>0</v>
      </c>
      <c r="R30" s="29">
        <v>0</v>
      </c>
      <c r="S30" s="29">
        <v>100</v>
      </c>
      <c r="T30" s="29">
        <v>0</v>
      </c>
      <c r="U30" s="29">
        <v>0</v>
      </c>
      <c r="V30" s="29">
        <v>46.9</v>
      </c>
      <c r="W30" s="29">
        <v>46.9</v>
      </c>
      <c r="X30" s="39">
        <v>4</v>
      </c>
      <c r="Y30" s="39">
        <v>2005</v>
      </c>
      <c r="Z30" s="39" t="s">
        <v>312</v>
      </c>
      <c r="AA30" s="43"/>
      <c r="AB30" s="41">
        <v>75.7</v>
      </c>
      <c r="AC30" s="41">
        <v>42.6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5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37.700000000000003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3.2</v>
      </c>
      <c r="CF30" s="41">
        <v>2.5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8.9999999999999858</v>
      </c>
      <c r="CZ30" s="39">
        <v>2005</v>
      </c>
      <c r="DA30" s="39" t="s">
        <v>312</v>
      </c>
      <c r="DB30" s="41">
        <v>46.9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1.4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42.3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2.9</v>
      </c>
      <c r="FE30" s="41">
        <v>2.2999999999999998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4.2000000000000028</v>
      </c>
      <c r="FY30" s="39">
        <v>2005</v>
      </c>
      <c r="FZ30" s="39" t="s">
        <v>312</v>
      </c>
      <c r="GA30" s="41">
        <v>36</v>
      </c>
      <c r="GB30" s="29">
        <f t="shared" si="2"/>
        <v>0.67224600000000001</v>
      </c>
      <c r="GC30" s="29">
        <f t="shared" si="3"/>
        <v>0.59954400000000008</v>
      </c>
      <c r="GD30" s="29">
        <f t="shared" si="4"/>
        <v>3.0510687893969259</v>
      </c>
      <c r="GE30" s="29">
        <f t="shared" si="5"/>
        <v>2.4971532453003582</v>
      </c>
      <c r="GF30" s="29">
        <f t="shared" si="6"/>
        <v>0.55391554409656774</v>
      </c>
      <c r="GG30" s="29">
        <f t="shared" si="7"/>
        <v>0.18154803523982646</v>
      </c>
      <c r="GH30" s="29">
        <f t="shared" si="8"/>
        <v>5.1351728305871038</v>
      </c>
      <c r="GI30" s="39">
        <v>2005</v>
      </c>
      <c r="GJ30" s="39" t="s">
        <v>312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45">
        <v>-0.54179820000000001</v>
      </c>
      <c r="GX30" s="45">
        <v>-0.56681119999999996</v>
      </c>
      <c r="GY30" s="45">
        <v>-0.25650970000000001</v>
      </c>
      <c r="GZ30" s="39">
        <v>2005</v>
      </c>
      <c r="HA30" s="39" t="s">
        <v>312</v>
      </c>
      <c r="HB30" s="42">
        <v>3</v>
      </c>
      <c r="HC30" s="42">
        <f t="shared" si="9"/>
        <v>3</v>
      </c>
      <c r="HD30" s="42">
        <v>2</v>
      </c>
      <c r="HE30" s="42">
        <v>0</v>
      </c>
      <c r="HF30" s="42">
        <v>2</v>
      </c>
      <c r="HG30" s="42">
        <v>3</v>
      </c>
      <c r="HH30" s="42">
        <v>0</v>
      </c>
      <c r="HI30" s="42">
        <v>1</v>
      </c>
      <c r="HJ30" s="39">
        <v>2005</v>
      </c>
      <c r="HK30" s="39" t="s">
        <v>312</v>
      </c>
      <c r="HL30" s="34">
        <v>1</v>
      </c>
      <c r="HM30" s="29">
        <v>54.33511</v>
      </c>
      <c r="HN30" s="27">
        <v>38.306793929715901</v>
      </c>
      <c r="HO30" s="32">
        <v>39.5134788934906</v>
      </c>
      <c r="HP30" s="32">
        <v>3.7231029431995899</v>
      </c>
      <c r="HQ30" s="32">
        <v>8.0269787095725498</v>
      </c>
      <c r="HR30" s="27">
        <v>3.3684539878942399</v>
      </c>
      <c r="HS30" s="27">
        <v>49.980656933522198</v>
      </c>
      <c r="HT30" s="27">
        <v>49.980656933522198</v>
      </c>
      <c r="HU30" s="27">
        <v>1.2066849637747199</v>
      </c>
      <c r="HV30" s="27">
        <v>2.72500822080324</v>
      </c>
      <c r="HW30" s="27">
        <v>0.96991631773365405</v>
      </c>
      <c r="HX30" s="27">
        <v>3.3863495349166701</v>
      </c>
      <c r="HY30" s="29">
        <v>-7.4</v>
      </c>
      <c r="HZ30" s="39">
        <v>2005</v>
      </c>
      <c r="IA30" s="39" t="s">
        <v>312</v>
      </c>
      <c r="IB30" s="29">
        <v>21140.560546875</v>
      </c>
      <c r="IC30" s="29">
        <v>21048.8203125</v>
      </c>
      <c r="ID30" s="29">
        <v>19116.609375</v>
      </c>
      <c r="IE30" s="32">
        <v>70.187347412109375</v>
      </c>
      <c r="IF30" s="32">
        <v>63.467750549316406</v>
      </c>
      <c r="IG30" s="32">
        <v>1000.7109985351563</v>
      </c>
      <c r="IH30" s="32">
        <v>5637.166015625</v>
      </c>
      <c r="II30" s="32">
        <v>12478.73046875</v>
      </c>
      <c r="IJ30" s="31">
        <v>1934</v>
      </c>
      <c r="IK30" s="31">
        <v>9.1999998092651367</v>
      </c>
      <c r="IL30" s="39">
        <v>2005</v>
      </c>
      <c r="IM30" s="39" t="s">
        <v>312</v>
      </c>
      <c r="IN30" s="30">
        <v>685</v>
      </c>
      <c r="IO30" s="27">
        <v>405</v>
      </c>
      <c r="IP30" s="27">
        <v>951.495</v>
      </c>
      <c r="IQ30" s="29">
        <f t="shared" si="10"/>
        <v>45.008030789450856</v>
      </c>
      <c r="IR30" s="46">
        <v>2540</v>
      </c>
      <c r="IS30" s="46">
        <v>2286</v>
      </c>
      <c r="IT30" s="28">
        <v>14.622445389708</v>
      </c>
      <c r="IU30" s="28">
        <v>76.443392572218499</v>
      </c>
      <c r="IV30" s="28">
        <v>2540</v>
      </c>
      <c r="IW30" s="28">
        <v>2286</v>
      </c>
      <c r="IX30" s="28">
        <v>14.622445389708</v>
      </c>
      <c r="IY30" s="28">
        <v>76.443392572218499</v>
      </c>
      <c r="IZ30" s="39">
        <v>2005</v>
      </c>
      <c r="JA30" s="39" t="s">
        <v>312</v>
      </c>
      <c r="JB30" s="27">
        <v>11.450987815856934</v>
      </c>
      <c r="JC30" s="27">
        <v>20.406999588012695</v>
      </c>
      <c r="JD30" s="27">
        <v>12.569999694824219</v>
      </c>
      <c r="JE30" s="27">
        <v>7.0830001831054688</v>
      </c>
      <c r="JF30" s="27">
        <v>6.3439998626708984</v>
      </c>
      <c r="JG30" s="27">
        <v>1.968000054359436</v>
      </c>
      <c r="JH30" s="27">
        <v>2.4779999256134033</v>
      </c>
      <c r="JI30" s="27">
        <v>5.5180001258850098</v>
      </c>
      <c r="JJ30" s="32">
        <v>1.1549999713897705</v>
      </c>
      <c r="JK30" s="32">
        <v>0.75499999523162842</v>
      </c>
      <c r="JL30" s="32">
        <v>1.8059999942779541</v>
      </c>
      <c r="JM30" s="32">
        <v>0.1679999977350235</v>
      </c>
      <c r="JN30" s="32">
        <v>0.21600000560283661</v>
      </c>
      <c r="JO30" s="39">
        <v>2005</v>
      </c>
      <c r="JP30" s="39" t="s">
        <v>312</v>
      </c>
      <c r="JQ30" s="32">
        <v>0.17699999999999999</v>
      </c>
      <c r="JR30" s="32">
        <v>0.151</v>
      </c>
      <c r="JS30" s="32">
        <v>0.13800000000000001</v>
      </c>
      <c r="JT30" s="32">
        <v>0.42499999999999999</v>
      </c>
      <c r="JU30" s="32">
        <v>9.6000000000000002E-2</v>
      </c>
      <c r="JV30" s="32">
        <v>0.16800000000000001</v>
      </c>
      <c r="JW30" s="27">
        <v>0.12399999797344208</v>
      </c>
      <c r="JX30" s="27">
        <v>0.16599999368190765</v>
      </c>
      <c r="JY30" s="27">
        <v>0</v>
      </c>
      <c r="JZ30" s="40">
        <v>0.29600000381469727</v>
      </c>
      <c r="KA30" s="20">
        <v>2.1000000000000001E-2</v>
      </c>
      <c r="KB30" s="20">
        <v>2.0999999716877937E-2</v>
      </c>
      <c r="KC30" s="21">
        <v>8.6000002920627594E-2</v>
      </c>
      <c r="KD30" s="21">
        <v>6.1999998986721039E-2</v>
      </c>
      <c r="KE30" s="20">
        <v>1.7869999408721924</v>
      </c>
      <c r="KF30" s="20">
        <v>1.8999999389052391E-2</v>
      </c>
      <c r="KG30" s="39">
        <v>2005</v>
      </c>
      <c r="KH30" s="39" t="s">
        <v>312</v>
      </c>
      <c r="KI30" s="23">
        <v>2.3571429252624512</v>
      </c>
      <c r="KJ30" s="23">
        <v>3.25</v>
      </c>
      <c r="KK30" s="29"/>
      <c r="KL30" s="29"/>
      <c r="KM30" s="29"/>
      <c r="KN30" s="21">
        <v>43662.609375</v>
      </c>
      <c r="KO30" s="20">
        <v>30120.189453125</v>
      </c>
      <c r="KP30" s="20">
        <v>7230.3291015625</v>
      </c>
      <c r="KQ30" s="19">
        <v>16.559539794921875</v>
      </c>
      <c r="KR30" s="39">
        <v>2005</v>
      </c>
      <c r="KS30" s="39" t="s">
        <v>312</v>
      </c>
    </row>
    <row r="31" spans="1:305" s="39" customFormat="1" ht="12.75">
      <c r="A31" s="39">
        <v>2006</v>
      </c>
      <c r="B31" s="39" t="s">
        <v>312</v>
      </c>
      <c r="C31" s="39">
        <v>32</v>
      </c>
      <c r="D31" s="44" t="s">
        <v>314</v>
      </c>
      <c r="E31" s="44">
        <v>724</v>
      </c>
      <c r="F31" s="39">
        <v>1</v>
      </c>
      <c r="G31" s="39">
        <v>0</v>
      </c>
      <c r="H31" s="39">
        <v>1</v>
      </c>
      <c r="I31" s="39">
        <v>1</v>
      </c>
      <c r="J31" s="29">
        <v>0</v>
      </c>
      <c r="K31" s="29">
        <v>0</v>
      </c>
      <c r="L31" s="29">
        <v>100</v>
      </c>
      <c r="M31" s="18">
        <v>5</v>
      </c>
      <c r="N31" s="39">
        <v>0</v>
      </c>
      <c r="O31" s="39">
        <v>0</v>
      </c>
      <c r="P31" s="39">
        <v>0</v>
      </c>
      <c r="Q31" s="29">
        <v>0</v>
      </c>
      <c r="R31" s="29">
        <v>0</v>
      </c>
      <c r="S31" s="29">
        <v>100</v>
      </c>
      <c r="T31" s="29">
        <v>0</v>
      </c>
      <c r="U31" s="29">
        <v>0</v>
      </c>
      <c r="V31" s="29">
        <v>46.9</v>
      </c>
      <c r="W31" s="29">
        <v>46.9</v>
      </c>
      <c r="X31" s="39">
        <v>4</v>
      </c>
      <c r="Y31" s="39">
        <v>2006</v>
      </c>
      <c r="Z31" s="39" t="s">
        <v>312</v>
      </c>
      <c r="AA31" s="43"/>
      <c r="AB31" s="41">
        <v>75.7</v>
      </c>
      <c r="AC31" s="41">
        <v>42.6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5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37.700000000000003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3.2</v>
      </c>
      <c r="CF31" s="41">
        <v>2.5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8.9999999999999858</v>
      </c>
      <c r="CZ31" s="39">
        <v>2006</v>
      </c>
      <c r="DA31" s="39" t="s">
        <v>312</v>
      </c>
      <c r="DB31" s="41">
        <v>46.9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1.4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42.3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2.9</v>
      </c>
      <c r="FE31" s="41">
        <v>2.2999999999999998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4.2000000000000028</v>
      </c>
      <c r="FY31" s="39">
        <v>2006</v>
      </c>
      <c r="FZ31" s="39" t="s">
        <v>312</v>
      </c>
      <c r="GA31" s="41">
        <v>36</v>
      </c>
      <c r="GB31" s="29">
        <f t="shared" si="2"/>
        <v>0.67224600000000001</v>
      </c>
      <c r="GC31" s="29">
        <f t="shared" si="3"/>
        <v>0.59954400000000008</v>
      </c>
      <c r="GD31" s="29">
        <f t="shared" si="4"/>
        <v>3.0510687893969259</v>
      </c>
      <c r="GE31" s="29">
        <f t="shared" si="5"/>
        <v>2.4971532453003582</v>
      </c>
      <c r="GF31" s="29">
        <f t="shared" si="6"/>
        <v>0.55391554409656774</v>
      </c>
      <c r="GG31" s="29">
        <f t="shared" si="7"/>
        <v>0.18154803523982646</v>
      </c>
      <c r="GH31" s="29">
        <f t="shared" si="8"/>
        <v>5.1351728305871038</v>
      </c>
      <c r="GI31" s="39">
        <v>2006</v>
      </c>
      <c r="GJ31" s="39" t="s">
        <v>312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45">
        <v>-0.67785580000000001</v>
      </c>
      <c r="GX31" s="45">
        <v>-0.59799500000000005</v>
      </c>
      <c r="GY31" s="45">
        <v>-0.43168699999999999</v>
      </c>
      <c r="GZ31" s="39">
        <v>2006</v>
      </c>
      <c r="HA31" s="39" t="s">
        <v>312</v>
      </c>
      <c r="HB31" s="42">
        <v>3</v>
      </c>
      <c r="HC31" s="42">
        <f t="shared" si="9"/>
        <v>3</v>
      </c>
      <c r="HD31" s="42">
        <v>2</v>
      </c>
      <c r="HE31" s="42">
        <v>0</v>
      </c>
      <c r="HF31" s="42">
        <v>2</v>
      </c>
      <c r="HG31" s="42">
        <v>3</v>
      </c>
      <c r="HH31" s="42">
        <v>0</v>
      </c>
      <c r="HI31" s="42">
        <v>1</v>
      </c>
      <c r="HJ31" s="39">
        <v>2006</v>
      </c>
      <c r="HK31" s="39" t="s">
        <v>312</v>
      </c>
      <c r="HL31" s="34">
        <v>1</v>
      </c>
      <c r="HM31" s="29">
        <v>55.659269999999999</v>
      </c>
      <c r="HN31" s="27">
        <v>38.2741023081945</v>
      </c>
      <c r="HO31" s="32">
        <v>40.470984370628599</v>
      </c>
      <c r="HP31" s="32">
        <v>4.1741191156535598</v>
      </c>
      <c r="HQ31" s="32">
        <v>8.3183782773065005</v>
      </c>
      <c r="HR31" s="27">
        <v>3.51537491125934</v>
      </c>
      <c r="HS31" s="27">
        <v>45.685702210572899</v>
      </c>
      <c r="HT31" s="27">
        <v>45.685702210572899</v>
      </c>
      <c r="HU31" s="27">
        <v>2.1968820624341499</v>
      </c>
      <c r="HV31" s="27">
        <v>3.4762801421465199</v>
      </c>
      <c r="HW31" s="27">
        <v>1.09497574557632</v>
      </c>
      <c r="HX31" s="27">
        <v>3.7843100652500001</v>
      </c>
      <c r="HY31" s="29">
        <v>-9</v>
      </c>
      <c r="HZ31" s="39">
        <v>2006</v>
      </c>
      <c r="IA31" s="39" t="s">
        <v>312</v>
      </c>
      <c r="IB31" s="29">
        <v>21779.98046875</v>
      </c>
      <c r="IC31" s="29">
        <v>21691.609375</v>
      </c>
      <c r="ID31" s="29">
        <v>19852.73046875</v>
      </c>
      <c r="IE31" s="32">
        <v>71.284896850585938</v>
      </c>
      <c r="IF31" s="32">
        <v>64.977096557617188</v>
      </c>
      <c r="IG31" s="32">
        <v>944.29498291015625</v>
      </c>
      <c r="IH31" s="32">
        <v>5835.01318359375</v>
      </c>
      <c r="II31" s="32">
        <v>13073.419921875</v>
      </c>
      <c r="IJ31" s="31">
        <v>1841</v>
      </c>
      <c r="IK31" s="31">
        <v>8.5</v>
      </c>
      <c r="IL31" s="39">
        <v>2006</v>
      </c>
      <c r="IM31" s="39" t="s">
        <v>312</v>
      </c>
      <c r="IN31" s="30">
        <v>783</v>
      </c>
      <c r="IO31" s="27">
        <v>500</v>
      </c>
      <c r="IP31" s="27">
        <v>927.71199999999999</v>
      </c>
      <c r="IQ31" s="29">
        <f t="shared" si="10"/>
        <v>42.594712209732457</v>
      </c>
      <c r="IR31" s="46">
        <v>2598.3989999999999</v>
      </c>
      <c r="IS31" s="46">
        <v>2338</v>
      </c>
      <c r="IT31" s="28">
        <v>14.33986334809436</v>
      </c>
      <c r="IU31" s="28">
        <v>75.776657412064239</v>
      </c>
      <c r="IV31" s="28">
        <v>2598.3989999999999</v>
      </c>
      <c r="IW31" s="28">
        <v>2338</v>
      </c>
      <c r="IX31" s="28">
        <v>14.33986334809436</v>
      </c>
      <c r="IY31" s="28">
        <v>75.776657412064239</v>
      </c>
      <c r="IZ31" s="39">
        <v>2006</v>
      </c>
      <c r="JA31" s="39" t="s">
        <v>312</v>
      </c>
      <c r="JB31" s="27">
        <v>11.30743408203125</v>
      </c>
      <c r="JC31" s="27">
        <v>20.430000305175781</v>
      </c>
      <c r="JD31" s="27">
        <v>12.409999847412109</v>
      </c>
      <c r="JE31" s="27">
        <v>7.244999885559082</v>
      </c>
      <c r="JF31" s="27">
        <v>6.320000171661377</v>
      </c>
      <c r="JG31" s="27">
        <v>1.9099999666213989</v>
      </c>
      <c r="JH31" s="27">
        <v>2.4479999542236328</v>
      </c>
      <c r="JI31" s="27">
        <v>5.620999813079834</v>
      </c>
      <c r="JJ31" s="32">
        <v>1.1759999990463257</v>
      </c>
      <c r="JK31" s="32">
        <v>0.77499997615814209</v>
      </c>
      <c r="JL31" s="32">
        <v>1.7790000438690186</v>
      </c>
      <c r="JM31" s="32">
        <v>0.16500000655651093</v>
      </c>
      <c r="JN31" s="32">
        <v>0.23499999940395355</v>
      </c>
      <c r="JO31" s="39">
        <v>2006</v>
      </c>
      <c r="JP31" s="39" t="s">
        <v>312</v>
      </c>
      <c r="JQ31" s="32">
        <v>0.17100000000000001</v>
      </c>
      <c r="JR31" s="32">
        <v>0.157</v>
      </c>
      <c r="JS31" s="32">
        <v>0.14299999999999999</v>
      </c>
      <c r="JT31" s="32">
        <v>0.438</v>
      </c>
      <c r="JU31" s="32">
        <v>9.8000000000000004E-2</v>
      </c>
      <c r="JV31" s="32">
        <v>0.16800000000000001</v>
      </c>
      <c r="JW31" s="27">
        <v>0.12600000202655792</v>
      </c>
      <c r="JX31" s="27">
        <v>0.1550000011920929</v>
      </c>
      <c r="JY31" s="27">
        <v>0</v>
      </c>
      <c r="JZ31" s="40">
        <v>0.31600001454353333</v>
      </c>
      <c r="KA31" s="20">
        <v>2.1999999999999999E-2</v>
      </c>
      <c r="KB31" s="20">
        <v>2.199999988079071E-2</v>
      </c>
      <c r="KC31" s="21">
        <v>7.2999998927116394E-2</v>
      </c>
      <c r="KD31" s="21">
        <v>8.2999996840953827E-2</v>
      </c>
      <c r="KE31" s="20">
        <v>1.7610000371932983</v>
      </c>
      <c r="KF31" s="20">
        <v>1.7999999225139618E-2</v>
      </c>
      <c r="KG31" s="39">
        <v>2006</v>
      </c>
      <c r="KH31" s="39" t="s">
        <v>312</v>
      </c>
      <c r="KI31" s="23">
        <v>2.3571429252624512</v>
      </c>
      <c r="KJ31" s="23">
        <v>3.25</v>
      </c>
      <c r="KK31" s="29"/>
      <c r="KL31" s="29"/>
      <c r="KM31" s="29"/>
      <c r="KN31" s="21">
        <v>44360.51953125</v>
      </c>
      <c r="KO31" s="20">
        <v>30553.419921875</v>
      </c>
      <c r="KP31" s="20">
        <v>7362.32177734375</v>
      </c>
      <c r="KQ31" s="19">
        <v>16.596559524536133</v>
      </c>
      <c r="KR31" s="39">
        <v>2006</v>
      </c>
      <c r="KS31" s="39" t="s">
        <v>312</v>
      </c>
    </row>
    <row r="32" spans="1:305" s="39" customFormat="1" ht="12.75">
      <c r="A32" s="39">
        <v>2007</v>
      </c>
      <c r="B32" s="39" t="s">
        <v>312</v>
      </c>
      <c r="C32" s="39">
        <v>32</v>
      </c>
      <c r="D32" s="44" t="s">
        <v>314</v>
      </c>
      <c r="E32" s="44">
        <v>724</v>
      </c>
      <c r="F32" s="39">
        <v>1</v>
      </c>
      <c r="G32" s="39">
        <v>0</v>
      </c>
      <c r="H32" s="39">
        <v>1</v>
      </c>
      <c r="I32" s="39">
        <v>1</v>
      </c>
      <c r="J32" s="29">
        <v>0</v>
      </c>
      <c r="K32" s="29">
        <v>0</v>
      </c>
      <c r="L32" s="29">
        <v>100</v>
      </c>
      <c r="M32" s="18">
        <v>5</v>
      </c>
      <c r="N32" s="39">
        <v>0</v>
      </c>
      <c r="O32" s="39">
        <v>0</v>
      </c>
      <c r="P32" s="39">
        <v>0</v>
      </c>
      <c r="Q32" s="29">
        <v>0</v>
      </c>
      <c r="R32" s="29">
        <v>0</v>
      </c>
      <c r="S32" s="29">
        <v>100</v>
      </c>
      <c r="T32" s="29">
        <v>0</v>
      </c>
      <c r="U32" s="29">
        <v>0</v>
      </c>
      <c r="V32" s="29">
        <v>46.9</v>
      </c>
      <c r="W32" s="29">
        <v>46.9</v>
      </c>
      <c r="X32" s="39">
        <v>4</v>
      </c>
      <c r="Y32" s="39">
        <v>2007</v>
      </c>
      <c r="Z32" s="39" t="s">
        <v>312</v>
      </c>
      <c r="AA32" s="43"/>
      <c r="AB32" s="41">
        <v>75.7</v>
      </c>
      <c r="AC32" s="41">
        <v>42.6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5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37.700000000000003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3.2</v>
      </c>
      <c r="CF32" s="41">
        <v>2.5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8.9999999999999858</v>
      </c>
      <c r="CZ32" s="39">
        <v>2007</v>
      </c>
      <c r="DA32" s="39" t="s">
        <v>312</v>
      </c>
      <c r="DB32" s="41">
        <v>46.9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1.4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42.3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2.9</v>
      </c>
      <c r="FE32" s="41">
        <v>2.2999999999999998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4.2000000000000028</v>
      </c>
      <c r="FY32" s="39">
        <v>2007</v>
      </c>
      <c r="FZ32" s="39" t="s">
        <v>312</v>
      </c>
      <c r="GA32" s="41">
        <v>36.6</v>
      </c>
      <c r="GB32" s="29">
        <f t="shared" si="2"/>
        <v>0.67224600000000001</v>
      </c>
      <c r="GC32" s="29">
        <f t="shared" si="3"/>
        <v>0.59954400000000008</v>
      </c>
      <c r="GD32" s="29">
        <f t="shared" si="4"/>
        <v>3.0510687893969259</v>
      </c>
      <c r="GE32" s="29">
        <f t="shared" si="5"/>
        <v>2.4971532453003582</v>
      </c>
      <c r="GF32" s="29">
        <f t="shared" si="6"/>
        <v>0.55391554409656774</v>
      </c>
      <c r="GG32" s="29">
        <f t="shared" si="7"/>
        <v>0.18154803523982646</v>
      </c>
      <c r="GH32" s="29">
        <f t="shared" si="8"/>
        <v>5.1351728305871038</v>
      </c>
      <c r="GI32" s="39">
        <v>2007</v>
      </c>
      <c r="GJ32" s="39" t="s">
        <v>312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45">
        <v>-0.68715159999999997</v>
      </c>
      <c r="GX32" s="45">
        <v>-0.62050340000000004</v>
      </c>
      <c r="GY32" s="45">
        <v>-0.4115664</v>
      </c>
      <c r="GZ32" s="39">
        <v>2007</v>
      </c>
      <c r="HA32" s="39" t="s">
        <v>312</v>
      </c>
      <c r="HB32" s="42">
        <v>3</v>
      </c>
      <c r="HC32" s="42">
        <f t="shared" si="9"/>
        <v>3</v>
      </c>
      <c r="HD32" s="42">
        <v>2</v>
      </c>
      <c r="HE32" s="42">
        <v>0</v>
      </c>
      <c r="HF32" s="42">
        <v>2</v>
      </c>
      <c r="HG32" s="42">
        <v>3</v>
      </c>
      <c r="HH32" s="42">
        <v>0</v>
      </c>
      <c r="HI32" s="42">
        <v>1</v>
      </c>
      <c r="HJ32" s="39">
        <v>2007</v>
      </c>
      <c r="HK32" s="39" t="s">
        <v>312</v>
      </c>
      <c r="HL32" s="34">
        <v>1</v>
      </c>
      <c r="HM32" s="29">
        <v>57.406460000000003</v>
      </c>
      <c r="HN32" s="27">
        <v>39.002708161586703</v>
      </c>
      <c r="HO32" s="32">
        <v>40.923125035274602</v>
      </c>
      <c r="HP32" s="32">
        <v>3.7688952631129702</v>
      </c>
      <c r="HQ32" s="32">
        <v>7.2256824084748201</v>
      </c>
      <c r="HR32" s="27">
        <v>2.7870304731362898</v>
      </c>
      <c r="HS32" s="27">
        <v>41.729652010025802</v>
      </c>
      <c r="HT32" s="27">
        <v>41.729652010025802</v>
      </c>
      <c r="HU32" s="27">
        <v>1.9204168736878999</v>
      </c>
      <c r="HV32" s="27">
        <v>3.0133039478833799</v>
      </c>
      <c r="HW32" s="27">
        <v>0.10084105065762999</v>
      </c>
      <c r="HX32" s="27">
        <v>4.3066266404166704</v>
      </c>
      <c r="HY32" s="29">
        <v>-10</v>
      </c>
      <c r="HZ32" s="39">
        <v>2007</v>
      </c>
      <c r="IA32" s="39" t="s">
        <v>312</v>
      </c>
      <c r="IB32" s="29">
        <v>22426.080078125</v>
      </c>
      <c r="IC32" s="29">
        <v>22336.310546875</v>
      </c>
      <c r="ID32" s="29">
        <v>20491.150390625</v>
      </c>
      <c r="IE32" s="32">
        <v>71.905113220214844</v>
      </c>
      <c r="IF32" s="32">
        <v>65.70111083984375</v>
      </c>
      <c r="IG32" s="32">
        <v>925.52679443359375</v>
      </c>
      <c r="IH32" s="32">
        <v>5959.14404296875</v>
      </c>
      <c r="II32" s="32">
        <v>13606.48046875</v>
      </c>
      <c r="IJ32" s="31">
        <v>1846</v>
      </c>
      <c r="IK32" s="31">
        <v>8.1999998092651367</v>
      </c>
      <c r="IL32" s="39">
        <v>2007</v>
      </c>
      <c r="IM32" s="39" t="s">
        <v>312</v>
      </c>
      <c r="IN32" s="30">
        <v>752</v>
      </c>
      <c r="IO32" s="27">
        <v>497</v>
      </c>
      <c r="IP32" s="27">
        <v>1187.654</v>
      </c>
      <c r="IQ32" s="29">
        <f t="shared" si="10"/>
        <v>52.95860872085575</v>
      </c>
      <c r="IR32" s="46">
        <v>2913.7384999999999</v>
      </c>
      <c r="IS32" s="46">
        <v>2622</v>
      </c>
      <c r="IT32" s="28">
        <v>15.533819530430771</v>
      </c>
      <c r="IU32" s="28">
        <v>76.401930833098007</v>
      </c>
      <c r="IV32" s="28">
        <v>2913.7384999999999</v>
      </c>
      <c r="IW32" s="28">
        <v>2622</v>
      </c>
      <c r="IX32" s="28">
        <v>15.533819530430771</v>
      </c>
      <c r="IY32" s="28">
        <v>76.401930833098007</v>
      </c>
      <c r="IZ32" s="39">
        <v>2007</v>
      </c>
      <c r="JA32" s="39" t="s">
        <v>312</v>
      </c>
      <c r="JB32" s="27">
        <v>11.450702667236328</v>
      </c>
      <c r="JC32" s="27">
        <v>20.797000885009766</v>
      </c>
      <c r="JD32" s="27">
        <v>12.678000450134277</v>
      </c>
      <c r="JE32" s="27">
        <v>7.3449997901916504</v>
      </c>
      <c r="JF32" s="27">
        <v>6.5850000381469727</v>
      </c>
      <c r="JG32" s="27">
        <v>1.8910000324249268</v>
      </c>
      <c r="JH32" s="27">
        <v>2.4560000896453857</v>
      </c>
      <c r="JI32" s="27">
        <v>5.7010002136230469</v>
      </c>
      <c r="JJ32" s="32">
        <v>1.2220000028610229</v>
      </c>
      <c r="JK32" s="32">
        <v>0.77300000190734863</v>
      </c>
      <c r="JL32" s="32">
        <v>1.7400000095367432</v>
      </c>
      <c r="JM32" s="32">
        <v>0.18000000715255737</v>
      </c>
      <c r="JN32" s="32">
        <v>0.24899999797344208</v>
      </c>
      <c r="JO32" s="39">
        <v>2007</v>
      </c>
      <c r="JP32" s="39" t="s">
        <v>312</v>
      </c>
      <c r="JQ32" s="32">
        <v>0.16800000000000001</v>
      </c>
      <c r="JR32" s="32">
        <v>0.22700000000000001</v>
      </c>
      <c r="JS32" s="32">
        <v>0.124</v>
      </c>
      <c r="JT32" s="32">
        <v>0.45100000000000001</v>
      </c>
      <c r="JU32" s="32">
        <v>8.7999999999999995E-2</v>
      </c>
      <c r="JV32" s="32">
        <v>0.16400000000000001</v>
      </c>
      <c r="JW32" s="27">
        <v>0.12200000137090683</v>
      </c>
      <c r="JX32" s="27">
        <v>0.14800000190734863</v>
      </c>
      <c r="JY32" s="27">
        <v>0</v>
      </c>
      <c r="JZ32" s="40">
        <v>0.27300000190734863</v>
      </c>
      <c r="KA32" s="20">
        <v>6.2E-2</v>
      </c>
      <c r="KB32" s="20">
        <v>5.9999998658895493E-2</v>
      </c>
      <c r="KC32" s="21">
        <v>7.9000003635883331E-2</v>
      </c>
      <c r="KD32" s="21">
        <v>9.0000003576278687E-2</v>
      </c>
      <c r="KE32" s="20">
        <v>1.7220000028610229</v>
      </c>
      <c r="KF32" s="20">
        <v>1.7999999225139618E-2</v>
      </c>
      <c r="KG32" s="39">
        <v>2007</v>
      </c>
      <c r="KH32" s="39" t="s">
        <v>312</v>
      </c>
      <c r="KI32" s="23">
        <v>2.3571429252624512</v>
      </c>
      <c r="KJ32" s="23">
        <v>3</v>
      </c>
      <c r="KK32" s="22">
        <v>37.5</v>
      </c>
      <c r="KL32" s="22">
        <v>36</v>
      </c>
      <c r="KM32" s="22">
        <v>29.3</v>
      </c>
      <c r="KN32" s="21">
        <v>45236</v>
      </c>
      <c r="KO32" s="20">
        <v>31188.439453125</v>
      </c>
      <c r="KP32" s="20">
        <v>7451.43408203125</v>
      </c>
      <c r="KQ32" s="19">
        <v>16.472349166870117</v>
      </c>
      <c r="KR32" s="39">
        <v>2007</v>
      </c>
      <c r="KS32" s="39" t="s">
        <v>312</v>
      </c>
    </row>
    <row r="33" spans="1:305" s="39" customFormat="1" ht="12.75">
      <c r="A33" s="39">
        <v>2008</v>
      </c>
      <c r="B33" s="39" t="s">
        <v>312</v>
      </c>
      <c r="C33" s="39">
        <v>32</v>
      </c>
      <c r="D33" s="44" t="s">
        <v>314</v>
      </c>
      <c r="E33" s="44">
        <v>724</v>
      </c>
      <c r="F33" s="39">
        <v>1</v>
      </c>
      <c r="G33" s="39">
        <v>0</v>
      </c>
      <c r="H33" s="39">
        <v>1</v>
      </c>
      <c r="I33" s="39">
        <v>1</v>
      </c>
      <c r="J33" s="29">
        <v>0</v>
      </c>
      <c r="K33" s="29">
        <v>0</v>
      </c>
      <c r="L33" s="29">
        <v>100</v>
      </c>
      <c r="M33" s="18">
        <v>5</v>
      </c>
      <c r="N33" s="39">
        <v>0</v>
      </c>
      <c r="O33" s="39">
        <v>0</v>
      </c>
      <c r="P33" s="39">
        <v>1</v>
      </c>
      <c r="Q33" s="29">
        <v>0</v>
      </c>
      <c r="R33" s="29">
        <v>0</v>
      </c>
      <c r="S33" s="29">
        <v>100</v>
      </c>
      <c r="T33" s="29">
        <v>0</v>
      </c>
      <c r="U33" s="29">
        <v>0</v>
      </c>
      <c r="V33" s="29">
        <v>47.91</v>
      </c>
      <c r="W33" s="29">
        <v>47.91</v>
      </c>
      <c r="X33" s="39">
        <v>4</v>
      </c>
      <c r="Y33" s="39">
        <v>2008</v>
      </c>
      <c r="Z33" s="39" t="s">
        <v>312</v>
      </c>
      <c r="AA33" s="43">
        <v>39516</v>
      </c>
      <c r="AB33" s="41">
        <v>73.900000000000006</v>
      </c>
      <c r="AC33" s="41">
        <v>43.9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3.8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39.9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3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9.4000000000000057</v>
      </c>
      <c r="CZ33" s="39">
        <v>2008</v>
      </c>
      <c r="DA33" s="39" t="s">
        <v>312</v>
      </c>
      <c r="DB33" s="41">
        <v>48.3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0.6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44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2.9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4.1999999999999886</v>
      </c>
      <c r="FY33" s="39">
        <v>2008</v>
      </c>
      <c r="FZ33" s="39" t="s">
        <v>312</v>
      </c>
      <c r="GA33" s="41">
        <v>36.299999999999997</v>
      </c>
      <c r="GB33" s="29">
        <f t="shared" si="2"/>
        <v>0.64573400000000003</v>
      </c>
      <c r="GC33" s="29">
        <f t="shared" si="3"/>
        <v>0.57223400000000002</v>
      </c>
      <c r="GD33" s="29">
        <f t="shared" si="4"/>
        <v>2.8227377168568255</v>
      </c>
      <c r="GE33" s="29">
        <f t="shared" si="5"/>
        <v>2.3377267010468343</v>
      </c>
      <c r="GF33" s="29">
        <f t="shared" si="6"/>
        <v>0.48501101580999118</v>
      </c>
      <c r="GG33" s="29">
        <f t="shared" si="7"/>
        <v>0.17182291252694232</v>
      </c>
      <c r="GH33" s="29">
        <f t="shared" si="8"/>
        <v>4.8176757881783612</v>
      </c>
      <c r="GI33" s="39">
        <v>2008</v>
      </c>
      <c r="GJ33" s="39" t="s">
        <v>312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45">
        <v>-0.53856619999999999</v>
      </c>
      <c r="GX33" s="45">
        <v>-0.63297829999999999</v>
      </c>
      <c r="GY33" s="45">
        <v>-0.1718238</v>
      </c>
      <c r="GZ33" s="39">
        <v>2008</v>
      </c>
      <c r="HA33" s="39" t="s">
        <v>312</v>
      </c>
      <c r="HB33" s="42">
        <v>3</v>
      </c>
      <c r="HC33" s="42">
        <f t="shared" si="9"/>
        <v>3</v>
      </c>
      <c r="HD33" s="42">
        <v>2</v>
      </c>
      <c r="HE33" s="42">
        <v>0</v>
      </c>
      <c r="HF33" s="42">
        <v>2</v>
      </c>
      <c r="HG33" s="42">
        <v>3</v>
      </c>
      <c r="HH33" s="42">
        <v>0</v>
      </c>
      <c r="HI33" s="42">
        <v>1</v>
      </c>
      <c r="HJ33" s="39">
        <v>2008</v>
      </c>
      <c r="HK33" s="39" t="s">
        <v>312</v>
      </c>
      <c r="HL33" s="34">
        <v>1</v>
      </c>
      <c r="HM33" s="29">
        <v>55.758830000000003</v>
      </c>
      <c r="HN33" s="27">
        <v>41.146489853584498</v>
      </c>
      <c r="HO33" s="32">
        <v>36.723385536912097</v>
      </c>
      <c r="HP33" s="32">
        <v>1.1158825386801401</v>
      </c>
      <c r="HQ33" s="32">
        <v>3.2753303781341199</v>
      </c>
      <c r="HR33" s="27">
        <v>4.0756607636822197</v>
      </c>
      <c r="HS33" s="27">
        <v>47.2131961186411</v>
      </c>
      <c r="HT33" s="27">
        <v>47.137134957942401</v>
      </c>
      <c r="HU33" s="27">
        <v>-4.4231043166724504</v>
      </c>
      <c r="HV33" s="27">
        <v>-3.3822579503622601</v>
      </c>
      <c r="HW33" s="27">
        <v>-5.3529318124041998</v>
      </c>
      <c r="HX33" s="27">
        <v>4.3637322459999996</v>
      </c>
      <c r="HY33" s="29">
        <v>-9.6</v>
      </c>
      <c r="HZ33" s="39">
        <v>2008</v>
      </c>
      <c r="IA33" s="39" t="s">
        <v>312</v>
      </c>
      <c r="IB33" s="29">
        <v>23065.580078125</v>
      </c>
      <c r="IC33" s="29">
        <v>22966.349609375</v>
      </c>
      <c r="ID33" s="29">
        <v>20372.529296875</v>
      </c>
      <c r="IE33" s="32">
        <v>72.881729125976563</v>
      </c>
      <c r="IF33" s="32">
        <v>64.372329711914063</v>
      </c>
      <c r="IG33" s="32">
        <v>879.00982666015625</v>
      </c>
      <c r="IH33" s="32">
        <v>5629.6328125</v>
      </c>
      <c r="II33" s="32">
        <v>13863.8896484375</v>
      </c>
      <c r="IJ33" s="31">
        <v>2596</v>
      </c>
      <c r="IK33" s="31">
        <v>11.300000190734863</v>
      </c>
      <c r="IL33" s="39">
        <v>2008</v>
      </c>
      <c r="IM33" s="39" t="s">
        <v>312</v>
      </c>
      <c r="IN33" s="30">
        <v>811</v>
      </c>
      <c r="IO33" s="27">
        <v>543</v>
      </c>
      <c r="IP33" s="27">
        <v>1510.2190000000001</v>
      </c>
      <c r="IQ33" s="29">
        <f t="shared" si="10"/>
        <v>65.475006259750032</v>
      </c>
      <c r="IR33" s="46">
        <v>3198.3690000000001</v>
      </c>
      <c r="IS33" s="46">
        <v>2879</v>
      </c>
      <c r="IT33" s="28">
        <v>17.1736031161828</v>
      </c>
      <c r="IU33" s="28">
        <v>79.323607523749502</v>
      </c>
      <c r="IV33" s="28">
        <v>3198.3690000000001</v>
      </c>
      <c r="IW33" s="28">
        <v>2879</v>
      </c>
      <c r="IX33" s="28">
        <v>17.1736031161828</v>
      </c>
      <c r="IY33" s="28">
        <v>79.323607523749502</v>
      </c>
      <c r="IZ33" s="39">
        <v>2008</v>
      </c>
      <c r="JA33" s="39" t="s">
        <v>312</v>
      </c>
      <c r="JB33" s="27">
        <v>12.284460067749023</v>
      </c>
      <c r="JC33" s="27">
        <v>22.187999725341797</v>
      </c>
      <c r="JD33" s="27">
        <v>13.515000343322754</v>
      </c>
      <c r="JE33" s="27">
        <v>7.8880000114440918</v>
      </c>
      <c r="JF33" s="27">
        <v>6.935999870300293</v>
      </c>
      <c r="JG33" s="27">
        <v>1.9320000410079956</v>
      </c>
      <c r="JH33" s="27">
        <v>2.5079998970031738</v>
      </c>
      <c r="JI33" s="27">
        <v>6.1050000190734863</v>
      </c>
      <c r="JJ33" s="32">
        <v>1.3240000009536743</v>
      </c>
      <c r="JK33" s="32">
        <v>0.78600001335144043</v>
      </c>
      <c r="JL33" s="32">
        <v>2.1840000152587891</v>
      </c>
      <c r="JM33" s="32">
        <v>0.18700000643730164</v>
      </c>
      <c r="JN33" s="32">
        <v>0.22699999809265137</v>
      </c>
      <c r="JO33" s="39">
        <v>2008</v>
      </c>
      <c r="JP33" s="39" t="s">
        <v>312</v>
      </c>
      <c r="JQ33" s="32">
        <v>0.17399999999999999</v>
      </c>
      <c r="JR33" s="32">
        <v>0.31900000000000001</v>
      </c>
      <c r="JS33" s="32">
        <v>0.108</v>
      </c>
      <c r="JT33" s="32">
        <v>0.48599999999999999</v>
      </c>
      <c r="JU33" s="32">
        <v>7.0000000000000007E-2</v>
      </c>
      <c r="JV33" s="32">
        <v>0.16800000000000001</v>
      </c>
      <c r="JW33" s="27">
        <v>0.1289999932050705</v>
      </c>
      <c r="JX33" s="27">
        <v>0.16699999570846558</v>
      </c>
      <c r="JY33" s="27">
        <v>0</v>
      </c>
      <c r="JZ33" s="40">
        <v>0.22800000011920929</v>
      </c>
      <c r="KA33" s="20">
        <v>7.0000000000000007E-2</v>
      </c>
      <c r="KB33" s="20">
        <v>6.8000003695487976E-2</v>
      </c>
      <c r="KC33" s="21">
        <v>9.0999998152256012E-2</v>
      </c>
      <c r="KD33" s="21">
        <v>0.10199999809265137</v>
      </c>
      <c r="KE33" s="20">
        <v>2.1649999618530273</v>
      </c>
      <c r="KF33" s="20">
        <v>1.8999999389052391E-2</v>
      </c>
      <c r="KG33" s="39">
        <v>2008</v>
      </c>
      <c r="KH33" s="39" t="s">
        <v>312</v>
      </c>
      <c r="KI33" s="23">
        <v>2.3571429252624512</v>
      </c>
      <c r="KJ33" s="23">
        <v>3</v>
      </c>
      <c r="KK33" s="29"/>
      <c r="KL33" s="29"/>
      <c r="KM33" s="29"/>
      <c r="KN33" s="21">
        <v>45983.171875</v>
      </c>
      <c r="KO33" s="20">
        <v>31647.9609375</v>
      </c>
      <c r="KP33" s="20">
        <v>7577.39404296875</v>
      </c>
      <c r="KQ33" s="19">
        <v>16.478630065917969</v>
      </c>
      <c r="KR33" s="39">
        <v>2008</v>
      </c>
      <c r="KS33" s="39" t="s">
        <v>312</v>
      </c>
    </row>
    <row r="34" spans="1:305" s="39" customFormat="1" ht="12.75">
      <c r="A34" s="39">
        <v>2009</v>
      </c>
      <c r="B34" s="39" t="s">
        <v>312</v>
      </c>
      <c r="C34" s="39">
        <v>32</v>
      </c>
      <c r="D34" s="44" t="s">
        <v>314</v>
      </c>
      <c r="E34" s="44">
        <v>724</v>
      </c>
      <c r="F34" s="39">
        <v>1</v>
      </c>
      <c r="G34" s="39">
        <v>0</v>
      </c>
      <c r="H34" s="39">
        <v>1</v>
      </c>
      <c r="I34" s="39">
        <v>1</v>
      </c>
      <c r="J34" s="29">
        <v>0</v>
      </c>
      <c r="K34" s="29">
        <v>0</v>
      </c>
      <c r="L34" s="29">
        <v>100</v>
      </c>
      <c r="M34" s="18">
        <v>5</v>
      </c>
      <c r="N34" s="39">
        <v>0</v>
      </c>
      <c r="O34" s="39">
        <v>0</v>
      </c>
      <c r="P34" s="39">
        <v>0</v>
      </c>
      <c r="Q34" s="29">
        <v>0</v>
      </c>
      <c r="R34" s="29">
        <v>0</v>
      </c>
      <c r="S34" s="29">
        <v>100</v>
      </c>
      <c r="T34" s="29">
        <v>0</v>
      </c>
      <c r="U34" s="29">
        <v>0</v>
      </c>
      <c r="V34" s="29">
        <v>48.28</v>
      </c>
      <c r="W34" s="29">
        <v>48.28</v>
      </c>
      <c r="X34" s="39">
        <v>4</v>
      </c>
      <c r="Y34" s="39">
        <v>2009</v>
      </c>
      <c r="Z34" s="39" t="s">
        <v>312</v>
      </c>
      <c r="AA34" s="43"/>
      <c r="AB34" s="41">
        <v>73.900000000000006</v>
      </c>
      <c r="AC34" s="41">
        <v>43.9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3.8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39.9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3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si="0"/>
        <v>9.4000000000000057</v>
      </c>
      <c r="CZ34" s="39">
        <v>2009</v>
      </c>
      <c r="DA34" s="39" t="s">
        <v>312</v>
      </c>
      <c r="DB34" s="41">
        <v>48.3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0.6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44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2.9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si="1"/>
        <v>4.1999999999999886</v>
      </c>
      <c r="FY34" s="39">
        <v>2009</v>
      </c>
      <c r="FZ34" s="39" t="s">
        <v>312</v>
      </c>
      <c r="GA34" s="41">
        <v>36.6</v>
      </c>
      <c r="GB34" s="29">
        <f t="shared" si="2"/>
        <v>0.64573400000000003</v>
      </c>
      <c r="GC34" s="29">
        <f t="shared" si="3"/>
        <v>0.57223400000000002</v>
      </c>
      <c r="GD34" s="29">
        <f t="shared" si="4"/>
        <v>2.8227377168568255</v>
      </c>
      <c r="GE34" s="29">
        <f t="shared" si="5"/>
        <v>2.3377267010468343</v>
      </c>
      <c r="GF34" s="29">
        <f t="shared" si="6"/>
        <v>0.48501101580999118</v>
      </c>
      <c r="GG34" s="29">
        <f t="shared" si="7"/>
        <v>0.17182291252694232</v>
      </c>
      <c r="GH34" s="29">
        <f t="shared" si="8"/>
        <v>4.8176757881783612</v>
      </c>
      <c r="GI34" s="39">
        <v>2009</v>
      </c>
      <c r="GJ34" s="39" t="s">
        <v>312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45">
        <v>-0.60767320000000002</v>
      </c>
      <c r="GX34" s="45">
        <v>-0.61749350000000003</v>
      </c>
      <c r="GY34" s="45">
        <v>-0.26796560000000003</v>
      </c>
      <c r="GZ34" s="39">
        <v>2009</v>
      </c>
      <c r="HA34" s="39" t="s">
        <v>312</v>
      </c>
      <c r="HB34" s="42">
        <v>3</v>
      </c>
      <c r="HC34" s="42">
        <f t="shared" si="9"/>
        <v>3</v>
      </c>
      <c r="HD34" s="42">
        <v>2</v>
      </c>
      <c r="HE34" s="42">
        <v>0</v>
      </c>
      <c r="HF34" s="42">
        <v>2</v>
      </c>
      <c r="HG34" s="42">
        <v>3</v>
      </c>
      <c r="HH34" s="42">
        <v>0</v>
      </c>
      <c r="HI34" s="42">
        <v>1</v>
      </c>
      <c r="HJ34" s="39">
        <v>2009</v>
      </c>
      <c r="HK34" s="39" t="s">
        <v>312</v>
      </c>
      <c r="HL34" s="34">
        <v>1</v>
      </c>
      <c r="HM34" s="29">
        <v>46.497979999999998</v>
      </c>
      <c r="HN34" s="27">
        <v>45.767788596096104</v>
      </c>
      <c r="HO34" s="32">
        <v>34.811507329704199</v>
      </c>
      <c r="HP34" s="32">
        <v>-3.5738152190496399</v>
      </c>
      <c r="HQ34" s="32">
        <v>-3.3302962622524301</v>
      </c>
      <c r="HR34" s="27">
        <v>-0.28799683500198298</v>
      </c>
      <c r="HS34" s="27">
        <v>62.0245515896626</v>
      </c>
      <c r="HT34" s="27">
        <v>61.947074883645897</v>
      </c>
      <c r="HU34" s="27">
        <v>-10.956281266392001</v>
      </c>
      <c r="HV34" s="27">
        <v>-9.6223103257172706</v>
      </c>
      <c r="HW34" s="27">
        <v>-8.0656020590787101</v>
      </c>
      <c r="HX34" s="27">
        <v>3.9742982442499999</v>
      </c>
      <c r="HY34" s="29">
        <v>-4.8</v>
      </c>
      <c r="HZ34" s="39">
        <v>2009</v>
      </c>
      <c r="IA34" s="39" t="s">
        <v>312</v>
      </c>
      <c r="IB34" s="29">
        <v>23260.419921875</v>
      </c>
      <c r="IC34" s="29">
        <v>23150.44921875</v>
      </c>
      <c r="ID34" s="29">
        <v>18999.619140625</v>
      </c>
      <c r="IE34" s="32">
        <v>73.245246887207031</v>
      </c>
      <c r="IF34" s="32">
        <v>59.828319549560547</v>
      </c>
      <c r="IG34" s="32">
        <v>788.0972900390625</v>
      </c>
      <c r="IH34" s="32">
        <v>4697.34912109375</v>
      </c>
      <c r="II34" s="32">
        <v>13514.1796875</v>
      </c>
      <c r="IJ34" s="31">
        <v>4154</v>
      </c>
      <c r="IK34" s="31">
        <v>17.899999618530273</v>
      </c>
      <c r="IL34" s="39">
        <v>2009</v>
      </c>
      <c r="IM34" s="39" t="s">
        <v>312</v>
      </c>
      <c r="IN34" s="30">
        <v>1001</v>
      </c>
      <c r="IO34" s="27">
        <v>653</v>
      </c>
      <c r="IP34" s="27">
        <v>1290.8520000000001</v>
      </c>
      <c r="IQ34" s="29">
        <f t="shared" si="10"/>
        <v>55.495644719037628</v>
      </c>
      <c r="IR34" s="46">
        <v>3155.4630000000002</v>
      </c>
      <c r="IS34" s="46">
        <v>2777</v>
      </c>
      <c r="IT34" s="28">
        <v>17.6050310956707</v>
      </c>
      <c r="IU34" s="28">
        <v>81.412966989774247</v>
      </c>
      <c r="IV34" s="28">
        <v>3155.4630000000002</v>
      </c>
      <c r="IW34" s="28">
        <v>2777</v>
      </c>
      <c r="IX34" s="28">
        <v>17.6050310956707</v>
      </c>
      <c r="IY34" s="28">
        <v>81.412966989774247</v>
      </c>
      <c r="IZ34" s="39">
        <v>2009</v>
      </c>
      <c r="JA34" s="39" t="s">
        <v>312</v>
      </c>
      <c r="JB34" s="27">
        <v>14.37155818939209</v>
      </c>
      <c r="JC34" s="27">
        <v>25.375</v>
      </c>
      <c r="JD34" s="27">
        <v>15.692999839782715</v>
      </c>
      <c r="JE34" s="27">
        <v>8.8450002670288086</v>
      </c>
      <c r="JF34" s="27">
        <v>7.8159999847412109</v>
      </c>
      <c r="JG34" s="27">
        <v>2.0799999237060547</v>
      </c>
      <c r="JH34" s="27">
        <v>2.6159999370574951</v>
      </c>
      <c r="JI34" s="27">
        <v>6.7690000534057617</v>
      </c>
      <c r="JJ34" s="32">
        <v>1.4739999771118164</v>
      </c>
      <c r="JK34" s="32">
        <v>0.83700001239776611</v>
      </c>
      <c r="JL34" s="32">
        <v>3.3519999980926514</v>
      </c>
      <c r="JM34" s="32">
        <v>0.19499999284744263</v>
      </c>
      <c r="JN34" s="32">
        <v>0.23600000143051147</v>
      </c>
      <c r="JO34" s="39">
        <v>2009</v>
      </c>
      <c r="JP34" s="39" t="s">
        <v>312</v>
      </c>
      <c r="JQ34" s="32">
        <v>0.19</v>
      </c>
      <c r="JR34" s="32">
        <v>0.33200000000000002</v>
      </c>
      <c r="JS34" s="32">
        <v>0.11700000000000001</v>
      </c>
      <c r="JT34" s="32">
        <v>0.53700000000000003</v>
      </c>
      <c r="JU34" s="32">
        <v>7.0000000000000007E-2</v>
      </c>
      <c r="JV34" s="32">
        <v>0.22800000000000001</v>
      </c>
      <c r="JW34" s="27">
        <v>0.15999999642372131</v>
      </c>
      <c r="JX34" s="27">
        <v>0.18299999833106995</v>
      </c>
      <c r="JY34" s="27">
        <v>0</v>
      </c>
      <c r="JZ34" s="40">
        <v>0.22100000083446503</v>
      </c>
      <c r="KA34" s="20">
        <v>7.4999999999999997E-2</v>
      </c>
      <c r="KB34" s="20">
        <v>7.1999996900558472E-2</v>
      </c>
      <c r="KC34" s="21">
        <v>9.8999999463558197E-2</v>
      </c>
      <c r="KD34" s="21">
        <v>0.10100000351667404</v>
      </c>
      <c r="KE34" s="20">
        <v>3.3320000171661377</v>
      </c>
      <c r="KF34" s="20">
        <v>1.9999999552965164E-2</v>
      </c>
      <c r="KG34" s="39">
        <v>2009</v>
      </c>
      <c r="KH34" s="39" t="s">
        <v>312</v>
      </c>
      <c r="KI34" s="23">
        <v>2.3571429252624512</v>
      </c>
      <c r="KJ34" s="23">
        <v>3</v>
      </c>
      <c r="KK34" s="29"/>
      <c r="KL34" s="29"/>
      <c r="KM34" s="29"/>
      <c r="KN34" s="21">
        <v>46367.55078125</v>
      </c>
      <c r="KO34" s="20">
        <v>31756.900390625</v>
      </c>
      <c r="KP34" s="20">
        <v>7727.115234375</v>
      </c>
      <c r="KQ34" s="19">
        <v>16.664920806884766</v>
      </c>
      <c r="KR34" s="39">
        <v>2009</v>
      </c>
      <c r="KS34" s="39" t="s">
        <v>312</v>
      </c>
    </row>
    <row r="35" spans="1:305" s="39" customFormat="1" ht="12.75">
      <c r="A35" s="39">
        <v>2010</v>
      </c>
      <c r="B35" s="39" t="s">
        <v>312</v>
      </c>
      <c r="C35" s="39">
        <v>32</v>
      </c>
      <c r="D35" s="44" t="s">
        <v>314</v>
      </c>
      <c r="E35" s="44">
        <v>724</v>
      </c>
      <c r="F35" s="39">
        <v>1</v>
      </c>
      <c r="G35" s="39">
        <v>0</v>
      </c>
      <c r="H35" s="39">
        <v>1</v>
      </c>
      <c r="I35" s="39">
        <v>1</v>
      </c>
      <c r="J35" s="29">
        <v>0</v>
      </c>
      <c r="K35" s="29">
        <v>0</v>
      </c>
      <c r="L35" s="29">
        <v>98.75</v>
      </c>
      <c r="M35" s="18">
        <v>5</v>
      </c>
      <c r="N35" s="39">
        <v>0</v>
      </c>
      <c r="O35" s="39">
        <v>0</v>
      </c>
      <c r="P35" s="39">
        <v>0</v>
      </c>
      <c r="Q35" s="29">
        <v>0</v>
      </c>
      <c r="R35" s="29">
        <v>0</v>
      </c>
      <c r="S35" s="29">
        <v>100</v>
      </c>
      <c r="T35" s="29">
        <v>0</v>
      </c>
      <c r="U35" s="29">
        <v>0</v>
      </c>
      <c r="V35" s="29">
        <v>48.28</v>
      </c>
      <c r="W35" s="29">
        <v>48.28</v>
      </c>
      <c r="X35" s="39">
        <v>4</v>
      </c>
      <c r="Y35" s="39">
        <v>2010</v>
      </c>
      <c r="Z35" s="39" t="s">
        <v>312</v>
      </c>
      <c r="AA35" s="43"/>
      <c r="AB35" s="41">
        <v>73.900000000000006</v>
      </c>
      <c r="AC35" s="41">
        <v>43.9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3.8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39.9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3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0"/>
        <v>9.4000000000000057</v>
      </c>
      <c r="CZ35" s="39">
        <v>2010</v>
      </c>
      <c r="DA35" s="39" t="s">
        <v>312</v>
      </c>
      <c r="DB35" s="41">
        <v>48.3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0.6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44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2.9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"/>
        <v>4.1999999999999886</v>
      </c>
      <c r="FY35" s="39">
        <v>2010</v>
      </c>
      <c r="FZ35" s="39" t="s">
        <v>312</v>
      </c>
      <c r="GA35" s="41">
        <v>36.6</v>
      </c>
      <c r="GB35" s="29">
        <f t="shared" si="2"/>
        <v>0.64573400000000003</v>
      </c>
      <c r="GC35" s="29">
        <f t="shared" si="3"/>
        <v>0.57223400000000002</v>
      </c>
      <c r="GD35" s="29">
        <f t="shared" si="4"/>
        <v>2.8227377168568255</v>
      </c>
      <c r="GE35" s="29">
        <f t="shared" si="5"/>
        <v>2.3377267010468343</v>
      </c>
      <c r="GF35" s="29">
        <f t="shared" si="6"/>
        <v>0.48501101580999118</v>
      </c>
      <c r="GG35" s="29">
        <f t="shared" si="7"/>
        <v>0.17182291252694232</v>
      </c>
      <c r="GH35" s="29">
        <f t="shared" si="8"/>
        <v>4.8176757881783612</v>
      </c>
      <c r="GI35" s="39">
        <v>2010</v>
      </c>
      <c r="GJ35" s="39" t="s">
        <v>312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45">
        <v>-0.67091199999999995</v>
      </c>
      <c r="GX35" s="45">
        <v>-0.6023558</v>
      </c>
      <c r="GY35" s="45">
        <v>-0.36067840000000001</v>
      </c>
      <c r="GZ35" s="39">
        <v>2010</v>
      </c>
      <c r="HA35" s="39" t="s">
        <v>312</v>
      </c>
      <c r="HB35" s="42">
        <v>3</v>
      </c>
      <c r="HC35" s="42">
        <f t="shared" si="9"/>
        <v>3</v>
      </c>
      <c r="HD35" s="42">
        <v>2</v>
      </c>
      <c r="HE35" s="42">
        <v>0</v>
      </c>
      <c r="HF35" s="42">
        <v>2</v>
      </c>
      <c r="HG35" s="42">
        <v>3</v>
      </c>
      <c r="HH35" s="42">
        <v>0</v>
      </c>
      <c r="HI35" s="42">
        <v>1</v>
      </c>
      <c r="HJ35" s="39">
        <v>2010</v>
      </c>
      <c r="HK35" s="39" t="s">
        <v>312</v>
      </c>
      <c r="HL35" s="34">
        <v>1</v>
      </c>
      <c r="HM35" s="29">
        <v>52.344639999999998</v>
      </c>
      <c r="HN35" s="27">
        <v>45.617917445714902</v>
      </c>
      <c r="HO35" s="32">
        <v>36.234276024064798</v>
      </c>
      <c r="HP35" s="32">
        <v>1.3879083573364001E-2</v>
      </c>
      <c r="HQ35" s="32">
        <v>0.17413723756619301</v>
      </c>
      <c r="HR35" s="27">
        <v>1.7998813304694099</v>
      </c>
      <c r="HS35" s="27">
        <v>66.782895570688893</v>
      </c>
      <c r="HT35" s="27">
        <v>66.7070337760764</v>
      </c>
      <c r="HU35" s="27">
        <v>-9.3836414216500295</v>
      </c>
      <c r="HV35" s="27">
        <v>-7.8365233834730503</v>
      </c>
      <c r="HW35" s="27">
        <v>-5.4411614906552996</v>
      </c>
      <c r="HX35" s="27">
        <v>4.2500008988333304</v>
      </c>
      <c r="HY35" s="29">
        <v>-4.5</v>
      </c>
      <c r="HZ35" s="39">
        <v>2010</v>
      </c>
      <c r="IA35" s="39" t="s">
        <v>312</v>
      </c>
      <c r="IB35" s="29">
        <v>23364.609375</v>
      </c>
      <c r="IC35" s="29">
        <v>23257.6796875</v>
      </c>
      <c r="ID35" s="29">
        <v>18618.869140625</v>
      </c>
      <c r="IE35" s="32">
        <v>73.692756652832031</v>
      </c>
      <c r="IF35" s="32">
        <v>58.724521636962891</v>
      </c>
      <c r="IG35" s="32">
        <v>786.07269287109375</v>
      </c>
      <c r="IH35" s="32">
        <v>4301.796875</v>
      </c>
      <c r="II35" s="32">
        <v>13530.990234375</v>
      </c>
      <c r="IJ35" s="31">
        <v>4640</v>
      </c>
      <c r="IK35" s="31">
        <v>19.899999618530273</v>
      </c>
      <c r="IL35" s="39">
        <v>2010</v>
      </c>
      <c r="IM35" s="39" t="s">
        <v>312</v>
      </c>
      <c r="IN35" s="30">
        <v>986</v>
      </c>
      <c r="IO35" s="27">
        <v>341</v>
      </c>
      <c r="IP35" s="27">
        <v>671.52300000000002</v>
      </c>
      <c r="IQ35" s="29">
        <f t="shared" si="10"/>
        <v>28.74103261142152</v>
      </c>
      <c r="IR35" s="46">
        <v>3077.6509999999998</v>
      </c>
      <c r="IS35" s="46">
        <v>2678</v>
      </c>
      <c r="IT35" s="28">
        <v>17.29225722716912</v>
      </c>
      <c r="IU35" s="28">
        <v>77.445191321872613</v>
      </c>
      <c r="IV35" s="28">
        <v>3077.6509999999998</v>
      </c>
      <c r="IW35" s="28">
        <v>2678</v>
      </c>
      <c r="IX35" s="28">
        <v>17.29225722716912</v>
      </c>
      <c r="IY35" s="28">
        <v>77.445191321872613</v>
      </c>
      <c r="IZ35" s="39">
        <v>2010</v>
      </c>
      <c r="JA35" s="39" t="s">
        <v>312</v>
      </c>
      <c r="JB35" s="27">
        <v>15.05144214630127</v>
      </c>
      <c r="JC35" s="27">
        <v>25.839000701904297</v>
      </c>
      <c r="JD35" s="27">
        <v>16.094999313354492</v>
      </c>
      <c r="JE35" s="27">
        <v>8.8350000381469727</v>
      </c>
      <c r="JF35" s="27">
        <v>8.3249998092651367</v>
      </c>
      <c r="JG35" s="27">
        <v>2.1700000762939453</v>
      </c>
      <c r="JH35" s="27">
        <v>2.6119999885559082</v>
      </c>
      <c r="JI35" s="27">
        <v>6.7399997711181641</v>
      </c>
      <c r="JJ35" s="32">
        <v>1.4620000123977661</v>
      </c>
      <c r="JK35" s="32">
        <v>0.9089999794960022</v>
      </c>
      <c r="JL35" s="32">
        <v>3.1860001087188721</v>
      </c>
      <c r="JM35" s="32">
        <v>0.21299999952316284</v>
      </c>
      <c r="JN35" s="32">
        <v>0.22300000488758087</v>
      </c>
      <c r="JO35" s="39">
        <v>2010</v>
      </c>
      <c r="JP35" s="39" t="s">
        <v>312</v>
      </c>
      <c r="JQ35" s="32">
        <v>0.191</v>
      </c>
      <c r="JR35" s="32">
        <v>0.33600000000000002</v>
      </c>
      <c r="JS35" s="32">
        <v>0.106</v>
      </c>
      <c r="JT35" s="32">
        <v>0.54700000000000004</v>
      </c>
      <c r="JU35" s="32">
        <v>5.5E-2</v>
      </c>
      <c r="JV35" s="32">
        <v>0.22700000000000001</v>
      </c>
      <c r="JW35" s="27">
        <v>0.16099999845027924</v>
      </c>
      <c r="JX35" s="27">
        <v>0.19200000166893005</v>
      </c>
      <c r="JY35" s="27">
        <v>0</v>
      </c>
      <c r="JZ35" s="40">
        <v>0.2630000114440918</v>
      </c>
      <c r="KA35" s="20">
        <v>8.4000000000000005E-2</v>
      </c>
      <c r="KB35" s="20">
        <v>8.1000000238418579E-2</v>
      </c>
      <c r="KC35" s="21">
        <v>9.4999998807907104E-2</v>
      </c>
      <c r="KD35" s="21">
        <v>0.11599999666213989</v>
      </c>
      <c r="KE35" s="20">
        <v>3.1659998893737793</v>
      </c>
      <c r="KF35" s="20">
        <v>1.9999999552965164E-2</v>
      </c>
      <c r="KG35" s="39">
        <v>2010</v>
      </c>
      <c r="KH35" s="39" t="s">
        <v>312</v>
      </c>
      <c r="KI35" s="23">
        <v>2.3571429252624512</v>
      </c>
      <c r="KJ35" s="23">
        <v>3</v>
      </c>
      <c r="KK35" s="22">
        <v>43.4</v>
      </c>
      <c r="KL35" s="22">
        <v>42</v>
      </c>
      <c r="KM35" s="22">
        <v>32.4</v>
      </c>
      <c r="KN35" s="21">
        <v>46562.48046875</v>
      </c>
      <c r="KO35" s="20">
        <v>31705.4296875</v>
      </c>
      <c r="KP35" s="20">
        <v>7892.7880859375</v>
      </c>
      <c r="KQ35" s="19">
        <v>16.950960159301758</v>
      </c>
      <c r="KR35" s="39">
        <v>2010</v>
      </c>
      <c r="KS35" s="39" t="s">
        <v>312</v>
      </c>
    </row>
    <row r="36" spans="1:305" s="39" customFormat="1" ht="12.75">
      <c r="A36" s="39">
        <v>2011</v>
      </c>
      <c r="B36" s="39" t="s">
        <v>312</v>
      </c>
      <c r="C36" s="39">
        <v>32</v>
      </c>
      <c r="D36" s="44" t="s">
        <v>314</v>
      </c>
      <c r="E36" s="44">
        <v>724</v>
      </c>
      <c r="F36" s="39">
        <v>1</v>
      </c>
      <c r="G36" s="39">
        <v>0</v>
      </c>
      <c r="H36" s="39">
        <v>1</v>
      </c>
      <c r="I36" s="39">
        <v>1</v>
      </c>
      <c r="J36" s="29">
        <v>0</v>
      </c>
      <c r="K36" s="29">
        <v>3.56</v>
      </c>
      <c r="L36" s="29">
        <v>90.41</v>
      </c>
      <c r="M36" s="18">
        <v>4</v>
      </c>
      <c r="N36" s="39">
        <v>1</v>
      </c>
      <c r="O36" s="39">
        <v>-1</v>
      </c>
      <c r="P36" s="39">
        <v>1</v>
      </c>
      <c r="Q36" s="29">
        <v>0</v>
      </c>
      <c r="R36" s="29">
        <v>3.56</v>
      </c>
      <c r="S36" s="29">
        <v>96.44</v>
      </c>
      <c r="T36" s="29">
        <v>0</v>
      </c>
      <c r="U36" s="29">
        <v>1.89</v>
      </c>
      <c r="V36" s="29">
        <v>46.56</v>
      </c>
      <c r="W36" s="29">
        <v>48.45</v>
      </c>
      <c r="X36" s="39">
        <v>4</v>
      </c>
      <c r="Y36" s="39">
        <v>2011</v>
      </c>
      <c r="Z36" s="39" t="s">
        <v>312</v>
      </c>
      <c r="AA36" s="43">
        <v>40867</v>
      </c>
      <c r="AB36" s="41">
        <v>68.900000000000006</v>
      </c>
      <c r="AC36" s="41">
        <v>28.7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6.9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0</v>
      </c>
      <c r="AZ36" s="41">
        <v>44.6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4.7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4.2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0"/>
        <v>10.899999999999991</v>
      </c>
      <c r="CZ36" s="39">
        <v>2011</v>
      </c>
      <c r="DA36" s="39" t="s">
        <v>312</v>
      </c>
      <c r="DB36" s="41">
        <v>31.4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3.1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53.1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1.4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4.5999999999999996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"/>
        <v>6.4000000000000057</v>
      </c>
      <c r="FY36" s="39">
        <v>2011</v>
      </c>
      <c r="FZ36" s="39" t="s">
        <v>312</v>
      </c>
      <c r="GA36" s="41">
        <v>36</v>
      </c>
      <c r="GB36" s="25">
        <f t="shared" si="2"/>
        <v>0.70998099999999997</v>
      </c>
      <c r="GC36" s="25">
        <f t="shared" si="3"/>
        <v>0.61617</v>
      </c>
      <c r="GD36" s="25">
        <f t="shared" si="4"/>
        <v>3.4480499553477526</v>
      </c>
      <c r="GE36" s="25">
        <f t="shared" si="5"/>
        <v>2.6053200635698097</v>
      </c>
      <c r="GF36" s="25">
        <f t="shared" si="6"/>
        <v>0.84272989177794289</v>
      </c>
      <c r="GG36" s="25">
        <f t="shared" si="7"/>
        <v>0.24440768048354725</v>
      </c>
      <c r="GH36" s="25">
        <f t="shared" si="8"/>
        <v>7.2467233975086973</v>
      </c>
      <c r="GI36" s="39">
        <v>2011</v>
      </c>
      <c r="GJ36" s="39" t="s">
        <v>312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45">
        <v>-0.36486689999999999</v>
      </c>
      <c r="GX36" s="45">
        <v>-0.59857349999999998</v>
      </c>
      <c r="GY36" s="45">
        <v>7.00963E-2</v>
      </c>
      <c r="GZ36" s="39">
        <v>2011</v>
      </c>
      <c r="HA36" s="39" t="s">
        <v>312</v>
      </c>
      <c r="HB36" s="42">
        <v>3</v>
      </c>
      <c r="HC36" s="42">
        <f t="shared" si="9"/>
        <v>3</v>
      </c>
      <c r="HD36" s="42">
        <v>2</v>
      </c>
      <c r="HE36" s="42">
        <v>0</v>
      </c>
      <c r="HF36" s="42">
        <v>2</v>
      </c>
      <c r="HG36" s="42">
        <v>3</v>
      </c>
      <c r="HH36" s="42">
        <v>0</v>
      </c>
      <c r="HI36" s="42">
        <v>1</v>
      </c>
      <c r="HJ36" s="39">
        <v>2011</v>
      </c>
      <c r="HK36" s="39" t="s">
        <v>312</v>
      </c>
      <c r="HL36" s="34">
        <v>1</v>
      </c>
      <c r="HM36" s="29">
        <v>58.088050000000003</v>
      </c>
      <c r="HN36" s="27">
        <v>45.798584284757403</v>
      </c>
      <c r="HO36" s="32">
        <v>36.187247352190198</v>
      </c>
      <c r="HP36" s="32">
        <v>-0.999987973130123</v>
      </c>
      <c r="HQ36" s="32">
        <v>-0.97140102857491795</v>
      </c>
      <c r="HR36" s="27">
        <v>3.1961464122410299</v>
      </c>
      <c r="HS36" s="27">
        <v>77.878631892549905</v>
      </c>
      <c r="HT36" s="27">
        <v>77.803987806575606</v>
      </c>
      <c r="HU36" s="27">
        <v>-9.6113369325671503</v>
      </c>
      <c r="HV36" s="27">
        <v>-7.6424707099035603</v>
      </c>
      <c r="HW36" s="27">
        <v>-4.0312623594899604</v>
      </c>
      <c r="HX36" s="27">
        <v>5.4368942254999997</v>
      </c>
      <c r="HY36" s="29">
        <v>-3.7</v>
      </c>
      <c r="HZ36" s="39">
        <v>2011</v>
      </c>
      <c r="IA36" s="39" t="s">
        <v>312</v>
      </c>
      <c r="IB36" s="29">
        <v>23434.080078125</v>
      </c>
      <c r="IC36" s="29">
        <v>23331.2109375</v>
      </c>
      <c r="ID36" s="29">
        <v>18320.609375</v>
      </c>
      <c r="IE36" s="32">
        <v>74.05523681640625</v>
      </c>
      <c r="IF36" s="32">
        <v>57.895881652832031</v>
      </c>
      <c r="IG36" s="32">
        <v>755.25140380859375</v>
      </c>
      <c r="IH36" s="32">
        <v>4008.590087890625</v>
      </c>
      <c r="II36" s="32">
        <v>13556.759765625</v>
      </c>
      <c r="IJ36" s="31">
        <v>5013</v>
      </c>
      <c r="IK36" s="31">
        <v>21.399999618530273</v>
      </c>
      <c r="IL36" s="39">
        <v>2011</v>
      </c>
      <c r="IM36" s="39" t="s">
        <v>312</v>
      </c>
      <c r="IN36" s="30">
        <v>777</v>
      </c>
      <c r="IO36" s="27">
        <v>222</v>
      </c>
      <c r="IP36" s="27">
        <v>485.05399999999997</v>
      </c>
      <c r="IQ36" s="29">
        <f t="shared" si="10"/>
        <v>20.698657612456618</v>
      </c>
      <c r="IR36" s="46">
        <v>3003.578</v>
      </c>
      <c r="IS36" s="46">
        <v>2583</v>
      </c>
      <c r="IT36" s="28">
        <v>16.889638667660559</v>
      </c>
      <c r="IU36" s="28">
        <v>77.468421381481917</v>
      </c>
      <c r="IV36" s="28">
        <v>3003.578</v>
      </c>
      <c r="IW36" s="28">
        <v>2583</v>
      </c>
      <c r="IX36" s="28">
        <v>16.889638667660559</v>
      </c>
      <c r="IY36" s="28">
        <v>77.468421381481917</v>
      </c>
      <c r="IZ36" s="39">
        <v>2011</v>
      </c>
      <c r="JA36" s="39" t="s">
        <v>312</v>
      </c>
      <c r="JB36" s="27">
        <v>15.338191986083984</v>
      </c>
      <c r="JC36" s="27">
        <v>26.301000595092773</v>
      </c>
      <c r="JD36" s="27">
        <v>16.613000869750977</v>
      </c>
      <c r="JE36" s="27">
        <v>8.8159999847412109</v>
      </c>
      <c r="JF36" s="27">
        <v>8.7440004348754883</v>
      </c>
      <c r="JG36" s="27">
        <v>2.2400000095367432</v>
      </c>
      <c r="JH36" s="27">
        <v>2.5780000686645508</v>
      </c>
      <c r="JI36" s="27">
        <v>6.7080001831054688</v>
      </c>
      <c r="JJ36" s="32">
        <v>1.3489999771118164</v>
      </c>
      <c r="JK36" s="32">
        <v>0.87199997901916504</v>
      </c>
      <c r="JL36" s="32">
        <v>3.375</v>
      </c>
      <c r="JM36" s="32">
        <v>0.22800000011920929</v>
      </c>
      <c r="JN36" s="32">
        <v>0.2070000022649765</v>
      </c>
      <c r="JO36" s="39">
        <v>2011</v>
      </c>
      <c r="JP36" s="39" t="s">
        <v>312</v>
      </c>
      <c r="JQ36" s="32">
        <v>0.20300000000000001</v>
      </c>
      <c r="JR36" s="32">
        <v>0.23499999999999999</v>
      </c>
      <c r="JS36" s="32">
        <v>9.2999999999999999E-2</v>
      </c>
      <c r="JT36" s="32">
        <v>0.54600000000000004</v>
      </c>
      <c r="JU36" s="32">
        <v>4.1000000000000002E-2</v>
      </c>
      <c r="JV36" s="32">
        <v>0.23100000000000001</v>
      </c>
      <c r="JW36" s="27">
        <v>0.14599999785423279</v>
      </c>
      <c r="JX36" s="27">
        <v>0.1940000057220459</v>
      </c>
      <c r="JY36" s="27">
        <v>0</v>
      </c>
      <c r="JZ36" s="40">
        <v>0.25799998641014099</v>
      </c>
      <c r="KA36" s="20">
        <v>8.5999999999999993E-2</v>
      </c>
      <c r="KB36" s="20">
        <v>8.3999998867511749E-2</v>
      </c>
      <c r="KC36" s="21">
        <v>7.8000001609325409E-2</v>
      </c>
      <c r="KD36" s="21">
        <v>0.11299999803304672</v>
      </c>
      <c r="KE36" s="20">
        <v>3.3559999465942383</v>
      </c>
      <c r="KF36" s="20">
        <v>1.9999999552965164E-2</v>
      </c>
      <c r="KG36" s="39">
        <v>2011</v>
      </c>
      <c r="KH36" s="39" t="s">
        <v>312</v>
      </c>
      <c r="KI36" s="23">
        <v>2.2142856121063232</v>
      </c>
      <c r="KJ36" s="23">
        <v>2.5625</v>
      </c>
      <c r="KK36" s="29"/>
      <c r="KL36" s="29"/>
      <c r="KM36" s="29"/>
      <c r="KN36" s="21">
        <v>46736.26171875</v>
      </c>
      <c r="KO36" s="20">
        <v>31644.060546875</v>
      </c>
      <c r="KP36" s="20">
        <v>8052.201171875</v>
      </c>
      <c r="KQ36" s="19">
        <v>17.229019165039063</v>
      </c>
      <c r="KR36" s="39">
        <v>2011</v>
      </c>
      <c r="KS36" s="39" t="s">
        <v>312</v>
      </c>
    </row>
    <row r="37" spans="1:305" s="39" customFormat="1" ht="12.75">
      <c r="A37" s="39">
        <v>2012</v>
      </c>
      <c r="B37" s="39" t="s">
        <v>312</v>
      </c>
      <c r="C37" s="39">
        <v>32</v>
      </c>
      <c r="D37" s="44" t="s">
        <v>314</v>
      </c>
      <c r="E37" s="44">
        <v>724</v>
      </c>
      <c r="F37" s="39">
        <v>1</v>
      </c>
      <c r="G37" s="39">
        <v>0</v>
      </c>
      <c r="H37" s="39">
        <v>1</v>
      </c>
      <c r="I37" s="39">
        <v>1</v>
      </c>
      <c r="J37" s="29">
        <v>0</v>
      </c>
      <c r="K37" s="29">
        <v>100</v>
      </c>
      <c r="L37" s="29">
        <v>0</v>
      </c>
      <c r="M37" s="18">
        <v>1</v>
      </c>
      <c r="N37" s="39">
        <v>1</v>
      </c>
      <c r="O37" s="39">
        <v>-3</v>
      </c>
      <c r="P37" s="39">
        <v>0</v>
      </c>
      <c r="Q37" s="29">
        <v>0</v>
      </c>
      <c r="R37" s="29">
        <v>100</v>
      </c>
      <c r="S37" s="29">
        <v>0</v>
      </c>
      <c r="T37" s="29">
        <v>0</v>
      </c>
      <c r="U37" s="29">
        <v>53.14</v>
      </c>
      <c r="V37" s="29">
        <v>0</v>
      </c>
      <c r="W37" s="29">
        <v>53.14</v>
      </c>
      <c r="X37" s="39">
        <v>1</v>
      </c>
      <c r="Y37" s="39">
        <v>2012</v>
      </c>
      <c r="Z37" s="39" t="s">
        <v>312</v>
      </c>
      <c r="AA37" s="43"/>
      <c r="AB37" s="41">
        <v>68.900000000000006</v>
      </c>
      <c r="AC37" s="41">
        <v>28.7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6.9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44.6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4.7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4.2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0"/>
        <v>10.899999999999991</v>
      </c>
      <c r="CZ37" s="39">
        <v>2012</v>
      </c>
      <c r="DA37" s="39" t="s">
        <v>312</v>
      </c>
      <c r="DB37" s="41">
        <v>31.4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3.1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53.1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1.4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4.5999999999999996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"/>
        <v>6.4000000000000057</v>
      </c>
      <c r="FY37" s="39">
        <v>2012</v>
      </c>
      <c r="FZ37" s="39" t="s">
        <v>312</v>
      </c>
      <c r="GA37" s="41">
        <v>36</v>
      </c>
      <c r="GB37" s="25">
        <f t="shared" si="2"/>
        <v>0.70998099999999997</v>
      </c>
      <c r="GC37" s="25">
        <f t="shared" si="3"/>
        <v>0.61617</v>
      </c>
      <c r="GD37" s="25">
        <f t="shared" si="4"/>
        <v>3.4480499553477526</v>
      </c>
      <c r="GE37" s="25">
        <f t="shared" si="5"/>
        <v>2.6053200635698097</v>
      </c>
      <c r="GF37" s="25">
        <f t="shared" si="6"/>
        <v>0.84272989177794289</v>
      </c>
      <c r="GG37" s="25">
        <f t="shared" si="7"/>
        <v>0.24440768048354725</v>
      </c>
      <c r="GH37" s="25">
        <f t="shared" si="8"/>
        <v>7.2467233975086973</v>
      </c>
      <c r="GI37" s="39">
        <v>2012</v>
      </c>
      <c r="GJ37" s="39" t="s">
        <v>312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45">
        <v>-0.32698840000000001</v>
      </c>
      <c r="GX37" s="45">
        <v>-0.60128369999999998</v>
      </c>
      <c r="GY37" s="45">
        <v>0.14462920000000001</v>
      </c>
      <c r="GZ37" s="39">
        <v>2012</v>
      </c>
      <c r="HA37" s="39" t="s">
        <v>312</v>
      </c>
      <c r="HB37" s="42">
        <v>3</v>
      </c>
      <c r="HC37" s="42">
        <f t="shared" si="9"/>
        <v>3</v>
      </c>
      <c r="HD37" s="42">
        <v>2</v>
      </c>
      <c r="HE37" s="42">
        <v>0</v>
      </c>
      <c r="HF37" s="42">
        <v>2</v>
      </c>
      <c r="HG37" s="42">
        <v>3</v>
      </c>
      <c r="HH37" s="42">
        <v>0</v>
      </c>
      <c r="HI37" s="42">
        <v>1</v>
      </c>
      <c r="HJ37" s="39">
        <v>2012</v>
      </c>
      <c r="HK37" s="39" t="s">
        <v>312</v>
      </c>
      <c r="HL37" s="34">
        <v>1</v>
      </c>
      <c r="HM37" s="29">
        <v>59.755650000000003</v>
      </c>
      <c r="HN37" s="27">
        <v>48.093306327049199</v>
      </c>
      <c r="HO37" s="32">
        <v>37.621061824001401</v>
      </c>
      <c r="HP37" s="32">
        <v>-2.9299021403527199</v>
      </c>
      <c r="HQ37" s="32">
        <v>-2.8638478792764999</v>
      </c>
      <c r="HR37" s="27">
        <v>2.4460001854071001</v>
      </c>
      <c r="HS37" s="27">
        <v>92.513738773830099</v>
      </c>
      <c r="HT37" s="27">
        <v>92.162413028636394</v>
      </c>
      <c r="HU37" s="27">
        <v>-10.472244503047801</v>
      </c>
      <c r="HV37" s="27">
        <v>-7.9714702844315797</v>
      </c>
      <c r="HW37" s="27">
        <v>-2.0157062073183898</v>
      </c>
      <c r="HX37" s="27">
        <v>5.8465372173333297</v>
      </c>
      <c r="HY37" s="29">
        <v>-1.2</v>
      </c>
      <c r="HZ37" s="39">
        <v>2012</v>
      </c>
      <c r="IA37" s="39" t="s">
        <v>312</v>
      </c>
      <c r="IB37" s="29">
        <v>23443.7109375</v>
      </c>
      <c r="IC37" s="29">
        <v>23345.099609375</v>
      </c>
      <c r="ID37" s="29">
        <v>17535.580078125</v>
      </c>
      <c r="IE37" s="32">
        <v>74.413803100585938</v>
      </c>
      <c r="IF37" s="32">
        <v>55.660518646240234</v>
      </c>
      <c r="IG37" s="32">
        <v>743.3782958984375</v>
      </c>
      <c r="IH37" s="32">
        <v>3645.068115234375</v>
      </c>
      <c r="II37" s="32">
        <v>13147.1298828125</v>
      </c>
      <c r="IJ37" s="31">
        <v>5811</v>
      </c>
      <c r="IK37" s="31">
        <v>24.799999237060547</v>
      </c>
      <c r="IL37" s="39">
        <v>2012</v>
      </c>
      <c r="IM37" s="39" t="s">
        <v>312</v>
      </c>
      <c r="IN37" s="30">
        <v>878</v>
      </c>
      <c r="IO37" s="27">
        <v>324</v>
      </c>
      <c r="IP37" s="27">
        <v>1290.114</v>
      </c>
      <c r="IQ37" s="29">
        <f t="shared" si="10"/>
        <v>55.03028097554148</v>
      </c>
      <c r="IR37" s="46">
        <v>2874.3119999999999</v>
      </c>
      <c r="IS37" s="46">
        <v>2472</v>
      </c>
      <c r="IT37" s="28">
        <v>17.076186594640902</v>
      </c>
      <c r="IU37" s="28">
        <v>77.513667933872</v>
      </c>
      <c r="IV37" s="28">
        <v>2874.3119999999999</v>
      </c>
      <c r="IW37" s="28">
        <v>2472</v>
      </c>
      <c r="IX37" s="28">
        <v>17.076186594640902</v>
      </c>
      <c r="IY37" s="28">
        <v>77.513667933872</v>
      </c>
      <c r="IZ37" s="39">
        <v>2012</v>
      </c>
      <c r="JA37" s="39" t="s">
        <v>312</v>
      </c>
      <c r="JB37" s="27">
        <v>16.203001022338867</v>
      </c>
      <c r="JC37" s="29">
        <v>26.101999282836914</v>
      </c>
      <c r="JD37" s="29">
        <v>16.999000549316406</v>
      </c>
      <c r="JE37" s="29">
        <v>8.4860000610351563</v>
      </c>
      <c r="JF37" s="29">
        <v>9.0790004730224609</v>
      </c>
      <c r="JG37" s="29">
        <v>2.3459999561309814</v>
      </c>
      <c r="JH37" s="29">
        <v>2.4830000400543213</v>
      </c>
      <c r="JI37" s="29">
        <v>6.5460000038146973</v>
      </c>
      <c r="JJ37" s="29">
        <v>1.3609999418258667</v>
      </c>
      <c r="JK37" s="29">
        <v>0.61699998378753662</v>
      </c>
      <c r="JL37" s="29">
        <v>3.315000057220459</v>
      </c>
      <c r="JM37" s="29">
        <v>0.14599999785423279</v>
      </c>
      <c r="JN37" s="29">
        <v>0.20900000631809235</v>
      </c>
      <c r="JO37" s="39">
        <v>2012</v>
      </c>
      <c r="JP37" s="39" t="s">
        <v>312</v>
      </c>
      <c r="JQ37" s="29">
        <v>0.17199999999999999</v>
      </c>
      <c r="JR37" s="29">
        <v>0.22900000000000001</v>
      </c>
      <c r="JS37" s="29">
        <v>9.1999999999999998E-2</v>
      </c>
      <c r="JT37" s="29">
        <v>0.55700000000000005</v>
      </c>
      <c r="JU37" s="29">
        <v>4.8000000000000001E-2</v>
      </c>
      <c r="JV37" s="29">
        <v>0.26200000000000001</v>
      </c>
      <c r="JW37" s="29">
        <v>7.6999999582767487E-2</v>
      </c>
      <c r="JX37" s="29">
        <v>0.14900000393390656</v>
      </c>
      <c r="JY37" s="29">
        <v>0</v>
      </c>
      <c r="JZ37" s="29">
        <v>0.21400000154972076</v>
      </c>
      <c r="KA37" s="41"/>
      <c r="KB37" s="29">
        <v>3.4000001847743988E-2</v>
      </c>
      <c r="KC37" s="29">
        <v>3.2999999821186066E-2</v>
      </c>
      <c r="KD37" s="29">
        <v>0.11100000143051147</v>
      </c>
      <c r="KE37" s="29">
        <v>3.2969999313354492</v>
      </c>
      <c r="KF37" s="29">
        <v>1.7999999225139618E-2</v>
      </c>
      <c r="KG37" s="39">
        <v>2012</v>
      </c>
      <c r="KH37" s="39" t="s">
        <v>312</v>
      </c>
      <c r="KI37" s="23">
        <v>2.2142856121063232</v>
      </c>
      <c r="KJ37" s="23">
        <v>2.6875</v>
      </c>
      <c r="KK37" s="29"/>
      <c r="KL37" s="29"/>
      <c r="KM37" s="29"/>
      <c r="KN37" s="21">
        <v>46766.3984375</v>
      </c>
      <c r="KO37" s="20">
        <v>31504.51953125</v>
      </c>
      <c r="KP37" s="20">
        <v>8179.8828125</v>
      </c>
      <c r="KQ37" s="19">
        <v>17.490940093994141</v>
      </c>
      <c r="KR37" s="39">
        <v>2012</v>
      </c>
      <c r="KS37" s="39" t="s">
        <v>312</v>
      </c>
    </row>
    <row r="38" spans="1:305" s="18" customFormat="1" ht="12.75">
      <c r="A38" s="18">
        <v>2013</v>
      </c>
      <c r="B38" s="18" t="s">
        <v>312</v>
      </c>
      <c r="C38" s="18">
        <v>32</v>
      </c>
      <c r="D38" s="38" t="s">
        <v>314</v>
      </c>
      <c r="E38" s="38">
        <v>724</v>
      </c>
      <c r="F38" s="18">
        <v>1</v>
      </c>
      <c r="G38" s="18">
        <v>0</v>
      </c>
      <c r="H38" s="18">
        <v>1</v>
      </c>
      <c r="I38" s="18">
        <v>1</v>
      </c>
      <c r="J38" s="25">
        <v>0</v>
      </c>
      <c r="K38" s="25">
        <v>100</v>
      </c>
      <c r="L38" s="25">
        <v>0</v>
      </c>
      <c r="M38" s="18">
        <v>1</v>
      </c>
      <c r="N38" s="18">
        <v>0</v>
      </c>
      <c r="O38" s="18">
        <v>0</v>
      </c>
      <c r="P38" s="18">
        <v>0</v>
      </c>
      <c r="Q38" s="25">
        <v>0</v>
      </c>
      <c r="R38" s="25">
        <v>100</v>
      </c>
      <c r="S38" s="25">
        <v>0</v>
      </c>
      <c r="T38" s="25">
        <v>0</v>
      </c>
      <c r="U38" s="25">
        <v>53.14</v>
      </c>
      <c r="V38" s="25">
        <v>0</v>
      </c>
      <c r="W38" s="25">
        <v>53.14</v>
      </c>
      <c r="X38" s="18">
        <v>1</v>
      </c>
      <c r="Y38" s="18">
        <v>2013</v>
      </c>
      <c r="Z38" s="18" t="s">
        <v>312</v>
      </c>
      <c r="AA38" s="37"/>
      <c r="AB38" s="26">
        <v>68.900000000000006</v>
      </c>
      <c r="AC38" s="26">
        <v>28.7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6.9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44.6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>
        <v>0</v>
      </c>
      <c r="BN38" s="26">
        <v>4.7</v>
      </c>
      <c r="BO38" s="26">
        <v>0</v>
      </c>
      <c r="BP38" s="26">
        <v>0</v>
      </c>
      <c r="BQ38" s="26">
        <v>0</v>
      </c>
      <c r="BR38" s="26">
        <v>0</v>
      </c>
      <c r="BS38" s="26">
        <v>0</v>
      </c>
      <c r="BT38" s="26">
        <v>0</v>
      </c>
      <c r="BU38" s="26">
        <v>0</v>
      </c>
      <c r="BV38" s="26">
        <v>0</v>
      </c>
      <c r="BW38" s="26">
        <v>0</v>
      </c>
      <c r="BX38" s="26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4.2</v>
      </c>
      <c r="CF38" s="26">
        <v>0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f t="shared" si="0"/>
        <v>10.899999999999991</v>
      </c>
      <c r="CZ38" s="18">
        <v>2013</v>
      </c>
      <c r="DA38" s="18" t="s">
        <v>312</v>
      </c>
      <c r="DB38" s="26">
        <v>31.4</v>
      </c>
      <c r="DC38" s="26">
        <v>0</v>
      </c>
      <c r="DD38" s="26">
        <v>0</v>
      </c>
      <c r="DE38" s="26">
        <v>0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6">
        <v>0</v>
      </c>
      <c r="DL38" s="26">
        <v>0</v>
      </c>
      <c r="DM38" s="26">
        <v>0</v>
      </c>
      <c r="DN38" s="26">
        <v>0</v>
      </c>
      <c r="DO38" s="26">
        <v>3.1</v>
      </c>
      <c r="DP38" s="26">
        <v>0</v>
      </c>
      <c r="DQ38" s="26">
        <v>0</v>
      </c>
      <c r="DR38" s="26">
        <v>0</v>
      </c>
      <c r="DS38" s="26">
        <v>0</v>
      </c>
      <c r="DT38" s="26">
        <v>0</v>
      </c>
      <c r="DU38" s="26">
        <v>0</v>
      </c>
      <c r="DV38" s="26">
        <v>0</v>
      </c>
      <c r="DW38" s="26">
        <v>0</v>
      </c>
      <c r="DX38" s="26">
        <v>0</v>
      </c>
      <c r="DY38" s="26">
        <v>53.1</v>
      </c>
      <c r="DZ38" s="26">
        <v>0</v>
      </c>
      <c r="EA38" s="26">
        <v>0</v>
      </c>
      <c r="EB38" s="26">
        <v>0</v>
      </c>
      <c r="EC38" s="26">
        <v>0</v>
      </c>
      <c r="ED38" s="26">
        <v>0</v>
      </c>
      <c r="EE38" s="26">
        <v>0</v>
      </c>
      <c r="EF38" s="26">
        <v>0</v>
      </c>
      <c r="EG38" s="26">
        <v>0</v>
      </c>
      <c r="EH38" s="26">
        <v>0</v>
      </c>
      <c r="EI38" s="26">
        <v>0</v>
      </c>
      <c r="EJ38" s="26">
        <v>0</v>
      </c>
      <c r="EK38" s="26">
        <v>0</v>
      </c>
      <c r="EL38" s="26">
        <v>0</v>
      </c>
      <c r="EM38" s="26">
        <v>1.4</v>
      </c>
      <c r="EN38" s="26">
        <v>0</v>
      </c>
      <c r="EO38" s="26">
        <v>0</v>
      </c>
      <c r="EP38" s="26">
        <v>0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4.5999999999999996</v>
      </c>
      <c r="FE38" s="26">
        <v>0</v>
      </c>
      <c r="FF38" s="26">
        <v>0</v>
      </c>
      <c r="FG38" s="26">
        <v>0</v>
      </c>
      <c r="FH38" s="26">
        <v>0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0</v>
      </c>
      <c r="FQ38" s="26">
        <v>0</v>
      </c>
      <c r="FR38" s="26">
        <v>0</v>
      </c>
      <c r="FS38" s="26">
        <v>0</v>
      </c>
      <c r="FT38" s="26">
        <v>0</v>
      </c>
      <c r="FU38" s="26">
        <v>0</v>
      </c>
      <c r="FV38" s="26">
        <v>0</v>
      </c>
      <c r="FW38" s="26">
        <v>0</v>
      </c>
      <c r="FX38" s="26">
        <f t="shared" si="1"/>
        <v>6.4000000000000057</v>
      </c>
      <c r="FY38" s="18">
        <v>2013</v>
      </c>
      <c r="FZ38" s="18" t="s">
        <v>312</v>
      </c>
      <c r="GA38" s="26">
        <v>36</v>
      </c>
      <c r="GB38" s="25">
        <f t="shared" si="2"/>
        <v>0.70998099999999997</v>
      </c>
      <c r="GC38" s="25">
        <f t="shared" si="3"/>
        <v>0.61617</v>
      </c>
      <c r="GD38" s="25">
        <f t="shared" si="4"/>
        <v>3.4480499553477526</v>
      </c>
      <c r="GE38" s="25">
        <f t="shared" si="5"/>
        <v>2.6053200635698097</v>
      </c>
      <c r="GF38" s="25">
        <f t="shared" si="6"/>
        <v>0.84272989177794289</v>
      </c>
      <c r="GG38" s="25">
        <f t="shared" si="7"/>
        <v>0.24440768048354725</v>
      </c>
      <c r="GH38" s="25">
        <f t="shared" si="8"/>
        <v>7.2467233975086973</v>
      </c>
      <c r="GI38" s="18">
        <v>2013</v>
      </c>
      <c r="GJ38" s="18" t="s">
        <v>312</v>
      </c>
      <c r="GK38" s="25"/>
      <c r="GL38" s="25"/>
      <c r="GM38" s="25"/>
      <c r="GN38" s="26"/>
      <c r="GO38" s="25"/>
      <c r="GP38" s="25"/>
      <c r="GQ38" s="25"/>
      <c r="GR38" s="26"/>
      <c r="GS38" s="26"/>
      <c r="GT38" s="26"/>
      <c r="GU38" s="26"/>
      <c r="GV38" s="25"/>
      <c r="GW38" s="36">
        <v>-0.37512529999999999</v>
      </c>
      <c r="GX38" s="36">
        <v>-0.58978649999999999</v>
      </c>
      <c r="GY38" s="36">
        <v>8.5020299999999993E-2</v>
      </c>
      <c r="GZ38" s="18">
        <v>2013</v>
      </c>
      <c r="HA38" s="18" t="s">
        <v>312</v>
      </c>
      <c r="HB38" s="35">
        <v>3</v>
      </c>
      <c r="HC38" s="35">
        <f t="shared" si="9"/>
        <v>3</v>
      </c>
      <c r="HD38" s="35">
        <v>2</v>
      </c>
      <c r="HE38" s="35">
        <v>0</v>
      </c>
      <c r="HF38" s="35">
        <v>2</v>
      </c>
      <c r="HG38" s="35">
        <v>3</v>
      </c>
      <c r="HH38" s="35">
        <v>0</v>
      </c>
      <c r="HI38" s="35">
        <v>1</v>
      </c>
      <c r="HJ38" s="18">
        <v>2013</v>
      </c>
      <c r="HK38" s="18" t="s">
        <v>312</v>
      </c>
      <c r="HL38" s="34">
        <v>1</v>
      </c>
      <c r="HM38" s="25">
        <v>60.704250000000002</v>
      </c>
      <c r="HN38" s="27">
        <v>45.5750296889534</v>
      </c>
      <c r="HO38" s="32">
        <v>38.570971711156197</v>
      </c>
      <c r="HP38" s="32">
        <v>-1.7057985985091699</v>
      </c>
      <c r="HQ38" s="32">
        <v>-1.35839301068133</v>
      </c>
      <c r="HR38" s="27">
        <v>1.40854629241726</v>
      </c>
      <c r="HS38" s="27">
        <v>105.718219169801</v>
      </c>
      <c r="HT38" s="27">
        <v>103.907698453948</v>
      </c>
      <c r="HU38" s="27">
        <v>-7.0040579777971503</v>
      </c>
      <c r="HV38" s="27">
        <v>-4.0625603285382503</v>
      </c>
      <c r="HW38" s="27">
        <v>2.96206257890519</v>
      </c>
      <c r="HX38" s="27">
        <v>4.5619620388333297</v>
      </c>
      <c r="HY38" s="25">
        <v>0.8</v>
      </c>
      <c r="HZ38" s="18">
        <v>2013</v>
      </c>
      <c r="IA38" s="18" t="s">
        <v>312</v>
      </c>
      <c r="IB38" s="29">
        <v>23190.140625</v>
      </c>
      <c r="IC38" s="29">
        <v>23101.51953125</v>
      </c>
      <c r="ID38" s="29">
        <v>17051.849609375</v>
      </c>
      <c r="IE38" s="32">
        <v>74.381950378417969</v>
      </c>
      <c r="IF38" s="32">
        <v>54.6934814453125</v>
      </c>
      <c r="IG38" s="32">
        <v>736.5634765625</v>
      </c>
      <c r="IH38" s="32">
        <v>3384.9619140625</v>
      </c>
      <c r="II38" s="32">
        <v>12930.3203125</v>
      </c>
      <c r="IJ38" s="31">
        <v>6051</v>
      </c>
      <c r="IK38" s="31">
        <v>26.100000381469727</v>
      </c>
      <c r="IL38" s="18">
        <v>2013</v>
      </c>
      <c r="IM38" s="18" t="s">
        <v>312</v>
      </c>
      <c r="IN38" s="30">
        <v>994</v>
      </c>
      <c r="IO38" s="27">
        <v>448</v>
      </c>
      <c r="IP38" s="27">
        <v>1098.48</v>
      </c>
      <c r="IQ38" s="29">
        <f t="shared" si="10"/>
        <v>47.368406158597843</v>
      </c>
      <c r="IR38" s="25"/>
      <c r="IS38" s="46">
        <v>2360</v>
      </c>
      <c r="IT38" s="28">
        <v>16.87884422829352</v>
      </c>
      <c r="IU38" s="28">
        <v>77.578314976398218</v>
      </c>
      <c r="IV38" s="28"/>
      <c r="IW38" s="28">
        <v>2360</v>
      </c>
      <c r="IX38" s="28">
        <v>16.87884422829352</v>
      </c>
      <c r="IY38" s="28">
        <v>77.578314976398218</v>
      </c>
      <c r="IZ38" s="18">
        <v>2013</v>
      </c>
      <c r="JA38" s="18" t="s">
        <v>312</v>
      </c>
      <c r="JB38" s="27">
        <v>16.649505615234375</v>
      </c>
      <c r="JC38" s="25">
        <v>26.280000686645508</v>
      </c>
      <c r="JD38" s="25">
        <v>17.469999313354492</v>
      </c>
      <c r="JE38" s="25">
        <v>8.1850004196166992</v>
      </c>
      <c r="JF38" s="25">
        <v>9.5329999923706055</v>
      </c>
      <c r="JG38" s="25">
        <v>2.440000057220459</v>
      </c>
      <c r="JH38" s="25">
        <v>2.5390000343322754</v>
      </c>
      <c r="JI38" s="25">
        <v>6.3730001449584961</v>
      </c>
      <c r="JJ38" s="25">
        <v>1.3320000171661377</v>
      </c>
      <c r="JK38" s="25">
        <v>0.62400001287460327</v>
      </c>
      <c r="JL38" s="25">
        <v>3.1059999465942383</v>
      </c>
      <c r="JM38" s="25">
        <v>0.10100000351667404</v>
      </c>
      <c r="JN38" s="25">
        <v>0.23299999535083771</v>
      </c>
      <c r="JO38" s="18">
        <v>2013</v>
      </c>
      <c r="JP38" s="18" t="s">
        <v>312</v>
      </c>
      <c r="JQ38" s="25">
        <v>0.20699999999999999</v>
      </c>
      <c r="JR38" s="25">
        <v>0.22</v>
      </c>
      <c r="JS38" s="25">
        <v>8.8999999999999996E-2</v>
      </c>
      <c r="JT38" s="25">
        <v>0.52</v>
      </c>
      <c r="JU38" s="25">
        <v>4.4999999999999998E-2</v>
      </c>
      <c r="JV38" s="25">
        <v>0.25</v>
      </c>
      <c r="JW38" s="25"/>
      <c r="JX38" s="25"/>
      <c r="JY38" s="25"/>
      <c r="JZ38" s="25"/>
      <c r="KA38" s="26"/>
      <c r="KB38" s="25"/>
      <c r="KC38" s="25"/>
      <c r="KD38" s="25"/>
      <c r="KE38" s="25">
        <v>3.0910000801086426</v>
      </c>
      <c r="KF38" s="25">
        <v>1.4999999664723873E-2</v>
      </c>
      <c r="KG38" s="18">
        <v>2013</v>
      </c>
      <c r="KH38" s="18" t="s">
        <v>312</v>
      </c>
      <c r="KI38" s="23">
        <v>2.047619104385376</v>
      </c>
      <c r="KJ38" s="23">
        <v>2.5625</v>
      </c>
      <c r="KK38" s="22">
        <v>46.9</v>
      </c>
      <c r="KL38" s="22">
        <v>44.1</v>
      </c>
      <c r="KM38" s="22">
        <v>34.6</v>
      </c>
      <c r="KN38" s="21">
        <v>46593.23046875</v>
      </c>
      <c r="KO38" s="20">
        <v>31177.109375</v>
      </c>
      <c r="KP38" s="20">
        <v>8345.5302734375</v>
      </c>
      <c r="KQ38" s="19">
        <v>17.911460876464844</v>
      </c>
      <c r="KR38" s="18">
        <v>2013</v>
      </c>
      <c r="KS38" s="18" t="s">
        <v>312</v>
      </c>
    </row>
    <row r="39" spans="1:305" s="18" customFormat="1" ht="12.75">
      <c r="A39" s="18">
        <v>2014</v>
      </c>
      <c r="B39" s="18" t="s">
        <v>312</v>
      </c>
      <c r="C39" s="18">
        <v>32</v>
      </c>
      <c r="D39" s="38" t="s">
        <v>314</v>
      </c>
      <c r="E39" s="38">
        <v>724</v>
      </c>
      <c r="F39" s="18">
        <v>1</v>
      </c>
      <c r="G39" s="18">
        <v>0</v>
      </c>
      <c r="H39" s="18">
        <v>1</v>
      </c>
      <c r="I39" s="18">
        <v>1</v>
      </c>
      <c r="J39" s="25">
        <v>0</v>
      </c>
      <c r="K39" s="25">
        <v>100</v>
      </c>
      <c r="L39" s="25">
        <v>0</v>
      </c>
      <c r="M39" s="18">
        <v>1</v>
      </c>
      <c r="N39" s="18">
        <v>0</v>
      </c>
      <c r="O39" s="18">
        <v>0</v>
      </c>
      <c r="P39" s="18">
        <v>0</v>
      </c>
      <c r="Q39" s="25">
        <v>0</v>
      </c>
      <c r="R39" s="25">
        <v>100</v>
      </c>
      <c r="S39" s="25">
        <v>0</v>
      </c>
      <c r="T39" s="25">
        <v>0</v>
      </c>
      <c r="U39" s="25">
        <v>53.14</v>
      </c>
      <c r="V39" s="25">
        <v>0</v>
      </c>
      <c r="W39" s="25">
        <v>53.14</v>
      </c>
      <c r="X39" s="18">
        <v>1</v>
      </c>
      <c r="Y39" s="18">
        <v>2014</v>
      </c>
      <c r="Z39" s="18" t="s">
        <v>312</v>
      </c>
      <c r="AA39" s="37"/>
      <c r="AB39" s="26">
        <v>68.900000000000006</v>
      </c>
      <c r="AC39" s="26">
        <v>28.7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6.9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44.6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>
        <v>0</v>
      </c>
      <c r="BN39" s="26">
        <v>4.7</v>
      </c>
      <c r="BO39" s="26">
        <v>0</v>
      </c>
      <c r="BP39" s="26">
        <v>0</v>
      </c>
      <c r="BQ39" s="26">
        <v>0</v>
      </c>
      <c r="BR39" s="26">
        <v>0</v>
      </c>
      <c r="BS39" s="26">
        <v>0</v>
      </c>
      <c r="BT39" s="26">
        <v>0</v>
      </c>
      <c r="BU39" s="26">
        <v>0</v>
      </c>
      <c r="BV39" s="26">
        <v>0</v>
      </c>
      <c r="BW39" s="26">
        <v>0</v>
      </c>
      <c r="BX39" s="26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4.2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0</v>
      </c>
      <c r="CU39" s="26">
        <v>0</v>
      </c>
      <c r="CV39" s="26">
        <v>0</v>
      </c>
      <c r="CW39" s="26">
        <v>0</v>
      </c>
      <c r="CX39" s="26">
        <v>0</v>
      </c>
      <c r="CY39" s="26">
        <f t="shared" si="0"/>
        <v>10.899999999999991</v>
      </c>
      <c r="CZ39" s="18">
        <v>2014</v>
      </c>
      <c r="DA39" s="18" t="s">
        <v>312</v>
      </c>
      <c r="DB39" s="26">
        <v>31.4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6">
        <v>0</v>
      </c>
      <c r="DL39" s="26">
        <v>0</v>
      </c>
      <c r="DM39" s="26">
        <v>0</v>
      </c>
      <c r="DN39" s="26">
        <v>0</v>
      </c>
      <c r="DO39" s="26">
        <v>3.1</v>
      </c>
      <c r="DP39" s="26">
        <v>0</v>
      </c>
      <c r="DQ39" s="26">
        <v>0</v>
      </c>
      <c r="DR39" s="26">
        <v>0</v>
      </c>
      <c r="DS39" s="26">
        <v>0</v>
      </c>
      <c r="DT39" s="26">
        <v>0</v>
      </c>
      <c r="DU39" s="26">
        <v>0</v>
      </c>
      <c r="DV39" s="26">
        <v>0</v>
      </c>
      <c r="DW39" s="26">
        <v>0</v>
      </c>
      <c r="DX39" s="26">
        <v>0</v>
      </c>
      <c r="DY39" s="26">
        <v>53.1</v>
      </c>
      <c r="DZ39" s="26">
        <v>0</v>
      </c>
      <c r="EA39" s="26">
        <v>0</v>
      </c>
      <c r="EB39" s="26">
        <v>0</v>
      </c>
      <c r="EC39" s="26">
        <v>0</v>
      </c>
      <c r="ED39" s="26">
        <v>0</v>
      </c>
      <c r="EE39" s="26">
        <v>0</v>
      </c>
      <c r="EF39" s="26">
        <v>0</v>
      </c>
      <c r="EG39" s="26">
        <v>0</v>
      </c>
      <c r="EH39" s="26">
        <v>0</v>
      </c>
      <c r="EI39" s="26">
        <v>0</v>
      </c>
      <c r="EJ39" s="26">
        <v>0</v>
      </c>
      <c r="EK39" s="26">
        <v>0</v>
      </c>
      <c r="EL39" s="26">
        <v>0</v>
      </c>
      <c r="EM39" s="26">
        <v>1.4</v>
      </c>
      <c r="EN39" s="26">
        <v>0</v>
      </c>
      <c r="EO39" s="26">
        <v>0</v>
      </c>
      <c r="EP39" s="26">
        <v>0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4.5999999999999996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0</v>
      </c>
      <c r="FQ39" s="26">
        <v>0</v>
      </c>
      <c r="FR39" s="26">
        <v>0</v>
      </c>
      <c r="FS39" s="26">
        <v>0</v>
      </c>
      <c r="FT39" s="26">
        <v>0</v>
      </c>
      <c r="FU39" s="26">
        <v>0</v>
      </c>
      <c r="FV39" s="26">
        <v>0</v>
      </c>
      <c r="FW39" s="26">
        <v>0</v>
      </c>
      <c r="FX39" s="26">
        <f t="shared" si="1"/>
        <v>6.4000000000000057</v>
      </c>
      <c r="FY39" s="18">
        <v>2014</v>
      </c>
      <c r="FZ39" s="18" t="s">
        <v>312</v>
      </c>
      <c r="GA39" s="26">
        <v>39.700000000000003</v>
      </c>
      <c r="GB39" s="25">
        <f t="shared" si="2"/>
        <v>0.70998099999999997</v>
      </c>
      <c r="GC39" s="25">
        <f t="shared" si="3"/>
        <v>0.61617</v>
      </c>
      <c r="GD39" s="25">
        <f t="shared" si="4"/>
        <v>3.4480499553477526</v>
      </c>
      <c r="GE39" s="25">
        <f t="shared" si="5"/>
        <v>2.6053200635698097</v>
      </c>
      <c r="GF39" s="25">
        <f t="shared" si="6"/>
        <v>0.84272989177794289</v>
      </c>
      <c r="GG39" s="25">
        <f t="shared" si="7"/>
        <v>0.24440768048354725</v>
      </c>
      <c r="GH39" s="25">
        <f t="shared" si="8"/>
        <v>7.2467233975086973</v>
      </c>
      <c r="GI39" s="18">
        <v>2014</v>
      </c>
      <c r="GJ39" s="18" t="s">
        <v>312</v>
      </c>
      <c r="GK39" s="25"/>
      <c r="GL39" s="25"/>
      <c r="GM39" s="25"/>
      <c r="GN39" s="26"/>
      <c r="GO39" s="25"/>
      <c r="GP39" s="25"/>
      <c r="GQ39" s="25"/>
      <c r="GR39" s="26"/>
      <c r="GS39" s="26"/>
      <c r="GT39" s="26"/>
      <c r="GU39" s="26"/>
      <c r="GV39" s="25"/>
      <c r="GW39" s="36">
        <v>-0.60285370000000005</v>
      </c>
      <c r="GX39" s="36">
        <v>-0.5877154</v>
      </c>
      <c r="GY39" s="36">
        <v>-0.29255419999999999</v>
      </c>
      <c r="GZ39" s="18">
        <v>2014</v>
      </c>
      <c r="HA39" s="18" t="s">
        <v>312</v>
      </c>
      <c r="HB39" s="35">
        <v>3</v>
      </c>
      <c r="HC39" s="35">
        <v>3</v>
      </c>
      <c r="HD39" s="35">
        <v>2</v>
      </c>
      <c r="HE39" s="35">
        <v>0</v>
      </c>
      <c r="HF39" s="35">
        <v>2</v>
      </c>
      <c r="HG39" s="35">
        <v>3</v>
      </c>
      <c r="HH39" s="35">
        <v>0</v>
      </c>
      <c r="HI39" s="35">
        <v>1</v>
      </c>
      <c r="HJ39" s="18">
        <v>2014</v>
      </c>
      <c r="HK39" s="18" t="s">
        <v>312</v>
      </c>
      <c r="HL39" s="34">
        <v>1</v>
      </c>
      <c r="HM39" s="25">
        <v>62.595860000000002</v>
      </c>
      <c r="HN39" s="27">
        <v>44.8968925532171</v>
      </c>
      <c r="HO39" s="32">
        <v>38.9027265495046</v>
      </c>
      <c r="HP39" s="32">
        <v>1.3788989963096201</v>
      </c>
      <c r="HQ39" s="32">
        <v>1.1106301078162399</v>
      </c>
      <c r="HR39" s="27">
        <v>-0.15087031349793301</v>
      </c>
      <c r="HS39" s="27">
        <v>118.52829006051</v>
      </c>
      <c r="HT39" s="27">
        <v>117.878231972031</v>
      </c>
      <c r="HU39" s="27">
        <v>-5.9941660037125404</v>
      </c>
      <c r="HV39" s="27">
        <v>-2.99742050577373</v>
      </c>
      <c r="HW39" s="27">
        <v>3.3364878130117201</v>
      </c>
      <c r="HX39" s="27">
        <v>2.7218310820833298</v>
      </c>
      <c r="HY39" s="25"/>
      <c r="HZ39" s="18">
        <v>2014</v>
      </c>
      <c r="IA39" s="18" t="s">
        <v>312</v>
      </c>
      <c r="IB39" s="29">
        <v>22954.5703125</v>
      </c>
      <c r="IC39" s="29">
        <v>22858.189453125</v>
      </c>
      <c r="ID39" s="29">
        <v>17248.58984375</v>
      </c>
      <c r="IE39" s="32">
        <v>74.277458190917969</v>
      </c>
      <c r="IF39" s="32">
        <v>55.813800811767578</v>
      </c>
      <c r="IG39" s="32">
        <v>735.8485107421875</v>
      </c>
      <c r="IH39" s="32">
        <v>3373.468017578125</v>
      </c>
      <c r="II39" s="32">
        <v>13139.2802734375</v>
      </c>
      <c r="IJ39" s="31">
        <v>5610</v>
      </c>
      <c r="IK39" s="31">
        <v>24.5</v>
      </c>
      <c r="IL39" s="18">
        <v>2014</v>
      </c>
      <c r="IM39" s="18" t="s">
        <v>312</v>
      </c>
      <c r="IN39" s="30">
        <v>777</v>
      </c>
      <c r="IO39" s="27">
        <v>217</v>
      </c>
      <c r="IP39" s="27">
        <v>620.87800000000004</v>
      </c>
      <c r="IQ39" s="29">
        <f t="shared" si="10"/>
        <v>27.048121204076665</v>
      </c>
      <c r="IR39" s="25"/>
      <c r="IS39" s="46"/>
      <c r="IT39" s="28"/>
      <c r="IU39" s="28"/>
      <c r="IV39" s="28"/>
      <c r="IW39" s="28"/>
      <c r="IX39" s="28"/>
      <c r="IY39" s="28"/>
      <c r="IZ39" s="18">
        <v>2014</v>
      </c>
      <c r="JA39" s="18" t="s">
        <v>312</v>
      </c>
      <c r="JB39" s="27">
        <v>16.494586944580078</v>
      </c>
      <c r="JC39" s="25"/>
      <c r="JD39" s="25"/>
      <c r="JE39" s="25"/>
      <c r="JF39" s="25"/>
      <c r="JG39" s="25"/>
      <c r="JH39" s="25"/>
      <c r="JI39" s="25"/>
      <c r="JJ39" s="25"/>
      <c r="JK39" s="25"/>
      <c r="JL39" s="25"/>
      <c r="JM39" s="25"/>
      <c r="JN39" s="25"/>
      <c r="JO39" s="18">
        <v>2014</v>
      </c>
      <c r="JP39" s="18" t="s">
        <v>312</v>
      </c>
      <c r="JQ39" s="25"/>
      <c r="JR39" s="26"/>
      <c r="JS39" s="26"/>
      <c r="JT39" s="26"/>
      <c r="JU39" s="26"/>
      <c r="JV39" s="26"/>
      <c r="JW39" s="25"/>
      <c r="JX39" s="25"/>
      <c r="JY39" s="25"/>
      <c r="JZ39" s="25"/>
      <c r="KA39" s="26"/>
      <c r="KB39" s="25"/>
      <c r="KC39" s="25"/>
      <c r="KD39" s="25"/>
      <c r="KE39" s="25"/>
      <c r="KF39" s="25"/>
      <c r="KG39" s="18">
        <v>2014</v>
      </c>
      <c r="KH39" s="18" t="s">
        <v>312</v>
      </c>
      <c r="KI39" s="23"/>
      <c r="KJ39" s="23"/>
      <c r="KK39" s="22"/>
      <c r="KL39" s="22"/>
      <c r="KM39" s="22"/>
      <c r="KN39" s="21">
        <v>46464.05078125</v>
      </c>
      <c r="KO39" s="20">
        <v>30903.810546875</v>
      </c>
      <c r="KP39" s="20">
        <v>8509.5234375</v>
      </c>
      <c r="KQ39" s="19">
        <v>18.314210891723633</v>
      </c>
      <c r="KR39" s="18">
        <v>2014</v>
      </c>
      <c r="KS39" s="18" t="s">
        <v>312</v>
      </c>
    </row>
    <row r="40" spans="1:305" s="1" customFormat="1" ht="12.75">
      <c r="A40" s="1">
        <v>2015</v>
      </c>
      <c r="B40" s="1" t="s">
        <v>312</v>
      </c>
      <c r="C40" s="1">
        <v>32</v>
      </c>
      <c r="D40" s="17" t="s">
        <v>314</v>
      </c>
      <c r="E40" s="17">
        <v>724</v>
      </c>
      <c r="F40" s="1">
        <v>1</v>
      </c>
      <c r="G40" s="1">
        <v>0</v>
      </c>
      <c r="H40" s="1">
        <v>1</v>
      </c>
      <c r="I40" s="1">
        <v>1</v>
      </c>
      <c r="J40" s="5">
        <v>0</v>
      </c>
      <c r="K40" s="5">
        <v>100</v>
      </c>
      <c r="L40" s="5">
        <v>0</v>
      </c>
      <c r="M40" s="1">
        <v>1</v>
      </c>
      <c r="N40" s="1">
        <v>0</v>
      </c>
      <c r="O40" s="1">
        <v>0</v>
      </c>
      <c r="P40" s="1">
        <v>0</v>
      </c>
      <c r="Q40" s="5">
        <v>0</v>
      </c>
      <c r="R40" s="5">
        <v>100</v>
      </c>
      <c r="S40" s="5">
        <v>0</v>
      </c>
      <c r="T40" s="5">
        <v>0</v>
      </c>
      <c r="U40" s="5">
        <v>53.14</v>
      </c>
      <c r="V40" s="5">
        <v>0</v>
      </c>
      <c r="W40" s="5">
        <v>53.14</v>
      </c>
      <c r="X40" s="1">
        <v>1</v>
      </c>
      <c r="Y40" s="1">
        <v>2015</v>
      </c>
      <c r="Z40" s="1" t="s">
        <v>312</v>
      </c>
      <c r="AA40" s="16" t="s">
        <v>313</v>
      </c>
      <c r="AB40" s="6">
        <v>73.2</v>
      </c>
      <c r="AC40" s="6">
        <v>22.1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20.8</v>
      </c>
      <c r="AL40" s="6">
        <v>0</v>
      </c>
      <c r="AM40" s="6">
        <v>0</v>
      </c>
      <c r="AN40" s="6">
        <v>0</v>
      </c>
      <c r="AO40" s="6">
        <v>0</v>
      </c>
      <c r="AP40" s="6">
        <v>3.7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28.9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14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2.2999999999999998</v>
      </c>
      <c r="CF40" s="6">
        <v>2.4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f t="shared" si="0"/>
        <v>5.7999999999999972</v>
      </c>
      <c r="CZ40" s="1">
        <v>2015</v>
      </c>
      <c r="DA40" s="1" t="s">
        <v>312</v>
      </c>
      <c r="DB40" s="6">
        <v>25.7</v>
      </c>
      <c r="DC40" s="6">
        <v>0</v>
      </c>
      <c r="DD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19.7</v>
      </c>
      <c r="DK40" s="6">
        <v>0</v>
      </c>
      <c r="DL40" s="6">
        <v>0</v>
      </c>
      <c r="DM40" s="6">
        <v>0</v>
      </c>
      <c r="DN40" s="6">
        <v>0</v>
      </c>
      <c r="DO40" s="6">
        <v>0.6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35.1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</v>
      </c>
      <c r="EN40" s="6">
        <v>11.4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2.2999999999999998</v>
      </c>
      <c r="FE40" s="6">
        <v>2.6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6">
        <v>0</v>
      </c>
      <c r="FT40" s="6">
        <v>0</v>
      </c>
      <c r="FU40" s="6">
        <v>0</v>
      </c>
      <c r="FV40" s="6">
        <v>0</v>
      </c>
      <c r="FW40" s="6">
        <v>0</v>
      </c>
      <c r="FX40" s="6">
        <v>0</v>
      </c>
      <c r="FY40" s="1">
        <v>2015</v>
      </c>
      <c r="FZ40" s="1" t="s">
        <v>312</v>
      </c>
      <c r="GA40" s="6">
        <v>41.1</v>
      </c>
      <c r="GB40" s="5">
        <f t="shared" si="2"/>
        <v>0.80230000000000001</v>
      </c>
      <c r="GC40" s="5">
        <f t="shared" si="3"/>
        <v>0.75770399999999993</v>
      </c>
      <c r="GD40" s="5">
        <f t="shared" si="4"/>
        <v>5.0581689428426913</v>
      </c>
      <c r="GE40" s="5">
        <f t="shared" si="5"/>
        <v>4.1271832799550952</v>
      </c>
      <c r="GF40" s="5">
        <f t="shared" si="6"/>
        <v>0.9309856628875961</v>
      </c>
      <c r="GG40" s="5">
        <f t="shared" si="7"/>
        <v>0.18405586555287773</v>
      </c>
      <c r="GH40" s="5">
        <f t="shared" si="8"/>
        <v>5.8745212570898078</v>
      </c>
      <c r="GI40" s="1">
        <v>2015</v>
      </c>
      <c r="GJ40" s="1" t="s">
        <v>312</v>
      </c>
      <c r="GK40" s="5"/>
      <c r="GL40" s="5"/>
      <c r="GM40" s="5"/>
      <c r="GN40" s="6"/>
      <c r="GO40" s="5"/>
      <c r="GP40" s="5"/>
      <c r="GQ40" s="5"/>
      <c r="GR40" s="6"/>
      <c r="GS40" s="6"/>
      <c r="GT40" s="6"/>
      <c r="GU40" s="6"/>
      <c r="GV40" s="5"/>
      <c r="GW40" s="15">
        <v>-0.58396729999999997</v>
      </c>
      <c r="GX40" s="15">
        <v>-0.50697389999999998</v>
      </c>
      <c r="GY40" s="15">
        <v>-0.3510278</v>
      </c>
      <c r="GZ40" s="1">
        <v>2015</v>
      </c>
      <c r="HA40" s="1" t="s">
        <v>312</v>
      </c>
      <c r="HB40" s="14">
        <v>3</v>
      </c>
      <c r="HC40" s="14">
        <v>3</v>
      </c>
      <c r="HD40" s="14">
        <v>2</v>
      </c>
      <c r="HE40" s="14">
        <v>0</v>
      </c>
      <c r="HF40" s="14">
        <v>2</v>
      </c>
      <c r="HG40" s="14">
        <v>3</v>
      </c>
      <c r="HH40" s="14">
        <v>0</v>
      </c>
      <c r="HI40" s="14">
        <v>1</v>
      </c>
      <c r="HJ40" s="1">
        <v>2015</v>
      </c>
      <c r="HK40" s="1" t="s">
        <v>312</v>
      </c>
      <c r="HL40" s="13">
        <v>1</v>
      </c>
      <c r="HM40" s="5"/>
      <c r="HN40" s="7">
        <v>43.756966789043503</v>
      </c>
      <c r="HO40" s="11">
        <v>38.631827220842702</v>
      </c>
      <c r="HP40" s="11">
        <v>3.2047770722173801</v>
      </c>
      <c r="HQ40" s="11">
        <v>3.7235360767580299</v>
      </c>
      <c r="HR40" s="7">
        <v>-0.50046132140652599</v>
      </c>
      <c r="HS40" s="7">
        <v>116.848961408056</v>
      </c>
      <c r="HT40" s="7"/>
      <c r="HU40" s="7">
        <v>-5.1251395682008596</v>
      </c>
      <c r="HV40" s="7">
        <v>-2.41716784162716</v>
      </c>
      <c r="HW40" s="7">
        <v>2.2825339603022301</v>
      </c>
      <c r="HX40" s="7">
        <v>1.7350872800833299</v>
      </c>
      <c r="HY40" s="5"/>
      <c r="HZ40" s="1">
        <v>2015</v>
      </c>
      <c r="IA40" s="1" t="s">
        <v>312</v>
      </c>
      <c r="IB40" s="5"/>
      <c r="IC40" s="5">
        <v>22831.150390625</v>
      </c>
      <c r="ID40" s="5">
        <v>17776.26953125</v>
      </c>
      <c r="IE40" s="11"/>
      <c r="IF40" s="11"/>
      <c r="IG40" s="11">
        <v>736.7587890625</v>
      </c>
      <c r="IH40" s="11">
        <v>3556.0009765625</v>
      </c>
      <c r="II40" s="11">
        <v>13483.5</v>
      </c>
      <c r="IJ40" s="10">
        <v>5056</v>
      </c>
      <c r="IK40" s="10">
        <v>22.100000381469727</v>
      </c>
      <c r="IL40" s="1">
        <v>2015</v>
      </c>
      <c r="IM40" s="1" t="s">
        <v>312</v>
      </c>
      <c r="IN40" s="9">
        <v>615</v>
      </c>
      <c r="IO40" s="7">
        <v>171</v>
      </c>
      <c r="IP40" s="7">
        <v>497.48</v>
      </c>
      <c r="IQ40" s="5" t="str">
        <f t="shared" si="10"/>
        <v/>
      </c>
      <c r="IR40" s="5"/>
      <c r="IS40" s="5"/>
      <c r="IT40" s="5"/>
      <c r="IU40" s="8"/>
      <c r="IV40" s="8"/>
      <c r="IW40" s="8"/>
      <c r="IX40" s="8"/>
      <c r="IY40" s="8"/>
      <c r="IZ40" s="1">
        <v>2015</v>
      </c>
      <c r="JA40" s="1" t="s">
        <v>312</v>
      </c>
      <c r="JB40" s="7">
        <v>15.841838836669922</v>
      </c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1">
        <v>2015</v>
      </c>
      <c r="JP40" s="1" t="s">
        <v>312</v>
      </c>
      <c r="JQ40" s="5"/>
      <c r="JR40" s="6"/>
      <c r="JS40" s="6"/>
      <c r="JT40" s="6"/>
      <c r="JU40" s="6"/>
      <c r="JV40" s="6"/>
      <c r="JW40" s="5"/>
      <c r="JX40" s="5"/>
      <c r="JY40" s="5"/>
      <c r="JZ40" s="5"/>
      <c r="KA40" s="6"/>
      <c r="KB40" s="5"/>
      <c r="KC40" s="5"/>
      <c r="KD40" s="5"/>
      <c r="KE40" s="5"/>
      <c r="KF40" s="5"/>
      <c r="KG40" s="1">
        <v>2015</v>
      </c>
      <c r="KH40" s="1" t="s">
        <v>312</v>
      </c>
      <c r="KI40" s="5"/>
      <c r="KJ40" s="5"/>
      <c r="KK40" s="5"/>
      <c r="KL40" s="5"/>
      <c r="KM40" s="5"/>
      <c r="KN40" s="4"/>
      <c r="KO40" s="3"/>
      <c r="KP40" s="3"/>
      <c r="KQ40" s="2"/>
      <c r="KR40" s="1">
        <v>2015</v>
      </c>
      <c r="KS40" s="1" t="s">
        <v>312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B9F12-48E1-4308-9DE1-338D4B38D775}">
  <dimension ref="A1:KS5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310</v>
      </c>
      <c r="C2" s="39">
        <v>33</v>
      </c>
      <c r="D2" s="44" t="s">
        <v>311</v>
      </c>
      <c r="E2" s="44">
        <v>752</v>
      </c>
      <c r="F2" s="39">
        <v>1</v>
      </c>
      <c r="G2" s="39">
        <v>0</v>
      </c>
      <c r="H2" s="39">
        <v>0</v>
      </c>
      <c r="I2" s="39">
        <v>0</v>
      </c>
      <c r="J2" s="29">
        <v>0</v>
      </c>
      <c r="K2" s="29">
        <v>0</v>
      </c>
      <c r="L2" s="29">
        <v>93.21</v>
      </c>
      <c r="M2" s="18">
        <v>5</v>
      </c>
      <c r="N2" s="39">
        <v>0</v>
      </c>
      <c r="O2" s="39">
        <v>0</v>
      </c>
      <c r="P2" s="39">
        <v>1</v>
      </c>
      <c r="Q2" s="29">
        <v>0</v>
      </c>
      <c r="R2" s="29">
        <v>0</v>
      </c>
      <c r="S2" s="29">
        <v>100</v>
      </c>
      <c r="T2" s="29">
        <v>0</v>
      </c>
      <c r="U2" s="29">
        <v>0</v>
      </c>
      <c r="V2" s="29">
        <v>48.35</v>
      </c>
      <c r="W2" s="29">
        <v>48.35</v>
      </c>
      <c r="X2" s="39">
        <v>4</v>
      </c>
      <c r="Y2" s="39">
        <v>1960</v>
      </c>
      <c r="Z2" s="39" t="s">
        <v>310</v>
      </c>
      <c r="AA2" s="43">
        <v>22177</v>
      </c>
      <c r="AB2" s="41">
        <v>85.9</v>
      </c>
      <c r="AC2" s="41">
        <v>47.8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4.5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13.6</v>
      </c>
      <c r="AW2" s="41">
        <v>0</v>
      </c>
      <c r="AX2" s="41">
        <v>0</v>
      </c>
      <c r="AY2" s="41">
        <v>16.600000000000001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17.5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</v>
      </c>
      <c r="CZ2" s="39">
        <v>1960</v>
      </c>
      <c r="DA2" s="39" t="s">
        <v>310</v>
      </c>
      <c r="DB2" s="41">
        <v>49.1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2.2000000000000002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14.7</v>
      </c>
      <c r="DV2" s="41">
        <v>0</v>
      </c>
      <c r="DW2" s="41">
        <v>0</v>
      </c>
      <c r="DX2" s="41">
        <v>16.8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17.2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310</v>
      </c>
      <c r="GA2" s="41">
        <v>13.8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0.69281400000000004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0.6790179999999999</v>
      </c>
      <c r="GD2" s="29">
        <f t="shared" ref="GD2:GD33" si="4">1/(1-GB2)</f>
        <v>3.2553566894324617</v>
      </c>
      <c r="GE2" s="29">
        <f t="shared" ref="GE2:GE33" si="5">1/(1-GC2)</f>
        <v>3.1154394950495656</v>
      </c>
      <c r="GF2" s="29">
        <f t="shared" ref="GF2:GF33" si="6">GD2-GE2</f>
        <v>0.13991719438289607</v>
      </c>
      <c r="GG2" s="29">
        <f t="shared" ref="GG2:GG33" si="7">(GD2-GE2)/GD2</f>
        <v>4.2980603273704301E-2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2.039607805437115</v>
      </c>
      <c r="GI2" s="39">
        <v>1960</v>
      </c>
      <c r="GJ2" s="39" t="s">
        <v>310</v>
      </c>
      <c r="GK2" s="29">
        <v>0.79</v>
      </c>
      <c r="GL2" s="29">
        <v>-1.03</v>
      </c>
      <c r="GM2" s="29">
        <v>3.47</v>
      </c>
      <c r="GN2" s="41">
        <v>48.1</v>
      </c>
      <c r="GO2" s="29">
        <v>5.61</v>
      </c>
      <c r="GP2" s="29">
        <v>2.04</v>
      </c>
      <c r="GQ2" s="29">
        <v>0.35</v>
      </c>
      <c r="GR2" s="41">
        <v>2</v>
      </c>
      <c r="GS2" s="41">
        <v>1.7</v>
      </c>
      <c r="GT2" s="41">
        <v>1.5</v>
      </c>
      <c r="GU2" s="41">
        <v>1</v>
      </c>
      <c r="GV2" s="29">
        <v>0.28999999999999998</v>
      </c>
      <c r="GW2" s="47"/>
      <c r="GX2" s="47"/>
      <c r="GY2" s="47"/>
      <c r="GZ2" s="39">
        <v>1960</v>
      </c>
      <c r="HA2" s="39" t="s">
        <v>310</v>
      </c>
      <c r="HB2" s="42">
        <v>0</v>
      </c>
      <c r="HC2" s="42">
        <f t="shared" ref="HC2:HC33" si="9">HD2+IF(HE2&gt;=2,1,0)+IF(HF2=2,0,IF(HF2=0,2,1))+IF(HG2&gt;3,2,IF(HG2&lt;3,0,1))+IF(HH2=1,1,0)</f>
        <v>1</v>
      </c>
      <c r="HD2" s="42">
        <v>0</v>
      </c>
      <c r="HE2" s="42">
        <v>0</v>
      </c>
      <c r="HF2" s="42">
        <v>2</v>
      </c>
      <c r="HG2" s="42">
        <v>3</v>
      </c>
      <c r="HH2" s="42">
        <v>0</v>
      </c>
      <c r="HI2" s="42">
        <v>1</v>
      </c>
      <c r="HJ2" s="39">
        <v>1960</v>
      </c>
      <c r="HK2" s="39" t="s">
        <v>310</v>
      </c>
      <c r="HL2" s="29"/>
      <c r="HM2" s="29">
        <v>42.981369999999998</v>
      </c>
      <c r="HN2" s="27">
        <v>32.954064570823803</v>
      </c>
      <c r="HO2" s="32">
        <v>35.020341825718702</v>
      </c>
      <c r="HP2" s="29"/>
      <c r="HQ2" s="29"/>
      <c r="HR2" s="27">
        <v>4.14177944328988</v>
      </c>
      <c r="HS2" s="29"/>
      <c r="HT2" s="29">
        <v>23.68769</v>
      </c>
      <c r="HU2" s="27">
        <v>2.0662772548949802</v>
      </c>
      <c r="HV2" s="27">
        <v>2.2217229684361199</v>
      </c>
      <c r="HW2" s="29"/>
      <c r="HX2" s="27">
        <v>5.3077069070162697</v>
      </c>
      <c r="HY2" s="29"/>
      <c r="HZ2" s="39">
        <v>1960</v>
      </c>
      <c r="IA2" s="39" t="s">
        <v>310</v>
      </c>
      <c r="IB2" s="29">
        <v>3662</v>
      </c>
      <c r="IC2" s="29">
        <v>3662</v>
      </c>
      <c r="ID2" s="29">
        <v>3599</v>
      </c>
      <c r="IE2" s="29"/>
      <c r="IF2" s="29"/>
      <c r="IG2" s="32">
        <v>564</v>
      </c>
      <c r="IH2" s="32">
        <v>1452</v>
      </c>
      <c r="II2" s="32">
        <v>1583</v>
      </c>
      <c r="IJ2" s="31">
        <v>69.300003051757813</v>
      </c>
      <c r="IK2" s="31">
        <v>1.8999999761581421</v>
      </c>
      <c r="IL2" s="39">
        <v>1960</v>
      </c>
      <c r="IM2" s="39" t="s">
        <v>310</v>
      </c>
      <c r="IN2" s="29">
        <v>31</v>
      </c>
      <c r="IO2" s="29">
        <v>1.5</v>
      </c>
      <c r="IP2" s="29">
        <v>18.5</v>
      </c>
      <c r="IQ2" s="29">
        <f t="shared" ref="IQ2:IQ33" si="10">IF(OR(IB2="",IP2=""),"",IP2*1000/IB2)</f>
        <v>5.0518842162752593</v>
      </c>
      <c r="IR2" s="46">
        <v>1991.6</v>
      </c>
      <c r="IS2" s="46">
        <v>1909.136</v>
      </c>
      <c r="IT2" s="28">
        <v>72.081019563948416</v>
      </c>
      <c r="IU2" s="28">
        <v>75</v>
      </c>
      <c r="IV2" s="28">
        <v>1991.6</v>
      </c>
      <c r="IW2" s="28">
        <v>1909.136</v>
      </c>
      <c r="IX2" s="28">
        <v>72.081019563948416</v>
      </c>
      <c r="IY2" s="28">
        <v>75</v>
      </c>
      <c r="IZ2" s="39">
        <v>1960</v>
      </c>
      <c r="JA2" s="39" t="s">
        <v>310</v>
      </c>
      <c r="JB2" s="29">
        <v>8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310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310</v>
      </c>
      <c r="KI2" s="29"/>
      <c r="KJ2" s="29"/>
      <c r="KK2" s="29"/>
      <c r="KL2" s="29"/>
      <c r="KM2" s="29"/>
      <c r="KN2" s="21">
        <v>7484.65576171875</v>
      </c>
      <c r="KO2" s="20">
        <v>4926.4501953125</v>
      </c>
      <c r="KP2" s="20">
        <v>879.468017578125</v>
      </c>
      <c r="KQ2" s="19">
        <v>11.750280380249023</v>
      </c>
      <c r="KR2" s="39">
        <v>1960</v>
      </c>
      <c r="KS2" s="39" t="s">
        <v>310</v>
      </c>
    </row>
    <row r="3" spans="1:305" s="39" customFormat="1" ht="12.75">
      <c r="A3" s="39">
        <v>1961</v>
      </c>
      <c r="B3" s="39" t="s">
        <v>310</v>
      </c>
      <c r="C3" s="39">
        <v>33</v>
      </c>
      <c r="D3" s="44" t="s">
        <v>311</v>
      </c>
      <c r="E3" s="44">
        <v>752</v>
      </c>
      <c r="F3" s="39">
        <v>1</v>
      </c>
      <c r="G3" s="39">
        <v>0</v>
      </c>
      <c r="H3" s="39">
        <v>0</v>
      </c>
      <c r="I3" s="39">
        <v>0</v>
      </c>
      <c r="J3" s="29">
        <v>0</v>
      </c>
      <c r="K3" s="29">
        <v>0</v>
      </c>
      <c r="L3" s="29">
        <v>92.86</v>
      </c>
      <c r="M3" s="18">
        <v>5</v>
      </c>
      <c r="N3" s="39">
        <v>0</v>
      </c>
      <c r="O3" s="39">
        <v>0</v>
      </c>
      <c r="P3" s="39">
        <v>0</v>
      </c>
      <c r="Q3" s="29">
        <v>0</v>
      </c>
      <c r="R3" s="29">
        <v>0</v>
      </c>
      <c r="S3" s="29">
        <v>100</v>
      </c>
      <c r="T3" s="29">
        <v>0</v>
      </c>
      <c r="U3" s="29">
        <v>0</v>
      </c>
      <c r="V3" s="29">
        <v>49.1</v>
      </c>
      <c r="W3" s="29">
        <v>49.1</v>
      </c>
      <c r="X3" s="39">
        <v>4</v>
      </c>
      <c r="Y3" s="39">
        <v>1961</v>
      </c>
      <c r="Z3" s="39" t="s">
        <v>310</v>
      </c>
      <c r="AA3" s="43"/>
      <c r="AB3" s="41">
        <v>85.9</v>
      </c>
      <c r="AC3" s="41">
        <v>47.8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4.5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13.6</v>
      </c>
      <c r="AW3" s="41">
        <v>0</v>
      </c>
      <c r="AX3" s="41">
        <v>0</v>
      </c>
      <c r="AY3" s="41">
        <v>16.600000000000001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17.5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</v>
      </c>
      <c r="CZ3" s="39">
        <v>1961</v>
      </c>
      <c r="DA3" s="39" t="s">
        <v>310</v>
      </c>
      <c r="DB3" s="41">
        <v>49.1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2.2000000000000002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14.7</v>
      </c>
      <c r="DV3" s="41">
        <v>0</v>
      </c>
      <c r="DW3" s="41">
        <v>0</v>
      </c>
      <c r="DX3" s="41">
        <v>16.8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17.2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310</v>
      </c>
      <c r="GA3" s="41">
        <v>13.8</v>
      </c>
      <c r="GB3" s="29">
        <f t="shared" si="2"/>
        <v>0.69281400000000004</v>
      </c>
      <c r="GC3" s="29">
        <f t="shared" si="3"/>
        <v>0.6790179999999999</v>
      </c>
      <c r="GD3" s="29">
        <f t="shared" si="4"/>
        <v>3.2553566894324617</v>
      </c>
      <c r="GE3" s="29">
        <f t="shared" si="5"/>
        <v>3.1154394950495656</v>
      </c>
      <c r="GF3" s="29">
        <f t="shared" si="6"/>
        <v>0.13991719438289607</v>
      </c>
      <c r="GG3" s="29">
        <f t="shared" si="7"/>
        <v>4.2980603273704301E-2</v>
      </c>
      <c r="GH3" s="29">
        <f t="shared" si="8"/>
        <v>2.039607805437115</v>
      </c>
      <c r="GI3" s="39">
        <v>1961</v>
      </c>
      <c r="GJ3" s="39" t="s">
        <v>310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47"/>
      <c r="GX3" s="47"/>
      <c r="GY3" s="47"/>
      <c r="GZ3" s="39">
        <v>1961</v>
      </c>
      <c r="HA3" s="39" t="s">
        <v>310</v>
      </c>
      <c r="HB3" s="42">
        <v>0</v>
      </c>
      <c r="HC3" s="42">
        <f t="shared" si="9"/>
        <v>1</v>
      </c>
      <c r="HD3" s="42">
        <v>0</v>
      </c>
      <c r="HE3" s="42">
        <v>0</v>
      </c>
      <c r="HF3" s="42">
        <v>2</v>
      </c>
      <c r="HG3" s="42">
        <v>3</v>
      </c>
      <c r="HH3" s="42">
        <v>0</v>
      </c>
      <c r="HI3" s="42">
        <v>1</v>
      </c>
      <c r="HJ3" s="39">
        <v>1961</v>
      </c>
      <c r="HK3" s="39" t="s">
        <v>310</v>
      </c>
      <c r="HL3" s="29"/>
      <c r="HM3" s="29">
        <v>40.755310000000001</v>
      </c>
      <c r="HN3" s="27">
        <v>32.8247387017826</v>
      </c>
      <c r="HO3" s="32">
        <v>36.385631186044201</v>
      </c>
      <c r="HP3" s="29">
        <v>5.6812928020346298</v>
      </c>
      <c r="HQ3" s="29">
        <v>8.7859999999999996</v>
      </c>
      <c r="HR3" s="27">
        <v>2.1579719254137602</v>
      </c>
      <c r="HS3" s="29"/>
      <c r="HT3" s="29">
        <v>24.247240000000001</v>
      </c>
      <c r="HU3" s="27">
        <v>3.5608924842616001</v>
      </c>
      <c r="HV3" s="27">
        <v>3.5757737023278899</v>
      </c>
      <c r="HW3" s="29"/>
      <c r="HX3" s="27">
        <v>5.4630128004370002</v>
      </c>
      <c r="HY3" s="29"/>
      <c r="HZ3" s="39">
        <v>1961</v>
      </c>
      <c r="IA3" s="39" t="s">
        <v>310</v>
      </c>
      <c r="IB3" s="29">
        <v>3688</v>
      </c>
      <c r="IC3" s="29">
        <v>3688</v>
      </c>
      <c r="ID3" s="29">
        <v>3633</v>
      </c>
      <c r="IE3" s="29"/>
      <c r="IF3" s="29"/>
      <c r="IG3" s="32">
        <v>535</v>
      </c>
      <c r="IH3" s="32">
        <v>1479</v>
      </c>
      <c r="II3" s="32">
        <v>1619</v>
      </c>
      <c r="IJ3" s="31">
        <v>58.700000762939453</v>
      </c>
      <c r="IK3" s="31">
        <v>1.6000000238418579</v>
      </c>
      <c r="IL3" s="39">
        <v>1961</v>
      </c>
      <c r="IM3" s="39" t="s">
        <v>310</v>
      </c>
      <c r="IN3" s="29">
        <v>12</v>
      </c>
      <c r="IO3" s="29">
        <v>0.1</v>
      </c>
      <c r="IP3" s="29">
        <v>2.1</v>
      </c>
      <c r="IQ3" s="29">
        <f t="shared" si="10"/>
        <v>0.56941431670281994</v>
      </c>
      <c r="IR3" s="46">
        <v>2038.6</v>
      </c>
      <c r="IS3" s="46">
        <v>1950.143</v>
      </c>
      <c r="IT3" s="28">
        <v>72.39675969515153</v>
      </c>
      <c r="IU3" s="28"/>
      <c r="IV3" s="28">
        <v>2038.6</v>
      </c>
      <c r="IW3" s="28">
        <v>1950.143</v>
      </c>
      <c r="IX3" s="28">
        <v>72.39675969515153</v>
      </c>
      <c r="IY3" s="28">
        <v>75</v>
      </c>
      <c r="IZ3" s="39">
        <v>1961</v>
      </c>
      <c r="JA3" s="39" t="s">
        <v>310</v>
      </c>
      <c r="JB3" s="29">
        <v>8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310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310</v>
      </c>
      <c r="KI3" s="29"/>
      <c r="KJ3" s="29"/>
      <c r="KK3" s="29"/>
      <c r="KL3" s="29"/>
      <c r="KM3" s="29"/>
      <c r="KN3" s="21">
        <v>7519.9970703125</v>
      </c>
      <c r="KO3" s="20">
        <v>4970.76708984375</v>
      </c>
      <c r="KP3" s="20">
        <v>898.11798095703125</v>
      </c>
      <c r="KQ3" s="19">
        <v>11.943059921264648</v>
      </c>
      <c r="KR3" s="39">
        <v>1961</v>
      </c>
      <c r="KS3" s="39" t="s">
        <v>310</v>
      </c>
    </row>
    <row r="4" spans="1:305" s="39" customFormat="1" ht="12.75">
      <c r="A4" s="39">
        <v>1962</v>
      </c>
      <c r="B4" s="39" t="s">
        <v>310</v>
      </c>
      <c r="C4" s="39">
        <v>33</v>
      </c>
      <c r="D4" s="44" t="s">
        <v>311</v>
      </c>
      <c r="E4" s="44">
        <v>752</v>
      </c>
      <c r="F4" s="39">
        <v>1</v>
      </c>
      <c r="G4" s="39">
        <v>0</v>
      </c>
      <c r="H4" s="39">
        <v>0</v>
      </c>
      <c r="I4" s="39">
        <v>0</v>
      </c>
      <c r="J4" s="29">
        <v>0</v>
      </c>
      <c r="K4" s="29">
        <v>0</v>
      </c>
      <c r="L4" s="29">
        <v>92.86</v>
      </c>
      <c r="M4" s="18">
        <v>5</v>
      </c>
      <c r="N4" s="39">
        <v>0</v>
      </c>
      <c r="O4" s="39">
        <v>0</v>
      </c>
      <c r="P4" s="39">
        <v>0</v>
      </c>
      <c r="Q4" s="29">
        <v>0</v>
      </c>
      <c r="R4" s="29">
        <v>0</v>
      </c>
      <c r="S4" s="29">
        <v>100</v>
      </c>
      <c r="T4" s="29">
        <v>0</v>
      </c>
      <c r="U4" s="29">
        <v>0</v>
      </c>
      <c r="V4" s="29">
        <v>49.1</v>
      </c>
      <c r="W4" s="29">
        <v>49.1</v>
      </c>
      <c r="X4" s="39">
        <v>4</v>
      </c>
      <c r="Y4" s="39">
        <v>1962</v>
      </c>
      <c r="Z4" s="39" t="s">
        <v>310</v>
      </c>
      <c r="AA4" s="43"/>
      <c r="AB4" s="41">
        <v>85.9</v>
      </c>
      <c r="AC4" s="41">
        <v>47.8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4.5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13.6</v>
      </c>
      <c r="AW4" s="41">
        <v>0</v>
      </c>
      <c r="AX4" s="41">
        <v>0</v>
      </c>
      <c r="AY4" s="41">
        <v>16.600000000000001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17.5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</v>
      </c>
      <c r="CZ4" s="39">
        <v>1962</v>
      </c>
      <c r="DA4" s="39" t="s">
        <v>310</v>
      </c>
      <c r="DB4" s="41">
        <v>49.1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2.2000000000000002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14.7</v>
      </c>
      <c r="DV4" s="41">
        <v>0</v>
      </c>
      <c r="DW4" s="41">
        <v>0</v>
      </c>
      <c r="DX4" s="41">
        <v>16.8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17.2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310</v>
      </c>
      <c r="GA4" s="41">
        <v>13.8</v>
      </c>
      <c r="GB4" s="29">
        <f t="shared" si="2"/>
        <v>0.69281400000000004</v>
      </c>
      <c r="GC4" s="29">
        <f t="shared" si="3"/>
        <v>0.6790179999999999</v>
      </c>
      <c r="GD4" s="29">
        <f t="shared" si="4"/>
        <v>3.2553566894324617</v>
      </c>
      <c r="GE4" s="29">
        <f t="shared" si="5"/>
        <v>3.1154394950495656</v>
      </c>
      <c r="GF4" s="29">
        <f t="shared" si="6"/>
        <v>0.13991719438289607</v>
      </c>
      <c r="GG4" s="29">
        <f t="shared" si="7"/>
        <v>4.2980603273704301E-2</v>
      </c>
      <c r="GH4" s="29">
        <f t="shared" si="8"/>
        <v>2.039607805437115</v>
      </c>
      <c r="GI4" s="39">
        <v>1962</v>
      </c>
      <c r="GJ4" s="39" t="s">
        <v>310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47"/>
      <c r="GX4" s="47"/>
      <c r="GY4" s="47"/>
      <c r="GZ4" s="39">
        <v>1962</v>
      </c>
      <c r="HA4" s="39" t="s">
        <v>310</v>
      </c>
      <c r="HB4" s="42">
        <v>0</v>
      </c>
      <c r="HC4" s="42">
        <f t="shared" si="9"/>
        <v>1</v>
      </c>
      <c r="HD4" s="42">
        <v>0</v>
      </c>
      <c r="HE4" s="42">
        <v>0</v>
      </c>
      <c r="HF4" s="42">
        <v>2</v>
      </c>
      <c r="HG4" s="42">
        <v>3</v>
      </c>
      <c r="HH4" s="42">
        <v>0</v>
      </c>
      <c r="HI4" s="42">
        <v>1</v>
      </c>
      <c r="HJ4" s="39">
        <v>1962</v>
      </c>
      <c r="HK4" s="39" t="s">
        <v>310</v>
      </c>
      <c r="HL4" s="29"/>
      <c r="HM4" s="29">
        <v>40.056600000000003</v>
      </c>
      <c r="HN4" s="27">
        <v>33.837147499884601</v>
      </c>
      <c r="HO4" s="32">
        <v>37.988438579695398</v>
      </c>
      <c r="HP4" s="29">
        <v>4.2590472284399503</v>
      </c>
      <c r="HQ4" s="29">
        <v>8.4510000000000005</v>
      </c>
      <c r="HR4" s="27">
        <v>4.7662018047580199</v>
      </c>
      <c r="HS4" s="29"/>
      <c r="HT4" s="29">
        <v>21.449480000000001</v>
      </c>
      <c r="HU4" s="27">
        <v>4.1512910798107896</v>
      </c>
      <c r="HV4" s="27">
        <v>4.0614688525240998</v>
      </c>
      <c r="HW4" s="29"/>
      <c r="HX4" s="27">
        <v>5.1088812302743403</v>
      </c>
      <c r="HY4" s="29"/>
      <c r="HZ4" s="39">
        <v>1962</v>
      </c>
      <c r="IA4" s="39" t="s">
        <v>310</v>
      </c>
      <c r="IB4" s="29">
        <v>3712</v>
      </c>
      <c r="IC4" s="29">
        <v>3712</v>
      </c>
      <c r="ID4" s="29">
        <v>3657</v>
      </c>
      <c r="IE4" s="29"/>
      <c r="IF4" s="29"/>
      <c r="IG4" s="32">
        <v>520</v>
      </c>
      <c r="IH4" s="32">
        <v>1493</v>
      </c>
      <c r="II4" s="32">
        <v>1644</v>
      </c>
      <c r="IJ4" s="31">
        <v>59.099998474121094</v>
      </c>
      <c r="IK4" s="31">
        <v>1.6000000238418579</v>
      </c>
      <c r="IL4" s="39">
        <v>1962</v>
      </c>
      <c r="IM4" s="39" t="s">
        <v>310</v>
      </c>
      <c r="IN4" s="29">
        <v>10</v>
      </c>
      <c r="IO4" s="29">
        <v>3.5</v>
      </c>
      <c r="IP4" s="29">
        <v>5</v>
      </c>
      <c r="IQ4" s="29">
        <f t="shared" si="10"/>
        <v>1.3469827586206897</v>
      </c>
      <c r="IR4" s="46">
        <v>2092.9880000000003</v>
      </c>
      <c r="IS4" s="46">
        <v>1998.1849999999999</v>
      </c>
      <c r="IT4" s="28">
        <v>72.932866122722046</v>
      </c>
      <c r="IU4" s="28"/>
      <c r="IV4" s="28">
        <v>2092.9879999999998</v>
      </c>
      <c r="IW4" s="28">
        <v>1998.1849999999999</v>
      </c>
      <c r="IX4" s="28">
        <v>72.932866122722046</v>
      </c>
      <c r="IY4" s="28">
        <v>75</v>
      </c>
      <c r="IZ4" s="39">
        <v>1962</v>
      </c>
      <c r="JA4" s="39" t="s">
        <v>310</v>
      </c>
      <c r="JB4" s="29">
        <v>8.1999999999999993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310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310</v>
      </c>
      <c r="KI4" s="29"/>
      <c r="KJ4" s="29"/>
      <c r="KK4" s="29"/>
      <c r="KL4" s="29"/>
      <c r="KM4" s="29"/>
      <c r="KN4" s="21">
        <v>7561.587890625</v>
      </c>
      <c r="KO4" s="20">
        <v>5015.31591796875</v>
      </c>
      <c r="KP4" s="20">
        <v>917.4520263671875</v>
      </c>
      <c r="KQ4" s="19">
        <v>12.133060455322266</v>
      </c>
      <c r="KR4" s="39">
        <v>1962</v>
      </c>
      <c r="KS4" s="39" t="s">
        <v>310</v>
      </c>
    </row>
    <row r="5" spans="1:305" s="39" customFormat="1" ht="12.75">
      <c r="A5" s="39">
        <v>1963</v>
      </c>
      <c r="B5" s="39" t="s">
        <v>310</v>
      </c>
      <c r="C5" s="39">
        <v>33</v>
      </c>
      <c r="D5" s="44" t="s">
        <v>311</v>
      </c>
      <c r="E5" s="44">
        <v>752</v>
      </c>
      <c r="F5" s="39">
        <v>1</v>
      </c>
      <c r="G5" s="39">
        <v>0</v>
      </c>
      <c r="H5" s="39">
        <v>0</v>
      </c>
      <c r="I5" s="39">
        <v>0</v>
      </c>
      <c r="J5" s="29">
        <v>0</v>
      </c>
      <c r="K5" s="29">
        <v>0</v>
      </c>
      <c r="L5" s="29">
        <v>92.86</v>
      </c>
      <c r="M5" s="18">
        <v>5</v>
      </c>
      <c r="N5" s="39">
        <v>0</v>
      </c>
      <c r="O5" s="39">
        <v>0</v>
      </c>
      <c r="P5" s="39">
        <v>0</v>
      </c>
      <c r="Q5" s="29">
        <v>0</v>
      </c>
      <c r="R5" s="29">
        <v>0</v>
      </c>
      <c r="S5" s="29">
        <v>100</v>
      </c>
      <c r="T5" s="29">
        <v>0</v>
      </c>
      <c r="U5" s="29">
        <v>0</v>
      </c>
      <c r="V5" s="29">
        <v>49.1</v>
      </c>
      <c r="W5" s="29">
        <v>49.1</v>
      </c>
      <c r="X5" s="39">
        <v>4</v>
      </c>
      <c r="Y5" s="39">
        <v>1963</v>
      </c>
      <c r="Z5" s="39" t="s">
        <v>310</v>
      </c>
      <c r="AA5" s="43"/>
      <c r="AB5" s="41">
        <v>85.9</v>
      </c>
      <c r="AC5" s="41">
        <v>47.8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4.5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13.6</v>
      </c>
      <c r="AW5" s="41">
        <v>0</v>
      </c>
      <c r="AX5" s="41">
        <v>0</v>
      </c>
      <c r="AY5" s="41">
        <v>16.600000000000001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17.5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</v>
      </c>
      <c r="CZ5" s="39">
        <v>1963</v>
      </c>
      <c r="DA5" s="39" t="s">
        <v>310</v>
      </c>
      <c r="DB5" s="41">
        <v>49.1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2.2000000000000002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14.7</v>
      </c>
      <c r="DV5" s="41">
        <v>0</v>
      </c>
      <c r="DW5" s="41">
        <v>0</v>
      </c>
      <c r="DX5" s="41">
        <v>16.8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17.2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310</v>
      </c>
      <c r="GA5" s="41">
        <v>13.8</v>
      </c>
      <c r="GB5" s="29">
        <f t="shared" si="2"/>
        <v>0.69281400000000004</v>
      </c>
      <c r="GC5" s="29">
        <f t="shared" si="3"/>
        <v>0.6790179999999999</v>
      </c>
      <c r="GD5" s="29">
        <f t="shared" si="4"/>
        <v>3.2553566894324617</v>
      </c>
      <c r="GE5" s="29">
        <f t="shared" si="5"/>
        <v>3.1154394950495656</v>
      </c>
      <c r="GF5" s="29">
        <f t="shared" si="6"/>
        <v>0.13991719438289607</v>
      </c>
      <c r="GG5" s="29">
        <f t="shared" si="7"/>
        <v>4.2980603273704301E-2</v>
      </c>
      <c r="GH5" s="29">
        <f t="shared" si="8"/>
        <v>2.039607805437115</v>
      </c>
      <c r="GI5" s="39">
        <v>1963</v>
      </c>
      <c r="GJ5" s="39" t="s">
        <v>310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47"/>
      <c r="GX5" s="47"/>
      <c r="GY5" s="47"/>
      <c r="GZ5" s="39">
        <v>1963</v>
      </c>
      <c r="HA5" s="39" t="s">
        <v>310</v>
      </c>
      <c r="HB5" s="42">
        <v>0</v>
      </c>
      <c r="HC5" s="42">
        <f t="shared" si="9"/>
        <v>1</v>
      </c>
      <c r="HD5" s="42">
        <v>0</v>
      </c>
      <c r="HE5" s="42">
        <v>0</v>
      </c>
      <c r="HF5" s="42">
        <v>2</v>
      </c>
      <c r="HG5" s="42">
        <v>3</v>
      </c>
      <c r="HH5" s="42">
        <v>0</v>
      </c>
      <c r="HI5" s="42">
        <v>1</v>
      </c>
      <c r="HJ5" s="39">
        <v>1963</v>
      </c>
      <c r="HK5" s="39" t="s">
        <v>310</v>
      </c>
      <c r="HL5" s="29"/>
      <c r="HM5" s="29">
        <v>40.220680000000002</v>
      </c>
      <c r="HN5" s="27">
        <v>35.670178325105702</v>
      </c>
      <c r="HO5" s="32">
        <v>38.360729614329998</v>
      </c>
      <c r="HP5" s="29">
        <v>5.3279337892934198</v>
      </c>
      <c r="HQ5" s="29">
        <v>8.2370000000000001</v>
      </c>
      <c r="HR5" s="27">
        <v>2.8717406624383202</v>
      </c>
      <c r="HS5" s="29"/>
      <c r="HT5" s="29">
        <v>19.30453</v>
      </c>
      <c r="HU5" s="27">
        <v>2.6905512892243402</v>
      </c>
      <c r="HV5" s="27">
        <v>2.4753258832449201</v>
      </c>
      <c r="HW5" s="29"/>
      <c r="HX5" s="27">
        <v>5.0431748907501799</v>
      </c>
      <c r="HY5" s="29"/>
      <c r="HZ5" s="39">
        <v>1963</v>
      </c>
      <c r="IA5" s="39" t="s">
        <v>310</v>
      </c>
      <c r="IB5" s="29">
        <v>3720</v>
      </c>
      <c r="IC5" s="29">
        <v>3720</v>
      </c>
      <c r="ID5" s="29">
        <v>3658</v>
      </c>
      <c r="IE5" s="29">
        <v>73.605059999999995</v>
      </c>
      <c r="IF5" s="32">
        <v>72.376243591308594</v>
      </c>
      <c r="IG5" s="32">
        <v>473</v>
      </c>
      <c r="IH5" s="32">
        <v>1501</v>
      </c>
      <c r="II5" s="32">
        <v>1684</v>
      </c>
      <c r="IJ5" s="31">
        <v>70.400001525878906</v>
      </c>
      <c r="IK5" s="31">
        <v>1.8999999761581421</v>
      </c>
      <c r="IL5" s="39">
        <v>1963</v>
      </c>
      <c r="IM5" s="39" t="s">
        <v>310</v>
      </c>
      <c r="IN5" s="29">
        <v>24</v>
      </c>
      <c r="IO5" s="29">
        <v>2.8</v>
      </c>
      <c r="IP5" s="29">
        <v>25</v>
      </c>
      <c r="IQ5" s="29">
        <f t="shared" si="10"/>
        <v>6.720430107526882</v>
      </c>
      <c r="IR5" s="46">
        <v>2139.7860000000001</v>
      </c>
      <c r="IS5" s="46">
        <v>2031.5540000000001</v>
      </c>
      <c r="IT5" s="28">
        <v>66.066796747967487</v>
      </c>
      <c r="IU5" s="28"/>
      <c r="IV5" s="28">
        <v>2139.7860000000001</v>
      </c>
      <c r="IW5" s="28">
        <v>2031.5540000000001</v>
      </c>
      <c r="IX5" s="28">
        <v>66.066796747967487</v>
      </c>
      <c r="IY5" s="28">
        <v>75</v>
      </c>
      <c r="IZ5" s="39">
        <v>1963</v>
      </c>
      <c r="JA5" s="39" t="s">
        <v>310</v>
      </c>
      <c r="JB5" s="29">
        <v>8.8000000000000007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310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310</v>
      </c>
      <c r="KI5" s="29"/>
      <c r="KJ5" s="29"/>
      <c r="KK5" s="29"/>
      <c r="KL5" s="29"/>
      <c r="KM5" s="29"/>
      <c r="KN5" s="21">
        <v>7604.3271484375</v>
      </c>
      <c r="KO5" s="20">
        <v>5054.14501953125</v>
      </c>
      <c r="KP5" s="20">
        <v>937.09100341796875</v>
      </c>
      <c r="KQ5" s="19">
        <v>12.323129653930664</v>
      </c>
      <c r="KR5" s="39">
        <v>1963</v>
      </c>
      <c r="KS5" s="39" t="s">
        <v>310</v>
      </c>
    </row>
    <row r="6" spans="1:305" s="39" customFormat="1" ht="12.75">
      <c r="A6" s="39">
        <v>1964</v>
      </c>
      <c r="B6" s="39" t="s">
        <v>310</v>
      </c>
      <c r="C6" s="39">
        <v>33</v>
      </c>
      <c r="D6" s="44" t="s">
        <v>311</v>
      </c>
      <c r="E6" s="44">
        <v>752</v>
      </c>
      <c r="F6" s="39">
        <v>1</v>
      </c>
      <c r="G6" s="39">
        <v>0</v>
      </c>
      <c r="H6" s="39">
        <v>0</v>
      </c>
      <c r="I6" s="39">
        <v>0</v>
      </c>
      <c r="J6" s="29">
        <v>0</v>
      </c>
      <c r="K6" s="29">
        <v>0</v>
      </c>
      <c r="L6" s="29">
        <v>94.59</v>
      </c>
      <c r="M6" s="18">
        <v>5</v>
      </c>
      <c r="N6" s="39">
        <v>0</v>
      </c>
      <c r="O6" s="39">
        <v>0</v>
      </c>
      <c r="P6" s="39">
        <v>1</v>
      </c>
      <c r="Q6" s="29">
        <v>0</v>
      </c>
      <c r="R6" s="29">
        <v>0</v>
      </c>
      <c r="S6" s="29">
        <v>100</v>
      </c>
      <c r="T6" s="29">
        <v>0</v>
      </c>
      <c r="U6" s="29">
        <v>0</v>
      </c>
      <c r="V6" s="29">
        <v>48.95</v>
      </c>
      <c r="W6" s="29">
        <v>48.95</v>
      </c>
      <c r="X6" s="39">
        <v>4</v>
      </c>
      <c r="Y6" s="39">
        <v>1964</v>
      </c>
      <c r="Z6" s="39" t="s">
        <v>310</v>
      </c>
      <c r="AA6" s="43">
        <v>23640</v>
      </c>
      <c r="AB6" s="41">
        <v>83.9</v>
      </c>
      <c r="AC6" s="41">
        <v>47.3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5.2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13.2</v>
      </c>
      <c r="AW6" s="41">
        <v>0</v>
      </c>
      <c r="AX6" s="41">
        <v>0</v>
      </c>
      <c r="AY6" s="41">
        <v>13.7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17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3.5999999999999943</v>
      </c>
      <c r="CZ6" s="39">
        <v>1964</v>
      </c>
      <c r="DA6" s="39" t="s">
        <v>310</v>
      </c>
      <c r="DB6" s="41">
        <v>48.5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3.4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14.2</v>
      </c>
      <c r="DV6" s="41">
        <v>0</v>
      </c>
      <c r="DW6" s="41">
        <v>0</v>
      </c>
      <c r="DX6" s="41">
        <v>13.7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18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2.2000000000000028</v>
      </c>
      <c r="FY6" s="39">
        <v>1964</v>
      </c>
      <c r="FZ6" s="39" t="s">
        <v>310</v>
      </c>
      <c r="GA6" s="41">
        <v>13.3</v>
      </c>
      <c r="GB6" s="29">
        <f t="shared" si="2"/>
        <v>0.70847400000000005</v>
      </c>
      <c r="GC6" s="29">
        <f t="shared" si="3"/>
        <v>0.69228599999999996</v>
      </c>
      <c r="GD6" s="29">
        <f t="shared" si="4"/>
        <v>3.4302257774606728</v>
      </c>
      <c r="GE6" s="29">
        <f t="shared" si="5"/>
        <v>3.2497708911521732</v>
      </c>
      <c r="GF6" s="29">
        <f t="shared" si="6"/>
        <v>0.1804548863084996</v>
      </c>
      <c r="GG6" s="29">
        <f t="shared" si="7"/>
        <v>5.2607291185971648E-2</v>
      </c>
      <c r="GH6" s="29">
        <f t="shared" si="8"/>
        <v>1.8275666882497075</v>
      </c>
      <c r="GI6" s="39">
        <v>1964</v>
      </c>
      <c r="GJ6" s="39" t="s">
        <v>310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47"/>
      <c r="GX6" s="47"/>
      <c r="GY6" s="47"/>
      <c r="GZ6" s="39">
        <v>1964</v>
      </c>
      <c r="HA6" s="39" t="s">
        <v>310</v>
      </c>
      <c r="HB6" s="42">
        <v>0</v>
      </c>
      <c r="HC6" s="42">
        <f t="shared" si="9"/>
        <v>1</v>
      </c>
      <c r="HD6" s="42">
        <v>0</v>
      </c>
      <c r="HE6" s="42">
        <v>0</v>
      </c>
      <c r="HF6" s="42">
        <v>2</v>
      </c>
      <c r="HG6" s="42">
        <v>3</v>
      </c>
      <c r="HH6" s="42">
        <v>0</v>
      </c>
      <c r="HI6" s="42">
        <v>1</v>
      </c>
      <c r="HJ6" s="39">
        <v>1964</v>
      </c>
      <c r="HK6" s="39" t="s">
        <v>310</v>
      </c>
      <c r="HL6" s="29"/>
      <c r="HM6" s="29">
        <v>40.917050000000003</v>
      </c>
      <c r="HN6" s="27">
        <v>35.726892203462597</v>
      </c>
      <c r="HO6" s="32">
        <v>38.454075599760699</v>
      </c>
      <c r="HP6" s="29">
        <v>6.8211645020168996</v>
      </c>
      <c r="HQ6" s="29">
        <v>11.52</v>
      </c>
      <c r="HR6" s="27">
        <v>3.3876615097714802</v>
      </c>
      <c r="HS6" s="29"/>
      <c r="HT6" s="29">
        <v>17.439360000000001</v>
      </c>
      <c r="HU6" s="27">
        <v>2.7271833962980399</v>
      </c>
      <c r="HV6" s="27">
        <v>2.5129514420435299</v>
      </c>
      <c r="HW6" s="29"/>
      <c r="HX6" s="27">
        <v>5.7744779163631899</v>
      </c>
      <c r="HY6" s="29"/>
      <c r="HZ6" s="39">
        <v>1964</v>
      </c>
      <c r="IA6" s="39" t="s">
        <v>310</v>
      </c>
      <c r="IB6" s="29">
        <v>3718</v>
      </c>
      <c r="IC6" s="29">
        <v>3718</v>
      </c>
      <c r="ID6" s="29">
        <v>3660</v>
      </c>
      <c r="IE6" s="29">
        <v>73.002160000000003</v>
      </c>
      <c r="IF6" s="32">
        <v>71.859359741210938</v>
      </c>
      <c r="IG6" s="32">
        <v>454</v>
      </c>
      <c r="IH6" s="32">
        <v>1526</v>
      </c>
      <c r="II6" s="32">
        <v>1680</v>
      </c>
      <c r="IJ6" s="31">
        <v>66.699996948242188</v>
      </c>
      <c r="IK6" s="31">
        <v>1.7999999523162842</v>
      </c>
      <c r="IL6" s="39">
        <v>1964</v>
      </c>
      <c r="IM6" s="39" t="s">
        <v>310</v>
      </c>
      <c r="IN6" s="29">
        <v>14</v>
      </c>
      <c r="IO6" s="29">
        <v>1.9</v>
      </c>
      <c r="IP6" s="29">
        <v>34</v>
      </c>
      <c r="IQ6" s="29">
        <f t="shared" si="10"/>
        <v>9.1447014523937593</v>
      </c>
      <c r="IR6" s="46">
        <v>2182.3089999999997</v>
      </c>
      <c r="IS6" s="46">
        <v>2075.8229999999999</v>
      </c>
      <c r="IT6" s="28">
        <v>66.725265188042428</v>
      </c>
      <c r="IU6" s="28"/>
      <c r="IV6" s="28">
        <v>2182.3090000000002</v>
      </c>
      <c r="IW6" s="28">
        <v>2075.8229999999999</v>
      </c>
      <c r="IX6" s="28">
        <v>66.725265188042428</v>
      </c>
      <c r="IY6" s="28">
        <v>75</v>
      </c>
      <c r="IZ6" s="39">
        <v>1964</v>
      </c>
      <c r="JA6" s="39" t="s">
        <v>310</v>
      </c>
      <c r="JB6" s="29">
        <v>8.6999999999999993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310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310</v>
      </c>
      <c r="KI6" s="29"/>
      <c r="KJ6" s="29"/>
      <c r="KK6" s="29"/>
      <c r="KL6" s="29"/>
      <c r="KM6" s="29"/>
      <c r="KN6" s="21">
        <v>7661.35302734375</v>
      </c>
      <c r="KO6" s="20">
        <v>5093.2822265625</v>
      </c>
      <c r="KP6" s="20">
        <v>957.947998046875</v>
      </c>
      <c r="KQ6" s="19">
        <v>12.503640174865723</v>
      </c>
      <c r="KR6" s="39">
        <v>1964</v>
      </c>
      <c r="KS6" s="39" t="s">
        <v>310</v>
      </c>
    </row>
    <row r="7" spans="1:305" s="39" customFormat="1" ht="12.75">
      <c r="A7" s="39">
        <v>1965</v>
      </c>
      <c r="B7" s="39" t="s">
        <v>310</v>
      </c>
      <c r="C7" s="39">
        <v>33</v>
      </c>
      <c r="D7" s="44" t="s">
        <v>311</v>
      </c>
      <c r="E7" s="44">
        <v>752</v>
      </c>
      <c r="F7" s="39">
        <v>1</v>
      </c>
      <c r="G7" s="39">
        <v>0</v>
      </c>
      <c r="H7" s="39">
        <v>0</v>
      </c>
      <c r="I7" s="39">
        <v>0</v>
      </c>
      <c r="J7" s="29">
        <v>0</v>
      </c>
      <c r="K7" s="29">
        <v>0</v>
      </c>
      <c r="L7" s="29">
        <v>100</v>
      </c>
      <c r="M7" s="18">
        <v>5</v>
      </c>
      <c r="N7" s="39">
        <v>0</v>
      </c>
      <c r="O7" s="39">
        <v>0</v>
      </c>
      <c r="P7" s="39">
        <v>0</v>
      </c>
      <c r="Q7" s="29">
        <v>0</v>
      </c>
      <c r="R7" s="29">
        <v>0</v>
      </c>
      <c r="S7" s="29">
        <v>100</v>
      </c>
      <c r="T7" s="29">
        <v>0</v>
      </c>
      <c r="U7" s="29">
        <v>0</v>
      </c>
      <c r="V7" s="29">
        <v>48.5</v>
      </c>
      <c r="W7" s="29">
        <v>48.5</v>
      </c>
      <c r="X7" s="39">
        <v>4</v>
      </c>
      <c r="Y7" s="39">
        <v>1965</v>
      </c>
      <c r="Z7" s="39" t="s">
        <v>310</v>
      </c>
      <c r="AA7" s="43"/>
      <c r="AB7" s="41">
        <v>83.9</v>
      </c>
      <c r="AC7" s="41">
        <v>47.3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5.2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13.2</v>
      </c>
      <c r="AW7" s="41">
        <v>0</v>
      </c>
      <c r="AX7" s="41">
        <v>0</v>
      </c>
      <c r="AY7" s="41">
        <v>13.7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17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3.5999999999999943</v>
      </c>
      <c r="CZ7" s="39">
        <v>1965</v>
      </c>
      <c r="DA7" s="39" t="s">
        <v>310</v>
      </c>
      <c r="DB7" s="41">
        <v>48.5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3.4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14.2</v>
      </c>
      <c r="DV7" s="41">
        <v>0</v>
      </c>
      <c r="DW7" s="41">
        <v>0</v>
      </c>
      <c r="DX7" s="41">
        <v>13.7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18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2.2000000000000028</v>
      </c>
      <c r="FY7" s="39">
        <v>1965</v>
      </c>
      <c r="FZ7" s="39" t="s">
        <v>310</v>
      </c>
      <c r="GA7" s="41">
        <v>13.3</v>
      </c>
      <c r="GB7" s="29">
        <f t="shared" si="2"/>
        <v>0.70847400000000005</v>
      </c>
      <c r="GC7" s="29">
        <f t="shared" si="3"/>
        <v>0.69228599999999996</v>
      </c>
      <c r="GD7" s="29">
        <f t="shared" si="4"/>
        <v>3.4302257774606728</v>
      </c>
      <c r="GE7" s="29">
        <f t="shared" si="5"/>
        <v>3.2497708911521732</v>
      </c>
      <c r="GF7" s="29">
        <f t="shared" si="6"/>
        <v>0.1804548863084996</v>
      </c>
      <c r="GG7" s="29">
        <f t="shared" si="7"/>
        <v>5.2607291185971648E-2</v>
      </c>
      <c r="GH7" s="29">
        <f t="shared" si="8"/>
        <v>1.8275666882497075</v>
      </c>
      <c r="GI7" s="39">
        <v>1965</v>
      </c>
      <c r="GJ7" s="39" t="s">
        <v>310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47"/>
      <c r="GX7" s="47"/>
      <c r="GY7" s="47"/>
      <c r="GZ7" s="39">
        <v>1965</v>
      </c>
      <c r="HA7" s="39" t="s">
        <v>310</v>
      </c>
      <c r="HB7" s="42">
        <v>0</v>
      </c>
      <c r="HC7" s="42">
        <f t="shared" si="9"/>
        <v>1</v>
      </c>
      <c r="HD7" s="42">
        <v>0</v>
      </c>
      <c r="HE7" s="42">
        <v>0</v>
      </c>
      <c r="HF7" s="42">
        <v>2</v>
      </c>
      <c r="HG7" s="42">
        <v>3</v>
      </c>
      <c r="HH7" s="42">
        <v>0</v>
      </c>
      <c r="HI7" s="42">
        <v>1</v>
      </c>
      <c r="HJ7" s="39">
        <v>1965</v>
      </c>
      <c r="HK7" s="39" t="s">
        <v>310</v>
      </c>
      <c r="HL7" s="29"/>
      <c r="HM7" s="29">
        <v>41.093499999999999</v>
      </c>
      <c r="HN7" s="27">
        <v>36.558456360802303</v>
      </c>
      <c r="HO7" s="32">
        <v>40.985046891333504</v>
      </c>
      <c r="HP7" s="29">
        <v>3.8215075861023098</v>
      </c>
      <c r="HQ7" s="29">
        <v>10.044</v>
      </c>
      <c r="HR7" s="27">
        <v>5.0127688945128304</v>
      </c>
      <c r="HS7" s="29"/>
      <c r="HT7" s="29">
        <v>15.89212</v>
      </c>
      <c r="HU7" s="27">
        <v>4.4265905305311701</v>
      </c>
      <c r="HV7" s="27">
        <v>4.1424860334898899</v>
      </c>
      <c r="HW7" s="29"/>
      <c r="HX7" s="27">
        <v>6.3274351632677801</v>
      </c>
      <c r="HY7" s="29"/>
      <c r="HZ7" s="39">
        <v>1965</v>
      </c>
      <c r="IA7" s="39" t="s">
        <v>310</v>
      </c>
      <c r="IB7" s="29">
        <v>3742</v>
      </c>
      <c r="IC7" s="29">
        <v>3742</v>
      </c>
      <c r="ID7" s="29">
        <v>3698</v>
      </c>
      <c r="IE7" s="29">
        <v>72.900840000000002</v>
      </c>
      <c r="IF7" s="32">
        <v>72.032241821289063</v>
      </c>
      <c r="IG7" s="32">
        <v>418</v>
      </c>
      <c r="IH7" s="32">
        <v>1584</v>
      </c>
      <c r="II7" s="32">
        <v>1696</v>
      </c>
      <c r="IJ7" s="31">
        <v>48.400001525878906</v>
      </c>
      <c r="IK7" s="31">
        <v>1.2999999523162842</v>
      </c>
      <c r="IL7" s="39">
        <v>1965</v>
      </c>
      <c r="IM7" s="39" t="s">
        <v>310</v>
      </c>
      <c r="IN7" s="29">
        <v>8</v>
      </c>
      <c r="IO7" s="29">
        <v>0.3</v>
      </c>
      <c r="IP7" s="29">
        <v>4.0999999999999996</v>
      </c>
      <c r="IQ7" s="29">
        <f t="shared" si="10"/>
        <v>1.0956707642971673</v>
      </c>
      <c r="IR7" s="46">
        <v>2212.1179999999999</v>
      </c>
      <c r="IS7" s="46">
        <v>2103.2600000000002</v>
      </c>
      <c r="IT7" s="28">
        <v>66.286164513079115</v>
      </c>
      <c r="IU7" s="28">
        <v>75</v>
      </c>
      <c r="IV7" s="28">
        <v>2212.1179999999999</v>
      </c>
      <c r="IW7" s="28">
        <v>2103.2600000000002</v>
      </c>
      <c r="IX7" s="28">
        <v>66.286164513079115</v>
      </c>
      <c r="IY7" s="28">
        <v>75</v>
      </c>
      <c r="IZ7" s="39">
        <v>1965</v>
      </c>
      <c r="JA7" s="39" t="s">
        <v>310</v>
      </c>
      <c r="JB7" s="29">
        <v>9.1999999999999993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310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310</v>
      </c>
      <c r="KI7" s="29"/>
      <c r="KJ7" s="29"/>
      <c r="KK7" s="29"/>
      <c r="KL7" s="29"/>
      <c r="KM7" s="29"/>
      <c r="KN7" s="21">
        <v>7733.85302734375</v>
      </c>
      <c r="KO7" s="20">
        <v>5133.81201171875</v>
      </c>
      <c r="KP7" s="20">
        <v>980.4119873046875</v>
      </c>
      <c r="KQ7" s="19">
        <v>12.67689037322998</v>
      </c>
      <c r="KR7" s="39">
        <v>1965</v>
      </c>
      <c r="KS7" s="39" t="s">
        <v>310</v>
      </c>
    </row>
    <row r="8" spans="1:305" s="39" customFormat="1" ht="12.75">
      <c r="A8" s="39">
        <v>1966</v>
      </c>
      <c r="B8" s="39" t="s">
        <v>310</v>
      </c>
      <c r="C8" s="39">
        <v>33</v>
      </c>
      <c r="D8" s="44" t="s">
        <v>311</v>
      </c>
      <c r="E8" s="44">
        <v>752</v>
      </c>
      <c r="F8" s="39">
        <v>1</v>
      </c>
      <c r="G8" s="39">
        <v>0</v>
      </c>
      <c r="H8" s="39">
        <v>0</v>
      </c>
      <c r="I8" s="39">
        <v>0</v>
      </c>
      <c r="J8" s="29">
        <v>0</v>
      </c>
      <c r="K8" s="29">
        <v>0</v>
      </c>
      <c r="L8" s="29">
        <v>100</v>
      </c>
      <c r="M8" s="18">
        <v>5</v>
      </c>
      <c r="N8" s="39">
        <v>0</v>
      </c>
      <c r="O8" s="39">
        <v>0</v>
      </c>
      <c r="P8" s="39">
        <v>0</v>
      </c>
      <c r="Q8" s="29">
        <v>0</v>
      </c>
      <c r="R8" s="29">
        <v>0</v>
      </c>
      <c r="S8" s="29">
        <v>100</v>
      </c>
      <c r="T8" s="29">
        <v>0</v>
      </c>
      <c r="U8" s="29">
        <v>0</v>
      </c>
      <c r="V8" s="29">
        <v>48.5</v>
      </c>
      <c r="W8" s="29">
        <v>48.5</v>
      </c>
      <c r="X8" s="39">
        <v>4</v>
      </c>
      <c r="Y8" s="39">
        <v>1966</v>
      </c>
      <c r="Z8" s="39" t="s">
        <v>310</v>
      </c>
      <c r="AA8" s="43"/>
      <c r="AB8" s="41">
        <v>83.9</v>
      </c>
      <c r="AC8" s="41">
        <v>47.3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5.2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13.2</v>
      </c>
      <c r="AW8" s="41">
        <v>0</v>
      </c>
      <c r="AX8" s="41">
        <v>0</v>
      </c>
      <c r="AY8" s="41">
        <v>13.7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17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3.5999999999999943</v>
      </c>
      <c r="CZ8" s="39">
        <v>1966</v>
      </c>
      <c r="DA8" s="39" t="s">
        <v>310</v>
      </c>
      <c r="DB8" s="41">
        <v>48.5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3.4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14.2</v>
      </c>
      <c r="DV8" s="41">
        <v>0</v>
      </c>
      <c r="DW8" s="41">
        <v>0</v>
      </c>
      <c r="DX8" s="41">
        <v>13.7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18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2.2000000000000028</v>
      </c>
      <c r="FY8" s="39">
        <v>1966</v>
      </c>
      <c r="FZ8" s="39" t="s">
        <v>310</v>
      </c>
      <c r="GA8" s="41">
        <v>13.3</v>
      </c>
      <c r="GB8" s="29">
        <f t="shared" si="2"/>
        <v>0.70847400000000005</v>
      </c>
      <c r="GC8" s="29">
        <f t="shared" si="3"/>
        <v>0.69228599999999996</v>
      </c>
      <c r="GD8" s="29">
        <f t="shared" si="4"/>
        <v>3.4302257774606728</v>
      </c>
      <c r="GE8" s="29">
        <f t="shared" si="5"/>
        <v>3.2497708911521732</v>
      </c>
      <c r="GF8" s="29">
        <f t="shared" si="6"/>
        <v>0.1804548863084996</v>
      </c>
      <c r="GG8" s="29">
        <f t="shared" si="7"/>
        <v>5.2607291185971648E-2</v>
      </c>
      <c r="GH8" s="29">
        <f t="shared" si="8"/>
        <v>1.8275666882497075</v>
      </c>
      <c r="GI8" s="39">
        <v>1966</v>
      </c>
      <c r="GJ8" s="39" t="s">
        <v>310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47"/>
      <c r="GX8" s="47"/>
      <c r="GY8" s="47"/>
      <c r="GZ8" s="39">
        <v>1966</v>
      </c>
      <c r="HA8" s="39" t="s">
        <v>310</v>
      </c>
      <c r="HB8" s="42">
        <v>0</v>
      </c>
      <c r="HC8" s="42">
        <f t="shared" si="9"/>
        <v>1</v>
      </c>
      <c r="HD8" s="42">
        <v>0</v>
      </c>
      <c r="HE8" s="42">
        <v>0</v>
      </c>
      <c r="HF8" s="42">
        <v>2</v>
      </c>
      <c r="HG8" s="42">
        <v>3</v>
      </c>
      <c r="HH8" s="42">
        <v>0</v>
      </c>
      <c r="HI8" s="42">
        <v>1</v>
      </c>
      <c r="HJ8" s="39">
        <v>1966</v>
      </c>
      <c r="HK8" s="39" t="s">
        <v>310</v>
      </c>
      <c r="HL8" s="29"/>
      <c r="HM8" s="29">
        <v>40.132350000000002</v>
      </c>
      <c r="HN8" s="27">
        <v>38.514412062039597</v>
      </c>
      <c r="HO8" s="32">
        <v>42.462076885429397</v>
      </c>
      <c r="HP8" s="29">
        <v>2.0908442891163301</v>
      </c>
      <c r="HQ8" s="29">
        <v>8.7759999999999998</v>
      </c>
      <c r="HR8" s="27">
        <v>6.4048129209224296</v>
      </c>
      <c r="HS8" s="29"/>
      <c r="HT8" s="29">
        <v>14.91714</v>
      </c>
      <c r="HU8" s="27">
        <v>3.94766482338978</v>
      </c>
      <c r="HV8" s="27">
        <v>3.67498322468672</v>
      </c>
      <c r="HW8" s="29"/>
      <c r="HX8" s="27">
        <v>6.7267931749210996</v>
      </c>
      <c r="HY8" s="29"/>
      <c r="HZ8" s="39">
        <v>1966</v>
      </c>
      <c r="IA8" s="39" t="s">
        <v>310</v>
      </c>
      <c r="IB8" s="29">
        <v>3792</v>
      </c>
      <c r="IC8" s="29">
        <v>3793</v>
      </c>
      <c r="ID8" s="29">
        <v>3733</v>
      </c>
      <c r="IE8" s="29">
        <v>73.374610000000004</v>
      </c>
      <c r="IF8" s="32">
        <v>72.233642578125</v>
      </c>
      <c r="IG8" s="32">
        <v>373</v>
      </c>
      <c r="IH8" s="32">
        <v>1556</v>
      </c>
      <c r="II8" s="32">
        <v>1804</v>
      </c>
      <c r="IJ8" s="31">
        <v>64.199996948242188</v>
      </c>
      <c r="IK8" s="31">
        <v>1.7000000476837158</v>
      </c>
      <c r="IL8" s="39">
        <v>1966</v>
      </c>
      <c r="IM8" s="39" t="s">
        <v>310</v>
      </c>
      <c r="IN8" s="29">
        <v>26</v>
      </c>
      <c r="IO8" s="29">
        <v>29.4</v>
      </c>
      <c r="IP8" s="29">
        <v>351.6</v>
      </c>
      <c r="IQ8" s="29">
        <f t="shared" si="10"/>
        <v>92.721518987341767</v>
      </c>
      <c r="IR8" s="46">
        <v>2275.8000000000002</v>
      </c>
      <c r="IS8" s="46">
        <v>2136.0720000000001</v>
      </c>
      <c r="IT8" s="28">
        <v>65.948502624266752</v>
      </c>
      <c r="IU8" s="28"/>
      <c r="IV8" s="28">
        <v>2275.8000000000002</v>
      </c>
      <c r="IW8" s="28">
        <v>2136.0720000000001</v>
      </c>
      <c r="IX8" s="28">
        <v>65.948502624266752</v>
      </c>
      <c r="IY8" s="28">
        <v>75.599999999999909</v>
      </c>
      <c r="IZ8" s="39">
        <v>1966</v>
      </c>
      <c r="JA8" s="39" t="s">
        <v>310</v>
      </c>
      <c r="JB8" s="29">
        <v>9.5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310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310</v>
      </c>
      <c r="KI8" s="29"/>
      <c r="KJ8" s="29"/>
      <c r="KK8" s="29"/>
      <c r="KL8" s="29"/>
      <c r="KM8" s="29"/>
      <c r="KN8" s="21">
        <v>7807.796875</v>
      </c>
      <c r="KO8" s="20">
        <v>5167.9521484375</v>
      </c>
      <c r="KP8" s="20">
        <v>1005.166015625</v>
      </c>
      <c r="KQ8" s="19">
        <v>12.873869895935059</v>
      </c>
      <c r="KR8" s="39">
        <v>1966</v>
      </c>
      <c r="KS8" s="39" t="s">
        <v>310</v>
      </c>
    </row>
    <row r="9" spans="1:305" s="39" customFormat="1" ht="12.75">
      <c r="A9" s="39">
        <v>1967</v>
      </c>
      <c r="B9" s="39" t="s">
        <v>310</v>
      </c>
      <c r="C9" s="39">
        <v>33</v>
      </c>
      <c r="D9" s="44" t="s">
        <v>311</v>
      </c>
      <c r="E9" s="44">
        <v>752</v>
      </c>
      <c r="F9" s="39">
        <v>1</v>
      </c>
      <c r="G9" s="39">
        <v>0</v>
      </c>
      <c r="H9" s="39">
        <v>0</v>
      </c>
      <c r="I9" s="39">
        <v>0</v>
      </c>
      <c r="J9" s="29">
        <v>0</v>
      </c>
      <c r="K9" s="29">
        <v>0</v>
      </c>
      <c r="L9" s="29">
        <v>100</v>
      </c>
      <c r="M9" s="18">
        <v>5</v>
      </c>
      <c r="N9" s="39">
        <v>0</v>
      </c>
      <c r="O9" s="39">
        <v>0</v>
      </c>
      <c r="P9" s="39">
        <v>0</v>
      </c>
      <c r="Q9" s="29">
        <v>0</v>
      </c>
      <c r="R9" s="29">
        <v>0</v>
      </c>
      <c r="S9" s="29">
        <v>100</v>
      </c>
      <c r="T9" s="29">
        <v>0</v>
      </c>
      <c r="U9" s="29">
        <v>0</v>
      </c>
      <c r="V9" s="29">
        <v>48.5</v>
      </c>
      <c r="W9" s="29">
        <v>48.5</v>
      </c>
      <c r="X9" s="39">
        <v>4</v>
      </c>
      <c r="Y9" s="39">
        <v>1967</v>
      </c>
      <c r="Z9" s="39" t="s">
        <v>310</v>
      </c>
      <c r="AA9" s="43"/>
      <c r="AB9" s="41">
        <v>83.9</v>
      </c>
      <c r="AC9" s="41">
        <v>47.3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5.2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13.2</v>
      </c>
      <c r="AW9" s="41">
        <v>0</v>
      </c>
      <c r="AX9" s="41">
        <v>0</v>
      </c>
      <c r="AY9" s="41">
        <v>13.7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17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3.5999999999999943</v>
      </c>
      <c r="CZ9" s="39">
        <v>1967</v>
      </c>
      <c r="DA9" s="39" t="s">
        <v>310</v>
      </c>
      <c r="DB9" s="41">
        <v>48.5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3.4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14.2</v>
      </c>
      <c r="DV9" s="41">
        <v>0</v>
      </c>
      <c r="DW9" s="41">
        <v>0</v>
      </c>
      <c r="DX9" s="41">
        <v>13.7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18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2.2000000000000028</v>
      </c>
      <c r="FY9" s="39">
        <v>1967</v>
      </c>
      <c r="FZ9" s="39" t="s">
        <v>310</v>
      </c>
      <c r="GA9" s="41">
        <v>13.3</v>
      </c>
      <c r="GB9" s="29">
        <f t="shared" si="2"/>
        <v>0.70847400000000005</v>
      </c>
      <c r="GC9" s="29">
        <f t="shared" si="3"/>
        <v>0.69228599999999996</v>
      </c>
      <c r="GD9" s="29">
        <f t="shared" si="4"/>
        <v>3.4302257774606728</v>
      </c>
      <c r="GE9" s="29">
        <f t="shared" si="5"/>
        <v>3.2497708911521732</v>
      </c>
      <c r="GF9" s="29">
        <f t="shared" si="6"/>
        <v>0.1804548863084996</v>
      </c>
      <c r="GG9" s="29">
        <f t="shared" si="7"/>
        <v>5.2607291185971648E-2</v>
      </c>
      <c r="GH9" s="29">
        <f t="shared" si="8"/>
        <v>1.8275666882497075</v>
      </c>
      <c r="GI9" s="39">
        <v>1967</v>
      </c>
      <c r="GJ9" s="39" t="s">
        <v>310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47"/>
      <c r="GX9" s="47"/>
      <c r="GY9" s="47"/>
      <c r="GZ9" s="39">
        <v>1967</v>
      </c>
      <c r="HA9" s="39" t="s">
        <v>310</v>
      </c>
      <c r="HB9" s="42">
        <v>0</v>
      </c>
      <c r="HC9" s="42">
        <f t="shared" si="9"/>
        <v>1</v>
      </c>
      <c r="HD9" s="42">
        <v>0</v>
      </c>
      <c r="HE9" s="42">
        <v>0</v>
      </c>
      <c r="HF9" s="42">
        <v>2</v>
      </c>
      <c r="HG9" s="42">
        <v>3</v>
      </c>
      <c r="HH9" s="42">
        <v>0</v>
      </c>
      <c r="HI9" s="42">
        <v>1</v>
      </c>
      <c r="HJ9" s="39">
        <v>1967</v>
      </c>
      <c r="HK9" s="39" t="s">
        <v>310</v>
      </c>
      <c r="HL9" s="29"/>
      <c r="HM9" s="29">
        <v>38.958680000000001</v>
      </c>
      <c r="HN9" s="27">
        <v>39.748037328427699</v>
      </c>
      <c r="HO9" s="32">
        <v>43.211256144887201</v>
      </c>
      <c r="HP9" s="29">
        <v>3.3653885801466701</v>
      </c>
      <c r="HQ9" s="29">
        <v>8.5440000000000005</v>
      </c>
      <c r="HR9" s="27">
        <v>4.2893145991533599</v>
      </c>
      <c r="HS9" s="29"/>
      <c r="HT9" s="29">
        <v>15.01464</v>
      </c>
      <c r="HU9" s="27">
        <v>3.4632188164594799</v>
      </c>
      <c r="HV9" s="27">
        <v>3.1304093641886102</v>
      </c>
      <c r="HW9" s="29"/>
      <c r="HX9" s="27">
        <v>6.20626243323622</v>
      </c>
      <c r="HY9" s="29"/>
      <c r="HZ9" s="39">
        <v>1967</v>
      </c>
      <c r="IA9" s="39" t="s">
        <v>310</v>
      </c>
      <c r="IB9" s="29">
        <v>3775</v>
      </c>
      <c r="IC9" s="29">
        <v>3775</v>
      </c>
      <c r="ID9" s="29">
        <v>3695</v>
      </c>
      <c r="IE9" s="29">
        <v>72.750050000000002</v>
      </c>
      <c r="IF9" s="32">
        <v>71.204757690429688</v>
      </c>
      <c r="IG9" s="32">
        <v>366</v>
      </c>
      <c r="IH9" s="32">
        <v>1526</v>
      </c>
      <c r="II9" s="32">
        <v>1803</v>
      </c>
      <c r="IJ9" s="31">
        <v>90.300003051757813</v>
      </c>
      <c r="IK9" s="31">
        <v>2.4000000953674316</v>
      </c>
      <c r="IL9" s="39">
        <v>1967</v>
      </c>
      <c r="IM9" s="39" t="s">
        <v>310</v>
      </c>
      <c r="IN9" s="29">
        <v>7</v>
      </c>
      <c r="IO9" s="29">
        <v>0.1</v>
      </c>
      <c r="IP9" s="29">
        <v>0.4</v>
      </c>
      <c r="IQ9" s="29">
        <f t="shared" si="10"/>
        <v>0.10596026490066225</v>
      </c>
      <c r="IR9" s="46">
        <v>2325.8609999999999</v>
      </c>
      <c r="IS9" s="46">
        <v>2166.971</v>
      </c>
      <c r="IT9" s="28">
        <v>67.485861102460291</v>
      </c>
      <c r="IU9" s="28"/>
      <c r="IV9" s="28">
        <v>2325.8609999999999</v>
      </c>
      <c r="IW9" s="28">
        <v>2166.971</v>
      </c>
      <c r="IX9" s="28">
        <v>67.485861102460291</v>
      </c>
      <c r="IY9" s="28">
        <v>76.200000000000045</v>
      </c>
      <c r="IZ9" s="39">
        <v>1967</v>
      </c>
      <c r="JA9" s="39" t="s">
        <v>310</v>
      </c>
      <c r="JB9" s="29">
        <v>10.199999999999999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310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310</v>
      </c>
      <c r="KI9" s="29"/>
      <c r="KJ9" s="29"/>
      <c r="KK9" s="29">
        <v>36.1</v>
      </c>
      <c r="KL9" s="29">
        <v>32.299999999999997</v>
      </c>
      <c r="KM9" s="29">
        <v>26.3</v>
      </c>
      <c r="KN9" s="21">
        <v>7867.93115234375</v>
      </c>
      <c r="KO9" s="20">
        <v>5189.259765625</v>
      </c>
      <c r="KP9" s="20">
        <v>1029.6259765625</v>
      </c>
      <c r="KQ9" s="19">
        <v>13.086359977722168</v>
      </c>
      <c r="KR9" s="39">
        <v>1967</v>
      </c>
      <c r="KS9" s="39" t="s">
        <v>310</v>
      </c>
    </row>
    <row r="10" spans="1:305" s="39" customFormat="1" ht="12.75">
      <c r="A10" s="39">
        <v>1968</v>
      </c>
      <c r="B10" s="39" t="s">
        <v>310</v>
      </c>
      <c r="C10" s="39">
        <v>33</v>
      </c>
      <c r="D10" s="44" t="s">
        <v>311</v>
      </c>
      <c r="E10" s="44">
        <v>752</v>
      </c>
      <c r="F10" s="39">
        <v>1</v>
      </c>
      <c r="G10" s="39">
        <v>0</v>
      </c>
      <c r="H10" s="39">
        <v>0</v>
      </c>
      <c r="I10" s="39">
        <v>0</v>
      </c>
      <c r="J10" s="29">
        <v>0</v>
      </c>
      <c r="K10" s="29">
        <v>0</v>
      </c>
      <c r="L10" s="29">
        <v>100</v>
      </c>
      <c r="M10" s="18">
        <v>5</v>
      </c>
      <c r="N10" s="39">
        <v>0</v>
      </c>
      <c r="O10" s="39">
        <v>0</v>
      </c>
      <c r="P10" s="39">
        <v>1</v>
      </c>
      <c r="Q10" s="29">
        <v>0</v>
      </c>
      <c r="R10" s="29">
        <v>0</v>
      </c>
      <c r="S10" s="29">
        <v>100</v>
      </c>
      <c r="T10" s="29">
        <v>0</v>
      </c>
      <c r="U10" s="29">
        <v>0</v>
      </c>
      <c r="V10" s="29">
        <v>49.81</v>
      </c>
      <c r="W10" s="29">
        <v>49.81</v>
      </c>
      <c r="X10" s="39">
        <v>4</v>
      </c>
      <c r="Y10" s="39">
        <v>1968</v>
      </c>
      <c r="Z10" s="39" t="s">
        <v>310</v>
      </c>
      <c r="AA10" s="43">
        <v>25096</v>
      </c>
      <c r="AB10" s="41">
        <v>89.3</v>
      </c>
      <c r="AC10" s="41">
        <v>50.1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3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15.7</v>
      </c>
      <c r="AW10" s="41">
        <v>0</v>
      </c>
      <c r="AX10" s="41">
        <v>0</v>
      </c>
      <c r="AY10" s="41">
        <v>12.9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14.3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4</v>
      </c>
      <c r="CZ10" s="39">
        <v>1968</v>
      </c>
      <c r="DA10" s="39" t="s">
        <v>310</v>
      </c>
      <c r="DB10" s="41">
        <v>53.6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1.3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15.9</v>
      </c>
      <c r="DV10" s="41">
        <v>0</v>
      </c>
      <c r="DW10" s="41">
        <v>0</v>
      </c>
      <c r="DX10" s="41">
        <v>12.4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13.7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3.0999999999999943</v>
      </c>
      <c r="FY10" s="39">
        <v>1968</v>
      </c>
      <c r="FZ10" s="39" t="s">
        <v>310</v>
      </c>
      <c r="GA10" s="41">
        <v>15.5</v>
      </c>
      <c r="GB10" s="29">
        <f t="shared" si="2"/>
        <v>0.68636000000000008</v>
      </c>
      <c r="GC10" s="29">
        <f t="shared" si="3"/>
        <v>0.65310899999999994</v>
      </c>
      <c r="GD10" s="29">
        <f t="shared" si="4"/>
        <v>3.1883688305063136</v>
      </c>
      <c r="GE10" s="29">
        <f t="shared" si="5"/>
        <v>2.8827499127968146</v>
      </c>
      <c r="GF10" s="29">
        <f t="shared" si="6"/>
        <v>0.30561891770949901</v>
      </c>
      <c r="GG10" s="29">
        <f t="shared" si="7"/>
        <v>9.5854317350407253E-2</v>
      </c>
      <c r="GH10" s="29">
        <f t="shared" si="8"/>
        <v>2.8098042636454235</v>
      </c>
      <c r="GI10" s="39">
        <v>1968</v>
      </c>
      <c r="GJ10" s="39" t="s">
        <v>310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47"/>
      <c r="GX10" s="47"/>
      <c r="GY10" s="47"/>
      <c r="GZ10" s="39">
        <v>1968</v>
      </c>
      <c r="HA10" s="39" t="s">
        <v>310</v>
      </c>
      <c r="HB10" s="42">
        <v>0</v>
      </c>
      <c r="HC10" s="42">
        <f t="shared" si="9"/>
        <v>1</v>
      </c>
      <c r="HD10" s="42">
        <v>0</v>
      </c>
      <c r="HE10" s="42">
        <v>0</v>
      </c>
      <c r="HF10" s="42">
        <v>2</v>
      </c>
      <c r="HG10" s="42">
        <v>3</v>
      </c>
      <c r="HH10" s="42">
        <v>0</v>
      </c>
      <c r="HI10" s="42">
        <v>1</v>
      </c>
      <c r="HJ10" s="39">
        <v>1968</v>
      </c>
      <c r="HK10" s="39" t="s">
        <v>310</v>
      </c>
      <c r="HL10" s="29"/>
      <c r="HM10" s="29">
        <v>39.940640000000002</v>
      </c>
      <c r="HN10" s="27">
        <v>41.813555176586398</v>
      </c>
      <c r="HO10" s="32">
        <v>45.585580456682301</v>
      </c>
      <c r="HP10" s="29">
        <v>3.6385056640841902</v>
      </c>
      <c r="HQ10" s="29">
        <v>6.117</v>
      </c>
      <c r="HR10" s="27">
        <v>1.9431238450239099</v>
      </c>
      <c r="HS10" s="29"/>
      <c r="HT10" s="29">
        <v>16.413519999999998</v>
      </c>
      <c r="HU10" s="27">
        <v>3.77202528009584</v>
      </c>
      <c r="HV10" s="27">
        <v>3.3278018750781202</v>
      </c>
      <c r="HW10" s="29"/>
      <c r="HX10" s="27">
        <v>6.45458119689245</v>
      </c>
      <c r="HY10" s="29"/>
      <c r="HZ10" s="39">
        <v>1968</v>
      </c>
      <c r="IA10" s="39" t="s">
        <v>310</v>
      </c>
      <c r="IB10" s="29">
        <v>3822</v>
      </c>
      <c r="IC10" s="29">
        <v>3822</v>
      </c>
      <c r="ID10" s="29">
        <v>3737</v>
      </c>
      <c r="IE10" s="29">
        <v>73.457620000000006</v>
      </c>
      <c r="IF10" s="32">
        <v>71.8099365234375</v>
      </c>
      <c r="IG10" s="32">
        <v>340</v>
      </c>
      <c r="IH10" s="32">
        <v>1537</v>
      </c>
      <c r="II10" s="32">
        <v>1860</v>
      </c>
      <c r="IJ10" s="31">
        <v>95.199996948242188</v>
      </c>
      <c r="IK10" s="31">
        <v>2.5</v>
      </c>
      <c r="IL10" s="39">
        <v>1968</v>
      </c>
      <c r="IM10" s="39" t="s">
        <v>310</v>
      </c>
      <c r="IN10" s="29">
        <v>7</v>
      </c>
      <c r="IO10" s="29">
        <v>0.4</v>
      </c>
      <c r="IP10" s="29">
        <v>1.2</v>
      </c>
      <c r="IQ10" s="29">
        <f t="shared" si="10"/>
        <v>0.31397174254317112</v>
      </c>
      <c r="IR10" s="46">
        <v>2403.8000000000002</v>
      </c>
      <c r="IS10" s="46">
        <v>2204.7289999999998</v>
      </c>
      <c r="IT10" s="28">
        <v>67.921410967344428</v>
      </c>
      <c r="IU10" s="28"/>
      <c r="IV10" s="28">
        <v>2403.8000000000002</v>
      </c>
      <c r="IW10" s="28">
        <v>2204.7289999999998</v>
      </c>
      <c r="IX10" s="28">
        <v>67.921410967344428</v>
      </c>
      <c r="IY10" s="28">
        <v>76.799999999999955</v>
      </c>
      <c r="IZ10" s="39">
        <v>1968</v>
      </c>
      <c r="JA10" s="39" t="s">
        <v>310</v>
      </c>
      <c r="JB10" s="29">
        <v>10.6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310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310</v>
      </c>
      <c r="KI10" s="29"/>
      <c r="KJ10" s="29"/>
      <c r="KK10" s="29"/>
      <c r="KL10" s="29"/>
      <c r="KM10" s="29"/>
      <c r="KN10" s="21">
        <v>7912.27294921875</v>
      </c>
      <c r="KO10" s="20">
        <v>5204.01513671875</v>
      </c>
      <c r="KP10" s="20">
        <v>1051.612060546875</v>
      </c>
      <c r="KQ10" s="19">
        <v>13.290900230407715</v>
      </c>
      <c r="KR10" s="39">
        <v>1968</v>
      </c>
      <c r="KS10" s="39" t="s">
        <v>310</v>
      </c>
    </row>
    <row r="11" spans="1:305" s="39" customFormat="1" ht="12.75">
      <c r="A11" s="39">
        <v>1969</v>
      </c>
      <c r="B11" s="39" t="s">
        <v>310</v>
      </c>
      <c r="C11" s="39">
        <v>33</v>
      </c>
      <c r="D11" s="44" t="s">
        <v>311</v>
      </c>
      <c r="E11" s="44">
        <v>752</v>
      </c>
      <c r="F11" s="39">
        <v>1</v>
      </c>
      <c r="G11" s="39">
        <v>0</v>
      </c>
      <c r="H11" s="39">
        <v>0</v>
      </c>
      <c r="I11" s="39">
        <v>0</v>
      </c>
      <c r="J11" s="29">
        <v>0</v>
      </c>
      <c r="K11" s="29">
        <v>0</v>
      </c>
      <c r="L11" s="29">
        <v>100</v>
      </c>
      <c r="M11" s="18">
        <v>5</v>
      </c>
      <c r="N11" s="39">
        <v>0</v>
      </c>
      <c r="O11" s="39">
        <v>0</v>
      </c>
      <c r="P11" s="39">
        <v>1</v>
      </c>
      <c r="Q11" s="29">
        <v>0</v>
      </c>
      <c r="R11" s="29">
        <v>0</v>
      </c>
      <c r="S11" s="29">
        <v>100</v>
      </c>
      <c r="T11" s="29">
        <v>0</v>
      </c>
      <c r="U11" s="29">
        <v>0</v>
      </c>
      <c r="V11" s="29">
        <v>53.6</v>
      </c>
      <c r="W11" s="29">
        <v>53.6</v>
      </c>
      <c r="X11" s="39">
        <v>1</v>
      </c>
      <c r="Y11" s="39">
        <v>1969</v>
      </c>
      <c r="Z11" s="39" t="s">
        <v>310</v>
      </c>
      <c r="AA11" s="43"/>
      <c r="AB11" s="41">
        <v>89.3</v>
      </c>
      <c r="AC11" s="41">
        <v>50.1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3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15.7</v>
      </c>
      <c r="AW11" s="41">
        <v>0</v>
      </c>
      <c r="AX11" s="41">
        <v>0</v>
      </c>
      <c r="AY11" s="41">
        <v>12.9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14.3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4</v>
      </c>
      <c r="CZ11" s="39">
        <v>1969</v>
      </c>
      <c r="DA11" s="39" t="s">
        <v>310</v>
      </c>
      <c r="DB11" s="41">
        <v>53.6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1.3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15.9</v>
      </c>
      <c r="DV11" s="41">
        <v>0</v>
      </c>
      <c r="DW11" s="41">
        <v>0</v>
      </c>
      <c r="DX11" s="41">
        <v>12.4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13.7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3.0999999999999943</v>
      </c>
      <c r="FY11" s="39">
        <v>1969</v>
      </c>
      <c r="FZ11" s="39" t="s">
        <v>310</v>
      </c>
      <c r="GA11" s="41">
        <v>15.5</v>
      </c>
      <c r="GB11" s="29">
        <f t="shared" si="2"/>
        <v>0.68636000000000008</v>
      </c>
      <c r="GC11" s="29">
        <f t="shared" si="3"/>
        <v>0.65310899999999994</v>
      </c>
      <c r="GD11" s="29">
        <f t="shared" si="4"/>
        <v>3.1883688305063136</v>
      </c>
      <c r="GE11" s="29">
        <f t="shared" si="5"/>
        <v>2.8827499127968146</v>
      </c>
      <c r="GF11" s="29">
        <f t="shared" si="6"/>
        <v>0.30561891770949901</v>
      </c>
      <c r="GG11" s="29">
        <f t="shared" si="7"/>
        <v>9.5854317350407253E-2</v>
      </c>
      <c r="GH11" s="29">
        <f t="shared" si="8"/>
        <v>2.8098042636454235</v>
      </c>
      <c r="GI11" s="39">
        <v>1969</v>
      </c>
      <c r="GJ11" s="39" t="s">
        <v>310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45">
        <v>0.58644909999999995</v>
      </c>
      <c r="GX11" s="45">
        <v>0.4525902</v>
      </c>
      <c r="GY11" s="45">
        <v>0.54284189999999999</v>
      </c>
      <c r="GZ11" s="39">
        <v>1969</v>
      </c>
      <c r="HA11" s="39" t="s">
        <v>310</v>
      </c>
      <c r="HB11" s="42">
        <v>0</v>
      </c>
      <c r="HC11" s="42">
        <f t="shared" si="9"/>
        <v>1</v>
      </c>
      <c r="HD11" s="42">
        <v>0</v>
      </c>
      <c r="HE11" s="42">
        <v>0</v>
      </c>
      <c r="HF11" s="42">
        <v>2</v>
      </c>
      <c r="HG11" s="42">
        <v>3</v>
      </c>
      <c r="HH11" s="42">
        <v>0</v>
      </c>
      <c r="HI11" s="42">
        <v>1</v>
      </c>
      <c r="HJ11" s="39">
        <v>1969</v>
      </c>
      <c r="HK11" s="39" t="s">
        <v>310</v>
      </c>
      <c r="HL11" s="29"/>
      <c r="HM11" s="29">
        <v>42.479590000000002</v>
      </c>
      <c r="HN11" s="27">
        <v>41.739202680882798</v>
      </c>
      <c r="HO11" s="32">
        <v>46.232305052248698</v>
      </c>
      <c r="HP11" s="29">
        <v>5.0090752173859201</v>
      </c>
      <c r="HQ11" s="29">
        <v>8.5990000000000002</v>
      </c>
      <c r="HR11" s="27">
        <v>2.6919933532940998</v>
      </c>
      <c r="HS11" s="29"/>
      <c r="HT11" s="29">
        <v>16.413519999999998</v>
      </c>
      <c r="HU11" s="27">
        <v>4.4931023713658496</v>
      </c>
      <c r="HV11" s="27">
        <v>3.9258210134923002</v>
      </c>
      <c r="HW11" s="29"/>
      <c r="HX11" s="27">
        <v>7.1415111100995396</v>
      </c>
      <c r="HY11" s="29"/>
      <c r="HZ11" s="39">
        <v>1969</v>
      </c>
      <c r="IA11" s="39" t="s">
        <v>310</v>
      </c>
      <c r="IB11" s="29">
        <v>3855</v>
      </c>
      <c r="IC11" s="29">
        <v>3855</v>
      </c>
      <c r="ID11" s="29">
        <v>3782</v>
      </c>
      <c r="IE11" s="29">
        <v>73.709370000000007</v>
      </c>
      <c r="IF11" s="32">
        <v>72.316780090332031</v>
      </c>
      <c r="IG11" s="32">
        <v>322</v>
      </c>
      <c r="IH11" s="32">
        <v>1533</v>
      </c>
      <c r="II11" s="32">
        <v>1927</v>
      </c>
      <c r="IJ11" s="31">
        <v>80.599998474121094</v>
      </c>
      <c r="IK11" s="31">
        <v>2.0999999046325684</v>
      </c>
      <c r="IL11" s="39">
        <v>1969</v>
      </c>
      <c r="IM11" s="39" t="s">
        <v>310</v>
      </c>
      <c r="IN11" s="29">
        <v>41</v>
      </c>
      <c r="IO11" s="29">
        <v>9</v>
      </c>
      <c r="IP11" s="29">
        <v>112.4</v>
      </c>
      <c r="IQ11" s="29">
        <f t="shared" si="10"/>
        <v>29.156939040207522</v>
      </c>
      <c r="IR11" s="46">
        <v>2489.6999999999998</v>
      </c>
      <c r="IS11" s="46">
        <v>2268.0749999999998</v>
      </c>
      <c r="IT11" s="28">
        <v>68.521903323262833</v>
      </c>
      <c r="IU11" s="28"/>
      <c r="IV11" s="28">
        <v>2489.6999999999998</v>
      </c>
      <c r="IW11" s="28">
        <v>2268.0749999999998</v>
      </c>
      <c r="IX11" s="28">
        <v>68.521903323262833</v>
      </c>
      <c r="IY11" s="28">
        <v>77.399999999999864</v>
      </c>
      <c r="IZ11" s="39">
        <v>1969</v>
      </c>
      <c r="JA11" s="39" t="s">
        <v>310</v>
      </c>
      <c r="JB11" s="29">
        <v>11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310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310</v>
      </c>
      <c r="KI11" s="29"/>
      <c r="KJ11" s="29"/>
      <c r="KK11" s="29"/>
      <c r="KL11" s="29"/>
      <c r="KM11" s="29"/>
      <c r="KN11" s="21">
        <v>7968.07080078125</v>
      </c>
      <c r="KO11" s="20">
        <v>5229.76806640625</v>
      </c>
      <c r="KP11" s="20">
        <v>1073.7020263671875</v>
      </c>
      <c r="KQ11" s="19">
        <v>13.47506046295166</v>
      </c>
      <c r="KR11" s="39">
        <v>1969</v>
      </c>
      <c r="KS11" s="39" t="s">
        <v>310</v>
      </c>
    </row>
    <row r="12" spans="1:305" s="39" customFormat="1" ht="12.75">
      <c r="A12" s="39">
        <v>1970</v>
      </c>
      <c r="B12" s="39" t="s">
        <v>310</v>
      </c>
      <c r="C12" s="39">
        <v>33</v>
      </c>
      <c r="D12" s="44" t="s">
        <v>311</v>
      </c>
      <c r="E12" s="44">
        <v>752</v>
      </c>
      <c r="F12" s="39">
        <v>1</v>
      </c>
      <c r="G12" s="39">
        <v>0</v>
      </c>
      <c r="H12" s="39">
        <v>0</v>
      </c>
      <c r="I12" s="39">
        <v>0</v>
      </c>
      <c r="J12" s="29">
        <v>0</v>
      </c>
      <c r="K12" s="29">
        <v>0</v>
      </c>
      <c r="L12" s="29">
        <v>100</v>
      </c>
      <c r="M12" s="18">
        <v>5</v>
      </c>
      <c r="N12" s="39">
        <v>0</v>
      </c>
      <c r="O12" s="39">
        <v>0</v>
      </c>
      <c r="P12" s="39">
        <v>1</v>
      </c>
      <c r="Q12" s="29">
        <v>0</v>
      </c>
      <c r="R12" s="29">
        <v>0</v>
      </c>
      <c r="S12" s="29">
        <v>100</v>
      </c>
      <c r="T12" s="29">
        <v>0</v>
      </c>
      <c r="U12" s="29">
        <v>0</v>
      </c>
      <c r="V12" s="29">
        <v>51.8</v>
      </c>
      <c r="W12" s="29">
        <v>51.8</v>
      </c>
      <c r="X12" s="39">
        <v>1</v>
      </c>
      <c r="Y12" s="39">
        <v>1970</v>
      </c>
      <c r="Z12" s="39" t="s">
        <v>310</v>
      </c>
      <c r="AA12" s="43">
        <v>25831</v>
      </c>
      <c r="AB12" s="41">
        <v>88.3</v>
      </c>
      <c r="AC12" s="41">
        <v>45.3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4.8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19.899999999999999</v>
      </c>
      <c r="AW12" s="41">
        <v>0</v>
      </c>
      <c r="AX12" s="41">
        <v>0</v>
      </c>
      <c r="AY12" s="41">
        <v>11.5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16.2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2.2999999999999972</v>
      </c>
      <c r="CZ12" s="39">
        <v>1970</v>
      </c>
      <c r="DA12" s="39" t="s">
        <v>310</v>
      </c>
      <c r="DB12" s="41">
        <v>46.6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4.9000000000000004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20.3</v>
      </c>
      <c r="DV12" s="41">
        <v>0</v>
      </c>
      <c r="DW12" s="41">
        <v>0</v>
      </c>
      <c r="DX12" s="41">
        <v>11.7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16.600000000000001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310</v>
      </c>
      <c r="GA12" s="41">
        <v>14</v>
      </c>
      <c r="GB12" s="29">
        <f t="shared" si="2"/>
        <v>0.71341700000000008</v>
      </c>
      <c r="GC12" s="29">
        <f t="shared" si="3"/>
        <v>0.69798899999999997</v>
      </c>
      <c r="GD12" s="29">
        <f t="shared" si="4"/>
        <v>3.4893905081599406</v>
      </c>
      <c r="GE12" s="29">
        <f t="shared" si="5"/>
        <v>3.3111376737933385</v>
      </c>
      <c r="GF12" s="29">
        <f t="shared" si="6"/>
        <v>0.17825283436660211</v>
      </c>
      <c r="GG12" s="29">
        <f t="shared" si="7"/>
        <v>5.108423203128392E-2</v>
      </c>
      <c r="GH12" s="29">
        <f t="shared" si="8"/>
        <v>1.0148891565092255</v>
      </c>
      <c r="GI12" s="39">
        <v>1970</v>
      </c>
      <c r="GJ12" s="39" t="s">
        <v>310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45">
        <v>0.51560070000000002</v>
      </c>
      <c r="GX12" s="45">
        <v>0.45871240000000002</v>
      </c>
      <c r="GY12" s="45">
        <v>0.415132</v>
      </c>
      <c r="GZ12" s="39">
        <v>1970</v>
      </c>
      <c r="HA12" s="39" t="s">
        <v>310</v>
      </c>
      <c r="HB12" s="42">
        <v>0</v>
      </c>
      <c r="HC12" s="42">
        <f t="shared" si="9"/>
        <v>0</v>
      </c>
      <c r="HD12" s="42">
        <v>0</v>
      </c>
      <c r="HE12" s="42">
        <v>0</v>
      </c>
      <c r="HF12" s="42">
        <v>2</v>
      </c>
      <c r="HG12" s="42">
        <v>1</v>
      </c>
      <c r="HH12" s="42">
        <v>0</v>
      </c>
      <c r="HI12" s="42">
        <v>1</v>
      </c>
      <c r="HJ12" s="39">
        <v>1970</v>
      </c>
      <c r="HK12" s="39" t="s">
        <v>310</v>
      </c>
      <c r="HL12" s="34">
        <v>0.69798640000000001</v>
      </c>
      <c r="HM12" s="29">
        <v>45.113129999999998</v>
      </c>
      <c r="HN12" s="27">
        <v>41.7955553656275</v>
      </c>
      <c r="HO12" s="32">
        <v>46.311167172686801</v>
      </c>
      <c r="HP12" s="29">
        <v>6.4736739215431802</v>
      </c>
      <c r="HQ12" s="29">
        <v>11.981999999999999</v>
      </c>
      <c r="HR12" s="27">
        <v>7.0163659886166103</v>
      </c>
      <c r="HS12" s="27">
        <v>26.812276105847101</v>
      </c>
      <c r="HT12" s="27">
        <v>26.584925952970799</v>
      </c>
      <c r="HU12" s="27">
        <v>4.5156118070593001</v>
      </c>
      <c r="HV12" s="27">
        <v>4.0271401624829499</v>
      </c>
      <c r="HW12" s="29"/>
      <c r="HX12" s="27">
        <v>7.5690289815489198</v>
      </c>
      <c r="HY12" s="29"/>
      <c r="HZ12" s="39">
        <v>1970</v>
      </c>
      <c r="IA12" s="39" t="s">
        <v>310</v>
      </c>
      <c r="IB12" s="29">
        <v>3913</v>
      </c>
      <c r="IC12" s="29">
        <v>3913</v>
      </c>
      <c r="ID12" s="29">
        <v>3854</v>
      </c>
      <c r="IE12" s="29">
        <v>74.292760000000001</v>
      </c>
      <c r="IF12" s="32">
        <v>73.173316955566406</v>
      </c>
      <c r="IG12" s="32">
        <v>314</v>
      </c>
      <c r="IH12" s="32">
        <v>1480</v>
      </c>
      <c r="II12" s="32">
        <v>2060</v>
      </c>
      <c r="IJ12" s="31">
        <v>66.199996948242188</v>
      </c>
      <c r="IK12" s="31">
        <v>1.7000000476837158</v>
      </c>
      <c r="IL12" s="39">
        <v>1970</v>
      </c>
      <c r="IM12" s="39" t="s">
        <v>310</v>
      </c>
      <c r="IN12" s="29">
        <v>134</v>
      </c>
      <c r="IO12" s="29">
        <v>26.7</v>
      </c>
      <c r="IP12" s="29">
        <v>155.69999999999999</v>
      </c>
      <c r="IQ12" s="29">
        <f t="shared" si="10"/>
        <v>39.790442116023513</v>
      </c>
      <c r="IR12" s="46">
        <v>2571.1</v>
      </c>
      <c r="IS12" s="46">
        <v>2325.2280000000001</v>
      </c>
      <c r="IT12" s="28">
        <v>67.748102000864179</v>
      </c>
      <c r="IU12" s="28">
        <v>78</v>
      </c>
      <c r="IV12" s="28">
        <v>2571.1</v>
      </c>
      <c r="IW12" s="28">
        <v>2325.2280000000001</v>
      </c>
      <c r="IX12" s="28">
        <v>67.748102000864179</v>
      </c>
      <c r="IY12" s="28">
        <v>78</v>
      </c>
      <c r="IZ12" s="39">
        <v>1970</v>
      </c>
      <c r="JA12" s="39" t="s">
        <v>310</v>
      </c>
      <c r="JB12" s="29">
        <v>11.038399999999999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310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310</v>
      </c>
      <c r="KI12" s="29"/>
      <c r="KJ12" s="29"/>
      <c r="KK12" s="29"/>
      <c r="KL12" s="29"/>
      <c r="KM12" s="29"/>
      <c r="KN12" s="21">
        <v>8042.7998046875</v>
      </c>
      <c r="KO12" s="20">
        <v>5266.94677734375</v>
      </c>
      <c r="KP12" s="20">
        <v>1099.407958984375</v>
      </c>
      <c r="KQ12" s="19">
        <v>13.669469833374023</v>
      </c>
      <c r="KR12" s="39">
        <v>1970</v>
      </c>
      <c r="KS12" s="39" t="s">
        <v>310</v>
      </c>
    </row>
    <row r="13" spans="1:305" s="39" customFormat="1" ht="12.75">
      <c r="A13" s="39">
        <v>1971</v>
      </c>
      <c r="B13" s="39" t="s">
        <v>310</v>
      </c>
      <c r="C13" s="39">
        <v>33</v>
      </c>
      <c r="D13" s="44" t="s">
        <v>311</v>
      </c>
      <c r="E13" s="44">
        <v>752</v>
      </c>
      <c r="F13" s="39">
        <v>1</v>
      </c>
      <c r="G13" s="39">
        <v>0</v>
      </c>
      <c r="H13" s="39">
        <v>0</v>
      </c>
      <c r="I13" s="39">
        <v>0</v>
      </c>
      <c r="J13" s="29">
        <v>0</v>
      </c>
      <c r="K13" s="29">
        <v>0</v>
      </c>
      <c r="L13" s="29">
        <v>100</v>
      </c>
      <c r="M13" s="18">
        <v>5</v>
      </c>
      <c r="N13" s="39">
        <v>0</v>
      </c>
      <c r="O13" s="39">
        <v>0</v>
      </c>
      <c r="P13" s="39">
        <v>0</v>
      </c>
      <c r="Q13" s="29">
        <v>0</v>
      </c>
      <c r="R13" s="29">
        <v>0</v>
      </c>
      <c r="S13" s="29">
        <v>100</v>
      </c>
      <c r="T13" s="29">
        <v>0</v>
      </c>
      <c r="U13" s="29">
        <v>0</v>
      </c>
      <c r="V13" s="29">
        <v>46.6</v>
      </c>
      <c r="W13" s="29">
        <v>46.6</v>
      </c>
      <c r="X13" s="39">
        <v>4</v>
      </c>
      <c r="Y13" s="39">
        <v>1971</v>
      </c>
      <c r="Z13" s="39" t="s">
        <v>310</v>
      </c>
      <c r="AA13" s="43"/>
      <c r="AB13" s="41">
        <v>88.3</v>
      </c>
      <c r="AC13" s="41">
        <v>45.3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4.8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19.899999999999999</v>
      </c>
      <c r="AW13" s="41">
        <v>0</v>
      </c>
      <c r="AX13" s="41">
        <v>0</v>
      </c>
      <c r="AY13" s="41">
        <v>11.5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16.2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2.2999999999999972</v>
      </c>
      <c r="CZ13" s="39">
        <v>1971</v>
      </c>
      <c r="DA13" s="39" t="s">
        <v>310</v>
      </c>
      <c r="DB13" s="41">
        <v>46.6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4.9000000000000004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20.3</v>
      </c>
      <c r="DV13" s="41">
        <v>0</v>
      </c>
      <c r="DW13" s="41">
        <v>0</v>
      </c>
      <c r="DX13" s="41">
        <v>11.7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16.600000000000001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310</v>
      </c>
      <c r="GA13" s="41">
        <v>14</v>
      </c>
      <c r="GB13" s="29">
        <f t="shared" si="2"/>
        <v>0.71341700000000008</v>
      </c>
      <c r="GC13" s="29">
        <f t="shared" si="3"/>
        <v>0.69798899999999997</v>
      </c>
      <c r="GD13" s="29">
        <f t="shared" si="4"/>
        <v>3.4893905081599406</v>
      </c>
      <c r="GE13" s="29">
        <f t="shared" si="5"/>
        <v>3.3111376737933385</v>
      </c>
      <c r="GF13" s="29">
        <f t="shared" si="6"/>
        <v>0.17825283436660211</v>
      </c>
      <c r="GG13" s="29">
        <f t="shared" si="7"/>
        <v>5.108423203128392E-2</v>
      </c>
      <c r="GH13" s="29">
        <f t="shared" si="8"/>
        <v>1.0148891565092255</v>
      </c>
      <c r="GI13" s="39">
        <v>1971</v>
      </c>
      <c r="GJ13" s="39" t="s">
        <v>310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45">
        <v>0.53167140000000002</v>
      </c>
      <c r="GX13" s="45">
        <v>0.4634489</v>
      </c>
      <c r="GY13" s="45">
        <v>0.43935610000000003</v>
      </c>
      <c r="GZ13" s="39">
        <v>1971</v>
      </c>
      <c r="HA13" s="39" t="s">
        <v>310</v>
      </c>
      <c r="HB13" s="42">
        <v>0</v>
      </c>
      <c r="HC13" s="42">
        <f t="shared" si="9"/>
        <v>0</v>
      </c>
      <c r="HD13" s="42">
        <v>0</v>
      </c>
      <c r="HE13" s="42">
        <v>0</v>
      </c>
      <c r="HF13" s="42">
        <v>2</v>
      </c>
      <c r="HG13" s="42">
        <v>1</v>
      </c>
      <c r="HH13" s="42">
        <v>0</v>
      </c>
      <c r="HI13" s="42">
        <v>1</v>
      </c>
      <c r="HJ13" s="39">
        <v>1971</v>
      </c>
      <c r="HK13" s="39" t="s">
        <v>310</v>
      </c>
      <c r="HL13" s="34">
        <v>0.69798640000000001</v>
      </c>
      <c r="HM13" s="29">
        <v>43.984850000000002</v>
      </c>
      <c r="HN13" s="27">
        <v>44.935684168194697</v>
      </c>
      <c r="HO13" s="32">
        <v>49.299548585608299</v>
      </c>
      <c r="HP13" s="32">
        <v>0.94464623962218097</v>
      </c>
      <c r="HQ13" s="32">
        <v>8.1221016372575896</v>
      </c>
      <c r="HR13" s="27">
        <v>7.3955414573971403</v>
      </c>
      <c r="HS13" s="27">
        <v>27.159873667352699</v>
      </c>
      <c r="HT13" s="27">
        <v>26.9295761198414</v>
      </c>
      <c r="HU13" s="27">
        <v>4.3638644174135299</v>
      </c>
      <c r="HV13" s="27">
        <v>3.80711939603066</v>
      </c>
      <c r="HW13" s="29"/>
      <c r="HX13" s="27">
        <v>7.4077497845350804</v>
      </c>
      <c r="HY13" s="29"/>
      <c r="HZ13" s="39">
        <v>1971</v>
      </c>
      <c r="IA13" s="39" t="s">
        <v>310</v>
      </c>
      <c r="IB13" s="29">
        <v>3961</v>
      </c>
      <c r="IC13" s="29">
        <v>3961</v>
      </c>
      <c r="ID13" s="29">
        <v>3860</v>
      </c>
      <c r="IE13" s="29">
        <v>74.919619999999995</v>
      </c>
      <c r="IF13" s="32">
        <v>73.013290405273438</v>
      </c>
      <c r="IG13" s="32">
        <v>300</v>
      </c>
      <c r="IH13" s="32">
        <v>1451</v>
      </c>
      <c r="II13" s="32">
        <v>2109</v>
      </c>
      <c r="IJ13" s="31">
        <v>114.59999847412109</v>
      </c>
      <c r="IK13" s="31">
        <v>2.9000000953674316</v>
      </c>
      <c r="IL13" s="39">
        <v>1971</v>
      </c>
      <c r="IM13" s="39" t="s">
        <v>310</v>
      </c>
      <c r="IN13" s="30">
        <v>60</v>
      </c>
      <c r="IO13" s="27">
        <v>63</v>
      </c>
      <c r="IP13" s="27">
        <v>839</v>
      </c>
      <c r="IQ13" s="29">
        <f t="shared" si="10"/>
        <v>211.81519818227721</v>
      </c>
      <c r="IR13" s="46">
        <v>2679.6</v>
      </c>
      <c r="IS13" s="46">
        <v>2428.502</v>
      </c>
      <c r="IT13" s="28">
        <v>70.06136314460872</v>
      </c>
      <c r="IU13" s="28"/>
      <c r="IV13" s="28">
        <v>2679.6</v>
      </c>
      <c r="IW13" s="28">
        <v>2428.502</v>
      </c>
      <c r="IX13" s="28">
        <v>70.06136314460872</v>
      </c>
      <c r="IY13" s="28">
        <v>79.399999999999636</v>
      </c>
      <c r="IZ13" s="39">
        <v>1971</v>
      </c>
      <c r="JA13" s="39" t="s">
        <v>310</v>
      </c>
      <c r="JB13" s="29">
        <v>12.06723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310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310</v>
      </c>
      <c r="KI13" s="29"/>
      <c r="KJ13" s="29"/>
      <c r="KK13" s="29"/>
      <c r="KL13" s="29"/>
      <c r="KM13" s="29"/>
      <c r="KN13" s="21">
        <v>8098.333984375</v>
      </c>
      <c r="KO13" s="20">
        <v>5286.708984375</v>
      </c>
      <c r="KP13" s="20">
        <v>1127.261962890625</v>
      </c>
      <c r="KQ13" s="19">
        <v>13.919679641723633</v>
      </c>
      <c r="KR13" s="39">
        <v>1971</v>
      </c>
      <c r="KS13" s="39" t="s">
        <v>310</v>
      </c>
    </row>
    <row r="14" spans="1:305" s="39" customFormat="1" ht="12.75">
      <c r="A14" s="39">
        <v>1972</v>
      </c>
      <c r="B14" s="39" t="s">
        <v>310</v>
      </c>
      <c r="C14" s="39">
        <v>33</v>
      </c>
      <c r="D14" s="44" t="s">
        <v>311</v>
      </c>
      <c r="E14" s="44">
        <v>752</v>
      </c>
      <c r="F14" s="39">
        <v>1</v>
      </c>
      <c r="G14" s="39">
        <v>0</v>
      </c>
      <c r="H14" s="39">
        <v>0</v>
      </c>
      <c r="I14" s="39">
        <v>0</v>
      </c>
      <c r="J14" s="29">
        <v>0</v>
      </c>
      <c r="K14" s="29">
        <v>0</v>
      </c>
      <c r="L14" s="29">
        <v>100</v>
      </c>
      <c r="M14" s="18">
        <v>5</v>
      </c>
      <c r="N14" s="39">
        <v>0</v>
      </c>
      <c r="O14" s="39">
        <v>0</v>
      </c>
      <c r="P14" s="39">
        <v>0</v>
      </c>
      <c r="Q14" s="29">
        <v>0</v>
      </c>
      <c r="R14" s="29">
        <v>0</v>
      </c>
      <c r="S14" s="29">
        <v>100</v>
      </c>
      <c r="T14" s="29">
        <v>0</v>
      </c>
      <c r="U14" s="29">
        <v>0</v>
      </c>
      <c r="V14" s="29">
        <v>46.6</v>
      </c>
      <c r="W14" s="29">
        <v>46.6</v>
      </c>
      <c r="X14" s="39">
        <v>4</v>
      </c>
      <c r="Y14" s="39">
        <v>1972</v>
      </c>
      <c r="Z14" s="39" t="s">
        <v>310</v>
      </c>
      <c r="AA14" s="43"/>
      <c r="AB14" s="41">
        <v>88.3</v>
      </c>
      <c r="AC14" s="41">
        <v>45.3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4.8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19.899999999999999</v>
      </c>
      <c r="AW14" s="41">
        <v>0</v>
      </c>
      <c r="AX14" s="41">
        <v>0</v>
      </c>
      <c r="AY14" s="41">
        <v>11.5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16.2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2.2999999999999972</v>
      </c>
      <c r="CZ14" s="39">
        <v>1972</v>
      </c>
      <c r="DA14" s="39" t="s">
        <v>310</v>
      </c>
      <c r="DB14" s="41">
        <v>46.6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4.9000000000000004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20.3</v>
      </c>
      <c r="DV14" s="41">
        <v>0</v>
      </c>
      <c r="DW14" s="41">
        <v>0</v>
      </c>
      <c r="DX14" s="41">
        <v>11.7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16.600000000000001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310</v>
      </c>
      <c r="GA14" s="41">
        <v>14</v>
      </c>
      <c r="GB14" s="29">
        <f t="shared" si="2"/>
        <v>0.71341700000000008</v>
      </c>
      <c r="GC14" s="29">
        <f t="shared" si="3"/>
        <v>0.69798899999999997</v>
      </c>
      <c r="GD14" s="29">
        <f t="shared" si="4"/>
        <v>3.4893905081599406</v>
      </c>
      <c r="GE14" s="29">
        <f t="shared" si="5"/>
        <v>3.3111376737933385</v>
      </c>
      <c r="GF14" s="29">
        <f t="shared" si="6"/>
        <v>0.17825283436660211</v>
      </c>
      <c r="GG14" s="29">
        <f t="shared" si="7"/>
        <v>5.108423203128392E-2</v>
      </c>
      <c r="GH14" s="29">
        <f t="shared" si="8"/>
        <v>1.0148891565092255</v>
      </c>
      <c r="GI14" s="39">
        <v>1972</v>
      </c>
      <c r="GJ14" s="39" t="s">
        <v>310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45">
        <v>0.491311</v>
      </c>
      <c r="GX14" s="45">
        <v>0.45528380000000002</v>
      </c>
      <c r="GY14" s="45">
        <v>0.3711875</v>
      </c>
      <c r="GZ14" s="39">
        <v>1972</v>
      </c>
      <c r="HA14" s="39" t="s">
        <v>310</v>
      </c>
      <c r="HB14" s="42">
        <v>0</v>
      </c>
      <c r="HC14" s="42">
        <f t="shared" si="9"/>
        <v>0</v>
      </c>
      <c r="HD14" s="42">
        <v>0</v>
      </c>
      <c r="HE14" s="42">
        <v>0</v>
      </c>
      <c r="HF14" s="42">
        <v>2</v>
      </c>
      <c r="HG14" s="42">
        <v>1</v>
      </c>
      <c r="HH14" s="42">
        <v>0</v>
      </c>
      <c r="HI14" s="42">
        <v>1</v>
      </c>
      <c r="HJ14" s="39">
        <v>1972</v>
      </c>
      <c r="HK14" s="39" t="s">
        <v>310</v>
      </c>
      <c r="HL14" s="34">
        <v>0.69798640000000001</v>
      </c>
      <c r="HM14" s="29">
        <v>43.393380000000001</v>
      </c>
      <c r="HN14" s="27">
        <v>44.895378690290798</v>
      </c>
      <c r="HO14" s="32">
        <v>48.827035904192897</v>
      </c>
      <c r="HP14" s="32">
        <v>2.2887387988216199</v>
      </c>
      <c r="HQ14" s="32">
        <v>9.4215015038782308</v>
      </c>
      <c r="HR14" s="27">
        <v>6.0073906822269096</v>
      </c>
      <c r="HS14" s="27">
        <v>27.022875731778999</v>
      </c>
      <c r="HT14" s="27">
        <v>26.793739835053</v>
      </c>
      <c r="HU14" s="27">
        <v>3.9316572139021</v>
      </c>
      <c r="HV14" s="27">
        <v>3.16566744941795</v>
      </c>
      <c r="HW14" s="29"/>
      <c r="HX14" s="27">
        <v>7.4666294913813998</v>
      </c>
      <c r="HY14" s="29"/>
      <c r="HZ14" s="39">
        <v>1972</v>
      </c>
      <c r="IA14" s="39" t="s">
        <v>310</v>
      </c>
      <c r="IB14" s="29">
        <v>3970</v>
      </c>
      <c r="IC14" s="29">
        <v>3970</v>
      </c>
      <c r="ID14" s="29">
        <v>3863</v>
      </c>
      <c r="IE14" s="29">
        <v>75.189390000000003</v>
      </c>
      <c r="IF14" s="32">
        <v>73.155441284179688</v>
      </c>
      <c r="IG14" s="32">
        <v>287</v>
      </c>
      <c r="IH14" s="32">
        <v>1422</v>
      </c>
      <c r="II14" s="32">
        <v>2154</v>
      </c>
      <c r="IJ14" s="31">
        <v>118.69999694824219</v>
      </c>
      <c r="IK14" s="31">
        <v>3</v>
      </c>
      <c r="IL14" s="39">
        <v>1972</v>
      </c>
      <c r="IM14" s="39" t="s">
        <v>310</v>
      </c>
      <c r="IN14" s="30">
        <v>44</v>
      </c>
      <c r="IO14" s="27">
        <v>7</v>
      </c>
      <c r="IP14" s="27">
        <v>10.507</v>
      </c>
      <c r="IQ14" s="29">
        <f t="shared" si="10"/>
        <v>2.6465994962216626</v>
      </c>
      <c r="IR14" s="46">
        <v>2755.1</v>
      </c>
      <c r="IS14" s="46">
        <v>2492.4409999999998</v>
      </c>
      <c r="IT14" s="28">
        <v>71.418346052355972</v>
      </c>
      <c r="IU14" s="28"/>
      <c r="IV14" s="28">
        <v>2755.1</v>
      </c>
      <c r="IW14" s="28">
        <v>2492.4409999999998</v>
      </c>
      <c r="IX14" s="28">
        <v>71.418346052355972</v>
      </c>
      <c r="IY14" s="28">
        <v>80.799999999999727</v>
      </c>
      <c r="IZ14" s="39">
        <v>1972</v>
      </c>
      <c r="JA14" s="39" t="s">
        <v>310</v>
      </c>
      <c r="JB14" s="29">
        <v>12.59043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310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310</v>
      </c>
      <c r="KI14" s="29"/>
      <c r="KJ14" s="29"/>
      <c r="KK14" s="29"/>
      <c r="KL14" s="29"/>
      <c r="KM14" s="29"/>
      <c r="KN14" s="21">
        <v>8122.298828125</v>
      </c>
      <c r="KO14" s="20">
        <v>5280.537109375</v>
      </c>
      <c r="KP14" s="20">
        <v>1154.126953125</v>
      </c>
      <c r="KQ14" s="19">
        <v>14.209360122680664</v>
      </c>
      <c r="KR14" s="39">
        <v>1972</v>
      </c>
      <c r="KS14" s="39" t="s">
        <v>310</v>
      </c>
    </row>
    <row r="15" spans="1:305" s="39" customFormat="1" ht="12.75">
      <c r="A15" s="39">
        <v>1973</v>
      </c>
      <c r="B15" s="39" t="s">
        <v>310</v>
      </c>
      <c r="C15" s="39">
        <v>33</v>
      </c>
      <c r="D15" s="44" t="s">
        <v>311</v>
      </c>
      <c r="E15" s="44">
        <v>752</v>
      </c>
      <c r="F15" s="39">
        <v>1</v>
      </c>
      <c r="G15" s="39">
        <v>0</v>
      </c>
      <c r="H15" s="39">
        <v>0</v>
      </c>
      <c r="I15" s="39">
        <v>0</v>
      </c>
      <c r="J15" s="29">
        <v>0</v>
      </c>
      <c r="K15" s="29">
        <v>0</v>
      </c>
      <c r="L15" s="29">
        <v>100</v>
      </c>
      <c r="M15" s="18">
        <v>5</v>
      </c>
      <c r="N15" s="39">
        <v>0</v>
      </c>
      <c r="O15" s="39">
        <v>0</v>
      </c>
      <c r="P15" s="39">
        <v>1</v>
      </c>
      <c r="Q15" s="29">
        <v>0</v>
      </c>
      <c r="R15" s="29">
        <v>0</v>
      </c>
      <c r="S15" s="29">
        <v>100</v>
      </c>
      <c r="T15" s="29">
        <v>0</v>
      </c>
      <c r="U15" s="29">
        <v>0</v>
      </c>
      <c r="V15" s="29">
        <v>46.26</v>
      </c>
      <c r="W15" s="29">
        <v>46.26</v>
      </c>
      <c r="X15" s="39">
        <v>4</v>
      </c>
      <c r="Y15" s="39">
        <v>1973</v>
      </c>
      <c r="Z15" s="39" t="s">
        <v>310</v>
      </c>
      <c r="AA15" s="43">
        <v>26923</v>
      </c>
      <c r="AB15" s="41">
        <v>90.8</v>
      </c>
      <c r="AC15" s="41">
        <v>43.6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5.3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25.1</v>
      </c>
      <c r="AW15" s="41">
        <v>0</v>
      </c>
      <c r="AX15" s="41">
        <v>0</v>
      </c>
      <c r="AY15" s="41">
        <v>14.3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9.4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2.2999999999999972</v>
      </c>
      <c r="CZ15" s="39">
        <v>1973</v>
      </c>
      <c r="DA15" s="39" t="s">
        <v>310</v>
      </c>
      <c r="DB15" s="41">
        <v>44.6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5.4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25.7</v>
      </c>
      <c r="DV15" s="41">
        <v>0</v>
      </c>
      <c r="DW15" s="41">
        <v>0</v>
      </c>
      <c r="DX15" s="41">
        <v>14.6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9.6999999999999993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310</v>
      </c>
      <c r="GA15" s="41">
        <v>21.4</v>
      </c>
      <c r="GB15" s="29">
        <f t="shared" si="2"/>
        <v>0.71480900000000003</v>
      </c>
      <c r="GC15" s="29">
        <f t="shared" si="3"/>
        <v>0.70139399999999996</v>
      </c>
      <c r="GD15" s="29">
        <f t="shared" si="4"/>
        <v>3.5064220119148222</v>
      </c>
      <c r="GE15" s="29">
        <f t="shared" si="5"/>
        <v>3.3488945299156745</v>
      </c>
      <c r="GF15" s="29">
        <f t="shared" si="6"/>
        <v>0.15752748199914768</v>
      </c>
      <c r="GG15" s="29">
        <f t="shared" si="7"/>
        <v>4.4925420118818921E-2</v>
      </c>
      <c r="GH15" s="29">
        <f t="shared" si="8"/>
        <v>0.88034084308294935</v>
      </c>
      <c r="GI15" s="39">
        <v>1973</v>
      </c>
      <c r="GJ15" s="39" t="s">
        <v>310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45">
        <v>0.64860150000000005</v>
      </c>
      <c r="GX15" s="45">
        <v>0.44536690000000001</v>
      </c>
      <c r="GY15" s="45">
        <v>0.64670930000000004</v>
      </c>
      <c r="GZ15" s="39">
        <v>1973</v>
      </c>
      <c r="HA15" s="39" t="s">
        <v>310</v>
      </c>
      <c r="HB15" s="42">
        <v>0</v>
      </c>
      <c r="HC15" s="42">
        <f t="shared" si="9"/>
        <v>0</v>
      </c>
      <c r="HD15" s="42">
        <v>0</v>
      </c>
      <c r="HE15" s="42">
        <v>0</v>
      </c>
      <c r="HF15" s="42">
        <v>2</v>
      </c>
      <c r="HG15" s="42">
        <v>1</v>
      </c>
      <c r="HH15" s="42">
        <v>0</v>
      </c>
      <c r="HI15" s="42">
        <v>1</v>
      </c>
      <c r="HJ15" s="39">
        <v>1973</v>
      </c>
      <c r="HK15" s="39" t="s">
        <v>310</v>
      </c>
      <c r="HL15" s="34">
        <v>0.69798640000000001</v>
      </c>
      <c r="HM15" s="29">
        <v>48.203209999999999</v>
      </c>
      <c r="HN15" s="27">
        <v>42.760640417510501</v>
      </c>
      <c r="HO15" s="32">
        <v>47.596490257840102</v>
      </c>
      <c r="HP15" s="32">
        <v>3.96798112771347</v>
      </c>
      <c r="HQ15" s="32">
        <v>11.2808503135332</v>
      </c>
      <c r="HR15" s="27">
        <v>6.71799587013526</v>
      </c>
      <c r="HS15" s="27">
        <v>26.3782334853111</v>
      </c>
      <c r="HT15" s="27">
        <v>26.1545637233029</v>
      </c>
      <c r="HU15" s="27">
        <v>4.8358498403296597</v>
      </c>
      <c r="HV15" s="27">
        <v>3.9481100772230699</v>
      </c>
      <c r="HW15" s="29">
        <v>3.8368732510000001</v>
      </c>
      <c r="HX15" s="27">
        <v>7.5622023488710797</v>
      </c>
      <c r="HY15" s="29"/>
      <c r="HZ15" s="39">
        <v>1973</v>
      </c>
      <c r="IA15" s="39" t="s">
        <v>310</v>
      </c>
      <c r="IB15" s="29">
        <v>3977</v>
      </c>
      <c r="IC15" s="29">
        <v>3977</v>
      </c>
      <c r="ID15" s="29">
        <v>3879</v>
      </c>
      <c r="IE15" s="29">
        <v>75.50788</v>
      </c>
      <c r="IF15" s="32">
        <v>73.649238586425781</v>
      </c>
      <c r="IG15" s="32">
        <v>276</v>
      </c>
      <c r="IH15" s="32">
        <v>1427</v>
      </c>
      <c r="II15" s="32">
        <v>2176</v>
      </c>
      <c r="IJ15" s="31">
        <v>111.09999847412109</v>
      </c>
      <c r="IK15" s="31">
        <v>2.7999999523162842</v>
      </c>
      <c r="IL15" s="39">
        <v>1973</v>
      </c>
      <c r="IM15" s="39" t="s">
        <v>310</v>
      </c>
      <c r="IN15" s="30">
        <v>48</v>
      </c>
      <c r="IO15" s="27">
        <v>4</v>
      </c>
      <c r="IP15" s="27">
        <v>11.802</v>
      </c>
      <c r="IQ15" s="29">
        <f t="shared" si="10"/>
        <v>2.9675634900678904</v>
      </c>
      <c r="IR15" s="46">
        <v>2832.5</v>
      </c>
      <c r="IS15" s="46">
        <v>2551.1210000000001</v>
      </c>
      <c r="IT15" s="28">
        <v>72.50763624664161</v>
      </c>
      <c r="IU15" s="28"/>
      <c r="IV15" s="28">
        <v>2832.5</v>
      </c>
      <c r="IW15" s="28">
        <v>2551.1210000000001</v>
      </c>
      <c r="IX15" s="28">
        <v>72.50763624664161</v>
      </c>
      <c r="IY15" s="28">
        <v>82.199999999999818</v>
      </c>
      <c r="IZ15" s="39">
        <v>1973</v>
      </c>
      <c r="JA15" s="39" t="s">
        <v>310</v>
      </c>
      <c r="JB15" s="29">
        <v>12.20716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310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310</v>
      </c>
      <c r="KI15" s="29"/>
      <c r="KJ15" s="29"/>
      <c r="KK15" s="29"/>
      <c r="KL15" s="29"/>
      <c r="KM15" s="29"/>
      <c r="KN15" s="21">
        <v>8136.31201171875</v>
      </c>
      <c r="KO15" s="20">
        <v>5266.85693359375</v>
      </c>
      <c r="KP15" s="20">
        <v>1180.989990234375</v>
      </c>
      <c r="KQ15" s="19">
        <v>14.515049934387207</v>
      </c>
      <c r="KR15" s="39">
        <v>1973</v>
      </c>
      <c r="KS15" s="39" t="s">
        <v>310</v>
      </c>
    </row>
    <row r="16" spans="1:305" s="39" customFormat="1" ht="12.75">
      <c r="A16" s="39">
        <v>1974</v>
      </c>
      <c r="B16" s="39" t="s">
        <v>310</v>
      </c>
      <c r="C16" s="39">
        <v>33</v>
      </c>
      <c r="D16" s="44" t="s">
        <v>311</v>
      </c>
      <c r="E16" s="44">
        <v>752</v>
      </c>
      <c r="F16" s="39">
        <v>1</v>
      </c>
      <c r="G16" s="39">
        <v>0</v>
      </c>
      <c r="H16" s="39">
        <v>0</v>
      </c>
      <c r="I16" s="39">
        <v>0</v>
      </c>
      <c r="J16" s="29">
        <v>0</v>
      </c>
      <c r="K16" s="29">
        <v>0</v>
      </c>
      <c r="L16" s="29">
        <v>100</v>
      </c>
      <c r="M16" s="18">
        <v>5</v>
      </c>
      <c r="N16" s="39">
        <v>0</v>
      </c>
      <c r="O16" s="39">
        <v>0</v>
      </c>
      <c r="P16" s="39">
        <v>0</v>
      </c>
      <c r="Q16" s="29">
        <v>0</v>
      </c>
      <c r="R16" s="29">
        <v>0</v>
      </c>
      <c r="S16" s="29">
        <v>100</v>
      </c>
      <c r="T16" s="29">
        <v>0</v>
      </c>
      <c r="U16" s="29">
        <v>0</v>
      </c>
      <c r="V16" s="29">
        <v>44.6</v>
      </c>
      <c r="W16" s="29">
        <v>44.6</v>
      </c>
      <c r="X16" s="39">
        <v>4</v>
      </c>
      <c r="Y16" s="39">
        <v>1974</v>
      </c>
      <c r="Z16" s="39" t="s">
        <v>310</v>
      </c>
      <c r="AA16" s="43"/>
      <c r="AB16" s="41">
        <v>90.8</v>
      </c>
      <c r="AC16" s="41">
        <v>43.6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5.3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25.1</v>
      </c>
      <c r="AW16" s="41">
        <v>0</v>
      </c>
      <c r="AX16" s="41">
        <v>0</v>
      </c>
      <c r="AY16" s="41">
        <v>14.3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9.4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2.2999999999999972</v>
      </c>
      <c r="CZ16" s="39">
        <v>1974</v>
      </c>
      <c r="DA16" s="39" t="s">
        <v>310</v>
      </c>
      <c r="DB16" s="41">
        <v>44.6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5.4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25.7</v>
      </c>
      <c r="DV16" s="41">
        <v>0</v>
      </c>
      <c r="DW16" s="41">
        <v>0</v>
      </c>
      <c r="DX16" s="41">
        <v>14.6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9.6999999999999993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310</v>
      </c>
      <c r="GA16" s="41">
        <v>21.4</v>
      </c>
      <c r="GB16" s="29">
        <f t="shared" si="2"/>
        <v>0.71480900000000003</v>
      </c>
      <c r="GC16" s="29">
        <f t="shared" si="3"/>
        <v>0.70139399999999996</v>
      </c>
      <c r="GD16" s="29">
        <f t="shared" si="4"/>
        <v>3.5064220119148222</v>
      </c>
      <c r="GE16" s="29">
        <f t="shared" si="5"/>
        <v>3.3488945299156745</v>
      </c>
      <c r="GF16" s="29">
        <f t="shared" si="6"/>
        <v>0.15752748199914768</v>
      </c>
      <c r="GG16" s="29">
        <f t="shared" si="7"/>
        <v>4.4925420118818921E-2</v>
      </c>
      <c r="GH16" s="29">
        <f t="shared" si="8"/>
        <v>0.88034084308294935</v>
      </c>
      <c r="GI16" s="39">
        <v>1974</v>
      </c>
      <c r="GJ16" s="39" t="s">
        <v>310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45">
        <v>0.48082419999999998</v>
      </c>
      <c r="GX16" s="45">
        <v>0.42698419999999998</v>
      </c>
      <c r="GY16" s="45">
        <v>0.35401820000000001</v>
      </c>
      <c r="GZ16" s="39">
        <v>1974</v>
      </c>
      <c r="HA16" s="39" t="s">
        <v>310</v>
      </c>
      <c r="HB16" s="42">
        <v>0</v>
      </c>
      <c r="HC16" s="42">
        <f t="shared" si="9"/>
        <v>0</v>
      </c>
      <c r="HD16" s="42">
        <v>0</v>
      </c>
      <c r="HE16" s="42">
        <v>0</v>
      </c>
      <c r="HF16" s="42">
        <v>2</v>
      </c>
      <c r="HG16" s="42">
        <v>1</v>
      </c>
      <c r="HH16" s="42">
        <v>0</v>
      </c>
      <c r="HI16" s="42">
        <v>1</v>
      </c>
      <c r="HJ16" s="39">
        <v>1974</v>
      </c>
      <c r="HK16" s="39" t="s">
        <v>310</v>
      </c>
      <c r="HL16" s="34">
        <v>0.69798640000000001</v>
      </c>
      <c r="HM16" s="29">
        <v>60.312420000000003</v>
      </c>
      <c r="HN16" s="27">
        <v>44.296828278233001</v>
      </c>
      <c r="HO16" s="32">
        <v>47.607933869604899</v>
      </c>
      <c r="HP16" s="32">
        <v>3.1981956301757499</v>
      </c>
      <c r="HQ16" s="32">
        <v>12.9588325390728</v>
      </c>
      <c r="HR16" s="27">
        <v>9.9117236657741508</v>
      </c>
      <c r="HS16" s="27">
        <v>26.717523322793799</v>
      </c>
      <c r="HT16" s="27">
        <v>26.490976610089</v>
      </c>
      <c r="HU16" s="27">
        <v>3.3111055913719301</v>
      </c>
      <c r="HV16" s="27">
        <v>2.6110248027781799</v>
      </c>
      <c r="HW16" s="29">
        <v>1.9776527479999999</v>
      </c>
      <c r="HX16" s="27">
        <v>7.97180030954115</v>
      </c>
      <c r="HY16" s="29"/>
      <c r="HZ16" s="39">
        <v>1974</v>
      </c>
      <c r="IA16" s="39" t="s">
        <v>310</v>
      </c>
      <c r="IB16" s="29">
        <v>4043</v>
      </c>
      <c r="IC16" s="29">
        <v>4043</v>
      </c>
      <c r="ID16" s="29">
        <v>3962</v>
      </c>
      <c r="IE16" s="29">
        <v>76.863119999999995</v>
      </c>
      <c r="IF16" s="32">
        <v>75.335166931152344</v>
      </c>
      <c r="IG16" s="32">
        <v>264</v>
      </c>
      <c r="IH16" s="32">
        <v>1465</v>
      </c>
      <c r="II16" s="32">
        <v>2233</v>
      </c>
      <c r="IJ16" s="31">
        <v>88.599998474121094</v>
      </c>
      <c r="IK16" s="31">
        <v>2.2000000476837158</v>
      </c>
      <c r="IL16" s="39">
        <v>1974</v>
      </c>
      <c r="IM16" s="39" t="s">
        <v>310</v>
      </c>
      <c r="IN16" s="30">
        <v>85</v>
      </c>
      <c r="IO16" s="27">
        <v>17</v>
      </c>
      <c r="IP16" s="27">
        <v>57.603999999999999</v>
      </c>
      <c r="IQ16" s="29">
        <f t="shared" si="10"/>
        <v>14.247835765520653</v>
      </c>
      <c r="IR16" s="46">
        <v>2939.2</v>
      </c>
      <c r="IS16" s="46">
        <v>2653.9029999999998</v>
      </c>
      <c r="IT16" s="28">
        <v>73.540782819535849</v>
      </c>
      <c r="IU16" s="28"/>
      <c r="IV16" s="28">
        <v>2939.2</v>
      </c>
      <c r="IW16" s="28">
        <v>2653.9029999999998</v>
      </c>
      <c r="IX16" s="28">
        <v>73.540782819535849</v>
      </c>
      <c r="IY16" s="28">
        <v>83.599999999999909</v>
      </c>
      <c r="IZ16" s="39">
        <v>1974</v>
      </c>
      <c r="JA16" s="39" t="s">
        <v>310</v>
      </c>
      <c r="JB16" s="29">
        <v>14.34796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310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310</v>
      </c>
      <c r="KI16" s="29"/>
      <c r="KJ16" s="29"/>
      <c r="KK16" s="29"/>
      <c r="KL16" s="29"/>
      <c r="KM16" s="29"/>
      <c r="KN16" s="21">
        <v>8159.955078125</v>
      </c>
      <c r="KO16" s="20">
        <v>5259.1640625</v>
      </c>
      <c r="KP16" s="20">
        <v>1210.0699462890625</v>
      </c>
      <c r="KQ16" s="19">
        <v>14.82936954498291</v>
      </c>
      <c r="KR16" s="39">
        <v>1974</v>
      </c>
      <c r="KS16" s="39" t="s">
        <v>310</v>
      </c>
    </row>
    <row r="17" spans="1:305" s="39" customFormat="1" ht="12.75">
      <c r="A17" s="39">
        <v>1975</v>
      </c>
      <c r="B17" s="39" t="s">
        <v>310</v>
      </c>
      <c r="C17" s="39">
        <v>33</v>
      </c>
      <c r="D17" s="44" t="s">
        <v>311</v>
      </c>
      <c r="E17" s="44">
        <v>752</v>
      </c>
      <c r="F17" s="39">
        <v>1</v>
      </c>
      <c r="G17" s="39">
        <v>0</v>
      </c>
      <c r="H17" s="39">
        <v>0</v>
      </c>
      <c r="I17" s="39">
        <v>0</v>
      </c>
      <c r="J17" s="29">
        <v>0</v>
      </c>
      <c r="K17" s="29">
        <v>0</v>
      </c>
      <c r="L17" s="29">
        <v>100</v>
      </c>
      <c r="M17" s="18">
        <v>5</v>
      </c>
      <c r="N17" s="39">
        <v>0</v>
      </c>
      <c r="O17" s="39">
        <v>0</v>
      </c>
      <c r="P17" s="39">
        <v>0</v>
      </c>
      <c r="Q17" s="29">
        <v>0</v>
      </c>
      <c r="R17" s="29">
        <v>0</v>
      </c>
      <c r="S17" s="29">
        <v>100</v>
      </c>
      <c r="T17" s="29">
        <v>0</v>
      </c>
      <c r="U17" s="29">
        <v>0</v>
      </c>
      <c r="V17" s="29">
        <v>44.6</v>
      </c>
      <c r="W17" s="29">
        <v>44.6</v>
      </c>
      <c r="X17" s="39">
        <v>4</v>
      </c>
      <c r="Y17" s="39">
        <v>1975</v>
      </c>
      <c r="Z17" s="39" t="s">
        <v>310</v>
      </c>
      <c r="AA17" s="43"/>
      <c r="AB17" s="41">
        <v>90.8</v>
      </c>
      <c r="AC17" s="41">
        <v>43.6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5.3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25.1</v>
      </c>
      <c r="AW17" s="41">
        <v>0</v>
      </c>
      <c r="AX17" s="41">
        <v>0</v>
      </c>
      <c r="AY17" s="41">
        <v>14.3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9.4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2.2999999999999972</v>
      </c>
      <c r="CZ17" s="39">
        <v>1975</v>
      </c>
      <c r="DA17" s="39" t="s">
        <v>310</v>
      </c>
      <c r="DB17" s="41">
        <v>44.6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5.4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25.7</v>
      </c>
      <c r="DV17" s="41">
        <v>0</v>
      </c>
      <c r="DW17" s="41">
        <v>0</v>
      </c>
      <c r="DX17" s="41">
        <v>14.6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9.6999999999999993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1975</v>
      </c>
      <c r="FZ17" s="39" t="s">
        <v>310</v>
      </c>
      <c r="GA17" s="41">
        <v>21.4</v>
      </c>
      <c r="GB17" s="29">
        <f t="shared" si="2"/>
        <v>0.71480900000000003</v>
      </c>
      <c r="GC17" s="29">
        <f t="shared" si="3"/>
        <v>0.70139399999999996</v>
      </c>
      <c r="GD17" s="29">
        <f t="shared" si="4"/>
        <v>3.5064220119148222</v>
      </c>
      <c r="GE17" s="29">
        <f t="shared" si="5"/>
        <v>3.3488945299156745</v>
      </c>
      <c r="GF17" s="29">
        <f t="shared" si="6"/>
        <v>0.15752748199914768</v>
      </c>
      <c r="GG17" s="29">
        <f t="shared" si="7"/>
        <v>4.4925420118818921E-2</v>
      </c>
      <c r="GH17" s="29">
        <f t="shared" si="8"/>
        <v>0.88034084308294935</v>
      </c>
      <c r="GI17" s="39">
        <v>1975</v>
      </c>
      <c r="GJ17" s="39" t="s">
        <v>310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45">
        <v>0.57617490000000005</v>
      </c>
      <c r="GX17" s="45">
        <v>0.46554699999999999</v>
      </c>
      <c r="GY17" s="45">
        <v>0.46971380000000001</v>
      </c>
      <c r="GZ17" s="39">
        <v>1975</v>
      </c>
      <c r="HA17" s="39" t="s">
        <v>310</v>
      </c>
      <c r="HB17" s="42">
        <v>0</v>
      </c>
      <c r="HC17" s="42">
        <f t="shared" si="9"/>
        <v>0</v>
      </c>
      <c r="HD17" s="42">
        <v>0</v>
      </c>
      <c r="HE17" s="42">
        <v>0</v>
      </c>
      <c r="HF17" s="42">
        <v>2</v>
      </c>
      <c r="HG17" s="42">
        <v>1</v>
      </c>
      <c r="HH17" s="42">
        <v>0</v>
      </c>
      <c r="HI17" s="42">
        <v>1</v>
      </c>
      <c r="HJ17" s="39">
        <v>1975</v>
      </c>
      <c r="HK17" s="39" t="s">
        <v>310</v>
      </c>
      <c r="HL17" s="34">
        <v>0.69798640000000001</v>
      </c>
      <c r="HM17" s="29">
        <v>52.280569999999997</v>
      </c>
      <c r="HN17" s="27">
        <v>44.801207074514799</v>
      </c>
      <c r="HO17" s="32">
        <v>49.573837142889097</v>
      </c>
      <c r="HP17" s="32">
        <v>2.5528626740939</v>
      </c>
      <c r="HQ17" s="32">
        <v>17.435746192966501</v>
      </c>
      <c r="HR17" s="27">
        <v>9.7798775337837807</v>
      </c>
      <c r="HS17" s="27">
        <v>25.967447024744899</v>
      </c>
      <c r="HT17" s="27">
        <v>25.7472604569362</v>
      </c>
      <c r="HU17" s="27">
        <v>4.7726300683743599</v>
      </c>
      <c r="HV17" s="27">
        <v>4.0498033834861298</v>
      </c>
      <c r="HW17" s="29">
        <v>3.2635810630000002</v>
      </c>
      <c r="HX17" s="27">
        <v>8.9983551984705006</v>
      </c>
      <c r="HY17" s="29"/>
      <c r="HZ17" s="39">
        <v>1975</v>
      </c>
      <c r="IA17" s="39" t="s">
        <v>310</v>
      </c>
      <c r="IB17" s="29">
        <v>4129</v>
      </c>
      <c r="IC17" s="29">
        <v>4129</v>
      </c>
      <c r="ID17" s="29">
        <v>4062</v>
      </c>
      <c r="IE17" s="29">
        <v>78.513019999999997</v>
      </c>
      <c r="IF17" s="32">
        <v>77.235443115234375</v>
      </c>
      <c r="IG17" s="32">
        <v>261</v>
      </c>
      <c r="IH17" s="32">
        <v>1481</v>
      </c>
      <c r="II17" s="32">
        <v>2320</v>
      </c>
      <c r="IJ17" s="31">
        <v>74</v>
      </c>
      <c r="IK17" s="31">
        <v>1.7999999523162842</v>
      </c>
      <c r="IL17" s="39">
        <v>1975</v>
      </c>
      <c r="IM17" s="39" t="s">
        <v>310</v>
      </c>
      <c r="IN17" s="30">
        <v>86</v>
      </c>
      <c r="IO17" s="27">
        <v>24</v>
      </c>
      <c r="IP17" s="27">
        <v>365.50700000000001</v>
      </c>
      <c r="IQ17" s="29">
        <f t="shared" si="10"/>
        <v>88.521918139985473</v>
      </c>
      <c r="IR17" s="46">
        <v>3031.4</v>
      </c>
      <c r="IS17" s="46">
        <v>2766.6849999999999</v>
      </c>
      <c r="IT17" s="28">
        <v>74.463329296191631</v>
      </c>
      <c r="IU17" s="28">
        <v>85</v>
      </c>
      <c r="IV17" s="28">
        <v>3031.4</v>
      </c>
      <c r="IW17" s="28">
        <v>2766.6849999999999</v>
      </c>
      <c r="IX17" s="28">
        <v>74.463329296191631</v>
      </c>
      <c r="IY17" s="28">
        <v>85</v>
      </c>
      <c r="IZ17" s="39">
        <v>1975</v>
      </c>
      <c r="JA17" s="39" t="s">
        <v>310</v>
      </c>
      <c r="JB17" s="29">
        <v>14.20383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310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310</v>
      </c>
      <c r="KI17" s="29"/>
      <c r="KJ17" s="29"/>
      <c r="KK17" s="22">
        <v>30.7</v>
      </c>
      <c r="KL17" s="22">
        <v>28.1</v>
      </c>
      <c r="KM17" s="22">
        <v>19.5</v>
      </c>
      <c r="KN17" s="21">
        <v>8192.4365234375</v>
      </c>
      <c r="KO17" s="20">
        <v>5259.244140625</v>
      </c>
      <c r="KP17" s="20">
        <v>1237.9439697265625</v>
      </c>
      <c r="KQ17" s="19">
        <v>15.110819816589355</v>
      </c>
      <c r="KR17" s="39">
        <v>1975</v>
      </c>
      <c r="KS17" s="39" t="s">
        <v>310</v>
      </c>
    </row>
    <row r="18" spans="1:305" s="39" customFormat="1" ht="12.75">
      <c r="A18" s="39">
        <v>1976</v>
      </c>
      <c r="B18" s="39" t="s">
        <v>310</v>
      </c>
      <c r="C18" s="39">
        <v>33</v>
      </c>
      <c r="D18" s="44" t="s">
        <v>311</v>
      </c>
      <c r="E18" s="44">
        <v>752</v>
      </c>
      <c r="F18" s="39">
        <v>1</v>
      </c>
      <c r="G18" s="39">
        <v>0</v>
      </c>
      <c r="H18" s="39">
        <v>0</v>
      </c>
      <c r="I18" s="39">
        <v>0</v>
      </c>
      <c r="J18" s="29">
        <v>12.16</v>
      </c>
      <c r="K18" s="29">
        <v>10.94</v>
      </c>
      <c r="L18" s="29">
        <v>75.680000000000007</v>
      </c>
      <c r="M18" s="18">
        <v>4</v>
      </c>
      <c r="N18" s="39">
        <v>1</v>
      </c>
      <c r="O18" s="39">
        <v>-1</v>
      </c>
      <c r="P18" s="39">
        <v>1</v>
      </c>
      <c r="Q18" s="29">
        <v>12.72</v>
      </c>
      <c r="R18" s="29">
        <v>11.59</v>
      </c>
      <c r="S18" s="29">
        <v>75.680000000000007</v>
      </c>
      <c r="T18" s="29">
        <v>6.57</v>
      </c>
      <c r="U18" s="29">
        <v>5.98</v>
      </c>
      <c r="V18" s="29">
        <v>33.75</v>
      </c>
      <c r="W18" s="29">
        <v>46.3</v>
      </c>
      <c r="X18" s="39">
        <v>4</v>
      </c>
      <c r="Y18" s="39">
        <v>1976</v>
      </c>
      <c r="Z18" s="39" t="s">
        <v>310</v>
      </c>
      <c r="AA18" s="43">
        <v>28022</v>
      </c>
      <c r="AB18" s="41">
        <v>91.8</v>
      </c>
      <c r="AC18" s="41">
        <v>42.7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4.8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24.1</v>
      </c>
      <c r="AW18" s="41">
        <v>0</v>
      </c>
      <c r="AX18" s="41">
        <v>0</v>
      </c>
      <c r="AY18" s="41">
        <v>15.6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11.1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1.7000000000000171</v>
      </c>
      <c r="CZ18" s="39">
        <v>1976</v>
      </c>
      <c r="DA18" s="39" t="s">
        <v>310</v>
      </c>
      <c r="DB18" s="41">
        <v>43.6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4.9000000000000004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24.6</v>
      </c>
      <c r="DV18" s="41">
        <v>0</v>
      </c>
      <c r="DW18" s="41">
        <v>0</v>
      </c>
      <c r="DX18" s="41">
        <v>15.8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11.2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1976</v>
      </c>
      <c r="FZ18" s="39" t="s">
        <v>310</v>
      </c>
      <c r="GA18" s="41">
        <v>22.9</v>
      </c>
      <c r="GB18" s="29">
        <f t="shared" si="2"/>
        <v>0.72062899999999996</v>
      </c>
      <c r="GC18" s="29">
        <f t="shared" si="3"/>
        <v>0.70947899999999997</v>
      </c>
      <c r="GD18" s="29">
        <f t="shared" si="4"/>
        <v>3.5794695941955315</v>
      </c>
      <c r="GE18" s="29">
        <f t="shared" si="5"/>
        <v>3.4420919658131424</v>
      </c>
      <c r="GF18" s="29">
        <f t="shared" si="6"/>
        <v>0.13737762838238909</v>
      </c>
      <c r="GG18" s="29">
        <f t="shared" si="7"/>
        <v>3.8379325418816432E-2</v>
      </c>
      <c r="GH18" s="29">
        <f t="shared" si="8"/>
        <v>0.74833147735478767</v>
      </c>
      <c r="GI18" s="39">
        <v>1976</v>
      </c>
      <c r="GJ18" s="39" t="s">
        <v>310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45">
        <v>0.72833740000000002</v>
      </c>
      <c r="GX18" s="45">
        <v>0.47950670000000001</v>
      </c>
      <c r="GY18" s="45">
        <v>0.68647619999999998</v>
      </c>
      <c r="GZ18" s="39">
        <v>1976</v>
      </c>
      <c r="HA18" s="39" t="s">
        <v>310</v>
      </c>
      <c r="HB18" s="42">
        <v>0</v>
      </c>
      <c r="HC18" s="42">
        <f t="shared" si="9"/>
        <v>0</v>
      </c>
      <c r="HD18" s="42">
        <v>0</v>
      </c>
      <c r="HE18" s="42">
        <v>0</v>
      </c>
      <c r="HF18" s="42">
        <v>2</v>
      </c>
      <c r="HG18" s="42">
        <v>1</v>
      </c>
      <c r="HH18" s="42">
        <v>0</v>
      </c>
      <c r="HI18" s="42">
        <v>1</v>
      </c>
      <c r="HJ18" s="39">
        <v>1976</v>
      </c>
      <c r="HK18" s="39" t="s">
        <v>310</v>
      </c>
      <c r="HL18" s="34">
        <v>0.69798640000000001</v>
      </c>
      <c r="HM18" s="29">
        <v>52.701529999999998</v>
      </c>
      <c r="HN18" s="27">
        <v>47.319487258649602</v>
      </c>
      <c r="HO18" s="32">
        <v>53.476191764043499</v>
      </c>
      <c r="HP18" s="32">
        <v>1.05810486510117</v>
      </c>
      <c r="HQ18" s="32">
        <v>13.103186367590199</v>
      </c>
      <c r="HR18" s="27">
        <v>10.2492222323734</v>
      </c>
      <c r="HS18" s="27">
        <v>24.225962424557402</v>
      </c>
      <c r="HT18" s="27">
        <v>24.020542480385</v>
      </c>
      <c r="HU18" s="27">
        <v>6.1567045053939102</v>
      </c>
      <c r="HV18" s="27">
        <v>5.3337024846165901</v>
      </c>
      <c r="HW18" s="29">
        <v>4.9206384190000003</v>
      </c>
      <c r="HX18" s="27">
        <v>9.5419258254430694</v>
      </c>
      <c r="HY18" s="29"/>
      <c r="HZ18" s="39">
        <v>1976</v>
      </c>
      <c r="IA18" s="39" t="s">
        <v>310</v>
      </c>
      <c r="IB18" s="29">
        <v>4159</v>
      </c>
      <c r="IC18" s="29">
        <v>4159</v>
      </c>
      <c r="ID18" s="29">
        <v>4088</v>
      </c>
      <c r="IE18" s="29">
        <v>79.008359999999996</v>
      </c>
      <c r="IF18" s="32">
        <v>77.662971496582031</v>
      </c>
      <c r="IG18" s="32">
        <v>254</v>
      </c>
      <c r="IH18" s="32">
        <v>1448</v>
      </c>
      <c r="II18" s="32">
        <v>2386</v>
      </c>
      <c r="IJ18" s="31">
        <v>74.5</v>
      </c>
      <c r="IK18" s="31">
        <v>1.7999999523162842</v>
      </c>
      <c r="IL18" s="39">
        <v>1976</v>
      </c>
      <c r="IM18" s="39" t="s">
        <v>310</v>
      </c>
      <c r="IN18" s="30">
        <v>73</v>
      </c>
      <c r="IO18" s="27">
        <v>9</v>
      </c>
      <c r="IP18" s="27">
        <v>24.744</v>
      </c>
      <c r="IQ18" s="29">
        <f t="shared" si="10"/>
        <v>5.9495070930512144</v>
      </c>
      <c r="IR18" s="46">
        <v>3174.2</v>
      </c>
      <c r="IS18" s="46">
        <v>2772.03</v>
      </c>
      <c r="IT18" s="28">
        <v>73.871552298467691</v>
      </c>
      <c r="IU18" s="28"/>
      <c r="IV18" s="28">
        <v>3174.2</v>
      </c>
      <c r="IW18" s="28">
        <v>2772.03</v>
      </c>
      <c r="IX18" s="28">
        <v>73.871552298467691</v>
      </c>
      <c r="IY18" s="28">
        <v>85.599999999999909</v>
      </c>
      <c r="IZ18" s="39">
        <v>1976</v>
      </c>
      <c r="JA18" s="39" t="s">
        <v>310</v>
      </c>
      <c r="JB18" s="29">
        <v>15.078620000000001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310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310</v>
      </c>
      <c r="KI18" s="29"/>
      <c r="KJ18" s="29"/>
      <c r="KK18" s="29"/>
      <c r="KL18" s="29"/>
      <c r="KM18" s="29"/>
      <c r="KN18" s="21">
        <v>8222.28515625</v>
      </c>
      <c r="KO18" s="20">
        <v>5263.77001953125</v>
      </c>
      <c r="KP18" s="20">
        <v>1262.300048828125</v>
      </c>
      <c r="KQ18" s="19">
        <v>15.352179527282715</v>
      </c>
      <c r="KR18" s="39">
        <v>1976</v>
      </c>
      <c r="KS18" s="39" t="s">
        <v>310</v>
      </c>
    </row>
    <row r="19" spans="1:305" s="39" customFormat="1" ht="12.75">
      <c r="A19" s="39">
        <v>1977</v>
      </c>
      <c r="B19" s="39" t="s">
        <v>310</v>
      </c>
      <c r="C19" s="39">
        <v>33</v>
      </c>
      <c r="D19" s="44" t="s">
        <v>311</v>
      </c>
      <c r="E19" s="44">
        <v>752</v>
      </c>
      <c r="F19" s="39">
        <v>1</v>
      </c>
      <c r="G19" s="39">
        <v>0</v>
      </c>
      <c r="H19" s="39">
        <v>0</v>
      </c>
      <c r="I19" s="39">
        <v>0</v>
      </c>
      <c r="J19" s="29">
        <v>50</v>
      </c>
      <c r="K19" s="29">
        <v>45</v>
      </c>
      <c r="L19" s="29">
        <v>0</v>
      </c>
      <c r="M19" s="18">
        <v>1</v>
      </c>
      <c r="N19" s="39">
        <v>1</v>
      </c>
      <c r="O19" s="39">
        <v>-3</v>
      </c>
      <c r="P19" s="39">
        <v>0</v>
      </c>
      <c r="Q19" s="29">
        <v>52.33</v>
      </c>
      <c r="R19" s="29">
        <v>47.67</v>
      </c>
      <c r="S19" s="29">
        <v>0</v>
      </c>
      <c r="T19" s="29">
        <v>27</v>
      </c>
      <c r="U19" s="29">
        <v>24.6</v>
      </c>
      <c r="V19" s="29">
        <v>0</v>
      </c>
      <c r="W19" s="29">
        <v>51.6</v>
      </c>
      <c r="X19" s="39">
        <v>2</v>
      </c>
      <c r="Y19" s="39">
        <v>1977</v>
      </c>
      <c r="Z19" s="39" t="s">
        <v>310</v>
      </c>
      <c r="AA19" s="43"/>
      <c r="AB19" s="41">
        <v>91.8</v>
      </c>
      <c r="AC19" s="41">
        <v>42.7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4.8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24.1</v>
      </c>
      <c r="AW19" s="41">
        <v>0</v>
      </c>
      <c r="AX19" s="41">
        <v>0</v>
      </c>
      <c r="AY19" s="41">
        <v>15.6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11.1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1.7000000000000171</v>
      </c>
      <c r="CZ19" s="39">
        <v>1977</v>
      </c>
      <c r="DA19" s="39" t="s">
        <v>310</v>
      </c>
      <c r="DB19" s="41">
        <v>43.6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4.9000000000000004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24.6</v>
      </c>
      <c r="DV19" s="41">
        <v>0</v>
      </c>
      <c r="DW19" s="41">
        <v>0</v>
      </c>
      <c r="DX19" s="41">
        <v>15.8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11.2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1977</v>
      </c>
      <c r="FZ19" s="39" t="s">
        <v>310</v>
      </c>
      <c r="GA19" s="41">
        <v>22.9</v>
      </c>
      <c r="GB19" s="29">
        <f t="shared" si="2"/>
        <v>0.72062899999999996</v>
      </c>
      <c r="GC19" s="29">
        <f t="shared" si="3"/>
        <v>0.70947899999999997</v>
      </c>
      <c r="GD19" s="29">
        <f t="shared" si="4"/>
        <v>3.5794695941955315</v>
      </c>
      <c r="GE19" s="29">
        <f t="shared" si="5"/>
        <v>3.4420919658131424</v>
      </c>
      <c r="GF19" s="29">
        <f t="shared" si="6"/>
        <v>0.13737762838238909</v>
      </c>
      <c r="GG19" s="29">
        <f t="shared" si="7"/>
        <v>3.8379325418816432E-2</v>
      </c>
      <c r="GH19" s="29">
        <f t="shared" si="8"/>
        <v>0.74833147735478767</v>
      </c>
      <c r="GI19" s="39">
        <v>1977</v>
      </c>
      <c r="GJ19" s="39" t="s">
        <v>310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45">
        <v>0.60584510000000003</v>
      </c>
      <c r="GX19" s="45">
        <v>0.50412409999999996</v>
      </c>
      <c r="GY19" s="45">
        <v>0.48632690000000001</v>
      </c>
      <c r="GZ19" s="39">
        <v>1977</v>
      </c>
      <c r="HA19" s="39" t="s">
        <v>310</v>
      </c>
      <c r="HB19" s="42">
        <v>0</v>
      </c>
      <c r="HC19" s="42">
        <f t="shared" si="9"/>
        <v>0</v>
      </c>
      <c r="HD19" s="42">
        <v>0</v>
      </c>
      <c r="HE19" s="42">
        <v>0</v>
      </c>
      <c r="HF19" s="42">
        <v>2</v>
      </c>
      <c r="HG19" s="42">
        <v>1</v>
      </c>
      <c r="HH19" s="42">
        <v>0</v>
      </c>
      <c r="HI19" s="42">
        <v>1</v>
      </c>
      <c r="HJ19" s="39">
        <v>1977</v>
      </c>
      <c r="HK19" s="39" t="s">
        <v>310</v>
      </c>
      <c r="HL19" s="34">
        <v>0.69798640000000001</v>
      </c>
      <c r="HM19" s="29">
        <v>52.214449999999999</v>
      </c>
      <c r="HN19" s="27">
        <v>53.153425045561796</v>
      </c>
      <c r="HO19" s="32">
        <v>54.682181116895997</v>
      </c>
      <c r="HP19" s="32">
        <v>-1.5962585836300001</v>
      </c>
      <c r="HQ19" s="32">
        <v>8.7652315190900794</v>
      </c>
      <c r="HR19" s="27">
        <v>11.4418052878115</v>
      </c>
      <c r="HS19" s="27">
        <v>26.290962561264799</v>
      </c>
      <c r="HT19" s="27">
        <v>26.068032798272199</v>
      </c>
      <c r="HU19" s="27">
        <v>1.5287560713341699</v>
      </c>
      <c r="HV19" s="27">
        <v>0.84466618547100103</v>
      </c>
      <c r="HW19" s="29">
        <v>1.763484085</v>
      </c>
      <c r="HX19" s="27">
        <v>9.9762703295702799</v>
      </c>
      <c r="HY19" s="29"/>
      <c r="HZ19" s="39">
        <v>1977</v>
      </c>
      <c r="IA19" s="39" t="s">
        <v>310</v>
      </c>
      <c r="IB19" s="29">
        <v>4181</v>
      </c>
      <c r="IC19" s="29">
        <v>4181</v>
      </c>
      <c r="ID19" s="29">
        <v>4099</v>
      </c>
      <c r="IE19" s="29">
        <v>79.305760000000006</v>
      </c>
      <c r="IF19" s="32">
        <v>77.732879638671875</v>
      </c>
      <c r="IG19" s="32">
        <v>248</v>
      </c>
      <c r="IH19" s="32">
        <v>1407</v>
      </c>
      <c r="II19" s="32">
        <v>2444</v>
      </c>
      <c r="IJ19" s="31">
        <v>83.099998474121094</v>
      </c>
      <c r="IK19" s="31">
        <v>2</v>
      </c>
      <c r="IL19" s="39">
        <v>1977</v>
      </c>
      <c r="IM19" s="39" t="s">
        <v>310</v>
      </c>
      <c r="IN19" s="30">
        <v>35</v>
      </c>
      <c r="IO19" s="27">
        <v>13</v>
      </c>
      <c r="IP19" s="27">
        <v>87.150999999999996</v>
      </c>
      <c r="IQ19" s="29">
        <f t="shared" si="10"/>
        <v>20.844534800287011</v>
      </c>
      <c r="IR19" s="46">
        <v>3295.9</v>
      </c>
      <c r="IS19" s="46">
        <v>2866.35</v>
      </c>
      <c r="IT19" s="28">
        <v>76.037220263752744</v>
      </c>
      <c r="IU19" s="28"/>
      <c r="IV19" s="28">
        <v>3295.9</v>
      </c>
      <c r="IW19" s="28">
        <v>2866.35</v>
      </c>
      <c r="IX19" s="28">
        <v>76.037220263752744</v>
      </c>
      <c r="IY19" s="28">
        <v>86.200000000000045</v>
      </c>
      <c r="IZ19" s="39">
        <v>1977</v>
      </c>
      <c r="JA19" s="39" t="s">
        <v>310</v>
      </c>
      <c r="JB19" s="29">
        <v>16.6709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310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310</v>
      </c>
      <c r="KI19" s="29"/>
      <c r="KJ19" s="29"/>
      <c r="KK19" s="29"/>
      <c r="KL19" s="29"/>
      <c r="KM19" s="29"/>
      <c r="KN19" s="21">
        <v>8251.5400390625</v>
      </c>
      <c r="KO19" s="20">
        <v>5273.18701171875</v>
      </c>
      <c r="KP19" s="20">
        <v>1287.1719970703125</v>
      </c>
      <c r="KQ19" s="19">
        <v>15.599169731140137</v>
      </c>
      <c r="KR19" s="39">
        <v>1977</v>
      </c>
      <c r="KS19" s="39" t="s">
        <v>310</v>
      </c>
    </row>
    <row r="20" spans="1:305" s="39" customFormat="1" ht="12.75">
      <c r="A20" s="39">
        <v>1978</v>
      </c>
      <c r="B20" s="39" t="s">
        <v>310</v>
      </c>
      <c r="C20" s="39">
        <v>33</v>
      </c>
      <c r="D20" s="44" t="s">
        <v>311</v>
      </c>
      <c r="E20" s="44">
        <v>752</v>
      </c>
      <c r="F20" s="39">
        <v>1</v>
      </c>
      <c r="G20" s="39">
        <v>0</v>
      </c>
      <c r="H20" s="39">
        <v>0</v>
      </c>
      <c r="I20" s="39">
        <v>0</v>
      </c>
      <c r="J20" s="29">
        <v>59.81</v>
      </c>
      <c r="K20" s="29">
        <v>35.14</v>
      </c>
      <c r="L20" s="29">
        <v>0</v>
      </c>
      <c r="M20" s="18">
        <v>1</v>
      </c>
      <c r="N20" s="39">
        <v>0</v>
      </c>
      <c r="O20" s="39">
        <v>0</v>
      </c>
      <c r="P20" s="39">
        <v>1</v>
      </c>
      <c r="Q20" s="29">
        <v>62.77</v>
      </c>
      <c r="R20" s="29">
        <v>37.229999999999997</v>
      </c>
      <c r="S20" s="29">
        <v>0</v>
      </c>
      <c r="T20" s="29">
        <v>23.54</v>
      </c>
      <c r="U20" s="29">
        <v>19.21</v>
      </c>
      <c r="V20" s="29">
        <v>0</v>
      </c>
      <c r="W20" s="29">
        <v>42.75</v>
      </c>
      <c r="X20" s="39">
        <v>2</v>
      </c>
      <c r="Y20" s="39">
        <v>1978</v>
      </c>
      <c r="Z20" s="39" t="s">
        <v>310</v>
      </c>
      <c r="AA20" s="43"/>
      <c r="AB20" s="41">
        <v>91.8</v>
      </c>
      <c r="AC20" s="41">
        <v>42.7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4.8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24.1</v>
      </c>
      <c r="AW20" s="41">
        <v>0</v>
      </c>
      <c r="AX20" s="41">
        <v>0</v>
      </c>
      <c r="AY20" s="41">
        <v>15.6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11.1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1.7000000000000171</v>
      </c>
      <c r="CZ20" s="39">
        <v>1978</v>
      </c>
      <c r="DA20" s="39" t="s">
        <v>310</v>
      </c>
      <c r="DB20" s="41">
        <v>43.6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4.9000000000000004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24.6</v>
      </c>
      <c r="DV20" s="41">
        <v>0</v>
      </c>
      <c r="DW20" s="41">
        <v>0</v>
      </c>
      <c r="DX20" s="41">
        <v>15.8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11.2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1978</v>
      </c>
      <c r="FZ20" s="39" t="s">
        <v>310</v>
      </c>
      <c r="GA20" s="41">
        <v>22.9</v>
      </c>
      <c r="GB20" s="29">
        <f t="shared" si="2"/>
        <v>0.72062899999999996</v>
      </c>
      <c r="GC20" s="29">
        <f t="shared" si="3"/>
        <v>0.70947899999999997</v>
      </c>
      <c r="GD20" s="29">
        <f t="shared" si="4"/>
        <v>3.5794695941955315</v>
      </c>
      <c r="GE20" s="29">
        <f t="shared" si="5"/>
        <v>3.4420919658131424</v>
      </c>
      <c r="GF20" s="29">
        <f t="shared" si="6"/>
        <v>0.13737762838238909</v>
      </c>
      <c r="GG20" s="29">
        <f t="shared" si="7"/>
        <v>3.8379325418816432E-2</v>
      </c>
      <c r="GH20" s="29">
        <f t="shared" si="8"/>
        <v>0.74833147735478767</v>
      </c>
      <c r="GI20" s="39">
        <v>1978</v>
      </c>
      <c r="GJ20" s="39" t="s">
        <v>310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45">
        <v>0.51955059999999997</v>
      </c>
      <c r="GX20" s="45">
        <v>0.5543344</v>
      </c>
      <c r="GY20" s="45">
        <v>0.32249159999999999</v>
      </c>
      <c r="GZ20" s="39">
        <v>1978</v>
      </c>
      <c r="HA20" s="39" t="s">
        <v>310</v>
      </c>
      <c r="HB20" s="42">
        <v>0</v>
      </c>
      <c r="HC20" s="42">
        <f t="shared" si="9"/>
        <v>0</v>
      </c>
      <c r="HD20" s="42">
        <v>0</v>
      </c>
      <c r="HE20" s="42">
        <v>0</v>
      </c>
      <c r="HF20" s="42">
        <v>2</v>
      </c>
      <c r="HG20" s="42">
        <v>1</v>
      </c>
      <c r="HH20" s="42">
        <v>0</v>
      </c>
      <c r="HI20" s="42">
        <v>1</v>
      </c>
      <c r="HJ20" s="39">
        <v>1978</v>
      </c>
      <c r="HK20" s="39" t="s">
        <v>310</v>
      </c>
      <c r="HL20" s="34">
        <v>0.69798640000000001</v>
      </c>
      <c r="HM20" s="29">
        <v>51.302370000000003</v>
      </c>
      <c r="HN20" s="27">
        <v>54.030672923407003</v>
      </c>
      <c r="HO20" s="32">
        <v>53.420566931774502</v>
      </c>
      <c r="HP20" s="32">
        <v>1.7515480426446399</v>
      </c>
      <c r="HQ20" s="32">
        <v>11.46787163592</v>
      </c>
      <c r="HR20" s="27">
        <v>9.9952644844158307</v>
      </c>
      <c r="HS20" s="27">
        <v>30.367681809282601</v>
      </c>
      <c r="HT20" s="27">
        <v>30.110184196077899</v>
      </c>
      <c r="HU20" s="27">
        <v>-0.610105991632516</v>
      </c>
      <c r="HV20" s="27">
        <v>-1.1970176267475801</v>
      </c>
      <c r="HW20" s="29">
        <v>-0.22982836600000001</v>
      </c>
      <c r="HX20" s="27">
        <v>10.3346685451566</v>
      </c>
      <c r="HY20" s="29"/>
      <c r="HZ20" s="39">
        <v>1978</v>
      </c>
      <c r="IA20" s="39" t="s">
        <v>310</v>
      </c>
      <c r="IB20" s="29">
        <v>4218.7</v>
      </c>
      <c r="IC20" s="29">
        <v>4218.7001953125</v>
      </c>
      <c r="ID20" s="29">
        <v>4115</v>
      </c>
      <c r="IE20" s="29">
        <v>79.808930000000004</v>
      </c>
      <c r="IF20" s="32">
        <v>77.847572326660156</v>
      </c>
      <c r="IG20" s="32">
        <v>251</v>
      </c>
      <c r="IH20" s="32">
        <v>1360</v>
      </c>
      <c r="II20" s="32">
        <v>2504</v>
      </c>
      <c r="IJ20" s="31">
        <v>104.90000152587891</v>
      </c>
      <c r="IK20" s="31">
        <v>2.5</v>
      </c>
      <c r="IL20" s="39">
        <v>1978</v>
      </c>
      <c r="IM20" s="39" t="s">
        <v>310</v>
      </c>
      <c r="IN20" s="30">
        <v>99</v>
      </c>
      <c r="IO20" s="27">
        <v>8</v>
      </c>
      <c r="IP20" s="27">
        <v>37.134999999999998</v>
      </c>
      <c r="IQ20" s="29">
        <f t="shared" si="10"/>
        <v>8.8024746959963966</v>
      </c>
      <c r="IR20" s="46">
        <v>3373.5</v>
      </c>
      <c r="IS20" s="46">
        <v>2913.8759999999997</v>
      </c>
      <c r="IT20" s="28">
        <v>77.028935720926611</v>
      </c>
      <c r="IU20" s="28"/>
      <c r="IV20" s="28">
        <v>3373.5</v>
      </c>
      <c r="IW20" s="28">
        <v>2913.8760000000002</v>
      </c>
      <c r="IX20" s="28">
        <v>77.028935720926611</v>
      </c>
      <c r="IY20" s="28">
        <v>86.799999999999955</v>
      </c>
      <c r="IZ20" s="39">
        <v>1978</v>
      </c>
      <c r="JA20" s="39" t="s">
        <v>310</v>
      </c>
      <c r="JB20" s="29">
        <v>17.46951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310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310</v>
      </c>
      <c r="KI20" s="29"/>
      <c r="KJ20" s="29"/>
      <c r="KK20" s="29"/>
      <c r="KL20" s="29"/>
      <c r="KM20" s="29"/>
      <c r="KN20" s="21">
        <v>8275.59765625</v>
      </c>
      <c r="KO20" s="20">
        <v>5285.97119140625</v>
      </c>
      <c r="KP20" s="20">
        <v>1312.1739501953125</v>
      </c>
      <c r="KQ20" s="19">
        <v>15.855939865112305</v>
      </c>
      <c r="KR20" s="39">
        <v>1978</v>
      </c>
      <c r="KS20" s="39" t="s">
        <v>310</v>
      </c>
    </row>
    <row r="21" spans="1:305" s="39" customFormat="1" ht="12.75">
      <c r="A21" s="39">
        <v>1979</v>
      </c>
      <c r="B21" s="39" t="s">
        <v>310</v>
      </c>
      <c r="C21" s="39">
        <v>33</v>
      </c>
      <c r="D21" s="44" t="s">
        <v>311</v>
      </c>
      <c r="E21" s="44">
        <v>752</v>
      </c>
      <c r="F21" s="39">
        <v>1</v>
      </c>
      <c r="G21" s="39">
        <v>0</v>
      </c>
      <c r="H21" s="39">
        <v>0</v>
      </c>
      <c r="I21" s="39">
        <v>0</v>
      </c>
      <c r="J21" s="29">
        <v>87.45</v>
      </c>
      <c r="K21" s="29">
        <v>7.4</v>
      </c>
      <c r="L21" s="29">
        <v>0</v>
      </c>
      <c r="M21" s="18">
        <v>1</v>
      </c>
      <c r="N21" s="39">
        <v>0</v>
      </c>
      <c r="O21" s="39">
        <v>0</v>
      </c>
      <c r="P21" s="39">
        <v>1</v>
      </c>
      <c r="Q21" s="29">
        <v>91.89</v>
      </c>
      <c r="R21" s="29">
        <v>8.11</v>
      </c>
      <c r="S21" s="29">
        <v>0</v>
      </c>
      <c r="T21" s="29">
        <v>15.77</v>
      </c>
      <c r="U21" s="29">
        <v>4.0599999999999996</v>
      </c>
      <c r="V21" s="29">
        <v>0</v>
      </c>
      <c r="W21" s="29">
        <v>19.829999999999998</v>
      </c>
      <c r="X21" s="39">
        <v>4</v>
      </c>
      <c r="Y21" s="39">
        <v>1979</v>
      </c>
      <c r="Z21" s="39" t="s">
        <v>310</v>
      </c>
      <c r="AA21" s="43">
        <v>29114</v>
      </c>
      <c r="AB21" s="41">
        <v>90.7</v>
      </c>
      <c r="AC21" s="41">
        <v>43.2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5.6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18.100000000000001</v>
      </c>
      <c r="AW21" s="41">
        <v>0</v>
      </c>
      <c r="AX21" s="41">
        <v>0</v>
      </c>
      <c r="AY21" s="41">
        <v>20.3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10.6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2.2000000000000028</v>
      </c>
      <c r="CZ21" s="39">
        <v>1979</v>
      </c>
      <c r="DA21" s="39" t="s">
        <v>310</v>
      </c>
      <c r="DB21" s="41">
        <v>44.1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5.7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18.3</v>
      </c>
      <c r="DV21" s="41">
        <v>0</v>
      </c>
      <c r="DW21" s="41">
        <v>0</v>
      </c>
      <c r="DX21" s="41">
        <v>20.9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10.9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9.9999999999994316E-2</v>
      </c>
      <c r="FY21" s="39">
        <v>1979</v>
      </c>
      <c r="FZ21" s="39" t="s">
        <v>310</v>
      </c>
      <c r="GA21" s="41">
        <v>27.8</v>
      </c>
      <c r="GB21" s="29">
        <f t="shared" si="2"/>
        <v>0.72503399999999996</v>
      </c>
      <c r="GC21" s="29">
        <f t="shared" si="3"/>
        <v>0.71321900000000005</v>
      </c>
      <c r="GD21" s="29">
        <f t="shared" si="4"/>
        <v>3.6368132787326428</v>
      </c>
      <c r="GE21" s="29">
        <f t="shared" si="5"/>
        <v>3.4869813551106947</v>
      </c>
      <c r="GF21" s="29">
        <f t="shared" si="6"/>
        <v>0.14983192362194808</v>
      </c>
      <c r="GG21" s="29">
        <f t="shared" si="7"/>
        <v>4.119868471063258E-2</v>
      </c>
      <c r="GH21" s="29">
        <f t="shared" si="8"/>
        <v>0.8093207028119308</v>
      </c>
      <c r="GI21" s="39">
        <v>1979</v>
      </c>
      <c r="GJ21" s="39" t="s">
        <v>310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45">
        <v>0.58030789999999999</v>
      </c>
      <c r="GX21" s="45">
        <v>0.59272780000000003</v>
      </c>
      <c r="GY21" s="45">
        <v>0.40663880000000002</v>
      </c>
      <c r="GZ21" s="39">
        <v>1979</v>
      </c>
      <c r="HA21" s="39" t="s">
        <v>310</v>
      </c>
      <c r="HB21" s="42">
        <v>0</v>
      </c>
      <c r="HC21" s="42">
        <f t="shared" si="9"/>
        <v>0</v>
      </c>
      <c r="HD21" s="42">
        <v>0</v>
      </c>
      <c r="HE21" s="42">
        <v>0</v>
      </c>
      <c r="HF21" s="42">
        <v>2</v>
      </c>
      <c r="HG21" s="42">
        <v>1</v>
      </c>
      <c r="HH21" s="42">
        <v>0</v>
      </c>
      <c r="HI21" s="42">
        <v>1</v>
      </c>
      <c r="HJ21" s="39">
        <v>1979</v>
      </c>
      <c r="HK21" s="39" t="s">
        <v>310</v>
      </c>
      <c r="HL21" s="34">
        <v>0.69798640000000001</v>
      </c>
      <c r="HM21" s="29">
        <v>57.18479</v>
      </c>
      <c r="HN21" s="27">
        <v>55.0910231525447</v>
      </c>
      <c r="HO21" s="32">
        <v>52.4450541039039</v>
      </c>
      <c r="HP21" s="32">
        <v>3.84000351359823</v>
      </c>
      <c r="HQ21" s="32">
        <v>12.088231155621701</v>
      </c>
      <c r="HR21" s="27">
        <v>7.2097859675402498</v>
      </c>
      <c r="HS21" s="27">
        <v>34.798084689735397</v>
      </c>
      <c r="HT21" s="27">
        <v>34.503020225876298</v>
      </c>
      <c r="HU21" s="27">
        <v>-2.6459690486407901</v>
      </c>
      <c r="HV21" s="27">
        <v>-2.96196416727182</v>
      </c>
      <c r="HW21" s="29">
        <v>-3.1984940329999998</v>
      </c>
      <c r="HX21" s="27">
        <v>10.7169599751153</v>
      </c>
      <c r="HY21" s="29"/>
      <c r="HZ21" s="39">
        <v>1979</v>
      </c>
      <c r="IA21" s="39" t="s">
        <v>310</v>
      </c>
      <c r="IB21" s="29">
        <v>4277.2</v>
      </c>
      <c r="IC21" s="29">
        <v>4277.2001953125</v>
      </c>
      <c r="ID21" s="29">
        <v>4180</v>
      </c>
      <c r="IE21" s="29">
        <v>80.625820000000004</v>
      </c>
      <c r="IF21" s="32">
        <v>78.79962158203125</v>
      </c>
      <c r="IG21" s="32">
        <v>242</v>
      </c>
      <c r="IH21" s="32">
        <v>1359</v>
      </c>
      <c r="II21" s="32">
        <v>2579</v>
      </c>
      <c r="IJ21" s="31">
        <v>97.800003051757813</v>
      </c>
      <c r="IK21" s="31">
        <v>2.2999999523162842</v>
      </c>
      <c r="IL21" s="39">
        <v>1979</v>
      </c>
      <c r="IM21" s="39" t="s">
        <v>310</v>
      </c>
      <c r="IN21" s="30">
        <v>207</v>
      </c>
      <c r="IO21" s="27">
        <v>32</v>
      </c>
      <c r="IP21" s="27">
        <v>28.664000000000001</v>
      </c>
      <c r="IQ21" s="29">
        <f t="shared" si="10"/>
        <v>6.7015804732067714</v>
      </c>
      <c r="IR21" s="46">
        <v>3417</v>
      </c>
      <c r="IS21" s="46">
        <v>2971.02</v>
      </c>
      <c r="IT21" s="28">
        <v>77.31327382688761</v>
      </c>
      <c r="IU21" s="28"/>
      <c r="IV21" s="28">
        <v>3417</v>
      </c>
      <c r="IW21" s="28">
        <v>2971.02</v>
      </c>
      <c r="IX21" s="28">
        <v>77.31327382688761</v>
      </c>
      <c r="IY21" s="28">
        <v>87.399999999999864</v>
      </c>
      <c r="IZ21" s="39">
        <v>1979</v>
      </c>
      <c r="JA21" s="39" t="s">
        <v>310</v>
      </c>
      <c r="JB21" s="29">
        <v>17.5762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310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310</v>
      </c>
      <c r="KI21" s="29"/>
      <c r="KJ21" s="29"/>
      <c r="KK21" s="29"/>
      <c r="KL21" s="29"/>
      <c r="KM21" s="29"/>
      <c r="KN21" s="21">
        <v>8293.6767578125</v>
      </c>
      <c r="KO21" s="20">
        <v>5304.59423828125</v>
      </c>
      <c r="KP21" s="20">
        <v>1334.6180419921875</v>
      </c>
      <c r="KQ21" s="19">
        <v>16.091989517211914</v>
      </c>
      <c r="KR21" s="39">
        <v>1979</v>
      </c>
      <c r="KS21" s="39" t="s">
        <v>310</v>
      </c>
    </row>
    <row r="22" spans="1:305" s="39" customFormat="1" ht="12.75">
      <c r="A22" s="39">
        <v>1980</v>
      </c>
      <c r="B22" s="39" t="s">
        <v>310</v>
      </c>
      <c r="C22" s="39">
        <v>33</v>
      </c>
      <c r="D22" s="44" t="s">
        <v>311</v>
      </c>
      <c r="E22" s="44">
        <v>752</v>
      </c>
      <c r="F22" s="39">
        <v>1</v>
      </c>
      <c r="G22" s="39">
        <v>0</v>
      </c>
      <c r="H22" s="39">
        <v>0</v>
      </c>
      <c r="I22" s="39">
        <v>0</v>
      </c>
      <c r="J22" s="29">
        <v>61.9</v>
      </c>
      <c r="K22" s="29">
        <v>33.33</v>
      </c>
      <c r="L22" s="29">
        <v>0</v>
      </c>
      <c r="M22" s="18">
        <v>1</v>
      </c>
      <c r="N22" s="39">
        <v>0</v>
      </c>
      <c r="O22" s="39">
        <v>0</v>
      </c>
      <c r="P22" s="39">
        <v>0</v>
      </c>
      <c r="Q22" s="29">
        <v>63.47</v>
      </c>
      <c r="R22" s="29">
        <v>36.53</v>
      </c>
      <c r="S22" s="29">
        <v>0</v>
      </c>
      <c r="T22" s="29">
        <v>31.8</v>
      </c>
      <c r="U22" s="29">
        <v>18.3</v>
      </c>
      <c r="V22" s="29">
        <v>0</v>
      </c>
      <c r="W22" s="29">
        <v>50.1</v>
      </c>
      <c r="X22" s="39">
        <v>2</v>
      </c>
      <c r="Y22" s="39">
        <v>1980</v>
      </c>
      <c r="Z22" s="39" t="s">
        <v>310</v>
      </c>
      <c r="AA22" s="43"/>
      <c r="AB22" s="41">
        <v>90.7</v>
      </c>
      <c r="AC22" s="41">
        <v>43.2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5.6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18.100000000000001</v>
      </c>
      <c r="AW22" s="41">
        <v>0</v>
      </c>
      <c r="AX22" s="41">
        <v>0</v>
      </c>
      <c r="AY22" s="41">
        <v>20.3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10.6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2.2000000000000028</v>
      </c>
      <c r="CZ22" s="39">
        <v>1980</v>
      </c>
      <c r="DA22" s="39" t="s">
        <v>310</v>
      </c>
      <c r="DB22" s="41">
        <v>44.1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5.7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18.3</v>
      </c>
      <c r="DV22" s="41">
        <v>0</v>
      </c>
      <c r="DW22" s="41">
        <v>0</v>
      </c>
      <c r="DX22" s="41">
        <v>20.9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10.9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9.9999999999994316E-2</v>
      </c>
      <c r="FY22" s="39">
        <v>1980</v>
      </c>
      <c r="FZ22" s="39" t="s">
        <v>310</v>
      </c>
      <c r="GA22" s="41">
        <v>27.8</v>
      </c>
      <c r="GB22" s="29">
        <f t="shared" si="2"/>
        <v>0.72503399999999996</v>
      </c>
      <c r="GC22" s="29">
        <f t="shared" si="3"/>
        <v>0.71321900000000005</v>
      </c>
      <c r="GD22" s="29">
        <f t="shared" si="4"/>
        <v>3.6368132787326428</v>
      </c>
      <c r="GE22" s="29">
        <f t="shared" si="5"/>
        <v>3.4869813551106947</v>
      </c>
      <c r="GF22" s="29">
        <f t="shared" si="6"/>
        <v>0.14983192362194808</v>
      </c>
      <c r="GG22" s="29">
        <f t="shared" si="7"/>
        <v>4.119868471063258E-2</v>
      </c>
      <c r="GH22" s="29">
        <f t="shared" si="8"/>
        <v>0.8093207028119308</v>
      </c>
      <c r="GI22" s="39">
        <v>1980</v>
      </c>
      <c r="GJ22" s="39" t="s">
        <v>310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45">
        <v>0.41514319999999999</v>
      </c>
      <c r="GX22" s="45">
        <v>0.58424419999999999</v>
      </c>
      <c r="GY22" s="45">
        <v>0.15097650000000001</v>
      </c>
      <c r="GZ22" s="39">
        <v>1980</v>
      </c>
      <c r="HA22" s="39" t="s">
        <v>310</v>
      </c>
      <c r="HB22" s="42">
        <v>0</v>
      </c>
      <c r="HC22" s="42">
        <f t="shared" si="9"/>
        <v>0</v>
      </c>
      <c r="HD22" s="42">
        <v>0</v>
      </c>
      <c r="HE22" s="42">
        <v>0</v>
      </c>
      <c r="HF22" s="42">
        <v>2</v>
      </c>
      <c r="HG22" s="42">
        <v>1</v>
      </c>
      <c r="HH22" s="42">
        <v>0</v>
      </c>
      <c r="HI22" s="42">
        <v>1</v>
      </c>
      <c r="HJ22" s="39">
        <v>1980</v>
      </c>
      <c r="HK22" s="39" t="s">
        <v>310</v>
      </c>
      <c r="HL22" s="34">
        <v>0.69798640000000001</v>
      </c>
      <c r="HM22" s="29">
        <v>56.896380000000001</v>
      </c>
      <c r="HN22" s="27">
        <v>57.754901424982698</v>
      </c>
      <c r="HO22" s="32">
        <v>52.364237161155998</v>
      </c>
      <c r="HP22" s="32">
        <v>1.69997141828099</v>
      </c>
      <c r="HQ22" s="32">
        <v>13.6156586749984</v>
      </c>
      <c r="HR22" s="27">
        <v>13.706322827079701</v>
      </c>
      <c r="HS22" s="27">
        <v>43.483195244372801</v>
      </c>
      <c r="HT22" s="27">
        <v>43.114486856941099</v>
      </c>
      <c r="HU22" s="27">
        <v>-5.3906642638266797</v>
      </c>
      <c r="HV22" s="27">
        <v>-5.1530569463563198</v>
      </c>
      <c r="HW22" s="29">
        <v>-5.5526745440000003</v>
      </c>
      <c r="HX22" s="27">
        <v>12.024260132920601</v>
      </c>
      <c r="HY22" s="29"/>
      <c r="HZ22" s="39">
        <v>1980</v>
      </c>
      <c r="IA22" s="39" t="s">
        <v>310</v>
      </c>
      <c r="IB22" s="29">
        <v>4328.2</v>
      </c>
      <c r="IC22" s="29">
        <v>4328.2001953125</v>
      </c>
      <c r="ID22" s="29">
        <v>4232</v>
      </c>
      <c r="IE22" s="29">
        <v>81.234989999999996</v>
      </c>
      <c r="IF22" s="32">
        <v>79.423110961914063</v>
      </c>
      <c r="IG22" s="32">
        <v>237</v>
      </c>
      <c r="IH22" s="32">
        <v>1364</v>
      </c>
      <c r="II22" s="32">
        <v>2631</v>
      </c>
      <c r="IJ22" s="31">
        <v>94.599998474121094</v>
      </c>
      <c r="IK22" s="31">
        <v>2.2000000476837158</v>
      </c>
      <c r="IL22" s="39">
        <v>1980</v>
      </c>
      <c r="IM22" s="39" t="s">
        <v>310</v>
      </c>
      <c r="IN22" s="30">
        <v>212</v>
      </c>
      <c r="IO22" s="27">
        <v>747</v>
      </c>
      <c r="IP22" s="27">
        <v>4478.5110000000004</v>
      </c>
      <c r="IQ22" s="29">
        <f t="shared" si="10"/>
        <v>1034.7282935169355</v>
      </c>
      <c r="IR22" s="46">
        <v>3496.0000000000005</v>
      </c>
      <c r="IS22" s="46">
        <v>3038.7359999999999</v>
      </c>
      <c r="IT22" s="28">
        <v>77.956285274499734</v>
      </c>
      <c r="IU22" s="28">
        <v>88</v>
      </c>
      <c r="IV22" s="28">
        <v>3496.0000000000009</v>
      </c>
      <c r="IW22" s="28">
        <v>3038.7359999999999</v>
      </c>
      <c r="IX22" s="28">
        <v>77.956285274499734</v>
      </c>
      <c r="IY22" s="28">
        <v>88</v>
      </c>
      <c r="IZ22" s="39">
        <v>1980</v>
      </c>
      <c r="JA22" s="39" t="s">
        <v>310</v>
      </c>
      <c r="JB22" s="29">
        <v>17.505379999999999</v>
      </c>
      <c r="JC22" s="27">
        <v>24.847000122070313</v>
      </c>
      <c r="JD22" s="27">
        <v>12.925000190734863</v>
      </c>
      <c r="JE22" s="27">
        <v>11.921999931335449</v>
      </c>
      <c r="JF22" s="27">
        <v>7.2610001564025879</v>
      </c>
      <c r="JG22" s="27">
        <v>0.56599998474121094</v>
      </c>
      <c r="JH22" s="27">
        <v>4.5279998779296875</v>
      </c>
      <c r="JI22" s="27">
        <v>7.2109999656677246</v>
      </c>
      <c r="JJ22" s="32">
        <v>3.5130000114440918</v>
      </c>
      <c r="JK22" s="29"/>
      <c r="JL22" s="32">
        <v>0.34599998593330383</v>
      </c>
      <c r="JM22" s="32">
        <v>1.0199999809265137</v>
      </c>
      <c r="JN22" s="32">
        <v>0.40200001001358032</v>
      </c>
      <c r="JO22" s="39">
        <v>1980</v>
      </c>
      <c r="JP22" s="39" t="s">
        <v>310</v>
      </c>
      <c r="JQ22" s="32">
        <v>0.84299999999999997</v>
      </c>
      <c r="JR22" s="32">
        <v>0.60399999999999998</v>
      </c>
      <c r="JS22" s="32">
        <v>0.16600000000000001</v>
      </c>
      <c r="JT22" s="32">
        <v>1.504</v>
      </c>
      <c r="JU22" s="32">
        <v>0</v>
      </c>
      <c r="JV22" s="32">
        <v>0.56200000000000006</v>
      </c>
      <c r="JW22" s="29"/>
      <c r="JX22" s="29"/>
      <c r="JY22" s="29"/>
      <c r="JZ22" s="29"/>
      <c r="KA22" s="41"/>
      <c r="KB22" s="29"/>
      <c r="KC22" s="29"/>
      <c r="KD22" s="29"/>
      <c r="KE22" s="20">
        <v>0.34599998593330383</v>
      </c>
      <c r="KF22" s="29"/>
      <c r="KG22" s="39">
        <v>1980</v>
      </c>
      <c r="KH22" s="39" t="s">
        <v>310</v>
      </c>
      <c r="KI22" s="29"/>
      <c r="KJ22" s="29"/>
      <c r="KK22" s="29"/>
      <c r="KL22" s="29"/>
      <c r="KM22" s="29"/>
      <c r="KN22" s="21">
        <v>8310.5302734375</v>
      </c>
      <c r="KO22" s="20">
        <v>5328.423828125</v>
      </c>
      <c r="KP22" s="20">
        <v>1353.748046875</v>
      </c>
      <c r="KQ22" s="19">
        <v>16.28955078125</v>
      </c>
      <c r="KR22" s="39">
        <v>1980</v>
      </c>
      <c r="KS22" s="39" t="s">
        <v>310</v>
      </c>
    </row>
    <row r="23" spans="1:305" s="39" customFormat="1" ht="12.75">
      <c r="A23" s="39">
        <v>1981</v>
      </c>
      <c r="B23" s="39" t="s">
        <v>310</v>
      </c>
      <c r="C23" s="39">
        <v>33</v>
      </c>
      <c r="D23" s="44" t="s">
        <v>311</v>
      </c>
      <c r="E23" s="44">
        <v>752</v>
      </c>
      <c r="F23" s="39">
        <v>1</v>
      </c>
      <c r="G23" s="39">
        <v>0</v>
      </c>
      <c r="H23" s="39">
        <v>0</v>
      </c>
      <c r="I23" s="39">
        <v>0</v>
      </c>
      <c r="J23" s="29">
        <v>47.78</v>
      </c>
      <c r="K23" s="29">
        <v>46.97</v>
      </c>
      <c r="L23" s="29">
        <v>0</v>
      </c>
      <c r="M23" s="18">
        <v>1</v>
      </c>
      <c r="N23" s="39">
        <v>0</v>
      </c>
      <c r="O23" s="39">
        <v>0</v>
      </c>
      <c r="P23" s="39">
        <v>1</v>
      </c>
      <c r="Q23" s="29">
        <v>47.43</v>
      </c>
      <c r="R23" s="29">
        <v>52.57</v>
      </c>
      <c r="S23" s="29">
        <v>0</v>
      </c>
      <c r="T23" s="29">
        <v>18.97</v>
      </c>
      <c r="U23" s="29">
        <v>18.3</v>
      </c>
      <c r="V23" s="29">
        <v>0</v>
      </c>
      <c r="W23" s="29">
        <v>37.270000000000003</v>
      </c>
      <c r="X23" s="39">
        <v>5</v>
      </c>
      <c r="Y23" s="39">
        <v>1981</v>
      </c>
      <c r="Z23" s="39" t="s">
        <v>310</v>
      </c>
      <c r="AA23" s="43"/>
      <c r="AB23" s="41">
        <v>90.7</v>
      </c>
      <c r="AC23" s="41">
        <v>43.2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5.6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18.100000000000001</v>
      </c>
      <c r="AW23" s="41">
        <v>0</v>
      </c>
      <c r="AX23" s="41">
        <v>0</v>
      </c>
      <c r="AY23" s="41">
        <v>20.3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10.6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2.2000000000000028</v>
      </c>
      <c r="CZ23" s="39">
        <v>1981</v>
      </c>
      <c r="DA23" s="39" t="s">
        <v>310</v>
      </c>
      <c r="DB23" s="41">
        <v>44.1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5.7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18.3</v>
      </c>
      <c r="DV23" s="41">
        <v>0</v>
      </c>
      <c r="DW23" s="41">
        <v>0</v>
      </c>
      <c r="DX23" s="41">
        <v>20.9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10.9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9.9999999999994316E-2</v>
      </c>
      <c r="FY23" s="39">
        <v>1981</v>
      </c>
      <c r="FZ23" s="39" t="s">
        <v>310</v>
      </c>
      <c r="GA23" s="41">
        <v>27.8</v>
      </c>
      <c r="GB23" s="29">
        <f t="shared" si="2"/>
        <v>0.72503399999999996</v>
      </c>
      <c r="GC23" s="29">
        <f t="shared" si="3"/>
        <v>0.71321900000000005</v>
      </c>
      <c r="GD23" s="29">
        <f t="shared" si="4"/>
        <v>3.6368132787326428</v>
      </c>
      <c r="GE23" s="29">
        <f t="shared" si="5"/>
        <v>3.4869813551106947</v>
      </c>
      <c r="GF23" s="29">
        <f t="shared" si="6"/>
        <v>0.14983192362194808</v>
      </c>
      <c r="GG23" s="29">
        <f t="shared" si="7"/>
        <v>4.119868471063258E-2</v>
      </c>
      <c r="GH23" s="29">
        <f t="shared" si="8"/>
        <v>0.8093207028119308</v>
      </c>
      <c r="GI23" s="39">
        <v>1981</v>
      </c>
      <c r="GJ23" s="39" t="s">
        <v>310</v>
      </c>
      <c r="GK23" s="29">
        <v>0.87</v>
      </c>
      <c r="GL23" s="29">
        <v>-1.0900000000000001</v>
      </c>
      <c r="GM23" s="29">
        <v>3.82</v>
      </c>
      <c r="GN23" s="41">
        <v>42.6</v>
      </c>
      <c r="GO23" s="29">
        <v>4.92</v>
      </c>
      <c r="GP23" s="29">
        <v>1.95</v>
      </c>
      <c r="GQ23" s="29">
        <v>0.42</v>
      </c>
      <c r="GR23" s="41">
        <v>2</v>
      </c>
      <c r="GS23" s="41">
        <v>1</v>
      </c>
      <c r="GT23" s="41">
        <v>2</v>
      </c>
      <c r="GU23" s="41">
        <v>1</v>
      </c>
      <c r="GV23" s="29">
        <v>0.28999999999999998</v>
      </c>
      <c r="GW23" s="45">
        <v>0.49873329999999999</v>
      </c>
      <c r="GX23" s="45">
        <v>0.5793585</v>
      </c>
      <c r="GY23" s="45">
        <v>0.29235899999999998</v>
      </c>
      <c r="GZ23" s="39">
        <v>1981</v>
      </c>
      <c r="HA23" s="39" t="s">
        <v>310</v>
      </c>
      <c r="HB23" s="42">
        <v>0</v>
      </c>
      <c r="HC23" s="42">
        <f t="shared" si="9"/>
        <v>0</v>
      </c>
      <c r="HD23" s="42">
        <v>0</v>
      </c>
      <c r="HE23" s="42">
        <v>0</v>
      </c>
      <c r="HF23" s="42">
        <v>2</v>
      </c>
      <c r="HG23" s="42">
        <v>1</v>
      </c>
      <c r="HH23" s="42">
        <v>0</v>
      </c>
      <c r="HI23" s="42">
        <v>1</v>
      </c>
      <c r="HJ23" s="39">
        <v>1981</v>
      </c>
      <c r="HK23" s="39" t="s">
        <v>310</v>
      </c>
      <c r="HL23" s="34">
        <v>0.69798640000000001</v>
      </c>
      <c r="HM23" s="29">
        <v>56.773139999999998</v>
      </c>
      <c r="HN23" s="27">
        <v>58.018520669069503</v>
      </c>
      <c r="HO23" s="32">
        <v>53.5904942274706</v>
      </c>
      <c r="HP23" s="32">
        <v>0.45483044679663498</v>
      </c>
      <c r="HQ23" s="32">
        <v>9.2620491172193908</v>
      </c>
      <c r="HR23" s="27">
        <v>12.1039385302598</v>
      </c>
      <c r="HS23" s="27">
        <v>51.311872091829699</v>
      </c>
      <c r="HT23" s="27">
        <v>50.876781765354103</v>
      </c>
      <c r="HU23" s="27">
        <v>-4.4280264415989103</v>
      </c>
      <c r="HV23" s="27">
        <v>-3.5898369106685601</v>
      </c>
      <c r="HW23" s="29">
        <v>-2.867597806</v>
      </c>
      <c r="HX23" s="27">
        <v>13.810277907259</v>
      </c>
      <c r="HY23" s="29"/>
      <c r="HZ23" s="39">
        <v>1981</v>
      </c>
      <c r="IA23" s="39" t="s">
        <v>310</v>
      </c>
      <c r="IB23" s="29">
        <v>4344.2</v>
      </c>
      <c r="IC23" s="29">
        <v>4344.2001953125</v>
      </c>
      <c r="ID23" s="29">
        <v>4224</v>
      </c>
      <c r="IE23" s="29">
        <v>81.2</v>
      </c>
      <c r="IF23" s="32">
        <v>78.954391479492188</v>
      </c>
      <c r="IG23" s="32">
        <v>237</v>
      </c>
      <c r="IH23" s="32">
        <v>1323</v>
      </c>
      <c r="II23" s="32">
        <v>2664</v>
      </c>
      <c r="IJ23" s="31">
        <v>120.90000152587891</v>
      </c>
      <c r="IK23" s="31">
        <v>2.7999999523162842</v>
      </c>
      <c r="IL23" s="39">
        <v>1981</v>
      </c>
      <c r="IM23" s="39" t="s">
        <v>310</v>
      </c>
      <c r="IN23" s="30">
        <v>68</v>
      </c>
      <c r="IO23" s="27">
        <v>99</v>
      </c>
      <c r="IP23" s="27">
        <v>209.137</v>
      </c>
      <c r="IQ23" s="29">
        <f t="shared" si="10"/>
        <v>48.141660144560568</v>
      </c>
      <c r="IR23" s="46">
        <v>3537.1</v>
      </c>
      <c r="IS23" s="46">
        <v>3047.7940000000003</v>
      </c>
      <c r="IT23" s="28">
        <v>78.354495790217882</v>
      </c>
      <c r="IU23" s="28"/>
      <c r="IV23" s="28">
        <v>3537.1</v>
      </c>
      <c r="IW23" s="28">
        <v>3047.7939999999999</v>
      </c>
      <c r="IX23" s="28">
        <v>78.354495790217882</v>
      </c>
      <c r="IY23" s="28">
        <v>88.599999999999909</v>
      </c>
      <c r="IZ23" s="39">
        <v>1981</v>
      </c>
      <c r="JA23" s="39" t="s">
        <v>310</v>
      </c>
      <c r="JB23" s="29">
        <v>17.99324</v>
      </c>
      <c r="JC23" s="27">
        <v>25.552000045776367</v>
      </c>
      <c r="JD23" s="27">
        <v>13.619999885559082</v>
      </c>
      <c r="JE23" s="27">
        <v>11.932999610900879</v>
      </c>
      <c r="JF23" s="27">
        <v>7.7699999809265137</v>
      </c>
      <c r="JG23" s="27">
        <v>0.61100000143051147</v>
      </c>
      <c r="JH23" s="27">
        <v>4.5269999504089355</v>
      </c>
      <c r="JI23" s="27">
        <v>7.2439999580383301</v>
      </c>
      <c r="JJ23" s="32">
        <v>3.6359999179840088</v>
      </c>
      <c r="JK23" s="29"/>
      <c r="JL23" s="32">
        <v>0.50099998712539673</v>
      </c>
      <c r="JM23" s="32">
        <v>0.8410000205039978</v>
      </c>
      <c r="JN23" s="32">
        <v>0.42100000381469727</v>
      </c>
      <c r="JO23" s="39">
        <v>1981</v>
      </c>
      <c r="JP23" s="39" t="s">
        <v>310</v>
      </c>
      <c r="JQ23" s="32">
        <v>0.79900000000000004</v>
      </c>
      <c r="JR23" s="32">
        <v>0.64500000000000002</v>
      </c>
      <c r="JS23" s="32">
        <v>0.18</v>
      </c>
      <c r="JT23" s="32">
        <v>1.575</v>
      </c>
      <c r="JU23" s="32">
        <v>0</v>
      </c>
      <c r="JV23" s="32">
        <v>0.61799999999999999</v>
      </c>
      <c r="JW23" s="29"/>
      <c r="JX23" s="29"/>
      <c r="JY23" s="29"/>
      <c r="JZ23" s="29"/>
      <c r="KA23" s="41"/>
      <c r="KB23" s="29"/>
      <c r="KC23" s="29"/>
      <c r="KD23" s="29"/>
      <c r="KE23" s="20">
        <v>0.46399998664855957</v>
      </c>
      <c r="KF23" s="20">
        <v>3.7000000476837158E-2</v>
      </c>
      <c r="KG23" s="39">
        <v>1981</v>
      </c>
      <c r="KH23" s="39" t="s">
        <v>310</v>
      </c>
      <c r="KI23" s="29"/>
      <c r="KJ23" s="29"/>
      <c r="KK23" s="22">
        <v>30.4</v>
      </c>
      <c r="KL23" s="22">
        <v>31</v>
      </c>
      <c r="KM23" s="22">
        <v>18.8</v>
      </c>
      <c r="KN23" s="21">
        <v>8320.501953125</v>
      </c>
      <c r="KO23" s="20">
        <v>5349.923828125</v>
      </c>
      <c r="KP23" s="20">
        <v>1369.8990478515625</v>
      </c>
      <c r="KQ23" s="19">
        <v>16.464139938354492</v>
      </c>
      <c r="KR23" s="39">
        <v>1981</v>
      </c>
      <c r="KS23" s="39" t="s">
        <v>310</v>
      </c>
    </row>
    <row r="24" spans="1:305" s="39" customFormat="1" ht="12.75">
      <c r="A24" s="39">
        <v>1982</v>
      </c>
      <c r="B24" s="39" t="s">
        <v>310</v>
      </c>
      <c r="C24" s="39">
        <v>33</v>
      </c>
      <c r="D24" s="44" t="s">
        <v>311</v>
      </c>
      <c r="E24" s="44">
        <v>752</v>
      </c>
      <c r="F24" s="39">
        <v>1</v>
      </c>
      <c r="G24" s="39">
        <v>0</v>
      </c>
      <c r="H24" s="39">
        <v>0</v>
      </c>
      <c r="I24" s="39">
        <v>0</v>
      </c>
      <c r="J24" s="29">
        <v>29.83</v>
      </c>
      <c r="K24" s="29">
        <v>42.62</v>
      </c>
      <c r="L24" s="29">
        <v>23.29</v>
      </c>
      <c r="M24" s="18">
        <v>2</v>
      </c>
      <c r="N24" s="39">
        <v>1</v>
      </c>
      <c r="O24" s="39">
        <v>1</v>
      </c>
      <c r="P24" s="39">
        <v>1</v>
      </c>
      <c r="Q24" s="29">
        <v>28.64</v>
      </c>
      <c r="R24" s="29">
        <v>48.08</v>
      </c>
      <c r="S24" s="29">
        <v>23.29</v>
      </c>
      <c r="T24" s="29">
        <v>8.36</v>
      </c>
      <c r="U24" s="29">
        <v>14.04</v>
      </c>
      <c r="V24" s="29">
        <v>11.08</v>
      </c>
      <c r="W24" s="29">
        <v>33.479999999999997</v>
      </c>
      <c r="X24" s="39">
        <v>5</v>
      </c>
      <c r="Y24" s="39">
        <v>1982</v>
      </c>
      <c r="Z24" s="39" t="s">
        <v>310</v>
      </c>
      <c r="AA24" s="43">
        <v>30213</v>
      </c>
      <c r="AB24" s="41">
        <v>91.4</v>
      </c>
      <c r="AC24" s="41">
        <v>45.6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5.6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15.5</v>
      </c>
      <c r="AW24" s="41">
        <v>0</v>
      </c>
      <c r="AX24" s="41">
        <v>0</v>
      </c>
      <c r="AY24" s="41">
        <v>23.6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5.9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3.7999999999999829</v>
      </c>
      <c r="CZ24" s="39">
        <v>1982</v>
      </c>
      <c r="DA24" s="39" t="s">
        <v>310</v>
      </c>
      <c r="DB24" s="41">
        <v>47.6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5.7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16</v>
      </c>
      <c r="DV24" s="41">
        <v>0</v>
      </c>
      <c r="DW24" s="41">
        <v>0</v>
      </c>
      <c r="DX24" s="41">
        <v>24.6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6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9.9999999999994316E-2</v>
      </c>
      <c r="FY24" s="39">
        <v>1982</v>
      </c>
      <c r="FZ24" s="39" t="s">
        <v>310</v>
      </c>
      <c r="GA24" s="41">
        <v>27.5</v>
      </c>
      <c r="GB24" s="29">
        <f t="shared" si="2"/>
        <v>0.70572599999999996</v>
      </c>
      <c r="GC24" s="29">
        <f t="shared" si="3"/>
        <v>0.68045900000000004</v>
      </c>
      <c r="GD24" s="29">
        <f t="shared" si="4"/>
        <v>3.398193520324595</v>
      </c>
      <c r="GE24" s="29">
        <f t="shared" si="5"/>
        <v>3.1294888605844009</v>
      </c>
      <c r="GF24" s="29">
        <f t="shared" si="6"/>
        <v>0.26870465974019409</v>
      </c>
      <c r="GG24" s="29">
        <f t="shared" si="7"/>
        <v>7.907279504038589E-2</v>
      </c>
      <c r="GH24" s="29">
        <f t="shared" si="8"/>
        <v>1.6232683080747925</v>
      </c>
      <c r="GI24" s="39">
        <v>1982</v>
      </c>
      <c r="GJ24" s="39" t="s">
        <v>310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45">
        <v>0.57792169999999998</v>
      </c>
      <c r="GX24" s="45">
        <v>0.55692039999999998</v>
      </c>
      <c r="GY24" s="45">
        <v>0.47228320000000001</v>
      </c>
      <c r="GZ24" s="39">
        <v>1982</v>
      </c>
      <c r="HA24" s="39" t="s">
        <v>310</v>
      </c>
      <c r="HB24" s="42">
        <v>0</v>
      </c>
      <c r="HC24" s="42">
        <f t="shared" si="9"/>
        <v>0</v>
      </c>
      <c r="HD24" s="42">
        <v>0</v>
      </c>
      <c r="HE24" s="42">
        <v>0</v>
      </c>
      <c r="HF24" s="42">
        <v>2</v>
      </c>
      <c r="HG24" s="42">
        <v>1</v>
      </c>
      <c r="HH24" s="42">
        <v>0</v>
      </c>
      <c r="HI24" s="42">
        <v>1</v>
      </c>
      <c r="HJ24" s="39">
        <v>1982</v>
      </c>
      <c r="HK24" s="39" t="s">
        <v>310</v>
      </c>
      <c r="HL24" s="34">
        <v>0.69798640000000001</v>
      </c>
      <c r="HM24" s="29">
        <v>61.774729999999998</v>
      </c>
      <c r="HN24" s="27">
        <v>60.189507934996499</v>
      </c>
      <c r="HO24" s="32">
        <v>53.973932193346499</v>
      </c>
      <c r="HP24" s="32">
        <v>1.2486646765145599</v>
      </c>
      <c r="HQ24" s="32">
        <v>9.4342196925190596</v>
      </c>
      <c r="HR24" s="27">
        <v>8.5891850904711706</v>
      </c>
      <c r="HS24" s="27">
        <v>60.734226496176497</v>
      </c>
      <c r="HT24" s="27">
        <v>60.219240911803801</v>
      </c>
      <c r="HU24" s="27">
        <v>-6.21557574164994</v>
      </c>
      <c r="HV24" s="27">
        <v>-4.5484006705562701</v>
      </c>
      <c r="HW24" s="29">
        <v>-3.5060997870000001</v>
      </c>
      <c r="HX24" s="27">
        <v>13.3546001760136</v>
      </c>
      <c r="HY24" s="29"/>
      <c r="HZ24" s="39">
        <v>1982</v>
      </c>
      <c r="IA24" s="39" t="s">
        <v>310</v>
      </c>
      <c r="IB24" s="29">
        <v>4374.3999999999996</v>
      </c>
      <c r="IC24" s="29">
        <v>4374.39990234375</v>
      </c>
      <c r="ID24" s="29">
        <v>4220</v>
      </c>
      <c r="IE24" s="29">
        <v>81.490309999999994</v>
      </c>
      <c r="IF24" s="32">
        <v>78.618232727050781</v>
      </c>
      <c r="IG24" s="32">
        <v>236</v>
      </c>
      <c r="IH24" s="32">
        <v>1277</v>
      </c>
      <c r="II24" s="32">
        <v>2707</v>
      </c>
      <c r="IJ24" s="31">
        <v>147.60000610351563</v>
      </c>
      <c r="IK24" s="31">
        <v>3.4000000953674316</v>
      </c>
      <c r="IL24" s="39">
        <v>1982</v>
      </c>
      <c r="IM24" s="39" t="s">
        <v>310</v>
      </c>
      <c r="IN24" s="30">
        <v>46</v>
      </c>
      <c r="IO24" s="27">
        <v>5</v>
      </c>
      <c r="IP24" s="27">
        <v>1.7609999999999999</v>
      </c>
      <c r="IQ24" s="29">
        <f t="shared" si="10"/>
        <v>0.40256949524506219</v>
      </c>
      <c r="IR24" s="46">
        <v>3588.9</v>
      </c>
      <c r="IS24" s="46">
        <v>3060.7959999999998</v>
      </c>
      <c r="IT24" s="28">
        <v>78.961121245259363</v>
      </c>
      <c r="IU24" s="28"/>
      <c r="IV24" s="28">
        <v>3588.9</v>
      </c>
      <c r="IW24" s="28">
        <v>3060.7959999999998</v>
      </c>
      <c r="IX24" s="28">
        <v>78.961121245259363</v>
      </c>
      <c r="IY24" s="28">
        <v>89.200000000000045</v>
      </c>
      <c r="IZ24" s="39">
        <v>1982</v>
      </c>
      <c r="JA24" s="39" t="s">
        <v>310</v>
      </c>
      <c r="JB24" s="29">
        <v>18.176300000000001</v>
      </c>
      <c r="JC24" s="27">
        <v>25.486000061035156</v>
      </c>
      <c r="JD24" s="27">
        <v>13.645999908447266</v>
      </c>
      <c r="JE24" s="27">
        <v>11.840000152587891</v>
      </c>
      <c r="JF24" s="27">
        <v>7.7470002174377441</v>
      </c>
      <c r="JG24" s="27">
        <v>0.6119999885559082</v>
      </c>
      <c r="JH24" s="27">
        <v>4.3990001678466797</v>
      </c>
      <c r="JI24" s="27">
        <v>7.3000001907348633</v>
      </c>
      <c r="JJ24" s="32">
        <v>3.4409999847412109</v>
      </c>
      <c r="JK24" s="29"/>
      <c r="JL24" s="32">
        <v>0.6600000262260437</v>
      </c>
      <c r="JM24" s="32">
        <v>0.8410000205039978</v>
      </c>
      <c r="JN24" s="32">
        <v>0.48600000143051147</v>
      </c>
      <c r="JO24" s="39">
        <v>1982</v>
      </c>
      <c r="JP24" s="39" t="s">
        <v>310</v>
      </c>
      <c r="JQ24" s="32">
        <v>0.73499999999999999</v>
      </c>
      <c r="JR24" s="32">
        <v>0.65</v>
      </c>
      <c r="JS24" s="32">
        <v>0.18</v>
      </c>
      <c r="JT24" s="32">
        <v>1.47</v>
      </c>
      <c r="JU24" s="32">
        <v>0</v>
      </c>
      <c r="JV24" s="32">
        <v>0.58599999999999997</v>
      </c>
      <c r="JW24" s="29"/>
      <c r="JX24" s="29"/>
      <c r="JY24" s="29"/>
      <c r="JZ24" s="29"/>
      <c r="KA24" s="41"/>
      <c r="KB24" s="29"/>
      <c r="KC24" s="29"/>
      <c r="KD24" s="29"/>
      <c r="KE24" s="20">
        <v>0.62099999189376831</v>
      </c>
      <c r="KF24" s="20">
        <v>3.9000000804662704E-2</v>
      </c>
      <c r="KG24" s="39">
        <v>1982</v>
      </c>
      <c r="KH24" s="39" t="s">
        <v>310</v>
      </c>
      <c r="KI24" s="29"/>
      <c r="KJ24" s="29"/>
      <c r="KK24" s="29"/>
      <c r="KL24" s="29"/>
      <c r="KM24" s="29"/>
      <c r="KN24" s="21">
        <v>8325.2626953125</v>
      </c>
      <c r="KO24" s="20">
        <v>5367.7119140625</v>
      </c>
      <c r="KP24" s="20">
        <v>1386.39404296875</v>
      </c>
      <c r="KQ24" s="19">
        <v>16.652849197387695</v>
      </c>
      <c r="KR24" s="39">
        <v>1982</v>
      </c>
      <c r="KS24" s="39" t="s">
        <v>310</v>
      </c>
    </row>
    <row r="25" spans="1:305" s="39" customFormat="1" ht="12.75">
      <c r="A25" s="39">
        <v>1983</v>
      </c>
      <c r="B25" s="39" t="s">
        <v>310</v>
      </c>
      <c r="C25" s="39">
        <v>33</v>
      </c>
      <c r="D25" s="44" t="s">
        <v>311</v>
      </c>
      <c r="E25" s="44">
        <v>752</v>
      </c>
      <c r="F25" s="39">
        <v>1</v>
      </c>
      <c r="G25" s="39">
        <v>0</v>
      </c>
      <c r="H25" s="39">
        <v>0</v>
      </c>
      <c r="I25" s="39">
        <v>0</v>
      </c>
      <c r="J25" s="29">
        <v>0</v>
      </c>
      <c r="K25" s="29">
        <v>0</v>
      </c>
      <c r="L25" s="29">
        <v>100</v>
      </c>
      <c r="M25" s="18">
        <v>5</v>
      </c>
      <c r="N25" s="39">
        <v>1</v>
      </c>
      <c r="O25" s="39">
        <v>3</v>
      </c>
      <c r="P25" s="39">
        <v>0</v>
      </c>
      <c r="Q25" s="29">
        <v>0</v>
      </c>
      <c r="R25" s="29">
        <v>0</v>
      </c>
      <c r="S25" s="29">
        <v>100</v>
      </c>
      <c r="T25" s="29">
        <v>0</v>
      </c>
      <c r="U25" s="29">
        <v>0</v>
      </c>
      <c r="V25" s="29">
        <v>47.6</v>
      </c>
      <c r="W25" s="29">
        <v>47.6</v>
      </c>
      <c r="X25" s="39">
        <v>4</v>
      </c>
      <c r="Y25" s="39">
        <v>1983</v>
      </c>
      <c r="Z25" s="39" t="s">
        <v>310</v>
      </c>
      <c r="AA25" s="43"/>
      <c r="AB25" s="41">
        <v>91.4</v>
      </c>
      <c r="AC25" s="41">
        <v>45.6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5.6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15.5</v>
      </c>
      <c r="AW25" s="41">
        <v>0</v>
      </c>
      <c r="AX25" s="41">
        <v>0</v>
      </c>
      <c r="AY25" s="41">
        <v>23.6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5.9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3.7999999999999829</v>
      </c>
      <c r="CZ25" s="39">
        <v>1983</v>
      </c>
      <c r="DA25" s="39" t="s">
        <v>310</v>
      </c>
      <c r="DB25" s="41">
        <v>47.6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5.7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16</v>
      </c>
      <c r="DV25" s="41">
        <v>0</v>
      </c>
      <c r="DW25" s="41">
        <v>0</v>
      </c>
      <c r="DX25" s="41">
        <v>24.6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6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9.9999999999994316E-2</v>
      </c>
      <c r="FY25" s="39">
        <v>1983</v>
      </c>
      <c r="FZ25" s="39" t="s">
        <v>310</v>
      </c>
      <c r="GA25" s="41">
        <v>27.5</v>
      </c>
      <c r="GB25" s="29">
        <f t="shared" si="2"/>
        <v>0.70572599999999996</v>
      </c>
      <c r="GC25" s="29">
        <f t="shared" si="3"/>
        <v>0.68045900000000004</v>
      </c>
      <c r="GD25" s="29">
        <f t="shared" si="4"/>
        <v>3.398193520324595</v>
      </c>
      <c r="GE25" s="29">
        <f t="shared" si="5"/>
        <v>3.1294888605844009</v>
      </c>
      <c r="GF25" s="29">
        <f t="shared" si="6"/>
        <v>0.26870465974019409</v>
      </c>
      <c r="GG25" s="29">
        <f t="shared" si="7"/>
        <v>7.907279504038589E-2</v>
      </c>
      <c r="GH25" s="29">
        <f t="shared" si="8"/>
        <v>1.6232683080747925</v>
      </c>
      <c r="GI25" s="39">
        <v>1983</v>
      </c>
      <c r="GJ25" s="39" t="s">
        <v>310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45">
        <v>0.48890529999999999</v>
      </c>
      <c r="GX25" s="45">
        <v>0.57499420000000001</v>
      </c>
      <c r="GY25" s="45">
        <v>0.29978690000000002</v>
      </c>
      <c r="GZ25" s="39">
        <v>1983</v>
      </c>
      <c r="HA25" s="39" t="s">
        <v>310</v>
      </c>
      <c r="HB25" s="42">
        <v>0</v>
      </c>
      <c r="HC25" s="42">
        <f t="shared" si="9"/>
        <v>0</v>
      </c>
      <c r="HD25" s="42">
        <v>0</v>
      </c>
      <c r="HE25" s="42">
        <v>0</v>
      </c>
      <c r="HF25" s="42">
        <v>2</v>
      </c>
      <c r="HG25" s="42">
        <v>1</v>
      </c>
      <c r="HH25" s="42">
        <v>0</v>
      </c>
      <c r="HI25" s="42">
        <v>1</v>
      </c>
      <c r="HJ25" s="39">
        <v>1983</v>
      </c>
      <c r="HK25" s="39" t="s">
        <v>310</v>
      </c>
      <c r="HL25" s="34">
        <v>0.69798640000000001</v>
      </c>
      <c r="HM25" s="29">
        <v>65.501249999999999</v>
      </c>
      <c r="HN25" s="27">
        <v>60.786474265669703</v>
      </c>
      <c r="HO25" s="32">
        <v>55.9383995247277</v>
      </c>
      <c r="HP25" s="32">
        <v>1.9006386884487201</v>
      </c>
      <c r="HQ25" s="32">
        <v>12.0438914418729</v>
      </c>
      <c r="HR25" s="27">
        <v>8.8730215236321701</v>
      </c>
      <c r="HS25" s="27">
        <v>64.549044860433597</v>
      </c>
      <c r="HT25" s="27">
        <v>64.001712170023097</v>
      </c>
      <c r="HU25" s="27">
        <v>-4.8480747409419802</v>
      </c>
      <c r="HV25" s="27">
        <v>-3.21960200890237</v>
      </c>
      <c r="HW25" s="29">
        <v>-2.112197659</v>
      </c>
      <c r="HX25" s="27">
        <v>12.596843948774</v>
      </c>
      <c r="HY25" s="29"/>
      <c r="HZ25" s="39">
        <v>1983</v>
      </c>
      <c r="IA25" s="39" t="s">
        <v>310</v>
      </c>
      <c r="IB25" s="29">
        <v>4395.1000000000004</v>
      </c>
      <c r="IC25" s="29">
        <v>4395.10009765625</v>
      </c>
      <c r="ID25" s="29">
        <v>4224</v>
      </c>
      <c r="IE25" s="29">
        <v>81.678120000000007</v>
      </c>
      <c r="IF25" s="32">
        <v>78.493011474609375</v>
      </c>
      <c r="IG25" s="32">
        <v>229</v>
      </c>
      <c r="IH25" s="32">
        <v>1263</v>
      </c>
      <c r="II25" s="32">
        <v>2732</v>
      </c>
      <c r="IJ25" s="31">
        <v>161.30000305175781</v>
      </c>
      <c r="IK25" s="31">
        <v>3.7000000476837158</v>
      </c>
      <c r="IL25" s="39">
        <v>1983</v>
      </c>
      <c r="IM25" s="39" t="s">
        <v>310</v>
      </c>
      <c r="IN25" s="30">
        <v>92</v>
      </c>
      <c r="IO25" s="27">
        <v>14</v>
      </c>
      <c r="IP25" s="27">
        <v>36.923000000000002</v>
      </c>
      <c r="IQ25" s="29">
        <f t="shared" si="10"/>
        <v>8.4009465086118631</v>
      </c>
      <c r="IR25" s="46">
        <v>3655</v>
      </c>
      <c r="IS25" s="46">
        <v>3098.7179999999998</v>
      </c>
      <c r="IT25" s="28">
        <v>79.639786713517665</v>
      </c>
      <c r="IU25" s="28"/>
      <c r="IV25" s="28">
        <v>3655</v>
      </c>
      <c r="IW25" s="28">
        <v>3098.7179999999998</v>
      </c>
      <c r="IX25" s="28">
        <v>79.639786713517665</v>
      </c>
      <c r="IY25" s="28">
        <v>89.799999999999955</v>
      </c>
      <c r="IZ25" s="39">
        <v>1983</v>
      </c>
      <c r="JA25" s="39" t="s">
        <v>310</v>
      </c>
      <c r="JB25" s="29">
        <v>18.238409999999998</v>
      </c>
      <c r="JC25" s="27">
        <v>25.784999847412109</v>
      </c>
      <c r="JD25" s="27">
        <v>13.883999824523926</v>
      </c>
      <c r="JE25" s="27">
        <v>11.901000022888184</v>
      </c>
      <c r="JF25" s="27">
        <v>7.8990001678466797</v>
      </c>
      <c r="JG25" s="27">
        <v>0.62599998712539673</v>
      </c>
      <c r="JH25" s="27">
        <v>4.2709999084472656</v>
      </c>
      <c r="JI25" s="27">
        <v>7.2100000381469727</v>
      </c>
      <c r="JJ25" s="32">
        <v>3.5889999866485596</v>
      </c>
      <c r="JK25" s="29"/>
      <c r="JL25" s="32">
        <v>0.87699997425079346</v>
      </c>
      <c r="JM25" s="32">
        <v>0.79000002145767212</v>
      </c>
      <c r="JN25" s="32">
        <v>0.5220000147819519</v>
      </c>
      <c r="JO25" s="39">
        <v>1983</v>
      </c>
      <c r="JP25" s="39" t="s">
        <v>310</v>
      </c>
      <c r="JQ25" s="32">
        <v>0.72899999999999998</v>
      </c>
      <c r="JR25" s="32">
        <v>0.60399999999999998</v>
      </c>
      <c r="JS25" s="32">
        <v>0.17899999999999999</v>
      </c>
      <c r="JT25" s="32">
        <v>1.647</v>
      </c>
      <c r="JU25" s="32">
        <v>0</v>
      </c>
      <c r="JV25" s="32">
        <v>0.60899999999999999</v>
      </c>
      <c r="JW25" s="29"/>
      <c r="JX25" s="29"/>
      <c r="JY25" s="29"/>
      <c r="JZ25" s="29"/>
      <c r="KA25" s="41"/>
      <c r="KB25" s="29"/>
      <c r="KC25" s="29"/>
      <c r="KD25" s="29"/>
      <c r="KE25" s="20">
        <v>0.83899998664855957</v>
      </c>
      <c r="KF25" s="20">
        <v>3.7999998778104782E-2</v>
      </c>
      <c r="KG25" s="39">
        <v>1983</v>
      </c>
      <c r="KH25" s="39" t="s">
        <v>310</v>
      </c>
      <c r="KI25" s="29"/>
      <c r="KJ25" s="29"/>
      <c r="KK25" s="29"/>
      <c r="KL25" s="29"/>
      <c r="KM25" s="29"/>
      <c r="KN25" s="21">
        <v>8329.0322265625</v>
      </c>
      <c r="KO25" s="20">
        <v>5381.37109375</v>
      </c>
      <c r="KP25" s="20">
        <v>1402.5379638671875</v>
      </c>
      <c r="KQ25" s="19">
        <v>16.839149475097656</v>
      </c>
      <c r="KR25" s="39">
        <v>1983</v>
      </c>
      <c r="KS25" s="39" t="s">
        <v>310</v>
      </c>
    </row>
    <row r="26" spans="1:305" s="39" customFormat="1" ht="12.75">
      <c r="A26" s="39">
        <v>1984</v>
      </c>
      <c r="B26" s="39" t="s">
        <v>310</v>
      </c>
      <c r="C26" s="39">
        <v>33</v>
      </c>
      <c r="D26" s="44" t="s">
        <v>311</v>
      </c>
      <c r="E26" s="44">
        <v>752</v>
      </c>
      <c r="F26" s="39">
        <v>1</v>
      </c>
      <c r="G26" s="39">
        <v>0</v>
      </c>
      <c r="H26" s="39">
        <v>0</v>
      </c>
      <c r="I26" s="39">
        <v>0</v>
      </c>
      <c r="J26" s="29">
        <v>0</v>
      </c>
      <c r="K26" s="29">
        <v>0</v>
      </c>
      <c r="L26" s="29">
        <v>100</v>
      </c>
      <c r="M26" s="18">
        <v>5</v>
      </c>
      <c r="N26" s="39">
        <v>0</v>
      </c>
      <c r="O26" s="39">
        <v>0</v>
      </c>
      <c r="P26" s="39">
        <v>0</v>
      </c>
      <c r="Q26" s="29">
        <v>0</v>
      </c>
      <c r="R26" s="29">
        <v>0</v>
      </c>
      <c r="S26" s="29">
        <v>100</v>
      </c>
      <c r="T26" s="29">
        <v>0</v>
      </c>
      <c r="U26" s="29">
        <v>0</v>
      </c>
      <c r="V26" s="29">
        <v>47.6</v>
      </c>
      <c r="W26" s="29">
        <v>47.6</v>
      </c>
      <c r="X26" s="39">
        <v>4</v>
      </c>
      <c r="Y26" s="39">
        <v>1984</v>
      </c>
      <c r="Z26" s="39" t="s">
        <v>310</v>
      </c>
      <c r="AA26" s="43"/>
      <c r="AB26" s="41">
        <v>91.4</v>
      </c>
      <c r="AC26" s="41">
        <v>45.6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5.6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15.5</v>
      </c>
      <c r="AW26" s="41">
        <v>0</v>
      </c>
      <c r="AX26" s="41">
        <v>0</v>
      </c>
      <c r="AY26" s="41">
        <v>23.6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5.9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3.7999999999999829</v>
      </c>
      <c r="CZ26" s="39">
        <v>1984</v>
      </c>
      <c r="DA26" s="39" t="s">
        <v>310</v>
      </c>
      <c r="DB26" s="41">
        <v>47.6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5.7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16</v>
      </c>
      <c r="DV26" s="41">
        <v>0</v>
      </c>
      <c r="DW26" s="41">
        <v>0</v>
      </c>
      <c r="DX26" s="41">
        <v>24.6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6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9.9999999999994316E-2</v>
      </c>
      <c r="FY26" s="39">
        <v>1984</v>
      </c>
      <c r="FZ26" s="39" t="s">
        <v>310</v>
      </c>
      <c r="GA26" s="41">
        <v>27.5</v>
      </c>
      <c r="GB26" s="29">
        <f t="shared" si="2"/>
        <v>0.70572599999999996</v>
      </c>
      <c r="GC26" s="29">
        <f t="shared" si="3"/>
        <v>0.68045900000000004</v>
      </c>
      <c r="GD26" s="29">
        <f t="shared" si="4"/>
        <v>3.398193520324595</v>
      </c>
      <c r="GE26" s="29">
        <f t="shared" si="5"/>
        <v>3.1294888605844009</v>
      </c>
      <c r="GF26" s="29">
        <f t="shared" si="6"/>
        <v>0.26870465974019409</v>
      </c>
      <c r="GG26" s="29">
        <f t="shared" si="7"/>
        <v>7.907279504038589E-2</v>
      </c>
      <c r="GH26" s="29">
        <f t="shared" si="8"/>
        <v>1.6232683080747925</v>
      </c>
      <c r="GI26" s="39">
        <v>1984</v>
      </c>
      <c r="GJ26" s="39" t="s">
        <v>310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45">
        <v>0.52865519999999999</v>
      </c>
      <c r="GX26" s="45">
        <v>0.56827839999999996</v>
      </c>
      <c r="GY26" s="45">
        <v>0.38551180000000002</v>
      </c>
      <c r="GZ26" s="39">
        <v>1984</v>
      </c>
      <c r="HA26" s="39" t="s">
        <v>310</v>
      </c>
      <c r="HB26" s="42">
        <v>0</v>
      </c>
      <c r="HC26" s="42">
        <f t="shared" si="9"/>
        <v>0</v>
      </c>
      <c r="HD26" s="42">
        <v>0</v>
      </c>
      <c r="HE26" s="42">
        <v>0</v>
      </c>
      <c r="HF26" s="42">
        <v>2</v>
      </c>
      <c r="HG26" s="42">
        <v>1</v>
      </c>
      <c r="HH26" s="42">
        <v>0</v>
      </c>
      <c r="HI26" s="42">
        <v>1</v>
      </c>
      <c r="HJ26" s="39">
        <v>1984</v>
      </c>
      <c r="HK26" s="39" t="s">
        <v>310</v>
      </c>
      <c r="HL26" s="34">
        <v>0.69798640000000001</v>
      </c>
      <c r="HM26" s="29">
        <v>65.38946</v>
      </c>
      <c r="HN26" s="27">
        <v>58.774296625339602</v>
      </c>
      <c r="HO26" s="32">
        <v>55.908183256498198</v>
      </c>
      <c r="HP26" s="32">
        <v>4.2295352472421204</v>
      </c>
      <c r="HQ26" s="32">
        <v>12.1884838686452</v>
      </c>
      <c r="HR26" s="27">
        <v>8.0442423899442304</v>
      </c>
      <c r="HS26" s="27">
        <v>65.739673110415794</v>
      </c>
      <c r="HT26" s="27">
        <v>65.182244689468106</v>
      </c>
      <c r="HU26" s="27">
        <v>-2.86611336884136</v>
      </c>
      <c r="HV26" s="27">
        <v>-0.88612636514490095</v>
      </c>
      <c r="HW26" s="29">
        <v>-0.94280550699999999</v>
      </c>
      <c r="HX26" s="27">
        <v>12.5755107216557</v>
      </c>
      <c r="HY26" s="29"/>
      <c r="HZ26" s="39">
        <v>1984</v>
      </c>
      <c r="IA26" s="39" t="s">
        <v>310</v>
      </c>
      <c r="IB26" s="29">
        <v>4408.8999999999996</v>
      </c>
      <c r="IC26" s="29">
        <v>4408.89990234375</v>
      </c>
      <c r="ID26" s="29">
        <v>4255</v>
      </c>
      <c r="IE26" s="29">
        <v>81.767430000000004</v>
      </c>
      <c r="IF26" s="32">
        <v>78.916633605957031</v>
      </c>
      <c r="IG26" s="32">
        <v>218</v>
      </c>
      <c r="IH26" s="32">
        <v>1268</v>
      </c>
      <c r="II26" s="32">
        <v>2769</v>
      </c>
      <c r="IJ26" s="31">
        <v>143.39999389648438</v>
      </c>
      <c r="IK26" s="31">
        <v>3.2999999523162842</v>
      </c>
      <c r="IL26" s="39">
        <v>1984</v>
      </c>
      <c r="IM26" s="39" t="s">
        <v>310</v>
      </c>
      <c r="IN26" s="30">
        <v>206</v>
      </c>
      <c r="IO26" s="27">
        <v>24</v>
      </c>
      <c r="IP26" s="27">
        <v>31.292999999999999</v>
      </c>
      <c r="IQ26" s="29">
        <f t="shared" si="10"/>
        <v>7.0976887659053283</v>
      </c>
      <c r="IR26" s="46">
        <v>3725.8999999999996</v>
      </c>
      <c r="IS26" s="46">
        <v>3175.221</v>
      </c>
      <c r="IT26" s="28">
        <v>80.773874332230974</v>
      </c>
      <c r="IU26" s="28"/>
      <c r="IV26" s="28">
        <v>3725.9</v>
      </c>
      <c r="IW26" s="28">
        <v>3175.221</v>
      </c>
      <c r="IX26" s="28">
        <v>80.773874332230974</v>
      </c>
      <c r="IY26" s="28">
        <v>90.399999999999864</v>
      </c>
      <c r="IZ26" s="39">
        <v>1984</v>
      </c>
      <c r="JA26" s="39" t="s">
        <v>310</v>
      </c>
      <c r="JB26" s="29">
        <v>17.479649999999999</v>
      </c>
      <c r="JC26" s="27">
        <v>25.004999160766602</v>
      </c>
      <c r="JD26" s="27">
        <v>13.321999549865723</v>
      </c>
      <c r="JE26" s="27">
        <v>11.682999610900879</v>
      </c>
      <c r="JF26" s="27">
        <v>7.6030001640319824</v>
      </c>
      <c r="JG26" s="27">
        <v>0.58700001239776611</v>
      </c>
      <c r="JH26" s="27">
        <v>4.1409997940063477</v>
      </c>
      <c r="JI26" s="27">
        <v>7.0409998893737793</v>
      </c>
      <c r="JJ26" s="32">
        <v>3.4930000305175781</v>
      </c>
      <c r="JK26" s="29"/>
      <c r="JL26" s="32">
        <v>0.8410000205039978</v>
      </c>
      <c r="JM26" s="32">
        <v>0.74500000476837158</v>
      </c>
      <c r="JN26" s="32">
        <v>0.55400002002716064</v>
      </c>
      <c r="JO26" s="39">
        <v>1984</v>
      </c>
      <c r="JP26" s="39" t="s">
        <v>310</v>
      </c>
      <c r="JQ26" s="32">
        <v>0.64500000000000002</v>
      </c>
      <c r="JR26" s="32">
        <v>0.59099999999999997</v>
      </c>
      <c r="JS26" s="32">
        <v>0.17</v>
      </c>
      <c r="JT26" s="32">
        <v>1.6859999999999999</v>
      </c>
      <c r="JU26" s="32">
        <v>0</v>
      </c>
      <c r="JV26" s="32">
        <v>0.57199999999999995</v>
      </c>
      <c r="JW26" s="29"/>
      <c r="JX26" s="29"/>
      <c r="JY26" s="29"/>
      <c r="JZ26" s="29"/>
      <c r="KA26" s="41"/>
      <c r="KB26" s="29"/>
      <c r="KC26" s="29"/>
      <c r="KD26" s="29"/>
      <c r="KE26" s="20">
        <v>0.79400002956390381</v>
      </c>
      <c r="KF26" s="20">
        <v>4.6999998390674591E-2</v>
      </c>
      <c r="KG26" s="39">
        <v>1984</v>
      </c>
      <c r="KH26" s="39" t="s">
        <v>310</v>
      </c>
      <c r="KI26" s="29"/>
      <c r="KJ26" s="29"/>
      <c r="KK26" s="29"/>
      <c r="KL26" s="29"/>
      <c r="KM26" s="29"/>
      <c r="KN26" s="21">
        <v>8336.60546875</v>
      </c>
      <c r="KO26" s="20">
        <v>5391.76611328125</v>
      </c>
      <c r="KP26" s="20">
        <v>1417.302978515625</v>
      </c>
      <c r="KQ26" s="19">
        <v>17.000959396362305</v>
      </c>
      <c r="KR26" s="39">
        <v>1984</v>
      </c>
      <c r="KS26" s="39" t="s">
        <v>310</v>
      </c>
    </row>
    <row r="27" spans="1:305" s="39" customFormat="1" ht="12.75">
      <c r="A27" s="39">
        <v>1985</v>
      </c>
      <c r="B27" s="39" t="s">
        <v>310</v>
      </c>
      <c r="C27" s="39">
        <v>33</v>
      </c>
      <c r="D27" s="44" t="s">
        <v>311</v>
      </c>
      <c r="E27" s="44">
        <v>752</v>
      </c>
      <c r="F27" s="39">
        <v>1</v>
      </c>
      <c r="G27" s="39">
        <v>0</v>
      </c>
      <c r="H27" s="39">
        <v>0</v>
      </c>
      <c r="I27" s="39">
        <v>0</v>
      </c>
      <c r="J27" s="29">
        <v>0</v>
      </c>
      <c r="K27" s="29">
        <v>0</v>
      </c>
      <c r="L27" s="29">
        <v>100</v>
      </c>
      <c r="M27" s="18">
        <v>5</v>
      </c>
      <c r="N27" s="39">
        <v>0</v>
      </c>
      <c r="O27" s="39">
        <v>0</v>
      </c>
      <c r="P27" s="39">
        <v>1</v>
      </c>
      <c r="Q27" s="29">
        <v>0</v>
      </c>
      <c r="R27" s="29">
        <v>0</v>
      </c>
      <c r="S27" s="29">
        <v>100</v>
      </c>
      <c r="T27" s="29">
        <v>0</v>
      </c>
      <c r="U27" s="29">
        <v>0</v>
      </c>
      <c r="V27" s="29">
        <v>47.11</v>
      </c>
      <c r="W27" s="29">
        <v>47.11</v>
      </c>
      <c r="X27" s="39">
        <v>4</v>
      </c>
      <c r="Y27" s="39">
        <v>1985</v>
      </c>
      <c r="Z27" s="39" t="s">
        <v>310</v>
      </c>
      <c r="AA27" s="43">
        <v>31305</v>
      </c>
      <c r="AB27" s="41">
        <v>89.9</v>
      </c>
      <c r="AC27" s="41">
        <v>44.7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5.4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12.4</v>
      </c>
      <c r="AW27" s="41">
        <v>0</v>
      </c>
      <c r="AX27" s="41">
        <v>0</v>
      </c>
      <c r="AY27" s="41">
        <v>21.3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14.2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2</v>
      </c>
      <c r="CZ27" s="39">
        <v>1985</v>
      </c>
      <c r="DA27" s="39" t="s">
        <v>310</v>
      </c>
      <c r="DB27" s="41">
        <v>45.6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5.4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12.3</v>
      </c>
      <c r="DV27" s="41">
        <v>0</v>
      </c>
      <c r="DW27" s="41">
        <v>0</v>
      </c>
      <c r="DX27" s="41">
        <v>21.8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14.6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0.30000000000001137</v>
      </c>
      <c r="FY27" s="39">
        <v>1985</v>
      </c>
      <c r="FZ27" s="39" t="s">
        <v>310</v>
      </c>
      <c r="GA27" s="41">
        <v>31.5</v>
      </c>
      <c r="GB27" s="29">
        <f t="shared" si="2"/>
        <v>0.71636600000000006</v>
      </c>
      <c r="GC27" s="29">
        <f t="shared" si="3"/>
        <v>0.705179</v>
      </c>
      <c r="GD27" s="29">
        <f t="shared" si="4"/>
        <v>3.5256704062277451</v>
      </c>
      <c r="GE27" s="29">
        <f t="shared" si="5"/>
        <v>3.391888637512253</v>
      </c>
      <c r="GF27" s="29">
        <f t="shared" si="6"/>
        <v>0.13378176871549208</v>
      </c>
      <c r="GG27" s="29">
        <f t="shared" si="7"/>
        <v>3.7945058187849871E-2</v>
      </c>
      <c r="GH27" s="29">
        <f t="shared" si="8"/>
        <v>0.78421935706790535</v>
      </c>
      <c r="GI27" s="39">
        <v>1985</v>
      </c>
      <c r="GJ27" s="39" t="s">
        <v>310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45">
        <v>0.66794220000000004</v>
      </c>
      <c r="GX27" s="45">
        <v>0.56448109999999996</v>
      </c>
      <c r="GY27" s="45">
        <v>0.62820240000000005</v>
      </c>
      <c r="GZ27" s="39">
        <v>1985</v>
      </c>
      <c r="HA27" s="39" t="s">
        <v>310</v>
      </c>
      <c r="HB27" s="42">
        <v>0</v>
      </c>
      <c r="HC27" s="42">
        <f t="shared" si="9"/>
        <v>0</v>
      </c>
      <c r="HD27" s="42">
        <v>0</v>
      </c>
      <c r="HE27" s="42">
        <v>0</v>
      </c>
      <c r="HF27" s="42">
        <v>2</v>
      </c>
      <c r="HG27" s="42">
        <v>1</v>
      </c>
      <c r="HH27" s="42">
        <v>0</v>
      </c>
      <c r="HI27" s="42">
        <v>1</v>
      </c>
      <c r="HJ27" s="39">
        <v>1985</v>
      </c>
      <c r="HK27" s="39" t="s">
        <v>310</v>
      </c>
      <c r="HL27" s="34">
        <v>0.69798640000000001</v>
      </c>
      <c r="HM27" s="29">
        <v>65.187889999999996</v>
      </c>
      <c r="HN27" s="27">
        <v>60.074967283729798</v>
      </c>
      <c r="HO27" s="32">
        <v>56.606797580147003</v>
      </c>
      <c r="HP27" s="32">
        <v>2.16037374302398</v>
      </c>
      <c r="HQ27" s="32">
        <v>8.7032419243609205</v>
      </c>
      <c r="HR27" s="27">
        <v>7.3725745812624401</v>
      </c>
      <c r="HS27" s="27">
        <v>65.415925885103306</v>
      </c>
      <c r="HT27" s="27">
        <v>64.861242623905596</v>
      </c>
      <c r="HU27" s="27">
        <v>-3.46816970358284</v>
      </c>
      <c r="HV27" s="27">
        <v>-1.1027776392901301</v>
      </c>
      <c r="HW27" s="27">
        <v>-1.7909309497328301</v>
      </c>
      <c r="HX27" s="27">
        <v>13.2957204691673</v>
      </c>
      <c r="HY27" s="29"/>
      <c r="HZ27" s="39">
        <v>1985</v>
      </c>
      <c r="IA27" s="39" t="s">
        <v>310</v>
      </c>
      <c r="IB27" s="29">
        <v>4436.2</v>
      </c>
      <c r="IC27" s="29">
        <v>4436.2001953125</v>
      </c>
      <c r="ID27" s="29">
        <v>4299</v>
      </c>
      <c r="IE27" s="29">
        <v>82.243229999999997</v>
      </c>
      <c r="IF27" s="32">
        <v>79.692962646484375</v>
      </c>
      <c r="IG27" s="32">
        <v>208</v>
      </c>
      <c r="IH27" s="32">
        <v>1283</v>
      </c>
      <c r="II27" s="32">
        <v>2808</v>
      </c>
      <c r="IJ27" s="31">
        <v>127.90000152587891</v>
      </c>
      <c r="IK27" s="31">
        <v>2.9000000953674316</v>
      </c>
      <c r="IL27" s="39">
        <v>1985</v>
      </c>
      <c r="IM27" s="39" t="s">
        <v>310</v>
      </c>
      <c r="IN27" s="30">
        <v>160</v>
      </c>
      <c r="IO27" s="27">
        <v>125</v>
      </c>
      <c r="IP27" s="27">
        <v>504.214</v>
      </c>
      <c r="IQ27" s="29">
        <f t="shared" si="10"/>
        <v>113.65898742166719</v>
      </c>
      <c r="IR27" s="46">
        <v>3773.1000000000004</v>
      </c>
      <c r="IS27" s="46">
        <v>3239.9160000000002</v>
      </c>
      <c r="IT27" s="28">
        <v>81.289179452272364</v>
      </c>
      <c r="IU27" s="28">
        <v>91</v>
      </c>
      <c r="IV27" s="28">
        <v>3773.1</v>
      </c>
      <c r="IW27" s="28">
        <v>3239.9160000000002</v>
      </c>
      <c r="IX27" s="28">
        <v>81.289179452272364</v>
      </c>
      <c r="IY27" s="28">
        <v>91</v>
      </c>
      <c r="IZ27" s="39">
        <v>1985</v>
      </c>
      <c r="JA27" s="39" t="s">
        <v>310</v>
      </c>
      <c r="JB27" s="29">
        <v>18.20411</v>
      </c>
      <c r="JC27" s="27">
        <v>26.966999053955078</v>
      </c>
      <c r="JD27" s="27">
        <v>13.928999900817871</v>
      </c>
      <c r="JE27" s="27">
        <v>11.078000068664551</v>
      </c>
      <c r="JF27" s="27">
        <v>7.7740001678466797</v>
      </c>
      <c r="JG27" s="27">
        <v>0.61000001430511475</v>
      </c>
      <c r="JH27" s="27">
        <v>4.3090000152587891</v>
      </c>
      <c r="JI27" s="27">
        <v>6.5770001411437988</v>
      </c>
      <c r="JJ27" s="32">
        <v>3.7070000171661377</v>
      </c>
      <c r="JK27" s="32">
        <v>1.9589999914169312</v>
      </c>
      <c r="JL27" s="32">
        <v>0.81499999761581421</v>
      </c>
      <c r="JM27" s="32">
        <v>0.61299997568130493</v>
      </c>
      <c r="JN27" s="32">
        <v>0.6029999852180481</v>
      </c>
      <c r="JO27" s="39">
        <v>1985</v>
      </c>
      <c r="JP27" s="39" t="s">
        <v>310</v>
      </c>
      <c r="JQ27" s="32">
        <v>0.85599999999999998</v>
      </c>
      <c r="JR27" s="32">
        <v>0.64700000000000002</v>
      </c>
      <c r="JS27" s="32">
        <v>0.17299999999999999</v>
      </c>
      <c r="JT27" s="32">
        <v>1.65</v>
      </c>
      <c r="JU27" s="32">
        <v>0</v>
      </c>
      <c r="JV27" s="32">
        <v>0.55400000000000005</v>
      </c>
      <c r="JW27" s="27">
        <v>0.23199999332427979</v>
      </c>
      <c r="JX27" s="27">
        <v>0.65100002288818359</v>
      </c>
      <c r="JY27" s="29"/>
      <c r="JZ27" s="40">
        <v>0.41200000047683716</v>
      </c>
      <c r="KA27" s="20">
        <v>0.372</v>
      </c>
      <c r="KB27" s="20">
        <v>0.3580000102519989</v>
      </c>
      <c r="KC27" s="21">
        <v>0.29899999499320984</v>
      </c>
      <c r="KD27" s="21">
        <v>8.0000003799796104E-3</v>
      </c>
      <c r="KE27" s="20">
        <v>0.70099997520446777</v>
      </c>
      <c r="KF27" s="20">
        <v>0.11400000005960464</v>
      </c>
      <c r="KG27" s="39">
        <v>1985</v>
      </c>
      <c r="KH27" s="39" t="s">
        <v>310</v>
      </c>
      <c r="KI27" s="23">
        <v>2.797619104385376</v>
      </c>
      <c r="KJ27" s="23">
        <v>4.0833334922790527</v>
      </c>
      <c r="KK27" s="29"/>
      <c r="KL27" s="29"/>
      <c r="KM27" s="29"/>
      <c r="KN27" s="21">
        <v>8350.3857421875</v>
      </c>
      <c r="KO27" s="20">
        <v>5394.4541015625</v>
      </c>
      <c r="KP27" s="20">
        <v>1439.362060546875</v>
      </c>
      <c r="KQ27" s="19">
        <v>17.237070083618164</v>
      </c>
      <c r="KR27" s="39">
        <v>1985</v>
      </c>
      <c r="KS27" s="39" t="s">
        <v>310</v>
      </c>
    </row>
    <row r="28" spans="1:305" s="39" customFormat="1" ht="12.75">
      <c r="A28" s="39">
        <v>1986</v>
      </c>
      <c r="B28" s="39" t="s">
        <v>310</v>
      </c>
      <c r="C28" s="39">
        <v>33</v>
      </c>
      <c r="D28" s="44" t="s">
        <v>311</v>
      </c>
      <c r="E28" s="44">
        <v>752</v>
      </c>
      <c r="F28" s="39">
        <v>1</v>
      </c>
      <c r="G28" s="39">
        <v>0</v>
      </c>
      <c r="H28" s="39">
        <v>0</v>
      </c>
      <c r="I28" s="39">
        <v>0</v>
      </c>
      <c r="J28" s="29">
        <v>0</v>
      </c>
      <c r="K28" s="29">
        <v>0</v>
      </c>
      <c r="L28" s="29">
        <v>100</v>
      </c>
      <c r="M28" s="18">
        <v>5</v>
      </c>
      <c r="N28" s="39">
        <v>0</v>
      </c>
      <c r="O28" s="39">
        <v>0</v>
      </c>
      <c r="P28" s="39">
        <v>1</v>
      </c>
      <c r="Q28" s="29">
        <v>0</v>
      </c>
      <c r="R28" s="29">
        <v>0</v>
      </c>
      <c r="S28" s="29">
        <v>100</v>
      </c>
      <c r="T28" s="29">
        <v>0</v>
      </c>
      <c r="U28" s="29">
        <v>0</v>
      </c>
      <c r="V28" s="29">
        <v>45.6</v>
      </c>
      <c r="W28" s="29">
        <v>45.6</v>
      </c>
      <c r="X28" s="39">
        <v>4</v>
      </c>
      <c r="Y28" s="39">
        <v>1986</v>
      </c>
      <c r="Z28" s="39" t="s">
        <v>310</v>
      </c>
      <c r="AA28" s="43"/>
      <c r="AB28" s="41">
        <v>89.9</v>
      </c>
      <c r="AC28" s="41">
        <v>44.7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5.4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12.4</v>
      </c>
      <c r="AW28" s="41">
        <v>0</v>
      </c>
      <c r="AX28" s="41">
        <v>0</v>
      </c>
      <c r="AY28" s="41">
        <v>21.3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14.2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2</v>
      </c>
      <c r="CZ28" s="39">
        <v>1986</v>
      </c>
      <c r="DA28" s="39" t="s">
        <v>310</v>
      </c>
      <c r="DB28" s="41">
        <v>45.6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5.4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12.3</v>
      </c>
      <c r="DV28" s="41">
        <v>0</v>
      </c>
      <c r="DW28" s="41">
        <v>0</v>
      </c>
      <c r="DX28" s="41">
        <v>21.8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14.6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0.30000000000001137</v>
      </c>
      <c r="FY28" s="39">
        <v>1986</v>
      </c>
      <c r="FZ28" s="39" t="s">
        <v>310</v>
      </c>
      <c r="GA28" s="41">
        <v>31.5</v>
      </c>
      <c r="GB28" s="29">
        <f t="shared" si="2"/>
        <v>0.71636600000000006</v>
      </c>
      <c r="GC28" s="29">
        <f t="shared" si="3"/>
        <v>0.705179</v>
      </c>
      <c r="GD28" s="29">
        <f t="shared" si="4"/>
        <v>3.5256704062277451</v>
      </c>
      <c r="GE28" s="29">
        <f t="shared" si="5"/>
        <v>3.391888637512253</v>
      </c>
      <c r="GF28" s="29">
        <f t="shared" si="6"/>
        <v>0.13378176871549208</v>
      </c>
      <c r="GG28" s="29">
        <f t="shared" si="7"/>
        <v>3.7945058187849871E-2</v>
      </c>
      <c r="GH28" s="29">
        <f t="shared" si="8"/>
        <v>0.78421935706790535</v>
      </c>
      <c r="GI28" s="39">
        <v>1986</v>
      </c>
      <c r="GJ28" s="39" t="s">
        <v>310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45">
        <v>0.70177299999999998</v>
      </c>
      <c r="GX28" s="45">
        <v>0.58634129999999995</v>
      </c>
      <c r="GY28" s="45">
        <v>0.66766570000000003</v>
      </c>
      <c r="GZ28" s="39">
        <v>1986</v>
      </c>
      <c r="HA28" s="39" t="s">
        <v>310</v>
      </c>
      <c r="HB28" s="42">
        <v>0</v>
      </c>
      <c r="HC28" s="42">
        <f t="shared" si="9"/>
        <v>0</v>
      </c>
      <c r="HD28" s="42">
        <v>0</v>
      </c>
      <c r="HE28" s="42">
        <v>0</v>
      </c>
      <c r="HF28" s="42">
        <v>2</v>
      </c>
      <c r="HG28" s="42">
        <v>1</v>
      </c>
      <c r="HH28" s="42">
        <v>0</v>
      </c>
      <c r="HI28" s="42">
        <v>1</v>
      </c>
      <c r="HJ28" s="39">
        <v>1986</v>
      </c>
      <c r="HK28" s="39" t="s">
        <v>310</v>
      </c>
      <c r="HL28" s="34">
        <v>0.69798640000000001</v>
      </c>
      <c r="HM28" s="29">
        <v>59.338839999999998</v>
      </c>
      <c r="HN28" s="27">
        <v>57.999781630953201</v>
      </c>
      <c r="HO28" s="32">
        <v>57.6725362765238</v>
      </c>
      <c r="HP28" s="32">
        <v>2.69132318774622</v>
      </c>
      <c r="HQ28" s="32">
        <v>9.1842112890289194</v>
      </c>
      <c r="HR28" s="27">
        <v>4.23591011089791</v>
      </c>
      <c r="HS28" s="27">
        <v>65.005713947969895</v>
      </c>
      <c r="HT28" s="27">
        <v>64.454509009397498</v>
      </c>
      <c r="HU28" s="27">
        <v>-0.32724535442936098</v>
      </c>
      <c r="HV28" s="27">
        <v>1.44192289758832</v>
      </c>
      <c r="HW28" s="27">
        <v>0.31544481403765801</v>
      </c>
      <c r="HX28" s="27">
        <v>10.5087476784414</v>
      </c>
      <c r="HY28" s="29"/>
      <c r="HZ28" s="39">
        <v>1986</v>
      </c>
      <c r="IA28" s="39" t="s">
        <v>310</v>
      </c>
      <c r="IB28" s="29">
        <v>4396.2</v>
      </c>
      <c r="IC28" s="29">
        <v>4396.2001953125</v>
      </c>
      <c r="ID28" s="29">
        <v>4269</v>
      </c>
      <c r="IE28" s="29">
        <v>81.471459999999993</v>
      </c>
      <c r="IF28" s="32">
        <v>79.108917236328125</v>
      </c>
      <c r="IG28" s="32">
        <v>179</v>
      </c>
      <c r="IH28" s="32">
        <v>1287</v>
      </c>
      <c r="II28" s="32">
        <v>2803</v>
      </c>
      <c r="IJ28" s="31">
        <v>119.59999847412109</v>
      </c>
      <c r="IK28" s="31">
        <v>2.7000000476837158</v>
      </c>
      <c r="IL28" s="39">
        <v>1986</v>
      </c>
      <c r="IM28" s="39" t="s">
        <v>310</v>
      </c>
      <c r="IN28" s="30">
        <v>75</v>
      </c>
      <c r="IO28" s="27">
        <v>66</v>
      </c>
      <c r="IP28" s="27">
        <v>682.65200000000004</v>
      </c>
      <c r="IQ28" s="29">
        <f t="shared" si="10"/>
        <v>155.28228924980667</v>
      </c>
      <c r="IR28" s="46">
        <v>3807</v>
      </c>
      <c r="IS28" s="46">
        <v>3291.1439999999998</v>
      </c>
      <c r="IT28" s="28">
        <v>82.49514976814136</v>
      </c>
      <c r="IU28" s="28"/>
      <c r="IV28" s="28">
        <v>3807</v>
      </c>
      <c r="IW28" s="28">
        <v>3291.1439999999998</v>
      </c>
      <c r="IX28" s="28">
        <v>82.49514976814136</v>
      </c>
      <c r="IY28" s="28">
        <v>91</v>
      </c>
      <c r="IZ28" s="39">
        <v>1986</v>
      </c>
      <c r="JA28" s="39" t="s">
        <v>310</v>
      </c>
      <c r="JB28" s="29">
        <v>18.326689999999999</v>
      </c>
      <c r="JC28" s="27">
        <v>27.090999603271484</v>
      </c>
      <c r="JD28" s="27">
        <v>14.206999778747559</v>
      </c>
      <c r="JE28" s="27">
        <v>11.024999618530273</v>
      </c>
      <c r="JF28" s="27">
        <v>7.8940000534057617</v>
      </c>
      <c r="JG28" s="27">
        <v>0.61500000953674316</v>
      </c>
      <c r="JH28" s="27">
        <v>4.4730000495910645</v>
      </c>
      <c r="JI28" s="27">
        <v>6.375999927520752</v>
      </c>
      <c r="JJ28" s="32">
        <v>3.7249999046325684</v>
      </c>
      <c r="JK28" s="32">
        <v>1.8589999675750732</v>
      </c>
      <c r="JL28" s="32">
        <v>0.82300001382827759</v>
      </c>
      <c r="JM28" s="32">
        <v>0.64600002765655518</v>
      </c>
      <c r="JN28" s="32">
        <v>0.67900002002716064</v>
      </c>
      <c r="JO28" s="39">
        <v>1986</v>
      </c>
      <c r="JP28" s="39" t="s">
        <v>310</v>
      </c>
      <c r="JQ28" s="32">
        <v>0.78400000000000003</v>
      </c>
      <c r="JR28" s="32">
        <v>0.69799999999999995</v>
      </c>
      <c r="JS28" s="32">
        <v>0.17299999999999999</v>
      </c>
      <c r="JT28" s="32">
        <v>1.7470000000000001</v>
      </c>
      <c r="JU28" s="32">
        <v>0</v>
      </c>
      <c r="JV28" s="32">
        <v>0.496</v>
      </c>
      <c r="JW28" s="27">
        <v>0.23899999260902405</v>
      </c>
      <c r="JX28" s="27">
        <v>0.62000000476837158</v>
      </c>
      <c r="JY28" s="29"/>
      <c r="JZ28" s="40">
        <v>0.39500001072883606</v>
      </c>
      <c r="KA28" s="20">
        <v>0.38600000000000001</v>
      </c>
      <c r="KB28" s="20">
        <v>0.37200000882148743</v>
      </c>
      <c r="KC28" s="21">
        <v>0.22599999606609344</v>
      </c>
      <c r="KD28" s="21">
        <v>8.0000003799796104E-3</v>
      </c>
      <c r="KE28" s="20">
        <v>0.71700000762939453</v>
      </c>
      <c r="KF28" s="20">
        <v>0.10599999874830246</v>
      </c>
      <c r="KG28" s="39">
        <v>1986</v>
      </c>
      <c r="KH28" s="39" t="s">
        <v>310</v>
      </c>
      <c r="KI28" s="23">
        <v>2.797619104385376</v>
      </c>
      <c r="KJ28" s="23">
        <v>4.0833334922790527</v>
      </c>
      <c r="KK28" s="29"/>
      <c r="KL28" s="29"/>
      <c r="KM28" s="29"/>
      <c r="KN28" s="21">
        <v>8369.8291015625</v>
      </c>
      <c r="KO28" s="20">
        <v>5396.35693359375</v>
      </c>
      <c r="KP28" s="20">
        <v>1465.6099853515625</v>
      </c>
      <c r="KQ28" s="19">
        <v>17.510629653930664</v>
      </c>
      <c r="KR28" s="39">
        <v>1986</v>
      </c>
      <c r="KS28" s="39" t="s">
        <v>310</v>
      </c>
    </row>
    <row r="29" spans="1:305" s="39" customFormat="1" ht="12.75">
      <c r="A29" s="39">
        <v>1987</v>
      </c>
      <c r="B29" s="39" t="s">
        <v>310</v>
      </c>
      <c r="C29" s="39">
        <v>33</v>
      </c>
      <c r="D29" s="44" t="s">
        <v>311</v>
      </c>
      <c r="E29" s="44">
        <v>752</v>
      </c>
      <c r="F29" s="39">
        <v>1</v>
      </c>
      <c r="G29" s="39">
        <v>0</v>
      </c>
      <c r="H29" s="39">
        <v>0</v>
      </c>
      <c r="I29" s="39">
        <v>0</v>
      </c>
      <c r="J29" s="29">
        <v>0</v>
      </c>
      <c r="K29" s="29">
        <v>0</v>
      </c>
      <c r="L29" s="29">
        <v>100</v>
      </c>
      <c r="M29" s="18">
        <v>5</v>
      </c>
      <c r="N29" s="39">
        <v>0</v>
      </c>
      <c r="O29" s="39">
        <v>0</v>
      </c>
      <c r="P29" s="39">
        <v>0</v>
      </c>
      <c r="Q29" s="29">
        <v>0</v>
      </c>
      <c r="R29" s="29">
        <v>0</v>
      </c>
      <c r="S29" s="29">
        <v>100</v>
      </c>
      <c r="T29" s="29">
        <v>0</v>
      </c>
      <c r="U29" s="29">
        <v>0</v>
      </c>
      <c r="V29" s="29">
        <v>45.6</v>
      </c>
      <c r="W29" s="29">
        <v>45.6</v>
      </c>
      <c r="X29" s="39">
        <v>4</v>
      </c>
      <c r="Y29" s="39">
        <v>1987</v>
      </c>
      <c r="Z29" s="39" t="s">
        <v>310</v>
      </c>
      <c r="AA29" s="43"/>
      <c r="AB29" s="41">
        <v>89.9</v>
      </c>
      <c r="AC29" s="41">
        <v>44.7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5.4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12.4</v>
      </c>
      <c r="AW29" s="41">
        <v>0</v>
      </c>
      <c r="AX29" s="41">
        <v>0</v>
      </c>
      <c r="AY29" s="41">
        <v>21.3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14.2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2</v>
      </c>
      <c r="CZ29" s="39">
        <v>1987</v>
      </c>
      <c r="DA29" s="39" t="s">
        <v>310</v>
      </c>
      <c r="DB29" s="41">
        <v>45.6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5.4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12.3</v>
      </c>
      <c r="DV29" s="41">
        <v>0</v>
      </c>
      <c r="DW29" s="41">
        <v>0</v>
      </c>
      <c r="DX29" s="41">
        <v>21.8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14.6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0.30000000000001137</v>
      </c>
      <c r="FY29" s="39">
        <v>1987</v>
      </c>
      <c r="FZ29" s="39" t="s">
        <v>310</v>
      </c>
      <c r="GA29" s="41">
        <v>31.5</v>
      </c>
      <c r="GB29" s="29">
        <f t="shared" si="2"/>
        <v>0.71636600000000006</v>
      </c>
      <c r="GC29" s="29">
        <f t="shared" si="3"/>
        <v>0.705179</v>
      </c>
      <c r="GD29" s="29">
        <f t="shared" si="4"/>
        <v>3.5256704062277451</v>
      </c>
      <c r="GE29" s="29">
        <f t="shared" si="5"/>
        <v>3.391888637512253</v>
      </c>
      <c r="GF29" s="29">
        <f t="shared" si="6"/>
        <v>0.13378176871549208</v>
      </c>
      <c r="GG29" s="29">
        <f t="shared" si="7"/>
        <v>3.7945058187849871E-2</v>
      </c>
      <c r="GH29" s="29">
        <f t="shared" si="8"/>
        <v>0.78421935706790535</v>
      </c>
      <c r="GI29" s="39">
        <v>1987</v>
      </c>
      <c r="GJ29" s="39" t="s">
        <v>310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45">
        <v>0.77038850000000003</v>
      </c>
      <c r="GX29" s="45">
        <v>0.57797449999999995</v>
      </c>
      <c r="GY29" s="45">
        <v>0.78745699999999996</v>
      </c>
      <c r="GZ29" s="39">
        <v>1987</v>
      </c>
      <c r="HA29" s="39" t="s">
        <v>310</v>
      </c>
      <c r="HB29" s="42">
        <v>0</v>
      </c>
      <c r="HC29" s="42">
        <f t="shared" si="9"/>
        <v>0</v>
      </c>
      <c r="HD29" s="42">
        <v>0</v>
      </c>
      <c r="HE29" s="42">
        <v>0</v>
      </c>
      <c r="HF29" s="42">
        <v>2</v>
      </c>
      <c r="HG29" s="42">
        <v>1</v>
      </c>
      <c r="HH29" s="42">
        <v>0</v>
      </c>
      <c r="HI29" s="42">
        <v>1</v>
      </c>
      <c r="HJ29" s="39">
        <v>1987</v>
      </c>
      <c r="HK29" s="39" t="s">
        <v>310</v>
      </c>
      <c r="HL29" s="34">
        <v>0.69798640000000001</v>
      </c>
      <c r="HM29" s="29">
        <v>59.779470000000003</v>
      </c>
      <c r="HN29" s="27">
        <v>56.418843980786299</v>
      </c>
      <c r="HO29" s="32">
        <v>59.554086955468598</v>
      </c>
      <c r="HP29" s="32">
        <v>3.3538429717141698</v>
      </c>
      <c r="HQ29" s="32">
        <v>8.2331253963343993</v>
      </c>
      <c r="HR29" s="27">
        <v>4.1885715177136804</v>
      </c>
      <c r="HS29" s="27">
        <v>57.8791160179847</v>
      </c>
      <c r="HT29" s="27">
        <v>57.388339859217403</v>
      </c>
      <c r="HU29" s="27">
        <v>3.1352429746823001</v>
      </c>
      <c r="HV29" s="27">
        <v>4.5679334646529304</v>
      </c>
      <c r="HW29" s="27">
        <v>2.6188298090832398</v>
      </c>
      <c r="HX29" s="27">
        <v>11.7162083333333</v>
      </c>
      <c r="HY29" s="29"/>
      <c r="HZ29" s="39">
        <v>1987</v>
      </c>
      <c r="IA29" s="39" t="s">
        <v>310</v>
      </c>
      <c r="IB29" s="29">
        <v>4418</v>
      </c>
      <c r="IC29" s="29">
        <v>4418</v>
      </c>
      <c r="ID29" s="29">
        <v>4316</v>
      </c>
      <c r="IE29" s="29">
        <v>81.648489999999995</v>
      </c>
      <c r="IF29" s="32">
        <v>79.770263671875</v>
      </c>
      <c r="IG29" s="32">
        <v>174</v>
      </c>
      <c r="IH29" s="32">
        <v>1291</v>
      </c>
      <c r="II29" s="32">
        <v>2851</v>
      </c>
      <c r="IJ29" s="31">
        <v>98.199996948242188</v>
      </c>
      <c r="IK29" s="31">
        <v>2.2000000476837158</v>
      </c>
      <c r="IL29" s="39">
        <v>1987</v>
      </c>
      <c r="IM29" s="39" t="s">
        <v>310</v>
      </c>
      <c r="IN29" s="30">
        <v>72</v>
      </c>
      <c r="IO29" s="27">
        <v>11</v>
      </c>
      <c r="IP29" s="27">
        <v>14.726000000000001</v>
      </c>
      <c r="IQ29" s="29">
        <f t="shared" si="10"/>
        <v>3.3331824354911723</v>
      </c>
      <c r="IR29" s="46">
        <v>3838.1</v>
      </c>
      <c r="IS29" s="46">
        <v>3331.8380000000002</v>
      </c>
      <c r="IT29" s="28">
        <v>85.191459984658664</v>
      </c>
      <c r="IU29" s="28"/>
      <c r="IV29" s="28">
        <v>3838.1</v>
      </c>
      <c r="IW29" s="28">
        <v>3331.8380000000002</v>
      </c>
      <c r="IX29" s="28">
        <v>85.191459984658664</v>
      </c>
      <c r="IY29" s="28">
        <v>91</v>
      </c>
      <c r="IZ29" s="39">
        <v>1987</v>
      </c>
      <c r="JA29" s="39" t="s">
        <v>310</v>
      </c>
      <c r="JB29" s="29">
        <v>18.66761</v>
      </c>
      <c r="JC29" s="27">
        <v>27.313999176025391</v>
      </c>
      <c r="JD29" s="27">
        <v>14.428000450134277</v>
      </c>
      <c r="JE29" s="27">
        <v>11.142999649047852</v>
      </c>
      <c r="JF29" s="27">
        <v>7.8880000114440918</v>
      </c>
      <c r="JG29" s="27">
        <v>0.60900002717971802</v>
      </c>
      <c r="JH29" s="27">
        <v>4.6710000038146973</v>
      </c>
      <c r="JI29" s="27">
        <v>6.4499998092651367</v>
      </c>
      <c r="JJ29" s="32">
        <v>3.7929999828338623</v>
      </c>
      <c r="JK29" s="32">
        <v>1.7430000305175781</v>
      </c>
      <c r="JL29" s="32">
        <v>0.75400000810623169</v>
      </c>
      <c r="JM29" s="32">
        <v>0.62900000810623169</v>
      </c>
      <c r="JN29" s="32">
        <v>0.77700001001358032</v>
      </c>
      <c r="JO29" s="39">
        <v>1987</v>
      </c>
      <c r="JP29" s="39" t="s">
        <v>310</v>
      </c>
      <c r="JQ29" s="32">
        <v>0.88300000000000001</v>
      </c>
      <c r="JR29" s="32">
        <v>0.72499999999999998</v>
      </c>
      <c r="JS29" s="32">
        <v>0.16400000000000001</v>
      </c>
      <c r="JT29" s="32">
        <v>1.696</v>
      </c>
      <c r="JU29" s="32">
        <v>0</v>
      </c>
      <c r="JV29" s="32">
        <v>0.49</v>
      </c>
      <c r="JW29" s="27">
        <v>0.23399999737739563</v>
      </c>
      <c r="JX29" s="27">
        <v>0.60399997234344482</v>
      </c>
      <c r="JY29" s="29"/>
      <c r="JZ29" s="40">
        <v>0.36800000071525574</v>
      </c>
      <c r="KA29" s="20">
        <v>0.38400000000000001</v>
      </c>
      <c r="KB29" s="20">
        <v>0.36899998784065247</v>
      </c>
      <c r="KC29" s="21">
        <v>0.15999999642372131</v>
      </c>
      <c r="KD29" s="21">
        <v>8.0000003799796104E-3</v>
      </c>
      <c r="KE29" s="20">
        <v>0.65600001811981201</v>
      </c>
      <c r="KF29" s="20">
        <v>9.8999999463558197E-2</v>
      </c>
      <c r="KG29" s="39">
        <v>1987</v>
      </c>
      <c r="KH29" s="39" t="s">
        <v>310</v>
      </c>
      <c r="KI29" s="23">
        <v>2.797619104385376</v>
      </c>
      <c r="KJ29" s="23">
        <v>4.0833334922790527</v>
      </c>
      <c r="KK29" s="22">
        <v>31.8</v>
      </c>
      <c r="KL29" s="22">
        <v>32.6</v>
      </c>
      <c r="KM29" s="22">
        <v>19</v>
      </c>
      <c r="KN29" s="21">
        <v>8397.8037109375</v>
      </c>
      <c r="KO29" s="20">
        <v>5410.5380859375</v>
      </c>
      <c r="KP29" s="20">
        <v>1485.0589599609375</v>
      </c>
      <c r="KQ29" s="19">
        <v>17.683900833129883</v>
      </c>
      <c r="KR29" s="39">
        <v>1987</v>
      </c>
      <c r="KS29" s="39" t="s">
        <v>310</v>
      </c>
    </row>
    <row r="30" spans="1:305" s="39" customFormat="1" ht="12.75">
      <c r="A30" s="39">
        <v>1988</v>
      </c>
      <c r="B30" s="39" t="s">
        <v>310</v>
      </c>
      <c r="C30" s="39">
        <v>33</v>
      </c>
      <c r="D30" s="44" t="s">
        <v>311</v>
      </c>
      <c r="E30" s="44">
        <v>752</v>
      </c>
      <c r="F30" s="39">
        <v>1</v>
      </c>
      <c r="G30" s="39">
        <v>0</v>
      </c>
      <c r="H30" s="39">
        <v>0</v>
      </c>
      <c r="I30" s="39">
        <v>0</v>
      </c>
      <c r="J30" s="29">
        <v>0</v>
      </c>
      <c r="K30" s="29">
        <v>0</v>
      </c>
      <c r="L30" s="29">
        <v>100</v>
      </c>
      <c r="M30" s="18">
        <v>5</v>
      </c>
      <c r="N30" s="39">
        <v>0</v>
      </c>
      <c r="O30" s="39">
        <v>0</v>
      </c>
      <c r="P30" s="39">
        <v>1</v>
      </c>
      <c r="Q30" s="29">
        <v>0</v>
      </c>
      <c r="R30" s="29">
        <v>0</v>
      </c>
      <c r="S30" s="29">
        <v>100</v>
      </c>
      <c r="T30" s="29">
        <v>0</v>
      </c>
      <c r="U30" s="29">
        <v>0</v>
      </c>
      <c r="V30" s="29">
        <v>45.38</v>
      </c>
      <c r="W30" s="29">
        <v>45.38</v>
      </c>
      <c r="X30" s="39">
        <v>4</v>
      </c>
      <c r="Y30" s="39">
        <v>1988</v>
      </c>
      <c r="Z30" s="39" t="s">
        <v>310</v>
      </c>
      <c r="AA30" s="43">
        <v>32404</v>
      </c>
      <c r="AB30" s="41">
        <v>86</v>
      </c>
      <c r="AC30" s="41">
        <v>43.2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5.8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11.3</v>
      </c>
      <c r="AW30" s="41">
        <v>0</v>
      </c>
      <c r="AX30" s="41">
        <v>0</v>
      </c>
      <c r="AY30" s="41">
        <v>18.3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2.9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12.6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5.5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0.40000000000000568</v>
      </c>
      <c r="CZ30" s="39">
        <v>1988</v>
      </c>
      <c r="DA30" s="39" t="s">
        <v>310</v>
      </c>
      <c r="DB30" s="41">
        <v>44.7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6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12</v>
      </c>
      <c r="DV30" s="41">
        <v>0</v>
      </c>
      <c r="DW30" s="41">
        <v>0</v>
      </c>
      <c r="DX30" s="41">
        <v>18.899999999999999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12.6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5.7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0.10000000000000853</v>
      </c>
      <c r="FY30" s="39">
        <v>1988</v>
      </c>
      <c r="FZ30" s="39" t="s">
        <v>310</v>
      </c>
      <c r="GA30" s="41">
        <v>38.4</v>
      </c>
      <c r="GB30" s="29">
        <f t="shared" si="2"/>
        <v>0.74401200000000001</v>
      </c>
      <c r="GC30" s="29">
        <f t="shared" si="3"/>
        <v>0.72734499999999991</v>
      </c>
      <c r="GD30" s="29">
        <f t="shared" si="4"/>
        <v>3.9064331140522213</v>
      </c>
      <c r="GE30" s="29">
        <f t="shared" si="5"/>
        <v>3.6676385908932523</v>
      </c>
      <c r="GF30" s="29">
        <f t="shared" si="6"/>
        <v>0.23879452315896899</v>
      </c>
      <c r="GG30" s="29">
        <f t="shared" si="7"/>
        <v>6.112853239441815E-2</v>
      </c>
      <c r="GH30" s="29">
        <f t="shared" si="8"/>
        <v>2.4072806234421442</v>
      </c>
      <c r="GI30" s="39">
        <v>1988</v>
      </c>
      <c r="GJ30" s="39" t="s">
        <v>310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45">
        <v>0.86516970000000004</v>
      </c>
      <c r="GX30" s="45">
        <v>0.56896469999999999</v>
      </c>
      <c r="GY30" s="45">
        <v>0.95148469999999996</v>
      </c>
      <c r="GZ30" s="39">
        <v>1988</v>
      </c>
      <c r="HA30" s="39" t="s">
        <v>310</v>
      </c>
      <c r="HB30" s="42">
        <v>0</v>
      </c>
      <c r="HC30" s="42">
        <f t="shared" si="9"/>
        <v>0</v>
      </c>
      <c r="HD30" s="42">
        <v>0</v>
      </c>
      <c r="HE30" s="42">
        <v>0</v>
      </c>
      <c r="HF30" s="42">
        <v>2</v>
      </c>
      <c r="HG30" s="42">
        <v>1</v>
      </c>
      <c r="HH30" s="42">
        <v>0</v>
      </c>
      <c r="HI30" s="42">
        <v>1</v>
      </c>
      <c r="HJ30" s="39">
        <v>1988</v>
      </c>
      <c r="HK30" s="39" t="s">
        <v>310</v>
      </c>
      <c r="HL30" s="34">
        <v>0.69798640000000001</v>
      </c>
      <c r="HM30" s="29">
        <v>59.440840000000001</v>
      </c>
      <c r="HN30" s="27">
        <v>55.415498223748799</v>
      </c>
      <c r="HO30" s="32">
        <v>58.559924635333203</v>
      </c>
      <c r="HP30" s="32">
        <v>2.5590387035237998</v>
      </c>
      <c r="HQ30" s="32">
        <v>9.2984048172498603</v>
      </c>
      <c r="HR30" s="27">
        <v>5.8248986843944</v>
      </c>
      <c r="HS30" s="27">
        <v>51.894341902258198</v>
      </c>
      <c r="HT30" s="27">
        <v>51.454312621703302</v>
      </c>
      <c r="HU30" s="27">
        <v>3.14442641158444</v>
      </c>
      <c r="HV30" s="27">
        <v>4.1640205621750299</v>
      </c>
      <c r="HW30" s="27">
        <v>1.8971269074428601</v>
      </c>
      <c r="HX30" s="27">
        <v>11.378083333333301</v>
      </c>
      <c r="HY30" s="29"/>
      <c r="HZ30" s="39">
        <v>1988</v>
      </c>
      <c r="IA30" s="39" t="s">
        <v>310</v>
      </c>
      <c r="IB30" s="29">
        <v>4459</v>
      </c>
      <c r="IC30" s="29">
        <v>4459</v>
      </c>
      <c r="ID30" s="29">
        <v>4375</v>
      </c>
      <c r="IE30" s="29">
        <v>82.072519999999997</v>
      </c>
      <c r="IF30" s="32">
        <v>80.520957946777344</v>
      </c>
      <c r="IG30" s="32">
        <v>170</v>
      </c>
      <c r="IH30" s="32">
        <v>1289</v>
      </c>
      <c r="II30" s="32">
        <v>2916</v>
      </c>
      <c r="IJ30" s="31">
        <v>81.5</v>
      </c>
      <c r="IK30" s="31">
        <v>1.7999999523162842</v>
      </c>
      <c r="IL30" s="39">
        <v>1988</v>
      </c>
      <c r="IM30" s="39" t="s">
        <v>310</v>
      </c>
      <c r="IN30" s="30">
        <v>144</v>
      </c>
      <c r="IO30" s="27">
        <v>95</v>
      </c>
      <c r="IP30" s="27">
        <v>797.41600000000005</v>
      </c>
      <c r="IQ30" s="29">
        <f t="shared" si="10"/>
        <v>178.83292217986096</v>
      </c>
      <c r="IR30" s="46">
        <v>3848.9</v>
      </c>
      <c r="IS30" s="46">
        <v>3348.875</v>
      </c>
      <c r="IT30" s="28">
        <v>84.269627579265219</v>
      </c>
      <c r="IU30" s="28"/>
      <c r="IV30" s="28">
        <v>3848.9</v>
      </c>
      <c r="IW30" s="28">
        <v>3348.875</v>
      </c>
      <c r="IX30" s="28">
        <v>84.269627579265219</v>
      </c>
      <c r="IY30" s="28">
        <v>91</v>
      </c>
      <c r="IZ30" s="39">
        <v>1988</v>
      </c>
      <c r="JA30" s="39" t="s">
        <v>310</v>
      </c>
      <c r="JB30" s="29">
        <v>19.392969999999998</v>
      </c>
      <c r="JC30" s="27">
        <v>27.767999649047852</v>
      </c>
      <c r="JD30" s="27">
        <v>14.994000434875488</v>
      </c>
      <c r="JE30" s="27">
        <v>11.128999710083008</v>
      </c>
      <c r="JF30" s="27">
        <v>7.9819998741149902</v>
      </c>
      <c r="JG30" s="27">
        <v>0.61299997568130493</v>
      </c>
      <c r="JH30" s="27">
        <v>5.315000057220459</v>
      </c>
      <c r="JI30" s="27">
        <v>6.3449997901916504</v>
      </c>
      <c r="JJ30" s="32">
        <v>3.8029999732971191</v>
      </c>
      <c r="JK30" s="32">
        <v>1.6449999809265137</v>
      </c>
      <c r="JL30" s="32">
        <v>0.63700002431869507</v>
      </c>
      <c r="JM30" s="32">
        <v>0.64999997615814209</v>
      </c>
      <c r="JN30" s="32">
        <v>0.77600002288818359</v>
      </c>
      <c r="JO30" s="39">
        <v>1988</v>
      </c>
      <c r="JP30" s="39" t="s">
        <v>310</v>
      </c>
      <c r="JQ30" s="32">
        <v>0.82499999999999996</v>
      </c>
      <c r="JR30" s="32">
        <v>0.80400000000000005</v>
      </c>
      <c r="JS30" s="32">
        <v>0.16</v>
      </c>
      <c r="JT30" s="32">
        <v>1.6890000000000001</v>
      </c>
      <c r="JU30" s="32">
        <v>0</v>
      </c>
      <c r="JV30" s="32">
        <v>0.48599999999999999</v>
      </c>
      <c r="JW30" s="27">
        <v>0.22699999809265137</v>
      </c>
      <c r="JX30" s="27">
        <v>0.56400001049041748</v>
      </c>
      <c r="JY30" s="29"/>
      <c r="JZ30" s="40">
        <v>0.36300000548362732</v>
      </c>
      <c r="KA30" s="20">
        <v>0.36699999999999999</v>
      </c>
      <c r="KB30" s="20">
        <v>0.3529999852180481</v>
      </c>
      <c r="KC30" s="21">
        <v>0.13099999725818634</v>
      </c>
      <c r="KD30" s="21">
        <v>8.0000003799796104E-3</v>
      </c>
      <c r="KE30" s="20">
        <v>0.54699999094009399</v>
      </c>
      <c r="KF30" s="20">
        <v>9.0000003576278687E-2</v>
      </c>
      <c r="KG30" s="39">
        <v>1988</v>
      </c>
      <c r="KH30" s="39" t="s">
        <v>310</v>
      </c>
      <c r="KI30" s="23">
        <v>2.797619104385376</v>
      </c>
      <c r="KJ30" s="23">
        <v>4.0833334922790527</v>
      </c>
      <c r="KK30" s="29"/>
      <c r="KL30" s="29"/>
      <c r="KM30" s="29"/>
      <c r="KN30" s="21">
        <v>8436.48828125</v>
      </c>
      <c r="KO30" s="20">
        <v>5433.3681640625</v>
      </c>
      <c r="KP30" s="20">
        <v>1498.72900390625</v>
      </c>
      <c r="KQ30" s="19">
        <v>17.764839172363281</v>
      </c>
      <c r="KR30" s="39">
        <v>1988</v>
      </c>
      <c r="KS30" s="39" t="s">
        <v>310</v>
      </c>
    </row>
    <row r="31" spans="1:305" s="39" customFormat="1" ht="12.75">
      <c r="A31" s="39">
        <v>1989</v>
      </c>
      <c r="B31" s="39" t="s">
        <v>310</v>
      </c>
      <c r="C31" s="39">
        <v>33</v>
      </c>
      <c r="D31" s="44" t="s">
        <v>311</v>
      </c>
      <c r="E31" s="44">
        <v>752</v>
      </c>
      <c r="F31" s="39">
        <v>1</v>
      </c>
      <c r="G31" s="39">
        <v>0</v>
      </c>
      <c r="H31" s="39">
        <v>0</v>
      </c>
      <c r="I31" s="39">
        <v>0</v>
      </c>
      <c r="J31" s="29">
        <v>0</v>
      </c>
      <c r="K31" s="29">
        <v>0</v>
      </c>
      <c r="L31" s="29">
        <v>100</v>
      </c>
      <c r="M31" s="18">
        <v>5</v>
      </c>
      <c r="N31" s="39">
        <v>0</v>
      </c>
      <c r="O31" s="39">
        <v>0</v>
      </c>
      <c r="P31" s="39">
        <v>0</v>
      </c>
      <c r="Q31" s="29">
        <v>0</v>
      </c>
      <c r="R31" s="29">
        <v>0</v>
      </c>
      <c r="S31" s="29">
        <v>100</v>
      </c>
      <c r="T31" s="29">
        <v>0</v>
      </c>
      <c r="U31" s="29">
        <v>0</v>
      </c>
      <c r="V31" s="29">
        <v>44.7</v>
      </c>
      <c r="W31" s="29">
        <v>44.7</v>
      </c>
      <c r="X31" s="39">
        <v>4</v>
      </c>
      <c r="Y31" s="39">
        <v>1989</v>
      </c>
      <c r="Z31" s="39" t="s">
        <v>310</v>
      </c>
      <c r="AA31" s="43"/>
      <c r="AB31" s="41">
        <v>86</v>
      </c>
      <c r="AC31" s="41">
        <v>43.2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5.8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11.3</v>
      </c>
      <c r="AW31" s="41">
        <v>0</v>
      </c>
      <c r="AX31" s="41">
        <v>0</v>
      </c>
      <c r="AY31" s="41">
        <v>18.3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2.9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12.6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5.5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0.40000000000000568</v>
      </c>
      <c r="CZ31" s="39">
        <v>1989</v>
      </c>
      <c r="DA31" s="39" t="s">
        <v>310</v>
      </c>
      <c r="DB31" s="41">
        <v>44.7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6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12</v>
      </c>
      <c r="DV31" s="41">
        <v>0</v>
      </c>
      <c r="DW31" s="41">
        <v>0</v>
      </c>
      <c r="DX31" s="41">
        <v>18.899999999999999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12.6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5.7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0.10000000000000853</v>
      </c>
      <c r="FY31" s="39">
        <v>1989</v>
      </c>
      <c r="FZ31" s="39" t="s">
        <v>310</v>
      </c>
      <c r="GA31" s="41">
        <v>38.4</v>
      </c>
      <c r="GB31" s="29">
        <f t="shared" si="2"/>
        <v>0.74401200000000001</v>
      </c>
      <c r="GC31" s="29">
        <f t="shared" si="3"/>
        <v>0.72734499999999991</v>
      </c>
      <c r="GD31" s="29">
        <f t="shared" si="4"/>
        <v>3.9064331140522213</v>
      </c>
      <c r="GE31" s="29">
        <f t="shared" si="5"/>
        <v>3.6676385908932523</v>
      </c>
      <c r="GF31" s="29">
        <f t="shared" si="6"/>
        <v>0.23879452315896899</v>
      </c>
      <c r="GG31" s="29">
        <f t="shared" si="7"/>
        <v>6.112853239441815E-2</v>
      </c>
      <c r="GH31" s="29">
        <f t="shared" si="8"/>
        <v>2.4072806234421442</v>
      </c>
      <c r="GI31" s="39">
        <v>1989</v>
      </c>
      <c r="GJ31" s="39" t="s">
        <v>310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45">
        <v>0.74011459999999996</v>
      </c>
      <c r="GX31" s="45">
        <v>0.54799739999999997</v>
      </c>
      <c r="GY31" s="45">
        <v>0.74794269999999996</v>
      </c>
      <c r="GZ31" s="39">
        <v>1989</v>
      </c>
      <c r="HA31" s="39" t="s">
        <v>310</v>
      </c>
      <c r="HB31" s="42">
        <v>0</v>
      </c>
      <c r="HC31" s="42">
        <f t="shared" si="9"/>
        <v>0</v>
      </c>
      <c r="HD31" s="42">
        <v>0</v>
      </c>
      <c r="HE31" s="42">
        <v>0</v>
      </c>
      <c r="HF31" s="42">
        <v>2</v>
      </c>
      <c r="HG31" s="42">
        <v>1</v>
      </c>
      <c r="HH31" s="42">
        <v>0</v>
      </c>
      <c r="HI31" s="42">
        <v>1</v>
      </c>
      <c r="HJ31" s="39">
        <v>1989</v>
      </c>
      <c r="HK31" s="39" t="s">
        <v>310</v>
      </c>
      <c r="HL31" s="34">
        <v>0.69798640000000001</v>
      </c>
      <c r="HM31" s="29">
        <v>60.132289999999998</v>
      </c>
      <c r="HN31" s="27">
        <v>56.787209449015897</v>
      </c>
      <c r="HO31" s="32">
        <v>59.870970098574801</v>
      </c>
      <c r="HP31" s="32">
        <v>2.6548069100198801</v>
      </c>
      <c r="HQ31" s="32">
        <v>10.789858390796599</v>
      </c>
      <c r="HR31" s="27">
        <v>6.4432758742660399</v>
      </c>
      <c r="HS31" s="27">
        <v>47.208987395546401</v>
      </c>
      <c r="HT31" s="27">
        <v>46.808686784768597</v>
      </c>
      <c r="HU31" s="27">
        <v>3.08376064955891</v>
      </c>
      <c r="HV31" s="27">
        <v>3.7773289516359898</v>
      </c>
      <c r="HW31" s="27">
        <v>1.12934021287339</v>
      </c>
      <c r="HX31" s="27">
        <v>11.2104416666667</v>
      </c>
      <c r="HY31" s="29"/>
      <c r="HZ31" s="39">
        <v>1989</v>
      </c>
      <c r="IA31" s="39" t="s">
        <v>310</v>
      </c>
      <c r="IB31" s="29">
        <v>4515</v>
      </c>
      <c r="IC31" s="29">
        <v>4515</v>
      </c>
      <c r="ID31" s="29">
        <v>4442</v>
      </c>
      <c r="IE31" s="29">
        <v>82.631770000000003</v>
      </c>
      <c r="IF31" s="32">
        <v>81.25177001953125</v>
      </c>
      <c r="IG31" s="32">
        <v>161</v>
      </c>
      <c r="IH31" s="32">
        <v>1309</v>
      </c>
      <c r="II31" s="32">
        <v>2972</v>
      </c>
      <c r="IJ31" s="31">
        <v>71.099998474121094</v>
      </c>
      <c r="IK31" s="31">
        <v>1.6000000238418579</v>
      </c>
      <c r="IL31" s="39">
        <v>1989</v>
      </c>
      <c r="IM31" s="39" t="s">
        <v>310</v>
      </c>
      <c r="IN31" s="30">
        <v>139</v>
      </c>
      <c r="IO31" s="27">
        <v>34</v>
      </c>
      <c r="IP31" s="27">
        <v>409.71300000000002</v>
      </c>
      <c r="IQ31" s="29">
        <f t="shared" si="10"/>
        <v>90.744850498338877</v>
      </c>
      <c r="IR31" s="46">
        <v>3855.6</v>
      </c>
      <c r="IS31" s="46">
        <v>3356.681</v>
      </c>
      <c r="IT31" s="28">
        <v>83.35438291532158</v>
      </c>
      <c r="IU31" s="28"/>
      <c r="IV31" s="28">
        <v>3855.6</v>
      </c>
      <c r="IW31" s="28">
        <v>3356.681</v>
      </c>
      <c r="IX31" s="28">
        <v>83.35438291532158</v>
      </c>
      <c r="IY31" s="28">
        <v>91</v>
      </c>
      <c r="IZ31" s="39">
        <v>1989</v>
      </c>
      <c r="JA31" s="39" t="s">
        <v>310</v>
      </c>
      <c r="JB31" s="29">
        <v>19.380299999999998</v>
      </c>
      <c r="JC31" s="27">
        <v>27.187000274658203</v>
      </c>
      <c r="JD31" s="27">
        <v>14.793999671936035</v>
      </c>
      <c r="JE31" s="27">
        <v>10.954000473022461</v>
      </c>
      <c r="JF31" s="27">
        <v>8.0190000534057617</v>
      </c>
      <c r="JG31" s="27">
        <v>0.62000000476837158</v>
      </c>
      <c r="JH31" s="27">
        <v>5.3369998931884766</v>
      </c>
      <c r="JI31" s="27">
        <v>6.4109997749328613</v>
      </c>
      <c r="JJ31" s="32">
        <v>3.687000036239624</v>
      </c>
      <c r="JK31" s="32">
        <v>1.4390000104904175</v>
      </c>
      <c r="JL31" s="32">
        <v>0.59600001573562622</v>
      </c>
      <c r="JM31" s="32">
        <v>0.60000002384185791</v>
      </c>
      <c r="JN31" s="32">
        <v>0.47900000214576721</v>
      </c>
      <c r="JO31" s="39">
        <v>1989</v>
      </c>
      <c r="JP31" s="39" t="s">
        <v>310</v>
      </c>
      <c r="JQ31" s="32">
        <v>0.752</v>
      </c>
      <c r="JR31" s="32">
        <v>0.877</v>
      </c>
      <c r="JS31" s="32">
        <v>0.158</v>
      </c>
      <c r="JT31" s="32">
        <v>1.7470000000000001</v>
      </c>
      <c r="JU31" s="32">
        <v>0</v>
      </c>
      <c r="JV31" s="32">
        <v>0.311</v>
      </c>
      <c r="JW31" s="27">
        <v>0.21899999678134918</v>
      </c>
      <c r="JX31" s="27">
        <v>0.43299999833106995</v>
      </c>
      <c r="JY31" s="29"/>
      <c r="JZ31" s="40">
        <v>0.3449999988079071</v>
      </c>
      <c r="KA31" s="20">
        <v>0.35499999999999998</v>
      </c>
      <c r="KB31" s="20">
        <v>0.34200000762939453</v>
      </c>
      <c r="KC31" s="21">
        <v>9.3000002205371857E-2</v>
      </c>
      <c r="KD31" s="21">
        <v>8.0000003799796104E-3</v>
      </c>
      <c r="KE31" s="20">
        <v>0.5130000114440918</v>
      </c>
      <c r="KF31" s="20">
        <v>8.2999996840953827E-2</v>
      </c>
      <c r="KG31" s="39">
        <v>1989</v>
      </c>
      <c r="KH31" s="39" t="s">
        <v>310</v>
      </c>
      <c r="KI31" s="23">
        <v>2.797619104385376</v>
      </c>
      <c r="KJ31" s="23">
        <v>4.0833334922790527</v>
      </c>
      <c r="KK31" s="29"/>
      <c r="KL31" s="29"/>
      <c r="KM31" s="29"/>
      <c r="KN31" s="21">
        <v>8492.962890625</v>
      </c>
      <c r="KO31" s="20">
        <v>5466.9580078125</v>
      </c>
      <c r="KP31" s="20">
        <v>1511.032958984375</v>
      </c>
      <c r="KQ31" s="19">
        <v>17.791589736938477</v>
      </c>
      <c r="KR31" s="39">
        <v>1989</v>
      </c>
      <c r="KS31" s="39" t="s">
        <v>310</v>
      </c>
    </row>
    <row r="32" spans="1:305" s="39" customFormat="1" ht="12.75">
      <c r="A32" s="39">
        <v>1990</v>
      </c>
      <c r="B32" s="39" t="s">
        <v>310</v>
      </c>
      <c r="C32" s="39">
        <v>33</v>
      </c>
      <c r="D32" s="44" t="s">
        <v>311</v>
      </c>
      <c r="E32" s="44">
        <v>752</v>
      </c>
      <c r="F32" s="39">
        <v>1</v>
      </c>
      <c r="G32" s="39">
        <v>0</v>
      </c>
      <c r="H32" s="39">
        <v>0</v>
      </c>
      <c r="I32" s="39">
        <v>0</v>
      </c>
      <c r="J32" s="29">
        <v>0</v>
      </c>
      <c r="K32" s="29">
        <v>0</v>
      </c>
      <c r="L32" s="29">
        <v>100</v>
      </c>
      <c r="M32" s="18">
        <v>5</v>
      </c>
      <c r="N32" s="39">
        <v>0</v>
      </c>
      <c r="O32" s="39">
        <v>0</v>
      </c>
      <c r="P32" s="39">
        <v>1</v>
      </c>
      <c r="Q32" s="29">
        <v>0</v>
      </c>
      <c r="R32" s="29">
        <v>0</v>
      </c>
      <c r="S32" s="29">
        <v>100</v>
      </c>
      <c r="T32" s="29">
        <v>0</v>
      </c>
      <c r="U32" s="29">
        <v>0</v>
      </c>
      <c r="V32" s="29">
        <v>44.7</v>
      </c>
      <c r="W32" s="29">
        <v>44.7</v>
      </c>
      <c r="X32" s="39">
        <v>4</v>
      </c>
      <c r="Y32" s="39">
        <v>1990</v>
      </c>
      <c r="Z32" s="39" t="s">
        <v>310</v>
      </c>
      <c r="AA32" s="43"/>
      <c r="AB32" s="41">
        <v>86</v>
      </c>
      <c r="AC32" s="41">
        <v>43.2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5.8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11.3</v>
      </c>
      <c r="AW32" s="41">
        <v>0</v>
      </c>
      <c r="AX32" s="41">
        <v>0</v>
      </c>
      <c r="AY32" s="41">
        <v>18.3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2.9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12.6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5.5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0.40000000000000568</v>
      </c>
      <c r="CZ32" s="39">
        <v>1990</v>
      </c>
      <c r="DA32" s="39" t="s">
        <v>310</v>
      </c>
      <c r="DB32" s="41">
        <v>44.7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6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12</v>
      </c>
      <c r="DV32" s="41">
        <v>0</v>
      </c>
      <c r="DW32" s="41">
        <v>0</v>
      </c>
      <c r="DX32" s="41">
        <v>18.899999999999999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12.6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5.7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0.10000000000000853</v>
      </c>
      <c r="FY32" s="39">
        <v>1990</v>
      </c>
      <c r="FZ32" s="39" t="s">
        <v>310</v>
      </c>
      <c r="GA32" s="41">
        <v>38.4</v>
      </c>
      <c r="GB32" s="29">
        <f t="shared" si="2"/>
        <v>0.74401200000000001</v>
      </c>
      <c r="GC32" s="29">
        <f t="shared" si="3"/>
        <v>0.72734499999999991</v>
      </c>
      <c r="GD32" s="29">
        <f t="shared" si="4"/>
        <v>3.9064331140522213</v>
      </c>
      <c r="GE32" s="29">
        <f t="shared" si="5"/>
        <v>3.6676385908932523</v>
      </c>
      <c r="GF32" s="29">
        <f t="shared" si="6"/>
        <v>0.23879452315896899</v>
      </c>
      <c r="GG32" s="29">
        <f t="shared" si="7"/>
        <v>6.112853239441815E-2</v>
      </c>
      <c r="GH32" s="29">
        <f t="shared" si="8"/>
        <v>2.4072806234421442</v>
      </c>
      <c r="GI32" s="39">
        <v>1990</v>
      </c>
      <c r="GJ32" s="39" t="s">
        <v>310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45">
        <v>1.0802229999999999</v>
      </c>
      <c r="GX32" s="45">
        <v>0.59130190000000005</v>
      </c>
      <c r="GY32" s="45">
        <v>1.2369349999999999</v>
      </c>
      <c r="GZ32" s="39">
        <v>1990</v>
      </c>
      <c r="HA32" s="39" t="s">
        <v>310</v>
      </c>
      <c r="HB32" s="42">
        <v>0</v>
      </c>
      <c r="HC32" s="42">
        <f t="shared" si="9"/>
        <v>0</v>
      </c>
      <c r="HD32" s="42">
        <v>0</v>
      </c>
      <c r="HE32" s="42">
        <v>0</v>
      </c>
      <c r="HF32" s="42">
        <v>2</v>
      </c>
      <c r="HG32" s="42">
        <v>1</v>
      </c>
      <c r="HH32" s="42">
        <v>0</v>
      </c>
      <c r="HI32" s="42">
        <v>1</v>
      </c>
      <c r="HJ32" s="39">
        <v>1990</v>
      </c>
      <c r="HK32" s="39" t="s">
        <v>310</v>
      </c>
      <c r="HL32" s="34">
        <v>0.69798640000000001</v>
      </c>
      <c r="HM32" s="29">
        <v>56.856810000000003</v>
      </c>
      <c r="HN32" s="27">
        <v>56.545484854353198</v>
      </c>
      <c r="HO32" s="32">
        <v>59.733828522851297</v>
      </c>
      <c r="HP32" s="32">
        <v>0.75467475250438398</v>
      </c>
      <c r="HQ32" s="32">
        <v>10.2999919734086</v>
      </c>
      <c r="HR32" s="27">
        <v>10.366553387949301</v>
      </c>
      <c r="HS32" s="27">
        <v>43.179105250535798</v>
      </c>
      <c r="HT32" s="27">
        <v>42.812975342689903</v>
      </c>
      <c r="HU32" s="27">
        <v>3.1883436684981099</v>
      </c>
      <c r="HV32" s="27">
        <v>3.5999779064781801</v>
      </c>
      <c r="HW32" s="27">
        <v>1.9217620790143899</v>
      </c>
      <c r="HX32" s="27">
        <v>13.1884083333333</v>
      </c>
      <c r="HY32" s="29"/>
      <c r="HZ32" s="39">
        <v>1990</v>
      </c>
      <c r="IA32" s="39" t="s">
        <v>310</v>
      </c>
      <c r="IB32" s="29">
        <v>4568</v>
      </c>
      <c r="IC32" s="29">
        <v>4568</v>
      </c>
      <c r="ID32" s="29">
        <v>4485</v>
      </c>
      <c r="IE32" s="29">
        <v>83.039439999999999</v>
      </c>
      <c r="IF32" s="32">
        <v>81.517341613769531</v>
      </c>
      <c r="IG32" s="32">
        <v>154</v>
      </c>
      <c r="IH32" s="32">
        <v>1310</v>
      </c>
      <c r="II32" s="32">
        <v>3021</v>
      </c>
      <c r="IJ32" s="31">
        <v>79.900001525878906</v>
      </c>
      <c r="IK32" s="31">
        <v>1.7000000476837158</v>
      </c>
      <c r="IL32" s="39">
        <v>1990</v>
      </c>
      <c r="IM32" s="39" t="s">
        <v>310</v>
      </c>
      <c r="IN32" s="30">
        <v>126</v>
      </c>
      <c r="IO32" s="27">
        <v>73</v>
      </c>
      <c r="IP32" s="27">
        <v>770.35599999999999</v>
      </c>
      <c r="IQ32" s="29">
        <f t="shared" si="10"/>
        <v>168.64185639229422</v>
      </c>
      <c r="IR32" s="46">
        <v>3861.9</v>
      </c>
      <c r="IS32" s="46">
        <v>3321.7130000000002</v>
      </c>
      <c r="IT32" s="28">
        <v>81.534437898870905</v>
      </c>
      <c r="IU32" s="28">
        <v>91</v>
      </c>
      <c r="IV32" s="28">
        <v>3861.9</v>
      </c>
      <c r="IW32" s="28">
        <v>3321.7130000000002</v>
      </c>
      <c r="IX32" s="28">
        <v>81.534437898870905</v>
      </c>
      <c r="IY32" s="28">
        <v>91</v>
      </c>
      <c r="IZ32" s="39">
        <v>1990</v>
      </c>
      <c r="JA32" s="39" t="s">
        <v>310</v>
      </c>
      <c r="JB32" s="29">
        <v>19.498349999999999</v>
      </c>
      <c r="JC32" s="27">
        <v>27.23699951171875</v>
      </c>
      <c r="JD32" s="27">
        <v>15.076000213623047</v>
      </c>
      <c r="JE32" s="27">
        <v>10.612000465393066</v>
      </c>
      <c r="JF32" s="27">
        <v>8.0979995727539063</v>
      </c>
      <c r="JG32" s="27">
        <v>0.61900001764297485</v>
      </c>
      <c r="JH32" s="27">
        <v>5.2470002174377441</v>
      </c>
      <c r="JI32" s="27">
        <v>5.7729997634887695</v>
      </c>
      <c r="JJ32" s="32">
        <v>4.0329999923706055</v>
      </c>
      <c r="JK32" s="32">
        <v>1.5499999523162842</v>
      </c>
      <c r="JL32" s="32">
        <v>0.81699997186660767</v>
      </c>
      <c r="JM32" s="32">
        <v>0.61000001430511475</v>
      </c>
      <c r="JN32" s="32">
        <v>0.48899999260902405</v>
      </c>
      <c r="JO32" s="39">
        <v>1990</v>
      </c>
      <c r="JP32" s="39" t="s">
        <v>310</v>
      </c>
      <c r="JQ32" s="32">
        <v>0.80500000000000005</v>
      </c>
      <c r="JR32" s="32">
        <v>1.0309999999999999</v>
      </c>
      <c r="JS32" s="32">
        <v>0.156</v>
      </c>
      <c r="JT32" s="32">
        <v>1.9139999999999999</v>
      </c>
      <c r="JU32" s="32">
        <v>0</v>
      </c>
      <c r="JV32" s="32">
        <v>0.28199999999999997</v>
      </c>
      <c r="JW32" s="27">
        <v>0.22200000286102295</v>
      </c>
      <c r="JX32" s="27">
        <v>0.5</v>
      </c>
      <c r="JY32" s="29"/>
      <c r="JZ32" s="40">
        <v>0.36300000548362732</v>
      </c>
      <c r="KA32" s="20">
        <v>0.371</v>
      </c>
      <c r="KB32" s="20">
        <v>0.35699999332427979</v>
      </c>
      <c r="KC32" s="21">
        <v>9.8999999463558197E-2</v>
      </c>
      <c r="KD32" s="21">
        <v>8.0000003799796104E-3</v>
      </c>
      <c r="KE32" s="20">
        <v>0.74199998378753662</v>
      </c>
      <c r="KF32" s="20">
        <v>7.5000002980232239E-2</v>
      </c>
      <c r="KG32" s="39">
        <v>1990</v>
      </c>
      <c r="KH32" s="39" t="s">
        <v>310</v>
      </c>
      <c r="KI32" s="23">
        <v>2.797619104385376</v>
      </c>
      <c r="KJ32" s="23">
        <v>4.0833334922790527</v>
      </c>
      <c r="KK32" s="29"/>
      <c r="KL32" s="29"/>
      <c r="KM32" s="29"/>
      <c r="KN32" s="21">
        <v>8558.833984375</v>
      </c>
      <c r="KO32" s="20">
        <v>5501.89697265625</v>
      </c>
      <c r="KP32" s="20">
        <v>1521.906982421875</v>
      </c>
      <c r="KQ32" s="19">
        <v>17.781709671020508</v>
      </c>
      <c r="KR32" s="39">
        <v>1990</v>
      </c>
      <c r="KS32" s="39" t="s">
        <v>310</v>
      </c>
    </row>
    <row r="33" spans="1:305" s="39" customFormat="1" ht="12.75">
      <c r="A33" s="39">
        <v>1991</v>
      </c>
      <c r="B33" s="39" t="s">
        <v>310</v>
      </c>
      <c r="C33" s="39">
        <v>33</v>
      </c>
      <c r="D33" s="44" t="s">
        <v>311</v>
      </c>
      <c r="E33" s="44">
        <v>752</v>
      </c>
      <c r="F33" s="39">
        <v>1</v>
      </c>
      <c r="G33" s="39">
        <v>0</v>
      </c>
      <c r="H33" s="39">
        <v>0</v>
      </c>
      <c r="I33" s="39">
        <v>0</v>
      </c>
      <c r="J33" s="29">
        <v>15.26</v>
      </c>
      <c r="K33" s="29">
        <v>8.2200000000000006</v>
      </c>
      <c r="L33" s="29">
        <v>75.34</v>
      </c>
      <c r="M33" s="18">
        <v>4</v>
      </c>
      <c r="N33" s="39">
        <v>1</v>
      </c>
      <c r="O33" s="39">
        <v>-1</v>
      </c>
      <c r="P33" s="39">
        <v>1</v>
      </c>
      <c r="Q33" s="29">
        <v>16.399999999999999</v>
      </c>
      <c r="R33" s="29">
        <v>8.25</v>
      </c>
      <c r="S33" s="29">
        <v>75.34</v>
      </c>
      <c r="T33" s="29">
        <v>7.99</v>
      </c>
      <c r="U33" s="29">
        <v>4.0199999999999996</v>
      </c>
      <c r="V33" s="29">
        <v>33.68</v>
      </c>
      <c r="W33" s="29">
        <v>45.69</v>
      </c>
      <c r="X33" s="39">
        <v>4</v>
      </c>
      <c r="Y33" s="39">
        <v>1991</v>
      </c>
      <c r="Z33" s="39" t="s">
        <v>310</v>
      </c>
      <c r="AA33" s="43">
        <v>33496</v>
      </c>
      <c r="AB33" s="41">
        <v>86.7</v>
      </c>
      <c r="AC33" s="41">
        <v>37.700000000000003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4.5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8.5</v>
      </c>
      <c r="AW33" s="41">
        <v>0</v>
      </c>
      <c r="AX33" s="41">
        <v>0</v>
      </c>
      <c r="AY33" s="41">
        <v>21.9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7.1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9.1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3.4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6.7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1.1000000000000085</v>
      </c>
      <c r="CZ33" s="39">
        <v>1991</v>
      </c>
      <c r="DA33" s="39" t="s">
        <v>310</v>
      </c>
      <c r="DB33" s="41">
        <v>39.5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4.5999999999999996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8.9</v>
      </c>
      <c r="DV33" s="41">
        <v>0</v>
      </c>
      <c r="DW33" s="41">
        <v>0</v>
      </c>
      <c r="DX33" s="41">
        <v>22.9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7.4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9.5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7.2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</v>
      </c>
      <c r="FY33" s="39">
        <v>1991</v>
      </c>
      <c r="FZ33" s="39" t="s">
        <v>310</v>
      </c>
      <c r="GA33" s="41">
        <v>33.5</v>
      </c>
      <c r="GB33" s="29">
        <f t="shared" si="2"/>
        <v>0.78169299999999997</v>
      </c>
      <c r="GC33" s="29">
        <f t="shared" si="3"/>
        <v>0.76181199999999993</v>
      </c>
      <c r="GD33" s="29">
        <f t="shared" si="4"/>
        <v>4.5807051537513681</v>
      </c>
      <c r="GE33" s="29">
        <f t="shared" si="5"/>
        <v>4.1983643172619933</v>
      </c>
      <c r="GF33" s="29">
        <f t="shared" si="6"/>
        <v>0.38234083648937478</v>
      </c>
      <c r="GG33" s="29">
        <f t="shared" si="7"/>
        <v>8.3467680991485951E-2</v>
      </c>
      <c r="GH33" s="29">
        <f t="shared" si="8"/>
        <v>2.8696689704563476</v>
      </c>
      <c r="GI33" s="39">
        <v>1991</v>
      </c>
      <c r="GJ33" s="39" t="s">
        <v>310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45">
        <v>1.150701</v>
      </c>
      <c r="GX33" s="45">
        <v>0.60031650000000003</v>
      </c>
      <c r="GY33" s="45">
        <v>1.3730450000000001</v>
      </c>
      <c r="GZ33" s="39">
        <v>1991</v>
      </c>
      <c r="HA33" s="39" t="s">
        <v>310</v>
      </c>
      <c r="HB33" s="42">
        <v>0</v>
      </c>
      <c r="HC33" s="42">
        <f t="shared" si="9"/>
        <v>0</v>
      </c>
      <c r="HD33" s="42">
        <v>0</v>
      </c>
      <c r="HE33" s="42">
        <v>0</v>
      </c>
      <c r="HF33" s="42">
        <v>2</v>
      </c>
      <c r="HG33" s="42">
        <v>1</v>
      </c>
      <c r="HH33" s="42">
        <v>0</v>
      </c>
      <c r="HI33" s="42">
        <v>1</v>
      </c>
      <c r="HJ33" s="39">
        <v>1991</v>
      </c>
      <c r="HK33" s="39" t="s">
        <v>310</v>
      </c>
      <c r="HL33" s="34">
        <v>0.69798640000000001</v>
      </c>
      <c r="HM33" s="29">
        <v>52.047469999999997</v>
      </c>
      <c r="HN33" s="27">
        <v>59.103379876939997</v>
      </c>
      <c r="HO33" s="32">
        <v>59.030720514244699</v>
      </c>
      <c r="HP33" s="32">
        <v>-1.1459748621926</v>
      </c>
      <c r="HQ33" s="32">
        <v>7.0063079146473903</v>
      </c>
      <c r="HR33" s="27">
        <v>9.4446273294419196</v>
      </c>
      <c r="HS33" s="27">
        <v>51.657006053877097</v>
      </c>
      <c r="HT33" s="27">
        <v>51.218989222440698</v>
      </c>
      <c r="HU33" s="27">
        <v>-7.2659362695290997E-2</v>
      </c>
      <c r="HV33" s="27">
        <v>0.41886606482037297</v>
      </c>
      <c r="HW33" s="27">
        <v>0.73672555149547003</v>
      </c>
      <c r="HX33" s="27">
        <v>10.7233</v>
      </c>
      <c r="HY33" s="29"/>
      <c r="HZ33" s="39">
        <v>1991</v>
      </c>
      <c r="IA33" s="39" t="s">
        <v>310</v>
      </c>
      <c r="IB33" s="29">
        <v>4545</v>
      </c>
      <c r="IC33" s="29">
        <v>4545</v>
      </c>
      <c r="ID33" s="29">
        <v>4396</v>
      </c>
      <c r="IE33" s="29">
        <v>82.247559999999993</v>
      </c>
      <c r="IF33" s="32">
        <v>79.555023193359375</v>
      </c>
      <c r="IG33" s="32">
        <v>145</v>
      </c>
      <c r="IH33" s="32">
        <v>1244</v>
      </c>
      <c r="II33" s="32">
        <v>3007</v>
      </c>
      <c r="IJ33" s="31">
        <v>143</v>
      </c>
      <c r="IK33" s="31">
        <v>3.0999999046325684</v>
      </c>
      <c r="IL33" s="39">
        <v>1991</v>
      </c>
      <c r="IM33" s="39" t="s">
        <v>310</v>
      </c>
      <c r="IN33" s="30">
        <v>23</v>
      </c>
      <c r="IO33" s="27">
        <v>3</v>
      </c>
      <c r="IP33" s="27">
        <v>21.724</v>
      </c>
      <c r="IQ33" s="29">
        <f t="shared" si="10"/>
        <v>4.7797579757975797</v>
      </c>
      <c r="IR33" s="46">
        <v>3928.9</v>
      </c>
      <c r="IS33" s="46">
        <v>3306.5369999999998</v>
      </c>
      <c r="IT33" s="28">
        <v>82.787606409614412</v>
      </c>
      <c r="IU33" s="28"/>
      <c r="IV33" s="28">
        <v>3928.9</v>
      </c>
      <c r="IW33" s="28">
        <v>3306.5369999999998</v>
      </c>
      <c r="IX33" s="28">
        <v>82.787606409614412</v>
      </c>
      <c r="IY33" s="28">
        <v>91.75</v>
      </c>
      <c r="IZ33" s="39">
        <v>1991</v>
      </c>
      <c r="JA33" s="39" t="s">
        <v>310</v>
      </c>
      <c r="JB33" s="29">
        <v>21.06635</v>
      </c>
      <c r="JC33" s="27">
        <v>29.069999694824219</v>
      </c>
      <c r="JD33" s="27">
        <v>16.139999389648438</v>
      </c>
      <c r="JE33" s="27">
        <v>10.779000282287598</v>
      </c>
      <c r="JF33" s="27">
        <v>8.369999885559082</v>
      </c>
      <c r="JG33" s="27">
        <v>0.65499997138977051</v>
      </c>
      <c r="JH33" s="27">
        <v>5.0399999618530273</v>
      </c>
      <c r="JI33" s="27">
        <v>5.6380000114440918</v>
      </c>
      <c r="JJ33" s="32">
        <v>4.3990001678466797</v>
      </c>
      <c r="JK33" s="32">
        <v>2.1510000228881836</v>
      </c>
      <c r="JL33" s="32">
        <v>1.468000054359436</v>
      </c>
      <c r="JM33" s="32">
        <v>0.78700000047683716</v>
      </c>
      <c r="JN33" s="32">
        <v>0.56400001049041748</v>
      </c>
      <c r="JO33" s="39">
        <v>1991</v>
      </c>
      <c r="JP33" s="39" t="s">
        <v>310</v>
      </c>
      <c r="JQ33" s="32">
        <v>1.002</v>
      </c>
      <c r="JR33" s="32">
        <v>1.0980000000000001</v>
      </c>
      <c r="JS33" s="32">
        <v>0.161</v>
      </c>
      <c r="JT33" s="32">
        <v>1.9059999999999999</v>
      </c>
      <c r="JU33" s="32">
        <v>0</v>
      </c>
      <c r="JV33" s="32">
        <v>0.39300000000000002</v>
      </c>
      <c r="JW33" s="27">
        <v>0.22800000011920929</v>
      </c>
      <c r="JX33" s="27">
        <v>0.87400001287460327</v>
      </c>
      <c r="JY33" s="29"/>
      <c r="JZ33" s="40">
        <v>0.53100001811981201</v>
      </c>
      <c r="KA33" s="20">
        <v>0.378</v>
      </c>
      <c r="KB33" s="20">
        <v>0.36399999260902405</v>
      </c>
      <c r="KC33" s="21">
        <v>0.13699999451637268</v>
      </c>
      <c r="KD33" s="21">
        <v>1.7000000923871994E-2</v>
      </c>
      <c r="KE33" s="20">
        <v>1.4010000228881836</v>
      </c>
      <c r="KF33" s="20">
        <v>6.7000001668930054E-2</v>
      </c>
      <c r="KG33" s="39">
        <v>1991</v>
      </c>
      <c r="KH33" s="39" t="s">
        <v>310</v>
      </c>
      <c r="KI33" s="23">
        <v>2.797619104385376</v>
      </c>
      <c r="KJ33" s="23">
        <v>4.0833334922790527</v>
      </c>
      <c r="KK33" s="29"/>
      <c r="KL33" s="29"/>
      <c r="KM33" s="29"/>
      <c r="KN33" s="21">
        <v>8617.375</v>
      </c>
      <c r="KO33" s="20">
        <v>5525.73583984375</v>
      </c>
      <c r="KP33" s="20">
        <v>1528.970947265625</v>
      </c>
      <c r="KQ33" s="19">
        <v>17.742889404296875</v>
      </c>
      <c r="KR33" s="39">
        <v>1991</v>
      </c>
      <c r="KS33" s="39" t="s">
        <v>310</v>
      </c>
    </row>
    <row r="34" spans="1:305" s="39" customFormat="1" ht="12.75">
      <c r="A34" s="39">
        <v>1992</v>
      </c>
      <c r="B34" s="39" t="s">
        <v>310</v>
      </c>
      <c r="C34" s="39">
        <v>33</v>
      </c>
      <c r="D34" s="44" t="s">
        <v>311</v>
      </c>
      <c r="E34" s="44">
        <v>752</v>
      </c>
      <c r="F34" s="39">
        <v>1</v>
      </c>
      <c r="G34" s="39">
        <v>0</v>
      </c>
      <c r="H34" s="39">
        <v>0</v>
      </c>
      <c r="I34" s="39">
        <v>0</v>
      </c>
      <c r="J34" s="29">
        <v>65</v>
      </c>
      <c r="K34" s="29">
        <v>30</v>
      </c>
      <c r="L34" s="29">
        <v>0</v>
      </c>
      <c r="M34" s="18">
        <v>1</v>
      </c>
      <c r="N34" s="39">
        <v>1</v>
      </c>
      <c r="O34" s="39">
        <v>-3</v>
      </c>
      <c r="P34" s="39">
        <v>0</v>
      </c>
      <c r="Q34" s="29">
        <v>66.53</v>
      </c>
      <c r="R34" s="29">
        <v>33.47</v>
      </c>
      <c r="S34" s="29">
        <v>0</v>
      </c>
      <c r="T34" s="29">
        <v>32.4</v>
      </c>
      <c r="U34" s="29">
        <v>16.3</v>
      </c>
      <c r="V34" s="29">
        <v>0</v>
      </c>
      <c r="W34" s="29">
        <v>48.7</v>
      </c>
      <c r="X34" s="39">
        <v>5</v>
      </c>
      <c r="Y34" s="39">
        <v>1992</v>
      </c>
      <c r="Z34" s="39" t="s">
        <v>310</v>
      </c>
      <c r="AA34" s="43"/>
      <c r="AB34" s="41">
        <v>86.7</v>
      </c>
      <c r="AC34" s="41">
        <v>37.700000000000003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4.5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8.5</v>
      </c>
      <c r="AW34" s="41">
        <v>0</v>
      </c>
      <c r="AX34" s="41">
        <v>0</v>
      </c>
      <c r="AY34" s="41">
        <v>21.9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7.1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9.1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3.4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6.7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1.1000000000000085</v>
      </c>
      <c r="CZ34" s="39">
        <v>1992</v>
      </c>
      <c r="DA34" s="39" t="s">
        <v>310</v>
      </c>
      <c r="DB34" s="41">
        <v>39.5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4.5999999999999996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8.9</v>
      </c>
      <c r="DV34" s="41">
        <v>0</v>
      </c>
      <c r="DW34" s="41">
        <v>0</v>
      </c>
      <c r="DX34" s="41">
        <v>22.9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7.4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9.5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7.2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0</v>
      </c>
      <c r="FY34" s="39">
        <v>1992</v>
      </c>
      <c r="FZ34" s="39" t="s">
        <v>310</v>
      </c>
      <c r="GA34" s="41">
        <v>33.5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0.78169299999999997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0.76181199999999993</v>
      </c>
      <c r="GD34" s="29">
        <f t="shared" ref="GD34:GD57" si="15">1/(1-GB34)</f>
        <v>4.5807051537513681</v>
      </c>
      <c r="GE34" s="29">
        <f t="shared" ref="GE34:GE57" si="16">1/(1-GC34)</f>
        <v>4.1983643172619933</v>
      </c>
      <c r="GF34" s="29">
        <f t="shared" ref="GF34:GF57" si="17">GD34-GE34</f>
        <v>0.38234083648937478</v>
      </c>
      <c r="GG34" s="29">
        <f t="shared" ref="GG34:GG57" si="18">(GD34-GE34)/GD34</f>
        <v>8.3467680991485951E-2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2.8696689704563476</v>
      </c>
      <c r="GI34" s="39">
        <v>1992</v>
      </c>
      <c r="GJ34" s="39" t="s">
        <v>310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45">
        <v>1.115488</v>
      </c>
      <c r="GX34" s="45">
        <v>0.64052100000000001</v>
      </c>
      <c r="GY34" s="45">
        <v>1.245393</v>
      </c>
      <c r="GZ34" s="39">
        <v>1992</v>
      </c>
      <c r="HA34" s="39" t="s">
        <v>310</v>
      </c>
      <c r="HB34" s="42">
        <v>0</v>
      </c>
      <c r="HC34" s="42">
        <f t="shared" ref="HC34:HC55" si="20">HD34+IF(HE34&gt;=2,1,0)+IF(HF34=2,0,IF(HF34=0,2,1))+IF(HG34&gt;3,2,IF(HG34&lt;3,0,1))+IF(HH34=1,1,0)</f>
        <v>0</v>
      </c>
      <c r="HD34" s="42">
        <v>0</v>
      </c>
      <c r="HE34" s="42">
        <v>0</v>
      </c>
      <c r="HF34" s="42">
        <v>2</v>
      </c>
      <c r="HG34" s="42">
        <v>1</v>
      </c>
      <c r="HH34" s="42">
        <v>0</v>
      </c>
      <c r="HI34" s="42">
        <v>1</v>
      </c>
      <c r="HJ34" s="39">
        <v>1992</v>
      </c>
      <c r="HK34" s="39" t="s">
        <v>310</v>
      </c>
      <c r="HL34" s="34">
        <v>0.69798640000000001</v>
      </c>
      <c r="HM34" s="29">
        <v>51.724510000000002</v>
      </c>
      <c r="HN34" s="27">
        <v>66.902839422449702</v>
      </c>
      <c r="HO34" s="32">
        <v>58.425831812756599</v>
      </c>
      <c r="HP34" s="32">
        <v>-1.1585927379532699</v>
      </c>
      <c r="HQ34" s="32">
        <v>-0.155015209159269</v>
      </c>
      <c r="HR34" s="27">
        <v>2.3743672511187901</v>
      </c>
      <c r="HS34" s="27">
        <v>68.807320900150501</v>
      </c>
      <c r="HT34" s="27">
        <v>68.223880879470997</v>
      </c>
      <c r="HU34" s="27">
        <v>-8.4770076096931604</v>
      </c>
      <c r="HV34" s="27">
        <v>-8.1087366601212096</v>
      </c>
      <c r="HW34" s="27">
        <v>-5.7175349740417598</v>
      </c>
      <c r="HX34" s="27">
        <v>10.019399999999999</v>
      </c>
      <c r="HY34" s="29"/>
      <c r="HZ34" s="39">
        <v>1992</v>
      </c>
      <c r="IA34" s="39" t="s">
        <v>310</v>
      </c>
      <c r="IB34" s="29">
        <v>4470</v>
      </c>
      <c r="IC34" s="29">
        <v>4470</v>
      </c>
      <c r="ID34" s="29">
        <v>4209</v>
      </c>
      <c r="IE34" s="29">
        <v>80.627709999999993</v>
      </c>
      <c r="IF34" s="32">
        <v>75.928497314453125</v>
      </c>
      <c r="IG34" s="32">
        <v>140</v>
      </c>
      <c r="IH34" s="32">
        <v>1118</v>
      </c>
      <c r="II34" s="32">
        <v>2951</v>
      </c>
      <c r="IJ34" s="31">
        <v>251.80000305175781</v>
      </c>
      <c r="IK34" s="31">
        <v>5.5999999046325684</v>
      </c>
      <c r="IL34" s="39">
        <v>1992</v>
      </c>
      <c r="IM34" s="39" t="s">
        <v>310</v>
      </c>
      <c r="IN34" s="30">
        <v>20</v>
      </c>
      <c r="IO34" s="27">
        <v>18</v>
      </c>
      <c r="IP34" s="27">
        <v>28.140999999999998</v>
      </c>
      <c r="IQ34" s="29">
        <f t="shared" ref="IQ34:IQ57" si="21">IF(OR(IB34="",IP34=""),"",IP34*1000/IB34)</f>
        <v>6.295525727069351</v>
      </c>
      <c r="IR34" s="46">
        <v>3970.2000000000003</v>
      </c>
      <c r="IS34" s="46">
        <v>3225.8040000000001</v>
      </c>
      <c r="IT34" s="28">
        <v>85.001422924901192</v>
      </c>
      <c r="IU34" s="28"/>
      <c r="IV34" s="28">
        <v>3970.2</v>
      </c>
      <c r="IW34" s="28">
        <v>3225.8040000000001</v>
      </c>
      <c r="IX34" s="28">
        <v>85.001422924901192</v>
      </c>
      <c r="IY34" s="28">
        <v>92.5</v>
      </c>
      <c r="IZ34" s="39">
        <v>1992</v>
      </c>
      <c r="JA34" s="39" t="s">
        <v>310</v>
      </c>
      <c r="JB34" s="29">
        <v>23.400680000000001</v>
      </c>
      <c r="JC34" s="27">
        <v>32.666000366210938</v>
      </c>
      <c r="JD34" s="27">
        <v>17.205999374389648</v>
      </c>
      <c r="JE34" s="27">
        <v>12.791999816894531</v>
      </c>
      <c r="JF34" s="27">
        <v>9.8959999084472656</v>
      </c>
      <c r="JG34" s="27">
        <v>0.70899999141693115</v>
      </c>
      <c r="JH34" s="27">
        <v>4.4660000801086426</v>
      </c>
      <c r="JI34" s="27">
        <v>6.564000129699707</v>
      </c>
      <c r="JJ34" s="32">
        <v>4.4539999961853027</v>
      </c>
      <c r="JK34" s="32">
        <v>2.6679999828338623</v>
      </c>
      <c r="JL34" s="32">
        <v>2.3919999599456787</v>
      </c>
      <c r="JM34" s="32">
        <v>0.87199997901916504</v>
      </c>
      <c r="JN34" s="32">
        <v>0.64399999380111694</v>
      </c>
      <c r="JO34" s="39">
        <v>1992</v>
      </c>
      <c r="JP34" s="39" t="s">
        <v>310</v>
      </c>
      <c r="JQ34" s="32">
        <v>1.022</v>
      </c>
      <c r="JR34" s="32">
        <v>1.159</v>
      </c>
      <c r="JS34" s="32">
        <v>0.17499999999999999</v>
      </c>
      <c r="JT34" s="32">
        <v>1.8340000000000001</v>
      </c>
      <c r="JU34" s="32">
        <v>0</v>
      </c>
      <c r="JV34" s="32">
        <v>0.44</v>
      </c>
      <c r="JW34" s="27">
        <v>0.26399999856948853</v>
      </c>
      <c r="JX34" s="27">
        <v>0.92900002002716064</v>
      </c>
      <c r="JY34" s="29"/>
      <c r="JZ34" s="40">
        <v>0.74099999666213989</v>
      </c>
      <c r="KA34" s="20">
        <v>0.41099999999999998</v>
      </c>
      <c r="KB34" s="20">
        <v>0.39500001072883606</v>
      </c>
      <c r="KC34" s="21">
        <v>0.30799999833106995</v>
      </c>
      <c r="KD34" s="21">
        <v>3.0999999493360519E-2</v>
      </c>
      <c r="KE34" s="20">
        <v>2.3369998931884766</v>
      </c>
      <c r="KF34" s="20">
        <v>5.4999999701976776E-2</v>
      </c>
      <c r="KG34" s="39">
        <v>1992</v>
      </c>
      <c r="KH34" s="39" t="s">
        <v>310</v>
      </c>
      <c r="KI34" s="23">
        <v>2.797619104385376</v>
      </c>
      <c r="KJ34" s="23">
        <v>2.7708334922790527</v>
      </c>
      <c r="KK34" s="22">
        <v>36.200000000000003</v>
      </c>
      <c r="KL34" s="22">
        <v>37.4</v>
      </c>
      <c r="KM34" s="22">
        <v>21</v>
      </c>
      <c r="KN34" s="21">
        <v>8668.06640625</v>
      </c>
      <c r="KO34" s="20">
        <v>5543.373046875</v>
      </c>
      <c r="KP34" s="20">
        <v>1533.1409912109375</v>
      </c>
      <c r="KQ34" s="19">
        <v>17.687229156494141</v>
      </c>
      <c r="KR34" s="39">
        <v>1992</v>
      </c>
      <c r="KS34" s="39" t="s">
        <v>310</v>
      </c>
    </row>
    <row r="35" spans="1:305" s="39" customFormat="1" ht="12.75">
      <c r="A35" s="39">
        <v>1993</v>
      </c>
      <c r="B35" s="39" t="s">
        <v>310</v>
      </c>
      <c r="C35" s="39">
        <v>33</v>
      </c>
      <c r="D35" s="44" t="s">
        <v>311</v>
      </c>
      <c r="E35" s="44">
        <v>752</v>
      </c>
      <c r="F35" s="39">
        <v>1</v>
      </c>
      <c r="G35" s="39">
        <v>0</v>
      </c>
      <c r="H35" s="39">
        <v>0</v>
      </c>
      <c r="I35" s="39">
        <v>0</v>
      </c>
      <c r="J35" s="29">
        <v>61.9</v>
      </c>
      <c r="K35" s="29">
        <v>33.33</v>
      </c>
      <c r="L35" s="29">
        <v>0</v>
      </c>
      <c r="M35" s="18">
        <v>1</v>
      </c>
      <c r="N35" s="39">
        <v>0</v>
      </c>
      <c r="O35" s="39">
        <v>0</v>
      </c>
      <c r="P35" s="39">
        <v>0</v>
      </c>
      <c r="Q35" s="29">
        <v>66.53</v>
      </c>
      <c r="R35" s="29">
        <v>33.47</v>
      </c>
      <c r="S35" s="29">
        <v>0</v>
      </c>
      <c r="T35" s="29">
        <v>32.4</v>
      </c>
      <c r="U35" s="29">
        <v>16.3</v>
      </c>
      <c r="V35" s="29">
        <v>0</v>
      </c>
      <c r="W35" s="29">
        <v>48.7</v>
      </c>
      <c r="X35" s="39">
        <v>5</v>
      </c>
      <c r="Y35" s="39">
        <v>1993</v>
      </c>
      <c r="Z35" s="39" t="s">
        <v>310</v>
      </c>
      <c r="AA35" s="43"/>
      <c r="AB35" s="41">
        <v>86.7</v>
      </c>
      <c r="AC35" s="41">
        <v>37.700000000000003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4.5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8.5</v>
      </c>
      <c r="AW35" s="41">
        <v>0</v>
      </c>
      <c r="AX35" s="41">
        <v>0</v>
      </c>
      <c r="AY35" s="41">
        <v>21.9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7.1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9.1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3.4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6.7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1.1000000000000085</v>
      </c>
      <c r="CZ35" s="39">
        <v>1993</v>
      </c>
      <c r="DA35" s="39" t="s">
        <v>310</v>
      </c>
      <c r="DB35" s="41">
        <v>39.5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4.5999999999999996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8.9</v>
      </c>
      <c r="DV35" s="41">
        <v>0</v>
      </c>
      <c r="DW35" s="41">
        <v>0</v>
      </c>
      <c r="DX35" s="41">
        <v>22.9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7.4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9.5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7.2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</v>
      </c>
      <c r="FY35" s="39">
        <v>1993</v>
      </c>
      <c r="FZ35" s="39" t="s">
        <v>310</v>
      </c>
      <c r="GA35" s="41">
        <v>33.5</v>
      </c>
      <c r="GB35" s="29">
        <f t="shared" si="13"/>
        <v>0.78169299999999997</v>
      </c>
      <c r="GC35" s="29">
        <f t="shared" si="14"/>
        <v>0.76181199999999993</v>
      </c>
      <c r="GD35" s="29">
        <f t="shared" si="15"/>
        <v>4.5807051537513681</v>
      </c>
      <c r="GE35" s="29">
        <f t="shared" si="16"/>
        <v>4.1983643172619933</v>
      </c>
      <c r="GF35" s="29">
        <f t="shared" si="17"/>
        <v>0.38234083648937478</v>
      </c>
      <c r="GG35" s="29">
        <f t="shared" si="18"/>
        <v>8.3467680991485951E-2</v>
      </c>
      <c r="GH35" s="29">
        <f t="shared" si="19"/>
        <v>2.8696689704563476</v>
      </c>
      <c r="GI35" s="39">
        <v>1993</v>
      </c>
      <c r="GJ35" s="39" t="s">
        <v>310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45">
        <v>1.168094</v>
      </c>
      <c r="GX35" s="45">
        <v>0.67536459999999998</v>
      </c>
      <c r="GY35" s="45">
        <v>1.27037</v>
      </c>
      <c r="GZ35" s="39">
        <v>1993</v>
      </c>
      <c r="HA35" s="39" t="s">
        <v>310</v>
      </c>
      <c r="HB35" s="42">
        <v>0</v>
      </c>
      <c r="HC35" s="42">
        <f t="shared" si="20"/>
        <v>0</v>
      </c>
      <c r="HD35" s="42">
        <v>0</v>
      </c>
      <c r="HE35" s="42">
        <v>0</v>
      </c>
      <c r="HF35" s="42">
        <v>2</v>
      </c>
      <c r="HG35" s="42">
        <v>1</v>
      </c>
      <c r="HH35" s="42">
        <v>0</v>
      </c>
      <c r="HI35" s="42">
        <v>1</v>
      </c>
      <c r="HJ35" s="39">
        <v>1993</v>
      </c>
      <c r="HK35" s="39" t="s">
        <v>310</v>
      </c>
      <c r="HL35" s="34">
        <v>0.75838910000000004</v>
      </c>
      <c r="HM35" s="29">
        <v>59.240600000000001</v>
      </c>
      <c r="HN35" s="27">
        <v>68.622419139296696</v>
      </c>
      <c r="HO35" s="32">
        <v>57.828580203064398</v>
      </c>
      <c r="HP35" s="32">
        <v>-2.06561638374902</v>
      </c>
      <c r="HQ35" s="32">
        <v>0.10095769770622599</v>
      </c>
      <c r="HR35" s="27">
        <v>4.7281730462605296</v>
      </c>
      <c r="HS35" s="27">
        <v>74.0723645751589</v>
      </c>
      <c r="HT35" s="27">
        <v>73.444280508606894</v>
      </c>
      <c r="HU35" s="27">
        <v>-10.7938389362323</v>
      </c>
      <c r="HV35" s="27">
        <v>-9.9464860456842601</v>
      </c>
      <c r="HW35" s="27">
        <v>-4.9317448502743702</v>
      </c>
      <c r="HX35" s="27">
        <v>8.5688250000000004</v>
      </c>
      <c r="HY35" s="33">
        <v>-1.2486145033409</v>
      </c>
      <c r="HZ35" s="39">
        <v>1993</v>
      </c>
      <c r="IA35" s="39" t="s">
        <v>310</v>
      </c>
      <c r="IB35" s="29">
        <v>4380</v>
      </c>
      <c r="IC35" s="29">
        <v>4380</v>
      </c>
      <c r="ID35" s="29">
        <v>3964</v>
      </c>
      <c r="IE35" s="29">
        <v>78.720339999999993</v>
      </c>
      <c r="IF35" s="32">
        <v>71.263099670410156</v>
      </c>
      <c r="IG35" s="32">
        <v>137</v>
      </c>
      <c r="IH35" s="32">
        <v>1013</v>
      </c>
      <c r="II35" s="32">
        <v>2814</v>
      </c>
      <c r="IJ35" s="31">
        <v>401</v>
      </c>
      <c r="IK35" s="31">
        <v>9.1000003814697266</v>
      </c>
      <c r="IL35" s="39">
        <v>1993</v>
      </c>
      <c r="IM35" s="39" t="s">
        <v>310</v>
      </c>
      <c r="IN35" s="30">
        <v>33</v>
      </c>
      <c r="IO35" s="27">
        <v>29</v>
      </c>
      <c r="IP35" s="27">
        <v>189.828</v>
      </c>
      <c r="IQ35" s="29">
        <f t="shared" si="21"/>
        <v>43.339726027397262</v>
      </c>
      <c r="IR35" s="46">
        <v>3959.2330000000006</v>
      </c>
      <c r="IS35" s="46">
        <v>3079.8649999999998</v>
      </c>
      <c r="IT35" s="28">
        <v>87.100254524886878</v>
      </c>
      <c r="IU35" s="28"/>
      <c r="IV35" s="28">
        <v>3959.2330000000011</v>
      </c>
      <c r="IW35" s="28">
        <v>3079.8649999999998</v>
      </c>
      <c r="IX35" s="28">
        <v>87.100254524886878</v>
      </c>
      <c r="IY35" s="28">
        <v>93.25</v>
      </c>
      <c r="IZ35" s="39">
        <v>1993</v>
      </c>
      <c r="JA35" s="39" t="s">
        <v>310</v>
      </c>
      <c r="JB35" s="29">
        <v>22.21722677</v>
      </c>
      <c r="JC35" s="27">
        <v>34.648998260498047</v>
      </c>
      <c r="JD35" s="27">
        <v>18.447000503540039</v>
      </c>
      <c r="JE35" s="27">
        <v>13.52400016784668</v>
      </c>
      <c r="JF35" s="27">
        <v>10.303000450134277</v>
      </c>
      <c r="JG35" s="27">
        <v>0.73100000619888306</v>
      </c>
      <c r="JH35" s="27">
        <v>5.6059999465942383</v>
      </c>
      <c r="JI35" s="27">
        <v>6.2870001792907715</v>
      </c>
      <c r="JJ35" s="32">
        <v>4.2249999046325684</v>
      </c>
      <c r="JK35" s="32">
        <v>2.6779999732971191</v>
      </c>
      <c r="JL35" s="32">
        <v>2.6089999675750732</v>
      </c>
      <c r="JM35" s="32">
        <v>1.1100000143051147</v>
      </c>
      <c r="JN35" s="32">
        <v>1.0989999771118164</v>
      </c>
      <c r="JO35" s="39">
        <v>1993</v>
      </c>
      <c r="JP35" s="39" t="s">
        <v>310</v>
      </c>
      <c r="JQ35" s="32">
        <v>1.0640000000000001</v>
      </c>
      <c r="JR35" s="32">
        <v>0.97099999999999997</v>
      </c>
      <c r="JS35" s="32">
        <v>0.18</v>
      </c>
      <c r="JT35" s="32">
        <v>1.573</v>
      </c>
      <c r="JU35" s="32">
        <v>0.29799999999999999</v>
      </c>
      <c r="JV35" s="32">
        <v>0.13900000000000001</v>
      </c>
      <c r="JW35" s="27">
        <v>0.2630000114440918</v>
      </c>
      <c r="JX35" s="27">
        <v>0.67199999094009399</v>
      </c>
      <c r="JY35" s="29"/>
      <c r="JZ35" s="40">
        <v>0.79600000381469727</v>
      </c>
      <c r="KA35" s="20">
        <v>0.38</v>
      </c>
      <c r="KB35" s="20">
        <v>0.36500000953674316</v>
      </c>
      <c r="KC35" s="21">
        <v>0.52499997615814209</v>
      </c>
      <c r="KD35" s="21">
        <v>5.7000000029802322E-2</v>
      </c>
      <c r="KE35" s="20">
        <v>2.6089999675750732</v>
      </c>
      <c r="KF35" s="20"/>
      <c r="KG35" s="39">
        <v>1993</v>
      </c>
      <c r="KH35" s="39" t="s">
        <v>310</v>
      </c>
      <c r="KI35" s="23">
        <v>2.797619104385376</v>
      </c>
      <c r="KJ35" s="23">
        <v>2.7708334922790527</v>
      </c>
      <c r="KK35" s="29"/>
      <c r="KL35" s="29"/>
      <c r="KM35" s="29"/>
      <c r="KN35" s="21">
        <v>8718.560546875</v>
      </c>
      <c r="KO35" s="20">
        <v>5562.48583984375</v>
      </c>
      <c r="KP35" s="20">
        <v>1535.324951171875</v>
      </c>
      <c r="KQ35" s="19">
        <v>17.609840393066406</v>
      </c>
      <c r="KR35" s="39">
        <v>1993</v>
      </c>
      <c r="KS35" s="39" t="s">
        <v>310</v>
      </c>
    </row>
    <row r="36" spans="1:305" s="39" customFormat="1" ht="12.75">
      <c r="A36" s="39">
        <v>1994</v>
      </c>
      <c r="B36" s="39" t="s">
        <v>310</v>
      </c>
      <c r="C36" s="39">
        <v>33</v>
      </c>
      <c r="D36" s="44" t="s">
        <v>311</v>
      </c>
      <c r="E36" s="44">
        <v>752</v>
      </c>
      <c r="F36" s="39">
        <v>1</v>
      </c>
      <c r="G36" s="39">
        <v>0</v>
      </c>
      <c r="H36" s="39">
        <v>0</v>
      </c>
      <c r="I36" s="39">
        <v>0</v>
      </c>
      <c r="J36" s="29">
        <v>47.15</v>
      </c>
      <c r="K36" s="29">
        <v>25.39</v>
      </c>
      <c r="L36" s="29">
        <v>23.84</v>
      </c>
      <c r="M36" s="18">
        <v>2</v>
      </c>
      <c r="N36" s="39">
        <v>1</v>
      </c>
      <c r="O36" s="39">
        <v>1</v>
      </c>
      <c r="P36" s="39">
        <v>1</v>
      </c>
      <c r="Q36" s="29">
        <v>50.67</v>
      </c>
      <c r="R36" s="29">
        <v>25.49</v>
      </c>
      <c r="S36" s="29">
        <v>23.84</v>
      </c>
      <c r="T36" s="29">
        <v>24.68</v>
      </c>
      <c r="U36" s="29">
        <v>12.41</v>
      </c>
      <c r="V36" s="29">
        <v>10.99</v>
      </c>
      <c r="W36" s="29">
        <v>48.08</v>
      </c>
      <c r="X36" s="39">
        <v>5</v>
      </c>
      <c r="Y36" s="39">
        <v>1994</v>
      </c>
      <c r="Z36" s="39" t="s">
        <v>310</v>
      </c>
      <c r="AA36" s="43">
        <v>34595</v>
      </c>
      <c r="AB36" s="41">
        <v>86.8</v>
      </c>
      <c r="AC36" s="41">
        <v>45.2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6.2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7.7</v>
      </c>
      <c r="AW36" s="41">
        <v>0</v>
      </c>
      <c r="AX36" s="41">
        <v>0</v>
      </c>
      <c r="AY36" s="41">
        <v>22.4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4.0999999999999996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7.2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5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2.2000000000000028</v>
      </c>
      <c r="CZ36" s="39">
        <v>1994</v>
      </c>
      <c r="DA36" s="39" t="s">
        <v>310</v>
      </c>
      <c r="DB36" s="41">
        <v>46.1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6.3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7.7</v>
      </c>
      <c r="DV36" s="41">
        <v>0</v>
      </c>
      <c r="DW36" s="41">
        <v>0</v>
      </c>
      <c r="DX36" s="41">
        <v>22.9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4.3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7.5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5.2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</v>
      </c>
      <c r="FY36" s="39">
        <v>1994</v>
      </c>
      <c r="FZ36" s="39" t="s">
        <v>310</v>
      </c>
      <c r="GA36" s="41">
        <v>40.4</v>
      </c>
      <c r="GB36" s="29">
        <f t="shared" si="13"/>
        <v>0.72638200000000008</v>
      </c>
      <c r="GC36" s="29">
        <f t="shared" si="14"/>
        <v>0.7149620000000001</v>
      </c>
      <c r="GD36" s="29">
        <f t="shared" si="15"/>
        <v>3.6547303174498764</v>
      </c>
      <c r="GE36" s="29">
        <f t="shared" si="16"/>
        <v>3.5083041559371044</v>
      </c>
      <c r="GF36" s="29">
        <f t="shared" si="17"/>
        <v>0.14642616151277199</v>
      </c>
      <c r="GG36" s="29">
        <f t="shared" si="18"/>
        <v>4.0064833460801634E-2</v>
      </c>
      <c r="GH36" s="29">
        <f t="shared" si="19"/>
        <v>0.78740078740118014</v>
      </c>
      <c r="GI36" s="39">
        <v>1994</v>
      </c>
      <c r="GJ36" s="39" t="s">
        <v>310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45">
        <v>1.303415</v>
      </c>
      <c r="GX36" s="45">
        <v>0.6854247</v>
      </c>
      <c r="GY36" s="45">
        <v>1.5330299999999999</v>
      </c>
      <c r="GZ36" s="39">
        <v>1994</v>
      </c>
      <c r="HA36" s="39" t="s">
        <v>310</v>
      </c>
      <c r="HB36" s="42">
        <v>0</v>
      </c>
      <c r="HC36" s="42">
        <f t="shared" si="20"/>
        <v>0</v>
      </c>
      <c r="HD36" s="42">
        <v>0</v>
      </c>
      <c r="HE36" s="42">
        <v>0</v>
      </c>
      <c r="HF36" s="42">
        <v>2</v>
      </c>
      <c r="HG36" s="42">
        <v>1</v>
      </c>
      <c r="HH36" s="42">
        <v>0</v>
      </c>
      <c r="HI36" s="42">
        <v>1</v>
      </c>
      <c r="HJ36" s="39">
        <v>1994</v>
      </c>
      <c r="HK36" s="39" t="s">
        <v>310</v>
      </c>
      <c r="HL36" s="34">
        <v>0.81879190000000002</v>
      </c>
      <c r="HM36" s="29">
        <v>64.926829999999995</v>
      </c>
      <c r="HN36" s="27">
        <v>66.114580796823702</v>
      </c>
      <c r="HO36" s="32">
        <v>57.351711286215803</v>
      </c>
      <c r="HP36" s="32">
        <v>3.9143535846575199</v>
      </c>
      <c r="HQ36" s="32">
        <v>6.6260316433915403</v>
      </c>
      <c r="HR36" s="27">
        <v>2.1581380072462801</v>
      </c>
      <c r="HS36" s="27">
        <v>78.237639319316301</v>
      </c>
      <c r="HT36" s="27">
        <v>77.572610915848102</v>
      </c>
      <c r="HU36" s="27">
        <v>-8.7628695106079508</v>
      </c>
      <c r="HV36" s="27">
        <v>-7.0751154701591199</v>
      </c>
      <c r="HW36" s="27">
        <v>-3.7077312295147098</v>
      </c>
      <c r="HX36" s="27">
        <v>9.7094416666666703</v>
      </c>
      <c r="HY36" s="33">
        <v>1.04069656599222</v>
      </c>
      <c r="HZ36" s="39">
        <v>1994</v>
      </c>
      <c r="IA36" s="39" t="s">
        <v>310</v>
      </c>
      <c r="IB36" s="29">
        <v>4354</v>
      </c>
      <c r="IC36" s="29">
        <v>4354</v>
      </c>
      <c r="ID36" s="29">
        <v>3928</v>
      </c>
      <c r="IE36" s="29">
        <v>77.847309999999993</v>
      </c>
      <c r="IF36" s="32">
        <v>70.22393798828125</v>
      </c>
      <c r="IG36" s="32">
        <v>136</v>
      </c>
      <c r="IH36" s="32">
        <v>986</v>
      </c>
      <c r="II36" s="32">
        <v>2806</v>
      </c>
      <c r="IJ36" s="31">
        <v>411.79998779296875</v>
      </c>
      <c r="IK36" s="31">
        <v>9.3999996185302734</v>
      </c>
      <c r="IL36" s="39">
        <v>1994</v>
      </c>
      <c r="IM36" s="39" t="s">
        <v>310</v>
      </c>
      <c r="IN36" s="30">
        <v>13</v>
      </c>
      <c r="IO36" s="27">
        <v>22</v>
      </c>
      <c r="IP36" s="27">
        <v>52.398000000000003</v>
      </c>
      <c r="IQ36" s="29">
        <f t="shared" si="21"/>
        <v>12.034451079467157</v>
      </c>
      <c r="IR36" s="46">
        <v>3948.3619999999996</v>
      </c>
      <c r="IS36" s="46">
        <v>3052.0829999999996</v>
      </c>
      <c r="IT36" s="28">
        <v>87.427184187911763</v>
      </c>
      <c r="IU36" s="28">
        <v>94</v>
      </c>
      <c r="IV36" s="28">
        <v>3948.3620000000001</v>
      </c>
      <c r="IW36" s="28">
        <v>3052.0830000000001</v>
      </c>
      <c r="IX36" s="28">
        <v>87.427184187911763</v>
      </c>
      <c r="IY36" s="28">
        <v>94</v>
      </c>
      <c r="IZ36" s="39">
        <v>1994</v>
      </c>
      <c r="JA36" s="39" t="s">
        <v>310</v>
      </c>
      <c r="JB36" s="29">
        <v>21.682211479999999</v>
      </c>
      <c r="JC36" s="27">
        <v>33.308998107910156</v>
      </c>
      <c r="JD36" s="27">
        <v>17.555000305175781</v>
      </c>
      <c r="JE36" s="27">
        <v>13.039999961853027</v>
      </c>
      <c r="JF36" s="27">
        <v>10.026000022888184</v>
      </c>
      <c r="JG36" s="27">
        <v>0.72299998998641968</v>
      </c>
      <c r="JH36" s="27">
        <v>5.2690000534057617</v>
      </c>
      <c r="JI36" s="27">
        <v>5.9270000457763672</v>
      </c>
      <c r="JJ36" s="32">
        <v>4.1409997940063477</v>
      </c>
      <c r="JK36" s="32">
        <v>2.7139999866485596</v>
      </c>
      <c r="JL36" s="32">
        <v>2.3559999465942383</v>
      </c>
      <c r="JM36" s="32">
        <v>1.1369999647140503</v>
      </c>
      <c r="JN36" s="32">
        <v>1.0160000324249268</v>
      </c>
      <c r="JO36" s="39">
        <v>1994</v>
      </c>
      <c r="JP36" s="39" t="s">
        <v>310</v>
      </c>
      <c r="JQ36" s="32">
        <v>0.996</v>
      </c>
      <c r="JR36" s="32">
        <v>0.995</v>
      </c>
      <c r="JS36" s="32">
        <v>0.184</v>
      </c>
      <c r="JT36" s="32">
        <v>1.524</v>
      </c>
      <c r="JU36" s="32">
        <v>0.308</v>
      </c>
      <c r="JV36" s="32">
        <v>0.13500000000000001</v>
      </c>
      <c r="JW36" s="27">
        <v>0.28499999642372131</v>
      </c>
      <c r="JX36" s="27">
        <v>0.69099998474121094</v>
      </c>
      <c r="JY36" s="29"/>
      <c r="JZ36" s="40">
        <v>0.79600000381469727</v>
      </c>
      <c r="KA36" s="20">
        <v>0.38600000000000001</v>
      </c>
      <c r="KB36" s="20">
        <v>0.37099999189376831</v>
      </c>
      <c r="KC36" s="21">
        <v>0.49200001358985901</v>
      </c>
      <c r="KD36" s="21">
        <v>7.9000003635883331E-2</v>
      </c>
      <c r="KE36" s="20">
        <v>2.3559999465942383</v>
      </c>
      <c r="KF36" s="20"/>
      <c r="KG36" s="39">
        <v>1994</v>
      </c>
      <c r="KH36" s="39" t="s">
        <v>310</v>
      </c>
      <c r="KI36" s="23">
        <v>2.797619104385376</v>
      </c>
      <c r="KJ36" s="23">
        <v>1.7708333730697632</v>
      </c>
      <c r="KK36" s="29"/>
      <c r="KL36" s="29"/>
      <c r="KM36" s="29"/>
      <c r="KN36" s="21">
        <v>8780.7451171875</v>
      </c>
      <c r="KO36" s="20">
        <v>5593.5341796875</v>
      </c>
      <c r="KP36" s="20">
        <v>1538.114990234375</v>
      </c>
      <c r="KQ36" s="19">
        <v>17.516910552978516</v>
      </c>
      <c r="KR36" s="39">
        <v>1994</v>
      </c>
      <c r="KS36" s="39" t="s">
        <v>310</v>
      </c>
    </row>
    <row r="37" spans="1:305" s="39" customFormat="1" ht="12.75">
      <c r="A37" s="39">
        <v>1995</v>
      </c>
      <c r="B37" s="39" t="s">
        <v>310</v>
      </c>
      <c r="C37" s="39">
        <v>33</v>
      </c>
      <c r="D37" s="44" t="s">
        <v>311</v>
      </c>
      <c r="E37" s="44">
        <v>752</v>
      </c>
      <c r="F37" s="39">
        <v>1</v>
      </c>
      <c r="G37" s="39">
        <v>0</v>
      </c>
      <c r="H37" s="39">
        <v>1</v>
      </c>
      <c r="I37" s="39">
        <v>0</v>
      </c>
      <c r="J37" s="29">
        <v>0</v>
      </c>
      <c r="K37" s="29">
        <v>0</v>
      </c>
      <c r="L37" s="29">
        <v>100</v>
      </c>
      <c r="M37" s="18">
        <v>5</v>
      </c>
      <c r="N37" s="39">
        <v>1</v>
      </c>
      <c r="O37" s="39">
        <v>3</v>
      </c>
      <c r="P37" s="39">
        <v>0</v>
      </c>
      <c r="Q37" s="29">
        <v>0</v>
      </c>
      <c r="R37" s="29">
        <v>0</v>
      </c>
      <c r="S37" s="29">
        <v>100</v>
      </c>
      <c r="T37" s="29">
        <v>0</v>
      </c>
      <c r="U37" s="29">
        <v>0</v>
      </c>
      <c r="V37" s="29">
        <v>46.1</v>
      </c>
      <c r="W37" s="29">
        <v>46.1</v>
      </c>
      <c r="X37" s="39">
        <v>4</v>
      </c>
      <c r="Y37" s="39">
        <v>1995</v>
      </c>
      <c r="Z37" s="39" t="s">
        <v>310</v>
      </c>
      <c r="AA37" s="43"/>
      <c r="AB37" s="41">
        <v>86.8</v>
      </c>
      <c r="AC37" s="41">
        <v>45.2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6.2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7.7</v>
      </c>
      <c r="AW37" s="41">
        <v>0</v>
      </c>
      <c r="AX37" s="41">
        <v>0</v>
      </c>
      <c r="AY37" s="41">
        <v>22.4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4.0999999999999996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7.2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5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2.2000000000000028</v>
      </c>
      <c r="CZ37" s="39">
        <v>1995</v>
      </c>
      <c r="DA37" s="39" t="s">
        <v>310</v>
      </c>
      <c r="DB37" s="41">
        <v>46.1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6.3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7.7</v>
      </c>
      <c r="DV37" s="41">
        <v>0</v>
      </c>
      <c r="DW37" s="41">
        <v>0</v>
      </c>
      <c r="DX37" s="41">
        <v>22.9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4.3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7.5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5.2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</v>
      </c>
      <c r="FY37" s="39">
        <v>1995</v>
      </c>
      <c r="FZ37" s="39" t="s">
        <v>310</v>
      </c>
      <c r="GA37" s="41">
        <v>40.4</v>
      </c>
      <c r="GB37" s="29">
        <f t="shared" si="13"/>
        <v>0.72638200000000008</v>
      </c>
      <c r="GC37" s="29">
        <f t="shared" si="14"/>
        <v>0.7149620000000001</v>
      </c>
      <c r="GD37" s="29">
        <f t="shared" si="15"/>
        <v>3.6547303174498764</v>
      </c>
      <c r="GE37" s="29">
        <f t="shared" si="16"/>
        <v>3.5083041559371044</v>
      </c>
      <c r="GF37" s="29">
        <f t="shared" si="17"/>
        <v>0.14642616151277199</v>
      </c>
      <c r="GG37" s="29">
        <f t="shared" si="18"/>
        <v>4.0064833460801634E-2</v>
      </c>
      <c r="GH37" s="29">
        <f t="shared" si="19"/>
        <v>0.78740078740118014</v>
      </c>
      <c r="GI37" s="39">
        <v>1995</v>
      </c>
      <c r="GJ37" s="39" t="s">
        <v>310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45">
        <v>1.078211</v>
      </c>
      <c r="GX37" s="45">
        <v>0.67817050000000001</v>
      </c>
      <c r="GY37" s="45">
        <v>1.1446959999999999</v>
      </c>
      <c r="GZ37" s="39">
        <v>1995</v>
      </c>
      <c r="HA37" s="39" t="s">
        <v>310</v>
      </c>
      <c r="HB37" s="42">
        <v>1</v>
      </c>
      <c r="HC37" s="42">
        <f t="shared" si="20"/>
        <v>0</v>
      </c>
      <c r="HD37" s="42">
        <v>0</v>
      </c>
      <c r="HE37" s="42">
        <v>0</v>
      </c>
      <c r="HF37" s="42">
        <v>2</v>
      </c>
      <c r="HG37" s="42">
        <v>1</v>
      </c>
      <c r="HH37" s="42">
        <v>0</v>
      </c>
      <c r="HI37" s="42">
        <v>1</v>
      </c>
      <c r="HJ37" s="39">
        <v>1995</v>
      </c>
      <c r="HK37" s="39" t="s">
        <v>310</v>
      </c>
      <c r="HL37" s="34">
        <v>0.87919460000000005</v>
      </c>
      <c r="HM37" s="29">
        <v>69.627120000000005</v>
      </c>
      <c r="HN37" s="27">
        <v>63.5627115439964</v>
      </c>
      <c r="HO37" s="32">
        <v>56.532892801423998</v>
      </c>
      <c r="HP37" s="32">
        <v>4.2541797505568004</v>
      </c>
      <c r="HQ37" s="32">
        <v>8.1489385406843908</v>
      </c>
      <c r="HR37" s="27">
        <v>2.4551485781839499</v>
      </c>
      <c r="HS37" s="27">
        <v>76.621593922613798</v>
      </c>
      <c r="HT37" s="27">
        <v>75.972527285781695</v>
      </c>
      <c r="HU37" s="27">
        <v>-7.0298187425723997</v>
      </c>
      <c r="HV37" s="27">
        <v>-4.6826694024675302</v>
      </c>
      <c r="HW37" s="27">
        <v>-2.8669961809978899</v>
      </c>
      <c r="HX37" s="27">
        <v>10.271075</v>
      </c>
      <c r="HY37" s="33">
        <v>3.1883469215325699</v>
      </c>
      <c r="HZ37" s="39">
        <v>1995</v>
      </c>
      <c r="IA37" s="39" t="s">
        <v>310</v>
      </c>
      <c r="IB37" s="29">
        <v>4391</v>
      </c>
      <c r="IC37" s="29">
        <v>4391</v>
      </c>
      <c r="ID37" s="29">
        <v>3986</v>
      </c>
      <c r="IE37" s="29">
        <v>78.117769999999993</v>
      </c>
      <c r="IF37" s="32">
        <v>70.910140991210938</v>
      </c>
      <c r="IG37" s="32">
        <v>124</v>
      </c>
      <c r="IH37" s="32">
        <v>1033</v>
      </c>
      <c r="II37" s="32">
        <v>2829</v>
      </c>
      <c r="IJ37" s="31">
        <v>390.60000610351563</v>
      </c>
      <c r="IK37" s="31">
        <v>8.8000001907348633</v>
      </c>
      <c r="IL37" s="39">
        <v>1995</v>
      </c>
      <c r="IM37" s="39" t="s">
        <v>310</v>
      </c>
      <c r="IN37" s="30">
        <v>36</v>
      </c>
      <c r="IO37" s="27">
        <v>125</v>
      </c>
      <c r="IP37" s="27">
        <v>627.29100000000005</v>
      </c>
      <c r="IQ37" s="29">
        <f t="shared" si="21"/>
        <v>142.85834661808244</v>
      </c>
      <c r="IR37" s="46">
        <v>3942.5389999999998</v>
      </c>
      <c r="IS37" s="46">
        <v>3066.395</v>
      </c>
      <c r="IT37" s="28">
        <v>86.621327683615817</v>
      </c>
      <c r="IU37" s="28">
        <v>94</v>
      </c>
      <c r="IV37" s="28">
        <v>3942.5390000000002</v>
      </c>
      <c r="IW37" s="28">
        <v>3066.395</v>
      </c>
      <c r="IX37" s="28">
        <v>86.621327683615817</v>
      </c>
      <c r="IY37" s="28">
        <v>94</v>
      </c>
      <c r="IZ37" s="39">
        <v>1995</v>
      </c>
      <c r="JA37" s="39" t="s">
        <v>310</v>
      </c>
      <c r="JB37" s="27">
        <v>17.220138549804688</v>
      </c>
      <c r="JC37" s="27">
        <v>30.885000228881836</v>
      </c>
      <c r="JD37" s="27">
        <v>16.312999725341797</v>
      </c>
      <c r="JE37" s="27">
        <v>12.482000350952148</v>
      </c>
      <c r="JF37" s="27">
        <v>9.4420003890991211</v>
      </c>
      <c r="JG37" s="27">
        <v>0.69700002670288086</v>
      </c>
      <c r="JH37" s="27">
        <v>5.064000129699707</v>
      </c>
      <c r="JI37" s="27">
        <v>5.7859997749328613</v>
      </c>
      <c r="JJ37" s="32">
        <v>3.624000072479248</v>
      </c>
      <c r="JK37" s="32">
        <v>2.0899999141693115</v>
      </c>
      <c r="JL37" s="32">
        <v>2.1860001087188721</v>
      </c>
      <c r="JM37" s="32">
        <v>1.0529999732971191</v>
      </c>
      <c r="JN37" s="32">
        <v>0.9440000057220459</v>
      </c>
      <c r="JO37" s="39">
        <v>1995</v>
      </c>
      <c r="JP37" s="39" t="s">
        <v>310</v>
      </c>
      <c r="JQ37" s="32">
        <v>0.90300000000000002</v>
      </c>
      <c r="JR37" s="32">
        <v>0.78900000000000003</v>
      </c>
      <c r="JS37" s="32">
        <v>0.17499999999999999</v>
      </c>
      <c r="JT37" s="32">
        <v>1.327</v>
      </c>
      <c r="JU37" s="32">
        <v>0.29399999999999998</v>
      </c>
      <c r="JV37" s="32">
        <v>0.13600000000000001</v>
      </c>
      <c r="JW37" s="27">
        <v>0.2630000114440918</v>
      </c>
      <c r="JX37" s="27">
        <v>0.48500001430511475</v>
      </c>
      <c r="JY37" s="29"/>
      <c r="JZ37" s="40">
        <v>0.59200000762939453</v>
      </c>
      <c r="KA37" s="20">
        <v>0.316</v>
      </c>
      <c r="KB37" s="20">
        <v>0.30300000309944153</v>
      </c>
      <c r="KC37" s="21">
        <v>0.37999999523162842</v>
      </c>
      <c r="KD37" s="21">
        <v>6.5999999642372131E-2</v>
      </c>
      <c r="KE37" s="20">
        <v>2.1860001087188721</v>
      </c>
      <c r="KF37" s="20"/>
      <c r="KG37" s="39">
        <v>1995</v>
      </c>
      <c r="KH37" s="39" t="s">
        <v>310</v>
      </c>
      <c r="KI37" s="23">
        <v>2.797619104385376</v>
      </c>
      <c r="KJ37" s="23">
        <v>1.7708333730697632</v>
      </c>
      <c r="KK37" s="22">
        <v>39.200000000000003</v>
      </c>
      <c r="KL37" s="22">
        <v>40.9</v>
      </c>
      <c r="KM37" s="22">
        <v>21</v>
      </c>
      <c r="KN37" s="21">
        <v>8826.9384765625</v>
      </c>
      <c r="KO37" s="20">
        <v>5621.19921875</v>
      </c>
      <c r="KP37" s="20">
        <v>1541.7220458984375</v>
      </c>
      <c r="KQ37" s="19">
        <v>17.466100692749023</v>
      </c>
      <c r="KR37" s="39">
        <v>1995</v>
      </c>
      <c r="KS37" s="39" t="s">
        <v>310</v>
      </c>
    </row>
    <row r="38" spans="1:305" s="39" customFormat="1" ht="12.75">
      <c r="A38" s="39">
        <v>1996</v>
      </c>
      <c r="B38" s="39" t="s">
        <v>310</v>
      </c>
      <c r="C38" s="39">
        <v>33</v>
      </c>
      <c r="D38" s="44" t="s">
        <v>311</v>
      </c>
      <c r="E38" s="44">
        <v>752</v>
      </c>
      <c r="F38" s="39">
        <v>1</v>
      </c>
      <c r="G38" s="39">
        <v>0</v>
      </c>
      <c r="H38" s="39">
        <v>1</v>
      </c>
      <c r="I38" s="39">
        <v>0</v>
      </c>
      <c r="J38" s="29">
        <v>0</v>
      </c>
      <c r="K38" s="29">
        <v>0</v>
      </c>
      <c r="L38" s="29">
        <v>100</v>
      </c>
      <c r="M38" s="18">
        <v>5</v>
      </c>
      <c r="N38" s="39">
        <v>0</v>
      </c>
      <c r="O38" s="39">
        <v>0</v>
      </c>
      <c r="P38" s="39">
        <v>1</v>
      </c>
      <c r="Q38" s="29">
        <v>0</v>
      </c>
      <c r="R38" s="29">
        <v>0</v>
      </c>
      <c r="S38" s="29">
        <v>100</v>
      </c>
      <c r="T38" s="29">
        <v>0</v>
      </c>
      <c r="U38" s="29">
        <v>0</v>
      </c>
      <c r="V38" s="29">
        <v>46.1</v>
      </c>
      <c r="W38" s="29">
        <v>46.1</v>
      </c>
      <c r="X38" s="39">
        <v>4</v>
      </c>
      <c r="Y38" s="39">
        <v>1996</v>
      </c>
      <c r="Z38" s="39" t="s">
        <v>310</v>
      </c>
      <c r="AA38" s="43"/>
      <c r="AB38" s="41">
        <v>86.8</v>
      </c>
      <c r="AC38" s="41">
        <v>45.2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6.2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7.7</v>
      </c>
      <c r="AW38" s="41">
        <v>0</v>
      </c>
      <c r="AX38" s="41">
        <v>0</v>
      </c>
      <c r="AY38" s="41">
        <v>22.4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4.0999999999999996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7.2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5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2.2000000000000028</v>
      </c>
      <c r="CZ38" s="39">
        <v>1996</v>
      </c>
      <c r="DA38" s="39" t="s">
        <v>310</v>
      </c>
      <c r="DB38" s="41">
        <v>46.1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6.3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7.7</v>
      </c>
      <c r="DV38" s="41">
        <v>0</v>
      </c>
      <c r="DW38" s="41">
        <v>0</v>
      </c>
      <c r="DX38" s="41">
        <v>22.9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4.3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7.5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5.2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</v>
      </c>
      <c r="FY38" s="39">
        <v>1996</v>
      </c>
      <c r="FZ38" s="39" t="s">
        <v>310</v>
      </c>
      <c r="GA38" s="41">
        <v>40.4</v>
      </c>
      <c r="GB38" s="29">
        <f t="shared" si="13"/>
        <v>0.72638200000000008</v>
      </c>
      <c r="GC38" s="29">
        <f t="shared" si="14"/>
        <v>0.7149620000000001</v>
      </c>
      <c r="GD38" s="29">
        <f t="shared" si="15"/>
        <v>3.6547303174498764</v>
      </c>
      <c r="GE38" s="29">
        <f t="shared" si="16"/>
        <v>3.5083041559371044</v>
      </c>
      <c r="GF38" s="29">
        <f t="shared" si="17"/>
        <v>0.14642616151277199</v>
      </c>
      <c r="GG38" s="29">
        <f t="shared" si="18"/>
        <v>4.0064833460801634E-2</v>
      </c>
      <c r="GH38" s="29">
        <f t="shared" si="19"/>
        <v>0.78740078740118014</v>
      </c>
      <c r="GI38" s="39">
        <v>1996</v>
      </c>
      <c r="GJ38" s="39" t="s">
        <v>310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1.062514</v>
      </c>
      <c r="GX38" s="36">
        <v>0.67479960000000005</v>
      </c>
      <c r="GY38" s="36">
        <v>1.0883179999999999</v>
      </c>
      <c r="GZ38" s="39">
        <v>1996</v>
      </c>
      <c r="HA38" s="39" t="s">
        <v>310</v>
      </c>
      <c r="HB38" s="42">
        <v>1</v>
      </c>
      <c r="HC38" s="42">
        <f t="shared" si="20"/>
        <v>0</v>
      </c>
      <c r="HD38" s="42">
        <v>0</v>
      </c>
      <c r="HE38" s="42">
        <v>0</v>
      </c>
      <c r="HF38" s="42">
        <v>2</v>
      </c>
      <c r="HG38" s="42">
        <v>1</v>
      </c>
      <c r="HH38" s="42">
        <v>0</v>
      </c>
      <c r="HI38" s="42">
        <v>1</v>
      </c>
      <c r="HJ38" s="39">
        <v>1996</v>
      </c>
      <c r="HK38" s="39" t="s">
        <v>310</v>
      </c>
      <c r="HL38" s="34">
        <v>0.93959729999999997</v>
      </c>
      <c r="HM38" s="29">
        <v>67.488780000000006</v>
      </c>
      <c r="HN38" s="27">
        <v>61.466740849043198</v>
      </c>
      <c r="HO38" s="32">
        <v>58.355842509089499</v>
      </c>
      <c r="HP38" s="32">
        <v>1.5429392448230099</v>
      </c>
      <c r="HQ38" s="32">
        <v>2.60182521248655</v>
      </c>
      <c r="HR38" s="27">
        <v>0.53313197876625695</v>
      </c>
      <c r="HS38" s="27">
        <v>79.165707039993805</v>
      </c>
      <c r="HT38" s="27">
        <v>78.928552573417903</v>
      </c>
      <c r="HU38" s="27">
        <v>-3.11089833995368</v>
      </c>
      <c r="HV38" s="27">
        <v>-0.41963072703041898</v>
      </c>
      <c r="HW38" s="27">
        <v>1.9495035713100399</v>
      </c>
      <c r="HX38" s="27">
        <v>8.0550166666666705</v>
      </c>
      <c r="HY38" s="33">
        <v>3.34302735893576</v>
      </c>
      <c r="HZ38" s="39">
        <v>1996</v>
      </c>
      <c r="IA38" s="39" t="s">
        <v>310</v>
      </c>
      <c r="IB38" s="29">
        <v>4402.5</v>
      </c>
      <c r="IC38" s="29">
        <v>4402.5</v>
      </c>
      <c r="ID38" s="29">
        <v>3963</v>
      </c>
      <c r="IE38" s="29">
        <v>78.138660000000002</v>
      </c>
      <c r="IF38" s="32">
        <v>70.337196350097656</v>
      </c>
      <c r="IG38" s="32">
        <v>115</v>
      </c>
      <c r="IH38" s="32">
        <v>1034</v>
      </c>
      <c r="II38" s="32">
        <v>2814</v>
      </c>
      <c r="IJ38" s="31">
        <v>425.70001220703125</v>
      </c>
      <c r="IK38" s="31">
        <v>9.6000003814697266</v>
      </c>
      <c r="IL38" s="39">
        <v>1996</v>
      </c>
      <c r="IM38" s="39" t="s">
        <v>310</v>
      </c>
      <c r="IN38" s="30">
        <v>9</v>
      </c>
      <c r="IO38" s="27">
        <v>9</v>
      </c>
      <c r="IP38" s="27">
        <v>61.347999999999999</v>
      </c>
      <c r="IQ38" s="29">
        <f t="shared" si="21"/>
        <v>13.93480976717774</v>
      </c>
      <c r="IR38" s="46">
        <v>3907.27</v>
      </c>
      <c r="IS38" s="46">
        <v>3001.62</v>
      </c>
      <c r="IT38" s="28">
        <v>85.055823179370933</v>
      </c>
      <c r="IU38" s="28"/>
      <c r="IV38" s="28">
        <v>3907.27</v>
      </c>
      <c r="IW38" s="28">
        <v>3001.62</v>
      </c>
      <c r="IX38" s="28">
        <v>85.055823179370933</v>
      </c>
      <c r="IY38" s="28">
        <v>94</v>
      </c>
      <c r="IZ38" s="39">
        <v>1996</v>
      </c>
      <c r="JA38" s="39" t="s">
        <v>310</v>
      </c>
      <c r="JB38" s="27">
        <v>16.43218994140625</v>
      </c>
      <c r="JC38" s="27">
        <v>30.36199951171875</v>
      </c>
      <c r="JD38" s="27">
        <v>15.567999839782715</v>
      </c>
      <c r="JE38" s="27">
        <v>12.715999603271484</v>
      </c>
      <c r="JF38" s="27">
        <v>9.5869998931884766</v>
      </c>
      <c r="JG38" s="27">
        <v>0.7070000171661377</v>
      </c>
      <c r="JH38" s="27">
        <v>4.7699999809265137</v>
      </c>
      <c r="JI38" s="27">
        <v>5.9520001411437988</v>
      </c>
      <c r="JJ38" s="32">
        <v>3.3469998836517334</v>
      </c>
      <c r="JK38" s="32">
        <v>2.0780000686645508</v>
      </c>
      <c r="JL38" s="32">
        <v>2.0520000457763672</v>
      </c>
      <c r="JM38" s="32">
        <v>0.95399999618530273</v>
      </c>
      <c r="JN38" s="32">
        <v>0.91500002145767212</v>
      </c>
      <c r="JO38" s="39">
        <v>1996</v>
      </c>
      <c r="JP38" s="39" t="s">
        <v>310</v>
      </c>
      <c r="JQ38" s="32">
        <v>0.75700000000000001</v>
      </c>
      <c r="JR38" s="32">
        <v>0.60199999999999998</v>
      </c>
      <c r="JS38" s="32">
        <v>0.17399999999999999</v>
      </c>
      <c r="JT38" s="32">
        <v>1.419</v>
      </c>
      <c r="JU38" s="32">
        <v>0.28499999999999998</v>
      </c>
      <c r="JV38" s="32">
        <v>0.111</v>
      </c>
      <c r="JW38" s="27">
        <v>0.26199999451637268</v>
      </c>
      <c r="JX38" s="27">
        <v>0.51899999380111694</v>
      </c>
      <c r="JY38" s="27">
        <v>1.2000000104308128E-2</v>
      </c>
      <c r="JZ38" s="40">
        <v>0.52999997138977051</v>
      </c>
      <c r="KA38" s="20">
        <v>0.307</v>
      </c>
      <c r="KB38" s="20">
        <v>0.29399999976158142</v>
      </c>
      <c r="KC38" s="21">
        <v>0.3919999897480011</v>
      </c>
      <c r="KD38" s="21">
        <v>6.8999998271465302E-2</v>
      </c>
      <c r="KE38" s="20">
        <v>2.0520000457763672</v>
      </c>
      <c r="KF38" s="20"/>
      <c r="KG38" s="39">
        <v>1996</v>
      </c>
      <c r="KH38" s="39" t="s">
        <v>310</v>
      </c>
      <c r="KI38" s="23">
        <v>2.797619104385376</v>
      </c>
      <c r="KJ38" s="23">
        <v>1.7708333730697632</v>
      </c>
      <c r="KK38" s="29"/>
      <c r="KL38" s="29"/>
      <c r="KM38" s="29"/>
      <c r="KN38" s="21">
        <v>8840.9970703125</v>
      </c>
      <c r="KO38" s="20">
        <v>5634.2880859375</v>
      </c>
      <c r="KP38" s="20">
        <v>1543.31298828125</v>
      </c>
      <c r="KQ38" s="19">
        <v>17.456319808959961</v>
      </c>
      <c r="KR38" s="39">
        <v>1996</v>
      </c>
      <c r="KS38" s="39" t="s">
        <v>310</v>
      </c>
    </row>
    <row r="39" spans="1:305" s="39" customFormat="1" ht="12.75">
      <c r="A39" s="39">
        <v>1997</v>
      </c>
      <c r="B39" s="39" t="s">
        <v>310</v>
      </c>
      <c r="C39" s="39">
        <v>33</v>
      </c>
      <c r="D39" s="44" t="s">
        <v>311</v>
      </c>
      <c r="E39" s="44">
        <v>752</v>
      </c>
      <c r="F39" s="39">
        <v>1</v>
      </c>
      <c r="G39" s="39">
        <v>0</v>
      </c>
      <c r="H39" s="39">
        <v>1</v>
      </c>
      <c r="I39" s="39">
        <v>0</v>
      </c>
      <c r="J39" s="29">
        <v>0</v>
      </c>
      <c r="K39" s="29">
        <v>0</v>
      </c>
      <c r="L39" s="29">
        <v>100</v>
      </c>
      <c r="M39" s="18">
        <v>5</v>
      </c>
      <c r="N39" s="39">
        <v>0</v>
      </c>
      <c r="O39" s="39">
        <v>0</v>
      </c>
      <c r="P39" s="39">
        <v>0</v>
      </c>
      <c r="Q39" s="29">
        <v>0</v>
      </c>
      <c r="R39" s="29">
        <v>0</v>
      </c>
      <c r="S39" s="29">
        <v>100</v>
      </c>
      <c r="T39" s="29">
        <v>0</v>
      </c>
      <c r="U39" s="29">
        <v>0</v>
      </c>
      <c r="V39" s="29">
        <v>46.1</v>
      </c>
      <c r="W39" s="29">
        <v>46.1</v>
      </c>
      <c r="X39" s="39">
        <v>4</v>
      </c>
      <c r="Y39" s="39">
        <v>1997</v>
      </c>
      <c r="Z39" s="39" t="s">
        <v>310</v>
      </c>
      <c r="AA39" s="43"/>
      <c r="AB39" s="41">
        <v>86.8</v>
      </c>
      <c r="AC39" s="41">
        <v>45.2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6.2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7.7</v>
      </c>
      <c r="AW39" s="41">
        <v>0</v>
      </c>
      <c r="AX39" s="41">
        <v>0</v>
      </c>
      <c r="AY39" s="41">
        <v>22.4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4.0999999999999996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7.2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5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2.2000000000000028</v>
      </c>
      <c r="CZ39" s="39">
        <v>1997</v>
      </c>
      <c r="DA39" s="39" t="s">
        <v>310</v>
      </c>
      <c r="DB39" s="41">
        <v>46.1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6.3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7.7</v>
      </c>
      <c r="DV39" s="41">
        <v>0</v>
      </c>
      <c r="DW39" s="41">
        <v>0</v>
      </c>
      <c r="DX39" s="41">
        <v>22.9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4.3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7.5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5.2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</v>
      </c>
      <c r="FY39" s="39">
        <v>1997</v>
      </c>
      <c r="FZ39" s="39" t="s">
        <v>310</v>
      </c>
      <c r="GA39" s="41">
        <v>40.4</v>
      </c>
      <c r="GB39" s="29">
        <f t="shared" si="13"/>
        <v>0.72638200000000008</v>
      </c>
      <c r="GC39" s="29">
        <f t="shared" si="14"/>
        <v>0.7149620000000001</v>
      </c>
      <c r="GD39" s="29">
        <f t="shared" si="15"/>
        <v>3.6547303174498764</v>
      </c>
      <c r="GE39" s="29">
        <f t="shared" si="16"/>
        <v>3.5083041559371044</v>
      </c>
      <c r="GF39" s="29">
        <f t="shared" si="17"/>
        <v>0.14642616151277199</v>
      </c>
      <c r="GG39" s="29">
        <f t="shared" si="18"/>
        <v>4.0064833460801634E-2</v>
      </c>
      <c r="GH39" s="29">
        <f t="shared" si="19"/>
        <v>0.78740078740118014</v>
      </c>
      <c r="GI39" s="39">
        <v>1997</v>
      </c>
      <c r="GJ39" s="39" t="s">
        <v>310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1.140304</v>
      </c>
      <c r="GX39" s="36">
        <v>0.66752210000000001</v>
      </c>
      <c r="GY39" s="36">
        <v>1.1434139999999999</v>
      </c>
      <c r="GZ39" s="39">
        <v>1997</v>
      </c>
      <c r="HA39" s="39" t="s">
        <v>310</v>
      </c>
      <c r="HB39" s="42">
        <v>1</v>
      </c>
      <c r="HC39" s="42">
        <f t="shared" si="20"/>
        <v>0</v>
      </c>
      <c r="HD39" s="42">
        <v>0</v>
      </c>
      <c r="HE39" s="42">
        <v>0</v>
      </c>
      <c r="HF39" s="42">
        <v>2</v>
      </c>
      <c r="HG39" s="42">
        <v>1</v>
      </c>
      <c r="HH39" s="42">
        <v>0</v>
      </c>
      <c r="HI39" s="42">
        <v>1</v>
      </c>
      <c r="HJ39" s="39">
        <v>1997</v>
      </c>
      <c r="HK39" s="39" t="s">
        <v>310</v>
      </c>
      <c r="HL39" s="34">
        <v>1</v>
      </c>
      <c r="HM39" s="29">
        <v>73.154290000000003</v>
      </c>
      <c r="HN39" s="27">
        <v>59.2072447466387</v>
      </c>
      <c r="HO39" s="32">
        <v>57.634575185318198</v>
      </c>
      <c r="HP39" s="32">
        <v>3.1271025639552801</v>
      </c>
      <c r="HQ39" s="32">
        <v>4.6312057655233101</v>
      </c>
      <c r="HR39" s="27">
        <v>0.658410256243526</v>
      </c>
      <c r="HS39" s="27">
        <v>77.562772734062804</v>
      </c>
      <c r="HT39" s="27">
        <v>77.337764522028706</v>
      </c>
      <c r="HU39" s="27">
        <v>-1.57266956132046</v>
      </c>
      <c r="HV39" s="27">
        <v>1.35992338961387</v>
      </c>
      <c r="HW39" s="27">
        <v>3.37861572440573</v>
      </c>
      <c r="HX39" s="27">
        <v>6.6528999999999998</v>
      </c>
      <c r="HY39" s="33">
        <v>3.89516923984274</v>
      </c>
      <c r="HZ39" s="39">
        <v>1997</v>
      </c>
      <c r="IA39" s="39" t="s">
        <v>310</v>
      </c>
      <c r="IB39" s="29">
        <v>4367.2</v>
      </c>
      <c r="IC39" s="29">
        <v>4367.2001953125</v>
      </c>
      <c r="ID39" s="29">
        <v>3922</v>
      </c>
      <c r="IE39" s="29">
        <v>77.358779999999996</v>
      </c>
      <c r="IF39" s="32">
        <v>69.473892211914063</v>
      </c>
      <c r="IG39" s="32">
        <v>109</v>
      </c>
      <c r="IH39" s="32">
        <v>1018</v>
      </c>
      <c r="II39" s="32">
        <v>2795</v>
      </c>
      <c r="IJ39" s="31">
        <v>437.10000610351563</v>
      </c>
      <c r="IK39" s="31">
        <v>9.8999996185302734</v>
      </c>
      <c r="IL39" s="39">
        <v>1997</v>
      </c>
      <c r="IM39" s="39" t="s">
        <v>310</v>
      </c>
      <c r="IN39" s="30">
        <v>14</v>
      </c>
      <c r="IO39" s="27">
        <v>12</v>
      </c>
      <c r="IP39" s="27">
        <v>23.579000000000001</v>
      </c>
      <c r="IQ39" s="29">
        <f t="shared" si="21"/>
        <v>5.3991115588935701</v>
      </c>
      <c r="IR39" s="46">
        <v>3883.4359999999997</v>
      </c>
      <c r="IS39" s="46">
        <v>2868.4609999999998</v>
      </c>
      <c r="IT39" s="28">
        <v>81.97945127179193</v>
      </c>
      <c r="IU39" s="28"/>
      <c r="IV39" s="28">
        <v>3883.4360000000001</v>
      </c>
      <c r="IW39" s="28">
        <v>2868.4609999999998</v>
      </c>
      <c r="IX39" s="28">
        <v>81.97945127179193</v>
      </c>
      <c r="IY39" s="28">
        <v>94</v>
      </c>
      <c r="IZ39" s="39">
        <v>1997</v>
      </c>
      <c r="JA39" s="39" t="s">
        <v>310</v>
      </c>
      <c r="JB39" s="27">
        <v>15.852928161621094</v>
      </c>
      <c r="JC39" s="27">
        <v>29.184000015258789</v>
      </c>
      <c r="JD39" s="27">
        <v>15.022000312805176</v>
      </c>
      <c r="JE39" s="27">
        <v>12.135000228881836</v>
      </c>
      <c r="JF39" s="27">
        <v>9.3479995727539063</v>
      </c>
      <c r="JG39" s="27">
        <v>0.64999997615814209</v>
      </c>
      <c r="JH39" s="27">
        <v>4.6170001029968262</v>
      </c>
      <c r="JI39" s="27">
        <v>5.7140002250671387</v>
      </c>
      <c r="JJ39" s="32">
        <v>3.127000093460083</v>
      </c>
      <c r="JK39" s="32">
        <v>2.0269999504089355</v>
      </c>
      <c r="JL39" s="32">
        <v>2.0190000534057617</v>
      </c>
      <c r="JM39" s="32">
        <v>0.78799998760223389</v>
      </c>
      <c r="JN39" s="32">
        <v>0.89399999380111694</v>
      </c>
      <c r="JO39" s="39">
        <v>1997</v>
      </c>
      <c r="JP39" s="39" t="s">
        <v>310</v>
      </c>
      <c r="JQ39" s="32">
        <v>0.71599999999999997</v>
      </c>
      <c r="JR39" s="32">
        <v>0.52800000000000002</v>
      </c>
      <c r="JS39" s="32">
        <v>0.15</v>
      </c>
      <c r="JT39" s="32">
        <v>1.33</v>
      </c>
      <c r="JU39" s="32">
        <v>0.29299999999999998</v>
      </c>
      <c r="JV39" s="32">
        <v>0.111</v>
      </c>
      <c r="JW39" s="27">
        <v>0.25499999523162842</v>
      </c>
      <c r="JX39" s="27">
        <v>0.54100000858306885</v>
      </c>
      <c r="JY39" s="27">
        <v>2.3000000044703484E-2</v>
      </c>
      <c r="JZ39" s="40">
        <v>0.460999995470047</v>
      </c>
      <c r="KA39" s="20">
        <v>0.29299999999999998</v>
      </c>
      <c r="KB39" s="20">
        <v>0.28099998831748962</v>
      </c>
      <c r="KC39" s="21">
        <v>0.39500001072883606</v>
      </c>
      <c r="KD39" s="21">
        <v>7.1000002324581146E-2</v>
      </c>
      <c r="KE39" s="20">
        <v>1.9850000143051147</v>
      </c>
      <c r="KF39" s="20">
        <v>3.4000001847743988E-2</v>
      </c>
      <c r="KG39" s="39">
        <v>1997</v>
      </c>
      <c r="KH39" s="39" t="s">
        <v>310</v>
      </c>
      <c r="KI39" s="23">
        <v>2.702380895614624</v>
      </c>
      <c r="KJ39" s="23">
        <v>1.4375</v>
      </c>
      <c r="KK39" s="29"/>
      <c r="KL39" s="29"/>
      <c r="KM39" s="29"/>
      <c r="KN39" s="21">
        <v>8846.0615234375</v>
      </c>
      <c r="KO39" s="20">
        <v>5645.2861328125</v>
      </c>
      <c r="KP39" s="20">
        <v>1542.833984375</v>
      </c>
      <c r="KQ39" s="19">
        <v>17.440910339355469</v>
      </c>
      <c r="KR39" s="39">
        <v>1997</v>
      </c>
      <c r="KS39" s="39" t="s">
        <v>310</v>
      </c>
    </row>
    <row r="40" spans="1:305" s="39" customFormat="1" ht="12.75">
      <c r="A40" s="39">
        <v>1998</v>
      </c>
      <c r="B40" s="39" t="s">
        <v>310</v>
      </c>
      <c r="C40" s="39">
        <v>33</v>
      </c>
      <c r="D40" s="44" t="s">
        <v>311</v>
      </c>
      <c r="E40" s="44">
        <v>752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0</v>
      </c>
      <c r="L40" s="29">
        <v>100</v>
      </c>
      <c r="M40" s="18">
        <v>5</v>
      </c>
      <c r="N40" s="39">
        <v>0</v>
      </c>
      <c r="O40" s="39">
        <v>0</v>
      </c>
      <c r="P40" s="39">
        <v>1</v>
      </c>
      <c r="Q40" s="29">
        <v>0</v>
      </c>
      <c r="R40" s="29">
        <v>0</v>
      </c>
      <c r="S40" s="29">
        <v>100</v>
      </c>
      <c r="T40" s="29">
        <v>0</v>
      </c>
      <c r="U40" s="29">
        <v>0</v>
      </c>
      <c r="V40" s="29">
        <v>44.05</v>
      </c>
      <c r="W40" s="29">
        <v>44.05</v>
      </c>
      <c r="X40" s="39">
        <v>4</v>
      </c>
      <c r="Y40" s="39">
        <v>1998</v>
      </c>
      <c r="Z40" s="39" t="s">
        <v>310</v>
      </c>
      <c r="AA40" s="43">
        <v>36058</v>
      </c>
      <c r="AB40" s="41">
        <v>81.400000000000006</v>
      </c>
      <c r="AC40" s="41">
        <v>36.4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12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5.0999999999999996</v>
      </c>
      <c r="AW40" s="41">
        <v>0</v>
      </c>
      <c r="AX40" s="41">
        <v>0</v>
      </c>
      <c r="AY40" s="41">
        <v>22.9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11.8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4.7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4.5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2.5999999999999943</v>
      </c>
      <c r="CZ40" s="39">
        <v>1998</v>
      </c>
      <c r="DA40" s="39" t="s">
        <v>310</v>
      </c>
      <c r="DB40" s="41">
        <v>37.5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12.3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5.2</v>
      </c>
      <c r="DV40" s="41">
        <v>0</v>
      </c>
      <c r="DW40" s="41">
        <v>0</v>
      </c>
      <c r="DX40" s="41">
        <v>23.5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12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4.9000000000000004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4.5999999999999996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</v>
      </c>
      <c r="FY40" s="39">
        <v>1998</v>
      </c>
      <c r="FZ40" s="39" t="s">
        <v>310</v>
      </c>
      <c r="GA40" s="41">
        <v>42.7</v>
      </c>
      <c r="GB40" s="29">
        <f t="shared" si="13"/>
        <v>0.77990399999999993</v>
      </c>
      <c r="GC40" s="29">
        <f t="shared" si="14"/>
        <v>0.76739999999999997</v>
      </c>
      <c r="GD40" s="29">
        <f t="shared" si="15"/>
        <v>4.5434719395172998</v>
      </c>
      <c r="GE40" s="29">
        <f t="shared" si="16"/>
        <v>4.2992261392949267</v>
      </c>
      <c r="GF40" s="29">
        <f t="shared" si="17"/>
        <v>0.24424580022237308</v>
      </c>
      <c r="GG40" s="29">
        <f t="shared" si="18"/>
        <v>5.3757523645743446E-2</v>
      </c>
      <c r="GH40" s="29">
        <f t="shared" si="19"/>
        <v>0.93808315196468728</v>
      </c>
      <c r="GI40" s="39">
        <v>1998</v>
      </c>
      <c r="GJ40" s="39" t="s">
        <v>310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1.1595979999999999</v>
      </c>
      <c r="GX40" s="36">
        <v>0.70405810000000002</v>
      </c>
      <c r="GY40" s="36">
        <v>1.1235980000000001</v>
      </c>
      <c r="GZ40" s="39">
        <v>1998</v>
      </c>
      <c r="HA40" s="39" t="s">
        <v>310</v>
      </c>
      <c r="HB40" s="42">
        <v>2</v>
      </c>
      <c r="HC40" s="42">
        <f t="shared" si="20"/>
        <v>0</v>
      </c>
      <c r="HD40" s="42">
        <v>0</v>
      </c>
      <c r="HE40" s="42">
        <v>0</v>
      </c>
      <c r="HF40" s="42">
        <v>2</v>
      </c>
      <c r="HG40" s="42">
        <v>1</v>
      </c>
      <c r="HH40" s="42">
        <v>0</v>
      </c>
      <c r="HI40" s="42">
        <v>1</v>
      </c>
      <c r="HJ40" s="39">
        <v>1998</v>
      </c>
      <c r="HK40" s="39" t="s">
        <v>310</v>
      </c>
      <c r="HL40" s="34">
        <v>1</v>
      </c>
      <c r="HM40" s="29">
        <v>75.743849999999995</v>
      </c>
      <c r="HN40" s="27">
        <v>57.2671454286711</v>
      </c>
      <c r="HO40" s="32">
        <v>58.105732892269103</v>
      </c>
      <c r="HP40" s="32">
        <v>4.1245707478789901</v>
      </c>
      <c r="HQ40" s="32">
        <v>4.9702768717557602</v>
      </c>
      <c r="HR40" s="27">
        <v>-0.26713266835494798</v>
      </c>
      <c r="HS40" s="27">
        <v>76.955101925414894</v>
      </c>
      <c r="HT40" s="27">
        <v>76.618494998645104</v>
      </c>
      <c r="HU40" s="27">
        <v>0.83858746359806602</v>
      </c>
      <c r="HV40" s="27">
        <v>3.36514084838889</v>
      </c>
      <c r="HW40" s="27">
        <v>4.5663266435733503</v>
      </c>
      <c r="HX40" s="27">
        <v>5.0212666666666701</v>
      </c>
      <c r="HY40" s="33">
        <v>3.6299643986548</v>
      </c>
      <c r="HZ40" s="39">
        <v>1998</v>
      </c>
      <c r="IA40" s="39" t="s">
        <v>310</v>
      </c>
      <c r="IB40" s="29">
        <v>4347</v>
      </c>
      <c r="IC40" s="29">
        <v>4347</v>
      </c>
      <c r="ID40" s="29">
        <v>3979</v>
      </c>
      <c r="IE40" s="29">
        <v>76.807590000000005</v>
      </c>
      <c r="IF40" s="32">
        <v>70.30657958984375</v>
      </c>
      <c r="IG40" s="32">
        <v>101.73490142822266</v>
      </c>
      <c r="IH40" s="32">
        <v>1023.5650024414063</v>
      </c>
      <c r="II40" s="32">
        <v>2853.699951171875</v>
      </c>
      <c r="IJ40" s="31">
        <v>361.89999389648438</v>
      </c>
      <c r="IK40" s="31">
        <v>8.1999998092651367</v>
      </c>
      <c r="IL40" s="39">
        <v>1998</v>
      </c>
      <c r="IM40" s="39" t="s">
        <v>310</v>
      </c>
      <c r="IN40" s="30">
        <v>13</v>
      </c>
      <c r="IO40" s="27">
        <v>1</v>
      </c>
      <c r="IP40" s="27">
        <v>1.677</v>
      </c>
      <c r="IQ40" s="29">
        <f t="shared" si="21"/>
        <v>0.38578329882677709</v>
      </c>
      <c r="IR40" s="46">
        <v>3868.92</v>
      </c>
      <c r="IS40" s="46">
        <v>2929.2739999999999</v>
      </c>
      <c r="IT40" s="28">
        <v>82.32922990444068</v>
      </c>
      <c r="IU40" s="28">
        <v>94</v>
      </c>
      <c r="IV40" s="28">
        <v>3868.92</v>
      </c>
      <c r="IW40" s="28">
        <v>2929.2739999999999</v>
      </c>
      <c r="IX40" s="28">
        <v>82.32922990444068</v>
      </c>
      <c r="IY40" s="28">
        <v>94</v>
      </c>
      <c r="IZ40" s="39">
        <v>1998</v>
      </c>
      <c r="JA40" s="39" t="s">
        <v>310</v>
      </c>
      <c r="JB40" s="27">
        <v>15.68586540222168</v>
      </c>
      <c r="JC40" s="27">
        <v>29.038999557495117</v>
      </c>
      <c r="JD40" s="27">
        <v>14.701999664306641</v>
      </c>
      <c r="JE40" s="27">
        <v>12.003000259399414</v>
      </c>
      <c r="JF40" s="27">
        <v>9.0590000152587891</v>
      </c>
      <c r="JG40" s="27">
        <v>0.61799997091293335</v>
      </c>
      <c r="JH40" s="27">
        <v>4.8730001449584961</v>
      </c>
      <c r="JI40" s="27">
        <v>5.7670001983642578</v>
      </c>
      <c r="JJ40" s="32">
        <v>3.1210000514984131</v>
      </c>
      <c r="JK40" s="32">
        <v>2.3340001106262207</v>
      </c>
      <c r="JL40" s="32">
        <v>1.7419999837875366</v>
      </c>
      <c r="JM40" s="32">
        <v>0.72399997711181641</v>
      </c>
      <c r="JN40" s="32">
        <v>0.80000001192092896</v>
      </c>
      <c r="JO40" s="39">
        <v>1998</v>
      </c>
      <c r="JP40" s="39" t="s">
        <v>310</v>
      </c>
      <c r="JQ40" s="32">
        <v>0.79500000000000004</v>
      </c>
      <c r="JR40" s="32">
        <v>0.53100000000000003</v>
      </c>
      <c r="JS40" s="32">
        <v>0.14099999999999999</v>
      </c>
      <c r="JT40" s="32">
        <v>1.2370000000000001</v>
      </c>
      <c r="JU40" s="32">
        <v>0.30599999999999999</v>
      </c>
      <c r="JV40" s="32">
        <v>0.111</v>
      </c>
      <c r="JW40" s="27">
        <v>0.24300000071525574</v>
      </c>
      <c r="JX40" s="27">
        <v>0.89999997615814209</v>
      </c>
      <c r="JY40" s="29"/>
      <c r="JZ40" s="40">
        <v>0.51399999856948853</v>
      </c>
      <c r="KA40" s="20">
        <v>0.28100000000000003</v>
      </c>
      <c r="KB40" s="20">
        <v>0.26800000667572021</v>
      </c>
      <c r="KC40" s="21">
        <v>0.335999995470047</v>
      </c>
      <c r="KD40" s="21">
        <v>7.1999996900558472E-2</v>
      </c>
      <c r="KE40" s="20">
        <v>1.6369999647140503</v>
      </c>
      <c r="KF40" s="20">
        <v>0.10599999874830246</v>
      </c>
      <c r="KG40" s="39">
        <v>1998</v>
      </c>
      <c r="KH40" s="39" t="s">
        <v>310</v>
      </c>
      <c r="KI40" s="23">
        <v>2.702380895614624</v>
      </c>
      <c r="KJ40" s="23">
        <v>1.4375</v>
      </c>
      <c r="KK40" s="29"/>
      <c r="KL40" s="29"/>
      <c r="KM40" s="29"/>
      <c r="KN40" s="21">
        <v>8850.97265625</v>
      </c>
      <c r="KO40" s="20">
        <v>5659.4990234375</v>
      </c>
      <c r="KP40" s="20">
        <v>1540.0140380859375</v>
      </c>
      <c r="KQ40" s="19">
        <v>17.399379730224609</v>
      </c>
      <c r="KR40" s="39">
        <v>1998</v>
      </c>
      <c r="KS40" s="39" t="s">
        <v>310</v>
      </c>
    </row>
    <row r="41" spans="1:305" s="39" customFormat="1" ht="12.75">
      <c r="A41" s="39">
        <v>1999</v>
      </c>
      <c r="B41" s="39" t="s">
        <v>310</v>
      </c>
      <c r="C41" s="39">
        <v>33</v>
      </c>
      <c r="D41" s="44" t="s">
        <v>311</v>
      </c>
      <c r="E41" s="44">
        <v>752</v>
      </c>
      <c r="F41" s="39">
        <v>1</v>
      </c>
      <c r="G41" s="39">
        <v>0</v>
      </c>
      <c r="H41" s="39">
        <v>1</v>
      </c>
      <c r="I41" s="39">
        <v>0</v>
      </c>
      <c r="J41" s="29">
        <v>0</v>
      </c>
      <c r="K41" s="29">
        <v>0</v>
      </c>
      <c r="L41" s="29">
        <v>100</v>
      </c>
      <c r="M41" s="18">
        <v>5</v>
      </c>
      <c r="N41" s="39">
        <v>0</v>
      </c>
      <c r="O41" s="39">
        <v>0</v>
      </c>
      <c r="P41" s="39">
        <v>0</v>
      </c>
      <c r="Q41" s="29">
        <v>0</v>
      </c>
      <c r="R41" s="29">
        <v>0</v>
      </c>
      <c r="S41" s="29">
        <v>100</v>
      </c>
      <c r="T41" s="29">
        <v>0</v>
      </c>
      <c r="U41" s="29">
        <v>0</v>
      </c>
      <c r="V41" s="29">
        <v>37.5</v>
      </c>
      <c r="W41" s="29">
        <v>37.5</v>
      </c>
      <c r="X41" s="39">
        <v>4</v>
      </c>
      <c r="Y41" s="39">
        <v>1999</v>
      </c>
      <c r="Z41" s="39" t="s">
        <v>310</v>
      </c>
      <c r="AA41" s="43"/>
      <c r="AB41" s="41">
        <v>81.400000000000006</v>
      </c>
      <c r="AC41" s="41">
        <v>36.4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12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5.0999999999999996</v>
      </c>
      <c r="AW41" s="41">
        <v>0</v>
      </c>
      <c r="AX41" s="41">
        <v>0</v>
      </c>
      <c r="AY41" s="41">
        <v>22.9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11.8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4.7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4.5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2.5999999999999943</v>
      </c>
      <c r="CZ41" s="39">
        <v>1999</v>
      </c>
      <c r="DA41" s="39" t="s">
        <v>310</v>
      </c>
      <c r="DB41" s="41">
        <v>37.5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12.3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5.2</v>
      </c>
      <c r="DV41" s="41">
        <v>0</v>
      </c>
      <c r="DW41" s="41">
        <v>0</v>
      </c>
      <c r="DX41" s="41">
        <v>23.5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12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4.9000000000000004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4.5999999999999996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</v>
      </c>
      <c r="FY41" s="39">
        <v>1999</v>
      </c>
      <c r="FZ41" s="39" t="s">
        <v>310</v>
      </c>
      <c r="GA41" s="41">
        <v>42.7</v>
      </c>
      <c r="GB41" s="29">
        <f t="shared" si="13"/>
        <v>0.77990399999999993</v>
      </c>
      <c r="GC41" s="29">
        <f t="shared" si="14"/>
        <v>0.76739999999999997</v>
      </c>
      <c r="GD41" s="29">
        <f t="shared" si="15"/>
        <v>4.5434719395172998</v>
      </c>
      <c r="GE41" s="29">
        <f t="shared" si="16"/>
        <v>4.2992261392949267</v>
      </c>
      <c r="GF41" s="29">
        <f t="shared" si="17"/>
        <v>0.24424580022237308</v>
      </c>
      <c r="GG41" s="29">
        <f t="shared" si="18"/>
        <v>5.3757523645743446E-2</v>
      </c>
      <c r="GH41" s="29">
        <f t="shared" si="19"/>
        <v>0.93808315196468728</v>
      </c>
      <c r="GI41" s="39">
        <v>1999</v>
      </c>
      <c r="GJ41" s="39" t="s">
        <v>310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1.1235949999999999</v>
      </c>
      <c r="GX41" s="36">
        <v>0.74419360000000001</v>
      </c>
      <c r="GY41" s="36">
        <v>0.99184919999999999</v>
      </c>
      <c r="GZ41" s="39">
        <v>1999</v>
      </c>
      <c r="HA41" s="39" t="s">
        <v>310</v>
      </c>
      <c r="HB41" s="42">
        <v>2</v>
      </c>
      <c r="HC41" s="42">
        <f t="shared" si="20"/>
        <v>0</v>
      </c>
      <c r="HD41" s="42">
        <v>0</v>
      </c>
      <c r="HE41" s="42">
        <v>0</v>
      </c>
      <c r="HF41" s="42">
        <v>2</v>
      </c>
      <c r="HG41" s="42">
        <v>1</v>
      </c>
      <c r="HH41" s="42">
        <v>0</v>
      </c>
      <c r="HI41" s="42">
        <v>1</v>
      </c>
      <c r="HJ41" s="39">
        <v>1999</v>
      </c>
      <c r="HK41" s="39" t="s">
        <v>310</v>
      </c>
      <c r="HL41" s="34">
        <v>1</v>
      </c>
      <c r="HM41" s="29">
        <v>76.009379999999993</v>
      </c>
      <c r="HN41" s="27">
        <v>56.672207320374298</v>
      </c>
      <c r="HO41" s="32">
        <v>57.431985306454798</v>
      </c>
      <c r="HP41" s="32">
        <v>4.2606039014554602</v>
      </c>
      <c r="HQ41" s="32">
        <v>5.31798090606652</v>
      </c>
      <c r="HR41" s="27">
        <v>0.462175756339118</v>
      </c>
      <c r="HS41" s="27">
        <v>67.477063707077605</v>
      </c>
      <c r="HT41" s="27">
        <v>67.195710139065199</v>
      </c>
      <c r="HU41" s="27">
        <v>0.75977798608050595</v>
      </c>
      <c r="HV41" s="27">
        <v>3.16009655502585</v>
      </c>
      <c r="HW41" s="27">
        <v>3.5710181073925802</v>
      </c>
      <c r="HX41" s="27">
        <v>4.9792333333333296</v>
      </c>
      <c r="HY41" s="33">
        <v>3.9342125489648399</v>
      </c>
      <c r="HZ41" s="39">
        <v>1999</v>
      </c>
      <c r="IA41" s="39" t="s">
        <v>310</v>
      </c>
      <c r="IB41" s="29">
        <v>4381</v>
      </c>
      <c r="IC41" s="29">
        <v>4382</v>
      </c>
      <c r="ID41" s="29">
        <v>4068</v>
      </c>
      <c r="IE41" s="29">
        <v>76.994730000000004</v>
      </c>
      <c r="IF41" s="32">
        <v>71.636306762695313</v>
      </c>
      <c r="IG41" s="32">
        <v>103</v>
      </c>
      <c r="IH41" s="32">
        <v>1022</v>
      </c>
      <c r="II41" s="32">
        <v>2943</v>
      </c>
      <c r="IJ41" s="31">
        <v>300.20001220703125</v>
      </c>
      <c r="IK41" s="31">
        <v>6.6999998092651367</v>
      </c>
      <c r="IL41" s="39">
        <v>1999</v>
      </c>
      <c r="IM41" s="39" t="s">
        <v>310</v>
      </c>
      <c r="IN41" s="30">
        <v>10</v>
      </c>
      <c r="IO41" s="27">
        <v>9</v>
      </c>
      <c r="IP41" s="27">
        <v>78.734999999999999</v>
      </c>
      <c r="IQ41" s="29">
        <f t="shared" si="21"/>
        <v>17.971924218215019</v>
      </c>
      <c r="IR41" s="46">
        <v>3862.3509999999997</v>
      </c>
      <c r="IS41" s="46">
        <v>2966.1880000000001</v>
      </c>
      <c r="IT41" s="28">
        <v>81.578327832783273</v>
      </c>
      <c r="IU41" s="28"/>
      <c r="IV41" s="28">
        <v>3862.3510000000001</v>
      </c>
      <c r="IW41" s="28">
        <v>2966.1880000000001</v>
      </c>
      <c r="IX41" s="28">
        <v>81.578327832783273</v>
      </c>
      <c r="IY41" s="28">
        <v>94</v>
      </c>
      <c r="IZ41" s="39">
        <v>1999</v>
      </c>
      <c r="JA41" s="39" t="s">
        <v>310</v>
      </c>
      <c r="JB41" s="27">
        <v>15.429513931274414</v>
      </c>
      <c r="JC41" s="27">
        <v>28.457000732421875</v>
      </c>
      <c r="JD41" s="27">
        <v>14.392000198364258</v>
      </c>
      <c r="JE41" s="27">
        <v>11.954000473022461</v>
      </c>
      <c r="JF41" s="27">
        <v>8.8839998245239258</v>
      </c>
      <c r="JG41" s="27">
        <v>0.60799998044967651</v>
      </c>
      <c r="JH41" s="27">
        <v>5.0939998626708984</v>
      </c>
      <c r="JI41" s="27">
        <v>5.7680001258850098</v>
      </c>
      <c r="JJ41" s="32">
        <v>3.0409998893737793</v>
      </c>
      <c r="JK41" s="32">
        <v>2.1110000610351563</v>
      </c>
      <c r="JL41" s="32">
        <v>1.562999963760376</v>
      </c>
      <c r="JM41" s="32">
        <v>0.67100000381469727</v>
      </c>
      <c r="JN41" s="32">
        <v>0.71799999475479126</v>
      </c>
      <c r="JO41" s="39">
        <v>1999</v>
      </c>
      <c r="JP41" s="39" t="s">
        <v>310</v>
      </c>
      <c r="JQ41" s="32">
        <v>0.75</v>
      </c>
      <c r="JR41" s="32">
        <v>0.52300000000000002</v>
      </c>
      <c r="JS41" s="32">
        <v>0.129</v>
      </c>
      <c r="JT41" s="32">
        <v>1.2290000000000001</v>
      </c>
      <c r="JU41" s="32">
        <v>0.29499999999999998</v>
      </c>
      <c r="JV41" s="32">
        <v>0.114</v>
      </c>
      <c r="JW41" s="27">
        <v>0.24400000274181366</v>
      </c>
      <c r="JX41" s="27">
        <v>0.85100001096725464</v>
      </c>
      <c r="JY41" s="29"/>
      <c r="JZ41" s="40">
        <v>0.52499997615814209</v>
      </c>
      <c r="KA41" s="20">
        <v>0.25800000000000001</v>
      </c>
      <c r="KB41" s="20">
        <v>0.24699999392032623</v>
      </c>
      <c r="KC41" s="21">
        <v>0.18400000035762787</v>
      </c>
      <c r="KD41" s="21">
        <v>6.1000000685453415E-2</v>
      </c>
      <c r="KE41" s="20">
        <v>1.4789999723434448</v>
      </c>
      <c r="KF41" s="20">
        <v>8.3999998867511749E-2</v>
      </c>
      <c r="KG41" s="39">
        <v>1999</v>
      </c>
      <c r="KH41" s="39" t="s">
        <v>310</v>
      </c>
      <c r="KI41" s="23">
        <v>2.654761791229248</v>
      </c>
      <c r="KJ41" s="23">
        <v>1.4375</v>
      </c>
      <c r="KK41" s="29"/>
      <c r="KL41" s="29"/>
      <c r="KM41" s="29"/>
      <c r="KN41" s="21">
        <v>8857.8740234375</v>
      </c>
      <c r="KO41" s="20">
        <v>5678.68505859375</v>
      </c>
      <c r="KP41" s="20">
        <v>1535.10400390625</v>
      </c>
      <c r="KQ41" s="19">
        <v>17.330390930175781</v>
      </c>
      <c r="KR41" s="39">
        <v>1999</v>
      </c>
      <c r="KS41" s="39" t="s">
        <v>310</v>
      </c>
    </row>
    <row r="42" spans="1:305" s="39" customFormat="1" ht="12.75">
      <c r="A42" s="39">
        <v>2000</v>
      </c>
      <c r="B42" s="39" t="s">
        <v>310</v>
      </c>
      <c r="C42" s="39">
        <v>33</v>
      </c>
      <c r="D42" s="44" t="s">
        <v>311</v>
      </c>
      <c r="E42" s="44">
        <v>752</v>
      </c>
      <c r="F42" s="39">
        <v>1</v>
      </c>
      <c r="G42" s="39">
        <v>0</v>
      </c>
      <c r="H42" s="39">
        <v>1</v>
      </c>
      <c r="I42" s="39">
        <v>0</v>
      </c>
      <c r="J42" s="29">
        <v>0</v>
      </c>
      <c r="K42" s="29">
        <v>0</v>
      </c>
      <c r="L42" s="29">
        <v>100</v>
      </c>
      <c r="M42" s="18">
        <v>5</v>
      </c>
      <c r="N42" s="39">
        <v>0</v>
      </c>
      <c r="O42" s="39">
        <v>0</v>
      </c>
      <c r="P42" s="39">
        <v>0</v>
      </c>
      <c r="Q42" s="29">
        <v>0</v>
      </c>
      <c r="R42" s="29">
        <v>0</v>
      </c>
      <c r="S42" s="29">
        <v>100</v>
      </c>
      <c r="T42" s="29">
        <v>0</v>
      </c>
      <c r="U42" s="29">
        <v>0</v>
      </c>
      <c r="V42" s="29">
        <v>37.5</v>
      </c>
      <c r="W42" s="29">
        <v>37.5</v>
      </c>
      <c r="X42" s="39">
        <v>4</v>
      </c>
      <c r="Y42" s="39">
        <v>2000</v>
      </c>
      <c r="Z42" s="39" t="s">
        <v>310</v>
      </c>
      <c r="AA42" s="43"/>
      <c r="AB42" s="41">
        <v>81.400000000000006</v>
      </c>
      <c r="AC42" s="41">
        <v>36.4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12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5.0999999999999996</v>
      </c>
      <c r="AW42" s="41">
        <v>0</v>
      </c>
      <c r="AX42" s="41">
        <v>0</v>
      </c>
      <c r="AY42" s="41">
        <v>22.9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11.8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4.7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4.5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2.5999999999999943</v>
      </c>
      <c r="CZ42" s="39">
        <v>2000</v>
      </c>
      <c r="DA42" s="39" t="s">
        <v>310</v>
      </c>
      <c r="DB42" s="41">
        <v>37.5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12.3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5.2</v>
      </c>
      <c r="DV42" s="41">
        <v>0</v>
      </c>
      <c r="DW42" s="41">
        <v>0</v>
      </c>
      <c r="DX42" s="41">
        <v>23.5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12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4.9000000000000004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4.5999999999999996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</v>
      </c>
      <c r="FY42" s="39">
        <v>2000</v>
      </c>
      <c r="FZ42" s="39" t="s">
        <v>310</v>
      </c>
      <c r="GA42" s="41">
        <v>42.7</v>
      </c>
      <c r="GB42" s="29">
        <f t="shared" si="13"/>
        <v>0.77990399999999993</v>
      </c>
      <c r="GC42" s="29">
        <f t="shared" si="14"/>
        <v>0.76739999999999997</v>
      </c>
      <c r="GD42" s="29">
        <f t="shared" si="15"/>
        <v>4.5434719395172998</v>
      </c>
      <c r="GE42" s="29">
        <f t="shared" si="16"/>
        <v>4.2992261392949267</v>
      </c>
      <c r="GF42" s="29">
        <f t="shared" si="17"/>
        <v>0.24424580022237308</v>
      </c>
      <c r="GG42" s="29">
        <f t="shared" si="18"/>
        <v>5.3757523645743446E-2</v>
      </c>
      <c r="GH42" s="29">
        <f t="shared" si="19"/>
        <v>0.93808315196468728</v>
      </c>
      <c r="GI42" s="39">
        <v>2000</v>
      </c>
      <c r="GJ42" s="39" t="s">
        <v>310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0.98832200000000003</v>
      </c>
      <c r="GX42" s="36">
        <v>0.79301219999999994</v>
      </c>
      <c r="GY42" s="36">
        <v>0.73292619999999997</v>
      </c>
      <c r="GZ42" s="39">
        <v>2000</v>
      </c>
      <c r="HA42" s="39" t="s">
        <v>310</v>
      </c>
      <c r="HB42" s="42">
        <v>2</v>
      </c>
      <c r="HC42" s="42">
        <f t="shared" si="20"/>
        <v>0</v>
      </c>
      <c r="HD42" s="42">
        <v>0</v>
      </c>
      <c r="HE42" s="42">
        <v>0</v>
      </c>
      <c r="HF42" s="42">
        <v>2</v>
      </c>
      <c r="HG42" s="42">
        <v>1</v>
      </c>
      <c r="HH42" s="42">
        <v>0</v>
      </c>
      <c r="HI42" s="42">
        <v>1</v>
      </c>
      <c r="HJ42" s="39">
        <v>2000</v>
      </c>
      <c r="HK42" s="39" t="s">
        <v>310</v>
      </c>
      <c r="HL42" s="34">
        <v>1</v>
      </c>
      <c r="HM42" s="29">
        <v>82.32741</v>
      </c>
      <c r="HN42" s="27">
        <v>53.6295630842977</v>
      </c>
      <c r="HO42" s="32">
        <v>56.854842267721097</v>
      </c>
      <c r="HP42" s="32">
        <v>4.8894755312446296</v>
      </c>
      <c r="HQ42" s="32">
        <v>6.4828780377584696</v>
      </c>
      <c r="HR42" s="27">
        <v>0.89914373404171599</v>
      </c>
      <c r="HS42" s="27">
        <v>57.324234301880701</v>
      </c>
      <c r="HT42" s="27">
        <v>56.9343065693431</v>
      </c>
      <c r="HU42" s="27">
        <v>3.22527918342342</v>
      </c>
      <c r="HV42" s="27">
        <v>5.2793683061422696</v>
      </c>
      <c r="HW42" s="27">
        <v>4.52840952537092</v>
      </c>
      <c r="HX42" s="27">
        <v>5.36663333333333</v>
      </c>
      <c r="HY42" s="33">
        <v>3.95416711735575</v>
      </c>
      <c r="HZ42" s="39">
        <v>2000</v>
      </c>
      <c r="IA42" s="39" t="s">
        <v>310</v>
      </c>
      <c r="IB42" s="29">
        <v>4418</v>
      </c>
      <c r="IC42" s="29">
        <v>4418</v>
      </c>
      <c r="ID42" s="29">
        <v>4159</v>
      </c>
      <c r="IE42" s="29">
        <v>77.440839999999994</v>
      </c>
      <c r="IF42" s="32">
        <v>72.899223327636719</v>
      </c>
      <c r="IG42" s="32">
        <v>99</v>
      </c>
      <c r="IH42" s="32">
        <v>1022</v>
      </c>
      <c r="II42" s="32">
        <v>3038</v>
      </c>
      <c r="IJ42" s="31">
        <v>253.19999694824219</v>
      </c>
      <c r="IK42" s="31">
        <v>5.5999999046325684</v>
      </c>
      <c r="IL42" s="39">
        <v>2000</v>
      </c>
      <c r="IM42" s="39" t="s">
        <v>310</v>
      </c>
      <c r="IN42" s="30">
        <v>2</v>
      </c>
      <c r="IO42" s="27">
        <v>0</v>
      </c>
      <c r="IP42" s="27">
        <v>0.27200000000000002</v>
      </c>
      <c r="IQ42" s="29">
        <f t="shared" si="21"/>
        <v>6.1566319601629699E-2</v>
      </c>
      <c r="IR42" s="46">
        <v>3831.7060000000001</v>
      </c>
      <c r="IS42" s="46">
        <v>2989</v>
      </c>
      <c r="IT42" s="28">
        <v>80.112570356472801</v>
      </c>
      <c r="IU42" s="28">
        <v>94</v>
      </c>
      <c r="IV42" s="28">
        <v>3831.7060000000001</v>
      </c>
      <c r="IW42" s="28">
        <v>2989</v>
      </c>
      <c r="IX42" s="28">
        <v>80.112570356472801</v>
      </c>
      <c r="IY42" s="28">
        <v>94</v>
      </c>
      <c r="IZ42" s="39">
        <v>2000</v>
      </c>
      <c r="JA42" s="39" t="s">
        <v>310</v>
      </c>
      <c r="JB42" s="27">
        <v>14.817770957946777</v>
      </c>
      <c r="JC42" s="27">
        <v>27.281000137329102</v>
      </c>
      <c r="JD42" s="27">
        <v>13.956999778747559</v>
      </c>
      <c r="JE42" s="27">
        <v>11.687000274658203</v>
      </c>
      <c r="JF42" s="27">
        <v>8.5839996337890625</v>
      </c>
      <c r="JG42" s="27">
        <v>0.58899998664855957</v>
      </c>
      <c r="JH42" s="27">
        <v>5.3769998550415039</v>
      </c>
      <c r="JI42" s="27">
        <v>5.7410001754760742</v>
      </c>
      <c r="JJ42" s="32">
        <v>2.8080000877380371</v>
      </c>
      <c r="JK42" s="32">
        <v>1.6369999647140503</v>
      </c>
      <c r="JL42" s="32">
        <v>1.309999942779541</v>
      </c>
      <c r="JM42" s="32">
        <v>0.58799999952316284</v>
      </c>
      <c r="JN42" s="32">
        <v>0.6470000147819519</v>
      </c>
      <c r="JO42" s="39">
        <v>2000</v>
      </c>
      <c r="JP42" s="39" t="s">
        <v>310</v>
      </c>
      <c r="JQ42" s="32">
        <v>0.79600000000000004</v>
      </c>
      <c r="JR42" s="32">
        <v>0.51200000000000001</v>
      </c>
      <c r="JS42" s="32">
        <v>0.111</v>
      </c>
      <c r="JT42" s="32">
        <v>1.002</v>
      </c>
      <c r="JU42" s="32">
        <v>0.27700000000000002</v>
      </c>
      <c r="JV42" s="32">
        <v>0.11</v>
      </c>
      <c r="JW42" s="27">
        <v>0.23000000417232513</v>
      </c>
      <c r="JX42" s="27">
        <v>0.60600000619888306</v>
      </c>
      <c r="JY42" s="29"/>
      <c r="JZ42" s="40">
        <v>0.46200001239776611</v>
      </c>
      <c r="KA42" s="20">
        <v>0.24</v>
      </c>
      <c r="KB42" s="20">
        <v>0.22900000214576721</v>
      </c>
      <c r="KC42" s="21">
        <v>6.4000003039836884E-2</v>
      </c>
      <c r="KD42" s="21">
        <v>4.5000001788139343E-2</v>
      </c>
      <c r="KE42" s="20">
        <v>1.2549999952316284</v>
      </c>
      <c r="KF42" s="20">
        <v>5.4999999701976776E-2</v>
      </c>
      <c r="KG42" s="39">
        <v>2000</v>
      </c>
      <c r="KH42" s="39" t="s">
        <v>310</v>
      </c>
      <c r="KI42" s="23">
        <v>2.654761791229248</v>
      </c>
      <c r="KJ42" s="23">
        <v>1.4375</v>
      </c>
      <c r="KK42" s="22">
        <v>37</v>
      </c>
      <c r="KL42" s="22">
        <v>38</v>
      </c>
      <c r="KM42" s="22">
        <v>23.5</v>
      </c>
      <c r="KN42" s="21">
        <v>8872.109375</v>
      </c>
      <c r="KO42" s="20">
        <v>5705.13623046875</v>
      </c>
      <c r="KP42" s="20">
        <v>1531.719970703125</v>
      </c>
      <c r="KQ42" s="19">
        <v>17.264440536499023</v>
      </c>
      <c r="KR42" s="39">
        <v>2000</v>
      </c>
      <c r="KS42" s="39" t="s">
        <v>310</v>
      </c>
    </row>
    <row r="43" spans="1:305" s="39" customFormat="1" ht="12.75">
      <c r="A43" s="39">
        <v>2001</v>
      </c>
      <c r="B43" s="39" t="s">
        <v>310</v>
      </c>
      <c r="C43" s="39">
        <v>33</v>
      </c>
      <c r="D43" s="44" t="s">
        <v>311</v>
      </c>
      <c r="E43" s="44">
        <v>752</v>
      </c>
      <c r="F43" s="39">
        <v>1</v>
      </c>
      <c r="G43" s="39">
        <v>0</v>
      </c>
      <c r="H43" s="39">
        <v>1</v>
      </c>
      <c r="I43" s="39">
        <v>0</v>
      </c>
      <c r="J43" s="29">
        <v>0</v>
      </c>
      <c r="K43" s="29">
        <v>0</v>
      </c>
      <c r="L43" s="29">
        <v>100</v>
      </c>
      <c r="M43" s="18">
        <v>5</v>
      </c>
      <c r="N43" s="39">
        <v>0</v>
      </c>
      <c r="O43" s="39">
        <v>0</v>
      </c>
      <c r="P43" s="39">
        <v>0</v>
      </c>
      <c r="Q43" s="29">
        <v>0</v>
      </c>
      <c r="R43" s="29">
        <v>0</v>
      </c>
      <c r="S43" s="29">
        <v>100</v>
      </c>
      <c r="T43" s="29">
        <v>0</v>
      </c>
      <c r="U43" s="29">
        <v>0</v>
      </c>
      <c r="V43" s="29">
        <v>37.5</v>
      </c>
      <c r="W43" s="29">
        <v>37.5</v>
      </c>
      <c r="X43" s="39">
        <v>4</v>
      </c>
      <c r="Y43" s="39">
        <v>2001</v>
      </c>
      <c r="Z43" s="39" t="s">
        <v>310</v>
      </c>
      <c r="AA43" s="43"/>
      <c r="AB43" s="41">
        <v>81.400000000000006</v>
      </c>
      <c r="AC43" s="41">
        <v>36.4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12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5.0999999999999996</v>
      </c>
      <c r="AW43" s="41">
        <v>0</v>
      </c>
      <c r="AX43" s="41">
        <v>0</v>
      </c>
      <c r="AY43" s="41">
        <v>22.9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11.8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4.7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4.5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2.5999999999999943</v>
      </c>
      <c r="CZ43" s="39">
        <v>2001</v>
      </c>
      <c r="DA43" s="39" t="s">
        <v>310</v>
      </c>
      <c r="DB43" s="41">
        <v>37.5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12.3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5.2</v>
      </c>
      <c r="DV43" s="41">
        <v>0</v>
      </c>
      <c r="DW43" s="41">
        <v>0</v>
      </c>
      <c r="DX43" s="41">
        <v>23.5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12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4.9000000000000004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4.5999999999999996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</v>
      </c>
      <c r="FY43" s="39">
        <v>2001</v>
      </c>
      <c r="FZ43" s="39" t="s">
        <v>310</v>
      </c>
      <c r="GA43" s="41">
        <v>42.7</v>
      </c>
      <c r="GB43" s="29">
        <f t="shared" si="13"/>
        <v>0.77990399999999993</v>
      </c>
      <c r="GC43" s="29">
        <f t="shared" si="14"/>
        <v>0.76739999999999997</v>
      </c>
      <c r="GD43" s="29">
        <f t="shared" si="15"/>
        <v>4.5434719395172998</v>
      </c>
      <c r="GE43" s="29">
        <f t="shared" si="16"/>
        <v>4.2992261392949267</v>
      </c>
      <c r="GF43" s="29">
        <f t="shared" si="17"/>
        <v>0.24424580022237308</v>
      </c>
      <c r="GG43" s="29">
        <f t="shared" si="18"/>
        <v>5.3757523645743446E-2</v>
      </c>
      <c r="GH43" s="29">
        <f t="shared" si="19"/>
        <v>0.93808315196468728</v>
      </c>
      <c r="GI43" s="39">
        <v>2001</v>
      </c>
      <c r="GJ43" s="39" t="s">
        <v>310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0.8540702</v>
      </c>
      <c r="GX43" s="36">
        <v>0.80413610000000002</v>
      </c>
      <c r="GY43" s="36">
        <v>0.48420790000000002</v>
      </c>
      <c r="GZ43" s="39">
        <v>2001</v>
      </c>
      <c r="HA43" s="39" t="s">
        <v>310</v>
      </c>
      <c r="HB43" s="42">
        <v>2</v>
      </c>
      <c r="HC43" s="42">
        <f t="shared" si="20"/>
        <v>0</v>
      </c>
      <c r="HD43" s="42">
        <v>0</v>
      </c>
      <c r="HE43" s="42">
        <v>0</v>
      </c>
      <c r="HF43" s="42">
        <v>2</v>
      </c>
      <c r="HG43" s="42">
        <v>1</v>
      </c>
      <c r="HH43" s="42">
        <v>0</v>
      </c>
      <c r="HI43" s="42">
        <v>1</v>
      </c>
      <c r="HJ43" s="39">
        <v>2001</v>
      </c>
      <c r="HK43" s="39" t="s">
        <v>310</v>
      </c>
      <c r="HL43" s="34">
        <v>1</v>
      </c>
      <c r="HM43" s="29">
        <v>81.276200000000003</v>
      </c>
      <c r="HN43" s="27">
        <v>53.021816174445497</v>
      </c>
      <c r="HO43" s="32">
        <v>54.445353513318203</v>
      </c>
      <c r="HP43" s="32">
        <v>1.7224540241410999</v>
      </c>
      <c r="HQ43" s="32">
        <v>4.20448533900979</v>
      </c>
      <c r="HR43" s="27">
        <v>2.4059583414543901</v>
      </c>
      <c r="HS43" s="27">
        <v>59.041093183771103</v>
      </c>
      <c r="HT43" s="27">
        <v>58.359082685869197</v>
      </c>
      <c r="HU43" s="27">
        <v>1.4235373388727</v>
      </c>
      <c r="HV43" s="27">
        <v>3.0851037662468102</v>
      </c>
      <c r="HW43" s="27">
        <v>3.1551253467148799</v>
      </c>
      <c r="HX43" s="27">
        <v>5.10595</v>
      </c>
      <c r="HY43" s="33">
        <v>4.7266078382938597</v>
      </c>
      <c r="HZ43" s="39">
        <v>2001</v>
      </c>
      <c r="IA43" s="39" t="s">
        <v>310</v>
      </c>
      <c r="IB43" s="29">
        <v>4465</v>
      </c>
      <c r="IC43" s="29">
        <v>4465</v>
      </c>
      <c r="ID43" s="29">
        <v>4239</v>
      </c>
      <c r="IE43" s="29">
        <v>77.62518</v>
      </c>
      <c r="IF43" s="32">
        <v>73.863739013671875</v>
      </c>
      <c r="IG43" s="32">
        <v>96</v>
      </c>
      <c r="IH43" s="32">
        <v>1008</v>
      </c>
      <c r="II43" s="32">
        <v>3135</v>
      </c>
      <c r="IJ43" s="31">
        <v>270</v>
      </c>
      <c r="IK43" s="31">
        <v>5.8000001907348633</v>
      </c>
      <c r="IL43" s="39">
        <v>2001</v>
      </c>
      <c r="IM43" s="39" t="s">
        <v>310</v>
      </c>
      <c r="IN43" s="30">
        <v>20</v>
      </c>
      <c r="IO43" s="27">
        <v>10</v>
      </c>
      <c r="IP43" s="27">
        <v>11.098000000000001</v>
      </c>
      <c r="IQ43" s="29">
        <f t="shared" si="21"/>
        <v>2.4855543113101906</v>
      </c>
      <c r="IR43" s="46">
        <v>3815.654</v>
      </c>
      <c r="IS43" s="46">
        <v>2976</v>
      </c>
      <c r="IT43" s="28">
        <v>78.00786369593709</v>
      </c>
      <c r="IU43" s="28"/>
      <c r="IV43" s="28">
        <v>3815.654</v>
      </c>
      <c r="IW43" s="28">
        <v>2976</v>
      </c>
      <c r="IX43" s="28">
        <v>78.00786369593709</v>
      </c>
      <c r="IY43" s="28">
        <v>94</v>
      </c>
      <c r="IZ43" s="39">
        <v>2001</v>
      </c>
      <c r="JA43" s="39" t="s">
        <v>310</v>
      </c>
      <c r="JB43" s="27">
        <v>14.907854080200195</v>
      </c>
      <c r="JC43" s="27">
        <v>27.38800048828125</v>
      </c>
      <c r="JD43" s="27">
        <v>13.814000129699707</v>
      </c>
      <c r="JE43" s="27">
        <v>12.097000122070313</v>
      </c>
      <c r="JF43" s="27">
        <v>8.5439996719360352</v>
      </c>
      <c r="JG43" s="27">
        <v>0.57400000095367432</v>
      </c>
      <c r="JH43" s="27">
        <v>5.6649999618530273</v>
      </c>
      <c r="JI43" s="27">
        <v>5.9640002250671387</v>
      </c>
      <c r="JJ43" s="32">
        <v>2.9389998912811279</v>
      </c>
      <c r="JK43" s="32">
        <v>1.4759999513626099</v>
      </c>
      <c r="JL43" s="32">
        <v>1.0190000534057617</v>
      </c>
      <c r="JM43" s="32">
        <v>0.58099997043609619</v>
      </c>
      <c r="JN43" s="32">
        <v>0.625</v>
      </c>
      <c r="JO43" s="39">
        <v>2001</v>
      </c>
      <c r="JP43" s="39" t="s">
        <v>310</v>
      </c>
      <c r="JQ43" s="32">
        <v>0.85199999999999998</v>
      </c>
      <c r="JR43" s="32">
        <v>0.53</v>
      </c>
      <c r="JS43" s="32">
        <v>0.10100000000000001</v>
      </c>
      <c r="JT43" s="32">
        <v>1.016</v>
      </c>
      <c r="JU43" s="32">
        <v>0.31900000000000001</v>
      </c>
      <c r="JV43" s="32">
        <v>0.121</v>
      </c>
      <c r="JW43" s="27">
        <v>0.22800000011920929</v>
      </c>
      <c r="JX43" s="27">
        <v>0.54600000381469727</v>
      </c>
      <c r="JY43" s="29"/>
      <c r="JZ43" s="40">
        <v>0.44100001454353333</v>
      </c>
      <c r="KA43" s="20">
        <v>0.23200000000000001</v>
      </c>
      <c r="KB43" s="20">
        <v>0.2199999988079071</v>
      </c>
      <c r="KC43" s="21">
        <v>3.0000000260770321E-3</v>
      </c>
      <c r="KD43" s="21">
        <v>3.7999998778104782E-2</v>
      </c>
      <c r="KE43" s="20">
        <v>0.98799997568130493</v>
      </c>
      <c r="KF43" s="20">
        <v>3.0999999493360519E-2</v>
      </c>
      <c r="KG43" s="39">
        <v>2001</v>
      </c>
      <c r="KH43" s="39" t="s">
        <v>310</v>
      </c>
      <c r="KI43" s="23">
        <v>2.654761791229248</v>
      </c>
      <c r="KJ43" s="23">
        <v>1.4375</v>
      </c>
      <c r="KK43" s="29"/>
      <c r="KL43" s="29"/>
      <c r="KM43" s="29"/>
      <c r="KN43" s="21">
        <v>8895.9599609375</v>
      </c>
      <c r="KO43" s="20">
        <v>5738.94580078125</v>
      </c>
      <c r="KP43" s="20">
        <v>1531.4749755859375</v>
      </c>
      <c r="KQ43" s="19">
        <v>17.215400695800781</v>
      </c>
      <c r="KR43" s="39">
        <v>2001</v>
      </c>
      <c r="KS43" s="39" t="s">
        <v>310</v>
      </c>
    </row>
    <row r="44" spans="1:305" s="39" customFormat="1" ht="12.75">
      <c r="A44" s="39">
        <v>2002</v>
      </c>
      <c r="B44" s="39" t="s">
        <v>310</v>
      </c>
      <c r="C44" s="39">
        <v>33</v>
      </c>
      <c r="D44" s="44" t="s">
        <v>311</v>
      </c>
      <c r="E44" s="44">
        <v>752</v>
      </c>
      <c r="F44" s="39">
        <v>1</v>
      </c>
      <c r="G44" s="39">
        <v>0</v>
      </c>
      <c r="H44" s="39">
        <v>1</v>
      </c>
      <c r="I44" s="39">
        <v>0</v>
      </c>
      <c r="J44" s="29">
        <v>0</v>
      </c>
      <c r="K44" s="29">
        <v>0</v>
      </c>
      <c r="L44" s="29">
        <v>100</v>
      </c>
      <c r="M44" s="18">
        <v>5</v>
      </c>
      <c r="N44" s="39">
        <v>0</v>
      </c>
      <c r="O44" s="39">
        <v>0</v>
      </c>
      <c r="P44" s="39">
        <v>1</v>
      </c>
      <c r="Q44" s="29">
        <v>0</v>
      </c>
      <c r="R44" s="29">
        <v>0</v>
      </c>
      <c r="S44" s="29">
        <v>100</v>
      </c>
      <c r="T44" s="29">
        <v>0</v>
      </c>
      <c r="U44" s="29">
        <v>0</v>
      </c>
      <c r="V44" s="29">
        <v>38.450000000000003</v>
      </c>
      <c r="W44" s="29">
        <v>38.450000000000003</v>
      </c>
      <c r="X44" s="39">
        <v>4</v>
      </c>
      <c r="Y44" s="39">
        <v>2002</v>
      </c>
      <c r="Z44" s="39" t="s">
        <v>310</v>
      </c>
      <c r="AA44" s="43">
        <v>37514</v>
      </c>
      <c r="AB44" s="41">
        <v>80.099999999999994</v>
      </c>
      <c r="AC44" s="41">
        <v>39.9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8.4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6.2</v>
      </c>
      <c r="AW44" s="41">
        <v>0</v>
      </c>
      <c r="AX44" s="41">
        <v>0</v>
      </c>
      <c r="AY44" s="41">
        <v>15.3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9.1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13.4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4.5999999999999996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3.1000000000000085</v>
      </c>
      <c r="CZ44" s="39">
        <v>2002</v>
      </c>
      <c r="DA44" s="39" t="s">
        <v>310</v>
      </c>
      <c r="DB44" s="41">
        <v>41.3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8.6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6.3</v>
      </c>
      <c r="DV44" s="41">
        <v>0</v>
      </c>
      <c r="DW44" s="41">
        <v>0</v>
      </c>
      <c r="DX44" s="41">
        <v>15.8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9.4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13.7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4.9000000000000004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</v>
      </c>
      <c r="FY44" s="39">
        <v>2002</v>
      </c>
      <c r="FZ44" s="39" t="s">
        <v>310</v>
      </c>
      <c r="GA44" s="41">
        <v>45</v>
      </c>
      <c r="GB44" s="29">
        <f t="shared" si="13"/>
        <v>0.77813700000000008</v>
      </c>
      <c r="GC44" s="29">
        <f t="shared" si="14"/>
        <v>0.763096</v>
      </c>
      <c r="GD44" s="29">
        <f t="shared" si="15"/>
        <v>4.5072860278640441</v>
      </c>
      <c r="GE44" s="29">
        <f t="shared" si="16"/>
        <v>4.2211191030966129</v>
      </c>
      <c r="GF44" s="29">
        <f t="shared" si="17"/>
        <v>0.28616692476743122</v>
      </c>
      <c r="GG44" s="29">
        <f t="shared" si="18"/>
        <v>6.3489852429676571E-2</v>
      </c>
      <c r="GH44" s="29">
        <f t="shared" si="19"/>
        <v>1.1247221879201983</v>
      </c>
      <c r="GI44" s="39">
        <v>2002</v>
      </c>
      <c r="GJ44" s="39" t="s">
        <v>310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0.85276969999999996</v>
      </c>
      <c r="GX44" s="36">
        <v>0.72554189999999996</v>
      </c>
      <c r="GY44" s="36">
        <v>0.59816720000000001</v>
      </c>
      <c r="GZ44" s="39">
        <v>2002</v>
      </c>
      <c r="HA44" s="39" t="s">
        <v>310</v>
      </c>
      <c r="HB44" s="42">
        <v>2</v>
      </c>
      <c r="HC44" s="42">
        <f t="shared" si="20"/>
        <v>0</v>
      </c>
      <c r="HD44" s="42">
        <v>0</v>
      </c>
      <c r="HE44" s="42">
        <v>0</v>
      </c>
      <c r="HF44" s="42">
        <v>2</v>
      </c>
      <c r="HG44" s="42">
        <v>1</v>
      </c>
      <c r="HH44" s="42">
        <v>0</v>
      </c>
      <c r="HI44" s="42">
        <v>1</v>
      </c>
      <c r="HJ44" s="39">
        <v>2002</v>
      </c>
      <c r="HK44" s="39" t="s">
        <v>310</v>
      </c>
      <c r="HL44" s="34">
        <v>1</v>
      </c>
      <c r="HM44" s="29">
        <v>77.863560000000007</v>
      </c>
      <c r="HN44" s="27">
        <v>54.2188152464757</v>
      </c>
      <c r="HO44" s="32">
        <v>52.738631512400197</v>
      </c>
      <c r="HP44" s="32">
        <v>2.0834301743137602</v>
      </c>
      <c r="HQ44" s="32">
        <v>3.7109230875312398</v>
      </c>
      <c r="HR44" s="27">
        <v>2.1584821358926298</v>
      </c>
      <c r="HS44" s="27">
        <v>58.720992170228499</v>
      </c>
      <c r="HT44" s="27">
        <v>58.102437736444799</v>
      </c>
      <c r="HU44" s="27">
        <v>-1.48018373407549</v>
      </c>
      <c r="HV44" s="27">
        <v>0.51672292686795895</v>
      </c>
      <c r="HW44" s="27">
        <v>1.00931789781909</v>
      </c>
      <c r="HX44" s="27">
        <v>5.3032000000000004</v>
      </c>
      <c r="HY44" s="33">
        <v>4.4846184747687001</v>
      </c>
      <c r="HZ44" s="39">
        <v>2002</v>
      </c>
      <c r="IA44" s="39" t="s">
        <v>310</v>
      </c>
      <c r="IB44" s="29">
        <v>4477.6000000000004</v>
      </c>
      <c r="IC44" s="29">
        <v>4477.60009765625</v>
      </c>
      <c r="ID44" s="29">
        <v>4244</v>
      </c>
      <c r="IE44" s="29">
        <v>77.520769999999999</v>
      </c>
      <c r="IF44" s="32">
        <v>73.477386474609375</v>
      </c>
      <c r="IG44" s="32">
        <v>90.699996948242188</v>
      </c>
      <c r="IH44" s="32">
        <v>982</v>
      </c>
      <c r="II44" s="32">
        <v>3171.300048828125</v>
      </c>
      <c r="IJ44" s="31">
        <v>276.79998779296875</v>
      </c>
      <c r="IK44" s="31">
        <v>6</v>
      </c>
      <c r="IL44" s="39">
        <v>2002</v>
      </c>
      <c r="IM44" s="39" t="s">
        <v>310</v>
      </c>
      <c r="IN44" s="30">
        <v>10</v>
      </c>
      <c r="IO44" s="27">
        <v>1</v>
      </c>
      <c r="IP44" s="27">
        <v>0.83799999999999997</v>
      </c>
      <c r="IQ44" s="29">
        <f t="shared" si="21"/>
        <v>0.18715383241021974</v>
      </c>
      <c r="IR44" s="46">
        <v>3809.9790000000007</v>
      </c>
      <c r="IS44" s="46">
        <v>2972</v>
      </c>
      <c r="IT44" s="28">
        <v>77.658740527828584</v>
      </c>
      <c r="IU44" s="28">
        <v>94</v>
      </c>
      <c r="IV44" s="28">
        <v>3809.9790000000012</v>
      </c>
      <c r="IW44" s="28">
        <v>2972</v>
      </c>
      <c r="IX44" s="28">
        <v>77.658740527828584</v>
      </c>
      <c r="IY44" s="28">
        <v>94</v>
      </c>
      <c r="IZ44" s="39">
        <v>2002</v>
      </c>
      <c r="JA44" s="39" t="s">
        <v>310</v>
      </c>
      <c r="JB44" s="27">
        <v>15.095203399658203</v>
      </c>
      <c r="JC44" s="27">
        <v>28.079999923706055</v>
      </c>
      <c r="JD44" s="27">
        <v>14.029999732971191</v>
      </c>
      <c r="JE44" s="27">
        <v>12.670999526977539</v>
      </c>
      <c r="JF44" s="27">
        <v>8.689000129699707</v>
      </c>
      <c r="JG44" s="27">
        <v>0.5690000057220459</v>
      </c>
      <c r="JH44" s="27">
        <v>5.9520001411437988</v>
      </c>
      <c r="JI44" s="27">
        <v>6.2319998741149902</v>
      </c>
      <c r="JJ44" s="32">
        <v>3.0899999141693115</v>
      </c>
      <c r="JK44" s="32">
        <v>1.3799999952316284</v>
      </c>
      <c r="JL44" s="32">
        <v>0.99599999189376831</v>
      </c>
      <c r="JM44" s="32">
        <v>0.55400002002716064</v>
      </c>
      <c r="JN44" s="32">
        <v>0.61900001764297485</v>
      </c>
      <c r="JO44" s="39">
        <v>2002</v>
      </c>
      <c r="JP44" s="39" t="s">
        <v>310</v>
      </c>
      <c r="JQ44" s="32">
        <v>0.81799999999999995</v>
      </c>
      <c r="JR44" s="32">
        <v>0.56499999999999995</v>
      </c>
      <c r="JS44" s="32">
        <v>9.0999999999999998E-2</v>
      </c>
      <c r="JT44" s="32">
        <v>1.131</v>
      </c>
      <c r="JU44" s="32">
        <v>0.33600000000000002</v>
      </c>
      <c r="JV44" s="32">
        <v>0.15</v>
      </c>
      <c r="JW44" s="27">
        <v>0.22900000214576721</v>
      </c>
      <c r="JX44" s="27">
        <v>0.46000000834465027</v>
      </c>
      <c r="JY44" s="29"/>
      <c r="JZ44" s="40">
        <v>0.43299999833106995</v>
      </c>
      <c r="KA44" s="20">
        <v>0.22700000000000001</v>
      </c>
      <c r="KB44" s="20">
        <v>0.21600000560283661</v>
      </c>
      <c r="KC44" s="21">
        <v>0</v>
      </c>
      <c r="KD44" s="21">
        <v>4.1000001132488251E-2</v>
      </c>
      <c r="KE44" s="20">
        <v>0.98500001430511475</v>
      </c>
      <c r="KF44" s="20">
        <v>1.0999999940395355E-2</v>
      </c>
      <c r="KG44" s="39">
        <v>2002</v>
      </c>
      <c r="KH44" s="39" t="s">
        <v>310</v>
      </c>
      <c r="KI44" s="23">
        <v>2.6071429252624512</v>
      </c>
      <c r="KJ44" s="23">
        <v>1.4375</v>
      </c>
      <c r="KK44" s="29"/>
      <c r="KL44" s="29"/>
      <c r="KM44" s="29"/>
      <c r="KN44" s="21">
        <v>8924.9580078125</v>
      </c>
      <c r="KO44" s="20">
        <v>5775.92578125</v>
      </c>
      <c r="KP44" s="20">
        <v>1532.927978515625</v>
      </c>
      <c r="KQ44" s="19">
        <v>17.175750732421875</v>
      </c>
      <c r="KR44" s="39">
        <v>2002</v>
      </c>
      <c r="KS44" s="39" t="s">
        <v>310</v>
      </c>
    </row>
    <row r="45" spans="1:305" s="39" customFormat="1" ht="12.75">
      <c r="A45" s="39">
        <v>2003</v>
      </c>
      <c r="B45" s="39" t="s">
        <v>310</v>
      </c>
      <c r="C45" s="39">
        <v>33</v>
      </c>
      <c r="D45" s="44" t="s">
        <v>311</v>
      </c>
      <c r="E45" s="44">
        <v>752</v>
      </c>
      <c r="F45" s="39">
        <v>1</v>
      </c>
      <c r="G45" s="39">
        <v>0</v>
      </c>
      <c r="H45" s="39">
        <v>1</v>
      </c>
      <c r="I45" s="39">
        <v>0</v>
      </c>
      <c r="J45" s="29">
        <v>0</v>
      </c>
      <c r="K45" s="29">
        <v>0</v>
      </c>
      <c r="L45" s="29">
        <v>100</v>
      </c>
      <c r="M45" s="18">
        <v>5</v>
      </c>
      <c r="N45" s="39">
        <v>0</v>
      </c>
      <c r="O45" s="39">
        <v>0</v>
      </c>
      <c r="P45" s="39">
        <v>0</v>
      </c>
      <c r="Q45" s="29">
        <v>0</v>
      </c>
      <c r="R45" s="29">
        <v>0</v>
      </c>
      <c r="S45" s="29">
        <v>100</v>
      </c>
      <c r="T45" s="29">
        <v>0</v>
      </c>
      <c r="U45" s="29">
        <v>0</v>
      </c>
      <c r="V45" s="29">
        <v>41.3</v>
      </c>
      <c r="W45" s="29">
        <v>41.3</v>
      </c>
      <c r="X45" s="39">
        <v>4</v>
      </c>
      <c r="Y45" s="39">
        <v>2003</v>
      </c>
      <c r="Z45" s="39" t="s">
        <v>310</v>
      </c>
      <c r="AA45" s="43"/>
      <c r="AB45" s="41">
        <v>80.099999999999994</v>
      </c>
      <c r="AC45" s="41">
        <v>39.9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8.4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6.2</v>
      </c>
      <c r="AW45" s="41">
        <v>0</v>
      </c>
      <c r="AX45" s="41">
        <v>0</v>
      </c>
      <c r="AY45" s="41">
        <v>15.3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9.1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13.4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4.5999999999999996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3.1000000000000085</v>
      </c>
      <c r="CZ45" s="39">
        <v>2003</v>
      </c>
      <c r="DA45" s="39" t="s">
        <v>310</v>
      </c>
      <c r="DB45" s="41">
        <v>41.3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8.6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6.3</v>
      </c>
      <c r="DV45" s="41">
        <v>0</v>
      </c>
      <c r="DW45" s="41">
        <v>0</v>
      </c>
      <c r="DX45" s="41">
        <v>15.8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9.4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13.7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4.9000000000000004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</v>
      </c>
      <c r="FY45" s="39">
        <v>2003</v>
      </c>
      <c r="FZ45" s="39" t="s">
        <v>310</v>
      </c>
      <c r="GA45" s="41">
        <v>45.3</v>
      </c>
      <c r="GB45" s="29">
        <f t="shared" si="13"/>
        <v>0.77813700000000008</v>
      </c>
      <c r="GC45" s="29">
        <f t="shared" si="14"/>
        <v>0.763096</v>
      </c>
      <c r="GD45" s="29">
        <f t="shared" si="15"/>
        <v>4.5072860278640441</v>
      </c>
      <c r="GE45" s="29">
        <f t="shared" si="16"/>
        <v>4.2211191030966129</v>
      </c>
      <c r="GF45" s="29">
        <f t="shared" si="17"/>
        <v>0.28616692476743122</v>
      </c>
      <c r="GG45" s="29">
        <f t="shared" si="18"/>
        <v>6.3489852429676571E-2</v>
      </c>
      <c r="GH45" s="29">
        <f t="shared" si="19"/>
        <v>1.1247221879201983</v>
      </c>
      <c r="GI45" s="39">
        <v>2003</v>
      </c>
      <c r="GJ45" s="39" t="s">
        <v>310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0.87239409999999995</v>
      </c>
      <c r="GX45" s="36">
        <v>0.74551650000000003</v>
      </c>
      <c r="GY45" s="36">
        <v>0.65668280000000001</v>
      </c>
      <c r="GZ45" s="39">
        <v>2003</v>
      </c>
      <c r="HA45" s="39" t="s">
        <v>310</v>
      </c>
      <c r="HB45" s="42">
        <v>2</v>
      </c>
      <c r="HC45" s="42">
        <f t="shared" si="20"/>
        <v>0</v>
      </c>
      <c r="HD45" s="42">
        <v>0</v>
      </c>
      <c r="HE45" s="42">
        <v>0</v>
      </c>
      <c r="HF45" s="42">
        <v>2</v>
      </c>
      <c r="HG45" s="42">
        <v>1</v>
      </c>
      <c r="HH45" s="42">
        <v>0</v>
      </c>
      <c r="HI45" s="42">
        <v>1</v>
      </c>
      <c r="HJ45" s="39">
        <v>2003</v>
      </c>
      <c r="HK45" s="39" t="s">
        <v>310</v>
      </c>
      <c r="HL45" s="34">
        <v>1</v>
      </c>
      <c r="HM45" s="29">
        <v>76.148129999999995</v>
      </c>
      <c r="HN45" s="27">
        <v>54.294124488901197</v>
      </c>
      <c r="HO45" s="32">
        <v>52.959042012245497</v>
      </c>
      <c r="HP45" s="32">
        <v>2.5263121532864501</v>
      </c>
      <c r="HQ45" s="32">
        <v>4.2954488724242603</v>
      </c>
      <c r="HR45" s="27">
        <v>1.9256553489238699</v>
      </c>
      <c r="HS45" s="27">
        <v>57.803893148666802</v>
      </c>
      <c r="HT45" s="27">
        <v>57.017662906702803</v>
      </c>
      <c r="HU45" s="27">
        <v>-1.3350824766557301</v>
      </c>
      <c r="HV45" s="27">
        <v>-6.5462397146501997E-2</v>
      </c>
      <c r="HW45" s="27">
        <v>0.46914115232283299</v>
      </c>
      <c r="HX45" s="27">
        <v>4.6380249999999998</v>
      </c>
      <c r="HY45" s="33">
        <v>5.8735563464569802</v>
      </c>
      <c r="HZ45" s="39">
        <v>2003</v>
      </c>
      <c r="IA45" s="39" t="s">
        <v>310</v>
      </c>
      <c r="IB45" s="29">
        <v>4497</v>
      </c>
      <c r="IC45" s="29">
        <v>4497</v>
      </c>
      <c r="ID45" s="29">
        <v>4234</v>
      </c>
      <c r="IE45" s="29">
        <v>77.334479999999999</v>
      </c>
      <c r="IF45" s="32">
        <v>72.808616638183594</v>
      </c>
      <c r="IG45" s="32">
        <v>89</v>
      </c>
      <c r="IH45" s="32">
        <v>962</v>
      </c>
      <c r="II45" s="32">
        <v>3183</v>
      </c>
      <c r="IJ45" s="31">
        <v>306.29998779296875</v>
      </c>
      <c r="IK45" s="31">
        <v>6.5999999046325684</v>
      </c>
      <c r="IL45" s="39">
        <v>2003</v>
      </c>
      <c r="IM45" s="39" t="s">
        <v>310</v>
      </c>
      <c r="IN45" s="30">
        <v>11</v>
      </c>
      <c r="IO45" s="27">
        <v>81</v>
      </c>
      <c r="IP45" s="27">
        <v>627.54100000000005</v>
      </c>
      <c r="IQ45" s="29">
        <f t="shared" si="21"/>
        <v>139.54658661329776</v>
      </c>
      <c r="IR45" s="46">
        <v>3813.136</v>
      </c>
      <c r="IS45" s="46">
        <v>2954</v>
      </c>
      <c r="IT45" s="28">
        <v>77.20857292211187</v>
      </c>
      <c r="IU45" s="28"/>
      <c r="IV45" s="28">
        <v>3813.136</v>
      </c>
      <c r="IW45" s="28">
        <v>2954</v>
      </c>
      <c r="IX45" s="28">
        <v>77.20857292211187</v>
      </c>
      <c r="IY45" s="28">
        <v>94</v>
      </c>
      <c r="IZ45" s="39">
        <v>2003</v>
      </c>
      <c r="JA45" s="39" t="s">
        <v>310</v>
      </c>
      <c r="JB45" s="27">
        <v>15.550901412963867</v>
      </c>
      <c r="JC45" s="27">
        <v>28.754999160766602</v>
      </c>
      <c r="JD45" s="27">
        <v>14.734000205993652</v>
      </c>
      <c r="JE45" s="27">
        <v>12.954999923706055</v>
      </c>
      <c r="JF45" s="27">
        <v>9.1680002212524414</v>
      </c>
      <c r="JG45" s="27">
        <v>0.62900000810623169</v>
      </c>
      <c r="JH45" s="27">
        <v>6.0710000991821289</v>
      </c>
      <c r="JI45" s="27">
        <v>6.3489999771118164</v>
      </c>
      <c r="JJ45" s="32">
        <v>3.1410000324249268</v>
      </c>
      <c r="JK45" s="32">
        <v>1.0659999847412109</v>
      </c>
      <c r="JL45" s="32">
        <v>1.1430000066757202</v>
      </c>
      <c r="JM45" s="32">
        <v>0.54400002956390381</v>
      </c>
      <c r="JN45" s="32">
        <v>0.64300000667572021</v>
      </c>
      <c r="JO45" s="39">
        <v>2003</v>
      </c>
      <c r="JP45" s="39" t="s">
        <v>310</v>
      </c>
      <c r="JQ45" s="32">
        <v>0.78300000000000003</v>
      </c>
      <c r="JR45" s="32">
        <v>0.60199999999999998</v>
      </c>
      <c r="JS45" s="32">
        <v>0.08</v>
      </c>
      <c r="JT45" s="32">
        <v>1.165</v>
      </c>
      <c r="JU45" s="32">
        <v>0.36799999999999999</v>
      </c>
      <c r="JV45" s="32">
        <v>0.14399999999999999</v>
      </c>
      <c r="JW45" s="27">
        <v>0.22200000286102295</v>
      </c>
      <c r="JX45" s="27">
        <v>0.22900000214576721</v>
      </c>
      <c r="JY45" s="29"/>
      <c r="JZ45" s="40">
        <v>0.37999999523162842</v>
      </c>
      <c r="KA45" s="20">
        <v>0.21099999999999999</v>
      </c>
      <c r="KB45" s="20">
        <v>0.20000000298023224</v>
      </c>
      <c r="KC45" s="21">
        <v>0</v>
      </c>
      <c r="KD45" s="21">
        <v>3.4000001847743988E-2</v>
      </c>
      <c r="KE45" s="20">
        <v>1.1430000066757202</v>
      </c>
      <c r="KF45" s="20">
        <v>0</v>
      </c>
      <c r="KG45" s="39">
        <v>2003</v>
      </c>
      <c r="KH45" s="39" t="s">
        <v>310</v>
      </c>
      <c r="KI45" s="23">
        <v>2.6071429252624512</v>
      </c>
      <c r="KJ45" s="23">
        <v>1.4375</v>
      </c>
      <c r="KK45" s="29"/>
      <c r="KL45" s="29"/>
      <c r="KM45" s="29"/>
      <c r="KN45" s="21">
        <v>8958.228515625</v>
      </c>
      <c r="KO45" s="20">
        <v>5815.2451171875</v>
      </c>
      <c r="KP45" s="20">
        <v>1537.52294921875</v>
      </c>
      <c r="KQ45" s="19">
        <v>17.163249969482422</v>
      </c>
      <c r="KR45" s="39">
        <v>2003</v>
      </c>
      <c r="KS45" s="39" t="s">
        <v>310</v>
      </c>
    </row>
    <row r="46" spans="1:305" s="39" customFormat="1" ht="12.75">
      <c r="A46" s="39">
        <v>2004</v>
      </c>
      <c r="B46" s="39" t="s">
        <v>310</v>
      </c>
      <c r="C46" s="39">
        <v>33</v>
      </c>
      <c r="D46" s="44" t="s">
        <v>311</v>
      </c>
      <c r="E46" s="44">
        <v>752</v>
      </c>
      <c r="F46" s="39">
        <v>1</v>
      </c>
      <c r="G46" s="39">
        <v>0</v>
      </c>
      <c r="H46" s="39">
        <v>1</v>
      </c>
      <c r="I46" s="39">
        <v>0</v>
      </c>
      <c r="J46" s="29">
        <v>0</v>
      </c>
      <c r="K46" s="29">
        <v>0</v>
      </c>
      <c r="L46" s="29">
        <v>100</v>
      </c>
      <c r="M46" s="18">
        <v>5</v>
      </c>
      <c r="N46" s="39">
        <v>0</v>
      </c>
      <c r="O46" s="39">
        <v>0</v>
      </c>
      <c r="P46" s="39">
        <v>0</v>
      </c>
      <c r="Q46" s="29">
        <v>0</v>
      </c>
      <c r="R46" s="29">
        <v>0</v>
      </c>
      <c r="S46" s="29">
        <v>100</v>
      </c>
      <c r="T46" s="29">
        <v>0</v>
      </c>
      <c r="U46" s="29">
        <v>0</v>
      </c>
      <c r="V46" s="29">
        <v>41.3</v>
      </c>
      <c r="W46" s="29">
        <v>41.3</v>
      </c>
      <c r="X46" s="39">
        <v>4</v>
      </c>
      <c r="Y46" s="39">
        <v>2004</v>
      </c>
      <c r="Z46" s="39" t="s">
        <v>310</v>
      </c>
      <c r="AA46" s="43"/>
      <c r="AB46" s="41">
        <v>80.099999999999994</v>
      </c>
      <c r="AC46" s="41">
        <v>39.9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8.4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6.2</v>
      </c>
      <c r="AW46" s="41">
        <v>0</v>
      </c>
      <c r="AX46" s="41">
        <v>0</v>
      </c>
      <c r="AY46" s="41">
        <v>15.3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9.1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13.4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4.5999999999999996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3.1000000000000085</v>
      </c>
      <c r="CZ46" s="39">
        <v>2004</v>
      </c>
      <c r="DA46" s="39" t="s">
        <v>310</v>
      </c>
      <c r="DB46" s="41">
        <v>41.3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8.6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6.3</v>
      </c>
      <c r="DV46" s="41">
        <v>0</v>
      </c>
      <c r="DW46" s="41">
        <v>0</v>
      </c>
      <c r="DX46" s="41">
        <v>15.8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9.4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13.7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4.9000000000000004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</v>
      </c>
      <c r="FY46" s="39">
        <v>2004</v>
      </c>
      <c r="FZ46" s="39" t="s">
        <v>310</v>
      </c>
      <c r="GA46" s="41">
        <v>45.3</v>
      </c>
      <c r="GB46" s="29">
        <f t="shared" si="13"/>
        <v>0.77813700000000008</v>
      </c>
      <c r="GC46" s="29">
        <f t="shared" si="14"/>
        <v>0.763096</v>
      </c>
      <c r="GD46" s="29">
        <f t="shared" si="15"/>
        <v>4.5072860278640441</v>
      </c>
      <c r="GE46" s="29">
        <f t="shared" si="16"/>
        <v>4.2211191030966129</v>
      </c>
      <c r="GF46" s="29">
        <f t="shared" si="17"/>
        <v>0.28616692476743122</v>
      </c>
      <c r="GG46" s="29">
        <f t="shared" si="18"/>
        <v>6.3489852429676571E-2</v>
      </c>
      <c r="GH46" s="29">
        <f t="shared" si="19"/>
        <v>1.1247221879201983</v>
      </c>
      <c r="GI46" s="39">
        <v>2004</v>
      </c>
      <c r="GJ46" s="39" t="s">
        <v>310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0.75229429999999997</v>
      </c>
      <c r="GX46" s="36">
        <v>0.77891449999999995</v>
      </c>
      <c r="GY46" s="36">
        <v>0.38908369999999998</v>
      </c>
      <c r="GZ46" s="39">
        <v>2004</v>
      </c>
      <c r="HA46" s="39" t="s">
        <v>310</v>
      </c>
      <c r="HB46" s="42">
        <v>2</v>
      </c>
      <c r="HC46" s="42">
        <f t="shared" si="20"/>
        <v>0</v>
      </c>
      <c r="HD46" s="42">
        <v>0</v>
      </c>
      <c r="HE46" s="42">
        <v>0</v>
      </c>
      <c r="HF46" s="42">
        <v>2</v>
      </c>
      <c r="HG46" s="42">
        <v>1</v>
      </c>
      <c r="HH46" s="42">
        <v>0</v>
      </c>
      <c r="HI46" s="42">
        <v>1</v>
      </c>
      <c r="HJ46" s="39">
        <v>2004</v>
      </c>
      <c r="HK46" s="39" t="s">
        <v>310</v>
      </c>
      <c r="HL46" s="34">
        <v>1</v>
      </c>
      <c r="HM46" s="29">
        <v>79.293819999999997</v>
      </c>
      <c r="HN46" s="27">
        <v>52.898141591055797</v>
      </c>
      <c r="HO46" s="32">
        <v>53.191550147829197</v>
      </c>
      <c r="HP46" s="32">
        <v>3.7820860741751798</v>
      </c>
      <c r="HQ46" s="32">
        <v>4.3890747881791903</v>
      </c>
      <c r="HR46" s="27">
        <v>0.37365982872176601</v>
      </c>
      <c r="HS46" s="27">
        <v>57.353123411938697</v>
      </c>
      <c r="HT46" s="27">
        <v>56.500590522849301</v>
      </c>
      <c r="HU46" s="27">
        <v>0.29340855677344002</v>
      </c>
      <c r="HV46" s="27">
        <v>1.22284515591971</v>
      </c>
      <c r="HW46" s="27">
        <v>0.90548124249474005</v>
      </c>
      <c r="HX46" s="27">
        <v>4.4244583333333303</v>
      </c>
      <c r="HY46" s="33">
        <v>6.0133749505427101</v>
      </c>
      <c r="HZ46" s="39">
        <v>2004</v>
      </c>
      <c r="IA46" s="39" t="s">
        <v>310</v>
      </c>
      <c r="IB46" s="29">
        <v>4511.82</v>
      </c>
      <c r="IC46" s="29">
        <v>4512</v>
      </c>
      <c r="ID46" s="29">
        <v>4212.7001953125</v>
      </c>
      <c r="IE46" s="29">
        <v>77.072429999999997</v>
      </c>
      <c r="IF46" s="32">
        <v>71.957229614257813</v>
      </c>
      <c r="IG46" s="32">
        <v>89.800003051757813</v>
      </c>
      <c r="IH46" s="32">
        <v>953.79998779296875</v>
      </c>
      <c r="II46" s="32">
        <v>3169.10009765625</v>
      </c>
      <c r="IJ46" s="31">
        <v>345.60000610351563</v>
      </c>
      <c r="IK46" s="31">
        <v>7.4000000953674316</v>
      </c>
      <c r="IL46" s="39">
        <v>2004</v>
      </c>
      <c r="IM46" s="39" t="s">
        <v>310</v>
      </c>
      <c r="IN46" s="30">
        <v>9</v>
      </c>
      <c r="IO46" s="27">
        <v>2</v>
      </c>
      <c r="IP46" s="27">
        <v>15.282</v>
      </c>
      <c r="IQ46" s="29">
        <f t="shared" si="21"/>
        <v>3.3871032089046107</v>
      </c>
      <c r="IR46" s="46">
        <v>3797.41</v>
      </c>
      <c r="IS46" s="46">
        <v>2950</v>
      </c>
      <c r="IT46" s="28">
        <v>77.713382507903063</v>
      </c>
      <c r="IU46" s="28"/>
      <c r="IV46" s="28">
        <v>3797.41</v>
      </c>
      <c r="IW46" s="28">
        <v>2950</v>
      </c>
      <c r="IX46" s="28">
        <v>77.713382507903063</v>
      </c>
      <c r="IY46" s="28">
        <v>94</v>
      </c>
      <c r="IZ46" s="39">
        <v>2004</v>
      </c>
      <c r="JA46" s="39" t="s">
        <v>310</v>
      </c>
      <c r="JB46" s="27">
        <v>15.197451591491699</v>
      </c>
      <c r="JC46" s="27">
        <v>28.186000823974609</v>
      </c>
      <c r="JD46" s="27">
        <v>14.470999717712402</v>
      </c>
      <c r="JE46" s="27">
        <v>12.680999755859375</v>
      </c>
      <c r="JF46" s="27">
        <v>9.0190000534057617</v>
      </c>
      <c r="JG46" s="27">
        <v>0.6119999885559082</v>
      </c>
      <c r="JH46" s="27">
        <v>5.8680000305175781</v>
      </c>
      <c r="JI46" s="27">
        <v>6.1579999923706055</v>
      </c>
      <c r="JJ46" s="32">
        <v>3.128000020980835</v>
      </c>
      <c r="JK46" s="32">
        <v>1.034000039100647</v>
      </c>
      <c r="JL46" s="32">
        <v>1.2359999418258667</v>
      </c>
      <c r="JM46" s="32">
        <v>0.51899999380111694</v>
      </c>
      <c r="JN46" s="32">
        <v>0.6119999885559082</v>
      </c>
      <c r="JO46" s="39">
        <v>2004</v>
      </c>
      <c r="JP46" s="39" t="s">
        <v>310</v>
      </c>
      <c r="JQ46" s="32">
        <v>0.74399999999999999</v>
      </c>
      <c r="JR46" s="32">
        <v>0.63</v>
      </c>
      <c r="JS46" s="32">
        <v>7.1999999999999995E-2</v>
      </c>
      <c r="JT46" s="32">
        <v>1.1779999999999999</v>
      </c>
      <c r="JU46" s="32">
        <v>0.36199999999999999</v>
      </c>
      <c r="JV46" s="32">
        <v>0.14099999999999999</v>
      </c>
      <c r="JW46" s="27">
        <v>0.22100000083446503</v>
      </c>
      <c r="JX46" s="27">
        <v>0.18700000643730164</v>
      </c>
      <c r="JY46" s="29"/>
      <c r="JZ46" s="40">
        <v>0.39399999380111694</v>
      </c>
      <c r="KA46" s="20">
        <v>0.21199999999999999</v>
      </c>
      <c r="KB46" s="20">
        <v>0.20100000500679016</v>
      </c>
      <c r="KC46" s="21">
        <v>0</v>
      </c>
      <c r="KD46" s="21">
        <v>3.0999999493360519E-2</v>
      </c>
      <c r="KE46" s="20">
        <v>1.2359999418258667</v>
      </c>
      <c r="KF46" s="20">
        <v>0</v>
      </c>
      <c r="KG46" s="39">
        <v>2004</v>
      </c>
      <c r="KH46" s="39" t="s">
        <v>310</v>
      </c>
      <c r="KI46" s="23">
        <v>2.6071429252624512</v>
      </c>
      <c r="KJ46" s="23">
        <v>1.4375</v>
      </c>
      <c r="KK46" s="29"/>
      <c r="KL46" s="29"/>
      <c r="KM46" s="29"/>
      <c r="KN46" s="21">
        <v>8993.53125</v>
      </c>
      <c r="KO46" s="20">
        <v>5854.4501953125</v>
      </c>
      <c r="KP46" s="20">
        <v>1547.79296875</v>
      </c>
      <c r="KQ46" s="19">
        <v>17.21006965637207</v>
      </c>
      <c r="KR46" s="39">
        <v>2004</v>
      </c>
      <c r="KS46" s="39" t="s">
        <v>310</v>
      </c>
    </row>
    <row r="47" spans="1:305" s="39" customFormat="1" ht="12.75">
      <c r="A47" s="39">
        <v>2005</v>
      </c>
      <c r="B47" s="39" t="s">
        <v>310</v>
      </c>
      <c r="C47" s="39">
        <v>33</v>
      </c>
      <c r="D47" s="44" t="s">
        <v>311</v>
      </c>
      <c r="E47" s="44">
        <v>752</v>
      </c>
      <c r="F47" s="39">
        <v>1</v>
      </c>
      <c r="G47" s="39">
        <v>0</v>
      </c>
      <c r="H47" s="39">
        <v>1</v>
      </c>
      <c r="I47" s="39">
        <v>0</v>
      </c>
      <c r="J47" s="29">
        <v>0</v>
      </c>
      <c r="K47" s="29">
        <v>0</v>
      </c>
      <c r="L47" s="29">
        <v>100</v>
      </c>
      <c r="M47" s="18">
        <v>5</v>
      </c>
      <c r="N47" s="39">
        <v>0</v>
      </c>
      <c r="O47" s="39">
        <v>0</v>
      </c>
      <c r="P47" s="39">
        <v>0</v>
      </c>
      <c r="Q47" s="29">
        <v>0</v>
      </c>
      <c r="R47" s="29">
        <v>0</v>
      </c>
      <c r="S47" s="29">
        <v>100</v>
      </c>
      <c r="T47" s="29">
        <v>0</v>
      </c>
      <c r="U47" s="29">
        <v>0</v>
      </c>
      <c r="V47" s="29">
        <v>41.3</v>
      </c>
      <c r="W47" s="29">
        <v>41.3</v>
      </c>
      <c r="X47" s="39">
        <v>4</v>
      </c>
      <c r="Y47" s="39">
        <v>2005</v>
      </c>
      <c r="Z47" s="39" t="s">
        <v>310</v>
      </c>
      <c r="AA47" s="43"/>
      <c r="AB47" s="41">
        <v>80.099999999999994</v>
      </c>
      <c r="AC47" s="41">
        <v>39.9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8.4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6.2</v>
      </c>
      <c r="AW47" s="41">
        <v>0</v>
      </c>
      <c r="AX47" s="41">
        <v>0</v>
      </c>
      <c r="AY47" s="41">
        <v>15.3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9.1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13.4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4.5999999999999996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3.1000000000000085</v>
      </c>
      <c r="CZ47" s="39">
        <v>2005</v>
      </c>
      <c r="DA47" s="39" t="s">
        <v>310</v>
      </c>
      <c r="DB47" s="41">
        <v>41.3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8.6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6.3</v>
      </c>
      <c r="DV47" s="41">
        <v>0</v>
      </c>
      <c r="DW47" s="41">
        <v>0</v>
      </c>
      <c r="DX47" s="41">
        <v>15.8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9.4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13.7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4.9000000000000004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</v>
      </c>
      <c r="FY47" s="39">
        <v>2005</v>
      </c>
      <c r="FZ47" s="39" t="s">
        <v>310</v>
      </c>
      <c r="GA47" s="41">
        <v>45.3</v>
      </c>
      <c r="GB47" s="29">
        <f t="shared" si="13"/>
        <v>0.77813700000000008</v>
      </c>
      <c r="GC47" s="29">
        <f t="shared" si="14"/>
        <v>0.763096</v>
      </c>
      <c r="GD47" s="29">
        <f t="shared" si="15"/>
        <v>4.5072860278640441</v>
      </c>
      <c r="GE47" s="29">
        <f t="shared" si="16"/>
        <v>4.2211191030966129</v>
      </c>
      <c r="GF47" s="29">
        <f t="shared" si="17"/>
        <v>0.28616692476743122</v>
      </c>
      <c r="GG47" s="29">
        <f t="shared" si="18"/>
        <v>6.3489852429676571E-2</v>
      </c>
      <c r="GH47" s="29">
        <f t="shared" si="19"/>
        <v>1.1247221879201983</v>
      </c>
      <c r="GI47" s="39">
        <v>2005</v>
      </c>
      <c r="GJ47" s="39" t="s">
        <v>310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0.77363459999999995</v>
      </c>
      <c r="GX47" s="36">
        <v>0.80033520000000002</v>
      </c>
      <c r="GY47" s="36">
        <v>0.37482130000000002</v>
      </c>
      <c r="GZ47" s="39">
        <v>2005</v>
      </c>
      <c r="HA47" s="39" t="s">
        <v>310</v>
      </c>
      <c r="HB47" s="42">
        <v>2</v>
      </c>
      <c r="HC47" s="42">
        <f t="shared" si="20"/>
        <v>0</v>
      </c>
      <c r="HD47" s="42">
        <v>0</v>
      </c>
      <c r="HE47" s="42">
        <v>0</v>
      </c>
      <c r="HF47" s="42">
        <v>2</v>
      </c>
      <c r="HG47" s="42">
        <v>1</v>
      </c>
      <c r="HH47" s="42">
        <v>0</v>
      </c>
      <c r="HI47" s="42">
        <v>1</v>
      </c>
      <c r="HJ47" s="39">
        <v>2005</v>
      </c>
      <c r="HK47" s="39" t="s">
        <v>310</v>
      </c>
      <c r="HL47" s="34">
        <v>1</v>
      </c>
      <c r="HM47" s="29">
        <v>84.573970000000003</v>
      </c>
      <c r="HN47" s="27">
        <v>52.8151429333506</v>
      </c>
      <c r="HO47" s="32">
        <v>54.602249192064903</v>
      </c>
      <c r="HP47" s="32">
        <v>2.8110935014417602</v>
      </c>
      <c r="HQ47" s="32">
        <v>3.630145229379</v>
      </c>
      <c r="HR47" s="27">
        <v>0.45317085257617101</v>
      </c>
      <c r="HS47" s="27">
        <v>58.183905257419298</v>
      </c>
      <c r="HT47" s="27">
        <v>57.547517038311398</v>
      </c>
      <c r="HU47" s="27">
        <v>1.7871062587142901</v>
      </c>
      <c r="HV47" s="27">
        <v>2.75449180210363</v>
      </c>
      <c r="HW47" s="27">
        <v>2.2070903786548399</v>
      </c>
      <c r="HX47" s="27">
        <v>3.3834666666666702</v>
      </c>
      <c r="HY47" s="33">
        <v>6.0570525089376703</v>
      </c>
      <c r="HZ47" s="39">
        <v>2005</v>
      </c>
      <c r="IA47" s="39" t="s">
        <v>310</v>
      </c>
      <c r="IB47" s="29">
        <v>4622.2</v>
      </c>
      <c r="IC47" s="29">
        <v>4622.2001953125</v>
      </c>
      <c r="ID47" s="29">
        <v>4262.60009765625</v>
      </c>
      <c r="IE47" s="29">
        <v>78.368939999999995</v>
      </c>
      <c r="IF47" s="32">
        <v>72.277656555175781</v>
      </c>
      <c r="IG47" s="32">
        <v>85.400001525878906</v>
      </c>
      <c r="IH47" s="32">
        <v>938.9000244140625</v>
      </c>
      <c r="II47" s="32">
        <v>3238.300048828125</v>
      </c>
      <c r="IJ47" s="31">
        <v>361</v>
      </c>
      <c r="IK47" s="31">
        <v>7.6999998092651367</v>
      </c>
      <c r="IL47" s="39">
        <v>2005</v>
      </c>
      <c r="IM47" s="39" t="s">
        <v>310</v>
      </c>
      <c r="IN47" s="30">
        <v>14</v>
      </c>
      <c r="IO47" s="27">
        <v>1</v>
      </c>
      <c r="IP47" s="27">
        <v>0.56799999999999995</v>
      </c>
      <c r="IQ47" s="29">
        <f t="shared" si="21"/>
        <v>0.12288520617887587</v>
      </c>
      <c r="IR47" s="46">
        <v>3762.6210000000001</v>
      </c>
      <c r="IS47" s="46">
        <v>2923</v>
      </c>
      <c r="IT47" s="28">
        <v>76.040582726326747</v>
      </c>
      <c r="IU47" s="28">
        <v>94</v>
      </c>
      <c r="IV47" s="28">
        <v>3762.6210000000001</v>
      </c>
      <c r="IW47" s="28">
        <v>2923</v>
      </c>
      <c r="IX47" s="28">
        <v>76.040582726326747</v>
      </c>
      <c r="IY47" s="28">
        <v>94</v>
      </c>
      <c r="IZ47" s="39">
        <v>2005</v>
      </c>
      <c r="JA47" s="39" t="s">
        <v>310</v>
      </c>
      <c r="JB47" s="27">
        <v>14.966814994812012</v>
      </c>
      <c r="JC47" s="27">
        <v>27.753000259399414</v>
      </c>
      <c r="JD47" s="27">
        <v>13.998000144958496</v>
      </c>
      <c r="JE47" s="27">
        <v>12.654000282287598</v>
      </c>
      <c r="JF47" s="27">
        <v>8.8780002593994141</v>
      </c>
      <c r="JG47" s="27">
        <v>0.58799999952316284</v>
      </c>
      <c r="JH47" s="27">
        <v>5.6770000457763672</v>
      </c>
      <c r="JI47" s="27">
        <v>6.1360001564025879</v>
      </c>
      <c r="JJ47" s="32">
        <v>3.1540000438690186</v>
      </c>
      <c r="JK47" s="32">
        <v>1.1009999513626099</v>
      </c>
      <c r="JL47" s="32">
        <v>1.1310000419616699</v>
      </c>
      <c r="JM47" s="32">
        <v>0.50800001621246338</v>
      </c>
      <c r="JN47" s="32">
        <v>0.57999998331069946</v>
      </c>
      <c r="JO47" s="39">
        <v>2005</v>
      </c>
      <c r="JP47" s="39" t="s">
        <v>310</v>
      </c>
      <c r="JQ47" s="32">
        <v>0.73799999999999999</v>
      </c>
      <c r="JR47" s="32">
        <v>0.625</v>
      </c>
      <c r="JS47" s="32">
        <v>6.7000000000000004E-2</v>
      </c>
      <c r="JT47" s="32">
        <v>1.228</v>
      </c>
      <c r="JU47" s="32">
        <v>0.36099999999999999</v>
      </c>
      <c r="JV47" s="32">
        <v>0.13600000000000001</v>
      </c>
      <c r="JW47" s="27">
        <v>0.20800000429153442</v>
      </c>
      <c r="JX47" s="27">
        <v>0.1940000057220459</v>
      </c>
      <c r="JY47" s="29"/>
      <c r="JZ47" s="40">
        <v>0.47200000286102295</v>
      </c>
      <c r="KA47" s="20">
        <v>0.20399999999999999</v>
      </c>
      <c r="KB47" s="20">
        <v>0.1940000057220459</v>
      </c>
      <c r="KC47" s="21">
        <v>0</v>
      </c>
      <c r="KD47" s="21">
        <v>3.2999999821186066E-2</v>
      </c>
      <c r="KE47" s="20">
        <v>1.1310000419616699</v>
      </c>
      <c r="KF47" s="20">
        <v>0</v>
      </c>
      <c r="KG47" s="39">
        <v>2005</v>
      </c>
      <c r="KH47" s="39" t="s">
        <v>310</v>
      </c>
      <c r="KI47" s="23">
        <v>2.6071429252624512</v>
      </c>
      <c r="KJ47" s="23">
        <v>1.4375</v>
      </c>
      <c r="KK47" s="22">
        <v>37</v>
      </c>
      <c r="KL47" s="22">
        <v>37</v>
      </c>
      <c r="KM47" s="22">
        <v>22.1</v>
      </c>
      <c r="KN47" s="21">
        <v>9029.572265625</v>
      </c>
      <c r="KO47" s="20">
        <v>5897.53515625</v>
      </c>
      <c r="KP47" s="20">
        <v>1559.85400390625</v>
      </c>
      <c r="KQ47" s="19">
        <v>17.27495002746582</v>
      </c>
      <c r="KR47" s="39">
        <v>2005</v>
      </c>
      <c r="KS47" s="39" t="s">
        <v>310</v>
      </c>
    </row>
    <row r="48" spans="1:305" s="39" customFormat="1" ht="12.75">
      <c r="A48" s="39">
        <v>2006</v>
      </c>
      <c r="B48" s="39" t="s">
        <v>310</v>
      </c>
      <c r="C48" s="39">
        <v>33</v>
      </c>
      <c r="D48" s="44" t="s">
        <v>311</v>
      </c>
      <c r="E48" s="44">
        <v>752</v>
      </c>
      <c r="F48" s="39">
        <v>1</v>
      </c>
      <c r="G48" s="39">
        <v>0</v>
      </c>
      <c r="H48" s="39">
        <v>1</v>
      </c>
      <c r="I48" s="39">
        <v>0</v>
      </c>
      <c r="J48" s="29">
        <v>16.440000000000001</v>
      </c>
      <c r="K48" s="29">
        <v>7.67</v>
      </c>
      <c r="L48" s="29">
        <v>75.89</v>
      </c>
      <c r="M48" s="18">
        <v>4</v>
      </c>
      <c r="N48" s="39">
        <v>1</v>
      </c>
      <c r="O48" s="39">
        <v>-1</v>
      </c>
      <c r="P48" s="39">
        <v>1</v>
      </c>
      <c r="Q48" s="29">
        <v>16.920000000000002</v>
      </c>
      <c r="R48" s="29">
        <v>7.19</v>
      </c>
      <c r="S48" s="29">
        <v>75.89</v>
      </c>
      <c r="T48" s="29">
        <v>8.6300000000000008</v>
      </c>
      <c r="U48" s="29">
        <v>3.66</v>
      </c>
      <c r="V48" s="29">
        <v>31.34</v>
      </c>
      <c r="W48" s="29">
        <v>43.64</v>
      </c>
      <c r="X48" s="39">
        <v>4</v>
      </c>
      <c r="Y48" s="39">
        <v>2006</v>
      </c>
      <c r="Z48" s="39" t="s">
        <v>310</v>
      </c>
      <c r="AA48" s="43">
        <v>38977</v>
      </c>
      <c r="AB48" s="41">
        <v>82</v>
      </c>
      <c r="AC48" s="41">
        <v>35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5.9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7.9</v>
      </c>
      <c r="AW48" s="41">
        <v>0</v>
      </c>
      <c r="AX48" s="41">
        <v>0</v>
      </c>
      <c r="AY48" s="41">
        <v>26.2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6.6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7.5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5.2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2.9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2.7999999999999972</v>
      </c>
      <c r="CZ48" s="39">
        <v>2006</v>
      </c>
      <c r="DA48" s="39" t="s">
        <v>310</v>
      </c>
      <c r="DB48" s="41">
        <v>37.299999999999997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6.3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8.3000000000000007</v>
      </c>
      <c r="DV48" s="41">
        <v>0</v>
      </c>
      <c r="DW48" s="41">
        <v>0</v>
      </c>
      <c r="DX48" s="41">
        <v>27.8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6.9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8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5.4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310</v>
      </c>
      <c r="GA48" s="41">
        <v>47.3</v>
      </c>
      <c r="GB48" s="29">
        <f t="shared" si="13"/>
        <v>0.78560800000000008</v>
      </c>
      <c r="GC48" s="29">
        <f t="shared" si="14"/>
        <v>0.75865199999999999</v>
      </c>
      <c r="GD48" s="29">
        <f t="shared" si="15"/>
        <v>4.6643531475055058</v>
      </c>
      <c r="GE48" s="29">
        <f t="shared" si="16"/>
        <v>4.1433946003281568</v>
      </c>
      <c r="GF48" s="29">
        <f t="shared" si="17"/>
        <v>0.52095854717734902</v>
      </c>
      <c r="GG48" s="29">
        <f t="shared" si="18"/>
        <v>0.11168934484644617</v>
      </c>
      <c r="GH48" s="29">
        <f t="shared" si="19"/>
        <v>2.9120439557122069</v>
      </c>
      <c r="GI48" s="39">
        <v>2006</v>
      </c>
      <c r="GJ48" s="39" t="s">
        <v>310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0.82227070000000002</v>
      </c>
      <c r="GX48" s="36">
        <v>0.7930722</v>
      </c>
      <c r="GY48" s="36">
        <v>0.45853890000000003</v>
      </c>
      <c r="GZ48" s="39">
        <v>2006</v>
      </c>
      <c r="HA48" s="39" t="s">
        <v>310</v>
      </c>
      <c r="HB48" s="42">
        <v>2</v>
      </c>
      <c r="HC48" s="42">
        <f t="shared" si="20"/>
        <v>0</v>
      </c>
      <c r="HD48" s="42">
        <v>0</v>
      </c>
      <c r="HE48" s="42">
        <v>0</v>
      </c>
      <c r="HF48" s="42">
        <v>2</v>
      </c>
      <c r="HG48" s="42">
        <v>1</v>
      </c>
      <c r="HH48" s="42">
        <v>0</v>
      </c>
      <c r="HI48" s="42">
        <v>1</v>
      </c>
      <c r="HJ48" s="39">
        <v>2006</v>
      </c>
      <c r="HK48" s="39" t="s">
        <v>310</v>
      </c>
      <c r="HL48" s="34">
        <v>1</v>
      </c>
      <c r="HM48" s="29">
        <v>88.789479999999998</v>
      </c>
      <c r="HN48" s="27">
        <v>51.375991362076697</v>
      </c>
      <c r="HO48" s="32">
        <v>53.539021837798202</v>
      </c>
      <c r="HP48" s="32">
        <v>4.9510583780053201</v>
      </c>
      <c r="HQ48" s="32">
        <v>6.7905488996299601</v>
      </c>
      <c r="HR48" s="27">
        <v>1.36021468627691</v>
      </c>
      <c r="HS48" s="27">
        <v>51.745445873736202</v>
      </c>
      <c r="HT48" s="27">
        <v>51.251596263267501</v>
      </c>
      <c r="HU48" s="27">
        <v>2.1630304757215</v>
      </c>
      <c r="HV48" s="27">
        <v>2.9871312110485899</v>
      </c>
      <c r="HW48" s="27">
        <v>0.831648635322083</v>
      </c>
      <c r="HX48" s="27">
        <v>3.7025583333333301</v>
      </c>
      <c r="HY48" s="33">
        <v>8.1951084384245796</v>
      </c>
      <c r="HZ48" s="39">
        <v>2006</v>
      </c>
      <c r="IA48" s="39" t="s">
        <v>310</v>
      </c>
      <c r="IB48" s="29">
        <v>4671</v>
      </c>
      <c r="IC48" s="29">
        <v>4671</v>
      </c>
      <c r="ID48" s="29">
        <v>4340.60009765625</v>
      </c>
      <c r="IE48" s="29">
        <v>78.477819999999994</v>
      </c>
      <c r="IF48" s="32">
        <v>72.927810668945313</v>
      </c>
      <c r="IG48" s="32">
        <v>86.199996948242188</v>
      </c>
      <c r="IH48" s="32">
        <v>956.9000244140625</v>
      </c>
      <c r="II48" s="32">
        <v>3297.5</v>
      </c>
      <c r="IJ48" s="31">
        <v>336.29998779296875</v>
      </c>
      <c r="IK48" s="31">
        <v>7.0999999046325684</v>
      </c>
      <c r="IL48" s="39">
        <v>2006</v>
      </c>
      <c r="IM48" s="39" t="s">
        <v>310</v>
      </c>
      <c r="IN48" s="30">
        <v>9</v>
      </c>
      <c r="IO48" s="27">
        <v>2</v>
      </c>
      <c r="IP48" s="27">
        <v>1.9710000000000001</v>
      </c>
      <c r="IQ48" s="29">
        <f t="shared" si="21"/>
        <v>0.42196531791907516</v>
      </c>
      <c r="IR48" s="46">
        <v>3735.8639999999996</v>
      </c>
      <c r="IS48" s="46">
        <v>2894</v>
      </c>
      <c r="IT48" s="28">
        <v>74.060804585935102</v>
      </c>
      <c r="IU48" s="28"/>
      <c r="IV48" s="28">
        <v>3735.864</v>
      </c>
      <c r="IW48" s="28">
        <v>2894</v>
      </c>
      <c r="IX48" s="28">
        <v>74.060804585935102</v>
      </c>
      <c r="IY48" s="28">
        <v>92.5</v>
      </c>
      <c r="IZ48" s="39">
        <v>2006</v>
      </c>
      <c r="JA48" s="39" t="s">
        <v>310</v>
      </c>
      <c r="JB48" s="27">
        <v>14.413853645324707</v>
      </c>
      <c r="JC48" s="27">
        <v>27.035999298095703</v>
      </c>
      <c r="JD48" s="27">
        <v>13.310000419616699</v>
      </c>
      <c r="JE48" s="27">
        <v>12.560000419616699</v>
      </c>
      <c r="JF48" s="27">
        <v>8.6400003433227539</v>
      </c>
      <c r="JG48" s="27">
        <v>0.54900002479553223</v>
      </c>
      <c r="JH48" s="27">
        <v>5.4239997863769531</v>
      </c>
      <c r="JI48" s="27">
        <v>6.0450000762939453</v>
      </c>
      <c r="JJ48" s="32">
        <v>3.2409999370574951</v>
      </c>
      <c r="JK48" s="32">
        <v>1.1660000085830688</v>
      </c>
      <c r="JL48" s="32">
        <v>0.92199999094009399</v>
      </c>
      <c r="JM48" s="32">
        <v>0.48399999737739563</v>
      </c>
      <c r="JN48" s="32">
        <v>0.56499999761581421</v>
      </c>
      <c r="JO48" s="39">
        <v>2006</v>
      </c>
      <c r="JP48" s="39" t="s">
        <v>310</v>
      </c>
      <c r="JQ48" s="32">
        <v>0.76200000000000001</v>
      </c>
      <c r="JR48" s="32">
        <v>0.626</v>
      </c>
      <c r="JS48" s="32">
        <v>7.1999999999999995E-2</v>
      </c>
      <c r="JT48" s="32">
        <v>1.31</v>
      </c>
      <c r="JU48" s="32">
        <v>0.33700000000000002</v>
      </c>
      <c r="JV48" s="32">
        <v>0.13400000000000001</v>
      </c>
      <c r="JW48" s="27">
        <v>0.21400000154972076</v>
      </c>
      <c r="JX48" s="27">
        <v>0.19699999690055847</v>
      </c>
      <c r="JY48" s="29"/>
      <c r="JZ48" s="40">
        <v>0.54400002956390381</v>
      </c>
      <c r="KA48" s="20">
        <v>0.193</v>
      </c>
      <c r="KB48" s="20">
        <v>0.18299999833106995</v>
      </c>
      <c r="KC48" s="21">
        <v>0</v>
      </c>
      <c r="KD48" s="21">
        <v>2.8000000864267349E-2</v>
      </c>
      <c r="KE48" s="20">
        <v>0.92199999094009399</v>
      </c>
      <c r="KF48" s="20">
        <v>0</v>
      </c>
      <c r="KG48" s="39">
        <v>2006</v>
      </c>
      <c r="KH48" s="39" t="s">
        <v>310</v>
      </c>
      <c r="KI48" s="23">
        <v>2.6071429252624512</v>
      </c>
      <c r="KJ48" s="23">
        <v>1.4375</v>
      </c>
      <c r="KK48" s="29"/>
      <c r="KL48" s="29"/>
      <c r="KM48" s="29"/>
      <c r="KN48" s="21">
        <v>9080.50390625</v>
      </c>
      <c r="KO48" s="20">
        <v>5951.9130859375</v>
      </c>
      <c r="KP48" s="20">
        <v>1573.405029296875</v>
      </c>
      <c r="KQ48" s="19">
        <v>17.327289581298828</v>
      </c>
      <c r="KR48" s="39">
        <v>2006</v>
      </c>
      <c r="KS48" s="39" t="s">
        <v>310</v>
      </c>
    </row>
    <row r="49" spans="1:305" s="39" customFormat="1" ht="12.75">
      <c r="A49" s="39">
        <v>2007</v>
      </c>
      <c r="B49" s="39" t="s">
        <v>310</v>
      </c>
      <c r="C49" s="39">
        <v>33</v>
      </c>
      <c r="D49" s="44" t="s">
        <v>311</v>
      </c>
      <c r="E49" s="44">
        <v>752</v>
      </c>
      <c r="F49" s="39">
        <v>1</v>
      </c>
      <c r="G49" s="39">
        <v>0</v>
      </c>
      <c r="H49" s="39">
        <v>1</v>
      </c>
      <c r="I49" s="39">
        <v>0</v>
      </c>
      <c r="J49" s="29">
        <v>68.180000000000007</v>
      </c>
      <c r="K49" s="29">
        <v>31.82</v>
      </c>
      <c r="L49" s="29">
        <v>0</v>
      </c>
      <c r="M49" s="18">
        <v>1</v>
      </c>
      <c r="N49" s="39">
        <v>1</v>
      </c>
      <c r="O49" s="39">
        <v>-3</v>
      </c>
      <c r="P49" s="39">
        <v>0</v>
      </c>
      <c r="Q49" s="29">
        <v>70.2</v>
      </c>
      <c r="R49" s="29">
        <v>29.8</v>
      </c>
      <c r="S49" s="29">
        <v>0</v>
      </c>
      <c r="T49" s="29">
        <v>35.799999999999997</v>
      </c>
      <c r="U49" s="29">
        <v>15.2</v>
      </c>
      <c r="V49" s="29">
        <v>0</v>
      </c>
      <c r="W49" s="29">
        <v>51</v>
      </c>
      <c r="X49" s="39">
        <v>2</v>
      </c>
      <c r="Y49" s="39">
        <v>2007</v>
      </c>
      <c r="Z49" s="39" t="s">
        <v>310</v>
      </c>
      <c r="AA49" s="43"/>
      <c r="AB49" s="41">
        <v>82</v>
      </c>
      <c r="AC49" s="41">
        <v>35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5.9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7.9</v>
      </c>
      <c r="AW49" s="41">
        <v>0</v>
      </c>
      <c r="AX49" s="41">
        <v>0</v>
      </c>
      <c r="AY49" s="41">
        <v>26.2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6.6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7.5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5.2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2.9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2.7999999999999972</v>
      </c>
      <c r="CZ49" s="39">
        <v>2007</v>
      </c>
      <c r="DA49" s="39" t="s">
        <v>310</v>
      </c>
      <c r="DB49" s="41">
        <v>37.299999999999997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6.3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8.3000000000000007</v>
      </c>
      <c r="DV49" s="41">
        <v>0</v>
      </c>
      <c r="DW49" s="41">
        <v>0</v>
      </c>
      <c r="DX49" s="41">
        <v>27.8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6.9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8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5.4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310</v>
      </c>
      <c r="GA49" s="41">
        <v>47</v>
      </c>
      <c r="GB49" s="29">
        <f t="shared" si="13"/>
        <v>0.78560800000000008</v>
      </c>
      <c r="GC49" s="29">
        <f t="shared" si="14"/>
        <v>0.75865199999999999</v>
      </c>
      <c r="GD49" s="29">
        <f t="shared" si="15"/>
        <v>4.6643531475055058</v>
      </c>
      <c r="GE49" s="29">
        <f t="shared" si="16"/>
        <v>4.1433946003281568</v>
      </c>
      <c r="GF49" s="29">
        <f t="shared" si="17"/>
        <v>0.52095854717734902</v>
      </c>
      <c r="GG49" s="29">
        <f t="shared" si="18"/>
        <v>0.11168934484644617</v>
      </c>
      <c r="GH49" s="29">
        <f t="shared" si="19"/>
        <v>2.9120439557122069</v>
      </c>
      <c r="GI49" s="39">
        <v>2007</v>
      </c>
      <c r="GJ49" s="39" t="s">
        <v>310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0.72131319999999999</v>
      </c>
      <c r="GX49" s="36">
        <v>0.78053119999999998</v>
      </c>
      <c r="GY49" s="36">
        <v>0.30804700000000002</v>
      </c>
      <c r="GZ49" s="39">
        <v>2007</v>
      </c>
      <c r="HA49" s="39" t="s">
        <v>310</v>
      </c>
      <c r="HB49" s="42">
        <v>2</v>
      </c>
      <c r="HC49" s="42">
        <f t="shared" si="20"/>
        <v>0</v>
      </c>
      <c r="HD49" s="42">
        <v>0</v>
      </c>
      <c r="HE49" s="42">
        <v>0</v>
      </c>
      <c r="HF49" s="42">
        <v>2</v>
      </c>
      <c r="HG49" s="42">
        <v>1</v>
      </c>
      <c r="HH49" s="42">
        <v>0</v>
      </c>
      <c r="HI49" s="42">
        <v>1</v>
      </c>
      <c r="HJ49" s="39">
        <v>2007</v>
      </c>
      <c r="HK49" s="39" t="s">
        <v>310</v>
      </c>
      <c r="HL49" s="34">
        <v>1</v>
      </c>
      <c r="HM49" s="29">
        <v>89.539779999999993</v>
      </c>
      <c r="HN49" s="27">
        <v>49.661933093456902</v>
      </c>
      <c r="HO49" s="32">
        <v>52.9713424379675</v>
      </c>
      <c r="HP49" s="32">
        <v>3.53844765194841</v>
      </c>
      <c r="HQ49" s="32">
        <v>6.4637920702650904</v>
      </c>
      <c r="HR49" s="27">
        <v>2.2121688343673598</v>
      </c>
      <c r="HS49" s="27">
        <v>46.582882693647797</v>
      </c>
      <c r="HT49" s="27">
        <v>45.9117371119723</v>
      </c>
      <c r="HU49" s="27">
        <v>3.3094093445105899</v>
      </c>
      <c r="HV49" s="27">
        <v>4.0172175124931799</v>
      </c>
      <c r="HW49" s="27">
        <v>1.2436836090924901</v>
      </c>
      <c r="HX49" s="27">
        <v>4.1674916666666704</v>
      </c>
      <c r="HY49" s="33">
        <v>8.1571780052895999</v>
      </c>
      <c r="HZ49" s="39">
        <v>2007</v>
      </c>
      <c r="IA49" s="39" t="s">
        <v>310</v>
      </c>
      <c r="IB49" s="29">
        <v>4838</v>
      </c>
      <c r="IC49" s="29">
        <v>4838</v>
      </c>
      <c r="ID49" s="29">
        <v>4541</v>
      </c>
      <c r="IE49" s="29">
        <v>80.525959999999998</v>
      </c>
      <c r="IF49" s="32">
        <v>75.588798522949219</v>
      </c>
      <c r="IG49" s="32">
        <v>102</v>
      </c>
      <c r="IH49" s="32">
        <v>982</v>
      </c>
      <c r="II49" s="32">
        <v>3457</v>
      </c>
      <c r="IJ49" s="31">
        <v>297.5</v>
      </c>
      <c r="IK49" s="31">
        <v>6.0999999046325684</v>
      </c>
      <c r="IL49" s="39">
        <v>2007</v>
      </c>
      <c r="IM49" s="39" t="s">
        <v>310</v>
      </c>
      <c r="IN49" s="30">
        <v>14</v>
      </c>
      <c r="IO49" s="27">
        <v>4</v>
      </c>
      <c r="IP49" s="27">
        <v>13.666</v>
      </c>
      <c r="IQ49" s="29">
        <f t="shared" si="21"/>
        <v>2.8247209590739977</v>
      </c>
      <c r="IR49" s="46">
        <v>3560.8799999999997</v>
      </c>
      <c r="IS49" s="46">
        <v>2884</v>
      </c>
      <c r="IT49" s="28">
        <v>71.044106960302514</v>
      </c>
      <c r="IU49" s="28">
        <v>91</v>
      </c>
      <c r="IV49" s="28">
        <v>3560.88</v>
      </c>
      <c r="IW49" s="28">
        <v>2884</v>
      </c>
      <c r="IX49" s="28">
        <v>71.044106960302514</v>
      </c>
      <c r="IY49" s="28">
        <v>91</v>
      </c>
      <c r="IZ49" s="39">
        <v>2007</v>
      </c>
      <c r="JA49" s="39" t="s">
        <v>310</v>
      </c>
      <c r="JB49" s="27">
        <v>13.614036560058594</v>
      </c>
      <c r="JC49" s="27">
        <v>25.875999450683594</v>
      </c>
      <c r="JD49" s="27">
        <v>12.465999603271484</v>
      </c>
      <c r="JE49" s="27">
        <v>12.439000129699707</v>
      </c>
      <c r="JF49" s="27">
        <v>8.4650001525878906</v>
      </c>
      <c r="JG49" s="27">
        <v>0.51200002431869507</v>
      </c>
      <c r="JH49" s="27">
        <v>5.1020002365112305</v>
      </c>
      <c r="JI49" s="27">
        <v>5.9920001029968262</v>
      </c>
      <c r="JJ49" s="32">
        <v>3.1979999542236328</v>
      </c>
      <c r="JK49" s="32">
        <v>0.97000002861022949</v>
      </c>
      <c r="JL49" s="32">
        <v>0.63200002908706665</v>
      </c>
      <c r="JM49" s="32">
        <v>0.44699999690055847</v>
      </c>
      <c r="JN49" s="32">
        <v>0.55800002813339233</v>
      </c>
      <c r="JO49" s="39">
        <v>2007</v>
      </c>
      <c r="JP49" s="39" t="s">
        <v>310</v>
      </c>
      <c r="JQ49" s="32">
        <v>0.71299999999999997</v>
      </c>
      <c r="JR49" s="32">
        <v>0.63900000000000001</v>
      </c>
      <c r="JS49" s="32">
        <v>6.4000000000000001E-2</v>
      </c>
      <c r="JT49" s="32">
        <v>1.32</v>
      </c>
      <c r="JU49" s="32">
        <v>0.33500000000000002</v>
      </c>
      <c r="JV49" s="32">
        <v>0.125</v>
      </c>
      <c r="JW49" s="27">
        <v>0.20000000298023224</v>
      </c>
      <c r="JX49" s="27">
        <v>0.10499999672174454</v>
      </c>
      <c r="JY49" s="29"/>
      <c r="JZ49" s="40">
        <v>0.47999998927116394</v>
      </c>
      <c r="KA49" s="20">
        <v>0.17899999999999999</v>
      </c>
      <c r="KB49" s="20">
        <v>0.17000000178813934</v>
      </c>
      <c r="KC49" s="21">
        <v>0</v>
      </c>
      <c r="KD49" s="21">
        <v>1.4999999664723873E-2</v>
      </c>
      <c r="KE49" s="20">
        <v>0.63200002908706665</v>
      </c>
      <c r="KF49" s="20">
        <v>0</v>
      </c>
      <c r="KG49" s="39">
        <v>2007</v>
      </c>
      <c r="KH49" s="39" t="s">
        <v>310</v>
      </c>
      <c r="KI49" s="23">
        <v>2.6071429252624512</v>
      </c>
      <c r="KJ49" s="23">
        <v>1.4375</v>
      </c>
      <c r="KK49" s="29"/>
      <c r="KL49" s="29"/>
      <c r="KM49" s="29"/>
      <c r="KN49" s="21">
        <v>9148.091796875</v>
      </c>
      <c r="KO49" s="20">
        <v>6007.50390625</v>
      </c>
      <c r="KP49" s="20">
        <v>1594.9239501953125</v>
      </c>
      <c r="KQ49" s="19">
        <v>17.434499740600586</v>
      </c>
      <c r="KR49" s="39">
        <v>2007</v>
      </c>
      <c r="KS49" s="39" t="s">
        <v>310</v>
      </c>
    </row>
    <row r="50" spans="1:305" s="39" customFormat="1" ht="12.75">
      <c r="A50" s="39">
        <v>2008</v>
      </c>
      <c r="B50" s="39" t="s">
        <v>310</v>
      </c>
      <c r="C50" s="39">
        <v>33</v>
      </c>
      <c r="D50" s="44" t="s">
        <v>311</v>
      </c>
      <c r="E50" s="44">
        <v>752</v>
      </c>
      <c r="F50" s="39">
        <v>1</v>
      </c>
      <c r="G50" s="39">
        <v>0</v>
      </c>
      <c r="H50" s="39">
        <v>1</v>
      </c>
      <c r="I50" s="39">
        <v>0</v>
      </c>
      <c r="J50" s="29">
        <v>68.180000000000007</v>
      </c>
      <c r="K50" s="29">
        <v>31.82</v>
      </c>
      <c r="L50" s="29">
        <v>0</v>
      </c>
      <c r="M50" s="18">
        <v>1</v>
      </c>
      <c r="N50" s="39">
        <v>0</v>
      </c>
      <c r="O50" s="39">
        <v>0</v>
      </c>
      <c r="P50" s="39">
        <v>0</v>
      </c>
      <c r="Q50" s="29">
        <v>70.2</v>
      </c>
      <c r="R50" s="29">
        <v>29.8</v>
      </c>
      <c r="S50" s="29">
        <v>0</v>
      </c>
      <c r="T50" s="29">
        <v>35.799999999999997</v>
      </c>
      <c r="U50" s="29">
        <v>15.2</v>
      </c>
      <c r="V50" s="29">
        <v>0</v>
      </c>
      <c r="W50" s="29">
        <v>51</v>
      </c>
      <c r="X50" s="39">
        <v>2</v>
      </c>
      <c r="Y50" s="39">
        <v>2008</v>
      </c>
      <c r="Z50" s="39" t="s">
        <v>310</v>
      </c>
      <c r="AA50" s="43"/>
      <c r="AB50" s="41">
        <v>82</v>
      </c>
      <c r="AC50" s="41">
        <v>35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5.9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7.9</v>
      </c>
      <c r="AW50" s="41">
        <v>0</v>
      </c>
      <c r="AX50" s="41">
        <v>0</v>
      </c>
      <c r="AY50" s="41">
        <v>26.2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6.6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7.5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5.2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2.9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2.7999999999999972</v>
      </c>
      <c r="CZ50" s="39">
        <v>2008</v>
      </c>
      <c r="DA50" s="39" t="s">
        <v>310</v>
      </c>
      <c r="DB50" s="41">
        <v>37.299999999999997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6.3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8.3000000000000007</v>
      </c>
      <c r="DV50" s="41">
        <v>0</v>
      </c>
      <c r="DW50" s="41">
        <v>0</v>
      </c>
      <c r="DX50" s="41">
        <v>27.8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6.9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8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5.4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310</v>
      </c>
      <c r="GA50" s="41">
        <v>47</v>
      </c>
      <c r="GB50" s="29">
        <f t="shared" si="13"/>
        <v>0.78560800000000008</v>
      </c>
      <c r="GC50" s="29">
        <f t="shared" si="14"/>
        <v>0.75865199999999999</v>
      </c>
      <c r="GD50" s="29">
        <f t="shared" si="15"/>
        <v>4.6643531475055058</v>
      </c>
      <c r="GE50" s="29">
        <f t="shared" si="16"/>
        <v>4.1433946003281568</v>
      </c>
      <c r="GF50" s="29">
        <f t="shared" si="17"/>
        <v>0.52095854717734902</v>
      </c>
      <c r="GG50" s="29">
        <f t="shared" si="18"/>
        <v>0.11168934484644617</v>
      </c>
      <c r="GH50" s="29">
        <f t="shared" si="19"/>
        <v>2.9120439557122069</v>
      </c>
      <c r="GI50" s="39">
        <v>2008</v>
      </c>
      <c r="GJ50" s="39" t="s">
        <v>310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0.42708099999999999</v>
      </c>
      <c r="GX50" s="36">
        <v>0.7402881</v>
      </c>
      <c r="GY50" s="36">
        <v>-9.8437499999999997E-2</v>
      </c>
      <c r="GZ50" s="39">
        <v>2008</v>
      </c>
      <c r="HA50" s="39" t="s">
        <v>310</v>
      </c>
      <c r="HB50" s="42">
        <v>2</v>
      </c>
      <c r="HC50" s="42">
        <f t="shared" si="20"/>
        <v>0</v>
      </c>
      <c r="HD50" s="42">
        <v>0</v>
      </c>
      <c r="HE50" s="42">
        <v>0</v>
      </c>
      <c r="HF50" s="42">
        <v>2</v>
      </c>
      <c r="HG50" s="42">
        <v>1</v>
      </c>
      <c r="HH50" s="42">
        <v>0</v>
      </c>
      <c r="HI50" s="42">
        <v>1</v>
      </c>
      <c r="HJ50" s="39">
        <v>2008</v>
      </c>
      <c r="HK50" s="39" t="s">
        <v>310</v>
      </c>
      <c r="HL50" s="34">
        <v>1</v>
      </c>
      <c r="HM50" s="29">
        <v>93.359129999999993</v>
      </c>
      <c r="HN50" s="27">
        <v>50.4221969484366</v>
      </c>
      <c r="HO50" s="32">
        <v>52.371711740986399</v>
      </c>
      <c r="HP50" s="32">
        <v>-0.72928026172298399</v>
      </c>
      <c r="HQ50" s="32">
        <v>2.60520811263582</v>
      </c>
      <c r="HR50" s="27">
        <v>3.4370491060287298</v>
      </c>
      <c r="HS50" s="27">
        <v>46.664992688654898</v>
      </c>
      <c r="HT50" s="27">
        <v>46.000632796775598</v>
      </c>
      <c r="HU50" s="27">
        <v>1.94951479254981</v>
      </c>
      <c r="HV50" s="27">
        <v>2.4818693410927102</v>
      </c>
      <c r="HW50" s="27">
        <v>1.62943332023327</v>
      </c>
      <c r="HX50" s="27">
        <v>3.8875250000000001</v>
      </c>
      <c r="HY50" s="33">
        <v>7.8507145786324601</v>
      </c>
      <c r="HZ50" s="39">
        <v>2008</v>
      </c>
      <c r="IA50" s="39" t="s">
        <v>310</v>
      </c>
      <c r="IB50" s="29">
        <v>4898</v>
      </c>
      <c r="IC50" s="29">
        <v>4898</v>
      </c>
      <c r="ID50" s="29">
        <v>4593</v>
      </c>
      <c r="IE50" s="29">
        <v>80.945300000000003</v>
      </c>
      <c r="IF50" s="32">
        <v>75.907066345214844</v>
      </c>
      <c r="IG50" s="32">
        <v>101</v>
      </c>
      <c r="IH50" s="32">
        <v>994</v>
      </c>
      <c r="II50" s="32">
        <v>3498</v>
      </c>
      <c r="IJ50" s="31">
        <v>304.70001220703125</v>
      </c>
      <c r="IK50" s="31">
        <v>6.1999998092651367</v>
      </c>
      <c r="IL50" s="39">
        <v>2008</v>
      </c>
      <c r="IM50" s="39" t="s">
        <v>310</v>
      </c>
      <c r="IN50" s="30">
        <v>5</v>
      </c>
      <c r="IO50" s="27">
        <v>13</v>
      </c>
      <c r="IP50" s="27">
        <v>106.801</v>
      </c>
      <c r="IQ50" s="29">
        <f t="shared" si="21"/>
        <v>21.805022458146183</v>
      </c>
      <c r="IR50" s="46">
        <v>3496.6889999999999</v>
      </c>
      <c r="IS50" s="46">
        <v>2830</v>
      </c>
      <c r="IT50" s="28">
        <v>68.774871654667521</v>
      </c>
      <c r="IU50" s="28"/>
      <c r="IV50" s="28">
        <v>3496.6889999999999</v>
      </c>
      <c r="IW50" s="28">
        <v>2830</v>
      </c>
      <c r="IX50" s="28">
        <v>68.774871654667521</v>
      </c>
      <c r="IY50" s="28">
        <v>90.25</v>
      </c>
      <c r="IZ50" s="39">
        <v>2008</v>
      </c>
      <c r="JA50" s="39" t="s">
        <v>310</v>
      </c>
      <c r="JB50" s="27">
        <v>13.640959739685059</v>
      </c>
      <c r="JC50" s="27">
        <v>25.952999114990234</v>
      </c>
      <c r="JD50" s="27">
        <v>12.25100040435791</v>
      </c>
      <c r="JE50" s="27">
        <v>12.873000144958496</v>
      </c>
      <c r="JF50" s="27">
        <v>8.7189998626708984</v>
      </c>
      <c r="JG50" s="27">
        <v>0.49799999594688416</v>
      </c>
      <c r="JH50" s="27">
        <v>4.9369997978210449</v>
      </c>
      <c r="JI50" s="27">
        <v>6.1880002021789551</v>
      </c>
      <c r="JJ50" s="32">
        <v>3.3259999752044678</v>
      </c>
      <c r="JK50" s="32">
        <v>0.82800000905990601</v>
      </c>
      <c r="JL50" s="32">
        <v>0.43500000238418579</v>
      </c>
      <c r="JM50" s="32">
        <v>0.43399998545646667</v>
      </c>
      <c r="JN50" s="32">
        <v>0.58700001239776611</v>
      </c>
      <c r="JO50" s="39">
        <v>2008</v>
      </c>
      <c r="JP50" s="39" t="s">
        <v>310</v>
      </c>
      <c r="JQ50" s="32">
        <v>0.69</v>
      </c>
      <c r="JR50" s="32">
        <v>0.66200000000000003</v>
      </c>
      <c r="JS50" s="32">
        <v>0.06</v>
      </c>
      <c r="JT50" s="32">
        <v>1.421</v>
      </c>
      <c r="JU50" s="32">
        <v>0.35199999999999998</v>
      </c>
      <c r="JV50" s="32">
        <v>0.14099999999999999</v>
      </c>
      <c r="JW50" s="27">
        <v>0.19300000369548798</v>
      </c>
      <c r="JX50" s="27">
        <v>6.3000001013278961E-2</v>
      </c>
      <c r="JY50" s="29"/>
      <c r="JZ50" s="40">
        <v>0.37599998712539673</v>
      </c>
      <c r="KA50" s="20">
        <v>0.19400000000000001</v>
      </c>
      <c r="KB50" s="20">
        <v>0.18299999833106995</v>
      </c>
      <c r="KC50" s="21">
        <v>0</v>
      </c>
      <c r="KD50" s="21">
        <v>1.2000000104308128E-2</v>
      </c>
      <c r="KE50" s="20">
        <v>0.43500000238418579</v>
      </c>
      <c r="KF50" s="20">
        <v>0</v>
      </c>
      <c r="KG50" s="39">
        <v>2008</v>
      </c>
      <c r="KH50" s="39" t="s">
        <v>310</v>
      </c>
      <c r="KI50" s="23">
        <v>2.6071429252624512</v>
      </c>
      <c r="KJ50" s="23">
        <v>0.8125</v>
      </c>
      <c r="KK50" s="29"/>
      <c r="KL50" s="29"/>
      <c r="KM50" s="29"/>
      <c r="KN50" s="21">
        <v>9219.63671875</v>
      </c>
      <c r="KO50" s="20">
        <v>6050.81982421875</v>
      </c>
      <c r="KP50" s="20">
        <v>1626.7459716796875</v>
      </c>
      <c r="KQ50" s="19">
        <v>17.644359588623047</v>
      </c>
      <c r="KR50" s="39">
        <v>2008</v>
      </c>
      <c r="KS50" s="39" t="s">
        <v>310</v>
      </c>
    </row>
    <row r="51" spans="1:305" s="39" customFormat="1" ht="12.75">
      <c r="A51" s="39">
        <v>2009</v>
      </c>
      <c r="B51" s="39" t="s">
        <v>310</v>
      </c>
      <c r="C51" s="39">
        <v>33</v>
      </c>
      <c r="D51" s="44" t="s">
        <v>311</v>
      </c>
      <c r="E51" s="44">
        <v>752</v>
      </c>
      <c r="F51" s="39">
        <v>1</v>
      </c>
      <c r="G51" s="39">
        <v>0</v>
      </c>
      <c r="H51" s="39">
        <v>1</v>
      </c>
      <c r="I51" s="39">
        <v>0</v>
      </c>
      <c r="J51" s="29">
        <v>68.180000000000007</v>
      </c>
      <c r="K51" s="29">
        <v>31.82</v>
      </c>
      <c r="L51" s="29">
        <v>0</v>
      </c>
      <c r="M51" s="18">
        <v>1</v>
      </c>
      <c r="N51" s="39">
        <v>0</v>
      </c>
      <c r="O51" s="39">
        <v>0</v>
      </c>
      <c r="P51" s="39">
        <v>0</v>
      </c>
      <c r="Q51" s="29">
        <v>70.2</v>
      </c>
      <c r="R51" s="29">
        <v>29.8</v>
      </c>
      <c r="S51" s="29">
        <v>0</v>
      </c>
      <c r="T51" s="29">
        <v>35.799999999999997</v>
      </c>
      <c r="U51" s="29">
        <v>15.2</v>
      </c>
      <c r="V51" s="29">
        <v>0</v>
      </c>
      <c r="W51" s="29">
        <v>51</v>
      </c>
      <c r="X51" s="39">
        <v>2</v>
      </c>
      <c r="Y51" s="39">
        <v>2009</v>
      </c>
      <c r="Z51" s="39" t="s">
        <v>310</v>
      </c>
      <c r="AA51" s="43"/>
      <c r="AB51" s="41">
        <v>82</v>
      </c>
      <c r="AC51" s="41">
        <v>35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5.9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7.9</v>
      </c>
      <c r="AW51" s="41">
        <v>0</v>
      </c>
      <c r="AX51" s="41">
        <v>0</v>
      </c>
      <c r="AY51" s="41">
        <v>26.2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6.6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7.5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5.2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2.9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2.7999999999999972</v>
      </c>
      <c r="CZ51" s="39">
        <v>2009</v>
      </c>
      <c r="DA51" s="39" t="s">
        <v>310</v>
      </c>
      <c r="DB51" s="41">
        <v>37.299999999999997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6.3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8.3000000000000007</v>
      </c>
      <c r="DV51" s="41">
        <v>0</v>
      </c>
      <c r="DW51" s="41">
        <v>0</v>
      </c>
      <c r="DX51" s="41">
        <v>27.8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6.9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8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5.4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310</v>
      </c>
      <c r="GA51" s="41">
        <v>46.4</v>
      </c>
      <c r="GB51" s="29">
        <f t="shared" si="13"/>
        <v>0.78560800000000008</v>
      </c>
      <c r="GC51" s="29">
        <f t="shared" si="14"/>
        <v>0.75865199999999999</v>
      </c>
      <c r="GD51" s="29">
        <f t="shared" si="15"/>
        <v>4.6643531475055058</v>
      </c>
      <c r="GE51" s="29">
        <f t="shared" si="16"/>
        <v>4.1433946003281568</v>
      </c>
      <c r="GF51" s="29">
        <f t="shared" si="17"/>
        <v>0.52095854717734902</v>
      </c>
      <c r="GG51" s="29">
        <f t="shared" si="18"/>
        <v>0.11168934484644617</v>
      </c>
      <c r="GH51" s="29">
        <f t="shared" si="19"/>
        <v>2.9120439557122069</v>
      </c>
      <c r="GI51" s="39">
        <v>2009</v>
      </c>
      <c r="GJ51" s="39" t="s">
        <v>310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0.2248954</v>
      </c>
      <c r="GX51" s="36">
        <v>0.72295799999999999</v>
      </c>
      <c r="GY51" s="36">
        <v>-0.38858490000000001</v>
      </c>
      <c r="GZ51" s="39">
        <v>2009</v>
      </c>
      <c r="HA51" s="39" t="s">
        <v>310</v>
      </c>
      <c r="HB51" s="42">
        <v>2</v>
      </c>
      <c r="HC51" s="42">
        <f t="shared" si="20"/>
        <v>0</v>
      </c>
      <c r="HD51" s="42">
        <v>0</v>
      </c>
      <c r="HE51" s="42">
        <v>0</v>
      </c>
      <c r="HF51" s="42">
        <v>2</v>
      </c>
      <c r="HG51" s="42">
        <v>1</v>
      </c>
      <c r="HH51" s="42">
        <v>0</v>
      </c>
      <c r="HI51" s="42">
        <v>1</v>
      </c>
      <c r="HJ51" s="39">
        <v>2009</v>
      </c>
      <c r="HK51" s="39" t="s">
        <v>310</v>
      </c>
      <c r="HL51" s="34">
        <v>1</v>
      </c>
      <c r="HM51" s="29">
        <v>83.143299999999996</v>
      </c>
      <c r="HN51" s="27">
        <v>53.1349252313804</v>
      </c>
      <c r="HO51" s="32">
        <v>52.409021910867502</v>
      </c>
      <c r="HP51" s="32">
        <v>-5.1112494910545303</v>
      </c>
      <c r="HQ51" s="32">
        <v>-2.83204584730366</v>
      </c>
      <c r="HR51" s="27">
        <v>-0.49446054437804399</v>
      </c>
      <c r="HS51" s="27">
        <v>48.366801133743202</v>
      </c>
      <c r="HT51" s="27">
        <v>47.723590361497102</v>
      </c>
      <c r="HU51" s="27">
        <v>-0.72590332051289796</v>
      </c>
      <c r="HV51" s="27">
        <v>-0.43328618017128501</v>
      </c>
      <c r="HW51" s="27">
        <v>3.1397804025587002</v>
      </c>
      <c r="HX51" s="27">
        <v>3.2493666666666701</v>
      </c>
      <c r="HY51" s="33">
        <v>6.0325265368042302</v>
      </c>
      <c r="HZ51" s="39">
        <v>2009</v>
      </c>
      <c r="IA51" s="39" t="s">
        <v>310</v>
      </c>
      <c r="IB51" s="29">
        <v>4907</v>
      </c>
      <c r="IC51" s="29">
        <v>4907</v>
      </c>
      <c r="ID51" s="29">
        <v>4499</v>
      </c>
      <c r="IE51" s="29">
        <v>80.640919999999994</v>
      </c>
      <c r="IF51" s="32">
        <v>73.940017700195313</v>
      </c>
      <c r="IG51" s="32">
        <v>98</v>
      </c>
      <c r="IH51" s="32">
        <v>904</v>
      </c>
      <c r="II51" s="32">
        <v>3497</v>
      </c>
      <c r="IJ51" s="31">
        <v>408.29998779296875</v>
      </c>
      <c r="IK51" s="31">
        <v>8.3000001907348633</v>
      </c>
      <c r="IL51" s="39">
        <v>2009</v>
      </c>
      <c r="IM51" s="39" t="s">
        <v>310</v>
      </c>
      <c r="IN51" s="30">
        <v>3</v>
      </c>
      <c r="IO51" s="27">
        <v>1</v>
      </c>
      <c r="IP51" s="27">
        <v>1.56</v>
      </c>
      <c r="IQ51" s="29">
        <f t="shared" si="21"/>
        <v>0.31791318524556755</v>
      </c>
      <c r="IR51" s="46">
        <v>3486.9020000000005</v>
      </c>
      <c r="IS51" s="46">
        <v>2800</v>
      </c>
      <c r="IT51" s="28">
        <v>69.681208471244062</v>
      </c>
      <c r="IU51" s="28"/>
      <c r="IV51" s="28">
        <v>3486.902000000001</v>
      </c>
      <c r="IW51" s="28">
        <v>2800</v>
      </c>
      <c r="IX51" s="28">
        <v>69.681208471244062</v>
      </c>
      <c r="IY51" s="28">
        <v>89.5</v>
      </c>
      <c r="IZ51" s="39">
        <v>2009</v>
      </c>
      <c r="JA51" s="39" t="s">
        <v>310</v>
      </c>
      <c r="JB51" s="27">
        <v>14.848278999328613</v>
      </c>
      <c r="JC51" s="27">
        <v>28.048000335693359</v>
      </c>
      <c r="JD51" s="27">
        <v>13.347000122070313</v>
      </c>
      <c r="JE51" s="27">
        <v>13.784999847412109</v>
      </c>
      <c r="JF51" s="27">
        <v>9.5819997787475586</v>
      </c>
      <c r="JG51" s="27">
        <v>0.51800000667572021</v>
      </c>
      <c r="JH51" s="27">
        <v>5.0180001258850098</v>
      </c>
      <c r="JI51" s="27">
        <v>6.6729998588562012</v>
      </c>
      <c r="JJ51" s="32">
        <v>3.5360000133514404</v>
      </c>
      <c r="JK51" s="32">
        <v>0.91600000858306885</v>
      </c>
      <c r="JL51" s="32">
        <v>0.68599998950958252</v>
      </c>
      <c r="JM51" s="32">
        <v>0.44800001382827759</v>
      </c>
      <c r="JN51" s="32">
        <v>0.67000001668930054</v>
      </c>
      <c r="JO51" s="39">
        <v>2009</v>
      </c>
      <c r="JP51" s="39" t="s">
        <v>310</v>
      </c>
      <c r="JQ51" s="32">
        <v>0.71</v>
      </c>
      <c r="JR51" s="32">
        <v>0.71599999999999997</v>
      </c>
      <c r="JS51" s="32">
        <v>6.2E-2</v>
      </c>
      <c r="JT51" s="32">
        <v>1.518</v>
      </c>
      <c r="JU51" s="32">
        <v>0.38500000000000001</v>
      </c>
      <c r="JV51" s="32">
        <v>0.14399999999999999</v>
      </c>
      <c r="JW51" s="27">
        <v>0.24199999868869781</v>
      </c>
      <c r="JX51" s="27">
        <v>5.9000000357627869E-2</v>
      </c>
      <c r="JY51" s="29"/>
      <c r="JZ51" s="40">
        <v>0.39300000667572021</v>
      </c>
      <c r="KA51" s="20">
        <v>0.223</v>
      </c>
      <c r="KB51" s="20">
        <v>0.20999999344348907</v>
      </c>
      <c r="KC51" s="21">
        <v>0</v>
      </c>
      <c r="KD51" s="21">
        <v>1.2000000104308128E-2</v>
      </c>
      <c r="KE51" s="20">
        <v>0.68599998950958252</v>
      </c>
      <c r="KF51" s="20">
        <v>0</v>
      </c>
      <c r="KG51" s="39">
        <v>2009</v>
      </c>
      <c r="KH51" s="39" t="s">
        <v>310</v>
      </c>
      <c r="KI51" s="23">
        <v>2.6071429252624512</v>
      </c>
      <c r="KJ51" s="23">
        <v>0.8125</v>
      </c>
      <c r="KK51" s="29"/>
      <c r="KL51" s="29"/>
      <c r="KM51" s="29"/>
      <c r="KN51" s="21">
        <v>9298.513671875</v>
      </c>
      <c r="KO51" s="20">
        <v>6084.662109375</v>
      </c>
      <c r="KP51" s="20">
        <v>1667.927978515625</v>
      </c>
      <c r="KQ51" s="19">
        <v>17.937580108642578</v>
      </c>
      <c r="KR51" s="39">
        <v>2009</v>
      </c>
      <c r="KS51" s="39" t="s">
        <v>310</v>
      </c>
    </row>
    <row r="52" spans="1:305" s="39" customFormat="1" ht="12.75">
      <c r="A52" s="39">
        <v>2010</v>
      </c>
      <c r="B52" s="39" t="s">
        <v>310</v>
      </c>
      <c r="C52" s="39">
        <v>33</v>
      </c>
      <c r="D52" s="44" t="s">
        <v>311</v>
      </c>
      <c r="E52" s="44">
        <v>752</v>
      </c>
      <c r="F52" s="39">
        <v>1</v>
      </c>
      <c r="G52" s="39">
        <v>0</v>
      </c>
      <c r="H52" s="39">
        <v>1</v>
      </c>
      <c r="I52" s="39">
        <v>0</v>
      </c>
      <c r="J52" s="29">
        <v>68.930000000000007</v>
      </c>
      <c r="K52" s="29">
        <v>31.07</v>
      </c>
      <c r="L52" s="29">
        <v>0</v>
      </c>
      <c r="M52" s="18">
        <v>1</v>
      </c>
      <c r="N52" s="39">
        <v>0</v>
      </c>
      <c r="O52" s="39">
        <v>0</v>
      </c>
      <c r="P52" s="39">
        <v>1</v>
      </c>
      <c r="Q52" s="29">
        <v>71.78</v>
      </c>
      <c r="R52" s="29">
        <v>28.22</v>
      </c>
      <c r="S52" s="29">
        <v>0</v>
      </c>
      <c r="T52" s="29">
        <v>36.31</v>
      </c>
      <c r="U52" s="29">
        <v>14.3</v>
      </c>
      <c r="V52" s="29">
        <v>0</v>
      </c>
      <c r="W52" s="29">
        <v>50.6</v>
      </c>
      <c r="X52" s="39">
        <v>2</v>
      </c>
      <c r="Y52" s="39">
        <v>2010</v>
      </c>
      <c r="Z52" s="39" t="s">
        <v>310</v>
      </c>
      <c r="AA52" s="43">
        <v>40440</v>
      </c>
      <c r="AB52" s="41">
        <v>84.6</v>
      </c>
      <c r="AC52" s="41">
        <v>30.7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5.6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6.6</v>
      </c>
      <c r="AW52" s="41">
        <v>0</v>
      </c>
      <c r="AX52" s="41">
        <v>0</v>
      </c>
      <c r="AY52" s="41">
        <v>30.1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5.6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7.1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7.3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5.7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1.3000000000000114</v>
      </c>
      <c r="CZ52" s="39">
        <v>2010</v>
      </c>
      <c r="DA52" s="39" t="s">
        <v>310</v>
      </c>
      <c r="DB52" s="41">
        <v>32.1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5.4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6.6</v>
      </c>
      <c r="DV52" s="41">
        <v>0</v>
      </c>
      <c r="DW52" s="41">
        <v>0</v>
      </c>
      <c r="DX52" s="41">
        <v>30.7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5.4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6.9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7.2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5.7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310</v>
      </c>
      <c r="GA52" s="41">
        <v>45</v>
      </c>
      <c r="GB52" s="29">
        <f t="shared" si="13"/>
        <v>0.79090300000000002</v>
      </c>
      <c r="GC52" s="29">
        <f t="shared" si="14"/>
        <v>0.77932800000000002</v>
      </c>
      <c r="GD52" s="29">
        <f t="shared" si="15"/>
        <v>4.7824693802397933</v>
      </c>
      <c r="GE52" s="29">
        <f t="shared" si="16"/>
        <v>4.531612529002321</v>
      </c>
      <c r="GF52" s="29">
        <f t="shared" si="17"/>
        <v>0.25085685123747226</v>
      </c>
      <c r="GG52" s="29">
        <f t="shared" si="18"/>
        <v>5.2453415023201735E-2</v>
      </c>
      <c r="GH52" s="29">
        <f t="shared" si="19"/>
        <v>1.1067971810589332</v>
      </c>
      <c r="GI52" s="39">
        <v>2010</v>
      </c>
      <c r="GJ52" s="39" t="s">
        <v>310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0.33391910000000002</v>
      </c>
      <c r="GX52" s="36">
        <v>0.73696050000000002</v>
      </c>
      <c r="GY52" s="36">
        <v>-0.25413590000000003</v>
      </c>
      <c r="GZ52" s="39">
        <v>2010</v>
      </c>
      <c r="HA52" s="39" t="s">
        <v>310</v>
      </c>
      <c r="HB52" s="42">
        <v>2</v>
      </c>
      <c r="HC52" s="42">
        <f t="shared" si="20"/>
        <v>0</v>
      </c>
      <c r="HD52" s="42">
        <v>0</v>
      </c>
      <c r="HE52" s="42">
        <v>0</v>
      </c>
      <c r="HF52" s="42">
        <v>2</v>
      </c>
      <c r="HG52" s="42">
        <v>1</v>
      </c>
      <c r="HH52" s="42">
        <v>0</v>
      </c>
      <c r="HI52" s="42">
        <v>1</v>
      </c>
      <c r="HJ52" s="39">
        <v>2010</v>
      </c>
      <c r="HK52" s="39" t="s">
        <v>310</v>
      </c>
      <c r="HL52" s="34">
        <v>1</v>
      </c>
      <c r="HM52" s="29">
        <v>86.902850000000001</v>
      </c>
      <c r="HN52" s="27">
        <v>51.315764754640099</v>
      </c>
      <c r="HO52" s="32">
        <v>51.240875039778899</v>
      </c>
      <c r="HP52" s="32">
        <v>5.6827255005397204</v>
      </c>
      <c r="HQ52" s="32">
        <v>6.8065026977020198</v>
      </c>
      <c r="HR52" s="27">
        <v>1.1579880271562899</v>
      </c>
      <c r="HS52" s="27">
        <v>45.977360591557598</v>
      </c>
      <c r="HT52" s="27">
        <v>45.309850539282003</v>
      </c>
      <c r="HU52" s="27">
        <v>-7.4889714861178999E-2</v>
      </c>
      <c r="HV52" s="27">
        <v>0.207277424408642</v>
      </c>
      <c r="HW52" s="27">
        <v>1.2410801274833501</v>
      </c>
      <c r="HX52" s="27">
        <v>2.8916833333333298</v>
      </c>
      <c r="HY52" s="33">
        <v>5.9609699887953802</v>
      </c>
      <c r="HZ52" s="39">
        <v>2010</v>
      </c>
      <c r="IA52" s="39" t="s">
        <v>310</v>
      </c>
      <c r="IB52" s="29">
        <v>4962</v>
      </c>
      <c r="IC52" s="29">
        <v>4948.2998046875</v>
      </c>
      <c r="ID52" s="29">
        <v>4523.7001953125</v>
      </c>
      <c r="IE52" s="29">
        <v>81.251019999999997</v>
      </c>
      <c r="IF52" s="32">
        <v>74.075080871582031</v>
      </c>
      <c r="IG52" s="32">
        <v>95</v>
      </c>
      <c r="IH52" s="32">
        <v>898.5999755859375</v>
      </c>
      <c r="II52" s="32">
        <v>3530.10009765625</v>
      </c>
      <c r="IJ52" s="31">
        <v>425</v>
      </c>
      <c r="IK52" s="31">
        <v>8.6000003814697266</v>
      </c>
      <c r="IL52" s="39">
        <v>2010</v>
      </c>
      <c r="IM52" s="39" t="s">
        <v>310</v>
      </c>
      <c r="IN52" s="30">
        <v>5</v>
      </c>
      <c r="IO52" s="27">
        <v>3</v>
      </c>
      <c r="IP52" s="27">
        <v>28.891999999999999</v>
      </c>
      <c r="IQ52" s="29">
        <f t="shared" si="21"/>
        <v>5.8226521563885534</v>
      </c>
      <c r="IR52" s="46">
        <v>3463.6120000000001</v>
      </c>
      <c r="IS52" s="46">
        <v>2790</v>
      </c>
      <c r="IT52" s="28">
        <v>69.259985601866788</v>
      </c>
      <c r="IU52" s="28"/>
      <c r="IV52" s="28">
        <v>3463.6120000000001</v>
      </c>
      <c r="IW52" s="28">
        <v>2790</v>
      </c>
      <c r="IX52" s="28">
        <v>69.259985601866788</v>
      </c>
      <c r="IY52" s="28">
        <v>88.75</v>
      </c>
      <c r="IZ52" s="39">
        <v>2010</v>
      </c>
      <c r="JA52" s="39" t="s">
        <v>310</v>
      </c>
      <c r="JB52" s="27">
        <v>13.971330642700195</v>
      </c>
      <c r="JC52" s="27">
        <v>26.617000579833984</v>
      </c>
      <c r="JD52" s="27">
        <v>12.258999824523926</v>
      </c>
      <c r="JE52" s="27">
        <v>13.255999565124512</v>
      </c>
      <c r="JF52" s="27">
        <v>9.0699996948242188</v>
      </c>
      <c r="JG52" s="27">
        <v>0.46000000834465027</v>
      </c>
      <c r="JH52" s="27">
        <v>4.5469999313354492</v>
      </c>
      <c r="JI52" s="27">
        <v>6.3239998817443848</v>
      </c>
      <c r="JJ52" s="32">
        <v>3.4409999847412109</v>
      </c>
      <c r="JK52" s="32">
        <v>1.1019999980926514</v>
      </c>
      <c r="JL52" s="32">
        <v>0.56599998474121094</v>
      </c>
      <c r="JM52" s="32">
        <v>0.43399998545646667</v>
      </c>
      <c r="JN52" s="32">
        <v>0.67199999094009399</v>
      </c>
      <c r="JO52" s="39">
        <v>2010</v>
      </c>
      <c r="JP52" s="39" t="s">
        <v>310</v>
      </c>
      <c r="JQ52" s="32">
        <v>0.67400000000000004</v>
      </c>
      <c r="JR52" s="32">
        <v>0.70899999999999996</v>
      </c>
      <c r="JS52" s="32">
        <v>5.8000000000000003E-2</v>
      </c>
      <c r="JT52" s="32">
        <v>1.488</v>
      </c>
      <c r="JU52" s="32">
        <v>0.36599999999999999</v>
      </c>
      <c r="JV52" s="32">
        <v>0.14399999999999999</v>
      </c>
      <c r="JW52" s="27">
        <v>0.27099999785423279</v>
      </c>
      <c r="JX52" s="27">
        <v>9.7000002861022949E-2</v>
      </c>
      <c r="JY52" s="29"/>
      <c r="JZ52" s="40">
        <v>0.48899999260902405</v>
      </c>
      <c r="KA52" s="20">
        <v>0.23599999999999999</v>
      </c>
      <c r="KB52" s="20">
        <v>0.22400000691413879</v>
      </c>
      <c r="KC52" s="21">
        <v>0</v>
      </c>
      <c r="KD52" s="21">
        <v>2.0999999716877937E-2</v>
      </c>
      <c r="KE52" s="20">
        <v>0.56599998474121094</v>
      </c>
      <c r="KF52" s="20">
        <v>0</v>
      </c>
      <c r="KG52" s="39">
        <v>2010</v>
      </c>
      <c r="KH52" s="39" t="s">
        <v>310</v>
      </c>
      <c r="KI52" s="23">
        <v>2.6071429252624512</v>
      </c>
      <c r="KJ52" s="23">
        <v>0.8125</v>
      </c>
      <c r="KK52" s="29"/>
      <c r="KL52" s="29"/>
      <c r="KM52" s="29"/>
      <c r="KN52" s="21">
        <v>9378.1259765625</v>
      </c>
      <c r="KO52" s="20">
        <v>6106.912109375</v>
      </c>
      <c r="KP52" s="20">
        <v>1714.010009765625</v>
      </c>
      <c r="KQ52" s="19">
        <v>18.276679992675781</v>
      </c>
      <c r="KR52" s="39">
        <v>2010</v>
      </c>
      <c r="KS52" s="39" t="s">
        <v>310</v>
      </c>
    </row>
    <row r="53" spans="1:305" s="39" customFormat="1" ht="12.75">
      <c r="A53" s="39">
        <v>2011</v>
      </c>
      <c r="B53" s="39" t="s">
        <v>310</v>
      </c>
      <c r="C53" s="39">
        <v>33</v>
      </c>
      <c r="D53" s="44" t="s">
        <v>311</v>
      </c>
      <c r="E53" s="44">
        <v>752</v>
      </c>
      <c r="F53" s="39">
        <v>1</v>
      </c>
      <c r="G53" s="39">
        <v>0</v>
      </c>
      <c r="H53" s="39">
        <v>1</v>
      </c>
      <c r="I53" s="39">
        <v>0</v>
      </c>
      <c r="J53" s="29">
        <v>70.83</v>
      </c>
      <c r="K53" s="29">
        <v>29.17</v>
      </c>
      <c r="L53" s="29">
        <v>0</v>
      </c>
      <c r="M53" s="18">
        <v>1</v>
      </c>
      <c r="N53" s="39">
        <v>0</v>
      </c>
      <c r="O53" s="39">
        <v>0</v>
      </c>
      <c r="P53" s="39">
        <v>0</v>
      </c>
      <c r="Q53" s="29">
        <v>75.81</v>
      </c>
      <c r="R53" s="29">
        <v>24.19</v>
      </c>
      <c r="S53" s="29">
        <v>0</v>
      </c>
      <c r="T53" s="29">
        <v>37.6</v>
      </c>
      <c r="U53" s="29">
        <v>12</v>
      </c>
      <c r="V53" s="29">
        <v>0</v>
      </c>
      <c r="W53" s="29">
        <v>49.6</v>
      </c>
      <c r="X53" s="39">
        <v>5</v>
      </c>
      <c r="Y53" s="39">
        <v>2011</v>
      </c>
      <c r="Z53" s="39" t="s">
        <v>310</v>
      </c>
      <c r="AA53" s="43"/>
      <c r="AB53" s="41">
        <v>84.6</v>
      </c>
      <c r="AC53" s="41">
        <v>30.7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5.6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6.6</v>
      </c>
      <c r="AW53" s="41">
        <v>0</v>
      </c>
      <c r="AX53" s="41">
        <v>0</v>
      </c>
      <c r="AY53" s="41">
        <v>30.1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5.6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7.1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7.3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5.7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1.3000000000000114</v>
      </c>
      <c r="CZ53" s="39">
        <v>2011</v>
      </c>
      <c r="DA53" s="39" t="s">
        <v>310</v>
      </c>
      <c r="DB53" s="41">
        <v>32.1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5.4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6.6</v>
      </c>
      <c r="DV53" s="41">
        <v>0</v>
      </c>
      <c r="DW53" s="41">
        <v>0</v>
      </c>
      <c r="DX53" s="41">
        <v>30.7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5.4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6.9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7.2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5.7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310</v>
      </c>
      <c r="GA53" s="41">
        <v>44.7</v>
      </c>
      <c r="GB53" s="29">
        <f t="shared" si="13"/>
        <v>0.79090300000000002</v>
      </c>
      <c r="GC53" s="29">
        <f t="shared" si="14"/>
        <v>0.77932800000000002</v>
      </c>
      <c r="GD53" s="29">
        <f t="shared" si="15"/>
        <v>4.7824693802397933</v>
      </c>
      <c r="GE53" s="29">
        <f t="shared" si="16"/>
        <v>4.531612529002321</v>
      </c>
      <c r="GF53" s="29">
        <f t="shared" si="17"/>
        <v>0.25085685123747226</v>
      </c>
      <c r="GG53" s="29">
        <f t="shared" si="18"/>
        <v>5.2453415023201735E-2</v>
      </c>
      <c r="GH53" s="29">
        <f t="shared" si="19"/>
        <v>1.1067971810589332</v>
      </c>
      <c r="GI53" s="39">
        <v>2011</v>
      </c>
      <c r="GJ53" s="39" t="s">
        <v>310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0.34794829999999999</v>
      </c>
      <c r="GX53" s="36">
        <v>0.74959019999999998</v>
      </c>
      <c r="GY53" s="36">
        <v>-0.24584420000000001</v>
      </c>
      <c r="GZ53" s="39">
        <v>2011</v>
      </c>
      <c r="HA53" s="39" t="s">
        <v>310</v>
      </c>
      <c r="HB53" s="42">
        <v>2</v>
      </c>
      <c r="HC53" s="42">
        <f t="shared" si="20"/>
        <v>0</v>
      </c>
      <c r="HD53" s="42">
        <v>0</v>
      </c>
      <c r="HE53" s="42">
        <v>0</v>
      </c>
      <c r="HF53" s="42">
        <v>2</v>
      </c>
      <c r="HG53" s="42">
        <v>1</v>
      </c>
      <c r="HH53" s="42">
        <v>0</v>
      </c>
      <c r="HI53" s="42">
        <v>1</v>
      </c>
      <c r="HJ53" s="39">
        <v>2011</v>
      </c>
      <c r="HK53" s="39" t="s">
        <v>310</v>
      </c>
      <c r="HL53" s="34">
        <v>1</v>
      </c>
      <c r="HM53" s="29">
        <v>88.661529999999999</v>
      </c>
      <c r="HN53" s="27">
        <v>50.7166930059756</v>
      </c>
      <c r="HO53" s="32">
        <v>50.526562538081599</v>
      </c>
      <c r="HP53" s="32">
        <v>2.7339431525370701</v>
      </c>
      <c r="HQ53" s="32">
        <v>3.9433661830952502</v>
      </c>
      <c r="HR53" s="27">
        <v>2.9611507382213902</v>
      </c>
      <c r="HS53" s="27">
        <v>46.184451473736999</v>
      </c>
      <c r="HT53" s="27">
        <v>45.543317255674197</v>
      </c>
      <c r="HU53" s="27">
        <v>-0.190130467894017</v>
      </c>
      <c r="HV53" s="27">
        <v>0.128159382074615</v>
      </c>
      <c r="HW53" s="27">
        <v>0.582361105143963</v>
      </c>
      <c r="HX53" s="27">
        <v>2.6056916666666701</v>
      </c>
      <c r="HY53" s="33">
        <v>5.5475706772610804</v>
      </c>
      <c r="HZ53" s="39">
        <v>2011</v>
      </c>
      <c r="IA53" s="39" t="s">
        <v>310</v>
      </c>
      <c r="IB53" s="29"/>
      <c r="IC53" s="29">
        <v>5016.2998046875</v>
      </c>
      <c r="ID53" s="29">
        <v>4625.89990234375</v>
      </c>
      <c r="IE53" s="29"/>
      <c r="IF53" s="32">
        <v>75.665252685546875</v>
      </c>
      <c r="IG53" s="32">
        <v>92.300003051757813</v>
      </c>
      <c r="IH53" s="32">
        <v>918.4000244140625</v>
      </c>
      <c r="II53" s="32">
        <v>3615.199951171875</v>
      </c>
      <c r="IJ53" s="31">
        <v>390</v>
      </c>
      <c r="IK53" s="31">
        <v>7.8000001907348633</v>
      </c>
      <c r="IL53" s="39">
        <v>2011</v>
      </c>
      <c r="IM53" s="39" t="s">
        <v>310</v>
      </c>
      <c r="IN53" s="30">
        <v>2</v>
      </c>
      <c r="IO53" s="27">
        <v>7</v>
      </c>
      <c r="IP53" s="27">
        <v>0.254</v>
      </c>
      <c r="IQ53" s="29" t="str">
        <f t="shared" si="21"/>
        <v/>
      </c>
      <c r="IR53" s="46">
        <v>3463.0819999999999</v>
      </c>
      <c r="IS53" s="46">
        <v>2808</v>
      </c>
      <c r="IT53" s="28">
        <v>67.762252950119461</v>
      </c>
      <c r="IU53" s="28">
        <v>88</v>
      </c>
      <c r="IV53" s="28">
        <v>3463.0819999999999</v>
      </c>
      <c r="IW53" s="28">
        <v>2808</v>
      </c>
      <c r="IX53" s="28">
        <v>67.762252950119461</v>
      </c>
      <c r="IY53" s="28">
        <v>88</v>
      </c>
      <c r="IZ53" s="39">
        <v>2011</v>
      </c>
      <c r="JA53" s="39" t="s">
        <v>310</v>
      </c>
      <c r="JB53" s="27">
        <v>13.449764251708984</v>
      </c>
      <c r="JC53" s="27">
        <v>26.136999130249023</v>
      </c>
      <c r="JD53" s="27">
        <v>11.635000228881836</v>
      </c>
      <c r="JE53" s="27">
        <v>13.348999977111816</v>
      </c>
      <c r="JF53" s="27">
        <v>8.7930002212524414</v>
      </c>
      <c r="JG53" s="27">
        <v>0.42399999499320984</v>
      </c>
      <c r="JH53" s="27">
        <v>4.4580001831054688</v>
      </c>
      <c r="JI53" s="27">
        <v>6.3600001335144043</v>
      </c>
      <c r="JJ53" s="32">
        <v>3.4539999961853027</v>
      </c>
      <c r="JK53" s="32">
        <v>1.1529999971389771</v>
      </c>
      <c r="JL53" s="32">
        <v>0.41899999976158142</v>
      </c>
      <c r="JM53" s="32">
        <v>0.42500001192092896</v>
      </c>
      <c r="JN53" s="32">
        <v>0.64999997615814209</v>
      </c>
      <c r="JO53" s="39">
        <v>2011</v>
      </c>
      <c r="JP53" s="39" t="s">
        <v>310</v>
      </c>
      <c r="JQ53" s="32">
        <v>0.66</v>
      </c>
      <c r="JR53" s="32">
        <v>0.70499999999999996</v>
      </c>
      <c r="JS53" s="32">
        <v>5.6000000000000001E-2</v>
      </c>
      <c r="JT53" s="32">
        <v>1.5089999999999999</v>
      </c>
      <c r="JU53" s="32">
        <v>0.375</v>
      </c>
      <c r="JV53" s="32">
        <v>0.15</v>
      </c>
      <c r="JW53" s="27">
        <v>0.25299999117851257</v>
      </c>
      <c r="JX53" s="27">
        <v>9.3999996781349182E-2</v>
      </c>
      <c r="JY53" s="29"/>
      <c r="JZ53" s="40">
        <v>0.55199998617172241</v>
      </c>
      <c r="KA53" s="20">
        <v>0.253</v>
      </c>
      <c r="KB53" s="20">
        <v>0.23999999463558197</v>
      </c>
      <c r="KC53" s="21">
        <v>0</v>
      </c>
      <c r="KD53" s="21">
        <v>1.4999999664723873E-2</v>
      </c>
      <c r="KE53" s="20">
        <v>0.41899999976158142</v>
      </c>
      <c r="KF53" s="20">
        <v>0</v>
      </c>
      <c r="KG53" s="39">
        <v>2011</v>
      </c>
      <c r="KH53" s="39" t="s">
        <v>310</v>
      </c>
      <c r="KI53" s="23">
        <v>2.6071429252624512</v>
      </c>
      <c r="KJ53" s="23">
        <v>0.8125</v>
      </c>
      <c r="KK53" s="29"/>
      <c r="KL53" s="29"/>
      <c r="KM53" s="29"/>
      <c r="KN53" s="21">
        <v>9449.2119140625</v>
      </c>
      <c r="KO53" s="20">
        <v>6113.63916015625</v>
      </c>
      <c r="KP53" s="20">
        <v>1760.9560546875</v>
      </c>
      <c r="KQ53" s="19">
        <v>18.636009216308594</v>
      </c>
      <c r="KR53" s="39">
        <v>2011</v>
      </c>
      <c r="KS53" s="39" t="s">
        <v>310</v>
      </c>
    </row>
    <row r="54" spans="1:305" s="39" customFormat="1" ht="12.75">
      <c r="A54" s="39">
        <v>2012</v>
      </c>
      <c r="B54" s="39" t="s">
        <v>310</v>
      </c>
      <c r="C54" s="39">
        <v>33</v>
      </c>
      <c r="D54" s="44" t="s">
        <v>311</v>
      </c>
      <c r="E54" s="44">
        <v>752</v>
      </c>
      <c r="F54" s="39">
        <v>1</v>
      </c>
      <c r="G54" s="39">
        <v>0</v>
      </c>
      <c r="H54" s="39">
        <v>1</v>
      </c>
      <c r="I54" s="39">
        <v>0</v>
      </c>
      <c r="J54" s="29">
        <v>70.83</v>
      </c>
      <c r="K54" s="29">
        <v>29.17</v>
      </c>
      <c r="L54" s="29">
        <v>0</v>
      </c>
      <c r="M54" s="18">
        <v>1</v>
      </c>
      <c r="N54" s="39">
        <v>0</v>
      </c>
      <c r="O54" s="39">
        <v>0</v>
      </c>
      <c r="P54" s="39">
        <v>0</v>
      </c>
      <c r="Q54" s="29">
        <v>75.81</v>
      </c>
      <c r="R54" s="29">
        <v>24.19</v>
      </c>
      <c r="S54" s="29">
        <v>0</v>
      </c>
      <c r="T54" s="29">
        <v>37.6</v>
      </c>
      <c r="U54" s="29">
        <v>12</v>
      </c>
      <c r="V54" s="29">
        <v>0</v>
      </c>
      <c r="W54" s="29">
        <v>49.6</v>
      </c>
      <c r="X54" s="39">
        <v>5</v>
      </c>
      <c r="Y54" s="39">
        <v>2012</v>
      </c>
      <c r="Z54" s="39" t="s">
        <v>310</v>
      </c>
      <c r="AA54" s="43"/>
      <c r="AB54" s="41">
        <v>84.6</v>
      </c>
      <c r="AC54" s="41">
        <v>30.7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5.6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6.6</v>
      </c>
      <c r="AW54" s="41">
        <v>0</v>
      </c>
      <c r="AX54" s="41">
        <v>0</v>
      </c>
      <c r="AY54" s="41">
        <v>30.1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5.6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7.1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7.3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5.7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1.3000000000000114</v>
      </c>
      <c r="CZ54" s="39">
        <v>2012</v>
      </c>
      <c r="DA54" s="39" t="s">
        <v>310</v>
      </c>
      <c r="DB54" s="41">
        <v>32.1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5.4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6.6</v>
      </c>
      <c r="DV54" s="41">
        <v>0</v>
      </c>
      <c r="DW54" s="41">
        <v>0</v>
      </c>
      <c r="DX54" s="41">
        <v>30.7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5.4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6.9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7.2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5.7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310</v>
      </c>
      <c r="GA54" s="41">
        <v>44.7</v>
      </c>
      <c r="GB54" s="25">
        <f t="shared" si="13"/>
        <v>0.79090300000000002</v>
      </c>
      <c r="GC54" s="25">
        <f t="shared" si="14"/>
        <v>0.77932800000000002</v>
      </c>
      <c r="GD54" s="25">
        <f t="shared" si="15"/>
        <v>4.7824693802397933</v>
      </c>
      <c r="GE54" s="25">
        <f t="shared" si="16"/>
        <v>4.531612529002321</v>
      </c>
      <c r="GF54" s="25">
        <f t="shared" si="17"/>
        <v>0.25085685123747226</v>
      </c>
      <c r="GG54" s="25">
        <f t="shared" si="18"/>
        <v>5.2453415023201735E-2</v>
      </c>
      <c r="GH54" s="25">
        <f t="shared" si="19"/>
        <v>1.1067971810589332</v>
      </c>
      <c r="GI54" s="39">
        <v>2012</v>
      </c>
      <c r="GJ54" s="39" t="s">
        <v>310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0.25263210000000003</v>
      </c>
      <c r="GX54" s="36">
        <v>0.77530650000000001</v>
      </c>
      <c r="GY54" s="36">
        <v>-0.42554750000000002</v>
      </c>
      <c r="GZ54" s="39">
        <v>2012</v>
      </c>
      <c r="HA54" s="39" t="s">
        <v>310</v>
      </c>
      <c r="HB54" s="42">
        <v>2</v>
      </c>
      <c r="HC54" s="42">
        <f t="shared" si="20"/>
        <v>0</v>
      </c>
      <c r="HD54" s="42">
        <v>0</v>
      </c>
      <c r="HE54" s="42">
        <v>0</v>
      </c>
      <c r="HF54" s="42">
        <v>2</v>
      </c>
      <c r="HG54" s="42">
        <v>1</v>
      </c>
      <c r="HH54" s="42">
        <v>0</v>
      </c>
      <c r="HI54" s="42">
        <v>1</v>
      </c>
      <c r="HJ54" s="39">
        <v>2012</v>
      </c>
      <c r="HK54" s="39" t="s">
        <v>310</v>
      </c>
      <c r="HL54" s="34">
        <v>1</v>
      </c>
      <c r="HM54" s="29">
        <v>87.715019999999996</v>
      </c>
      <c r="HN54" s="27">
        <v>51.677556699966097</v>
      </c>
      <c r="HO54" s="32">
        <v>50.702346830866098</v>
      </c>
      <c r="HP54" s="32">
        <v>5.7731739334609997E-2</v>
      </c>
      <c r="HQ54" s="32">
        <v>1.0171692495254701</v>
      </c>
      <c r="HR54" s="27">
        <v>0.88837750692372097</v>
      </c>
      <c r="HS54" s="27">
        <v>46.372375975474199</v>
      </c>
      <c r="HT54" s="27">
        <v>45.709192132895403</v>
      </c>
      <c r="HU54" s="27">
        <v>-0.97520986910002005</v>
      </c>
      <c r="HV54" s="27">
        <v>-0.85688021216385502</v>
      </c>
      <c r="HW54" s="27">
        <v>0.69338127094581004</v>
      </c>
      <c r="HX54" s="27">
        <v>1.5921749999999999</v>
      </c>
      <c r="HY54" s="33">
        <v>5.5840217352748596</v>
      </c>
      <c r="HZ54" s="39">
        <v>2012</v>
      </c>
      <c r="IA54" s="39" t="s">
        <v>310</v>
      </c>
      <c r="IB54" s="29"/>
      <c r="IC54" s="29">
        <v>5060.10009765625</v>
      </c>
      <c r="ID54" s="29">
        <v>4657.10009765625</v>
      </c>
      <c r="IE54" s="29"/>
      <c r="IF54" s="32">
        <v>76.160728454589844</v>
      </c>
      <c r="IG54" s="32">
        <v>96.199996948242188</v>
      </c>
      <c r="IH54" s="32">
        <v>911</v>
      </c>
      <c r="II54" s="32">
        <v>3649.89990234375</v>
      </c>
      <c r="IJ54" s="31">
        <v>403</v>
      </c>
      <c r="IK54" s="31">
        <v>8</v>
      </c>
      <c r="IL54" s="39">
        <v>2012</v>
      </c>
      <c r="IM54" s="39" t="s">
        <v>310</v>
      </c>
      <c r="IN54" s="30">
        <v>8</v>
      </c>
      <c r="IO54" s="27">
        <v>6</v>
      </c>
      <c r="IP54" s="27">
        <v>37.072000000000003</v>
      </c>
      <c r="IQ54" s="29" t="str">
        <f t="shared" si="21"/>
        <v/>
      </c>
      <c r="IR54" s="46">
        <v>3473.2750000000001</v>
      </c>
      <c r="IS54" s="46">
        <v>2810</v>
      </c>
      <c r="IT54" s="28">
        <v>67.381243555619491</v>
      </c>
      <c r="IU54" s="28"/>
      <c r="IV54" s="28">
        <v>3473.2750000000001</v>
      </c>
      <c r="IW54" s="28">
        <v>2810</v>
      </c>
      <c r="IX54" s="28">
        <v>67.381243555619491</v>
      </c>
      <c r="IY54" s="28">
        <v>88.5</v>
      </c>
      <c r="IZ54" s="39">
        <v>2012</v>
      </c>
      <c r="JA54" s="39" t="s">
        <v>310</v>
      </c>
      <c r="JB54" s="27">
        <v>13.999484062194824</v>
      </c>
      <c r="JC54" s="29">
        <v>27.131000518798828</v>
      </c>
      <c r="JD54" s="29">
        <v>12.12399959564209</v>
      </c>
      <c r="JE54" s="29">
        <v>13.736000061035156</v>
      </c>
      <c r="JF54" s="29">
        <v>9.2379999160766602</v>
      </c>
      <c r="JG54" s="29">
        <v>0.414000004529953</v>
      </c>
      <c r="JH54" s="29">
        <v>4.5970001220703125</v>
      </c>
      <c r="JI54" s="29">
        <v>6.4679999351501465</v>
      </c>
      <c r="JJ54" s="29">
        <v>3.565000057220459</v>
      </c>
      <c r="JK54" s="29">
        <v>1.2710000276565552</v>
      </c>
      <c r="JL54" s="29">
        <v>0.45500001311302185</v>
      </c>
      <c r="JM54" s="29">
        <v>0.45800000429153442</v>
      </c>
      <c r="JN54" s="29">
        <v>0.66500002145767212</v>
      </c>
      <c r="JO54" s="39">
        <v>2012</v>
      </c>
      <c r="JP54" s="39" t="s">
        <v>310</v>
      </c>
      <c r="JQ54" s="29">
        <v>0.65900000000000003</v>
      </c>
      <c r="JR54" s="29">
        <v>0.72399999999999998</v>
      </c>
      <c r="JS54" s="29">
        <v>5.6000000000000001E-2</v>
      </c>
      <c r="JT54" s="29">
        <v>1.579</v>
      </c>
      <c r="JU54" s="29">
        <v>0.38600000000000001</v>
      </c>
      <c r="JV54" s="29">
        <v>0.16</v>
      </c>
      <c r="JW54" s="29">
        <v>0.27399998903274536</v>
      </c>
      <c r="JX54" s="29">
        <v>0.10000000149011612</v>
      </c>
      <c r="JY54" s="29"/>
      <c r="JZ54" s="29">
        <v>0.63099998235702515</v>
      </c>
      <c r="KA54" s="41"/>
      <c r="KB54" s="29">
        <v>0.25299999117851257</v>
      </c>
      <c r="KC54" s="29">
        <v>0</v>
      </c>
      <c r="KD54" s="29">
        <v>1.3000000268220901E-2</v>
      </c>
      <c r="KE54" s="29">
        <v>0.45500001311302185</v>
      </c>
      <c r="KF54" s="29">
        <v>0</v>
      </c>
      <c r="KG54" s="39">
        <v>2012</v>
      </c>
      <c r="KH54" s="39" t="s">
        <v>310</v>
      </c>
      <c r="KI54" s="23">
        <v>2.6071429252624512</v>
      </c>
      <c r="KJ54" s="23">
        <v>0.8125</v>
      </c>
      <c r="KK54" s="29"/>
      <c r="KL54" s="29"/>
      <c r="KM54" s="29"/>
      <c r="KN54" s="21">
        <v>9519.3740234375</v>
      </c>
      <c r="KO54" s="20">
        <v>6114.8310546875</v>
      </c>
      <c r="KP54" s="20">
        <v>1806.4739990234375</v>
      </c>
      <c r="KQ54" s="19">
        <v>18.976810455322266</v>
      </c>
      <c r="KR54" s="39">
        <v>2012</v>
      </c>
      <c r="KS54" s="39" t="s">
        <v>310</v>
      </c>
    </row>
    <row r="55" spans="1:305" s="18" customFormat="1" ht="12.75">
      <c r="A55" s="18">
        <v>2013</v>
      </c>
      <c r="B55" s="18" t="s">
        <v>310</v>
      </c>
      <c r="C55" s="18">
        <v>33</v>
      </c>
      <c r="D55" s="38" t="s">
        <v>311</v>
      </c>
      <c r="E55" s="38">
        <v>752</v>
      </c>
      <c r="F55" s="18">
        <v>1</v>
      </c>
      <c r="G55" s="18">
        <v>0</v>
      </c>
      <c r="H55" s="18">
        <v>1</v>
      </c>
      <c r="I55" s="18">
        <v>0</v>
      </c>
      <c r="J55" s="25">
        <v>70.83</v>
      </c>
      <c r="K55" s="25">
        <v>29.17</v>
      </c>
      <c r="L55" s="25">
        <v>0</v>
      </c>
      <c r="M55" s="18">
        <v>1</v>
      </c>
      <c r="N55" s="18">
        <v>0</v>
      </c>
      <c r="O55" s="18">
        <v>0</v>
      </c>
      <c r="P55" s="18">
        <v>0</v>
      </c>
      <c r="Q55" s="25">
        <v>75.81</v>
      </c>
      <c r="R55" s="25">
        <v>24.19</v>
      </c>
      <c r="S55" s="25">
        <v>0</v>
      </c>
      <c r="T55" s="25">
        <v>37.6</v>
      </c>
      <c r="U55" s="25">
        <v>12</v>
      </c>
      <c r="V55" s="25">
        <v>0</v>
      </c>
      <c r="W55" s="25">
        <v>49.6</v>
      </c>
      <c r="X55" s="18">
        <v>5</v>
      </c>
      <c r="Y55" s="18">
        <v>2013</v>
      </c>
      <c r="Z55" s="18" t="s">
        <v>310</v>
      </c>
      <c r="AA55" s="37"/>
      <c r="AB55" s="26">
        <v>84.6</v>
      </c>
      <c r="AC55" s="26">
        <v>30.7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5.6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6.6</v>
      </c>
      <c r="AW55" s="26">
        <v>0</v>
      </c>
      <c r="AX55" s="26">
        <v>0</v>
      </c>
      <c r="AY55" s="26">
        <v>30.1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5.6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7.1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7.3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5.7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1.3000000000000114</v>
      </c>
      <c r="CZ55" s="18">
        <v>2013</v>
      </c>
      <c r="DA55" s="18" t="s">
        <v>310</v>
      </c>
      <c r="DB55" s="26">
        <v>32.1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5.4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6.6</v>
      </c>
      <c r="DV55" s="26">
        <v>0</v>
      </c>
      <c r="DW55" s="26">
        <v>0</v>
      </c>
      <c r="DX55" s="26">
        <v>30.7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5.4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6.9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7.2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5.7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41">
        <f t="shared" si="12"/>
        <v>0</v>
      </c>
      <c r="FY55" s="18">
        <v>2013</v>
      </c>
      <c r="FZ55" s="18" t="s">
        <v>310</v>
      </c>
      <c r="GA55" s="26">
        <v>45</v>
      </c>
      <c r="GB55" s="25">
        <f t="shared" si="13"/>
        <v>0.79090300000000002</v>
      </c>
      <c r="GC55" s="25">
        <f t="shared" si="14"/>
        <v>0.77932800000000002</v>
      </c>
      <c r="GD55" s="25">
        <f t="shared" si="15"/>
        <v>4.7824693802397933</v>
      </c>
      <c r="GE55" s="25">
        <f t="shared" si="16"/>
        <v>4.531612529002321</v>
      </c>
      <c r="GF55" s="25">
        <f t="shared" si="17"/>
        <v>0.25085685123747226</v>
      </c>
      <c r="GG55" s="25">
        <f t="shared" si="18"/>
        <v>5.2453415023201735E-2</v>
      </c>
      <c r="GH55" s="25">
        <f t="shared" si="19"/>
        <v>1.1067971810589332</v>
      </c>
      <c r="GI55" s="18">
        <v>2013</v>
      </c>
      <c r="GJ55" s="18" t="s">
        <v>310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0.22123300000000001</v>
      </c>
      <c r="GX55" s="36">
        <v>0.79699500000000001</v>
      </c>
      <c r="GY55" s="36">
        <v>-0.51816620000000002</v>
      </c>
      <c r="GZ55" s="18">
        <v>2013</v>
      </c>
      <c r="HA55" s="18" t="s">
        <v>310</v>
      </c>
      <c r="HB55" s="35">
        <v>2</v>
      </c>
      <c r="HC55" s="35">
        <f t="shared" si="20"/>
        <v>0</v>
      </c>
      <c r="HD55" s="35">
        <v>0</v>
      </c>
      <c r="HE55" s="35">
        <v>0</v>
      </c>
      <c r="HF55" s="35">
        <v>2</v>
      </c>
      <c r="HG55" s="35">
        <v>1</v>
      </c>
      <c r="HH55" s="35">
        <v>0</v>
      </c>
      <c r="HI55" s="35">
        <v>1</v>
      </c>
      <c r="HJ55" s="18">
        <v>2013</v>
      </c>
      <c r="HK55" s="18" t="s">
        <v>310</v>
      </c>
      <c r="HL55" s="34">
        <v>1</v>
      </c>
      <c r="HM55" s="25">
        <v>83.093680000000006</v>
      </c>
      <c r="HN55" s="27">
        <v>52.328032611509798</v>
      </c>
      <c r="HO55" s="32">
        <v>50.973556810048201</v>
      </c>
      <c r="HP55" s="32">
        <v>1.2229485368736801</v>
      </c>
      <c r="HQ55" s="32">
        <v>2.2985501973923301</v>
      </c>
      <c r="HR55" s="27">
        <v>-4.4292970148669002E-2</v>
      </c>
      <c r="HS55" s="27">
        <v>48.617129840522601</v>
      </c>
      <c r="HT55" s="27">
        <v>47.9121733510244</v>
      </c>
      <c r="HU55" s="27">
        <v>-1.3544758014615601</v>
      </c>
      <c r="HV55" s="27">
        <v>-1.2842782705384701</v>
      </c>
      <c r="HW55" s="27">
        <v>0.67367161754381499</v>
      </c>
      <c r="HX55" s="27">
        <v>2.11964166666667</v>
      </c>
      <c r="HY55" s="33">
        <v>5.2593231487232899</v>
      </c>
      <c r="HZ55" s="18">
        <v>2013</v>
      </c>
      <c r="IA55" s="18" t="s">
        <v>310</v>
      </c>
      <c r="IB55" s="29"/>
      <c r="IC55" s="29">
        <v>5115.60009765625</v>
      </c>
      <c r="ID55" s="29">
        <v>4704.7001953125</v>
      </c>
      <c r="IE55" s="25"/>
      <c r="IF55" s="32">
        <v>76.924461364746094</v>
      </c>
      <c r="IG55" s="32">
        <v>95.400001525878906</v>
      </c>
      <c r="IH55" s="32">
        <v>897.9000244140625</v>
      </c>
      <c r="II55" s="32">
        <v>3711.39990234375</v>
      </c>
      <c r="IJ55" s="31">
        <v>411</v>
      </c>
      <c r="IK55" s="31">
        <v>8</v>
      </c>
      <c r="IL55" s="18">
        <v>2013</v>
      </c>
      <c r="IM55" s="18" t="s">
        <v>310</v>
      </c>
      <c r="IN55" s="30">
        <v>11</v>
      </c>
      <c r="IO55" s="27">
        <v>3</v>
      </c>
      <c r="IP55" s="27">
        <v>7.0839999999999996</v>
      </c>
      <c r="IQ55" s="29" t="str">
        <f t="shared" si="21"/>
        <v/>
      </c>
      <c r="IR55" s="25"/>
      <c r="IS55" s="25"/>
      <c r="IT55" s="25"/>
      <c r="IU55" s="28">
        <v>89</v>
      </c>
      <c r="IV55" s="28"/>
      <c r="IW55" s="28"/>
      <c r="IX55" s="28"/>
      <c r="IY55" s="28">
        <v>89</v>
      </c>
      <c r="IZ55" s="18">
        <v>2013</v>
      </c>
      <c r="JA55" s="18" t="s">
        <v>310</v>
      </c>
      <c r="JB55" s="27">
        <v>14.306976318359375</v>
      </c>
      <c r="JC55" s="25">
        <v>27.813999176025391</v>
      </c>
      <c r="JD55" s="25">
        <v>12.446999549865723</v>
      </c>
      <c r="JE55" s="25">
        <v>14.012999534606934</v>
      </c>
      <c r="JF55" s="25">
        <v>9.560999870300293</v>
      </c>
      <c r="JG55" s="25">
        <v>0.39500001072883606</v>
      </c>
      <c r="JH55" s="25">
        <v>4.6810002326965332</v>
      </c>
      <c r="JI55" s="25">
        <v>6.5520000457763672</v>
      </c>
      <c r="JJ55" s="25">
        <v>3.6370000839233398</v>
      </c>
      <c r="JK55" s="25">
        <v>1.3539999723434448</v>
      </c>
      <c r="JL55" s="25">
        <v>0.46399998664855957</v>
      </c>
      <c r="JM55" s="25">
        <v>0.45899999141693115</v>
      </c>
      <c r="JN55" s="25">
        <v>0.70999997854232788</v>
      </c>
      <c r="JO55" s="18">
        <v>2013</v>
      </c>
      <c r="JP55" s="18" t="s">
        <v>310</v>
      </c>
      <c r="JQ55" s="25">
        <v>0.65600000000000003</v>
      </c>
      <c r="JR55" s="25">
        <v>0.73799999999999999</v>
      </c>
      <c r="JS55" s="25">
        <v>5.3999999999999999E-2</v>
      </c>
      <c r="JT55" s="25">
        <v>1.639</v>
      </c>
      <c r="JU55" s="25">
        <v>0.38900000000000001</v>
      </c>
      <c r="JV55" s="25">
        <v>0.161</v>
      </c>
      <c r="JW55" s="25">
        <v>0.28600001335144043</v>
      </c>
      <c r="JX55" s="25">
        <v>0.13300000131130219</v>
      </c>
      <c r="JY55" s="25"/>
      <c r="JZ55" s="25">
        <v>0.64499998092651367</v>
      </c>
      <c r="KA55" s="26"/>
      <c r="KB55" s="25">
        <v>0.27700001001358032</v>
      </c>
      <c r="KC55" s="25">
        <v>0</v>
      </c>
      <c r="KD55" s="25">
        <v>1.4000000432133675E-2</v>
      </c>
      <c r="KE55" s="25">
        <v>0.46399998664855957</v>
      </c>
      <c r="KF55" s="25">
        <v>0</v>
      </c>
      <c r="KG55" s="18">
        <v>2013</v>
      </c>
      <c r="KH55" s="18" t="s">
        <v>310</v>
      </c>
      <c r="KI55" s="23">
        <v>2.6071429252624512</v>
      </c>
      <c r="KJ55" s="23">
        <v>0.8125</v>
      </c>
      <c r="KK55" s="25"/>
      <c r="KL55" s="25"/>
      <c r="KM55" s="25"/>
      <c r="KN55" s="21">
        <v>9609</v>
      </c>
      <c r="KO55" s="20">
        <v>6116</v>
      </c>
      <c r="KP55" s="20">
        <v>1913</v>
      </c>
      <c r="KQ55" s="19">
        <v>19.908420562744141</v>
      </c>
      <c r="KR55" s="18">
        <v>2013</v>
      </c>
      <c r="KS55" s="18" t="s">
        <v>310</v>
      </c>
    </row>
    <row r="56" spans="1:305" s="18" customFormat="1" ht="12.75">
      <c r="A56" s="18">
        <v>2014</v>
      </c>
      <c r="B56" s="18" t="s">
        <v>310</v>
      </c>
      <c r="C56" s="18">
        <v>33</v>
      </c>
      <c r="D56" s="38" t="s">
        <v>311</v>
      </c>
      <c r="E56" s="38">
        <v>752</v>
      </c>
      <c r="F56" s="18">
        <v>1</v>
      </c>
      <c r="G56" s="18">
        <v>0</v>
      </c>
      <c r="H56" s="18">
        <v>1</v>
      </c>
      <c r="I56" s="18">
        <v>0</v>
      </c>
      <c r="J56" s="25">
        <v>53.76</v>
      </c>
      <c r="K56" s="25">
        <v>22.13</v>
      </c>
      <c r="L56" s="25">
        <v>24.11</v>
      </c>
      <c r="M56" s="18">
        <v>2</v>
      </c>
      <c r="N56" s="18">
        <v>1</v>
      </c>
      <c r="O56" s="18">
        <v>1</v>
      </c>
      <c r="P56" s="18">
        <v>1</v>
      </c>
      <c r="Q56" s="25">
        <v>57.53</v>
      </c>
      <c r="R56" s="25">
        <v>18.36</v>
      </c>
      <c r="S56" s="25">
        <v>24.11</v>
      </c>
      <c r="T56" s="25">
        <v>28.53</v>
      </c>
      <c r="U56" s="25">
        <v>9.11</v>
      </c>
      <c r="V56" s="25">
        <v>9.5500000000000007</v>
      </c>
      <c r="W56" s="25">
        <v>47.19</v>
      </c>
      <c r="X56" s="18">
        <v>5</v>
      </c>
      <c r="Y56" s="18">
        <v>2014</v>
      </c>
      <c r="Z56" s="18" t="s">
        <v>310</v>
      </c>
      <c r="AA56" s="37">
        <v>41896</v>
      </c>
      <c r="AB56" s="26">
        <v>85.8</v>
      </c>
      <c r="AC56" s="26">
        <v>31</v>
      </c>
      <c r="AD56" s="26">
        <v>3.1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5.7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6.1</v>
      </c>
      <c r="AW56" s="26">
        <v>0</v>
      </c>
      <c r="AX56" s="26">
        <v>0</v>
      </c>
      <c r="AY56" s="26">
        <v>23.3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4.5999999999999996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5.4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6.9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12.9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0.99999999999998579</v>
      </c>
      <c r="CZ56" s="18">
        <v>2014</v>
      </c>
      <c r="DA56" s="18" t="s">
        <v>310</v>
      </c>
      <c r="DB56" s="26">
        <v>32.4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6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6.3</v>
      </c>
      <c r="DV56" s="26">
        <v>0</v>
      </c>
      <c r="DW56" s="26">
        <v>0</v>
      </c>
      <c r="DX56" s="26">
        <v>24.1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4.5999999999999996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5.4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7.2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14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41">
        <f t="shared" si="12"/>
        <v>0</v>
      </c>
      <c r="FY56" s="18">
        <v>2014</v>
      </c>
      <c r="FZ56" s="18" t="s">
        <v>310</v>
      </c>
      <c r="GA56" s="26">
        <v>44.7</v>
      </c>
      <c r="GB56" s="25">
        <f t="shared" si="13"/>
        <v>0.81524600000000003</v>
      </c>
      <c r="GC56" s="25">
        <f t="shared" si="14"/>
        <v>0.79955799999999999</v>
      </c>
      <c r="GD56" s="25">
        <f t="shared" si="15"/>
        <v>5.4126027041363116</v>
      </c>
      <c r="GE56" s="25">
        <f t="shared" si="16"/>
        <v>4.9889743666497042</v>
      </c>
      <c r="GF56" s="25">
        <f t="shared" si="17"/>
        <v>0.42362833748660744</v>
      </c>
      <c r="GG56" s="25">
        <f t="shared" si="18"/>
        <v>7.8267029864000665E-2</v>
      </c>
      <c r="GH56" s="25">
        <f t="shared" si="19"/>
        <v>2.6115129714401188</v>
      </c>
      <c r="GI56" s="18">
        <v>2014</v>
      </c>
      <c r="GJ56" s="18" t="s">
        <v>310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0.42112480000000002</v>
      </c>
      <c r="GX56" s="36">
        <v>0.81513939999999996</v>
      </c>
      <c r="GY56" s="36">
        <v>-0.19649739999999999</v>
      </c>
      <c r="GZ56" s="18">
        <v>2014</v>
      </c>
      <c r="HA56" s="18" t="s">
        <v>310</v>
      </c>
      <c r="HB56" s="35">
        <v>2</v>
      </c>
      <c r="HC56" s="35">
        <v>0</v>
      </c>
      <c r="HD56" s="35">
        <v>0</v>
      </c>
      <c r="HE56" s="35">
        <v>0</v>
      </c>
      <c r="HF56" s="35">
        <v>2</v>
      </c>
      <c r="HG56" s="35">
        <v>1</v>
      </c>
      <c r="HH56" s="35">
        <v>0</v>
      </c>
      <c r="HI56" s="35">
        <v>1</v>
      </c>
      <c r="HJ56" s="18">
        <v>2014</v>
      </c>
      <c r="HK56" s="18" t="s">
        <v>310</v>
      </c>
      <c r="HL56" s="34">
        <v>1</v>
      </c>
      <c r="HM56" s="25">
        <v>85.352170000000001</v>
      </c>
      <c r="HN56" s="27">
        <v>51.414274296286102</v>
      </c>
      <c r="HO56" s="32">
        <v>49.867939532128602</v>
      </c>
      <c r="HP56" s="32">
        <v>2.71831318903708</v>
      </c>
      <c r="HQ56" s="32">
        <v>4.5052293053094399</v>
      </c>
      <c r="HR56" s="27">
        <v>-0.17963849411465499</v>
      </c>
      <c r="HS56" s="27">
        <v>55.728477795178499</v>
      </c>
      <c r="HT56" s="27">
        <v>54.928601454721502</v>
      </c>
      <c r="HU56" s="27">
        <v>-1.5463347641574501</v>
      </c>
      <c r="HV56" s="27">
        <v>-1.5237921842923099</v>
      </c>
      <c r="HW56" s="27">
        <v>-0.113804776160365</v>
      </c>
      <c r="HX56" s="27">
        <v>1.71936666666667</v>
      </c>
      <c r="HY56" s="33">
        <v>4.6281655634956502</v>
      </c>
      <c r="HZ56" s="18">
        <v>2014</v>
      </c>
      <c r="IA56" s="18" t="s">
        <v>310</v>
      </c>
      <c r="IB56" s="29"/>
      <c r="IC56" s="29">
        <v>5183.39990234375</v>
      </c>
      <c r="ID56" s="29">
        <v>4772.2998046875</v>
      </c>
      <c r="IE56" s="25"/>
      <c r="IF56" s="32"/>
      <c r="IG56" s="32">
        <v>94.5</v>
      </c>
      <c r="IH56" s="32">
        <v>884.5999755859375</v>
      </c>
      <c r="II56" s="32">
        <v>3793.199951171875</v>
      </c>
      <c r="IJ56" s="31">
        <v>411</v>
      </c>
      <c r="IK56" s="31">
        <v>7.9000000953674316</v>
      </c>
      <c r="IL56" s="18">
        <v>2014</v>
      </c>
      <c r="IM56" s="18" t="s">
        <v>310</v>
      </c>
      <c r="IN56" s="30"/>
      <c r="IO56" s="27"/>
      <c r="IP56" s="27"/>
      <c r="IQ56" s="29" t="str">
        <f t="shared" si="21"/>
        <v/>
      </c>
      <c r="IR56" s="25"/>
      <c r="IS56" s="25"/>
      <c r="IT56" s="25"/>
      <c r="IU56" s="28"/>
      <c r="IV56" s="28"/>
      <c r="IW56" s="28"/>
      <c r="IX56" s="28"/>
      <c r="IY56" s="28"/>
      <c r="IZ56" s="18">
        <v>2014</v>
      </c>
      <c r="JA56" s="18" t="s">
        <v>310</v>
      </c>
      <c r="JB56" s="27">
        <v>13.842473030090332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310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310</v>
      </c>
      <c r="KI56" s="23"/>
      <c r="KJ56" s="23"/>
      <c r="KK56" s="25"/>
      <c r="KL56" s="25"/>
      <c r="KM56" s="25"/>
      <c r="KN56" s="21"/>
      <c r="KO56" s="20"/>
      <c r="KP56" s="20"/>
      <c r="KQ56" s="19"/>
      <c r="KR56" s="18">
        <v>2014</v>
      </c>
      <c r="KS56" s="18" t="s">
        <v>310</v>
      </c>
    </row>
    <row r="57" spans="1:305" s="1" customFormat="1" ht="12.75">
      <c r="A57" s="1">
        <v>2015</v>
      </c>
      <c r="B57" s="1" t="s">
        <v>310</v>
      </c>
      <c r="C57" s="1">
        <v>33</v>
      </c>
      <c r="D57" s="17" t="s">
        <v>311</v>
      </c>
      <c r="E57" s="17">
        <v>752</v>
      </c>
      <c r="F57" s="1">
        <v>1</v>
      </c>
      <c r="G57" s="1">
        <v>0</v>
      </c>
      <c r="H57" s="1">
        <v>1</v>
      </c>
      <c r="I57" s="1">
        <v>0</v>
      </c>
      <c r="J57" s="63">
        <v>0</v>
      </c>
      <c r="K57" s="63">
        <v>0</v>
      </c>
      <c r="L57" s="63">
        <v>100</v>
      </c>
      <c r="M57" s="1">
        <v>5</v>
      </c>
      <c r="N57" s="1">
        <v>1</v>
      </c>
      <c r="O57" s="1">
        <v>3</v>
      </c>
      <c r="P57" s="1">
        <v>0</v>
      </c>
      <c r="Q57" s="64">
        <v>0</v>
      </c>
      <c r="R57" s="64">
        <v>0</v>
      </c>
      <c r="S57" s="64">
        <v>100</v>
      </c>
      <c r="T57" s="63">
        <v>0</v>
      </c>
      <c r="U57" s="63">
        <v>0</v>
      </c>
      <c r="V57" s="63">
        <v>39.6</v>
      </c>
      <c r="W57" s="63">
        <v>39.6</v>
      </c>
      <c r="X57" s="1">
        <v>5</v>
      </c>
      <c r="Y57" s="1">
        <v>2015</v>
      </c>
      <c r="Z57" s="1" t="s">
        <v>310</v>
      </c>
      <c r="AA57" s="16"/>
      <c r="AB57" s="6">
        <v>85.8</v>
      </c>
      <c r="AC57" s="6">
        <v>31</v>
      </c>
      <c r="AD57" s="6">
        <v>3.1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5.7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6.1</v>
      </c>
      <c r="AW57" s="6">
        <v>0</v>
      </c>
      <c r="AX57" s="6">
        <v>0</v>
      </c>
      <c r="AY57" s="6">
        <v>23.3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4.5999999999999996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5.4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6.9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12.9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0.99999999999998579</v>
      </c>
      <c r="CZ57" s="1">
        <v>2015</v>
      </c>
      <c r="DA57" s="1" t="s">
        <v>310</v>
      </c>
      <c r="DB57" s="6">
        <v>32.4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6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6.3</v>
      </c>
      <c r="DV57" s="6">
        <v>0</v>
      </c>
      <c r="DW57" s="6">
        <v>0</v>
      </c>
      <c r="DX57" s="6">
        <v>24.1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4.5999999999999996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5.4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7.2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14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0</v>
      </c>
      <c r="FY57" s="1">
        <v>2015</v>
      </c>
      <c r="FZ57" s="1" t="s">
        <v>310</v>
      </c>
      <c r="GA57" s="6">
        <v>43.6</v>
      </c>
      <c r="GB57" s="5">
        <f t="shared" si="13"/>
        <v>0.81524600000000003</v>
      </c>
      <c r="GC57" s="5">
        <f t="shared" si="14"/>
        <v>0.79955799999999999</v>
      </c>
      <c r="GD57" s="5">
        <f t="shared" si="15"/>
        <v>5.4126027041363116</v>
      </c>
      <c r="GE57" s="5">
        <f t="shared" si="16"/>
        <v>4.9889743666497042</v>
      </c>
      <c r="GF57" s="5">
        <f t="shared" si="17"/>
        <v>0.42362833748660744</v>
      </c>
      <c r="GG57" s="5">
        <f t="shared" si="18"/>
        <v>7.8267029864000665E-2</v>
      </c>
      <c r="GH57" s="5">
        <f t="shared" si="19"/>
        <v>2.6115129714401188</v>
      </c>
      <c r="GI57" s="1">
        <v>2015</v>
      </c>
      <c r="GJ57" s="1" t="s">
        <v>310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62">
        <v>0.4929905</v>
      </c>
      <c r="GX57" s="62">
        <v>0.83157619999999999</v>
      </c>
      <c r="GY57" s="62">
        <v>-0.11497590000000001</v>
      </c>
      <c r="GZ57" s="1">
        <v>2015</v>
      </c>
      <c r="HA57" s="1" t="s">
        <v>310</v>
      </c>
      <c r="HB57" s="14">
        <v>2</v>
      </c>
      <c r="HC57" s="14">
        <v>0</v>
      </c>
      <c r="HD57" s="14">
        <v>0</v>
      </c>
      <c r="HE57" s="14">
        <v>0</v>
      </c>
      <c r="HF57" s="14">
        <v>2</v>
      </c>
      <c r="HG57" s="14">
        <v>1</v>
      </c>
      <c r="HH57" s="14">
        <v>0</v>
      </c>
      <c r="HI57" s="14">
        <v>1</v>
      </c>
      <c r="HJ57" s="1">
        <v>2015</v>
      </c>
      <c r="HK57" s="1" t="s">
        <v>310</v>
      </c>
      <c r="HL57" s="61">
        <v>1</v>
      </c>
      <c r="HM57" s="5"/>
      <c r="HN57" s="7">
        <v>50.198830649964798</v>
      </c>
      <c r="HO57" s="11">
        <v>50.477389711422902</v>
      </c>
      <c r="HP57" s="11">
        <v>3.8233464803000601</v>
      </c>
      <c r="HQ57" s="11">
        <v>6.0044405585894101</v>
      </c>
      <c r="HR57" s="7">
        <v>-4.6784744983242997E-2</v>
      </c>
      <c r="HS57" s="7">
        <v>53.890402019690697</v>
      </c>
      <c r="HT57" s="7"/>
      <c r="HU57" s="7">
        <v>0.278559061458105</v>
      </c>
      <c r="HV57" s="7">
        <v>0.192706895586649</v>
      </c>
      <c r="HW57" s="7">
        <v>0.452958283430487</v>
      </c>
      <c r="HX57" s="7">
        <v>0.72016666666666695</v>
      </c>
      <c r="HY57" s="12">
        <v>4.6985847125577003</v>
      </c>
      <c r="HZ57" s="1">
        <v>2015</v>
      </c>
      <c r="IA57" s="1" t="s">
        <v>310</v>
      </c>
      <c r="IB57" s="5"/>
      <c r="IC57" s="5">
        <v>5223.2998046875</v>
      </c>
      <c r="ID57" s="5">
        <v>4837.2001953125</v>
      </c>
      <c r="IE57" s="5"/>
      <c r="IF57" s="5"/>
      <c r="IG57" s="11">
        <v>98.800003051757813</v>
      </c>
      <c r="IH57" s="11">
        <v>881.9000244140625</v>
      </c>
      <c r="II57" s="11">
        <v>3856.5</v>
      </c>
      <c r="IJ57" s="60">
        <v>387</v>
      </c>
      <c r="IK57" s="60">
        <v>7.4000000953674316</v>
      </c>
      <c r="IL57" s="1">
        <v>2015</v>
      </c>
      <c r="IM57" s="1" t="s">
        <v>310</v>
      </c>
      <c r="IN57" s="5"/>
      <c r="IO57" s="5"/>
      <c r="IP57" s="5"/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310</v>
      </c>
      <c r="JB57" s="7">
        <v>13.417009353637695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310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310</v>
      </c>
      <c r="KI57" s="5"/>
      <c r="KJ57" s="5"/>
      <c r="KK57" s="5"/>
      <c r="KL57" s="5"/>
      <c r="KM57" s="5"/>
      <c r="KN57" s="6"/>
      <c r="KO57" s="6"/>
      <c r="KP57" s="6"/>
      <c r="KQ57" s="5"/>
      <c r="KR57" s="1">
        <v>2015</v>
      </c>
      <c r="KS57" s="1" t="s">
        <v>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6B1EF-2FE4-406F-BA21-CE6198DF3415}">
  <dimension ref="A1:KS5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308</v>
      </c>
      <c r="C2" s="39">
        <v>34</v>
      </c>
      <c r="D2" s="44" t="s">
        <v>309</v>
      </c>
      <c r="E2" s="44">
        <v>756</v>
      </c>
      <c r="F2" s="39">
        <v>1</v>
      </c>
      <c r="G2" s="39">
        <v>0</v>
      </c>
      <c r="H2" s="39">
        <v>0</v>
      </c>
      <c r="I2" s="39">
        <v>0</v>
      </c>
      <c r="J2" s="29">
        <v>42.86</v>
      </c>
      <c r="K2" s="29">
        <v>28.57</v>
      </c>
      <c r="L2" s="29">
        <v>28.57</v>
      </c>
      <c r="M2" s="18">
        <v>2</v>
      </c>
      <c r="N2" s="39">
        <v>0</v>
      </c>
      <c r="O2" s="39">
        <v>0</v>
      </c>
      <c r="P2" s="39">
        <v>1</v>
      </c>
      <c r="Q2" s="29">
        <v>42.99</v>
      </c>
      <c r="R2" s="29">
        <v>27.37</v>
      </c>
      <c r="S2" s="29">
        <v>29.65</v>
      </c>
      <c r="T2" s="29">
        <v>37.700000000000003</v>
      </c>
      <c r="U2" s="29">
        <v>24</v>
      </c>
      <c r="V2" s="29">
        <v>26</v>
      </c>
      <c r="W2" s="29">
        <v>87.7</v>
      </c>
      <c r="X2" s="39">
        <v>3</v>
      </c>
      <c r="Y2" s="39">
        <v>1960</v>
      </c>
      <c r="Z2" s="39" t="s">
        <v>308</v>
      </c>
      <c r="AA2" s="43"/>
      <c r="AB2" s="41">
        <v>68.5</v>
      </c>
      <c r="AC2" s="41">
        <v>26.4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2.7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11.6</v>
      </c>
      <c r="AW2" s="41">
        <v>0</v>
      </c>
      <c r="AX2" s="41">
        <v>0</v>
      </c>
      <c r="AY2" s="41">
        <v>0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23.3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23.7</v>
      </c>
      <c r="BO2" s="41">
        <v>5.5</v>
      </c>
      <c r="BP2" s="41">
        <v>2.2999999999999998</v>
      </c>
      <c r="BQ2" s="41">
        <v>2.2000000000000002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2.2999999999999972</v>
      </c>
      <c r="CZ2" s="39">
        <v>1960</v>
      </c>
      <c r="DA2" s="39" t="s">
        <v>308</v>
      </c>
      <c r="DB2" s="41">
        <v>26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1.5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11.7</v>
      </c>
      <c r="DV2" s="41">
        <v>0</v>
      </c>
      <c r="DW2" s="41">
        <v>0</v>
      </c>
      <c r="DX2" s="41">
        <v>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24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26</v>
      </c>
      <c r="EN2" s="41">
        <v>5.0999999999999996</v>
      </c>
      <c r="EO2" s="41">
        <v>2.6</v>
      </c>
      <c r="EP2" s="41">
        <v>2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1.1000000000000085</v>
      </c>
      <c r="FY2" s="39">
        <v>1960</v>
      </c>
      <c r="FZ2" s="39" t="s">
        <v>308</v>
      </c>
      <c r="GA2" s="41">
        <v>0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0.80162299999999997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0.78960900000000001</v>
      </c>
      <c r="GD2" s="29">
        <f t="shared" ref="GD2:GD33" si="4">1/(1-GB2)</f>
        <v>5.040906959980239</v>
      </c>
      <c r="GE2" s="29">
        <f t="shared" ref="GE2:GE33" si="5">1/(1-GC2)</f>
        <v>4.7530550261180373</v>
      </c>
      <c r="GF2" s="29">
        <f t="shared" ref="GF2:GF33" si="6">GD2-GE2</f>
        <v>0.28785193386220165</v>
      </c>
      <c r="GG2" s="29">
        <f t="shared" ref="GG2:GG33" si="7">(GD2-GE2)/GD2</f>
        <v>5.7103203083781987E-2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1.9595917942265428</v>
      </c>
      <c r="GI2" s="39">
        <v>1960</v>
      </c>
      <c r="GJ2" s="39" t="s">
        <v>308</v>
      </c>
      <c r="GK2" s="29">
        <v>1.72</v>
      </c>
      <c r="GL2" s="29">
        <v>1.46</v>
      </c>
      <c r="GM2" s="29">
        <v>5.2</v>
      </c>
      <c r="GN2" s="41">
        <v>4</v>
      </c>
      <c r="GO2" s="29">
        <v>1</v>
      </c>
      <c r="GP2" s="29">
        <v>2.5499999999999998</v>
      </c>
      <c r="GQ2" s="29">
        <v>0.88</v>
      </c>
      <c r="GR2" s="41">
        <v>5</v>
      </c>
      <c r="GS2" s="41">
        <v>4</v>
      </c>
      <c r="GT2" s="41">
        <v>4</v>
      </c>
      <c r="GU2" s="41">
        <v>1</v>
      </c>
      <c r="GV2" s="29">
        <v>0.61</v>
      </c>
      <c r="GW2" s="47"/>
      <c r="GX2" s="47"/>
      <c r="GY2" s="47"/>
      <c r="GZ2" s="39">
        <v>1960</v>
      </c>
      <c r="HA2" s="39" t="s">
        <v>308</v>
      </c>
      <c r="HB2" s="42">
        <v>5</v>
      </c>
      <c r="HC2" s="42">
        <f t="shared" ref="HC2:HC33" si="9">HD2+IF(HE2&gt;=2,1,0)+IF(HF2=2,0,IF(HF2=0,2,1))+IF(HG2&gt;3,2,IF(HG2&lt;3,0,1))+IF(HH2=1,1,0)</f>
        <v>6</v>
      </c>
      <c r="HD2" s="42">
        <v>2</v>
      </c>
      <c r="HE2" s="42">
        <v>2</v>
      </c>
      <c r="HF2" s="42">
        <v>2</v>
      </c>
      <c r="HG2" s="42">
        <v>4</v>
      </c>
      <c r="HH2" s="42">
        <v>1</v>
      </c>
      <c r="HI2" s="42">
        <v>0</v>
      </c>
      <c r="HJ2" s="39">
        <v>1960</v>
      </c>
      <c r="HK2" s="39" t="s">
        <v>308</v>
      </c>
      <c r="HL2" s="29"/>
      <c r="HM2" s="29">
        <v>69.12715</v>
      </c>
      <c r="HN2" s="25"/>
      <c r="HO2" s="29"/>
      <c r="HP2" s="29"/>
      <c r="HQ2" s="29"/>
      <c r="HR2" s="27">
        <v>1.4388118511783199</v>
      </c>
      <c r="HS2" s="29"/>
      <c r="HT2" s="29">
        <v>13.71354</v>
      </c>
      <c r="HU2" s="29"/>
      <c r="HV2" s="29"/>
      <c r="HW2" s="29"/>
      <c r="HX2" s="27">
        <v>3.0924999999999998</v>
      </c>
      <c r="HY2" s="29"/>
      <c r="HZ2" s="39">
        <v>1960</v>
      </c>
      <c r="IA2" s="39" t="s">
        <v>308</v>
      </c>
      <c r="IB2" s="29">
        <v>2718.3270000000002</v>
      </c>
      <c r="IC2" s="29">
        <v>2718.3270000000002</v>
      </c>
      <c r="ID2" s="29">
        <v>2717.10009765625</v>
      </c>
      <c r="IE2" s="29">
        <v>77.610280000000003</v>
      </c>
      <c r="IF2" s="32">
        <v>77.575241088867188</v>
      </c>
      <c r="IG2" s="32">
        <v>393</v>
      </c>
      <c r="IH2" s="32">
        <v>1263</v>
      </c>
      <c r="II2" s="32">
        <v>1061.0999755859375</v>
      </c>
      <c r="IJ2" s="31">
        <v>1.2269999980926514</v>
      </c>
      <c r="IK2" s="31">
        <v>4.5138098299503326E-2</v>
      </c>
      <c r="IL2" s="39">
        <v>1960</v>
      </c>
      <c r="IM2" s="39" t="s">
        <v>308</v>
      </c>
      <c r="IN2" s="29">
        <v>8</v>
      </c>
      <c r="IO2" s="29">
        <v>0.2</v>
      </c>
      <c r="IP2" s="29">
        <v>1.02</v>
      </c>
      <c r="IQ2" s="29">
        <f t="shared" ref="IQ2:IQ33" si="10">IF(OR(IB2="",IP2=""),"",IP2*1000/IB2)</f>
        <v>0.37523079452913499</v>
      </c>
      <c r="IR2" s="46">
        <v>747.76100000000019</v>
      </c>
      <c r="IS2" s="46">
        <v>732.8</v>
      </c>
      <c r="IT2" s="28">
        <v>31.016276783397423</v>
      </c>
      <c r="IU2" s="28">
        <v>50</v>
      </c>
      <c r="IV2" s="28">
        <v>747.76100000000019</v>
      </c>
      <c r="IW2" s="28">
        <v>732.8</v>
      </c>
      <c r="IX2" s="28">
        <v>31.016276783397419</v>
      </c>
      <c r="IY2" s="28">
        <v>50</v>
      </c>
      <c r="IZ2" s="39">
        <v>1960</v>
      </c>
      <c r="JA2" s="39" t="s">
        <v>308</v>
      </c>
      <c r="JB2" s="29">
        <v>5.7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308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308</v>
      </c>
      <c r="KI2" s="29"/>
      <c r="KJ2" s="29"/>
      <c r="KK2" s="29"/>
      <c r="KL2" s="29"/>
      <c r="KM2" s="29"/>
      <c r="KN2" s="21">
        <v>5327.8271484375</v>
      </c>
      <c r="KO2" s="20">
        <v>3502.534912109375</v>
      </c>
      <c r="KP2" s="20">
        <v>544.8394775390625</v>
      </c>
      <c r="KQ2" s="19">
        <v>10.226300239562988</v>
      </c>
      <c r="KR2" s="39">
        <v>1960</v>
      </c>
      <c r="KS2" s="39" t="s">
        <v>308</v>
      </c>
    </row>
    <row r="3" spans="1:305" s="39" customFormat="1" ht="12.75">
      <c r="A3" s="39">
        <v>1961</v>
      </c>
      <c r="B3" s="39" t="s">
        <v>308</v>
      </c>
      <c r="C3" s="39">
        <v>34</v>
      </c>
      <c r="D3" s="44" t="s">
        <v>309</v>
      </c>
      <c r="E3" s="44">
        <v>756</v>
      </c>
      <c r="F3" s="39">
        <v>1</v>
      </c>
      <c r="G3" s="39">
        <v>0</v>
      </c>
      <c r="H3" s="39">
        <v>0</v>
      </c>
      <c r="I3" s="39">
        <v>0</v>
      </c>
      <c r="J3" s="29">
        <v>42.86</v>
      </c>
      <c r="K3" s="29">
        <v>28.57</v>
      </c>
      <c r="L3" s="29">
        <v>28.57</v>
      </c>
      <c r="M3" s="18">
        <v>2</v>
      </c>
      <c r="N3" s="39">
        <v>0</v>
      </c>
      <c r="O3" s="39">
        <v>0</v>
      </c>
      <c r="P3" s="39">
        <v>1</v>
      </c>
      <c r="Q3" s="29">
        <v>42.99</v>
      </c>
      <c r="R3" s="29">
        <v>27.37</v>
      </c>
      <c r="S3" s="29">
        <v>29.65</v>
      </c>
      <c r="T3" s="29">
        <v>37.700000000000003</v>
      </c>
      <c r="U3" s="29">
        <v>24</v>
      </c>
      <c r="V3" s="29">
        <v>26</v>
      </c>
      <c r="W3" s="29">
        <v>87.7</v>
      </c>
      <c r="X3" s="39">
        <v>3</v>
      </c>
      <c r="Y3" s="39">
        <v>1961</v>
      </c>
      <c r="Z3" s="39" t="s">
        <v>308</v>
      </c>
      <c r="AA3" s="43"/>
      <c r="AB3" s="41">
        <v>68.5</v>
      </c>
      <c r="AC3" s="41">
        <v>26.4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2.7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11.6</v>
      </c>
      <c r="AW3" s="41">
        <v>0</v>
      </c>
      <c r="AX3" s="41">
        <v>0</v>
      </c>
      <c r="AY3" s="41">
        <v>0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23.3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23.7</v>
      </c>
      <c r="BO3" s="41">
        <v>5.5</v>
      </c>
      <c r="BP3" s="41">
        <v>2.2999999999999998</v>
      </c>
      <c r="BQ3" s="41">
        <v>2.2000000000000002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2.2999999999999972</v>
      </c>
      <c r="CZ3" s="39">
        <v>1961</v>
      </c>
      <c r="DA3" s="39" t="s">
        <v>308</v>
      </c>
      <c r="DB3" s="41">
        <v>26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1.5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11.7</v>
      </c>
      <c r="DV3" s="41">
        <v>0</v>
      </c>
      <c r="DW3" s="41">
        <v>0</v>
      </c>
      <c r="DX3" s="41">
        <v>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24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26</v>
      </c>
      <c r="EN3" s="41">
        <v>5.0999999999999996</v>
      </c>
      <c r="EO3" s="41">
        <v>2.6</v>
      </c>
      <c r="EP3" s="41">
        <v>2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1.1000000000000085</v>
      </c>
      <c r="FY3" s="39">
        <v>1961</v>
      </c>
      <c r="FZ3" s="39" t="s">
        <v>308</v>
      </c>
      <c r="GA3" s="41">
        <v>0</v>
      </c>
      <c r="GB3" s="29">
        <f t="shared" si="2"/>
        <v>0.80162299999999997</v>
      </c>
      <c r="GC3" s="29">
        <f t="shared" si="3"/>
        <v>0.78960900000000001</v>
      </c>
      <c r="GD3" s="29">
        <f t="shared" si="4"/>
        <v>5.040906959980239</v>
      </c>
      <c r="GE3" s="29">
        <f t="shared" si="5"/>
        <v>4.7530550261180373</v>
      </c>
      <c r="GF3" s="29">
        <f t="shared" si="6"/>
        <v>0.28785193386220165</v>
      </c>
      <c r="GG3" s="29">
        <f t="shared" si="7"/>
        <v>5.7103203083781987E-2</v>
      </c>
      <c r="GH3" s="29">
        <f t="shared" si="8"/>
        <v>1.9595917942265428</v>
      </c>
      <c r="GI3" s="39">
        <v>1961</v>
      </c>
      <c r="GJ3" s="39" t="s">
        <v>308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47"/>
      <c r="GX3" s="47"/>
      <c r="GY3" s="47"/>
      <c r="GZ3" s="39">
        <v>1961</v>
      </c>
      <c r="HA3" s="39" t="s">
        <v>308</v>
      </c>
      <c r="HB3" s="42">
        <v>5</v>
      </c>
      <c r="HC3" s="42">
        <f t="shared" si="9"/>
        <v>6</v>
      </c>
      <c r="HD3" s="42">
        <v>2</v>
      </c>
      <c r="HE3" s="42">
        <v>2</v>
      </c>
      <c r="HF3" s="42">
        <v>2</v>
      </c>
      <c r="HG3" s="42">
        <v>4</v>
      </c>
      <c r="HH3" s="42">
        <v>1</v>
      </c>
      <c r="HI3" s="42">
        <v>0</v>
      </c>
      <c r="HJ3" s="39">
        <v>1961</v>
      </c>
      <c r="HK3" s="39" t="s">
        <v>308</v>
      </c>
      <c r="HL3" s="29"/>
      <c r="HM3" s="29">
        <v>70.864260000000002</v>
      </c>
      <c r="HN3" s="25"/>
      <c r="HO3" s="29"/>
      <c r="HP3" s="31">
        <v>8.3525122313933053</v>
      </c>
      <c r="HQ3" s="31">
        <v>12.496750151659612</v>
      </c>
      <c r="HR3" s="27">
        <v>1.8453889181048799</v>
      </c>
      <c r="HS3" s="29"/>
      <c r="HT3" s="29">
        <v>11.85121</v>
      </c>
      <c r="HU3" s="29"/>
      <c r="HV3" s="29"/>
      <c r="HW3" s="29"/>
      <c r="HX3" s="27">
        <v>2.95583333333333</v>
      </c>
      <c r="HY3" s="29"/>
      <c r="HZ3" s="39">
        <v>1961</v>
      </c>
      <c r="IA3" s="39" t="s">
        <v>308</v>
      </c>
      <c r="IB3" s="29">
        <v>2844.7469999999998</v>
      </c>
      <c r="IC3" s="29">
        <v>2844.7469999999998</v>
      </c>
      <c r="ID3" s="29">
        <v>2844.10009765625</v>
      </c>
      <c r="IE3" s="29">
        <v>79.656289999999998</v>
      </c>
      <c r="IF3" s="32">
        <v>79.638168334960938</v>
      </c>
      <c r="IG3" s="32">
        <v>381</v>
      </c>
      <c r="IH3" s="32">
        <v>1359</v>
      </c>
      <c r="II3" s="32">
        <v>1104.0999755859375</v>
      </c>
      <c r="IJ3" s="31">
        <v>0.6470000147819519</v>
      </c>
      <c r="IK3" s="31">
        <v>2.2743700072169304E-2</v>
      </c>
      <c r="IL3" s="39">
        <v>1961</v>
      </c>
      <c r="IM3" s="39" t="s">
        <v>308</v>
      </c>
      <c r="IN3" s="29">
        <v>0</v>
      </c>
      <c r="IO3" s="29">
        <v>0</v>
      </c>
      <c r="IP3" s="29">
        <v>0</v>
      </c>
      <c r="IQ3" s="29">
        <f t="shared" si="10"/>
        <v>0</v>
      </c>
      <c r="IR3" s="46">
        <v>766.43500000000006</v>
      </c>
      <c r="IS3" s="46">
        <v>749.2</v>
      </c>
      <c r="IT3" s="28">
        <v>30.221666313802061</v>
      </c>
      <c r="IU3" s="28"/>
      <c r="IV3" s="28">
        <v>766.43500000000006</v>
      </c>
      <c r="IW3" s="28">
        <v>749.2</v>
      </c>
      <c r="IX3" s="28">
        <v>30.221666313802061</v>
      </c>
      <c r="IY3" s="28">
        <v>50</v>
      </c>
      <c r="IZ3" s="39">
        <v>1961</v>
      </c>
      <c r="JA3" s="39" t="s">
        <v>308</v>
      </c>
      <c r="JB3" s="29">
        <v>6.06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308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308</v>
      </c>
      <c r="KI3" s="29"/>
      <c r="KJ3" s="29"/>
      <c r="KK3" s="29"/>
      <c r="KL3" s="29"/>
      <c r="KM3" s="29"/>
      <c r="KN3" s="21">
        <v>5434.2939453125</v>
      </c>
      <c r="KO3" s="20">
        <v>3571.278076171875</v>
      </c>
      <c r="KP3" s="20">
        <v>558.74151611328125</v>
      </c>
      <c r="KQ3" s="19">
        <v>10.281769752502441</v>
      </c>
      <c r="KR3" s="39">
        <v>1961</v>
      </c>
      <c r="KS3" s="39" t="s">
        <v>308</v>
      </c>
    </row>
    <row r="4" spans="1:305" s="39" customFormat="1" ht="12.75">
      <c r="A4" s="39">
        <v>1962</v>
      </c>
      <c r="B4" s="39" t="s">
        <v>308</v>
      </c>
      <c r="C4" s="39">
        <v>34</v>
      </c>
      <c r="D4" s="44" t="s">
        <v>309</v>
      </c>
      <c r="E4" s="44">
        <v>756</v>
      </c>
      <c r="F4" s="39">
        <v>1</v>
      </c>
      <c r="G4" s="39">
        <v>0</v>
      </c>
      <c r="H4" s="39">
        <v>0</v>
      </c>
      <c r="I4" s="39">
        <v>0</v>
      </c>
      <c r="J4" s="29">
        <v>42.86</v>
      </c>
      <c r="K4" s="29">
        <v>28.57</v>
      </c>
      <c r="L4" s="29">
        <v>28.57</v>
      </c>
      <c r="M4" s="18">
        <v>2</v>
      </c>
      <c r="N4" s="39">
        <v>0</v>
      </c>
      <c r="O4" s="39">
        <v>0</v>
      </c>
      <c r="P4" s="39">
        <v>1</v>
      </c>
      <c r="Q4" s="29">
        <v>42.99</v>
      </c>
      <c r="R4" s="29">
        <v>27.37</v>
      </c>
      <c r="S4" s="29">
        <v>29.65</v>
      </c>
      <c r="T4" s="29">
        <v>37.700000000000003</v>
      </c>
      <c r="U4" s="29">
        <v>24</v>
      </c>
      <c r="V4" s="29">
        <v>26</v>
      </c>
      <c r="W4" s="29">
        <v>87.7</v>
      </c>
      <c r="X4" s="39">
        <v>3</v>
      </c>
      <c r="Y4" s="39">
        <v>1962</v>
      </c>
      <c r="Z4" s="39" t="s">
        <v>308</v>
      </c>
      <c r="AA4" s="43"/>
      <c r="AB4" s="41">
        <v>68.5</v>
      </c>
      <c r="AC4" s="41">
        <v>26.4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2.7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11.6</v>
      </c>
      <c r="AW4" s="41">
        <v>0</v>
      </c>
      <c r="AX4" s="41">
        <v>0</v>
      </c>
      <c r="AY4" s="41">
        <v>0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23.3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23.7</v>
      </c>
      <c r="BO4" s="41">
        <v>5.5</v>
      </c>
      <c r="BP4" s="41">
        <v>2.2999999999999998</v>
      </c>
      <c r="BQ4" s="41">
        <v>2.2000000000000002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2.2999999999999972</v>
      </c>
      <c r="CZ4" s="39">
        <v>1962</v>
      </c>
      <c r="DA4" s="39" t="s">
        <v>308</v>
      </c>
      <c r="DB4" s="41">
        <v>26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1.5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11.7</v>
      </c>
      <c r="DV4" s="41">
        <v>0</v>
      </c>
      <c r="DW4" s="41">
        <v>0</v>
      </c>
      <c r="DX4" s="41">
        <v>0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24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26</v>
      </c>
      <c r="EN4" s="41">
        <v>5.0999999999999996</v>
      </c>
      <c r="EO4" s="41">
        <v>2.6</v>
      </c>
      <c r="EP4" s="41">
        <v>2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1.1000000000000085</v>
      </c>
      <c r="FY4" s="39">
        <v>1962</v>
      </c>
      <c r="FZ4" s="39" t="s">
        <v>308</v>
      </c>
      <c r="GA4" s="41">
        <v>0</v>
      </c>
      <c r="GB4" s="29">
        <f t="shared" si="2"/>
        <v>0.80162299999999997</v>
      </c>
      <c r="GC4" s="29">
        <f t="shared" si="3"/>
        <v>0.78960900000000001</v>
      </c>
      <c r="GD4" s="29">
        <f t="shared" si="4"/>
        <v>5.040906959980239</v>
      </c>
      <c r="GE4" s="29">
        <f t="shared" si="5"/>
        <v>4.7530550261180373</v>
      </c>
      <c r="GF4" s="29">
        <f t="shared" si="6"/>
        <v>0.28785193386220165</v>
      </c>
      <c r="GG4" s="29">
        <f t="shared" si="7"/>
        <v>5.7103203083781987E-2</v>
      </c>
      <c r="GH4" s="29">
        <f t="shared" si="8"/>
        <v>1.9595917942265428</v>
      </c>
      <c r="GI4" s="39">
        <v>1962</v>
      </c>
      <c r="GJ4" s="39" t="s">
        <v>308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47"/>
      <c r="GX4" s="47"/>
      <c r="GY4" s="47"/>
      <c r="GZ4" s="39">
        <v>1962</v>
      </c>
      <c r="HA4" s="39" t="s">
        <v>308</v>
      </c>
      <c r="HB4" s="42">
        <v>5</v>
      </c>
      <c r="HC4" s="42">
        <f t="shared" si="9"/>
        <v>6</v>
      </c>
      <c r="HD4" s="42">
        <v>2</v>
      </c>
      <c r="HE4" s="42">
        <v>2</v>
      </c>
      <c r="HF4" s="42">
        <v>2</v>
      </c>
      <c r="HG4" s="42">
        <v>4</v>
      </c>
      <c r="HH4" s="42">
        <v>1</v>
      </c>
      <c r="HI4" s="42">
        <v>0</v>
      </c>
      <c r="HJ4" s="39">
        <v>1962</v>
      </c>
      <c r="HK4" s="39" t="s">
        <v>308</v>
      </c>
      <c r="HL4" s="29"/>
      <c r="HM4" s="29">
        <v>70.734790000000004</v>
      </c>
      <c r="HN4" s="25"/>
      <c r="HO4" s="29"/>
      <c r="HP4" s="31">
        <v>5.0222538812144393</v>
      </c>
      <c r="HQ4" s="31">
        <v>10.894262464573728</v>
      </c>
      <c r="HR4" s="27">
        <v>4.31600009388346</v>
      </c>
      <c r="HS4" s="29"/>
      <c r="HT4" s="29">
        <v>10.15818</v>
      </c>
      <c r="HU4" s="29"/>
      <c r="HV4" s="29"/>
      <c r="HW4" s="29"/>
      <c r="HX4" s="27">
        <v>3.1241666666666701</v>
      </c>
      <c r="HY4" s="29"/>
      <c r="HZ4" s="39">
        <v>1962</v>
      </c>
      <c r="IA4" s="39" t="s">
        <v>308</v>
      </c>
      <c r="IB4" s="29">
        <v>2954.299</v>
      </c>
      <c r="IC4" s="29">
        <v>2954.299</v>
      </c>
      <c r="ID4" s="29">
        <v>2953.699951171875</v>
      </c>
      <c r="IE4" s="29">
        <v>80.774870000000007</v>
      </c>
      <c r="IF4" s="32">
        <v>80.758499145507813</v>
      </c>
      <c r="IG4" s="32">
        <v>367</v>
      </c>
      <c r="IH4" s="32">
        <v>1436</v>
      </c>
      <c r="II4" s="32">
        <v>1150.699951171875</v>
      </c>
      <c r="IJ4" s="31">
        <v>0.59899997711181641</v>
      </c>
      <c r="IK4" s="31">
        <v>2.0275499671697617E-2</v>
      </c>
      <c r="IL4" s="39">
        <v>1962</v>
      </c>
      <c r="IM4" s="39" t="s">
        <v>308</v>
      </c>
      <c r="IN4" s="29">
        <v>2</v>
      </c>
      <c r="IO4" s="29">
        <v>0.2</v>
      </c>
      <c r="IP4" s="29">
        <v>1.39</v>
      </c>
      <c r="IQ4" s="29">
        <f t="shared" si="10"/>
        <v>0.47050078546551993</v>
      </c>
      <c r="IR4" s="46">
        <v>782.84899999999993</v>
      </c>
      <c r="IS4" s="46">
        <v>763.2</v>
      </c>
      <c r="IT4" s="28">
        <v>29.564943999404985</v>
      </c>
      <c r="IU4" s="28"/>
      <c r="IV4" s="28">
        <v>782.84899999999993</v>
      </c>
      <c r="IW4" s="28">
        <v>763.2</v>
      </c>
      <c r="IX4" s="28">
        <v>29.564943999404989</v>
      </c>
      <c r="IY4" s="28">
        <v>50</v>
      </c>
      <c r="IZ4" s="39">
        <v>1962</v>
      </c>
      <c r="JA4" s="39" t="s">
        <v>308</v>
      </c>
      <c r="JB4" s="29">
        <v>6.24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308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308</v>
      </c>
      <c r="KI4" s="29"/>
      <c r="KJ4" s="29"/>
      <c r="KK4" s="29"/>
      <c r="KL4" s="29"/>
      <c r="KM4" s="29"/>
      <c r="KN4" s="21">
        <v>5573.81494140625</v>
      </c>
      <c r="KO4" s="20">
        <v>3657.447998046875</v>
      </c>
      <c r="KP4" s="20">
        <v>572.9735107421875</v>
      </c>
      <c r="KQ4" s="19">
        <v>10.279740333557129</v>
      </c>
      <c r="KR4" s="39">
        <v>1962</v>
      </c>
      <c r="KS4" s="39" t="s">
        <v>308</v>
      </c>
    </row>
    <row r="5" spans="1:305" s="39" customFormat="1" ht="12.75">
      <c r="A5" s="39">
        <v>1963</v>
      </c>
      <c r="B5" s="39" t="s">
        <v>308</v>
      </c>
      <c r="C5" s="39">
        <v>34</v>
      </c>
      <c r="D5" s="44" t="s">
        <v>309</v>
      </c>
      <c r="E5" s="44">
        <v>756</v>
      </c>
      <c r="F5" s="39">
        <v>1</v>
      </c>
      <c r="G5" s="39">
        <v>0</v>
      </c>
      <c r="H5" s="39">
        <v>0</v>
      </c>
      <c r="I5" s="39">
        <v>0</v>
      </c>
      <c r="J5" s="29">
        <v>42.86</v>
      </c>
      <c r="K5" s="29">
        <v>28.57</v>
      </c>
      <c r="L5" s="29">
        <v>28.57</v>
      </c>
      <c r="M5" s="18">
        <v>2</v>
      </c>
      <c r="N5" s="39">
        <v>0</v>
      </c>
      <c r="O5" s="39">
        <v>0</v>
      </c>
      <c r="P5" s="39">
        <v>1</v>
      </c>
      <c r="Q5" s="29">
        <v>42.93</v>
      </c>
      <c r="R5" s="29">
        <v>27.38</v>
      </c>
      <c r="S5" s="29">
        <v>29.69</v>
      </c>
      <c r="T5" s="29">
        <v>37.630000000000003</v>
      </c>
      <c r="U5" s="29">
        <v>24</v>
      </c>
      <c r="V5" s="29">
        <v>26.03</v>
      </c>
      <c r="W5" s="29">
        <v>87.66</v>
      </c>
      <c r="X5" s="39">
        <v>3</v>
      </c>
      <c r="Y5" s="39">
        <v>1963</v>
      </c>
      <c r="Z5" s="39" t="s">
        <v>308</v>
      </c>
      <c r="AA5" s="43">
        <v>23311</v>
      </c>
      <c r="AB5" s="41">
        <v>64.5</v>
      </c>
      <c r="AC5" s="41">
        <v>26.6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2.2000000000000002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11.4</v>
      </c>
      <c r="AW5" s="41">
        <v>0</v>
      </c>
      <c r="AX5" s="41">
        <v>0</v>
      </c>
      <c r="AY5" s="41">
        <v>0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23.4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23.9</v>
      </c>
      <c r="BO5" s="41">
        <v>5</v>
      </c>
      <c r="BP5" s="41">
        <v>2.2000000000000002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5.2999999999999972</v>
      </c>
      <c r="CZ5" s="39">
        <v>1963</v>
      </c>
      <c r="DA5" s="39" t="s">
        <v>308</v>
      </c>
      <c r="DB5" s="41">
        <v>26.5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2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11</v>
      </c>
      <c r="DV5" s="41">
        <v>0</v>
      </c>
      <c r="DW5" s="41">
        <v>0</v>
      </c>
      <c r="DX5" s="41">
        <v>0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24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25.5</v>
      </c>
      <c r="EN5" s="41">
        <v>5</v>
      </c>
      <c r="EO5" s="41">
        <v>3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3</v>
      </c>
      <c r="FY5" s="39">
        <v>1963</v>
      </c>
      <c r="FZ5" s="39" t="s">
        <v>308</v>
      </c>
      <c r="GA5" s="41">
        <v>0</v>
      </c>
      <c r="GB5" s="29">
        <f t="shared" si="2"/>
        <v>0.80090300000000003</v>
      </c>
      <c r="GC5" s="29">
        <f t="shared" si="3"/>
        <v>0.79125000000000001</v>
      </c>
      <c r="GD5" s="29">
        <f t="shared" si="4"/>
        <v>5.022677388408666</v>
      </c>
      <c r="GE5" s="29">
        <f t="shared" si="5"/>
        <v>4.7904191616766472</v>
      </c>
      <c r="GF5" s="29">
        <f t="shared" si="6"/>
        <v>0.23225822673201879</v>
      </c>
      <c r="GG5" s="29">
        <f t="shared" si="7"/>
        <v>4.6241916167664737E-2</v>
      </c>
      <c r="GH5" s="29">
        <f t="shared" si="8"/>
        <v>1.3729530217745993</v>
      </c>
      <c r="GI5" s="39">
        <v>1963</v>
      </c>
      <c r="GJ5" s="39" t="s">
        <v>308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47"/>
      <c r="GX5" s="47"/>
      <c r="GY5" s="47"/>
      <c r="GZ5" s="39">
        <v>1963</v>
      </c>
      <c r="HA5" s="39" t="s">
        <v>308</v>
      </c>
      <c r="HB5" s="42">
        <v>5</v>
      </c>
      <c r="HC5" s="42">
        <f t="shared" si="9"/>
        <v>6</v>
      </c>
      <c r="HD5" s="42">
        <v>2</v>
      </c>
      <c r="HE5" s="42">
        <v>2</v>
      </c>
      <c r="HF5" s="42">
        <v>2</v>
      </c>
      <c r="HG5" s="42">
        <v>4</v>
      </c>
      <c r="HH5" s="42">
        <v>1</v>
      </c>
      <c r="HI5" s="42">
        <v>0</v>
      </c>
      <c r="HJ5" s="39">
        <v>1963</v>
      </c>
      <c r="HK5" s="39" t="s">
        <v>308</v>
      </c>
      <c r="HL5" s="29"/>
      <c r="HM5" s="29">
        <v>69.69332</v>
      </c>
      <c r="HN5" s="25"/>
      <c r="HO5" s="29"/>
      <c r="HP5" s="31">
        <v>4.9560249818895414</v>
      </c>
      <c r="HQ5" s="31">
        <v>9.963675717573679</v>
      </c>
      <c r="HR5" s="27">
        <v>3.4402166729009802</v>
      </c>
      <c r="HS5" s="29"/>
      <c r="HT5" s="29">
        <v>9.1423590000000008</v>
      </c>
      <c r="HU5" s="29"/>
      <c r="HV5" s="29"/>
      <c r="HW5" s="29"/>
      <c r="HX5" s="27">
        <v>3.2466666666666701</v>
      </c>
      <c r="HY5" s="29"/>
      <c r="HZ5" s="39">
        <v>1963</v>
      </c>
      <c r="IA5" s="39" t="s">
        <v>308</v>
      </c>
      <c r="IB5" s="29">
        <v>2999.9250000000002</v>
      </c>
      <c r="IC5" s="29">
        <v>2999.9250000000002</v>
      </c>
      <c r="ID5" s="29">
        <v>2999.10009765625</v>
      </c>
      <c r="IE5" s="29">
        <v>80.293719999999993</v>
      </c>
      <c r="IF5" s="32">
        <v>80.271636962890625</v>
      </c>
      <c r="IG5" s="32">
        <v>347</v>
      </c>
      <c r="IH5" s="32">
        <v>1465</v>
      </c>
      <c r="II5" s="32">
        <v>1187.0999755859375</v>
      </c>
      <c r="IJ5" s="31">
        <v>0.82499998807907104</v>
      </c>
      <c r="IK5" s="31">
        <v>2.7500700205564499E-2</v>
      </c>
      <c r="IL5" s="39">
        <v>1963</v>
      </c>
      <c r="IM5" s="39" t="s">
        <v>308</v>
      </c>
      <c r="IN5" s="29">
        <v>4</v>
      </c>
      <c r="IO5" s="29">
        <v>1.1000000000000001</v>
      </c>
      <c r="IP5" s="29">
        <v>70.7</v>
      </c>
      <c r="IQ5" s="29">
        <f t="shared" si="10"/>
        <v>23.567255848062867</v>
      </c>
      <c r="IR5" s="46">
        <v>790.83699999999988</v>
      </c>
      <c r="IS5" s="46">
        <v>769.1</v>
      </c>
      <c r="IT5" s="28">
        <v>28.90725317675874</v>
      </c>
      <c r="IU5" s="28"/>
      <c r="IV5" s="28">
        <v>790.83699999999988</v>
      </c>
      <c r="IW5" s="28">
        <v>769.1</v>
      </c>
      <c r="IX5" s="28">
        <v>28.90725317675874</v>
      </c>
      <c r="IY5" s="28">
        <v>50</v>
      </c>
      <c r="IZ5" s="39">
        <v>1963</v>
      </c>
      <c r="JA5" s="39" t="s">
        <v>308</v>
      </c>
      <c r="JB5" s="29">
        <v>6.4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308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308</v>
      </c>
      <c r="KI5" s="29"/>
      <c r="KJ5" s="29"/>
      <c r="KK5" s="29"/>
      <c r="KL5" s="29"/>
      <c r="KM5" s="29"/>
      <c r="KN5" s="21">
        <v>5694.2470703125</v>
      </c>
      <c r="KO5" s="20">
        <v>3736.18896484375</v>
      </c>
      <c r="KP5" s="20">
        <v>585.3955078125</v>
      </c>
      <c r="KQ5" s="19">
        <v>10.28046989440918</v>
      </c>
      <c r="KR5" s="39">
        <v>1963</v>
      </c>
      <c r="KS5" s="39" t="s">
        <v>308</v>
      </c>
    </row>
    <row r="6" spans="1:305" s="39" customFormat="1" ht="12.75">
      <c r="A6" s="39">
        <v>1964</v>
      </c>
      <c r="B6" s="39" t="s">
        <v>308</v>
      </c>
      <c r="C6" s="39">
        <v>34</v>
      </c>
      <c r="D6" s="44" t="s">
        <v>309</v>
      </c>
      <c r="E6" s="44">
        <v>756</v>
      </c>
      <c r="F6" s="39">
        <v>1</v>
      </c>
      <c r="G6" s="39">
        <v>0</v>
      </c>
      <c r="H6" s="39">
        <v>0</v>
      </c>
      <c r="I6" s="39">
        <v>0</v>
      </c>
      <c r="J6" s="29">
        <v>42.86</v>
      </c>
      <c r="K6" s="29">
        <v>28.57</v>
      </c>
      <c r="L6" s="29">
        <v>28.57</v>
      </c>
      <c r="M6" s="18">
        <v>2</v>
      </c>
      <c r="N6" s="39">
        <v>0</v>
      </c>
      <c r="O6" s="39">
        <v>0</v>
      </c>
      <c r="P6" s="39">
        <v>1</v>
      </c>
      <c r="Q6" s="29">
        <v>41.95</v>
      </c>
      <c r="R6" s="29">
        <v>27.59</v>
      </c>
      <c r="S6" s="29">
        <v>30.46</v>
      </c>
      <c r="T6" s="29">
        <v>36.5</v>
      </c>
      <c r="U6" s="29">
        <v>24</v>
      </c>
      <c r="V6" s="29">
        <v>26.5</v>
      </c>
      <c r="W6" s="29">
        <v>87</v>
      </c>
      <c r="X6" s="39">
        <v>3</v>
      </c>
      <c r="Y6" s="39">
        <v>1964</v>
      </c>
      <c r="Z6" s="39" t="s">
        <v>308</v>
      </c>
      <c r="AA6" s="43"/>
      <c r="AB6" s="41">
        <v>64.5</v>
      </c>
      <c r="AC6" s="41">
        <v>26.6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2.2000000000000002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11.4</v>
      </c>
      <c r="AW6" s="41">
        <v>0</v>
      </c>
      <c r="AX6" s="41">
        <v>0</v>
      </c>
      <c r="AY6" s="41">
        <v>0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23.4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23.9</v>
      </c>
      <c r="BO6" s="41">
        <v>5</v>
      </c>
      <c r="BP6" s="41">
        <v>2.2000000000000002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5.2999999999999972</v>
      </c>
      <c r="CZ6" s="39">
        <v>1964</v>
      </c>
      <c r="DA6" s="39" t="s">
        <v>308</v>
      </c>
      <c r="DB6" s="41">
        <v>26.5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2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11</v>
      </c>
      <c r="DV6" s="41">
        <v>0</v>
      </c>
      <c r="DW6" s="41">
        <v>0</v>
      </c>
      <c r="DX6" s="41">
        <v>0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24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25.5</v>
      </c>
      <c r="EN6" s="41">
        <v>5</v>
      </c>
      <c r="EO6" s="41">
        <v>3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3</v>
      </c>
      <c r="FY6" s="39">
        <v>1964</v>
      </c>
      <c r="FZ6" s="39" t="s">
        <v>308</v>
      </c>
      <c r="GA6" s="41">
        <v>0</v>
      </c>
      <c r="GB6" s="29">
        <f t="shared" si="2"/>
        <v>0.80090300000000003</v>
      </c>
      <c r="GC6" s="29">
        <f t="shared" si="3"/>
        <v>0.79125000000000001</v>
      </c>
      <c r="GD6" s="29">
        <f t="shared" si="4"/>
        <v>5.022677388408666</v>
      </c>
      <c r="GE6" s="29">
        <f t="shared" si="5"/>
        <v>4.7904191616766472</v>
      </c>
      <c r="GF6" s="29">
        <f t="shared" si="6"/>
        <v>0.23225822673201879</v>
      </c>
      <c r="GG6" s="29">
        <f t="shared" si="7"/>
        <v>4.6241916167664737E-2</v>
      </c>
      <c r="GH6" s="29">
        <f t="shared" si="8"/>
        <v>1.3729530217745993</v>
      </c>
      <c r="GI6" s="39">
        <v>1964</v>
      </c>
      <c r="GJ6" s="39" t="s">
        <v>308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47"/>
      <c r="GX6" s="47"/>
      <c r="GY6" s="47"/>
      <c r="GZ6" s="39">
        <v>1964</v>
      </c>
      <c r="HA6" s="39" t="s">
        <v>308</v>
      </c>
      <c r="HB6" s="42">
        <v>5</v>
      </c>
      <c r="HC6" s="42">
        <f t="shared" si="9"/>
        <v>6</v>
      </c>
      <c r="HD6" s="42">
        <v>2</v>
      </c>
      <c r="HE6" s="42">
        <v>2</v>
      </c>
      <c r="HF6" s="42">
        <v>2</v>
      </c>
      <c r="HG6" s="42">
        <v>4</v>
      </c>
      <c r="HH6" s="42">
        <v>1</v>
      </c>
      <c r="HI6" s="42">
        <v>0</v>
      </c>
      <c r="HJ6" s="39">
        <v>1964</v>
      </c>
      <c r="HK6" s="39" t="s">
        <v>308</v>
      </c>
      <c r="HL6" s="29"/>
      <c r="HM6" s="29">
        <v>69.657110000000003</v>
      </c>
      <c r="HN6" s="25"/>
      <c r="HO6" s="29"/>
      <c r="HP6" s="31">
        <v>5.0983090656429511</v>
      </c>
      <c r="HQ6" s="31">
        <v>10.845524670833882</v>
      </c>
      <c r="HR6" s="27">
        <v>3.08055390153647</v>
      </c>
      <c r="HS6" s="29"/>
      <c r="HT6" s="29">
        <v>50.789450000000002</v>
      </c>
      <c r="HU6" s="29"/>
      <c r="HV6" s="29"/>
      <c r="HW6" s="29"/>
      <c r="HX6" s="27">
        <v>3.9708333333333301</v>
      </c>
      <c r="HY6" s="29"/>
      <c r="HZ6" s="39">
        <v>1964</v>
      </c>
      <c r="IA6" s="39" t="s">
        <v>308</v>
      </c>
      <c r="IB6" s="29">
        <v>3046.288</v>
      </c>
      <c r="IC6" s="29">
        <v>3046.288</v>
      </c>
      <c r="ID6" s="29">
        <v>3046</v>
      </c>
      <c r="IE6" s="29">
        <v>80.279640000000001</v>
      </c>
      <c r="IF6" s="32">
        <v>80.272048950195313</v>
      </c>
      <c r="IG6" s="32">
        <v>332</v>
      </c>
      <c r="IH6" s="32">
        <v>1487</v>
      </c>
      <c r="II6" s="32">
        <v>1227</v>
      </c>
      <c r="IJ6" s="31">
        <v>0.28799998760223389</v>
      </c>
      <c r="IK6" s="31">
        <v>9.4541003927588463E-3</v>
      </c>
      <c r="IL6" s="39">
        <v>1964</v>
      </c>
      <c r="IM6" s="39" t="s">
        <v>308</v>
      </c>
      <c r="IN6" s="29">
        <v>1</v>
      </c>
      <c r="IO6" s="29">
        <v>0.4</v>
      </c>
      <c r="IP6" s="29">
        <v>4.55</v>
      </c>
      <c r="IQ6" s="29">
        <f t="shared" si="10"/>
        <v>1.4936210890106254</v>
      </c>
      <c r="IR6" s="46">
        <v>798.49600000000009</v>
      </c>
      <c r="IS6" s="46">
        <v>774.5</v>
      </c>
      <c r="IT6" s="28">
        <v>28.487138331620251</v>
      </c>
      <c r="IU6" s="28">
        <v>50</v>
      </c>
      <c r="IV6" s="28">
        <v>798.49600000000009</v>
      </c>
      <c r="IW6" s="28">
        <v>774.5</v>
      </c>
      <c r="IX6" s="28">
        <v>28.487138331620251</v>
      </c>
      <c r="IY6" s="28">
        <v>50</v>
      </c>
      <c r="IZ6" s="39">
        <v>1964</v>
      </c>
      <c r="JA6" s="39" t="s">
        <v>308</v>
      </c>
      <c r="JB6" s="29">
        <v>7.3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308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308</v>
      </c>
      <c r="KI6" s="29"/>
      <c r="KJ6" s="29"/>
      <c r="KK6" s="29"/>
      <c r="KL6" s="29"/>
      <c r="KM6" s="29"/>
      <c r="KN6" s="21">
        <v>5789.22802734375</v>
      </c>
      <c r="KO6" s="20">
        <v>3794.595947265625</v>
      </c>
      <c r="KP6" s="20">
        <v>599.9415283203125</v>
      </c>
      <c r="KQ6" s="19">
        <v>10.363069534301758</v>
      </c>
      <c r="KR6" s="39">
        <v>1964</v>
      </c>
      <c r="KS6" s="39" t="s">
        <v>308</v>
      </c>
    </row>
    <row r="7" spans="1:305" s="39" customFormat="1" ht="12.75">
      <c r="A7" s="39">
        <v>1965</v>
      </c>
      <c r="B7" s="39" t="s">
        <v>308</v>
      </c>
      <c r="C7" s="39">
        <v>34</v>
      </c>
      <c r="D7" s="44" t="s">
        <v>309</v>
      </c>
      <c r="E7" s="44">
        <v>756</v>
      </c>
      <c r="F7" s="39">
        <v>1</v>
      </c>
      <c r="G7" s="39">
        <v>0</v>
      </c>
      <c r="H7" s="39">
        <v>0</v>
      </c>
      <c r="I7" s="39">
        <v>0</v>
      </c>
      <c r="J7" s="29">
        <v>42.86</v>
      </c>
      <c r="K7" s="29">
        <v>28.57</v>
      </c>
      <c r="L7" s="29">
        <v>28.57</v>
      </c>
      <c r="M7" s="18">
        <v>2</v>
      </c>
      <c r="N7" s="39">
        <v>0</v>
      </c>
      <c r="O7" s="39">
        <v>0</v>
      </c>
      <c r="P7" s="39">
        <v>1</v>
      </c>
      <c r="Q7" s="29">
        <v>41.95</v>
      </c>
      <c r="R7" s="29">
        <v>27.59</v>
      </c>
      <c r="S7" s="29">
        <v>30.46</v>
      </c>
      <c r="T7" s="29">
        <v>36.5</v>
      </c>
      <c r="U7" s="29">
        <v>24</v>
      </c>
      <c r="V7" s="29">
        <v>26.5</v>
      </c>
      <c r="W7" s="29">
        <v>87</v>
      </c>
      <c r="X7" s="39">
        <v>3</v>
      </c>
      <c r="Y7" s="39">
        <v>1965</v>
      </c>
      <c r="Z7" s="39" t="s">
        <v>308</v>
      </c>
      <c r="AA7" s="43"/>
      <c r="AB7" s="41">
        <v>64.5</v>
      </c>
      <c r="AC7" s="41">
        <v>26.6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2.2000000000000002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11.4</v>
      </c>
      <c r="AW7" s="41">
        <v>0</v>
      </c>
      <c r="AX7" s="41">
        <v>0</v>
      </c>
      <c r="AY7" s="41">
        <v>0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23.4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23.9</v>
      </c>
      <c r="BO7" s="41">
        <v>5</v>
      </c>
      <c r="BP7" s="41">
        <v>2.2000000000000002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5.2999999999999972</v>
      </c>
      <c r="CZ7" s="39">
        <v>1965</v>
      </c>
      <c r="DA7" s="39" t="s">
        <v>308</v>
      </c>
      <c r="DB7" s="41">
        <v>26.5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2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11</v>
      </c>
      <c r="DV7" s="41">
        <v>0</v>
      </c>
      <c r="DW7" s="41">
        <v>0</v>
      </c>
      <c r="DX7" s="41">
        <v>0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24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25.5</v>
      </c>
      <c r="EN7" s="41">
        <v>5</v>
      </c>
      <c r="EO7" s="41">
        <v>3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3</v>
      </c>
      <c r="FY7" s="39">
        <v>1965</v>
      </c>
      <c r="FZ7" s="39" t="s">
        <v>308</v>
      </c>
      <c r="GA7" s="41">
        <v>0</v>
      </c>
      <c r="GB7" s="29">
        <f t="shared" si="2"/>
        <v>0.80090300000000003</v>
      </c>
      <c r="GC7" s="29">
        <f t="shared" si="3"/>
        <v>0.79125000000000001</v>
      </c>
      <c r="GD7" s="29">
        <f t="shared" si="4"/>
        <v>5.022677388408666</v>
      </c>
      <c r="GE7" s="29">
        <f t="shared" si="5"/>
        <v>4.7904191616766472</v>
      </c>
      <c r="GF7" s="29">
        <f t="shared" si="6"/>
        <v>0.23225822673201879</v>
      </c>
      <c r="GG7" s="29">
        <f t="shared" si="7"/>
        <v>4.6241916167664737E-2</v>
      </c>
      <c r="GH7" s="29">
        <f t="shared" si="8"/>
        <v>1.3729530217745993</v>
      </c>
      <c r="GI7" s="39">
        <v>1965</v>
      </c>
      <c r="GJ7" s="39" t="s">
        <v>308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47"/>
      <c r="GX7" s="47"/>
      <c r="GY7" s="47"/>
      <c r="GZ7" s="39">
        <v>1965</v>
      </c>
      <c r="HA7" s="39" t="s">
        <v>308</v>
      </c>
      <c r="HB7" s="42">
        <v>5</v>
      </c>
      <c r="HC7" s="42">
        <f t="shared" si="9"/>
        <v>6</v>
      </c>
      <c r="HD7" s="42">
        <v>2</v>
      </c>
      <c r="HE7" s="42">
        <v>2</v>
      </c>
      <c r="HF7" s="42">
        <v>2</v>
      </c>
      <c r="HG7" s="42">
        <v>4</v>
      </c>
      <c r="HH7" s="42">
        <v>1</v>
      </c>
      <c r="HI7" s="42">
        <v>0</v>
      </c>
      <c r="HJ7" s="39">
        <v>1965</v>
      </c>
      <c r="HK7" s="39" t="s">
        <v>308</v>
      </c>
      <c r="HL7" s="29"/>
      <c r="HM7" s="29">
        <v>68.435689999999994</v>
      </c>
      <c r="HN7" s="25"/>
      <c r="HO7" s="29"/>
      <c r="HP7" s="31">
        <v>3.0649496593814263</v>
      </c>
      <c r="HQ7" s="31">
        <v>7.1007771935245074</v>
      </c>
      <c r="HR7" s="27">
        <v>3.4144771721957001</v>
      </c>
      <c r="HS7" s="29"/>
      <c r="HT7" s="29">
        <v>44.650069999999999</v>
      </c>
      <c r="HU7" s="29"/>
      <c r="HV7" s="29"/>
      <c r="HW7" s="29"/>
      <c r="HX7" s="27">
        <v>3.9458333333333302</v>
      </c>
      <c r="HY7" s="29"/>
      <c r="HZ7" s="39">
        <v>1965</v>
      </c>
      <c r="IA7" s="39" t="s">
        <v>308</v>
      </c>
      <c r="IB7" s="29">
        <v>3025.5990000000002</v>
      </c>
      <c r="IC7" s="29">
        <v>3025.5990000000002</v>
      </c>
      <c r="ID7" s="29">
        <v>3025.300048828125</v>
      </c>
      <c r="IE7" s="29">
        <v>79.040610000000001</v>
      </c>
      <c r="IF7" s="32">
        <v>79.032798767089844</v>
      </c>
      <c r="IG7" s="32">
        <v>317</v>
      </c>
      <c r="IH7" s="32">
        <v>1464</v>
      </c>
      <c r="II7" s="32">
        <v>1244.300048828125</v>
      </c>
      <c r="IJ7" s="31">
        <v>0.29899999499320984</v>
      </c>
      <c r="IK7" s="31">
        <v>9.8823001608252525E-3</v>
      </c>
      <c r="IL7" s="39">
        <v>1965</v>
      </c>
      <c r="IM7" s="39" t="s">
        <v>308</v>
      </c>
      <c r="IN7" s="29">
        <v>2</v>
      </c>
      <c r="IO7" s="29">
        <v>0</v>
      </c>
      <c r="IP7" s="29">
        <v>0.16</v>
      </c>
      <c r="IQ7" s="29">
        <f t="shared" si="10"/>
        <v>5.2882090455476746E-2</v>
      </c>
      <c r="IR7" s="46">
        <v>803.72499999999991</v>
      </c>
      <c r="IS7" s="46">
        <v>778</v>
      </c>
      <c r="IT7" s="28">
        <v>28.217255921585213</v>
      </c>
      <c r="IU7" s="28"/>
      <c r="IV7" s="28">
        <v>803.72499999999991</v>
      </c>
      <c r="IW7" s="28">
        <v>778</v>
      </c>
      <c r="IX7" s="28">
        <v>28.21725592158521</v>
      </c>
      <c r="IY7" s="28">
        <v>50</v>
      </c>
      <c r="IZ7" s="39">
        <v>1965</v>
      </c>
      <c r="JA7" s="39" t="s">
        <v>308</v>
      </c>
      <c r="JB7" s="29">
        <v>7.4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308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308</v>
      </c>
      <c r="KI7" s="29"/>
      <c r="KJ7" s="29"/>
      <c r="KK7" s="29"/>
      <c r="KL7" s="29"/>
      <c r="KM7" s="29"/>
      <c r="KN7" s="21">
        <v>5856.47216796875</v>
      </c>
      <c r="KO7" s="20">
        <v>3827.905029296875</v>
      </c>
      <c r="KP7" s="20">
        <v>615.948974609375</v>
      </c>
      <c r="KQ7" s="19">
        <v>10.517410278320313</v>
      </c>
      <c r="KR7" s="39">
        <v>1965</v>
      </c>
      <c r="KS7" s="39" t="s">
        <v>308</v>
      </c>
    </row>
    <row r="8" spans="1:305" s="39" customFormat="1" ht="12.75">
      <c r="A8" s="39">
        <v>1966</v>
      </c>
      <c r="B8" s="39" t="s">
        <v>308</v>
      </c>
      <c r="C8" s="39">
        <v>34</v>
      </c>
      <c r="D8" s="44" t="s">
        <v>309</v>
      </c>
      <c r="E8" s="44">
        <v>756</v>
      </c>
      <c r="F8" s="39">
        <v>1</v>
      </c>
      <c r="G8" s="39">
        <v>0</v>
      </c>
      <c r="H8" s="39">
        <v>0</v>
      </c>
      <c r="I8" s="39">
        <v>0</v>
      </c>
      <c r="J8" s="29">
        <v>42.86</v>
      </c>
      <c r="K8" s="29">
        <v>28.57</v>
      </c>
      <c r="L8" s="29">
        <v>28.57</v>
      </c>
      <c r="M8" s="18">
        <v>2</v>
      </c>
      <c r="N8" s="39">
        <v>0</v>
      </c>
      <c r="O8" s="39">
        <v>0</v>
      </c>
      <c r="P8" s="39">
        <v>1</v>
      </c>
      <c r="Q8" s="29">
        <v>41.95</v>
      </c>
      <c r="R8" s="29">
        <v>27.59</v>
      </c>
      <c r="S8" s="29">
        <v>30.46</v>
      </c>
      <c r="T8" s="29">
        <v>36.5</v>
      </c>
      <c r="U8" s="29">
        <v>24</v>
      </c>
      <c r="V8" s="29">
        <v>26.5</v>
      </c>
      <c r="W8" s="29">
        <v>87</v>
      </c>
      <c r="X8" s="39">
        <v>3</v>
      </c>
      <c r="Y8" s="39">
        <v>1966</v>
      </c>
      <c r="Z8" s="39" t="s">
        <v>308</v>
      </c>
      <c r="AA8" s="43"/>
      <c r="AB8" s="41">
        <v>64.5</v>
      </c>
      <c r="AC8" s="41">
        <v>26.6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2.2000000000000002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11.4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23.4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23.9</v>
      </c>
      <c r="BO8" s="41">
        <v>5</v>
      </c>
      <c r="BP8" s="41">
        <v>2.2000000000000002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5.2999999999999972</v>
      </c>
      <c r="CZ8" s="39">
        <v>1966</v>
      </c>
      <c r="DA8" s="39" t="s">
        <v>308</v>
      </c>
      <c r="DB8" s="41">
        <v>26.5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2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11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24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25.5</v>
      </c>
      <c r="EN8" s="41">
        <v>5</v>
      </c>
      <c r="EO8" s="41">
        <v>3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3</v>
      </c>
      <c r="FY8" s="39">
        <v>1966</v>
      </c>
      <c r="FZ8" s="39" t="s">
        <v>308</v>
      </c>
      <c r="GA8" s="41">
        <v>0</v>
      </c>
      <c r="GB8" s="29">
        <f t="shared" si="2"/>
        <v>0.80090300000000003</v>
      </c>
      <c r="GC8" s="29">
        <f t="shared" si="3"/>
        <v>0.79125000000000001</v>
      </c>
      <c r="GD8" s="29">
        <f t="shared" si="4"/>
        <v>5.022677388408666</v>
      </c>
      <c r="GE8" s="29">
        <f t="shared" si="5"/>
        <v>4.7904191616766472</v>
      </c>
      <c r="GF8" s="29">
        <f t="shared" si="6"/>
        <v>0.23225822673201879</v>
      </c>
      <c r="GG8" s="29">
        <f t="shared" si="7"/>
        <v>4.6241916167664737E-2</v>
      </c>
      <c r="GH8" s="29">
        <f t="shared" si="8"/>
        <v>1.3729530217745993</v>
      </c>
      <c r="GI8" s="39">
        <v>1966</v>
      </c>
      <c r="GJ8" s="39" t="s">
        <v>308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47"/>
      <c r="GX8" s="47"/>
      <c r="GY8" s="47"/>
      <c r="GZ8" s="39">
        <v>1966</v>
      </c>
      <c r="HA8" s="39" t="s">
        <v>308</v>
      </c>
      <c r="HB8" s="42">
        <v>5</v>
      </c>
      <c r="HC8" s="42">
        <f t="shared" si="9"/>
        <v>6</v>
      </c>
      <c r="HD8" s="42">
        <v>2</v>
      </c>
      <c r="HE8" s="42">
        <v>2</v>
      </c>
      <c r="HF8" s="42">
        <v>2</v>
      </c>
      <c r="HG8" s="42">
        <v>4</v>
      </c>
      <c r="HH8" s="42">
        <v>1</v>
      </c>
      <c r="HI8" s="42">
        <v>0</v>
      </c>
      <c r="HJ8" s="39">
        <v>1966</v>
      </c>
      <c r="HK8" s="39" t="s">
        <v>308</v>
      </c>
      <c r="HL8" s="29"/>
      <c r="HM8" s="29">
        <v>68.883150000000001</v>
      </c>
      <c r="HN8" s="25"/>
      <c r="HO8" s="29"/>
      <c r="HP8" s="29">
        <v>2.41128298995076</v>
      </c>
      <c r="HQ8" s="29">
        <v>7.3860000000000001</v>
      </c>
      <c r="HR8" s="27">
        <v>4.7759815949355398</v>
      </c>
      <c r="HS8" s="29"/>
      <c r="HT8" s="29">
        <v>41.301310000000001</v>
      </c>
      <c r="HU8" s="29"/>
      <c r="HV8" s="29"/>
      <c r="HW8" s="29"/>
      <c r="HX8" s="27">
        <v>4.1641666666666701</v>
      </c>
      <c r="HY8" s="29"/>
      <c r="HZ8" s="39">
        <v>1966</v>
      </c>
      <c r="IA8" s="39" t="s">
        <v>308</v>
      </c>
      <c r="IB8" s="29">
        <v>3013.9960000000001</v>
      </c>
      <c r="IC8" s="29">
        <v>3013.9960000000001</v>
      </c>
      <c r="ID8" s="29">
        <v>3013.699951171875</v>
      </c>
      <c r="IE8" s="29">
        <v>78.155569999999997</v>
      </c>
      <c r="IF8" s="32">
        <v>78.147903442382813</v>
      </c>
      <c r="IG8" s="32">
        <v>306</v>
      </c>
      <c r="IH8" s="32">
        <v>1442</v>
      </c>
      <c r="II8" s="32">
        <v>1265.699951171875</v>
      </c>
      <c r="IJ8" s="31">
        <v>0.29600000381469727</v>
      </c>
      <c r="IK8" s="31">
        <v>9.8208002746105194E-3</v>
      </c>
      <c r="IL8" s="39">
        <v>1966</v>
      </c>
      <c r="IM8" s="39" t="s">
        <v>308</v>
      </c>
      <c r="IN8" s="29">
        <v>2</v>
      </c>
      <c r="IO8" s="29">
        <v>0</v>
      </c>
      <c r="IP8" s="29">
        <v>0.06</v>
      </c>
      <c r="IQ8" s="29">
        <f t="shared" si="10"/>
        <v>1.9907126618615285E-2</v>
      </c>
      <c r="IR8" s="46">
        <v>801.34699999999998</v>
      </c>
      <c r="IS8" s="46">
        <v>774.1</v>
      </c>
      <c r="IT8" s="28">
        <v>27.805847270078711</v>
      </c>
      <c r="IU8" s="28"/>
      <c r="IV8" s="28">
        <v>801.34699999999998</v>
      </c>
      <c r="IW8" s="28">
        <v>774.1</v>
      </c>
      <c r="IX8" s="28">
        <v>27.805847270078711</v>
      </c>
      <c r="IY8" s="28">
        <v>50</v>
      </c>
      <c r="IZ8" s="39">
        <v>1966</v>
      </c>
      <c r="JA8" s="39" t="s">
        <v>308</v>
      </c>
      <c r="JB8" s="29">
        <v>7.6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308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308</v>
      </c>
      <c r="KI8" s="29"/>
      <c r="KJ8" s="29"/>
      <c r="KK8" s="29"/>
      <c r="KL8" s="29"/>
      <c r="KM8" s="29"/>
      <c r="KN8" s="21">
        <v>5918.001953125</v>
      </c>
      <c r="KO8" s="20">
        <v>3856.406005859375</v>
      </c>
      <c r="KP8" s="20">
        <v>632.3385009765625</v>
      </c>
      <c r="KQ8" s="19">
        <v>10.685000419616699</v>
      </c>
      <c r="KR8" s="39">
        <v>1966</v>
      </c>
      <c r="KS8" s="39" t="s">
        <v>308</v>
      </c>
    </row>
    <row r="9" spans="1:305" s="39" customFormat="1" ht="12.75">
      <c r="A9" s="39">
        <v>1967</v>
      </c>
      <c r="B9" s="39" t="s">
        <v>308</v>
      </c>
      <c r="C9" s="39">
        <v>34</v>
      </c>
      <c r="D9" s="44" t="s">
        <v>309</v>
      </c>
      <c r="E9" s="44">
        <v>756</v>
      </c>
      <c r="F9" s="39">
        <v>1</v>
      </c>
      <c r="G9" s="39">
        <v>0</v>
      </c>
      <c r="H9" s="39">
        <v>0</v>
      </c>
      <c r="I9" s="39">
        <v>0</v>
      </c>
      <c r="J9" s="29">
        <v>42.86</v>
      </c>
      <c r="K9" s="29">
        <v>28.57</v>
      </c>
      <c r="L9" s="29">
        <v>28.57</v>
      </c>
      <c r="M9" s="18">
        <v>2</v>
      </c>
      <c r="N9" s="39">
        <v>0</v>
      </c>
      <c r="O9" s="39">
        <v>0</v>
      </c>
      <c r="P9" s="39">
        <v>1</v>
      </c>
      <c r="Q9" s="29">
        <v>41.96</v>
      </c>
      <c r="R9" s="29">
        <v>27.58</v>
      </c>
      <c r="S9" s="29">
        <v>30.46</v>
      </c>
      <c r="T9" s="29">
        <v>36.49</v>
      </c>
      <c r="U9" s="29">
        <v>23.99</v>
      </c>
      <c r="V9" s="29">
        <v>26.49</v>
      </c>
      <c r="W9" s="29">
        <v>86.98</v>
      </c>
      <c r="X9" s="39">
        <v>3</v>
      </c>
      <c r="Y9" s="39">
        <v>1967</v>
      </c>
      <c r="Z9" s="39" t="s">
        <v>308</v>
      </c>
      <c r="AA9" s="43">
        <v>24774</v>
      </c>
      <c r="AB9" s="41">
        <v>63.8</v>
      </c>
      <c r="AC9" s="41">
        <v>23.5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2.9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11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22.1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23.2</v>
      </c>
      <c r="BO9" s="41">
        <v>9.1</v>
      </c>
      <c r="BP9" s="41">
        <v>2.2999999999999998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5.9000000000000057</v>
      </c>
      <c r="CZ9" s="39">
        <v>1967</v>
      </c>
      <c r="DA9" s="39" t="s">
        <v>308</v>
      </c>
      <c r="DB9" s="41">
        <v>25.5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2.5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10.5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22.5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24.5</v>
      </c>
      <c r="EN9" s="41">
        <v>8</v>
      </c>
      <c r="EO9" s="41">
        <v>3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3.5</v>
      </c>
      <c r="FY9" s="39">
        <v>1967</v>
      </c>
      <c r="FZ9" s="39" t="s">
        <v>308</v>
      </c>
      <c r="GA9" s="41">
        <v>0</v>
      </c>
      <c r="GB9" s="29">
        <f t="shared" si="2"/>
        <v>0.82035900000000006</v>
      </c>
      <c r="GC9" s="29">
        <f t="shared" si="3"/>
        <v>0.80537499999999995</v>
      </c>
      <c r="GD9" s="29">
        <f t="shared" si="4"/>
        <v>5.5666579455692204</v>
      </c>
      <c r="GE9" s="29">
        <f t="shared" si="5"/>
        <v>5.1380860629415528</v>
      </c>
      <c r="GF9" s="29">
        <f t="shared" si="6"/>
        <v>0.42857188262766766</v>
      </c>
      <c r="GG9" s="29">
        <f t="shared" si="7"/>
        <v>7.6989081567116827E-2</v>
      </c>
      <c r="GH9" s="29">
        <f t="shared" si="8"/>
        <v>1.9949937343260005</v>
      </c>
      <c r="GI9" s="39">
        <v>1967</v>
      </c>
      <c r="GJ9" s="39" t="s">
        <v>308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47"/>
      <c r="GX9" s="47"/>
      <c r="GY9" s="47"/>
      <c r="GZ9" s="39">
        <v>1967</v>
      </c>
      <c r="HA9" s="39" t="s">
        <v>308</v>
      </c>
      <c r="HB9" s="42">
        <v>5</v>
      </c>
      <c r="HC9" s="42">
        <f t="shared" si="9"/>
        <v>6</v>
      </c>
      <c r="HD9" s="42">
        <v>2</v>
      </c>
      <c r="HE9" s="42">
        <v>2</v>
      </c>
      <c r="HF9" s="42">
        <v>2</v>
      </c>
      <c r="HG9" s="42">
        <v>4</v>
      </c>
      <c r="HH9" s="42">
        <v>1</v>
      </c>
      <c r="HI9" s="42">
        <v>0</v>
      </c>
      <c r="HJ9" s="39">
        <v>1967</v>
      </c>
      <c r="HK9" s="39" t="s">
        <v>308</v>
      </c>
      <c r="HL9" s="29"/>
      <c r="HM9" s="29">
        <v>67.762619999999998</v>
      </c>
      <c r="HN9" s="25"/>
      <c r="HO9" s="29"/>
      <c r="HP9" s="29">
        <v>3.0006865635473199</v>
      </c>
      <c r="HQ9" s="29">
        <v>7.6429999999999998</v>
      </c>
      <c r="HR9" s="27">
        <v>4.0051997244340898</v>
      </c>
      <c r="HS9" s="29"/>
      <c r="HT9" s="29">
        <v>39.068809999999999</v>
      </c>
      <c r="HU9" s="29"/>
      <c r="HV9" s="29"/>
      <c r="HW9" s="29"/>
      <c r="HX9" s="27">
        <v>4.6033333333333299</v>
      </c>
      <c r="HY9" s="29"/>
      <c r="HZ9" s="39">
        <v>1967</v>
      </c>
      <c r="IA9" s="39" t="s">
        <v>308</v>
      </c>
      <c r="IB9" s="29">
        <v>3029.9560000000001</v>
      </c>
      <c r="IC9" s="29">
        <v>3029.9560000000001</v>
      </c>
      <c r="ID9" s="29">
        <v>3029.699951171875</v>
      </c>
      <c r="IE9" s="29">
        <v>77.739840000000001</v>
      </c>
      <c r="IF9" s="32">
        <v>77.733268737792969</v>
      </c>
      <c r="IG9" s="32">
        <v>303</v>
      </c>
      <c r="IH9" s="32">
        <v>1431</v>
      </c>
      <c r="II9" s="32">
        <v>1295.699951171875</v>
      </c>
      <c r="IJ9" s="31">
        <v>0.25600001215934753</v>
      </c>
      <c r="IK9" s="31">
        <v>8.4490003064274788E-3</v>
      </c>
      <c r="IL9" s="39">
        <v>1967</v>
      </c>
      <c r="IM9" s="39" t="s">
        <v>308</v>
      </c>
      <c r="IN9" s="29">
        <v>7</v>
      </c>
      <c r="IO9" s="29">
        <v>0.1</v>
      </c>
      <c r="IP9" s="29">
        <v>1.69</v>
      </c>
      <c r="IQ9" s="29">
        <f t="shared" si="10"/>
        <v>0.55776387511897862</v>
      </c>
      <c r="IR9" s="46">
        <v>801.05499999999995</v>
      </c>
      <c r="IS9" s="46">
        <v>772.3</v>
      </c>
      <c r="IT9" s="28">
        <v>26.886924045041919</v>
      </c>
      <c r="IU9" s="28"/>
      <c r="IV9" s="28">
        <v>801.05499999999995</v>
      </c>
      <c r="IW9" s="28">
        <v>772.3</v>
      </c>
      <c r="IX9" s="28">
        <v>26.886924045041919</v>
      </c>
      <c r="IY9" s="28">
        <v>50</v>
      </c>
      <c r="IZ9" s="39">
        <v>1967</v>
      </c>
      <c r="JA9" s="39" t="s">
        <v>308</v>
      </c>
      <c r="JB9" s="29">
        <v>7.9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308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308</v>
      </c>
      <c r="KI9" s="29"/>
      <c r="KJ9" s="29"/>
      <c r="KK9" s="29"/>
      <c r="KL9" s="29"/>
      <c r="KM9" s="29"/>
      <c r="KN9" s="21">
        <v>5991.78515625</v>
      </c>
      <c r="KO9" s="20">
        <v>3897.55908203125</v>
      </c>
      <c r="KP9" s="20">
        <v>650.73101806640625</v>
      </c>
      <c r="KQ9" s="19">
        <v>10.860389709472656</v>
      </c>
      <c r="KR9" s="39">
        <v>1967</v>
      </c>
      <c r="KS9" s="39" t="s">
        <v>308</v>
      </c>
    </row>
    <row r="10" spans="1:305" s="39" customFormat="1" ht="12.75">
      <c r="A10" s="39">
        <v>1968</v>
      </c>
      <c r="B10" s="39" t="s">
        <v>308</v>
      </c>
      <c r="C10" s="39">
        <v>34</v>
      </c>
      <c r="D10" s="44" t="s">
        <v>309</v>
      </c>
      <c r="E10" s="44">
        <v>756</v>
      </c>
      <c r="F10" s="39">
        <v>1</v>
      </c>
      <c r="G10" s="39">
        <v>0</v>
      </c>
      <c r="H10" s="39">
        <v>0</v>
      </c>
      <c r="I10" s="39">
        <v>0</v>
      </c>
      <c r="J10" s="29">
        <v>42.86</v>
      </c>
      <c r="K10" s="29">
        <v>28.57</v>
      </c>
      <c r="L10" s="29">
        <v>28.57</v>
      </c>
      <c r="M10" s="18">
        <v>2</v>
      </c>
      <c r="N10" s="39">
        <v>0</v>
      </c>
      <c r="O10" s="39">
        <v>0</v>
      </c>
      <c r="P10" s="39">
        <v>1</v>
      </c>
      <c r="Q10" s="29">
        <v>42.17</v>
      </c>
      <c r="R10" s="29">
        <v>27.11</v>
      </c>
      <c r="S10" s="29">
        <v>30.72</v>
      </c>
      <c r="T10" s="29">
        <v>35</v>
      </c>
      <c r="U10" s="29">
        <v>22.5</v>
      </c>
      <c r="V10" s="29">
        <v>25.5</v>
      </c>
      <c r="W10" s="29">
        <v>83</v>
      </c>
      <c r="X10" s="39">
        <v>3</v>
      </c>
      <c r="Y10" s="39">
        <v>1968</v>
      </c>
      <c r="Z10" s="39" t="s">
        <v>308</v>
      </c>
      <c r="AA10" s="43"/>
      <c r="AB10" s="41">
        <v>63.8</v>
      </c>
      <c r="AC10" s="41">
        <v>23.5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2.9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11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22.1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23.2</v>
      </c>
      <c r="BO10" s="41">
        <v>9.1</v>
      </c>
      <c r="BP10" s="41">
        <v>2.2999999999999998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5.9000000000000057</v>
      </c>
      <c r="CZ10" s="39">
        <v>1968</v>
      </c>
      <c r="DA10" s="39" t="s">
        <v>308</v>
      </c>
      <c r="DB10" s="41">
        <v>25.5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2.5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10.5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22.5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24.5</v>
      </c>
      <c r="EN10" s="41">
        <v>8</v>
      </c>
      <c r="EO10" s="41">
        <v>3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3.5</v>
      </c>
      <c r="FY10" s="39">
        <v>1968</v>
      </c>
      <c r="FZ10" s="39" t="s">
        <v>308</v>
      </c>
      <c r="GA10" s="41">
        <v>0</v>
      </c>
      <c r="GB10" s="29">
        <f t="shared" si="2"/>
        <v>0.82035900000000006</v>
      </c>
      <c r="GC10" s="29">
        <f t="shared" si="3"/>
        <v>0.80537499999999995</v>
      </c>
      <c r="GD10" s="29">
        <f t="shared" si="4"/>
        <v>5.5666579455692204</v>
      </c>
      <c r="GE10" s="29">
        <f t="shared" si="5"/>
        <v>5.1380860629415528</v>
      </c>
      <c r="GF10" s="29">
        <f t="shared" si="6"/>
        <v>0.42857188262766766</v>
      </c>
      <c r="GG10" s="29">
        <f t="shared" si="7"/>
        <v>7.6989081567116827E-2</v>
      </c>
      <c r="GH10" s="29">
        <f t="shared" si="8"/>
        <v>1.9949937343260005</v>
      </c>
      <c r="GI10" s="39">
        <v>1968</v>
      </c>
      <c r="GJ10" s="39" t="s">
        <v>308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47"/>
      <c r="GX10" s="47"/>
      <c r="GY10" s="47"/>
      <c r="GZ10" s="39">
        <v>1968</v>
      </c>
      <c r="HA10" s="39" t="s">
        <v>308</v>
      </c>
      <c r="HB10" s="42">
        <v>5</v>
      </c>
      <c r="HC10" s="42">
        <f t="shared" si="9"/>
        <v>6</v>
      </c>
      <c r="HD10" s="42">
        <v>2</v>
      </c>
      <c r="HE10" s="42">
        <v>2</v>
      </c>
      <c r="HF10" s="42">
        <v>2</v>
      </c>
      <c r="HG10" s="42">
        <v>4</v>
      </c>
      <c r="HH10" s="42">
        <v>1</v>
      </c>
      <c r="HI10" s="42">
        <v>0</v>
      </c>
      <c r="HJ10" s="39">
        <v>1968</v>
      </c>
      <c r="HK10" s="39" t="s">
        <v>308</v>
      </c>
      <c r="HL10" s="29"/>
      <c r="HM10" s="29">
        <v>70.522069999999999</v>
      </c>
      <c r="HN10" s="25"/>
      <c r="HO10" s="29"/>
      <c r="HP10" s="29">
        <v>3.69745922208303</v>
      </c>
      <c r="HQ10" s="29">
        <v>6.78</v>
      </c>
      <c r="HR10" s="27">
        <v>2.3958206551759602</v>
      </c>
      <c r="HS10" s="29"/>
      <c r="HT10" s="29">
        <v>37.952559999999998</v>
      </c>
      <c r="HU10" s="29"/>
      <c r="HV10" s="29"/>
      <c r="HW10" s="29"/>
      <c r="HX10" s="27">
        <v>4.3724999999999996</v>
      </c>
      <c r="HY10" s="29"/>
      <c r="HZ10" s="39">
        <v>1968</v>
      </c>
      <c r="IA10" s="39" t="s">
        <v>308</v>
      </c>
      <c r="IB10" s="29">
        <v>3048.3029999999999</v>
      </c>
      <c r="IC10" s="29">
        <v>3048.3029999999999</v>
      </c>
      <c r="ID10" s="29">
        <v>3048</v>
      </c>
      <c r="IE10" s="29">
        <v>77.263050000000007</v>
      </c>
      <c r="IF10" s="32">
        <v>77.255378723144531</v>
      </c>
      <c r="IG10" s="32">
        <v>287</v>
      </c>
      <c r="IH10" s="32">
        <v>1429</v>
      </c>
      <c r="II10" s="32">
        <v>1332</v>
      </c>
      <c r="IJ10" s="31">
        <v>0.30300000309944153</v>
      </c>
      <c r="IK10" s="31">
        <v>9.9400002509355545E-3</v>
      </c>
      <c r="IL10" s="39">
        <v>1968</v>
      </c>
      <c r="IM10" s="39" t="s">
        <v>308</v>
      </c>
      <c r="IN10" s="29">
        <v>1</v>
      </c>
      <c r="IO10" s="29">
        <v>0.1</v>
      </c>
      <c r="IP10" s="29">
        <v>1.79</v>
      </c>
      <c r="IQ10" s="29">
        <f t="shared" si="10"/>
        <v>0.58721196678939069</v>
      </c>
      <c r="IR10" s="46">
        <v>798.24200000000008</v>
      </c>
      <c r="IS10" s="46">
        <v>768.1</v>
      </c>
      <c r="IT10" s="28">
        <v>26.282779601943009</v>
      </c>
      <c r="IU10" s="28"/>
      <c r="IV10" s="28">
        <v>798.24200000000008</v>
      </c>
      <c r="IW10" s="28">
        <v>768.1</v>
      </c>
      <c r="IX10" s="28">
        <v>26.282779601943009</v>
      </c>
      <c r="IY10" s="28">
        <v>50</v>
      </c>
      <c r="IZ10" s="39">
        <v>1968</v>
      </c>
      <c r="JA10" s="39" t="s">
        <v>308</v>
      </c>
      <c r="JB10" s="29">
        <v>7.5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308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308</v>
      </c>
      <c r="KI10" s="29"/>
      <c r="KJ10" s="29"/>
      <c r="KK10" s="29"/>
      <c r="KL10" s="29"/>
      <c r="KM10" s="29"/>
      <c r="KN10" s="21">
        <v>6067.712890625</v>
      </c>
      <c r="KO10" s="20">
        <v>3945.35595703125</v>
      </c>
      <c r="KP10" s="20">
        <v>668.10498046875</v>
      </c>
      <c r="KQ10" s="19">
        <v>11.010820388793945</v>
      </c>
      <c r="KR10" s="39">
        <v>1968</v>
      </c>
      <c r="KS10" s="39" t="s">
        <v>308</v>
      </c>
    </row>
    <row r="11" spans="1:305" s="39" customFormat="1" ht="12.75">
      <c r="A11" s="39">
        <v>1969</v>
      </c>
      <c r="B11" s="39" t="s">
        <v>308</v>
      </c>
      <c r="C11" s="39">
        <v>34</v>
      </c>
      <c r="D11" s="44" t="s">
        <v>309</v>
      </c>
      <c r="E11" s="44">
        <v>756</v>
      </c>
      <c r="F11" s="39">
        <v>1</v>
      </c>
      <c r="G11" s="39">
        <v>0</v>
      </c>
      <c r="H11" s="39">
        <v>0</v>
      </c>
      <c r="I11" s="39">
        <v>0</v>
      </c>
      <c r="J11" s="29">
        <v>42.86</v>
      </c>
      <c r="K11" s="29">
        <v>28.57</v>
      </c>
      <c r="L11" s="29">
        <v>28.57</v>
      </c>
      <c r="M11" s="18">
        <v>2</v>
      </c>
      <c r="N11" s="39">
        <v>0</v>
      </c>
      <c r="O11" s="39">
        <v>0</v>
      </c>
      <c r="P11" s="39">
        <v>1</v>
      </c>
      <c r="Q11" s="29">
        <v>42.17</v>
      </c>
      <c r="R11" s="29">
        <v>27.11</v>
      </c>
      <c r="S11" s="29">
        <v>30.72</v>
      </c>
      <c r="T11" s="29">
        <v>35</v>
      </c>
      <c r="U11" s="29">
        <v>22.5</v>
      </c>
      <c r="V11" s="29">
        <v>25.5</v>
      </c>
      <c r="W11" s="29">
        <v>83</v>
      </c>
      <c r="X11" s="39">
        <v>3</v>
      </c>
      <c r="Y11" s="39">
        <v>1969</v>
      </c>
      <c r="Z11" s="39" t="s">
        <v>308</v>
      </c>
      <c r="AA11" s="43"/>
      <c r="AB11" s="41">
        <v>63.8</v>
      </c>
      <c r="AC11" s="41">
        <v>23.5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2.9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11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22.1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23.2</v>
      </c>
      <c r="BO11" s="41">
        <v>9.1</v>
      </c>
      <c r="BP11" s="41">
        <v>2.2999999999999998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5.9000000000000057</v>
      </c>
      <c r="CZ11" s="39">
        <v>1969</v>
      </c>
      <c r="DA11" s="39" t="s">
        <v>308</v>
      </c>
      <c r="DB11" s="41">
        <v>25.5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2.5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10.5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22.5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24.5</v>
      </c>
      <c r="EN11" s="41">
        <v>8</v>
      </c>
      <c r="EO11" s="41">
        <v>3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3.5</v>
      </c>
      <c r="FY11" s="39">
        <v>1969</v>
      </c>
      <c r="FZ11" s="39" t="s">
        <v>308</v>
      </c>
      <c r="GA11" s="41">
        <v>0</v>
      </c>
      <c r="GB11" s="29">
        <f t="shared" si="2"/>
        <v>0.82035900000000006</v>
      </c>
      <c r="GC11" s="29">
        <f t="shared" si="3"/>
        <v>0.80537499999999995</v>
      </c>
      <c r="GD11" s="29">
        <f t="shared" si="4"/>
        <v>5.5666579455692204</v>
      </c>
      <c r="GE11" s="29">
        <f t="shared" si="5"/>
        <v>5.1380860629415528</v>
      </c>
      <c r="GF11" s="29">
        <f t="shared" si="6"/>
        <v>0.42857188262766766</v>
      </c>
      <c r="GG11" s="29">
        <f t="shared" si="7"/>
        <v>7.6989081567116827E-2</v>
      </c>
      <c r="GH11" s="29">
        <f t="shared" si="8"/>
        <v>1.9949937343260005</v>
      </c>
      <c r="GI11" s="39">
        <v>1969</v>
      </c>
      <c r="GJ11" s="39" t="s">
        <v>308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45">
        <v>2.3125260000000001</v>
      </c>
      <c r="GX11" s="45">
        <v>1.642636</v>
      </c>
      <c r="GY11" s="45">
        <v>2.2846419999999998</v>
      </c>
      <c r="GZ11" s="39">
        <v>1969</v>
      </c>
      <c r="HA11" s="39" t="s">
        <v>308</v>
      </c>
      <c r="HB11" s="42">
        <v>5</v>
      </c>
      <c r="HC11" s="42">
        <f t="shared" si="9"/>
        <v>6</v>
      </c>
      <c r="HD11" s="42">
        <v>2</v>
      </c>
      <c r="HE11" s="42">
        <v>2</v>
      </c>
      <c r="HF11" s="42">
        <v>2</v>
      </c>
      <c r="HG11" s="42">
        <v>4</v>
      </c>
      <c r="HH11" s="42">
        <v>1</v>
      </c>
      <c r="HI11" s="42">
        <v>0</v>
      </c>
      <c r="HJ11" s="39">
        <v>1969</v>
      </c>
      <c r="HK11" s="39" t="s">
        <v>308</v>
      </c>
      <c r="HL11" s="29"/>
      <c r="HM11" s="29">
        <v>75.306240000000003</v>
      </c>
      <c r="HN11" s="25"/>
      <c r="HO11" s="29"/>
      <c r="HP11" s="29">
        <v>5.6074412976895198</v>
      </c>
      <c r="HQ11" s="29">
        <v>8.3529999999999998</v>
      </c>
      <c r="HR11" s="27">
        <v>2.4890280698546001</v>
      </c>
      <c r="HS11" s="29"/>
      <c r="HT11" s="29">
        <v>36.278179999999999</v>
      </c>
      <c r="HU11" s="29"/>
      <c r="HV11" s="29"/>
      <c r="HW11" s="29"/>
      <c r="HX11" s="27">
        <v>4.9000000000000004</v>
      </c>
      <c r="HY11" s="29"/>
      <c r="HZ11" s="39">
        <v>1969</v>
      </c>
      <c r="IA11" s="39" t="s">
        <v>308</v>
      </c>
      <c r="IB11" s="29">
        <v>3098.5749999999998</v>
      </c>
      <c r="IC11" s="29">
        <v>3098.5749999999998</v>
      </c>
      <c r="ID11" s="29">
        <v>3098.39990234375</v>
      </c>
      <c r="IE11" s="29">
        <v>77.650679999999994</v>
      </c>
      <c r="IF11" s="32">
        <v>77.646293640136719</v>
      </c>
      <c r="IG11" s="32">
        <v>276</v>
      </c>
      <c r="IH11" s="32">
        <v>1444</v>
      </c>
      <c r="II11" s="32">
        <v>1378.4000244140625</v>
      </c>
      <c r="IJ11" s="31">
        <v>0.17499999701976776</v>
      </c>
      <c r="IK11" s="31">
        <v>5.6477999314665794E-3</v>
      </c>
      <c r="IL11" s="39">
        <v>1969</v>
      </c>
      <c r="IM11" s="39" t="s">
        <v>308</v>
      </c>
      <c r="IN11" s="29">
        <v>1</v>
      </c>
      <c r="IO11" s="29">
        <v>0</v>
      </c>
      <c r="IP11" s="29">
        <v>0.23</v>
      </c>
      <c r="IQ11" s="29">
        <f t="shared" si="10"/>
        <v>7.42276691705058E-2</v>
      </c>
      <c r="IR11" s="46">
        <v>798.97500000000002</v>
      </c>
      <c r="IS11" s="46">
        <v>767</v>
      </c>
      <c r="IT11" s="28">
        <v>25.88434653602835</v>
      </c>
      <c r="IU11" s="28"/>
      <c r="IV11" s="28">
        <v>798.97500000000002</v>
      </c>
      <c r="IW11" s="28">
        <v>767</v>
      </c>
      <c r="IX11" s="28">
        <v>25.88434653602835</v>
      </c>
      <c r="IY11" s="28">
        <v>50</v>
      </c>
      <c r="IZ11" s="39">
        <v>1969</v>
      </c>
      <c r="JA11" s="39" t="s">
        <v>308</v>
      </c>
      <c r="JB11" s="29">
        <v>6.5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308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308</v>
      </c>
      <c r="KI11" s="29"/>
      <c r="KJ11" s="29"/>
      <c r="KK11" s="29"/>
      <c r="KL11" s="29"/>
      <c r="KM11" s="29"/>
      <c r="KN11" s="21">
        <v>6136.38720703125</v>
      </c>
      <c r="KO11" s="20">
        <v>3990.403076171875</v>
      </c>
      <c r="KP11" s="20">
        <v>684.38751220703125</v>
      </c>
      <c r="KQ11" s="19">
        <v>11.152939796447754</v>
      </c>
      <c r="KR11" s="39">
        <v>1969</v>
      </c>
      <c r="KS11" s="39" t="s">
        <v>308</v>
      </c>
    </row>
    <row r="12" spans="1:305" s="39" customFormat="1" ht="12.75">
      <c r="A12" s="39">
        <v>1970</v>
      </c>
      <c r="B12" s="39" t="s">
        <v>308</v>
      </c>
      <c r="C12" s="39">
        <v>34</v>
      </c>
      <c r="D12" s="44" t="s">
        <v>309</v>
      </c>
      <c r="E12" s="44">
        <v>756</v>
      </c>
      <c r="F12" s="39">
        <v>1</v>
      </c>
      <c r="G12" s="39">
        <v>0</v>
      </c>
      <c r="H12" s="39">
        <v>0</v>
      </c>
      <c r="I12" s="39">
        <v>0</v>
      </c>
      <c r="J12" s="29">
        <v>42.86</v>
      </c>
      <c r="K12" s="29">
        <v>28.57</v>
      </c>
      <c r="L12" s="29">
        <v>28.57</v>
      </c>
      <c r="M12" s="18">
        <v>2</v>
      </c>
      <c r="N12" s="39">
        <v>0</v>
      </c>
      <c r="O12" s="39">
        <v>0</v>
      </c>
      <c r="P12" s="39">
        <v>1</v>
      </c>
      <c r="Q12" s="29">
        <v>42.17</v>
      </c>
      <c r="R12" s="29">
        <v>27.11</v>
      </c>
      <c r="S12" s="29">
        <v>30.72</v>
      </c>
      <c r="T12" s="29">
        <v>35</v>
      </c>
      <c r="U12" s="29">
        <v>22.5</v>
      </c>
      <c r="V12" s="29">
        <v>25.5</v>
      </c>
      <c r="W12" s="29">
        <v>83</v>
      </c>
      <c r="X12" s="39">
        <v>3</v>
      </c>
      <c r="Y12" s="39">
        <v>1970</v>
      </c>
      <c r="Z12" s="39" t="s">
        <v>308</v>
      </c>
      <c r="AA12" s="43"/>
      <c r="AB12" s="41">
        <v>63.8</v>
      </c>
      <c r="AC12" s="41">
        <v>23.5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2.9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11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22.1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23.2</v>
      </c>
      <c r="BO12" s="41">
        <v>9.1</v>
      </c>
      <c r="BP12" s="41">
        <v>2.2999999999999998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5.9000000000000057</v>
      </c>
      <c r="CZ12" s="39">
        <v>1970</v>
      </c>
      <c r="DA12" s="39" t="s">
        <v>308</v>
      </c>
      <c r="DB12" s="41">
        <v>25.5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2.5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10.5</v>
      </c>
      <c r="DV12" s="41">
        <v>0</v>
      </c>
      <c r="DW12" s="41">
        <v>0</v>
      </c>
      <c r="DX12" s="41">
        <v>0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22.5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24.5</v>
      </c>
      <c r="EN12" s="41">
        <v>8</v>
      </c>
      <c r="EO12" s="41">
        <v>3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3.5</v>
      </c>
      <c r="FY12" s="39">
        <v>1970</v>
      </c>
      <c r="FZ12" s="39" t="s">
        <v>308</v>
      </c>
      <c r="GA12" s="41">
        <v>0</v>
      </c>
      <c r="GB12" s="29">
        <f t="shared" si="2"/>
        <v>0.82035900000000006</v>
      </c>
      <c r="GC12" s="29">
        <f t="shared" si="3"/>
        <v>0.80537499999999995</v>
      </c>
      <c r="GD12" s="29">
        <f t="shared" si="4"/>
        <v>5.5666579455692204</v>
      </c>
      <c r="GE12" s="29">
        <f t="shared" si="5"/>
        <v>5.1380860629415528</v>
      </c>
      <c r="GF12" s="29">
        <f t="shared" si="6"/>
        <v>0.42857188262766766</v>
      </c>
      <c r="GG12" s="29">
        <f t="shared" si="7"/>
        <v>7.6989081567116827E-2</v>
      </c>
      <c r="GH12" s="29">
        <f t="shared" si="8"/>
        <v>1.9949937343260005</v>
      </c>
      <c r="GI12" s="39">
        <v>1970</v>
      </c>
      <c r="GJ12" s="39" t="s">
        <v>308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45">
        <v>2.311528</v>
      </c>
      <c r="GX12" s="45">
        <v>1.607896</v>
      </c>
      <c r="GY12" s="45">
        <v>2.3129330000000001</v>
      </c>
      <c r="GZ12" s="39">
        <v>1970</v>
      </c>
      <c r="HA12" s="39" t="s">
        <v>308</v>
      </c>
      <c r="HB12" s="42">
        <v>5</v>
      </c>
      <c r="HC12" s="42">
        <f t="shared" si="9"/>
        <v>6</v>
      </c>
      <c r="HD12" s="42">
        <v>2</v>
      </c>
      <c r="HE12" s="42">
        <v>2</v>
      </c>
      <c r="HF12" s="42">
        <v>2</v>
      </c>
      <c r="HG12" s="42">
        <v>4</v>
      </c>
      <c r="HH12" s="42">
        <v>1</v>
      </c>
      <c r="HI12" s="42">
        <v>0</v>
      </c>
      <c r="HJ12" s="39">
        <v>1970</v>
      </c>
      <c r="HK12" s="39" t="s">
        <v>308</v>
      </c>
      <c r="HL12" s="29"/>
      <c r="HM12" s="29">
        <v>74.615009999999998</v>
      </c>
      <c r="HN12" s="25"/>
      <c r="HO12" s="29"/>
      <c r="HP12" s="29">
        <v>6.3587540279269197</v>
      </c>
      <c r="HQ12" s="29">
        <v>11.388999999999999</v>
      </c>
      <c r="HR12" s="27">
        <v>3.6159948613753299</v>
      </c>
      <c r="HS12" s="29"/>
      <c r="HT12" s="29">
        <v>32.92942</v>
      </c>
      <c r="HU12" s="29"/>
      <c r="HV12" s="29"/>
      <c r="HW12" s="29"/>
      <c r="HX12" s="27">
        <v>5.7158333333333298</v>
      </c>
      <c r="HY12" s="29"/>
      <c r="HZ12" s="39">
        <v>1970</v>
      </c>
      <c r="IA12" s="39" t="s">
        <v>308</v>
      </c>
      <c r="IB12" s="29">
        <v>3142.6039999999998</v>
      </c>
      <c r="IC12" s="29">
        <v>3142.6039999999998</v>
      </c>
      <c r="ID12" s="29">
        <v>3142.5</v>
      </c>
      <c r="IE12" s="29">
        <v>78.36721</v>
      </c>
      <c r="IF12" s="32">
        <v>78.364616394042969</v>
      </c>
      <c r="IG12" s="32">
        <v>269</v>
      </c>
      <c r="IH12" s="32">
        <v>1451</v>
      </c>
      <c r="II12" s="32">
        <v>1422.5</v>
      </c>
      <c r="IJ12" s="31">
        <v>0.10400000214576721</v>
      </c>
      <c r="IK12" s="31">
        <v>3.3094000536948442E-3</v>
      </c>
      <c r="IL12" s="39">
        <v>1970</v>
      </c>
      <c r="IM12" s="39" t="s">
        <v>308</v>
      </c>
      <c r="IN12" s="29">
        <v>3</v>
      </c>
      <c r="IO12" s="29">
        <v>0.3</v>
      </c>
      <c r="IP12" s="29">
        <v>2.62</v>
      </c>
      <c r="IQ12" s="29">
        <f t="shared" si="10"/>
        <v>0.83370351466490855</v>
      </c>
      <c r="IR12" s="46">
        <v>794.96499999999992</v>
      </c>
      <c r="IS12" s="46">
        <v>759.84199999999998</v>
      </c>
      <c r="IT12" s="28">
        <v>24.852121226835084</v>
      </c>
      <c r="IU12" s="28">
        <v>50</v>
      </c>
      <c r="IV12" s="28">
        <v>794.96499999999992</v>
      </c>
      <c r="IW12" s="28">
        <v>759.84199999999998</v>
      </c>
      <c r="IX12" s="28">
        <v>24.852121226835081</v>
      </c>
      <c r="IY12" s="28">
        <v>50</v>
      </c>
      <c r="IZ12" s="39">
        <v>1970</v>
      </c>
      <c r="JA12" s="39" t="s">
        <v>308</v>
      </c>
      <c r="JB12" s="29">
        <v>8.1894899999999993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308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308</v>
      </c>
      <c r="KI12" s="29"/>
      <c r="KJ12" s="29"/>
      <c r="KK12" s="29"/>
      <c r="KL12" s="29"/>
      <c r="KM12" s="29"/>
      <c r="KN12" s="21">
        <v>6180.8818359375</v>
      </c>
      <c r="KO12" s="20">
        <v>4010.10107421875</v>
      </c>
      <c r="KP12" s="20">
        <v>701.73602294921875</v>
      </c>
      <c r="KQ12" s="19">
        <v>11.353329658508301</v>
      </c>
      <c r="KR12" s="39">
        <v>1970</v>
      </c>
      <c r="KS12" s="39" t="s">
        <v>308</v>
      </c>
    </row>
    <row r="13" spans="1:305" s="39" customFormat="1" ht="12.75">
      <c r="A13" s="39">
        <v>1971</v>
      </c>
      <c r="B13" s="39" t="s">
        <v>308</v>
      </c>
      <c r="C13" s="39">
        <v>34</v>
      </c>
      <c r="D13" s="44" t="s">
        <v>309</v>
      </c>
      <c r="E13" s="44">
        <v>756</v>
      </c>
      <c r="F13" s="39">
        <v>1</v>
      </c>
      <c r="G13" s="39">
        <v>0</v>
      </c>
      <c r="H13" s="39">
        <v>0</v>
      </c>
      <c r="I13" s="39">
        <v>0</v>
      </c>
      <c r="J13" s="29">
        <v>42.86</v>
      </c>
      <c r="K13" s="29">
        <v>28.57</v>
      </c>
      <c r="L13" s="29">
        <v>28.57</v>
      </c>
      <c r="M13" s="18">
        <v>2</v>
      </c>
      <c r="N13" s="39">
        <v>0</v>
      </c>
      <c r="O13" s="39">
        <v>0</v>
      </c>
      <c r="P13" s="39">
        <v>1</v>
      </c>
      <c r="Q13" s="29">
        <v>42.32</v>
      </c>
      <c r="R13" s="29">
        <v>27.11</v>
      </c>
      <c r="S13" s="29">
        <v>30.57</v>
      </c>
      <c r="T13" s="29">
        <v>35.07</v>
      </c>
      <c r="U13" s="29">
        <v>22.47</v>
      </c>
      <c r="V13" s="29">
        <v>25.34</v>
      </c>
      <c r="W13" s="29">
        <v>82.87</v>
      </c>
      <c r="X13" s="39">
        <v>3</v>
      </c>
      <c r="Y13" s="39">
        <v>1971</v>
      </c>
      <c r="Z13" s="39" t="s">
        <v>308</v>
      </c>
      <c r="AA13" s="43">
        <v>26237</v>
      </c>
      <c r="AB13" s="41">
        <v>56.4</v>
      </c>
      <c r="AC13" s="41">
        <v>22.9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2.6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11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20.7</v>
      </c>
      <c r="BH13" s="41">
        <v>2.1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21.7</v>
      </c>
      <c r="BO13" s="41">
        <v>6.1</v>
      </c>
      <c r="BP13" s="41">
        <v>2.2000000000000002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2.5</v>
      </c>
      <c r="CJ13" s="41">
        <v>4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4.2000000000000028</v>
      </c>
      <c r="CZ13" s="39">
        <v>1971</v>
      </c>
      <c r="DA13" s="39" t="s">
        <v>308</v>
      </c>
      <c r="DB13" s="41">
        <v>23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2.5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11.5</v>
      </c>
      <c r="DV13" s="41">
        <v>0</v>
      </c>
      <c r="DW13" s="41">
        <v>0</v>
      </c>
      <c r="DX13" s="41">
        <v>0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22</v>
      </c>
      <c r="EG13" s="41">
        <v>1.5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24.5</v>
      </c>
      <c r="EN13" s="41">
        <v>6.5</v>
      </c>
      <c r="EO13" s="41">
        <v>3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2</v>
      </c>
      <c r="FI13" s="41">
        <v>3.5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308</v>
      </c>
      <c r="GA13" s="41">
        <v>5.5</v>
      </c>
      <c r="GB13" s="29">
        <f t="shared" si="2"/>
        <v>0.837974</v>
      </c>
      <c r="GC13" s="29">
        <f t="shared" si="3"/>
        <v>0.81784999999999997</v>
      </c>
      <c r="GD13" s="29">
        <f t="shared" si="4"/>
        <v>6.1718489625121888</v>
      </c>
      <c r="GE13" s="29">
        <f t="shared" si="5"/>
        <v>5.4899807850672513</v>
      </c>
      <c r="GF13" s="29">
        <f t="shared" si="6"/>
        <v>0.68186817744493755</v>
      </c>
      <c r="GG13" s="29">
        <f t="shared" si="7"/>
        <v>0.11048037331869347</v>
      </c>
      <c r="GH13" s="29">
        <f t="shared" si="8"/>
        <v>2.3937418407171656</v>
      </c>
      <c r="GI13" s="39">
        <v>1971</v>
      </c>
      <c r="GJ13" s="39" t="s">
        <v>308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45">
        <v>2.2133159999999998</v>
      </c>
      <c r="GX13" s="45">
        <v>1.571807</v>
      </c>
      <c r="GY13" s="45">
        <v>2.1809959999999999</v>
      </c>
      <c r="GZ13" s="39">
        <v>1971</v>
      </c>
      <c r="HA13" s="39" t="s">
        <v>308</v>
      </c>
      <c r="HB13" s="42">
        <v>5</v>
      </c>
      <c r="HC13" s="42">
        <f t="shared" si="9"/>
        <v>6</v>
      </c>
      <c r="HD13" s="42">
        <v>2</v>
      </c>
      <c r="HE13" s="42">
        <v>2</v>
      </c>
      <c r="HF13" s="42">
        <v>2</v>
      </c>
      <c r="HG13" s="42">
        <v>4</v>
      </c>
      <c r="HH13" s="42">
        <v>1</v>
      </c>
      <c r="HI13" s="42">
        <v>0</v>
      </c>
      <c r="HJ13" s="39">
        <v>1971</v>
      </c>
      <c r="HK13" s="39" t="s">
        <v>308</v>
      </c>
      <c r="HL13" s="29"/>
      <c r="HM13" s="29">
        <v>70.795199999999994</v>
      </c>
      <c r="HN13" s="25"/>
      <c r="HO13" s="29"/>
      <c r="HP13" s="32">
        <v>4.0754425632824098</v>
      </c>
      <c r="HQ13" s="32">
        <v>13.599514696961201</v>
      </c>
      <c r="HR13" s="27">
        <v>6.57322065857052</v>
      </c>
      <c r="HS13" s="29"/>
      <c r="HT13" s="29">
        <v>32.760120000000001</v>
      </c>
      <c r="HU13" s="29"/>
      <c r="HV13" s="29"/>
      <c r="HW13" s="29"/>
      <c r="HX13" s="27">
        <v>5.2658333333333296</v>
      </c>
      <c r="HY13" s="29"/>
      <c r="HZ13" s="39">
        <v>1971</v>
      </c>
      <c r="IA13" s="39" t="s">
        <v>308</v>
      </c>
      <c r="IB13" s="29">
        <v>3198.7</v>
      </c>
      <c r="IC13" s="29">
        <v>3198.7</v>
      </c>
      <c r="ID13" s="29">
        <v>3198.60009765625</v>
      </c>
      <c r="IE13" s="29">
        <v>79.584950000000006</v>
      </c>
      <c r="IF13" s="32">
        <v>79.582473754882813</v>
      </c>
      <c r="IG13" s="32">
        <v>262</v>
      </c>
      <c r="IH13" s="32">
        <v>1471</v>
      </c>
      <c r="II13" s="32">
        <v>1465.5999755859375</v>
      </c>
      <c r="IJ13" s="31">
        <v>0.10000000149011612</v>
      </c>
      <c r="IK13" s="31">
        <v>3.1262999400496483E-3</v>
      </c>
      <c r="IL13" s="39">
        <v>1971</v>
      </c>
      <c r="IM13" s="39" t="s">
        <v>308</v>
      </c>
      <c r="IN13" s="30">
        <v>11</v>
      </c>
      <c r="IO13" s="27">
        <v>2</v>
      </c>
      <c r="IP13" s="27">
        <v>7.4909999999999997</v>
      </c>
      <c r="IQ13" s="29">
        <f t="shared" si="10"/>
        <v>2.3418888923625225</v>
      </c>
      <c r="IR13" s="46">
        <v>800.36099999999999</v>
      </c>
      <c r="IS13" s="46">
        <v>766.90899999999999</v>
      </c>
      <c r="IT13" s="28">
        <v>25.064179327958666</v>
      </c>
      <c r="IU13" s="28"/>
      <c r="IV13" s="28">
        <v>800.36099999999999</v>
      </c>
      <c r="IW13" s="28">
        <v>766.90899999999999</v>
      </c>
      <c r="IX13" s="28">
        <v>25.064179327958669</v>
      </c>
      <c r="IY13" s="28">
        <v>50</v>
      </c>
      <c r="IZ13" s="39">
        <v>1971</v>
      </c>
      <c r="JA13" s="39" t="s">
        <v>308</v>
      </c>
      <c r="JB13" s="29">
        <v>8.3062299999999993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308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308</v>
      </c>
      <c r="KI13" s="29"/>
      <c r="KJ13" s="29"/>
      <c r="KK13" s="29"/>
      <c r="KL13" s="29"/>
      <c r="KM13" s="29"/>
      <c r="KN13" s="21">
        <v>6213.40478515625</v>
      </c>
      <c r="KO13" s="20">
        <v>4019.22705078125</v>
      </c>
      <c r="KP13" s="20">
        <v>719.51800537109375</v>
      </c>
      <c r="KQ13" s="19">
        <v>11.580089569091797</v>
      </c>
      <c r="KR13" s="39">
        <v>1971</v>
      </c>
      <c r="KS13" s="39" t="s">
        <v>308</v>
      </c>
    </row>
    <row r="14" spans="1:305" s="39" customFormat="1" ht="12.75">
      <c r="A14" s="39">
        <v>1972</v>
      </c>
      <c r="B14" s="39" t="s">
        <v>308</v>
      </c>
      <c r="C14" s="39">
        <v>34</v>
      </c>
      <c r="D14" s="44" t="s">
        <v>309</v>
      </c>
      <c r="E14" s="44">
        <v>756</v>
      </c>
      <c r="F14" s="39">
        <v>1</v>
      </c>
      <c r="G14" s="39">
        <v>0</v>
      </c>
      <c r="H14" s="39">
        <v>0</v>
      </c>
      <c r="I14" s="39">
        <v>0</v>
      </c>
      <c r="J14" s="29">
        <v>42.86</v>
      </c>
      <c r="K14" s="29">
        <v>28.57</v>
      </c>
      <c r="L14" s="29">
        <v>28.57</v>
      </c>
      <c r="M14" s="18">
        <v>2</v>
      </c>
      <c r="N14" s="39">
        <v>0</v>
      </c>
      <c r="O14" s="39">
        <v>0</v>
      </c>
      <c r="P14" s="39">
        <v>1</v>
      </c>
      <c r="Q14" s="29">
        <v>44.44</v>
      </c>
      <c r="R14" s="29">
        <v>27.16</v>
      </c>
      <c r="S14" s="29">
        <v>28.4</v>
      </c>
      <c r="T14" s="29">
        <v>36</v>
      </c>
      <c r="U14" s="29">
        <v>22</v>
      </c>
      <c r="V14" s="29">
        <v>23</v>
      </c>
      <c r="W14" s="29">
        <v>81</v>
      </c>
      <c r="X14" s="39">
        <v>3</v>
      </c>
      <c r="Y14" s="39">
        <v>1972</v>
      </c>
      <c r="Z14" s="39" t="s">
        <v>308</v>
      </c>
      <c r="AA14" s="43"/>
      <c r="AB14" s="41">
        <v>56.4</v>
      </c>
      <c r="AC14" s="41">
        <v>22.9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2.6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11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20.7</v>
      </c>
      <c r="BH14" s="41">
        <v>2.1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21.7</v>
      </c>
      <c r="BO14" s="41">
        <v>6.1</v>
      </c>
      <c r="BP14" s="41">
        <v>2.2000000000000002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2.5</v>
      </c>
      <c r="CJ14" s="41">
        <v>4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4.2000000000000028</v>
      </c>
      <c r="CZ14" s="39">
        <v>1972</v>
      </c>
      <c r="DA14" s="39" t="s">
        <v>308</v>
      </c>
      <c r="DB14" s="41">
        <v>23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2.5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11.5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22</v>
      </c>
      <c r="EG14" s="41">
        <v>1.5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24.5</v>
      </c>
      <c r="EN14" s="41">
        <v>6.5</v>
      </c>
      <c r="EO14" s="41">
        <v>3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2</v>
      </c>
      <c r="FI14" s="41">
        <v>3.5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308</v>
      </c>
      <c r="GA14" s="41">
        <v>5.5</v>
      </c>
      <c r="GB14" s="29">
        <f t="shared" si="2"/>
        <v>0.837974</v>
      </c>
      <c r="GC14" s="29">
        <f t="shared" si="3"/>
        <v>0.81784999999999997</v>
      </c>
      <c r="GD14" s="29">
        <f t="shared" si="4"/>
        <v>6.1718489625121888</v>
      </c>
      <c r="GE14" s="29">
        <f t="shared" si="5"/>
        <v>5.4899807850672513</v>
      </c>
      <c r="GF14" s="29">
        <f t="shared" si="6"/>
        <v>0.68186817744493755</v>
      </c>
      <c r="GG14" s="29">
        <f t="shared" si="7"/>
        <v>0.11048037331869347</v>
      </c>
      <c r="GH14" s="29">
        <f t="shared" si="8"/>
        <v>2.3937418407171656</v>
      </c>
      <c r="GI14" s="39">
        <v>1972</v>
      </c>
      <c r="GJ14" s="39" t="s">
        <v>308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45">
        <v>2.1370110000000002</v>
      </c>
      <c r="GX14" s="45">
        <v>1.520335</v>
      </c>
      <c r="GY14" s="45">
        <v>2.0719099999999999</v>
      </c>
      <c r="GZ14" s="39">
        <v>1972</v>
      </c>
      <c r="HA14" s="39" t="s">
        <v>308</v>
      </c>
      <c r="HB14" s="42">
        <v>5</v>
      </c>
      <c r="HC14" s="42">
        <f t="shared" si="9"/>
        <v>6</v>
      </c>
      <c r="HD14" s="42">
        <v>2</v>
      </c>
      <c r="HE14" s="42">
        <v>2</v>
      </c>
      <c r="HF14" s="42">
        <v>2</v>
      </c>
      <c r="HG14" s="42">
        <v>4</v>
      </c>
      <c r="HH14" s="42">
        <v>1</v>
      </c>
      <c r="HI14" s="42">
        <v>0</v>
      </c>
      <c r="HJ14" s="39">
        <v>1972</v>
      </c>
      <c r="HK14" s="39" t="s">
        <v>308</v>
      </c>
      <c r="HL14" s="29"/>
      <c r="HM14" s="29">
        <v>69.018569999999997</v>
      </c>
      <c r="HN14" s="25"/>
      <c r="HO14" s="29"/>
      <c r="HP14" s="32">
        <v>3.2005086901230002</v>
      </c>
      <c r="HQ14" s="32">
        <v>13.3161803971062</v>
      </c>
      <c r="HR14" s="27">
        <v>6.6600016157699198</v>
      </c>
      <c r="HS14" s="29"/>
      <c r="HT14" s="29">
        <v>32.167560000000002</v>
      </c>
      <c r="HU14" s="29"/>
      <c r="HV14" s="29"/>
      <c r="HW14" s="29"/>
      <c r="HX14" s="27">
        <v>4.9633333333333303</v>
      </c>
      <c r="HY14" s="29">
        <v>0.6</v>
      </c>
      <c r="HZ14" s="39">
        <v>1972</v>
      </c>
      <c r="IA14" s="39" t="s">
        <v>308</v>
      </c>
      <c r="IB14" s="29">
        <v>3242.9059999999999</v>
      </c>
      <c r="IC14" s="29">
        <v>3242.9059999999999</v>
      </c>
      <c r="ID14" s="29">
        <v>3242.800048828125</v>
      </c>
      <c r="IE14" s="29">
        <v>80.050190000000001</v>
      </c>
      <c r="IF14" s="32">
        <v>80.047569274902344</v>
      </c>
      <c r="IG14" s="32">
        <v>255</v>
      </c>
      <c r="IH14" s="32">
        <v>1478</v>
      </c>
      <c r="II14" s="32">
        <v>1509.800048828125</v>
      </c>
      <c r="IJ14" s="31">
        <v>0.10599999874830246</v>
      </c>
      <c r="IK14" s="31">
        <v>3.2687000930309296E-3</v>
      </c>
      <c r="IL14" s="39">
        <v>1972</v>
      </c>
      <c r="IM14" s="39" t="s">
        <v>308</v>
      </c>
      <c r="IN14" s="30">
        <v>5</v>
      </c>
      <c r="IO14" s="27">
        <v>1</v>
      </c>
      <c r="IP14" s="27">
        <v>2.0019999999999998</v>
      </c>
      <c r="IQ14" s="29">
        <f t="shared" si="10"/>
        <v>0.61734752718703523</v>
      </c>
      <c r="IR14" s="46">
        <v>812.0440000000001</v>
      </c>
      <c r="IS14" s="46">
        <v>778.048</v>
      </c>
      <c r="IT14" s="28">
        <v>24.805492948034047</v>
      </c>
      <c r="IU14" s="28"/>
      <c r="IV14" s="28">
        <v>812.0440000000001</v>
      </c>
      <c r="IW14" s="28">
        <v>778.048</v>
      </c>
      <c r="IX14" s="28">
        <v>24.80549294803405</v>
      </c>
      <c r="IY14" s="28">
        <v>50</v>
      </c>
      <c r="IZ14" s="39">
        <v>1972</v>
      </c>
      <c r="JA14" s="39" t="s">
        <v>308</v>
      </c>
      <c r="JB14" s="29">
        <v>8.2555099999999992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308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308</v>
      </c>
      <c r="KI14" s="29"/>
      <c r="KJ14" s="29"/>
      <c r="KK14" s="29"/>
      <c r="KL14" s="29"/>
      <c r="KM14" s="29"/>
      <c r="KN14" s="21">
        <v>6260.9560546875</v>
      </c>
      <c r="KO14" s="20">
        <v>4051.091064453125</v>
      </c>
      <c r="KP14" s="20">
        <v>737.99200439453125</v>
      </c>
      <c r="KQ14" s="19">
        <v>11.787210464477539</v>
      </c>
      <c r="KR14" s="39">
        <v>1972</v>
      </c>
      <c r="KS14" s="39" t="s">
        <v>308</v>
      </c>
    </row>
    <row r="15" spans="1:305" s="39" customFormat="1" ht="12.75">
      <c r="A15" s="39">
        <v>1973</v>
      </c>
      <c r="B15" s="39" t="s">
        <v>308</v>
      </c>
      <c r="C15" s="39">
        <v>34</v>
      </c>
      <c r="D15" s="44" t="s">
        <v>309</v>
      </c>
      <c r="E15" s="44">
        <v>756</v>
      </c>
      <c r="F15" s="39">
        <v>1</v>
      </c>
      <c r="G15" s="39">
        <v>0</v>
      </c>
      <c r="H15" s="39">
        <v>0</v>
      </c>
      <c r="I15" s="39">
        <v>0</v>
      </c>
      <c r="J15" s="29">
        <v>42.86</v>
      </c>
      <c r="K15" s="29">
        <v>28.57</v>
      </c>
      <c r="L15" s="29">
        <v>28.57</v>
      </c>
      <c r="M15" s="18">
        <v>2</v>
      </c>
      <c r="N15" s="39">
        <v>0</v>
      </c>
      <c r="O15" s="39">
        <v>0</v>
      </c>
      <c r="P15" s="39">
        <v>1</v>
      </c>
      <c r="Q15" s="29">
        <v>44.44</v>
      </c>
      <c r="R15" s="29">
        <v>27.16</v>
      </c>
      <c r="S15" s="29">
        <v>28.4</v>
      </c>
      <c r="T15" s="29">
        <v>36</v>
      </c>
      <c r="U15" s="29">
        <v>22</v>
      </c>
      <c r="V15" s="29">
        <v>23</v>
      </c>
      <c r="W15" s="29">
        <v>81</v>
      </c>
      <c r="X15" s="39">
        <v>3</v>
      </c>
      <c r="Y15" s="39">
        <v>1973</v>
      </c>
      <c r="Z15" s="39" t="s">
        <v>308</v>
      </c>
      <c r="AA15" s="43"/>
      <c r="AB15" s="41">
        <v>56.4</v>
      </c>
      <c r="AC15" s="41">
        <v>22.9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2.6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11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20.7</v>
      </c>
      <c r="BH15" s="41">
        <v>2.1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21.7</v>
      </c>
      <c r="BO15" s="41">
        <v>6.1</v>
      </c>
      <c r="BP15" s="41">
        <v>2.2000000000000002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2.5</v>
      </c>
      <c r="CJ15" s="41">
        <v>4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4.2000000000000028</v>
      </c>
      <c r="CZ15" s="39">
        <v>1973</v>
      </c>
      <c r="DA15" s="39" t="s">
        <v>308</v>
      </c>
      <c r="DB15" s="41">
        <v>23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2.5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11.5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22</v>
      </c>
      <c r="EG15" s="41">
        <v>1.5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24.5</v>
      </c>
      <c r="EN15" s="41">
        <v>6.5</v>
      </c>
      <c r="EO15" s="41">
        <v>3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2</v>
      </c>
      <c r="FI15" s="41">
        <v>3.5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308</v>
      </c>
      <c r="GA15" s="41">
        <v>5.5</v>
      </c>
      <c r="GB15" s="29">
        <f t="shared" si="2"/>
        <v>0.837974</v>
      </c>
      <c r="GC15" s="29">
        <f t="shared" si="3"/>
        <v>0.81784999999999997</v>
      </c>
      <c r="GD15" s="29">
        <f t="shared" si="4"/>
        <v>6.1718489625121888</v>
      </c>
      <c r="GE15" s="29">
        <f t="shared" si="5"/>
        <v>5.4899807850672513</v>
      </c>
      <c r="GF15" s="29">
        <f t="shared" si="6"/>
        <v>0.68186817744493755</v>
      </c>
      <c r="GG15" s="29">
        <f t="shared" si="7"/>
        <v>0.11048037331869347</v>
      </c>
      <c r="GH15" s="29">
        <f t="shared" si="8"/>
        <v>2.3937418407171656</v>
      </c>
      <c r="GI15" s="39">
        <v>1973</v>
      </c>
      <c r="GJ15" s="39" t="s">
        <v>308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45">
        <v>2.1616490000000002</v>
      </c>
      <c r="GX15" s="45">
        <v>1.449044</v>
      </c>
      <c r="GY15" s="45">
        <v>2.1884899999999998</v>
      </c>
      <c r="GZ15" s="39">
        <v>1973</v>
      </c>
      <c r="HA15" s="39" t="s">
        <v>308</v>
      </c>
      <c r="HB15" s="42">
        <v>5</v>
      </c>
      <c r="HC15" s="42">
        <f t="shared" si="9"/>
        <v>6</v>
      </c>
      <c r="HD15" s="42">
        <v>2</v>
      </c>
      <c r="HE15" s="42">
        <v>2</v>
      </c>
      <c r="HF15" s="42">
        <v>2</v>
      </c>
      <c r="HG15" s="42">
        <v>4</v>
      </c>
      <c r="HH15" s="42">
        <v>1</v>
      </c>
      <c r="HI15" s="42">
        <v>0</v>
      </c>
      <c r="HJ15" s="39">
        <v>1973</v>
      </c>
      <c r="HK15" s="39" t="s">
        <v>308</v>
      </c>
      <c r="HL15" s="29"/>
      <c r="HM15" s="29">
        <v>69.873500000000007</v>
      </c>
      <c r="HN15" s="25"/>
      <c r="HO15" s="29"/>
      <c r="HP15" s="32">
        <v>3.0499075785579701</v>
      </c>
      <c r="HQ15" s="32">
        <v>11.4386085168371</v>
      </c>
      <c r="HR15" s="27">
        <v>8.7546748217650094</v>
      </c>
      <c r="HS15" s="29"/>
      <c r="HT15" s="29">
        <v>31.32105</v>
      </c>
      <c r="HU15" s="29"/>
      <c r="HV15" s="29"/>
      <c r="HW15" s="29"/>
      <c r="HX15" s="27">
        <v>5.5941666666666698</v>
      </c>
      <c r="HY15" s="29">
        <v>0.6</v>
      </c>
      <c r="HZ15" s="39">
        <v>1973</v>
      </c>
      <c r="IA15" s="39" t="s">
        <v>308</v>
      </c>
      <c r="IB15" s="29">
        <v>3276.5810000000001</v>
      </c>
      <c r="IC15" s="29">
        <v>3276.5810000000001</v>
      </c>
      <c r="ID15" s="29">
        <v>3276.5</v>
      </c>
      <c r="IE15" s="29">
        <v>80.167689999999993</v>
      </c>
      <c r="IF15" s="32">
        <v>80.16571044921875</v>
      </c>
      <c r="IG15" s="32">
        <v>247</v>
      </c>
      <c r="IH15" s="32">
        <v>1475</v>
      </c>
      <c r="II15" s="32">
        <v>1554.5</v>
      </c>
      <c r="IJ15" s="31">
        <v>8.1000000238418579E-2</v>
      </c>
      <c r="IK15" s="31">
        <v>2.472100080922246E-3</v>
      </c>
      <c r="IL15" s="39">
        <v>1973</v>
      </c>
      <c r="IM15" s="39" t="s">
        <v>308</v>
      </c>
      <c r="IN15" s="30">
        <v>0</v>
      </c>
      <c r="IO15" s="27">
        <v>0</v>
      </c>
      <c r="IP15" s="27">
        <v>0</v>
      </c>
      <c r="IQ15" s="29">
        <f t="shared" si="10"/>
        <v>0</v>
      </c>
      <c r="IR15" s="46">
        <v>825.16199999999992</v>
      </c>
      <c r="IS15" s="46">
        <v>789.14800000000002</v>
      </c>
      <c r="IT15" s="28">
        <v>24.620380759120582</v>
      </c>
      <c r="IU15" s="28"/>
      <c r="IV15" s="28">
        <v>825.16199999999992</v>
      </c>
      <c r="IW15" s="28">
        <v>789.14800000000002</v>
      </c>
      <c r="IX15" s="28">
        <v>24.620380759120579</v>
      </c>
      <c r="IY15" s="28">
        <v>50</v>
      </c>
      <c r="IZ15" s="39">
        <v>1973</v>
      </c>
      <c r="JA15" s="39" t="s">
        <v>308</v>
      </c>
      <c r="JB15" s="29">
        <v>10.0915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308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308</v>
      </c>
      <c r="KI15" s="29"/>
      <c r="KJ15" s="29"/>
      <c r="KK15" s="29"/>
      <c r="KL15" s="29"/>
      <c r="KM15" s="29"/>
      <c r="KN15" s="21">
        <v>6307.34814453125</v>
      </c>
      <c r="KO15" s="20">
        <v>4087.158935546875</v>
      </c>
      <c r="KP15" s="20">
        <v>757.8060302734375</v>
      </c>
      <c r="KQ15" s="19">
        <v>12.014650344848633</v>
      </c>
      <c r="KR15" s="39">
        <v>1973</v>
      </c>
      <c r="KS15" s="39" t="s">
        <v>308</v>
      </c>
    </row>
    <row r="16" spans="1:305" s="39" customFormat="1" ht="12.75">
      <c r="A16" s="39">
        <v>1974</v>
      </c>
      <c r="B16" s="39" t="s">
        <v>308</v>
      </c>
      <c r="C16" s="39">
        <v>34</v>
      </c>
      <c r="D16" s="44" t="s">
        <v>309</v>
      </c>
      <c r="E16" s="44">
        <v>756</v>
      </c>
      <c r="F16" s="39">
        <v>1</v>
      </c>
      <c r="G16" s="39">
        <v>0</v>
      </c>
      <c r="H16" s="39">
        <v>0</v>
      </c>
      <c r="I16" s="39">
        <v>0</v>
      </c>
      <c r="J16" s="29">
        <v>42.86</v>
      </c>
      <c r="K16" s="29">
        <v>28.57</v>
      </c>
      <c r="L16" s="29">
        <v>28.57</v>
      </c>
      <c r="M16" s="18">
        <v>2</v>
      </c>
      <c r="N16" s="39">
        <v>0</v>
      </c>
      <c r="O16" s="39">
        <v>0</v>
      </c>
      <c r="P16" s="39">
        <v>1</v>
      </c>
      <c r="Q16" s="29">
        <v>44.44</v>
      </c>
      <c r="R16" s="29">
        <v>27.16</v>
      </c>
      <c r="S16" s="29">
        <v>28.4</v>
      </c>
      <c r="T16" s="29">
        <v>36</v>
      </c>
      <c r="U16" s="29">
        <v>22</v>
      </c>
      <c r="V16" s="29">
        <v>23</v>
      </c>
      <c r="W16" s="29">
        <v>81</v>
      </c>
      <c r="X16" s="39">
        <v>3</v>
      </c>
      <c r="Y16" s="39">
        <v>1974</v>
      </c>
      <c r="Z16" s="39" t="s">
        <v>308</v>
      </c>
      <c r="AA16" s="43"/>
      <c r="AB16" s="41">
        <v>56.4</v>
      </c>
      <c r="AC16" s="41">
        <v>22.9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2.6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11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20.7</v>
      </c>
      <c r="BH16" s="41">
        <v>2.1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21.7</v>
      </c>
      <c r="BO16" s="41">
        <v>6.1</v>
      </c>
      <c r="BP16" s="41">
        <v>2.2000000000000002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2.5</v>
      </c>
      <c r="CJ16" s="41">
        <v>4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4.2000000000000028</v>
      </c>
      <c r="CZ16" s="39">
        <v>1974</v>
      </c>
      <c r="DA16" s="39" t="s">
        <v>308</v>
      </c>
      <c r="DB16" s="41">
        <v>23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2.5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11.5</v>
      </c>
      <c r="DV16" s="41">
        <v>0</v>
      </c>
      <c r="DW16" s="41">
        <v>0</v>
      </c>
      <c r="DX16" s="41">
        <v>0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22</v>
      </c>
      <c r="EG16" s="41">
        <v>1.5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24.5</v>
      </c>
      <c r="EN16" s="41">
        <v>6.5</v>
      </c>
      <c r="EO16" s="41">
        <v>3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2</v>
      </c>
      <c r="FI16" s="41">
        <v>3.5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308</v>
      </c>
      <c r="GA16" s="41">
        <v>5.5</v>
      </c>
      <c r="GB16" s="29">
        <f t="shared" si="2"/>
        <v>0.837974</v>
      </c>
      <c r="GC16" s="29">
        <f t="shared" si="3"/>
        <v>0.81784999999999997</v>
      </c>
      <c r="GD16" s="29">
        <f t="shared" si="4"/>
        <v>6.1718489625121888</v>
      </c>
      <c r="GE16" s="29">
        <f t="shared" si="5"/>
        <v>5.4899807850672513</v>
      </c>
      <c r="GF16" s="29">
        <f t="shared" si="6"/>
        <v>0.68186817744493755</v>
      </c>
      <c r="GG16" s="29">
        <f t="shared" si="7"/>
        <v>0.11048037331869347</v>
      </c>
      <c r="GH16" s="29">
        <f t="shared" si="8"/>
        <v>2.3937418407171656</v>
      </c>
      <c r="GI16" s="39">
        <v>1974</v>
      </c>
      <c r="GJ16" s="39" t="s">
        <v>308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45">
        <v>2.1948940000000001</v>
      </c>
      <c r="GX16" s="45">
        <v>1.373956</v>
      </c>
      <c r="GY16" s="45">
        <v>2.181813</v>
      </c>
      <c r="GZ16" s="39">
        <v>1974</v>
      </c>
      <c r="HA16" s="39" t="s">
        <v>308</v>
      </c>
      <c r="HB16" s="42">
        <v>5</v>
      </c>
      <c r="HC16" s="42">
        <f t="shared" si="9"/>
        <v>6</v>
      </c>
      <c r="HD16" s="42">
        <v>2</v>
      </c>
      <c r="HE16" s="42">
        <v>2</v>
      </c>
      <c r="HF16" s="42">
        <v>2</v>
      </c>
      <c r="HG16" s="42">
        <v>4</v>
      </c>
      <c r="HH16" s="42">
        <v>1</v>
      </c>
      <c r="HI16" s="42">
        <v>0</v>
      </c>
      <c r="HJ16" s="39">
        <v>1974</v>
      </c>
      <c r="HK16" s="39" t="s">
        <v>308</v>
      </c>
      <c r="HL16" s="29"/>
      <c r="HM16" s="29">
        <v>74.366309999999999</v>
      </c>
      <c r="HN16" s="25"/>
      <c r="HO16" s="29"/>
      <c r="HP16" s="32">
        <v>1.4549078226209899</v>
      </c>
      <c r="HQ16" s="32">
        <v>8.4883899738581796</v>
      </c>
      <c r="HR16" s="27">
        <v>9.7674151356019507</v>
      </c>
      <c r="HS16" s="29"/>
      <c r="HT16" s="29">
        <v>32.506169999999997</v>
      </c>
      <c r="HU16" s="29"/>
      <c r="HV16" s="29"/>
      <c r="HW16" s="29"/>
      <c r="HX16" s="27">
        <v>7.1291666666666602</v>
      </c>
      <c r="HY16" s="29">
        <v>0.3</v>
      </c>
      <c r="HZ16" s="39">
        <v>1974</v>
      </c>
      <c r="IA16" s="39" t="s">
        <v>308</v>
      </c>
      <c r="IB16" s="29">
        <v>3273.6210000000001</v>
      </c>
      <c r="IC16" s="29">
        <v>3273.6210000000001</v>
      </c>
      <c r="ID16" s="29">
        <v>3273.39990234375</v>
      </c>
      <c r="IE16" s="29">
        <v>79.54316</v>
      </c>
      <c r="IF16" s="32">
        <v>79.537788391113281</v>
      </c>
      <c r="IG16" s="32">
        <v>244</v>
      </c>
      <c r="IH16" s="32">
        <v>1457</v>
      </c>
      <c r="II16" s="32">
        <v>1572.4000244140625</v>
      </c>
      <c r="IJ16" s="31">
        <v>0.22100000083446503</v>
      </c>
      <c r="IK16" s="31">
        <v>6.7508998326957226E-3</v>
      </c>
      <c r="IL16" s="39">
        <v>1974</v>
      </c>
      <c r="IM16" s="39" t="s">
        <v>308</v>
      </c>
      <c r="IN16" s="30">
        <v>3</v>
      </c>
      <c r="IO16" s="27">
        <v>0</v>
      </c>
      <c r="IP16" s="27">
        <v>2.7770000000000001</v>
      </c>
      <c r="IQ16" s="29">
        <f t="shared" si="10"/>
        <v>0.84829612224506135</v>
      </c>
      <c r="IR16" s="46">
        <v>838.55499999999995</v>
      </c>
      <c r="IS16" s="46">
        <v>802.67200000000003</v>
      </c>
      <c r="IT16" s="28">
        <v>24.879699376068675</v>
      </c>
      <c r="IU16" s="28"/>
      <c r="IV16" s="28">
        <v>838.55499999999995</v>
      </c>
      <c r="IW16" s="28">
        <v>802.67200000000003</v>
      </c>
      <c r="IX16" s="28">
        <v>24.879699376068679</v>
      </c>
      <c r="IY16" s="28">
        <v>50</v>
      </c>
      <c r="IZ16" s="39">
        <v>1974</v>
      </c>
      <c r="JA16" s="39" t="s">
        <v>308</v>
      </c>
      <c r="JB16" s="29">
        <v>10.616580000000001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308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308</v>
      </c>
      <c r="KI16" s="29"/>
      <c r="KJ16" s="29"/>
      <c r="KK16" s="29"/>
      <c r="KL16" s="29"/>
      <c r="KM16" s="29"/>
      <c r="KN16" s="21">
        <v>6341.40576171875</v>
      </c>
      <c r="KO16" s="20">
        <v>4115.52783203125</v>
      </c>
      <c r="KP16" s="20">
        <v>777.80999755859375</v>
      </c>
      <c r="KQ16" s="19">
        <v>12.265580177307129</v>
      </c>
      <c r="KR16" s="39">
        <v>1974</v>
      </c>
      <c r="KS16" s="39" t="s">
        <v>308</v>
      </c>
    </row>
    <row r="17" spans="1:305" s="39" customFormat="1" ht="12.75">
      <c r="A17" s="39">
        <v>1975</v>
      </c>
      <c r="B17" s="39" t="s">
        <v>308</v>
      </c>
      <c r="C17" s="39">
        <v>34</v>
      </c>
      <c r="D17" s="44" t="s">
        <v>309</v>
      </c>
      <c r="E17" s="44">
        <v>756</v>
      </c>
      <c r="F17" s="39">
        <v>1</v>
      </c>
      <c r="G17" s="39">
        <v>0</v>
      </c>
      <c r="H17" s="39">
        <v>0</v>
      </c>
      <c r="I17" s="39">
        <v>0</v>
      </c>
      <c r="J17" s="29">
        <v>42.86</v>
      </c>
      <c r="K17" s="29">
        <v>28.57</v>
      </c>
      <c r="L17" s="29">
        <v>28.57</v>
      </c>
      <c r="M17" s="18">
        <v>2</v>
      </c>
      <c r="N17" s="39">
        <v>0</v>
      </c>
      <c r="O17" s="39">
        <v>0</v>
      </c>
      <c r="P17" s="39">
        <v>1</v>
      </c>
      <c r="Q17" s="29">
        <v>44.19</v>
      </c>
      <c r="R17" s="29">
        <v>27.16</v>
      </c>
      <c r="S17" s="29">
        <v>28.65</v>
      </c>
      <c r="T17" s="29">
        <v>35.880000000000003</v>
      </c>
      <c r="U17" s="29">
        <v>22.06</v>
      </c>
      <c r="V17" s="29">
        <v>23.27</v>
      </c>
      <c r="W17" s="29">
        <v>81.209999999999994</v>
      </c>
      <c r="X17" s="39">
        <v>3</v>
      </c>
      <c r="Y17" s="39">
        <v>1975</v>
      </c>
      <c r="Z17" s="39" t="s">
        <v>308</v>
      </c>
      <c r="AA17" s="43">
        <v>27693</v>
      </c>
      <c r="AB17" s="41">
        <v>52.4</v>
      </c>
      <c r="AC17" s="41">
        <v>24.9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2.4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9.9</v>
      </c>
      <c r="AW17" s="41">
        <v>0</v>
      </c>
      <c r="AX17" s="41">
        <v>0</v>
      </c>
      <c r="AY17" s="41">
        <v>0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21.1</v>
      </c>
      <c r="BH17" s="41">
        <v>2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22.2</v>
      </c>
      <c r="BO17" s="41">
        <v>6.1</v>
      </c>
      <c r="BP17" s="41">
        <v>2.4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2.5</v>
      </c>
      <c r="CJ17" s="41">
        <v>3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3.5</v>
      </c>
      <c r="CZ17" s="39">
        <v>1975</v>
      </c>
      <c r="DA17" s="39" t="s">
        <v>308</v>
      </c>
      <c r="DB17" s="41">
        <v>27.5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2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10.5</v>
      </c>
      <c r="DV17" s="41">
        <v>0</v>
      </c>
      <c r="DW17" s="41">
        <v>0</v>
      </c>
      <c r="DX17" s="41">
        <v>0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23</v>
      </c>
      <c r="EG17" s="41">
        <v>1.5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23.5</v>
      </c>
      <c r="EN17" s="41">
        <v>5.5</v>
      </c>
      <c r="EO17" s="41">
        <v>3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1</v>
      </c>
      <c r="FI17" s="41">
        <v>1.5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1</v>
      </c>
      <c r="FY17" s="39">
        <v>1975</v>
      </c>
      <c r="FZ17" s="39" t="s">
        <v>308</v>
      </c>
      <c r="GA17" s="41">
        <v>7</v>
      </c>
      <c r="GB17" s="29">
        <f t="shared" si="2"/>
        <v>0.82759500000000008</v>
      </c>
      <c r="GC17" s="29">
        <f t="shared" si="3"/>
        <v>0.80035000000000001</v>
      </c>
      <c r="GD17" s="29">
        <f t="shared" si="4"/>
        <v>5.8002958150865718</v>
      </c>
      <c r="GE17" s="29">
        <f t="shared" si="5"/>
        <v>5.008765339343852</v>
      </c>
      <c r="GF17" s="29">
        <f t="shared" si="6"/>
        <v>0.79153047574271973</v>
      </c>
      <c r="GG17" s="29">
        <f t="shared" si="7"/>
        <v>0.13646381167042354</v>
      </c>
      <c r="GH17" s="29">
        <f t="shared" si="8"/>
        <v>3.0041637771599605</v>
      </c>
      <c r="GI17" s="39">
        <v>1975</v>
      </c>
      <c r="GJ17" s="39" t="s">
        <v>308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45">
        <v>2.084654</v>
      </c>
      <c r="GX17" s="45">
        <v>1.33832</v>
      </c>
      <c r="GY17" s="45">
        <v>2.0337179999999999</v>
      </c>
      <c r="GZ17" s="39">
        <v>1975</v>
      </c>
      <c r="HA17" s="39" t="s">
        <v>308</v>
      </c>
      <c r="HB17" s="42">
        <v>5</v>
      </c>
      <c r="HC17" s="42">
        <f t="shared" si="9"/>
        <v>6</v>
      </c>
      <c r="HD17" s="42">
        <v>2</v>
      </c>
      <c r="HE17" s="42">
        <v>2</v>
      </c>
      <c r="HF17" s="42">
        <v>2</v>
      </c>
      <c r="HG17" s="42">
        <v>4</v>
      </c>
      <c r="HH17" s="42">
        <v>1</v>
      </c>
      <c r="HI17" s="42">
        <v>0</v>
      </c>
      <c r="HJ17" s="39">
        <v>1975</v>
      </c>
      <c r="HK17" s="39" t="s">
        <v>308</v>
      </c>
      <c r="HL17" s="29"/>
      <c r="HM17" s="29">
        <v>66.564660000000003</v>
      </c>
      <c r="HN17" s="25"/>
      <c r="HO17" s="29"/>
      <c r="HP17" s="32">
        <v>-7.28317454081128</v>
      </c>
      <c r="HQ17" s="32">
        <v>-0.66973777462826301</v>
      </c>
      <c r="HR17" s="27">
        <v>6.6965935678312603</v>
      </c>
      <c r="HS17" s="29"/>
      <c r="HT17" s="29">
        <v>35.807580000000002</v>
      </c>
      <c r="HU17" s="29"/>
      <c r="HV17" s="29"/>
      <c r="HW17" s="29"/>
      <c r="HX17" s="27">
        <v>6.4358333333333304</v>
      </c>
      <c r="HY17" s="29">
        <v>4.0999999999999996</v>
      </c>
      <c r="HZ17" s="39">
        <v>1975</v>
      </c>
      <c r="IA17" s="39" t="s">
        <v>308</v>
      </c>
      <c r="IB17" s="29">
        <v>3117.75</v>
      </c>
      <c r="IC17" s="29">
        <v>3117.75</v>
      </c>
      <c r="ID17" s="29">
        <v>3107.75</v>
      </c>
      <c r="IE17" s="29">
        <v>75.679860000000005</v>
      </c>
      <c r="IF17" s="32">
        <v>75.4371337890625</v>
      </c>
      <c r="IG17" s="32">
        <v>235</v>
      </c>
      <c r="IH17" s="32">
        <v>1323</v>
      </c>
      <c r="II17" s="32">
        <v>1549.75</v>
      </c>
      <c r="IJ17" s="31">
        <v>10</v>
      </c>
      <c r="IK17" s="31">
        <v>0.3207440972328186</v>
      </c>
      <c r="IL17" s="39">
        <v>1975</v>
      </c>
      <c r="IM17" s="39" t="s">
        <v>308</v>
      </c>
      <c r="IN17" s="30">
        <v>6</v>
      </c>
      <c r="IO17" s="27">
        <v>0</v>
      </c>
      <c r="IP17" s="27">
        <v>1.7330000000000001</v>
      </c>
      <c r="IQ17" s="29">
        <f t="shared" si="10"/>
        <v>0.55584957100473098</v>
      </c>
      <c r="IR17" s="46">
        <v>886.53200000000004</v>
      </c>
      <c r="IS17" s="46">
        <v>853.41099999999994</v>
      </c>
      <c r="IT17" s="28">
        <v>27.78555570414424</v>
      </c>
      <c r="IU17" s="28">
        <v>50</v>
      </c>
      <c r="IV17" s="28">
        <v>886.53200000000004</v>
      </c>
      <c r="IW17" s="28">
        <v>853.41099999999994</v>
      </c>
      <c r="IX17" s="28">
        <v>27.78555570414424</v>
      </c>
      <c r="IY17" s="28">
        <v>50</v>
      </c>
      <c r="IZ17" s="39">
        <v>1975</v>
      </c>
      <c r="JA17" s="39" t="s">
        <v>308</v>
      </c>
      <c r="JB17" s="29">
        <v>12.486179999999999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308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308</v>
      </c>
      <c r="KI17" s="29"/>
      <c r="KJ17" s="29"/>
      <c r="KK17" s="29"/>
      <c r="KL17" s="29"/>
      <c r="KM17" s="29"/>
      <c r="KN17" s="21">
        <v>6338.6318359375</v>
      </c>
      <c r="KO17" s="20">
        <v>4119.65576171875</v>
      </c>
      <c r="KP17" s="20">
        <v>797.06402587890625</v>
      </c>
      <c r="KQ17" s="19">
        <v>12.574700355529785</v>
      </c>
      <c r="KR17" s="39">
        <v>1975</v>
      </c>
      <c r="KS17" s="39" t="s">
        <v>308</v>
      </c>
    </row>
    <row r="18" spans="1:305" s="39" customFormat="1" ht="12.75">
      <c r="A18" s="39">
        <v>1976</v>
      </c>
      <c r="B18" s="39" t="s">
        <v>308</v>
      </c>
      <c r="C18" s="39">
        <v>34</v>
      </c>
      <c r="D18" s="44" t="s">
        <v>309</v>
      </c>
      <c r="E18" s="44">
        <v>756</v>
      </c>
      <c r="F18" s="39">
        <v>1</v>
      </c>
      <c r="G18" s="39">
        <v>0</v>
      </c>
      <c r="H18" s="39">
        <v>0</v>
      </c>
      <c r="I18" s="39">
        <v>0</v>
      </c>
      <c r="J18" s="29">
        <v>42.86</v>
      </c>
      <c r="K18" s="29">
        <v>28.57</v>
      </c>
      <c r="L18" s="29">
        <v>28.57</v>
      </c>
      <c r="M18" s="18">
        <v>2</v>
      </c>
      <c r="N18" s="39">
        <v>0</v>
      </c>
      <c r="O18" s="39">
        <v>0</v>
      </c>
      <c r="P18" s="39">
        <v>1</v>
      </c>
      <c r="Q18" s="29">
        <v>40.24</v>
      </c>
      <c r="R18" s="29">
        <v>27.22</v>
      </c>
      <c r="S18" s="29">
        <v>32.54</v>
      </c>
      <c r="T18" s="29">
        <v>34</v>
      </c>
      <c r="U18" s="29">
        <v>23</v>
      </c>
      <c r="V18" s="29">
        <v>27.5</v>
      </c>
      <c r="W18" s="29">
        <v>84.5</v>
      </c>
      <c r="X18" s="39">
        <v>3</v>
      </c>
      <c r="Y18" s="39">
        <v>1976</v>
      </c>
      <c r="Z18" s="39" t="s">
        <v>308</v>
      </c>
      <c r="AA18" s="43"/>
      <c r="AB18" s="41">
        <v>52.4</v>
      </c>
      <c r="AC18" s="41">
        <v>24.9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2.4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9.9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21.1</v>
      </c>
      <c r="BH18" s="41">
        <v>2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22.2</v>
      </c>
      <c r="BO18" s="41">
        <v>6.1</v>
      </c>
      <c r="BP18" s="41">
        <v>2.4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2.5</v>
      </c>
      <c r="CJ18" s="41">
        <v>3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3.5</v>
      </c>
      <c r="CZ18" s="39">
        <v>1976</v>
      </c>
      <c r="DA18" s="39" t="s">
        <v>308</v>
      </c>
      <c r="DB18" s="41">
        <v>27.5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2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10.5</v>
      </c>
      <c r="DV18" s="41">
        <v>0</v>
      </c>
      <c r="DW18" s="41">
        <v>0</v>
      </c>
      <c r="DX18" s="41">
        <v>0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23</v>
      </c>
      <c r="EG18" s="41">
        <v>1.5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23.5</v>
      </c>
      <c r="EN18" s="41">
        <v>5.5</v>
      </c>
      <c r="EO18" s="41">
        <v>3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1</v>
      </c>
      <c r="FI18" s="41">
        <v>1.5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1</v>
      </c>
      <c r="FY18" s="39">
        <v>1976</v>
      </c>
      <c r="FZ18" s="39" t="s">
        <v>308</v>
      </c>
      <c r="GA18" s="41">
        <v>7</v>
      </c>
      <c r="GB18" s="29">
        <f t="shared" si="2"/>
        <v>0.82759500000000008</v>
      </c>
      <c r="GC18" s="29">
        <f t="shared" si="3"/>
        <v>0.80035000000000001</v>
      </c>
      <c r="GD18" s="29">
        <f t="shared" si="4"/>
        <v>5.8002958150865718</v>
      </c>
      <c r="GE18" s="29">
        <f t="shared" si="5"/>
        <v>5.008765339343852</v>
      </c>
      <c r="GF18" s="29">
        <f t="shared" si="6"/>
        <v>0.79153047574271973</v>
      </c>
      <c r="GG18" s="29">
        <f t="shared" si="7"/>
        <v>0.13646381167042354</v>
      </c>
      <c r="GH18" s="29">
        <f t="shared" si="8"/>
        <v>3.0041637771599605</v>
      </c>
      <c r="GI18" s="39">
        <v>1976</v>
      </c>
      <c r="GJ18" s="39" t="s">
        <v>308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45">
        <v>2.0617719999999999</v>
      </c>
      <c r="GX18" s="45">
        <v>1.2967949999999999</v>
      </c>
      <c r="GY18" s="45">
        <v>1.999976</v>
      </c>
      <c r="GZ18" s="39">
        <v>1976</v>
      </c>
      <c r="HA18" s="39" t="s">
        <v>308</v>
      </c>
      <c r="HB18" s="42">
        <v>5</v>
      </c>
      <c r="HC18" s="42">
        <f t="shared" si="9"/>
        <v>6</v>
      </c>
      <c r="HD18" s="42">
        <v>2</v>
      </c>
      <c r="HE18" s="42">
        <v>2</v>
      </c>
      <c r="HF18" s="42">
        <v>2</v>
      </c>
      <c r="HG18" s="42">
        <v>4</v>
      </c>
      <c r="HH18" s="42">
        <v>1</v>
      </c>
      <c r="HI18" s="42">
        <v>0</v>
      </c>
      <c r="HJ18" s="39">
        <v>1976</v>
      </c>
      <c r="HK18" s="39" t="s">
        <v>308</v>
      </c>
      <c r="HL18" s="29"/>
      <c r="HM18" s="29">
        <v>70.917670000000001</v>
      </c>
      <c r="HN18" s="25"/>
      <c r="HO18" s="29"/>
      <c r="HP18" s="32">
        <v>-1.40367604216343</v>
      </c>
      <c r="HQ18" s="32">
        <v>1.2878598694302099</v>
      </c>
      <c r="HR18" s="27">
        <v>1.7154742047032201</v>
      </c>
      <c r="HS18" s="29"/>
      <c r="HT18" s="29">
        <v>39.532240000000002</v>
      </c>
      <c r="HU18" s="29"/>
      <c r="HV18" s="29"/>
      <c r="HW18" s="29"/>
      <c r="HX18" s="27">
        <v>4.9824999999999999</v>
      </c>
      <c r="HY18" s="29">
        <v>5.0999999999999996</v>
      </c>
      <c r="HZ18" s="39">
        <v>1976</v>
      </c>
      <c r="IA18" s="39" t="s">
        <v>308</v>
      </c>
      <c r="IB18" s="29">
        <v>3039.75</v>
      </c>
      <c r="IC18" s="29">
        <v>3039.75</v>
      </c>
      <c r="ID18" s="29">
        <v>3018.75</v>
      </c>
      <c r="IE18" s="29">
        <v>74.055949999999996</v>
      </c>
      <c r="IF18" s="32">
        <v>73.544326782226563</v>
      </c>
      <c r="IG18" s="32">
        <v>233</v>
      </c>
      <c r="IH18" s="32">
        <v>1235</v>
      </c>
      <c r="II18" s="32">
        <v>1550.75</v>
      </c>
      <c r="IJ18" s="31">
        <v>21</v>
      </c>
      <c r="IK18" s="31">
        <v>0.69084632396697998</v>
      </c>
      <c r="IL18" s="39">
        <v>1976</v>
      </c>
      <c r="IM18" s="39" t="s">
        <v>308</v>
      </c>
      <c r="IN18" s="30">
        <v>19</v>
      </c>
      <c r="IO18" s="27">
        <v>2</v>
      </c>
      <c r="IP18" s="27">
        <v>19.585999999999999</v>
      </c>
      <c r="IQ18" s="29">
        <f t="shared" si="10"/>
        <v>6.4432930339666088</v>
      </c>
      <c r="IR18" s="46">
        <v>905.15499999999997</v>
      </c>
      <c r="IS18" s="46">
        <v>869.98799999999994</v>
      </c>
      <c r="IT18" s="28">
        <v>29.05184490108044</v>
      </c>
      <c r="IU18" s="28"/>
      <c r="IV18" s="28">
        <v>905.15499999999997</v>
      </c>
      <c r="IW18" s="28">
        <v>869.98799999999994</v>
      </c>
      <c r="IX18" s="28">
        <v>29.05184490108044</v>
      </c>
      <c r="IY18" s="28">
        <v>50</v>
      </c>
      <c r="IZ18" s="39">
        <v>1976</v>
      </c>
      <c r="JA18" s="39" t="s">
        <v>308</v>
      </c>
      <c r="JB18" s="29">
        <v>13.1692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308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308</v>
      </c>
      <c r="KI18" s="29"/>
      <c r="KJ18" s="29"/>
      <c r="KK18" s="29"/>
      <c r="KL18" s="29"/>
      <c r="KM18" s="29"/>
      <c r="KN18" s="21">
        <v>6302.5048828125</v>
      </c>
      <c r="KO18" s="20">
        <v>4104.6669921875</v>
      </c>
      <c r="KP18" s="20">
        <v>814.3690185546875</v>
      </c>
      <c r="KQ18" s="19">
        <v>12.92134952545166</v>
      </c>
      <c r="KR18" s="39">
        <v>1976</v>
      </c>
      <c r="KS18" s="39" t="s">
        <v>308</v>
      </c>
    </row>
    <row r="19" spans="1:305" s="39" customFormat="1" ht="12.75">
      <c r="A19" s="39">
        <v>1977</v>
      </c>
      <c r="B19" s="39" t="s">
        <v>308</v>
      </c>
      <c r="C19" s="39">
        <v>34</v>
      </c>
      <c r="D19" s="44" t="s">
        <v>309</v>
      </c>
      <c r="E19" s="44">
        <v>756</v>
      </c>
      <c r="F19" s="39">
        <v>1</v>
      </c>
      <c r="G19" s="39">
        <v>0</v>
      </c>
      <c r="H19" s="39">
        <v>0</v>
      </c>
      <c r="I19" s="39">
        <v>0</v>
      </c>
      <c r="J19" s="29">
        <v>42.86</v>
      </c>
      <c r="K19" s="29">
        <v>28.57</v>
      </c>
      <c r="L19" s="29">
        <v>28.57</v>
      </c>
      <c r="M19" s="18">
        <v>2</v>
      </c>
      <c r="N19" s="39">
        <v>0</v>
      </c>
      <c r="O19" s="39">
        <v>0</v>
      </c>
      <c r="P19" s="39">
        <v>1</v>
      </c>
      <c r="Q19" s="29">
        <v>40.24</v>
      </c>
      <c r="R19" s="29">
        <v>27.22</v>
      </c>
      <c r="S19" s="29">
        <v>32.54</v>
      </c>
      <c r="T19" s="29">
        <v>34</v>
      </c>
      <c r="U19" s="29">
        <v>23</v>
      </c>
      <c r="V19" s="29">
        <v>27.5</v>
      </c>
      <c r="W19" s="29">
        <v>84.5</v>
      </c>
      <c r="X19" s="39">
        <v>3</v>
      </c>
      <c r="Y19" s="39">
        <v>1977</v>
      </c>
      <c r="Z19" s="39" t="s">
        <v>308</v>
      </c>
      <c r="AA19" s="43"/>
      <c r="AB19" s="41">
        <v>52.4</v>
      </c>
      <c r="AC19" s="41">
        <v>24.9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2.4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9.9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21.1</v>
      </c>
      <c r="BH19" s="41">
        <v>2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22.2</v>
      </c>
      <c r="BO19" s="41">
        <v>6.1</v>
      </c>
      <c r="BP19" s="41">
        <v>2.4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2.5</v>
      </c>
      <c r="CJ19" s="41">
        <v>3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3.5</v>
      </c>
      <c r="CZ19" s="39">
        <v>1977</v>
      </c>
      <c r="DA19" s="39" t="s">
        <v>308</v>
      </c>
      <c r="DB19" s="41">
        <v>27.5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2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10.5</v>
      </c>
      <c r="DV19" s="41">
        <v>0</v>
      </c>
      <c r="DW19" s="41">
        <v>0</v>
      </c>
      <c r="DX19" s="41">
        <v>0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23</v>
      </c>
      <c r="EG19" s="41">
        <v>1.5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23.5</v>
      </c>
      <c r="EN19" s="41">
        <v>5.5</v>
      </c>
      <c r="EO19" s="41">
        <v>3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1</v>
      </c>
      <c r="FI19" s="41">
        <v>1.5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1</v>
      </c>
      <c r="FY19" s="39">
        <v>1977</v>
      </c>
      <c r="FZ19" s="39" t="s">
        <v>308</v>
      </c>
      <c r="GA19" s="41">
        <v>7</v>
      </c>
      <c r="GB19" s="29">
        <f t="shared" si="2"/>
        <v>0.82759500000000008</v>
      </c>
      <c r="GC19" s="29">
        <f t="shared" si="3"/>
        <v>0.80035000000000001</v>
      </c>
      <c r="GD19" s="29">
        <f t="shared" si="4"/>
        <v>5.8002958150865718</v>
      </c>
      <c r="GE19" s="29">
        <f t="shared" si="5"/>
        <v>5.008765339343852</v>
      </c>
      <c r="GF19" s="29">
        <f t="shared" si="6"/>
        <v>0.79153047574271973</v>
      </c>
      <c r="GG19" s="29">
        <f t="shared" si="7"/>
        <v>0.13646381167042354</v>
      </c>
      <c r="GH19" s="29">
        <f t="shared" si="8"/>
        <v>3.0041637771599605</v>
      </c>
      <c r="GI19" s="39">
        <v>1977</v>
      </c>
      <c r="GJ19" s="39" t="s">
        <v>308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45">
        <v>2.001487</v>
      </c>
      <c r="GX19" s="45">
        <v>1.2969470000000001</v>
      </c>
      <c r="GY19" s="45">
        <v>1.9431309999999999</v>
      </c>
      <c r="GZ19" s="39">
        <v>1977</v>
      </c>
      <c r="HA19" s="39" t="s">
        <v>308</v>
      </c>
      <c r="HB19" s="42">
        <v>5</v>
      </c>
      <c r="HC19" s="42">
        <f t="shared" si="9"/>
        <v>6</v>
      </c>
      <c r="HD19" s="42">
        <v>2</v>
      </c>
      <c r="HE19" s="42">
        <v>2</v>
      </c>
      <c r="HF19" s="42">
        <v>2</v>
      </c>
      <c r="HG19" s="42">
        <v>4</v>
      </c>
      <c r="HH19" s="42">
        <v>1</v>
      </c>
      <c r="HI19" s="42">
        <v>0</v>
      </c>
      <c r="HJ19" s="39">
        <v>1977</v>
      </c>
      <c r="HK19" s="39" t="s">
        <v>308</v>
      </c>
      <c r="HL19" s="29"/>
      <c r="HM19" s="29">
        <v>78.507980000000003</v>
      </c>
      <c r="HN19" s="25"/>
      <c r="HO19" s="29"/>
      <c r="HP19" s="32">
        <v>2.4336520898249399</v>
      </c>
      <c r="HQ19" s="32">
        <v>2.6979430825586599</v>
      </c>
      <c r="HR19" s="27">
        <v>1.2960020813205899</v>
      </c>
      <c r="HS19" s="29"/>
      <c r="HT19" s="29">
        <v>39.701549999999997</v>
      </c>
      <c r="HU19" s="29"/>
      <c r="HV19" s="29"/>
      <c r="HW19" s="29"/>
      <c r="HX19" s="27">
        <v>4.0449999999999999</v>
      </c>
      <c r="HY19" s="29">
        <v>4.8</v>
      </c>
      <c r="HZ19" s="39">
        <v>1977</v>
      </c>
      <c r="IA19" s="39" t="s">
        <v>308</v>
      </c>
      <c r="IB19" s="29">
        <v>3043.75</v>
      </c>
      <c r="IC19" s="29">
        <v>3043.75</v>
      </c>
      <c r="ID19" s="29">
        <v>3031.75</v>
      </c>
      <c r="IE19" s="29">
        <v>74.164199999999994</v>
      </c>
      <c r="IF19" s="32">
        <v>73.871810913085938</v>
      </c>
      <c r="IG19" s="32">
        <v>228</v>
      </c>
      <c r="IH19" s="32">
        <v>1227</v>
      </c>
      <c r="II19" s="32">
        <v>1576.75</v>
      </c>
      <c r="IJ19" s="31">
        <v>12</v>
      </c>
      <c r="IK19" s="31">
        <v>0.39425051212310791</v>
      </c>
      <c r="IL19" s="39">
        <v>1977</v>
      </c>
      <c r="IM19" s="39" t="s">
        <v>308</v>
      </c>
      <c r="IN19" s="30">
        <v>9</v>
      </c>
      <c r="IO19" s="27">
        <v>1</v>
      </c>
      <c r="IP19" s="27">
        <v>4.649</v>
      </c>
      <c r="IQ19" s="29">
        <f t="shared" si="10"/>
        <v>1.5273921971252566</v>
      </c>
      <c r="IR19" s="46">
        <v>897.077</v>
      </c>
      <c r="IS19" s="46">
        <v>860.36699999999996</v>
      </c>
      <c r="IT19" s="28">
        <v>28.69780228577223</v>
      </c>
      <c r="IU19" s="28"/>
      <c r="IV19" s="28">
        <v>897.077</v>
      </c>
      <c r="IW19" s="28">
        <v>860.36699999999996</v>
      </c>
      <c r="IX19" s="28">
        <v>28.69780228577223</v>
      </c>
      <c r="IY19" s="28">
        <v>50</v>
      </c>
      <c r="IZ19" s="39">
        <v>1977</v>
      </c>
      <c r="JA19" s="39" t="s">
        <v>308</v>
      </c>
      <c r="JB19" s="29">
        <v>13.296519999999999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308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308</v>
      </c>
      <c r="KI19" s="29"/>
      <c r="KJ19" s="29"/>
      <c r="KK19" s="29"/>
      <c r="KL19" s="29"/>
      <c r="KM19" s="29"/>
      <c r="KN19" s="21">
        <v>6281.1748046875</v>
      </c>
      <c r="KO19" s="20">
        <v>4104.06884765625</v>
      </c>
      <c r="KP19" s="20">
        <v>831.322021484375</v>
      </c>
      <c r="KQ19" s="19">
        <v>13.235139846801758</v>
      </c>
      <c r="KR19" s="39">
        <v>1977</v>
      </c>
      <c r="KS19" s="39" t="s">
        <v>308</v>
      </c>
    </row>
    <row r="20" spans="1:305" s="39" customFormat="1" ht="12.75">
      <c r="A20" s="39">
        <v>1978</v>
      </c>
      <c r="B20" s="39" t="s">
        <v>308</v>
      </c>
      <c r="C20" s="39">
        <v>34</v>
      </c>
      <c r="D20" s="44" t="s">
        <v>309</v>
      </c>
      <c r="E20" s="44">
        <v>756</v>
      </c>
      <c r="F20" s="39">
        <v>1</v>
      </c>
      <c r="G20" s="39">
        <v>0</v>
      </c>
      <c r="H20" s="39">
        <v>0</v>
      </c>
      <c r="I20" s="39">
        <v>0</v>
      </c>
      <c r="J20" s="29">
        <v>42.86</v>
      </c>
      <c r="K20" s="29">
        <v>28.57</v>
      </c>
      <c r="L20" s="29">
        <v>28.57</v>
      </c>
      <c r="M20" s="18">
        <v>2</v>
      </c>
      <c r="N20" s="39">
        <v>0</v>
      </c>
      <c r="O20" s="39">
        <v>0</v>
      </c>
      <c r="P20" s="39">
        <v>1</v>
      </c>
      <c r="Q20" s="29">
        <v>40.24</v>
      </c>
      <c r="R20" s="29">
        <v>27.22</v>
      </c>
      <c r="S20" s="29">
        <v>32.54</v>
      </c>
      <c r="T20" s="29">
        <v>34</v>
      </c>
      <c r="U20" s="29">
        <v>23</v>
      </c>
      <c r="V20" s="29">
        <v>27.5</v>
      </c>
      <c r="W20" s="29">
        <v>84.5</v>
      </c>
      <c r="X20" s="39">
        <v>3</v>
      </c>
      <c r="Y20" s="39">
        <v>1978</v>
      </c>
      <c r="Z20" s="39" t="s">
        <v>308</v>
      </c>
      <c r="AA20" s="43"/>
      <c r="AB20" s="41">
        <v>52.4</v>
      </c>
      <c r="AC20" s="41">
        <v>24.9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2.4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9.9</v>
      </c>
      <c r="AW20" s="41">
        <v>0</v>
      </c>
      <c r="AX20" s="41">
        <v>0</v>
      </c>
      <c r="AY20" s="41">
        <v>0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21.1</v>
      </c>
      <c r="BH20" s="41">
        <v>2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22.2</v>
      </c>
      <c r="BO20" s="41">
        <v>6.1</v>
      </c>
      <c r="BP20" s="41">
        <v>2.4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2.5</v>
      </c>
      <c r="CJ20" s="41">
        <v>3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3.5</v>
      </c>
      <c r="CZ20" s="39">
        <v>1978</v>
      </c>
      <c r="DA20" s="39" t="s">
        <v>308</v>
      </c>
      <c r="DB20" s="41">
        <v>27.5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2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10.5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23</v>
      </c>
      <c r="EG20" s="41">
        <v>1.5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23.5</v>
      </c>
      <c r="EN20" s="41">
        <v>5.5</v>
      </c>
      <c r="EO20" s="41">
        <v>3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1</v>
      </c>
      <c r="FI20" s="41">
        <v>1.5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1</v>
      </c>
      <c r="FY20" s="39">
        <v>1978</v>
      </c>
      <c r="FZ20" s="39" t="s">
        <v>308</v>
      </c>
      <c r="GA20" s="41">
        <v>7</v>
      </c>
      <c r="GB20" s="29">
        <f t="shared" si="2"/>
        <v>0.82759500000000008</v>
      </c>
      <c r="GC20" s="29">
        <f t="shared" si="3"/>
        <v>0.80035000000000001</v>
      </c>
      <c r="GD20" s="29">
        <f t="shared" si="4"/>
        <v>5.8002958150865718</v>
      </c>
      <c r="GE20" s="29">
        <f t="shared" si="5"/>
        <v>5.008765339343852</v>
      </c>
      <c r="GF20" s="29">
        <f t="shared" si="6"/>
        <v>0.79153047574271973</v>
      </c>
      <c r="GG20" s="29">
        <f t="shared" si="7"/>
        <v>0.13646381167042354</v>
      </c>
      <c r="GH20" s="29">
        <f t="shared" si="8"/>
        <v>3.0041637771599605</v>
      </c>
      <c r="GI20" s="39">
        <v>1978</v>
      </c>
      <c r="GJ20" s="39" t="s">
        <v>308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45">
        <v>1.9747699999999999</v>
      </c>
      <c r="GX20" s="45">
        <v>1.260389</v>
      </c>
      <c r="GY20" s="45">
        <v>2.0000290000000001</v>
      </c>
      <c r="GZ20" s="39">
        <v>1978</v>
      </c>
      <c r="HA20" s="39" t="s">
        <v>308</v>
      </c>
      <c r="HB20" s="42">
        <v>5</v>
      </c>
      <c r="HC20" s="42">
        <f t="shared" si="9"/>
        <v>6</v>
      </c>
      <c r="HD20" s="42">
        <v>2</v>
      </c>
      <c r="HE20" s="42">
        <v>2</v>
      </c>
      <c r="HF20" s="42">
        <v>2</v>
      </c>
      <c r="HG20" s="42">
        <v>4</v>
      </c>
      <c r="HH20" s="42">
        <v>1</v>
      </c>
      <c r="HI20" s="42">
        <v>0</v>
      </c>
      <c r="HJ20" s="39">
        <v>1978</v>
      </c>
      <c r="HK20" s="39" t="s">
        <v>308</v>
      </c>
      <c r="HL20" s="29"/>
      <c r="HM20" s="29">
        <v>75.183769999999996</v>
      </c>
      <c r="HN20" s="25"/>
      <c r="HO20" s="29"/>
      <c r="HP20" s="32">
        <v>0.409083757276963</v>
      </c>
      <c r="HQ20" s="32">
        <v>4.0366280266138101</v>
      </c>
      <c r="HR20" s="27">
        <v>1.0287887707633501</v>
      </c>
      <c r="HS20" s="29"/>
      <c r="HT20" s="29">
        <v>39.447589999999998</v>
      </c>
      <c r="HU20" s="29"/>
      <c r="HV20" s="29"/>
      <c r="HW20" s="29"/>
      <c r="HX20" s="27">
        <v>3.3266666666666702</v>
      </c>
      <c r="HY20" s="29">
        <v>4.4000000000000004</v>
      </c>
      <c r="HZ20" s="39">
        <v>1978</v>
      </c>
      <c r="IA20" s="39" t="s">
        <v>308</v>
      </c>
      <c r="IB20" s="29">
        <v>3072</v>
      </c>
      <c r="IC20" s="29">
        <v>3072</v>
      </c>
      <c r="ID20" s="29">
        <v>3062</v>
      </c>
      <c r="IE20" s="29">
        <v>74.522589999999994</v>
      </c>
      <c r="IF20" s="32">
        <v>74.280006408691406</v>
      </c>
      <c r="IG20" s="32">
        <v>223</v>
      </c>
      <c r="IH20" s="32">
        <v>1231</v>
      </c>
      <c r="II20" s="32">
        <v>1608</v>
      </c>
      <c r="IJ20" s="31">
        <v>10</v>
      </c>
      <c r="IK20" s="31">
        <v>0.32552081346511841</v>
      </c>
      <c r="IL20" s="39">
        <v>1978</v>
      </c>
      <c r="IM20" s="39" t="s">
        <v>308</v>
      </c>
      <c r="IN20" s="30">
        <v>10</v>
      </c>
      <c r="IO20" s="27">
        <v>1</v>
      </c>
      <c r="IP20" s="27">
        <v>5.3170000000000002</v>
      </c>
      <c r="IQ20" s="29">
        <f t="shared" si="10"/>
        <v>1.7307942708333333</v>
      </c>
      <c r="IR20" s="46">
        <v>889.6389999999999</v>
      </c>
      <c r="IS20" s="46">
        <v>853.74900000000002</v>
      </c>
      <c r="IT20" s="28">
        <v>28.293349770836031</v>
      </c>
      <c r="IU20" s="28"/>
      <c r="IV20" s="28">
        <v>889.6389999999999</v>
      </c>
      <c r="IW20" s="28">
        <v>853.74900000000002</v>
      </c>
      <c r="IX20" s="28">
        <v>28.293349770836031</v>
      </c>
      <c r="IY20" s="28">
        <v>50</v>
      </c>
      <c r="IZ20" s="39">
        <v>1978</v>
      </c>
      <c r="JA20" s="39" t="s">
        <v>308</v>
      </c>
      <c r="JB20" s="29">
        <v>13.209160000000001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308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308</v>
      </c>
      <c r="KI20" s="29"/>
      <c r="KJ20" s="29"/>
      <c r="KK20" s="29"/>
      <c r="KL20" s="29"/>
      <c r="KM20" s="29"/>
      <c r="KN20" s="21">
        <v>6281.73681640625</v>
      </c>
      <c r="KO20" s="20">
        <v>4122.240234375</v>
      </c>
      <c r="KP20" s="20">
        <v>848.01702880859375</v>
      </c>
      <c r="KQ20" s="19">
        <v>13.499719619750977</v>
      </c>
      <c r="KR20" s="39">
        <v>1978</v>
      </c>
      <c r="KS20" s="39" t="s">
        <v>308</v>
      </c>
    </row>
    <row r="21" spans="1:305" s="39" customFormat="1" ht="12.75">
      <c r="A21" s="39">
        <v>1979</v>
      </c>
      <c r="B21" s="39" t="s">
        <v>308</v>
      </c>
      <c r="C21" s="39">
        <v>34</v>
      </c>
      <c r="D21" s="44" t="s">
        <v>309</v>
      </c>
      <c r="E21" s="44">
        <v>756</v>
      </c>
      <c r="F21" s="39">
        <v>1</v>
      </c>
      <c r="G21" s="39">
        <v>0</v>
      </c>
      <c r="H21" s="39">
        <v>0</v>
      </c>
      <c r="I21" s="39">
        <v>0</v>
      </c>
      <c r="J21" s="29">
        <v>42.86</v>
      </c>
      <c r="K21" s="29">
        <v>28.57</v>
      </c>
      <c r="L21" s="29">
        <v>28.57</v>
      </c>
      <c r="M21" s="18">
        <v>2</v>
      </c>
      <c r="N21" s="39">
        <v>0</v>
      </c>
      <c r="O21" s="39">
        <v>0</v>
      </c>
      <c r="P21" s="39">
        <v>1</v>
      </c>
      <c r="Q21" s="29">
        <v>40.29</v>
      </c>
      <c r="R21" s="29">
        <v>27.2</v>
      </c>
      <c r="S21" s="29">
        <v>32.51</v>
      </c>
      <c r="T21" s="29">
        <v>34.04</v>
      </c>
      <c r="U21" s="29">
        <v>22.99</v>
      </c>
      <c r="V21" s="29">
        <v>27.47</v>
      </c>
      <c r="W21" s="29">
        <v>84.5</v>
      </c>
      <c r="X21" s="39">
        <v>3</v>
      </c>
      <c r="Y21" s="39">
        <v>1979</v>
      </c>
      <c r="Z21" s="39" t="s">
        <v>308</v>
      </c>
      <c r="AA21" s="43">
        <v>29149</v>
      </c>
      <c r="AB21" s="41">
        <v>48.1</v>
      </c>
      <c r="AC21" s="41">
        <v>24.4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2.1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11.6</v>
      </c>
      <c r="AW21" s="41">
        <v>0</v>
      </c>
      <c r="AX21" s="41">
        <v>0</v>
      </c>
      <c r="AY21" s="41">
        <v>0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21.5</v>
      </c>
      <c r="BH21" s="41">
        <v>2.2000000000000002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24.1</v>
      </c>
      <c r="BO21" s="41">
        <v>4.0999999999999996</v>
      </c>
      <c r="BP21" s="41">
        <v>2.8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7.2000000000000028</v>
      </c>
      <c r="CZ21" s="39">
        <v>1979</v>
      </c>
      <c r="DA21" s="39" t="s">
        <v>308</v>
      </c>
      <c r="DB21" s="41">
        <v>25.5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1.5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11.5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22</v>
      </c>
      <c r="EG21" s="41">
        <v>1.5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25.5</v>
      </c>
      <c r="EN21" s="41">
        <v>4</v>
      </c>
      <c r="EO21" s="41">
        <v>4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4.5</v>
      </c>
      <c r="FY21" s="39">
        <v>1979</v>
      </c>
      <c r="FZ21" s="39" t="s">
        <v>308</v>
      </c>
      <c r="GA21" s="41">
        <v>10.5</v>
      </c>
      <c r="GB21" s="29">
        <f t="shared" si="2"/>
        <v>0.81931200000000004</v>
      </c>
      <c r="GC21" s="29">
        <f t="shared" si="3"/>
        <v>0.80467500000000003</v>
      </c>
      <c r="GD21" s="29">
        <f t="shared" si="4"/>
        <v>5.5344018418489345</v>
      </c>
      <c r="GE21" s="29">
        <f t="shared" si="5"/>
        <v>5.1196723409701788</v>
      </c>
      <c r="GF21" s="29">
        <f t="shared" si="6"/>
        <v>0.41472950087875571</v>
      </c>
      <c r="GG21" s="29">
        <f t="shared" si="7"/>
        <v>7.4936644054780593E-2</v>
      </c>
      <c r="GH21" s="29">
        <f t="shared" si="8"/>
        <v>1.6926310879810755</v>
      </c>
      <c r="GI21" s="39">
        <v>1979</v>
      </c>
      <c r="GJ21" s="39" t="s">
        <v>308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45">
        <v>1.8371930000000001</v>
      </c>
      <c r="GX21" s="45">
        <v>1.2418689999999999</v>
      </c>
      <c r="GY21" s="45">
        <v>1.8693850000000001</v>
      </c>
      <c r="GZ21" s="39">
        <v>1979</v>
      </c>
      <c r="HA21" s="39" t="s">
        <v>308</v>
      </c>
      <c r="HB21" s="42">
        <v>5</v>
      </c>
      <c r="HC21" s="42">
        <f t="shared" si="9"/>
        <v>6</v>
      </c>
      <c r="HD21" s="42">
        <v>2</v>
      </c>
      <c r="HE21" s="42">
        <v>2</v>
      </c>
      <c r="HF21" s="42">
        <v>2</v>
      </c>
      <c r="HG21" s="42">
        <v>4</v>
      </c>
      <c r="HH21" s="42">
        <v>1</v>
      </c>
      <c r="HI21" s="42">
        <v>0</v>
      </c>
      <c r="HJ21" s="39">
        <v>1979</v>
      </c>
      <c r="HK21" s="39" t="s">
        <v>308</v>
      </c>
      <c r="HL21" s="29"/>
      <c r="HM21" s="29">
        <v>78.987989999999996</v>
      </c>
      <c r="HN21" s="25"/>
      <c r="HO21" s="29"/>
      <c r="HP21" s="32">
        <v>2.4915121441630599</v>
      </c>
      <c r="HQ21" s="32">
        <v>4.5294214603592096</v>
      </c>
      <c r="HR21" s="27">
        <v>3.64764388484073</v>
      </c>
      <c r="HS21" s="29"/>
      <c r="HT21" s="29">
        <v>37.754559999999998</v>
      </c>
      <c r="HU21" s="29"/>
      <c r="HV21" s="29"/>
      <c r="HW21" s="29"/>
      <c r="HX21" s="27">
        <v>3.4525000000000001</v>
      </c>
      <c r="HY21" s="29">
        <v>2.2000000000000002</v>
      </c>
      <c r="HZ21" s="39">
        <v>1979</v>
      </c>
      <c r="IA21" s="39" t="s">
        <v>308</v>
      </c>
      <c r="IB21" s="29">
        <v>3104.75</v>
      </c>
      <c r="IC21" s="29">
        <v>3104.75</v>
      </c>
      <c r="ID21" s="29">
        <v>3094.75</v>
      </c>
      <c r="IE21" s="29">
        <v>74.750630000000001</v>
      </c>
      <c r="IF21" s="32">
        <v>74.509857177734375</v>
      </c>
      <c r="IG21" s="32">
        <v>220</v>
      </c>
      <c r="IH21" s="32">
        <v>1229</v>
      </c>
      <c r="II21" s="32">
        <v>1645.75</v>
      </c>
      <c r="IJ21" s="31">
        <v>10</v>
      </c>
      <c r="IK21" s="31">
        <v>0.32208710908889771</v>
      </c>
      <c r="IL21" s="39">
        <v>1979</v>
      </c>
      <c r="IM21" s="39" t="s">
        <v>308</v>
      </c>
      <c r="IN21" s="30">
        <v>8</v>
      </c>
      <c r="IO21" s="27">
        <v>0</v>
      </c>
      <c r="IP21" s="27">
        <v>2.331</v>
      </c>
      <c r="IQ21" s="29">
        <f t="shared" si="10"/>
        <v>0.75078508736613259</v>
      </c>
      <c r="IR21" s="46">
        <v>884.10599999999999</v>
      </c>
      <c r="IS21" s="46">
        <v>848.63300000000004</v>
      </c>
      <c r="IT21" s="28">
        <v>27.921768130018389</v>
      </c>
      <c r="IU21" s="28"/>
      <c r="IV21" s="28">
        <v>884.10599999999999</v>
      </c>
      <c r="IW21" s="28">
        <v>848.63300000000004</v>
      </c>
      <c r="IX21" s="28">
        <v>27.921768130018389</v>
      </c>
      <c r="IY21" s="28">
        <v>50</v>
      </c>
      <c r="IZ21" s="39">
        <v>1979</v>
      </c>
      <c r="JA21" s="39" t="s">
        <v>308</v>
      </c>
      <c r="JB21" s="29">
        <v>12.971080000000001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308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308</v>
      </c>
      <c r="KI21" s="29"/>
      <c r="KJ21" s="29"/>
      <c r="KK21" s="29"/>
      <c r="KL21" s="29"/>
      <c r="KM21" s="29"/>
      <c r="KN21" s="21">
        <v>6294.36376953125</v>
      </c>
      <c r="KO21" s="20">
        <v>4153.47705078125</v>
      </c>
      <c r="KP21" s="20">
        <v>863.302001953125</v>
      </c>
      <c r="KQ21" s="19">
        <v>13.715479850769043</v>
      </c>
      <c r="KR21" s="39">
        <v>1979</v>
      </c>
      <c r="KS21" s="39" t="s">
        <v>308</v>
      </c>
    </row>
    <row r="22" spans="1:305" s="39" customFormat="1" ht="12.75">
      <c r="A22" s="39">
        <v>1980</v>
      </c>
      <c r="B22" s="39" t="s">
        <v>308</v>
      </c>
      <c r="C22" s="39">
        <v>34</v>
      </c>
      <c r="D22" s="44" t="s">
        <v>309</v>
      </c>
      <c r="E22" s="44">
        <v>756</v>
      </c>
      <c r="F22" s="39">
        <v>1</v>
      </c>
      <c r="G22" s="39">
        <v>0</v>
      </c>
      <c r="H22" s="39">
        <v>0</v>
      </c>
      <c r="I22" s="39">
        <v>0</v>
      </c>
      <c r="J22" s="29">
        <v>42.86</v>
      </c>
      <c r="K22" s="29">
        <v>28.57</v>
      </c>
      <c r="L22" s="29">
        <v>28.57</v>
      </c>
      <c r="M22" s="18">
        <v>2</v>
      </c>
      <c r="N22" s="39">
        <v>0</v>
      </c>
      <c r="O22" s="39">
        <v>0</v>
      </c>
      <c r="P22" s="39">
        <v>1</v>
      </c>
      <c r="Q22" s="29">
        <v>43.79</v>
      </c>
      <c r="R22" s="29">
        <v>26.04</v>
      </c>
      <c r="S22" s="29">
        <v>30.18</v>
      </c>
      <c r="T22" s="29">
        <v>37</v>
      </c>
      <c r="U22" s="29">
        <v>22</v>
      </c>
      <c r="V22" s="29">
        <v>25.5</v>
      </c>
      <c r="W22" s="29">
        <v>84.5</v>
      </c>
      <c r="X22" s="39">
        <v>3</v>
      </c>
      <c r="Y22" s="39">
        <v>1980</v>
      </c>
      <c r="Z22" s="39" t="s">
        <v>308</v>
      </c>
      <c r="AA22" s="43"/>
      <c r="AB22" s="41">
        <v>48.1</v>
      </c>
      <c r="AC22" s="41">
        <v>24.4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2.1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11.6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21.5</v>
      </c>
      <c r="BH22" s="41">
        <v>2.2000000000000002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24.1</v>
      </c>
      <c r="BO22" s="41">
        <v>4.0999999999999996</v>
      </c>
      <c r="BP22" s="41">
        <v>2.8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7.2000000000000028</v>
      </c>
      <c r="CZ22" s="39">
        <v>1980</v>
      </c>
      <c r="DA22" s="39" t="s">
        <v>308</v>
      </c>
      <c r="DB22" s="41">
        <v>25.5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1.5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11.5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22</v>
      </c>
      <c r="EG22" s="41">
        <v>1.5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25.5</v>
      </c>
      <c r="EN22" s="41">
        <v>4</v>
      </c>
      <c r="EO22" s="41">
        <v>4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4.5</v>
      </c>
      <c r="FY22" s="39">
        <v>1980</v>
      </c>
      <c r="FZ22" s="39" t="s">
        <v>308</v>
      </c>
      <c r="GA22" s="41">
        <v>10.5</v>
      </c>
      <c r="GB22" s="29">
        <f t="shared" si="2"/>
        <v>0.81931200000000004</v>
      </c>
      <c r="GC22" s="29">
        <f t="shared" si="3"/>
        <v>0.80467500000000003</v>
      </c>
      <c r="GD22" s="29">
        <f t="shared" si="4"/>
        <v>5.5344018418489345</v>
      </c>
      <c r="GE22" s="29">
        <f t="shared" si="5"/>
        <v>5.1196723409701788</v>
      </c>
      <c r="GF22" s="29">
        <f t="shared" si="6"/>
        <v>0.41472950087875571</v>
      </c>
      <c r="GG22" s="29">
        <f t="shared" si="7"/>
        <v>7.4936644054780593E-2</v>
      </c>
      <c r="GH22" s="29">
        <f t="shared" si="8"/>
        <v>1.6926310879810755</v>
      </c>
      <c r="GI22" s="39">
        <v>1980</v>
      </c>
      <c r="GJ22" s="39" t="s">
        <v>308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45">
        <v>1.7779499999999999</v>
      </c>
      <c r="GX22" s="45">
        <v>1.2264109999999999</v>
      </c>
      <c r="GY22" s="45">
        <v>1.810848</v>
      </c>
      <c r="GZ22" s="39">
        <v>1980</v>
      </c>
      <c r="HA22" s="39" t="s">
        <v>308</v>
      </c>
      <c r="HB22" s="42">
        <v>5</v>
      </c>
      <c r="HC22" s="42">
        <f t="shared" si="9"/>
        <v>6</v>
      </c>
      <c r="HD22" s="42">
        <v>2</v>
      </c>
      <c r="HE22" s="42">
        <v>2</v>
      </c>
      <c r="HF22" s="42">
        <v>2</v>
      </c>
      <c r="HG22" s="42">
        <v>4</v>
      </c>
      <c r="HH22" s="42">
        <v>1</v>
      </c>
      <c r="HI22" s="42">
        <v>0</v>
      </c>
      <c r="HJ22" s="39">
        <v>1980</v>
      </c>
      <c r="HK22" s="39" t="s">
        <v>308</v>
      </c>
      <c r="HL22" s="29"/>
      <c r="HM22" s="29">
        <v>85.457939999999994</v>
      </c>
      <c r="HN22" s="25"/>
      <c r="HO22" s="29"/>
      <c r="HP22" s="32">
        <v>4.6019773723370703</v>
      </c>
      <c r="HQ22" s="32">
        <v>7.4332208521237098</v>
      </c>
      <c r="HR22" s="27">
        <v>4.0224990974455501</v>
      </c>
      <c r="HS22" s="29"/>
      <c r="HT22" s="29">
        <v>37.161999999999999</v>
      </c>
      <c r="HU22" s="29"/>
      <c r="HV22" s="29"/>
      <c r="HW22" s="29"/>
      <c r="HX22" s="27">
        <v>4.7625000000000002</v>
      </c>
      <c r="HY22" s="29">
        <v>-0.5</v>
      </c>
      <c r="HZ22" s="39">
        <v>1980</v>
      </c>
      <c r="IA22" s="39" t="s">
        <v>308</v>
      </c>
      <c r="IB22" s="29">
        <v>3171.922</v>
      </c>
      <c r="IC22" s="29">
        <v>3171.922</v>
      </c>
      <c r="ID22" s="29">
        <v>3165.922119140625</v>
      </c>
      <c r="IE22" s="29">
        <v>75.576390000000004</v>
      </c>
      <c r="IF22" s="32">
        <v>75.433433532714844</v>
      </c>
      <c r="IG22" s="32">
        <v>218</v>
      </c>
      <c r="IH22" s="32">
        <v>1207</v>
      </c>
      <c r="II22" s="32">
        <v>1740.9219970703125</v>
      </c>
      <c r="IJ22" s="31">
        <v>6</v>
      </c>
      <c r="IK22" s="31">
        <v>0.18915979564189911</v>
      </c>
      <c r="IL22" s="39">
        <v>1980</v>
      </c>
      <c r="IM22" s="39" t="s">
        <v>308</v>
      </c>
      <c r="IN22" s="30">
        <v>5</v>
      </c>
      <c r="IO22" s="27">
        <v>4</v>
      </c>
      <c r="IP22" s="27">
        <v>5.718</v>
      </c>
      <c r="IQ22" s="29">
        <f t="shared" si="10"/>
        <v>1.8026925000047289</v>
      </c>
      <c r="IR22" s="46">
        <v>873.33899999999994</v>
      </c>
      <c r="IS22" s="46">
        <v>852.59</v>
      </c>
      <c r="IT22" s="28">
        <v>27.481122220227387</v>
      </c>
      <c r="IU22" s="28">
        <v>50</v>
      </c>
      <c r="IV22" s="28">
        <v>873.33899999999994</v>
      </c>
      <c r="IW22" s="28">
        <v>852.59</v>
      </c>
      <c r="IX22" s="28">
        <v>27.481122220227391</v>
      </c>
      <c r="IY22" s="28">
        <v>50</v>
      </c>
      <c r="IZ22" s="39">
        <v>1980</v>
      </c>
      <c r="JA22" s="39" t="s">
        <v>308</v>
      </c>
      <c r="JB22" s="29">
        <v>12.666589999999999</v>
      </c>
      <c r="JC22" s="27">
        <v>14.508000373840332</v>
      </c>
      <c r="JD22" s="27">
        <v>10.73799991607666</v>
      </c>
      <c r="JE22" s="27">
        <v>3.7699999809265137</v>
      </c>
      <c r="JF22" s="27">
        <v>6.4670000076293945</v>
      </c>
      <c r="JG22" s="27">
        <v>0.67000001668930054</v>
      </c>
      <c r="JH22" s="27">
        <v>2.1970000267028809</v>
      </c>
      <c r="JI22" s="27">
        <v>3.2939999103546143</v>
      </c>
      <c r="JJ22" s="32">
        <v>0.94199997186660767</v>
      </c>
      <c r="JK22" s="29"/>
      <c r="JL22" s="32">
        <v>6.7000001668930054E-2</v>
      </c>
      <c r="JM22" s="32">
        <v>8.5000000894069672E-2</v>
      </c>
      <c r="JN22" s="32">
        <v>0.7850000262260437</v>
      </c>
      <c r="JO22" s="39">
        <v>1980</v>
      </c>
      <c r="JP22" s="39" t="s">
        <v>308</v>
      </c>
      <c r="JQ22" s="32">
        <v>0.93100000000000005</v>
      </c>
      <c r="JR22" s="32">
        <v>1.0999999999999999E-2</v>
      </c>
      <c r="JS22" s="41"/>
      <c r="JT22" s="41"/>
      <c r="JU22" s="41"/>
      <c r="JV22" s="41"/>
      <c r="JW22" s="29"/>
      <c r="JX22" s="29"/>
      <c r="JY22" s="29"/>
      <c r="JZ22" s="29"/>
      <c r="KA22" s="20">
        <v>6.4000000000000001E-2</v>
      </c>
      <c r="KB22" s="20">
        <v>6.1000000685453415E-2</v>
      </c>
      <c r="KC22" s="29"/>
      <c r="KD22" s="29"/>
      <c r="KE22" s="20">
        <v>6.7000001668930054E-2</v>
      </c>
      <c r="KF22" s="20">
        <v>0</v>
      </c>
      <c r="KG22" s="39">
        <v>1980</v>
      </c>
      <c r="KH22" s="39" t="s">
        <v>308</v>
      </c>
      <c r="KI22" s="29"/>
      <c r="KJ22" s="29"/>
      <c r="KK22" s="29"/>
      <c r="KL22" s="29"/>
      <c r="KM22" s="29"/>
      <c r="KN22" s="21">
        <v>6319.4091796875</v>
      </c>
      <c r="KO22" s="20">
        <v>4196.97412109375</v>
      </c>
      <c r="KP22" s="20">
        <v>874.906005859375</v>
      </c>
      <c r="KQ22" s="19">
        <v>13.84473991394043</v>
      </c>
      <c r="KR22" s="39">
        <v>1980</v>
      </c>
      <c r="KS22" s="39" t="s">
        <v>308</v>
      </c>
    </row>
    <row r="23" spans="1:305" s="39" customFormat="1" ht="12.75">
      <c r="A23" s="39">
        <v>1981</v>
      </c>
      <c r="B23" s="39" t="s">
        <v>308</v>
      </c>
      <c r="C23" s="39">
        <v>34</v>
      </c>
      <c r="D23" s="44" t="s">
        <v>309</v>
      </c>
      <c r="E23" s="44">
        <v>756</v>
      </c>
      <c r="F23" s="39">
        <v>1</v>
      </c>
      <c r="G23" s="39">
        <v>0</v>
      </c>
      <c r="H23" s="39">
        <v>0</v>
      </c>
      <c r="I23" s="39">
        <v>0</v>
      </c>
      <c r="J23" s="29">
        <v>42.86</v>
      </c>
      <c r="K23" s="29">
        <v>28.57</v>
      </c>
      <c r="L23" s="29">
        <v>28.57</v>
      </c>
      <c r="M23" s="18">
        <v>2</v>
      </c>
      <c r="N23" s="39">
        <v>0</v>
      </c>
      <c r="O23" s="39">
        <v>0</v>
      </c>
      <c r="P23" s="39">
        <v>1</v>
      </c>
      <c r="Q23" s="29">
        <v>43.79</v>
      </c>
      <c r="R23" s="29">
        <v>26.04</v>
      </c>
      <c r="S23" s="29">
        <v>30.18</v>
      </c>
      <c r="T23" s="29">
        <v>37</v>
      </c>
      <c r="U23" s="29">
        <v>22</v>
      </c>
      <c r="V23" s="29">
        <v>25.5</v>
      </c>
      <c r="W23" s="29">
        <v>84.5</v>
      </c>
      <c r="X23" s="39">
        <v>3</v>
      </c>
      <c r="Y23" s="39">
        <v>1981</v>
      </c>
      <c r="Z23" s="39" t="s">
        <v>308</v>
      </c>
      <c r="AA23" s="43"/>
      <c r="AB23" s="41">
        <v>48.1</v>
      </c>
      <c r="AC23" s="41">
        <v>24.4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2.1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11.6</v>
      </c>
      <c r="AW23" s="41">
        <v>0</v>
      </c>
      <c r="AX23" s="41">
        <v>0</v>
      </c>
      <c r="AY23" s="41">
        <v>0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21.5</v>
      </c>
      <c r="BH23" s="41">
        <v>2.2000000000000002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24.1</v>
      </c>
      <c r="BO23" s="41">
        <v>4.0999999999999996</v>
      </c>
      <c r="BP23" s="41">
        <v>2.8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7.2000000000000028</v>
      </c>
      <c r="CZ23" s="39">
        <v>1981</v>
      </c>
      <c r="DA23" s="39" t="s">
        <v>308</v>
      </c>
      <c r="DB23" s="41">
        <v>25.5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1.5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11.5</v>
      </c>
      <c r="DV23" s="41">
        <v>0</v>
      </c>
      <c r="DW23" s="41">
        <v>0</v>
      </c>
      <c r="DX23" s="41">
        <v>0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22</v>
      </c>
      <c r="EG23" s="41">
        <v>1.5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25.5</v>
      </c>
      <c r="EN23" s="41">
        <v>4</v>
      </c>
      <c r="EO23" s="41">
        <v>4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4.5</v>
      </c>
      <c r="FY23" s="39">
        <v>1981</v>
      </c>
      <c r="FZ23" s="39" t="s">
        <v>308</v>
      </c>
      <c r="GA23" s="41">
        <v>10.5</v>
      </c>
      <c r="GB23" s="29">
        <f t="shared" si="2"/>
        <v>0.81931200000000004</v>
      </c>
      <c r="GC23" s="29">
        <f t="shared" si="3"/>
        <v>0.80467500000000003</v>
      </c>
      <c r="GD23" s="29">
        <f t="shared" si="4"/>
        <v>5.5344018418489345</v>
      </c>
      <c r="GE23" s="29">
        <f t="shared" si="5"/>
        <v>5.1196723409701788</v>
      </c>
      <c r="GF23" s="29">
        <f t="shared" si="6"/>
        <v>0.41472950087875571</v>
      </c>
      <c r="GG23" s="29">
        <f t="shared" si="7"/>
        <v>7.4936644054780593E-2</v>
      </c>
      <c r="GH23" s="29">
        <f t="shared" si="8"/>
        <v>1.6926310879810755</v>
      </c>
      <c r="GI23" s="39">
        <v>1981</v>
      </c>
      <c r="GJ23" s="39" t="s">
        <v>308</v>
      </c>
      <c r="GK23" s="29">
        <v>1.67</v>
      </c>
      <c r="GL23" s="29">
        <v>1.59</v>
      </c>
      <c r="GM23" s="29">
        <v>5.5</v>
      </c>
      <c r="GN23" s="41">
        <v>1.7</v>
      </c>
      <c r="GO23" s="29">
        <v>1</v>
      </c>
      <c r="GP23" s="29">
        <v>3.08</v>
      </c>
      <c r="GQ23" s="29">
        <v>0.88</v>
      </c>
      <c r="GR23" s="41">
        <v>5</v>
      </c>
      <c r="GS23" s="41">
        <v>4</v>
      </c>
      <c r="GT23" s="41">
        <v>4</v>
      </c>
      <c r="GU23" s="41">
        <v>1</v>
      </c>
      <c r="GV23" s="29">
        <v>0.68</v>
      </c>
      <c r="GW23" s="45">
        <v>1.693595</v>
      </c>
      <c r="GX23" s="45">
        <v>1.204569</v>
      </c>
      <c r="GY23" s="45">
        <v>1.6837569999999999</v>
      </c>
      <c r="GZ23" s="39">
        <v>1981</v>
      </c>
      <c r="HA23" s="39" t="s">
        <v>308</v>
      </c>
      <c r="HB23" s="42">
        <v>5</v>
      </c>
      <c r="HC23" s="42">
        <f t="shared" si="9"/>
        <v>6</v>
      </c>
      <c r="HD23" s="42">
        <v>2</v>
      </c>
      <c r="HE23" s="42">
        <v>2</v>
      </c>
      <c r="HF23" s="42">
        <v>2</v>
      </c>
      <c r="HG23" s="42">
        <v>4</v>
      </c>
      <c r="HH23" s="42">
        <v>1</v>
      </c>
      <c r="HI23" s="42">
        <v>0</v>
      </c>
      <c r="HJ23" s="39">
        <v>1981</v>
      </c>
      <c r="HK23" s="39" t="s">
        <v>308</v>
      </c>
      <c r="HL23" s="29"/>
      <c r="HM23" s="29">
        <v>84.839169999999996</v>
      </c>
      <c r="HN23" s="25"/>
      <c r="HO23" s="29"/>
      <c r="HP23" s="32">
        <v>1.56065054240521</v>
      </c>
      <c r="HQ23" s="32">
        <v>7.2709656470641999</v>
      </c>
      <c r="HR23" s="27">
        <v>6.4903101031911197</v>
      </c>
      <c r="HS23" s="29"/>
      <c r="HT23" s="29">
        <v>34.537799999999997</v>
      </c>
      <c r="HU23" s="29"/>
      <c r="HV23" s="29"/>
      <c r="HW23" s="29"/>
      <c r="HX23" s="27">
        <v>5.57</v>
      </c>
      <c r="HY23" s="29">
        <v>2.4</v>
      </c>
      <c r="HZ23" s="39">
        <v>1981</v>
      </c>
      <c r="IA23" s="39" t="s">
        <v>308</v>
      </c>
      <c r="IB23" s="29">
        <v>3246.002</v>
      </c>
      <c r="IC23" s="29">
        <v>3246.002</v>
      </c>
      <c r="ID23" s="29">
        <v>3240.001953125</v>
      </c>
      <c r="IE23" s="29">
        <v>76.381069999999994</v>
      </c>
      <c r="IF23" s="32">
        <v>76.239883422851563</v>
      </c>
      <c r="IG23" s="32">
        <v>213</v>
      </c>
      <c r="IH23" s="32">
        <v>1227</v>
      </c>
      <c r="II23" s="32">
        <v>1800.001953125</v>
      </c>
      <c r="IJ23" s="31">
        <v>6</v>
      </c>
      <c r="IK23" s="31">
        <v>0.1848427951335907</v>
      </c>
      <c r="IL23" s="39">
        <v>1981</v>
      </c>
      <c r="IM23" s="39" t="s">
        <v>308</v>
      </c>
      <c r="IN23" s="30">
        <v>1</v>
      </c>
      <c r="IO23" s="27">
        <v>0</v>
      </c>
      <c r="IP23" s="27">
        <v>1.4999999999999999E-2</v>
      </c>
      <c r="IQ23" s="29">
        <f t="shared" si="10"/>
        <v>4.6210692414853718E-3</v>
      </c>
      <c r="IR23" s="46">
        <v>876.01599999999996</v>
      </c>
      <c r="IS23" s="46">
        <v>850.54899999999998</v>
      </c>
      <c r="IT23" s="28">
        <v>26.875275886224756</v>
      </c>
      <c r="IU23" s="28"/>
      <c r="IV23" s="28">
        <v>876.01599999999996</v>
      </c>
      <c r="IW23" s="28">
        <v>850.54899999999998</v>
      </c>
      <c r="IX23" s="28">
        <v>26.87527588622476</v>
      </c>
      <c r="IY23" s="28">
        <v>50</v>
      </c>
      <c r="IZ23" s="39">
        <v>1981</v>
      </c>
      <c r="JA23" s="39" t="s">
        <v>308</v>
      </c>
      <c r="JB23" s="29">
        <v>12.42456</v>
      </c>
      <c r="JC23" s="27">
        <v>14.239999771118164</v>
      </c>
      <c r="JD23" s="27">
        <v>10.36400032043457</v>
      </c>
      <c r="JE23" s="27">
        <v>3.875999927520752</v>
      </c>
      <c r="JF23" s="27">
        <v>6.2010002136230469</v>
      </c>
      <c r="JG23" s="27">
        <v>0.65100002288818359</v>
      </c>
      <c r="JH23" s="27">
        <v>2.125</v>
      </c>
      <c r="JI23" s="27">
        <v>3.3840000629425049</v>
      </c>
      <c r="JJ23" s="32">
        <v>0.92100000381469727</v>
      </c>
      <c r="JK23" s="29"/>
      <c r="JL23" s="32">
        <v>6.4000003039836884E-2</v>
      </c>
      <c r="JM23" s="32">
        <v>7.9999998211860657E-2</v>
      </c>
      <c r="JN23" s="32">
        <v>0.81599998474121094</v>
      </c>
      <c r="JO23" s="39">
        <v>1981</v>
      </c>
      <c r="JP23" s="39" t="s">
        <v>308</v>
      </c>
      <c r="JQ23" s="32">
        <v>0.90900000000000003</v>
      </c>
      <c r="JR23" s="32">
        <v>1.0999999999999999E-2</v>
      </c>
      <c r="JS23" s="41"/>
      <c r="JT23" s="41"/>
      <c r="JU23" s="41"/>
      <c r="JV23" s="41"/>
      <c r="JW23" s="29"/>
      <c r="JX23" s="29"/>
      <c r="JY23" s="29"/>
      <c r="JZ23" s="29"/>
      <c r="KA23" s="20">
        <v>6.5000000000000002E-2</v>
      </c>
      <c r="KB23" s="20">
        <v>6.1999998986721039E-2</v>
      </c>
      <c r="KC23" s="29"/>
      <c r="KD23" s="29"/>
      <c r="KE23" s="20">
        <v>6.4000003039836884E-2</v>
      </c>
      <c r="KF23" s="20">
        <v>0</v>
      </c>
      <c r="KG23" s="39">
        <v>1981</v>
      </c>
      <c r="KH23" s="39" t="s">
        <v>308</v>
      </c>
      <c r="KI23" s="29"/>
      <c r="KJ23" s="29"/>
      <c r="KK23" s="29"/>
      <c r="KL23" s="29"/>
      <c r="KM23" s="29"/>
      <c r="KN23" s="21">
        <v>6354.0732421875</v>
      </c>
      <c r="KO23" s="20">
        <v>4249.7470703125</v>
      </c>
      <c r="KP23" s="20">
        <v>882.12701416015625</v>
      </c>
      <c r="KQ23" s="19">
        <v>13.88286018371582</v>
      </c>
      <c r="KR23" s="39">
        <v>1981</v>
      </c>
      <c r="KS23" s="39" t="s">
        <v>308</v>
      </c>
    </row>
    <row r="24" spans="1:305" s="39" customFormat="1" ht="12.75">
      <c r="A24" s="39">
        <v>1982</v>
      </c>
      <c r="B24" s="39" t="s">
        <v>308</v>
      </c>
      <c r="C24" s="39">
        <v>34</v>
      </c>
      <c r="D24" s="44" t="s">
        <v>309</v>
      </c>
      <c r="E24" s="44">
        <v>756</v>
      </c>
      <c r="F24" s="39">
        <v>1</v>
      </c>
      <c r="G24" s="39">
        <v>0</v>
      </c>
      <c r="H24" s="39">
        <v>0</v>
      </c>
      <c r="I24" s="39">
        <v>0</v>
      </c>
      <c r="J24" s="29">
        <v>42.86</v>
      </c>
      <c r="K24" s="29">
        <v>28.57</v>
      </c>
      <c r="L24" s="29">
        <v>28.57</v>
      </c>
      <c r="M24" s="18">
        <v>2</v>
      </c>
      <c r="N24" s="39">
        <v>0</v>
      </c>
      <c r="O24" s="39">
        <v>0</v>
      </c>
      <c r="P24" s="39">
        <v>1</v>
      </c>
      <c r="Q24" s="29">
        <v>43.79</v>
      </c>
      <c r="R24" s="29">
        <v>26.04</v>
      </c>
      <c r="S24" s="29">
        <v>30.18</v>
      </c>
      <c r="T24" s="29">
        <v>37</v>
      </c>
      <c r="U24" s="29">
        <v>22</v>
      </c>
      <c r="V24" s="29">
        <v>25.5</v>
      </c>
      <c r="W24" s="29">
        <v>84.5</v>
      </c>
      <c r="X24" s="39">
        <v>3</v>
      </c>
      <c r="Y24" s="39">
        <v>1982</v>
      </c>
      <c r="Z24" s="39" t="s">
        <v>308</v>
      </c>
      <c r="AA24" s="43"/>
      <c r="AB24" s="41">
        <v>48.1</v>
      </c>
      <c r="AC24" s="41">
        <v>24.4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2.1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11.6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21.5</v>
      </c>
      <c r="BH24" s="41">
        <v>2.2000000000000002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24.1</v>
      </c>
      <c r="BO24" s="41">
        <v>4.0999999999999996</v>
      </c>
      <c r="BP24" s="41">
        <v>2.8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7.2000000000000028</v>
      </c>
      <c r="CZ24" s="39">
        <v>1982</v>
      </c>
      <c r="DA24" s="39" t="s">
        <v>308</v>
      </c>
      <c r="DB24" s="41">
        <v>25.5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1.5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11.5</v>
      </c>
      <c r="DV24" s="41">
        <v>0</v>
      </c>
      <c r="DW24" s="41">
        <v>0</v>
      </c>
      <c r="DX24" s="41">
        <v>0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22</v>
      </c>
      <c r="EG24" s="41">
        <v>1.5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25.5</v>
      </c>
      <c r="EN24" s="41">
        <v>4</v>
      </c>
      <c r="EO24" s="41">
        <v>4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4.5</v>
      </c>
      <c r="FY24" s="39">
        <v>1982</v>
      </c>
      <c r="FZ24" s="39" t="s">
        <v>308</v>
      </c>
      <c r="GA24" s="41">
        <v>10.5</v>
      </c>
      <c r="GB24" s="29">
        <f t="shared" si="2"/>
        <v>0.81931200000000004</v>
      </c>
      <c r="GC24" s="29">
        <f t="shared" si="3"/>
        <v>0.80467500000000003</v>
      </c>
      <c r="GD24" s="29">
        <f t="shared" si="4"/>
        <v>5.5344018418489345</v>
      </c>
      <c r="GE24" s="29">
        <f t="shared" si="5"/>
        <v>5.1196723409701788</v>
      </c>
      <c r="GF24" s="29">
        <f t="shared" si="6"/>
        <v>0.41472950087875571</v>
      </c>
      <c r="GG24" s="29">
        <f t="shared" si="7"/>
        <v>7.4936644054780593E-2</v>
      </c>
      <c r="GH24" s="29">
        <f t="shared" si="8"/>
        <v>1.6926310879810755</v>
      </c>
      <c r="GI24" s="39">
        <v>1982</v>
      </c>
      <c r="GJ24" s="39" t="s">
        <v>308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45">
        <v>1.629834</v>
      </c>
      <c r="GX24" s="45">
        <v>1.1901820000000001</v>
      </c>
      <c r="GY24" s="45">
        <v>1.673683</v>
      </c>
      <c r="GZ24" s="39">
        <v>1982</v>
      </c>
      <c r="HA24" s="39" t="s">
        <v>308</v>
      </c>
      <c r="HB24" s="42">
        <v>5</v>
      </c>
      <c r="HC24" s="42">
        <f t="shared" si="9"/>
        <v>6</v>
      </c>
      <c r="HD24" s="42">
        <v>2</v>
      </c>
      <c r="HE24" s="42">
        <v>2</v>
      </c>
      <c r="HF24" s="42">
        <v>2</v>
      </c>
      <c r="HG24" s="42">
        <v>4</v>
      </c>
      <c r="HH24" s="42">
        <v>1</v>
      </c>
      <c r="HI24" s="42">
        <v>0</v>
      </c>
      <c r="HJ24" s="39">
        <v>1982</v>
      </c>
      <c r="HK24" s="39" t="s">
        <v>308</v>
      </c>
      <c r="HL24" s="29"/>
      <c r="HM24" s="29">
        <v>79.838980000000006</v>
      </c>
      <c r="HN24" s="25"/>
      <c r="HO24" s="29"/>
      <c r="HP24" s="32">
        <v>-1.4761446631338999</v>
      </c>
      <c r="HQ24" s="32">
        <v>5.8856704008804099</v>
      </c>
      <c r="HR24" s="27">
        <v>5.6551014670869497</v>
      </c>
      <c r="HS24" s="29"/>
      <c r="HT24" s="29">
        <v>33.860590000000002</v>
      </c>
      <c r="HU24" s="29"/>
      <c r="HV24" s="29"/>
      <c r="HW24" s="29"/>
      <c r="HX24" s="27">
        <v>4.5983333333333301</v>
      </c>
      <c r="HY24" s="29">
        <v>3.5</v>
      </c>
      <c r="HZ24" s="39">
        <v>1982</v>
      </c>
      <c r="IA24" s="39" t="s">
        <v>308</v>
      </c>
      <c r="IB24" s="29">
        <v>3269.3180000000002</v>
      </c>
      <c r="IC24" s="29">
        <v>3269.3180000000002</v>
      </c>
      <c r="ID24" s="29">
        <v>3256.318115234375</v>
      </c>
      <c r="IE24" s="29">
        <v>75.96069</v>
      </c>
      <c r="IF24" s="32">
        <v>75.658638000488281</v>
      </c>
      <c r="IG24" s="32">
        <v>210</v>
      </c>
      <c r="IH24" s="32">
        <v>1202</v>
      </c>
      <c r="II24" s="32">
        <v>1844.3179931640625</v>
      </c>
      <c r="IJ24" s="31">
        <v>13</v>
      </c>
      <c r="IK24" s="31">
        <v>0.39763641357421875</v>
      </c>
      <c r="IL24" s="39">
        <v>1982</v>
      </c>
      <c r="IM24" s="39" t="s">
        <v>308</v>
      </c>
      <c r="IN24" s="30">
        <v>1</v>
      </c>
      <c r="IO24" s="27">
        <v>0</v>
      </c>
      <c r="IP24" s="27">
        <v>0.55000000000000004</v>
      </c>
      <c r="IQ24" s="29">
        <f t="shared" si="10"/>
        <v>0.16823080532392382</v>
      </c>
      <c r="IR24" s="46">
        <v>885.57299999999998</v>
      </c>
      <c r="IS24" s="46">
        <v>843.89199999999994</v>
      </c>
      <c r="IT24" s="28">
        <v>26.556775519323786</v>
      </c>
      <c r="IU24" s="28"/>
      <c r="IV24" s="28">
        <v>885.57299999999998</v>
      </c>
      <c r="IW24" s="28">
        <v>843.89199999999994</v>
      </c>
      <c r="IX24" s="28">
        <v>26.556775519323789</v>
      </c>
      <c r="IY24" s="28">
        <v>50</v>
      </c>
      <c r="IZ24" s="39">
        <v>1982</v>
      </c>
      <c r="JA24" s="39" t="s">
        <v>308</v>
      </c>
      <c r="JB24" s="29">
        <v>13.207979999999999</v>
      </c>
      <c r="JC24" s="27">
        <v>15.022000312805176</v>
      </c>
      <c r="JD24" s="27">
        <v>11.064999580383301</v>
      </c>
      <c r="JE24" s="27">
        <v>3.9570000171661377</v>
      </c>
      <c r="JF24" s="27">
        <v>6.6339998245239258</v>
      </c>
      <c r="JG24" s="27">
        <v>0.68599998950958252</v>
      </c>
      <c r="JH24" s="27">
        <v>2.2320001125335693</v>
      </c>
      <c r="JI24" s="27">
        <v>3.4700000286102295</v>
      </c>
      <c r="JJ24" s="32">
        <v>0.91399997472763062</v>
      </c>
      <c r="JK24" s="29"/>
      <c r="JL24" s="32">
        <v>0.17700000107288361</v>
      </c>
      <c r="JM24" s="32">
        <v>7.5000002980232239E-2</v>
      </c>
      <c r="JN24" s="32">
        <v>0.83399999141693115</v>
      </c>
      <c r="JO24" s="39">
        <v>1982</v>
      </c>
      <c r="JP24" s="39" t="s">
        <v>308</v>
      </c>
      <c r="JQ24" s="32">
        <v>0.90300000000000002</v>
      </c>
      <c r="JR24" s="32">
        <v>1.0999999999999999E-2</v>
      </c>
      <c r="JS24" s="41"/>
      <c r="JT24" s="41"/>
      <c r="JU24" s="41"/>
      <c r="JV24" s="41"/>
      <c r="JW24" s="29"/>
      <c r="JX24" s="29"/>
      <c r="JY24" s="29"/>
      <c r="JZ24" s="29"/>
      <c r="KA24" s="20">
        <v>7.4999999999999997E-2</v>
      </c>
      <c r="KB24" s="20">
        <v>7.1000002324581146E-2</v>
      </c>
      <c r="KC24" s="29"/>
      <c r="KD24" s="29"/>
      <c r="KE24" s="20">
        <v>0.17700000107288361</v>
      </c>
      <c r="KF24" s="20">
        <v>0</v>
      </c>
      <c r="KG24" s="39">
        <v>1982</v>
      </c>
      <c r="KH24" s="39" t="s">
        <v>308</v>
      </c>
      <c r="KI24" s="29"/>
      <c r="KJ24" s="29"/>
      <c r="KK24" s="22">
        <v>33</v>
      </c>
      <c r="KL24" s="22">
        <v>31.3</v>
      </c>
      <c r="KM24" s="22">
        <v>29.6</v>
      </c>
      <c r="KN24" s="21">
        <v>6391.30908203125</v>
      </c>
      <c r="KO24" s="20">
        <v>4303.9599609375</v>
      </c>
      <c r="KP24" s="20">
        <v>888.08599853515625</v>
      </c>
      <c r="KQ24" s="19">
        <v>13.895210266113281</v>
      </c>
      <c r="KR24" s="39">
        <v>1982</v>
      </c>
      <c r="KS24" s="39" t="s">
        <v>308</v>
      </c>
    </row>
    <row r="25" spans="1:305" s="39" customFormat="1" ht="12.75">
      <c r="A25" s="39">
        <v>1983</v>
      </c>
      <c r="B25" s="39" t="s">
        <v>308</v>
      </c>
      <c r="C25" s="39">
        <v>34</v>
      </c>
      <c r="D25" s="44" t="s">
        <v>309</v>
      </c>
      <c r="E25" s="44">
        <v>756</v>
      </c>
      <c r="F25" s="39">
        <v>1</v>
      </c>
      <c r="G25" s="39">
        <v>0</v>
      </c>
      <c r="H25" s="39">
        <v>0</v>
      </c>
      <c r="I25" s="39">
        <v>0</v>
      </c>
      <c r="J25" s="29">
        <v>42.86</v>
      </c>
      <c r="K25" s="29">
        <v>28.57</v>
      </c>
      <c r="L25" s="29">
        <v>28.57</v>
      </c>
      <c r="M25" s="18">
        <v>2</v>
      </c>
      <c r="N25" s="39">
        <v>0</v>
      </c>
      <c r="O25" s="39">
        <v>0</v>
      </c>
      <c r="P25" s="39">
        <v>1</v>
      </c>
      <c r="Q25" s="29">
        <v>43.88</v>
      </c>
      <c r="R25" s="29">
        <v>26.01</v>
      </c>
      <c r="S25" s="29">
        <v>30.11</v>
      </c>
      <c r="T25" s="29">
        <v>37.049999999999997</v>
      </c>
      <c r="U25" s="29">
        <v>21.96</v>
      </c>
      <c r="V25" s="29">
        <v>25.43</v>
      </c>
      <c r="W25" s="29">
        <v>84.45</v>
      </c>
      <c r="X25" s="39">
        <v>3</v>
      </c>
      <c r="Y25" s="39">
        <v>1983</v>
      </c>
      <c r="Z25" s="39" t="s">
        <v>308</v>
      </c>
      <c r="AA25" s="43">
        <v>30612</v>
      </c>
      <c r="AB25" s="41">
        <v>48.9</v>
      </c>
      <c r="AC25" s="41">
        <v>22.9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2.2000000000000002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11.1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20.399999999999999</v>
      </c>
      <c r="BH25" s="41">
        <v>2.1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23.4</v>
      </c>
      <c r="BO25" s="41">
        <v>4</v>
      </c>
      <c r="BP25" s="41">
        <v>2.8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2.9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8.2000000000000028</v>
      </c>
      <c r="CZ25" s="39">
        <v>1983</v>
      </c>
      <c r="DA25" s="39" t="s">
        <v>308</v>
      </c>
      <c r="DB25" s="41">
        <v>23.5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1.5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11.5</v>
      </c>
      <c r="DV25" s="41">
        <v>0</v>
      </c>
      <c r="DW25" s="41">
        <v>0</v>
      </c>
      <c r="DX25" s="41">
        <v>0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21</v>
      </c>
      <c r="EG25" s="41">
        <v>1.5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27</v>
      </c>
      <c r="EN25" s="41">
        <v>4</v>
      </c>
      <c r="EO25" s="41">
        <v>4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1.5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4.5</v>
      </c>
      <c r="FY25" s="39">
        <v>1983</v>
      </c>
      <c r="FZ25" s="39" t="s">
        <v>308</v>
      </c>
      <c r="GA25" s="41">
        <v>11</v>
      </c>
      <c r="GB25" s="29">
        <f t="shared" si="2"/>
        <v>0.83471600000000001</v>
      </c>
      <c r="GC25" s="29">
        <f t="shared" si="3"/>
        <v>0.81067500000000003</v>
      </c>
      <c r="GD25" s="29">
        <f t="shared" si="4"/>
        <v>6.0501923961181969</v>
      </c>
      <c r="GE25" s="29">
        <f t="shared" si="5"/>
        <v>5.2819226198336207</v>
      </c>
      <c r="GF25" s="29">
        <f t="shared" si="6"/>
        <v>0.76826977628457627</v>
      </c>
      <c r="GG25" s="29">
        <f t="shared" si="7"/>
        <v>0.12698270170341991</v>
      </c>
      <c r="GH25" s="29">
        <f t="shared" si="8"/>
        <v>3.0074906483645143</v>
      </c>
      <c r="GI25" s="39">
        <v>1983</v>
      </c>
      <c r="GJ25" s="39" t="s">
        <v>308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45">
        <v>1.663333</v>
      </c>
      <c r="GX25" s="45">
        <v>1.210682</v>
      </c>
      <c r="GY25" s="45">
        <v>1.7021500000000001</v>
      </c>
      <c r="GZ25" s="39">
        <v>1983</v>
      </c>
      <c r="HA25" s="39" t="s">
        <v>308</v>
      </c>
      <c r="HB25" s="42">
        <v>5</v>
      </c>
      <c r="HC25" s="42">
        <f t="shared" si="9"/>
        <v>6</v>
      </c>
      <c r="HD25" s="42">
        <v>2</v>
      </c>
      <c r="HE25" s="42">
        <v>2</v>
      </c>
      <c r="HF25" s="42">
        <v>2</v>
      </c>
      <c r="HG25" s="42">
        <v>4</v>
      </c>
      <c r="HH25" s="42">
        <v>1</v>
      </c>
      <c r="HI25" s="42">
        <v>0</v>
      </c>
      <c r="HJ25" s="39">
        <v>1983</v>
      </c>
      <c r="HK25" s="39" t="s">
        <v>308</v>
      </c>
      <c r="HL25" s="29"/>
      <c r="HM25" s="29">
        <v>80.501339999999999</v>
      </c>
      <c r="HN25" s="25"/>
      <c r="HO25" s="29"/>
      <c r="HP25" s="32">
        <v>0.69716798523690704</v>
      </c>
      <c r="HQ25" s="32">
        <v>3.1060031927274401</v>
      </c>
      <c r="HR25" s="27">
        <v>2.94983151423782</v>
      </c>
      <c r="HS25" s="29"/>
      <c r="HT25" s="29">
        <v>31.659649999999999</v>
      </c>
      <c r="HU25" s="29"/>
      <c r="HV25" s="29"/>
      <c r="HW25" s="29"/>
      <c r="HX25" s="27">
        <v>4.1741666666666699</v>
      </c>
      <c r="HY25" s="29">
        <v>3.3</v>
      </c>
      <c r="HZ25" s="39">
        <v>1983</v>
      </c>
      <c r="IA25" s="39" t="s">
        <v>308</v>
      </c>
      <c r="IB25" s="29">
        <v>3284.5459999999998</v>
      </c>
      <c r="IC25" s="29">
        <v>3284.5459999999998</v>
      </c>
      <c r="ID25" s="29">
        <v>3256.5458984375</v>
      </c>
      <c r="IE25" s="29">
        <v>75.534300000000002</v>
      </c>
      <c r="IF25" s="32">
        <v>74.890388488769531</v>
      </c>
      <c r="IG25" s="32">
        <v>208</v>
      </c>
      <c r="IH25" s="32">
        <v>1173</v>
      </c>
      <c r="II25" s="32">
        <v>1875.5460205078125</v>
      </c>
      <c r="IJ25" s="31">
        <v>28</v>
      </c>
      <c r="IK25" s="31">
        <v>0.85247701406478882</v>
      </c>
      <c r="IL25" s="39">
        <v>1983</v>
      </c>
      <c r="IM25" s="39" t="s">
        <v>308</v>
      </c>
      <c r="IN25" s="30">
        <v>5</v>
      </c>
      <c r="IO25" s="27">
        <v>1</v>
      </c>
      <c r="IP25" s="27">
        <v>4.4379999999999997</v>
      </c>
      <c r="IQ25" s="29">
        <f t="shared" si="10"/>
        <v>1.3511760833917383</v>
      </c>
      <c r="IR25" s="46">
        <v>879.625</v>
      </c>
      <c r="IS25" s="46">
        <v>838.678</v>
      </c>
      <c r="IT25" s="28">
        <v>26.42331084231672</v>
      </c>
      <c r="IU25" s="28"/>
      <c r="IV25" s="28">
        <v>879.625</v>
      </c>
      <c r="IW25" s="28">
        <v>838.678</v>
      </c>
      <c r="IX25" s="28">
        <v>26.42331084231672</v>
      </c>
      <c r="IY25" s="28">
        <v>50</v>
      </c>
      <c r="IZ25" s="39">
        <v>1983</v>
      </c>
      <c r="JA25" s="39" t="s">
        <v>308</v>
      </c>
      <c r="JB25" s="29">
        <v>13.47706</v>
      </c>
      <c r="JC25" s="27">
        <v>15.803000450134277</v>
      </c>
      <c r="JD25" s="27">
        <v>11.621999740600586</v>
      </c>
      <c r="JE25" s="27">
        <v>4.1810002326965332</v>
      </c>
      <c r="JF25" s="27">
        <v>6.9590001106262207</v>
      </c>
      <c r="JG25" s="27">
        <v>0.68999999761581421</v>
      </c>
      <c r="JH25" s="27">
        <v>2.2590000629425049</v>
      </c>
      <c r="JI25" s="27">
        <v>3.6640000343322754</v>
      </c>
      <c r="JJ25" s="32">
        <v>0.93000000715255737</v>
      </c>
      <c r="JK25" s="29"/>
      <c r="JL25" s="32">
        <v>0.32499998807907104</v>
      </c>
      <c r="JM25" s="32">
        <v>7.2999998927116394E-2</v>
      </c>
      <c r="JN25" s="32">
        <v>0.90299999713897705</v>
      </c>
      <c r="JO25" s="39">
        <v>1983</v>
      </c>
      <c r="JP25" s="39" t="s">
        <v>308</v>
      </c>
      <c r="JQ25" s="32">
        <v>0.91900000000000004</v>
      </c>
      <c r="JR25" s="32">
        <v>1.0999999999999999E-2</v>
      </c>
      <c r="JS25" s="41"/>
      <c r="JT25" s="41"/>
      <c r="JU25" s="41"/>
      <c r="JV25" s="41"/>
      <c r="JW25" s="29"/>
      <c r="JX25" s="29"/>
      <c r="JY25" s="29"/>
      <c r="JZ25" s="29"/>
      <c r="KA25" s="20">
        <v>8.4000000000000005E-2</v>
      </c>
      <c r="KB25" s="20">
        <v>7.9000003635883331E-2</v>
      </c>
      <c r="KC25" s="29"/>
      <c r="KD25" s="29"/>
      <c r="KE25" s="20">
        <v>0.32499998807907104</v>
      </c>
      <c r="KF25" s="20">
        <v>0</v>
      </c>
      <c r="KG25" s="39">
        <v>1983</v>
      </c>
      <c r="KH25" s="39" t="s">
        <v>308</v>
      </c>
      <c r="KI25" s="29"/>
      <c r="KJ25" s="29"/>
      <c r="KK25" s="29"/>
      <c r="KL25" s="29"/>
      <c r="KM25" s="29"/>
      <c r="KN25" s="21">
        <v>6418.77392578125</v>
      </c>
      <c r="KO25" s="20">
        <v>4348.4169921875</v>
      </c>
      <c r="KP25" s="20">
        <v>892.9849853515625</v>
      </c>
      <c r="KQ25" s="19">
        <v>13.912079811096191</v>
      </c>
      <c r="KR25" s="39">
        <v>1983</v>
      </c>
      <c r="KS25" s="39" t="s">
        <v>308</v>
      </c>
    </row>
    <row r="26" spans="1:305" s="39" customFormat="1" ht="12.75">
      <c r="A26" s="39">
        <v>1984</v>
      </c>
      <c r="B26" s="39" t="s">
        <v>308</v>
      </c>
      <c r="C26" s="39">
        <v>34</v>
      </c>
      <c r="D26" s="44" t="s">
        <v>309</v>
      </c>
      <c r="E26" s="44">
        <v>756</v>
      </c>
      <c r="F26" s="39">
        <v>1</v>
      </c>
      <c r="G26" s="39">
        <v>0</v>
      </c>
      <c r="H26" s="39">
        <v>0</v>
      </c>
      <c r="I26" s="39">
        <v>0</v>
      </c>
      <c r="J26" s="29">
        <v>42.86</v>
      </c>
      <c r="K26" s="29">
        <v>28.57</v>
      </c>
      <c r="L26" s="29">
        <v>28.57</v>
      </c>
      <c r="M26" s="18">
        <v>2</v>
      </c>
      <c r="N26" s="39">
        <v>0</v>
      </c>
      <c r="O26" s="39">
        <v>0</v>
      </c>
      <c r="P26" s="39">
        <v>1</v>
      </c>
      <c r="Q26" s="29">
        <v>46.39</v>
      </c>
      <c r="R26" s="29">
        <v>25.3</v>
      </c>
      <c r="S26" s="29">
        <v>28.31</v>
      </c>
      <c r="T26" s="29">
        <v>38.5</v>
      </c>
      <c r="U26" s="29">
        <v>21</v>
      </c>
      <c r="V26" s="29">
        <v>23.5</v>
      </c>
      <c r="W26" s="29">
        <v>83</v>
      </c>
      <c r="X26" s="39">
        <v>3</v>
      </c>
      <c r="Y26" s="39">
        <v>1984</v>
      </c>
      <c r="Z26" s="39" t="s">
        <v>308</v>
      </c>
      <c r="AA26" s="43"/>
      <c r="AB26" s="41">
        <v>48.9</v>
      </c>
      <c r="AC26" s="41">
        <v>22.9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2.2000000000000002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11.1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20.399999999999999</v>
      </c>
      <c r="BH26" s="41">
        <v>2.1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23.4</v>
      </c>
      <c r="BO26" s="41">
        <v>4</v>
      </c>
      <c r="BP26" s="41">
        <v>2.8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2.9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8.2000000000000028</v>
      </c>
      <c r="CZ26" s="39">
        <v>1984</v>
      </c>
      <c r="DA26" s="39" t="s">
        <v>308</v>
      </c>
      <c r="DB26" s="41">
        <v>23.5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1.5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11.5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21</v>
      </c>
      <c r="EG26" s="41">
        <v>1.5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27</v>
      </c>
      <c r="EN26" s="41">
        <v>4</v>
      </c>
      <c r="EO26" s="41">
        <v>4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1.5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4.5</v>
      </c>
      <c r="FY26" s="39">
        <v>1984</v>
      </c>
      <c r="FZ26" s="39" t="s">
        <v>308</v>
      </c>
      <c r="GA26" s="41">
        <v>11</v>
      </c>
      <c r="GB26" s="29">
        <f t="shared" si="2"/>
        <v>0.83471600000000001</v>
      </c>
      <c r="GC26" s="29">
        <f t="shared" si="3"/>
        <v>0.81067500000000003</v>
      </c>
      <c r="GD26" s="29">
        <f t="shared" si="4"/>
        <v>6.0501923961181969</v>
      </c>
      <c r="GE26" s="29">
        <f t="shared" si="5"/>
        <v>5.2819226198336207</v>
      </c>
      <c r="GF26" s="29">
        <f t="shared" si="6"/>
        <v>0.76826977628457627</v>
      </c>
      <c r="GG26" s="29">
        <f t="shared" si="7"/>
        <v>0.12698270170341991</v>
      </c>
      <c r="GH26" s="29">
        <f t="shared" si="8"/>
        <v>3.0074906483645143</v>
      </c>
      <c r="GI26" s="39">
        <v>1984</v>
      </c>
      <c r="GJ26" s="39" t="s">
        <v>308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45">
        <v>1.741574</v>
      </c>
      <c r="GX26" s="45">
        <v>1.217009</v>
      </c>
      <c r="GY26" s="45">
        <v>1.8521259999999999</v>
      </c>
      <c r="GZ26" s="39">
        <v>1984</v>
      </c>
      <c r="HA26" s="39" t="s">
        <v>308</v>
      </c>
      <c r="HB26" s="42">
        <v>5</v>
      </c>
      <c r="HC26" s="42">
        <f t="shared" si="9"/>
        <v>6</v>
      </c>
      <c r="HD26" s="42">
        <v>2</v>
      </c>
      <c r="HE26" s="42">
        <v>2</v>
      </c>
      <c r="HF26" s="42">
        <v>2</v>
      </c>
      <c r="HG26" s="42">
        <v>4</v>
      </c>
      <c r="HH26" s="42">
        <v>1</v>
      </c>
      <c r="HI26" s="42">
        <v>0</v>
      </c>
      <c r="HJ26" s="39">
        <v>1984</v>
      </c>
      <c r="HK26" s="39" t="s">
        <v>308</v>
      </c>
      <c r="HL26" s="29"/>
      <c r="HM26" s="29">
        <v>84.656139999999994</v>
      </c>
      <c r="HN26" s="25"/>
      <c r="HO26" s="29"/>
      <c r="HP26" s="32">
        <v>3.0918733860039</v>
      </c>
      <c r="HQ26" s="32">
        <v>6.9186081985880898</v>
      </c>
      <c r="HR26" s="27">
        <v>2.93143599693326</v>
      </c>
      <c r="HS26" s="29"/>
      <c r="HT26" s="29">
        <v>31.32105</v>
      </c>
      <c r="HU26" s="29"/>
      <c r="HV26" s="29"/>
      <c r="HW26" s="29"/>
      <c r="HX26" s="27">
        <v>4.5529166666666701</v>
      </c>
      <c r="HY26" s="29">
        <v>4</v>
      </c>
      <c r="HZ26" s="39">
        <v>1984</v>
      </c>
      <c r="IA26" s="39" t="s">
        <v>308</v>
      </c>
      <c r="IB26" s="29">
        <v>3323.1759999999999</v>
      </c>
      <c r="IC26" s="29">
        <v>3323.1759999999999</v>
      </c>
      <c r="ID26" s="29">
        <v>3288.176025390625</v>
      </c>
      <c r="IE26" s="29">
        <v>75.778999999999996</v>
      </c>
      <c r="IF26" s="32">
        <v>74.980888366699219</v>
      </c>
      <c r="IG26" s="32">
        <v>204</v>
      </c>
      <c r="IH26" s="32">
        <v>1174</v>
      </c>
      <c r="II26" s="32">
        <v>1910.176025390625</v>
      </c>
      <c r="IJ26" s="31">
        <v>35</v>
      </c>
      <c r="IK26" s="31">
        <v>1.0532093048095703</v>
      </c>
      <c r="IL26" s="39">
        <v>1984</v>
      </c>
      <c r="IM26" s="39" t="s">
        <v>308</v>
      </c>
      <c r="IN26" s="30">
        <v>2</v>
      </c>
      <c r="IO26" s="27">
        <v>0</v>
      </c>
      <c r="IP26" s="27">
        <v>0.66200000000000003</v>
      </c>
      <c r="IQ26" s="29">
        <f t="shared" si="10"/>
        <v>0.19920702364244325</v>
      </c>
      <c r="IR26" s="46">
        <v>873.13100000000009</v>
      </c>
      <c r="IS26" s="46">
        <v>834.45100000000002</v>
      </c>
      <c r="IT26" s="28">
        <v>26.063334028812843</v>
      </c>
      <c r="IU26" s="28"/>
      <c r="IV26" s="28">
        <v>873.13100000000009</v>
      </c>
      <c r="IW26" s="28">
        <v>834.45100000000002</v>
      </c>
      <c r="IX26" s="28">
        <v>26.063334028812839</v>
      </c>
      <c r="IY26" s="28">
        <v>50</v>
      </c>
      <c r="IZ26" s="39">
        <v>1984</v>
      </c>
      <c r="JA26" s="39" t="s">
        <v>308</v>
      </c>
      <c r="JB26" s="29">
        <v>14.064629999999999</v>
      </c>
      <c r="JC26" s="27">
        <v>15.682000160217285</v>
      </c>
      <c r="JD26" s="27">
        <v>11.621999740600586</v>
      </c>
      <c r="JE26" s="27">
        <v>4.060999870300293</v>
      </c>
      <c r="JF26" s="27">
        <v>6.9879999160766602</v>
      </c>
      <c r="JG26" s="27">
        <v>0.70399999618530273</v>
      </c>
      <c r="JH26" s="27">
        <v>2.2990000247955322</v>
      </c>
      <c r="JI26" s="27">
        <v>3.5550000667572021</v>
      </c>
      <c r="JJ26" s="32">
        <v>0.91399997472763062</v>
      </c>
      <c r="JK26" s="29"/>
      <c r="JL26" s="32">
        <v>0.27300000190734863</v>
      </c>
      <c r="JM26" s="32">
        <v>6.8000003695487976E-2</v>
      </c>
      <c r="JN26" s="32">
        <v>0.88099998235702515</v>
      </c>
      <c r="JO26" s="39">
        <v>1984</v>
      </c>
      <c r="JP26" s="39" t="s">
        <v>308</v>
      </c>
      <c r="JQ26" s="32">
        <v>0.90400000000000003</v>
      </c>
      <c r="JR26" s="32">
        <v>0.01</v>
      </c>
      <c r="JS26" s="41"/>
      <c r="JT26" s="41"/>
      <c r="JU26" s="41"/>
      <c r="JV26" s="41"/>
      <c r="JW26" s="29"/>
      <c r="JX26" s="29"/>
      <c r="JY26" s="29"/>
      <c r="JZ26" s="29"/>
      <c r="KA26" s="20">
        <v>9.0999999999999998E-2</v>
      </c>
      <c r="KB26" s="20">
        <v>8.6000002920627594E-2</v>
      </c>
      <c r="KC26" s="29"/>
      <c r="KD26" s="29"/>
      <c r="KE26" s="20">
        <v>0.27300000190734863</v>
      </c>
      <c r="KF26" s="20">
        <v>0</v>
      </c>
      <c r="KG26" s="39">
        <v>1984</v>
      </c>
      <c r="KH26" s="39" t="s">
        <v>308</v>
      </c>
      <c r="KI26" s="29"/>
      <c r="KJ26" s="29"/>
      <c r="KK26" s="29"/>
      <c r="KL26" s="29"/>
      <c r="KM26" s="29"/>
      <c r="KN26" s="21">
        <v>6441.865234375</v>
      </c>
      <c r="KO26" s="20">
        <v>4385.35205078125</v>
      </c>
      <c r="KP26" s="20">
        <v>899.0780029296875</v>
      </c>
      <c r="KQ26" s="19">
        <v>13.95680046081543</v>
      </c>
      <c r="KR26" s="39">
        <v>1984</v>
      </c>
      <c r="KS26" s="39" t="s">
        <v>308</v>
      </c>
    </row>
    <row r="27" spans="1:305" s="39" customFormat="1" ht="12.75">
      <c r="A27" s="39">
        <v>1985</v>
      </c>
      <c r="B27" s="39" t="s">
        <v>308</v>
      </c>
      <c r="C27" s="39">
        <v>34</v>
      </c>
      <c r="D27" s="44" t="s">
        <v>309</v>
      </c>
      <c r="E27" s="44">
        <v>756</v>
      </c>
      <c r="F27" s="39">
        <v>1</v>
      </c>
      <c r="G27" s="39">
        <v>0</v>
      </c>
      <c r="H27" s="39">
        <v>0</v>
      </c>
      <c r="I27" s="39">
        <v>0</v>
      </c>
      <c r="J27" s="29">
        <v>42.86</v>
      </c>
      <c r="K27" s="29">
        <v>28.57</v>
      </c>
      <c r="L27" s="29">
        <v>28.57</v>
      </c>
      <c r="M27" s="18">
        <v>2</v>
      </c>
      <c r="N27" s="39">
        <v>0</v>
      </c>
      <c r="O27" s="39">
        <v>0</v>
      </c>
      <c r="P27" s="39">
        <v>1</v>
      </c>
      <c r="Q27" s="29">
        <v>46.39</v>
      </c>
      <c r="R27" s="29">
        <v>25.3</v>
      </c>
      <c r="S27" s="29">
        <v>28.31</v>
      </c>
      <c r="T27" s="29">
        <v>38.5</v>
      </c>
      <c r="U27" s="29">
        <v>21</v>
      </c>
      <c r="V27" s="29">
        <v>23.5</v>
      </c>
      <c r="W27" s="29">
        <v>83</v>
      </c>
      <c r="X27" s="39">
        <v>3</v>
      </c>
      <c r="Y27" s="39">
        <v>1985</v>
      </c>
      <c r="Z27" s="39" t="s">
        <v>308</v>
      </c>
      <c r="AA27" s="43"/>
      <c r="AB27" s="41">
        <v>48.9</v>
      </c>
      <c r="AC27" s="41">
        <v>22.9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2.2000000000000002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11.1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20.399999999999999</v>
      </c>
      <c r="BH27" s="41">
        <v>2.1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23.4</v>
      </c>
      <c r="BO27" s="41">
        <v>4</v>
      </c>
      <c r="BP27" s="41">
        <v>2.8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2.9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8.2000000000000028</v>
      </c>
      <c r="CZ27" s="39">
        <v>1985</v>
      </c>
      <c r="DA27" s="39" t="s">
        <v>308</v>
      </c>
      <c r="DB27" s="41">
        <v>23.5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1.5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11.5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21</v>
      </c>
      <c r="EG27" s="41">
        <v>1.5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27</v>
      </c>
      <c r="EN27" s="41">
        <v>4</v>
      </c>
      <c r="EO27" s="41">
        <v>4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1.5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4.5</v>
      </c>
      <c r="FY27" s="39">
        <v>1985</v>
      </c>
      <c r="FZ27" s="39" t="s">
        <v>308</v>
      </c>
      <c r="GA27" s="41">
        <v>11</v>
      </c>
      <c r="GB27" s="29">
        <f t="shared" si="2"/>
        <v>0.83471600000000001</v>
      </c>
      <c r="GC27" s="29">
        <f t="shared" si="3"/>
        <v>0.81067500000000003</v>
      </c>
      <c r="GD27" s="29">
        <f t="shared" si="4"/>
        <v>6.0501923961181969</v>
      </c>
      <c r="GE27" s="29">
        <f t="shared" si="5"/>
        <v>5.2819226198336207</v>
      </c>
      <c r="GF27" s="29">
        <f t="shared" si="6"/>
        <v>0.76826977628457627</v>
      </c>
      <c r="GG27" s="29">
        <f t="shared" si="7"/>
        <v>0.12698270170341991</v>
      </c>
      <c r="GH27" s="29">
        <f t="shared" si="8"/>
        <v>3.0074906483645143</v>
      </c>
      <c r="GI27" s="39">
        <v>1985</v>
      </c>
      <c r="GJ27" s="39" t="s">
        <v>308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45">
        <v>1.7620100000000001</v>
      </c>
      <c r="GX27" s="45">
        <v>1.225142</v>
      </c>
      <c r="GY27" s="45">
        <v>1.8956630000000001</v>
      </c>
      <c r="GZ27" s="39">
        <v>1985</v>
      </c>
      <c r="HA27" s="39" t="s">
        <v>308</v>
      </c>
      <c r="HB27" s="42">
        <v>5</v>
      </c>
      <c r="HC27" s="42">
        <f t="shared" si="9"/>
        <v>6</v>
      </c>
      <c r="HD27" s="42">
        <v>2</v>
      </c>
      <c r="HE27" s="42">
        <v>2</v>
      </c>
      <c r="HF27" s="42">
        <v>2</v>
      </c>
      <c r="HG27" s="42">
        <v>4</v>
      </c>
      <c r="HH27" s="42">
        <v>1</v>
      </c>
      <c r="HI27" s="42">
        <v>0</v>
      </c>
      <c r="HJ27" s="39">
        <v>1985</v>
      </c>
      <c r="HK27" s="39" t="s">
        <v>308</v>
      </c>
      <c r="HL27" s="29"/>
      <c r="HM27" s="29">
        <v>87.228769999999997</v>
      </c>
      <c r="HN27" s="25"/>
      <c r="HO27" s="29"/>
      <c r="HP27" s="32">
        <v>3.68839986737472</v>
      </c>
      <c r="HQ27" s="32">
        <v>6.0692307775108096</v>
      </c>
      <c r="HR27" s="27">
        <v>3.43538986904495</v>
      </c>
      <c r="HS27" s="29"/>
      <c r="HT27" s="29">
        <v>30.813140000000001</v>
      </c>
      <c r="HU27" s="29"/>
      <c r="HV27" s="29"/>
      <c r="HW27" s="29"/>
      <c r="HX27" s="27">
        <v>4.7000833333333301</v>
      </c>
      <c r="HY27" s="29">
        <v>4.5999999999999996</v>
      </c>
      <c r="HZ27" s="39">
        <v>1985</v>
      </c>
      <c r="IA27" s="39" t="s">
        <v>308</v>
      </c>
      <c r="IB27" s="29">
        <v>3384.317</v>
      </c>
      <c r="IC27" s="29">
        <v>3384.317</v>
      </c>
      <c r="ID27" s="29">
        <v>3354.31689453125</v>
      </c>
      <c r="IE27" s="29">
        <v>76.589579999999998</v>
      </c>
      <c r="IF27" s="32">
        <v>75.910659790039063</v>
      </c>
      <c r="IG27" s="32">
        <v>203</v>
      </c>
      <c r="IH27" s="32">
        <v>1194</v>
      </c>
      <c r="II27" s="32">
        <v>1957.3170166015625</v>
      </c>
      <c r="IJ27" s="31">
        <v>30</v>
      </c>
      <c r="IK27" s="31">
        <v>0.88644182682037354</v>
      </c>
      <c r="IL27" s="39">
        <v>1985</v>
      </c>
      <c r="IM27" s="39" t="s">
        <v>308</v>
      </c>
      <c r="IN27" s="30">
        <v>3</v>
      </c>
      <c r="IO27" s="27">
        <v>0</v>
      </c>
      <c r="IP27" s="27">
        <v>0.66200000000000003</v>
      </c>
      <c r="IQ27" s="29">
        <f t="shared" si="10"/>
        <v>0.19560815372791615</v>
      </c>
      <c r="IR27" s="46">
        <v>863.99299999999994</v>
      </c>
      <c r="IS27" s="46">
        <v>808.89400000000001</v>
      </c>
      <c r="IT27" s="28">
        <v>24.788496385277806</v>
      </c>
      <c r="IU27" s="28">
        <v>50</v>
      </c>
      <c r="IV27" s="28">
        <v>863.99299999999994</v>
      </c>
      <c r="IW27" s="28">
        <v>808.89400000000001</v>
      </c>
      <c r="IX27" s="28">
        <v>24.78849638527781</v>
      </c>
      <c r="IY27" s="28">
        <v>50</v>
      </c>
      <c r="IZ27" s="39">
        <v>1985</v>
      </c>
      <c r="JA27" s="39" t="s">
        <v>308</v>
      </c>
      <c r="JB27" s="29">
        <v>13.74644</v>
      </c>
      <c r="JC27" s="27">
        <v>15.416999816894531</v>
      </c>
      <c r="JD27" s="27">
        <v>11.336000442504883</v>
      </c>
      <c r="JE27" s="27">
        <v>3.9049999713897705</v>
      </c>
      <c r="JF27" s="27">
        <v>6.8410000801086426</v>
      </c>
      <c r="JG27" s="27">
        <v>0.68599998950958252</v>
      </c>
      <c r="JH27" s="27">
        <v>2.2219998836517334</v>
      </c>
      <c r="JI27" s="27">
        <v>3.4030001163482666</v>
      </c>
      <c r="JJ27" s="32">
        <v>0.90399998426437378</v>
      </c>
      <c r="JK27" s="32">
        <v>0.17499999701976776</v>
      </c>
      <c r="JL27" s="32">
        <v>0.22699999809265137</v>
      </c>
      <c r="JM27" s="32">
        <v>6.4000003039836884E-2</v>
      </c>
      <c r="JN27" s="32">
        <v>0.89300000667572021</v>
      </c>
      <c r="JO27" s="39">
        <v>1985</v>
      </c>
      <c r="JP27" s="39" t="s">
        <v>308</v>
      </c>
      <c r="JQ27" s="32">
        <v>0.89500000000000002</v>
      </c>
      <c r="JR27" s="32">
        <v>8.9999999999999993E-3</v>
      </c>
      <c r="JS27" s="41"/>
      <c r="JT27" s="41"/>
      <c r="JU27" s="41"/>
      <c r="JV27" s="41"/>
      <c r="JW27" s="27">
        <v>7.0000000298023224E-2</v>
      </c>
      <c r="JX27" s="27">
        <v>1.0999999940395355E-2</v>
      </c>
      <c r="JY27" s="29"/>
      <c r="JZ27" s="40">
        <v>1.0000000474974513E-3</v>
      </c>
      <c r="KA27" s="20">
        <v>9.7000000000000003E-2</v>
      </c>
      <c r="KB27" s="20">
        <v>9.2000000178813934E-2</v>
      </c>
      <c r="KC27" s="21">
        <v>0</v>
      </c>
      <c r="KD27" s="29"/>
      <c r="KE27" s="20">
        <v>0.22699999809265137</v>
      </c>
      <c r="KF27" s="20">
        <v>0</v>
      </c>
      <c r="KG27" s="39">
        <v>1985</v>
      </c>
      <c r="KH27" s="39" t="s">
        <v>308</v>
      </c>
      <c r="KI27" s="23">
        <v>1.5952380895614624</v>
      </c>
      <c r="KJ27" s="23">
        <v>1.125</v>
      </c>
      <c r="KK27" s="29"/>
      <c r="KL27" s="29"/>
      <c r="KM27" s="29"/>
      <c r="KN27" s="21">
        <v>6470.3662109375</v>
      </c>
      <c r="KO27" s="20">
        <v>4418.77001953125</v>
      </c>
      <c r="KP27" s="20">
        <v>910.37200927734375</v>
      </c>
      <c r="KQ27" s="19">
        <v>14.069869995117188</v>
      </c>
      <c r="KR27" s="39">
        <v>1985</v>
      </c>
      <c r="KS27" s="39" t="s">
        <v>308</v>
      </c>
    </row>
    <row r="28" spans="1:305" s="39" customFormat="1" ht="12.75">
      <c r="A28" s="39">
        <v>1986</v>
      </c>
      <c r="B28" s="39" t="s">
        <v>308</v>
      </c>
      <c r="C28" s="39">
        <v>34</v>
      </c>
      <c r="D28" s="44" t="s">
        <v>309</v>
      </c>
      <c r="E28" s="44">
        <v>756</v>
      </c>
      <c r="F28" s="39">
        <v>1</v>
      </c>
      <c r="G28" s="39">
        <v>0</v>
      </c>
      <c r="H28" s="39">
        <v>0</v>
      </c>
      <c r="I28" s="39">
        <v>0</v>
      </c>
      <c r="J28" s="29">
        <v>42.86</v>
      </c>
      <c r="K28" s="29">
        <v>28.57</v>
      </c>
      <c r="L28" s="29">
        <v>28.57</v>
      </c>
      <c r="M28" s="18">
        <v>2</v>
      </c>
      <c r="N28" s="39">
        <v>0</v>
      </c>
      <c r="O28" s="39">
        <v>0</v>
      </c>
      <c r="P28" s="39">
        <v>1</v>
      </c>
      <c r="Q28" s="29">
        <v>46.39</v>
      </c>
      <c r="R28" s="29">
        <v>25.3</v>
      </c>
      <c r="S28" s="29">
        <v>28.31</v>
      </c>
      <c r="T28" s="29">
        <v>38.5</v>
      </c>
      <c r="U28" s="29">
        <v>21</v>
      </c>
      <c r="V28" s="29">
        <v>23.5</v>
      </c>
      <c r="W28" s="29">
        <v>83</v>
      </c>
      <c r="X28" s="39">
        <v>3</v>
      </c>
      <c r="Y28" s="39">
        <v>1986</v>
      </c>
      <c r="Z28" s="39" t="s">
        <v>308</v>
      </c>
      <c r="AA28" s="43"/>
      <c r="AB28" s="41">
        <v>48.9</v>
      </c>
      <c r="AC28" s="41">
        <v>22.9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2.2000000000000002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11.1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20.399999999999999</v>
      </c>
      <c r="BH28" s="41">
        <v>2.1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23.4</v>
      </c>
      <c r="BO28" s="41">
        <v>4</v>
      </c>
      <c r="BP28" s="41">
        <v>2.8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2.9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8.2000000000000028</v>
      </c>
      <c r="CZ28" s="39">
        <v>1986</v>
      </c>
      <c r="DA28" s="39" t="s">
        <v>308</v>
      </c>
      <c r="DB28" s="41">
        <v>23.5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1.5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11.5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21</v>
      </c>
      <c r="EG28" s="41">
        <v>1.5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27</v>
      </c>
      <c r="EN28" s="41">
        <v>4</v>
      </c>
      <c r="EO28" s="41">
        <v>4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1.5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4.5</v>
      </c>
      <c r="FY28" s="39">
        <v>1986</v>
      </c>
      <c r="FZ28" s="39" t="s">
        <v>308</v>
      </c>
      <c r="GA28" s="41">
        <v>11</v>
      </c>
      <c r="GB28" s="29">
        <f t="shared" si="2"/>
        <v>0.83471600000000001</v>
      </c>
      <c r="GC28" s="29">
        <f t="shared" si="3"/>
        <v>0.81067500000000003</v>
      </c>
      <c r="GD28" s="29">
        <f t="shared" si="4"/>
        <v>6.0501923961181969</v>
      </c>
      <c r="GE28" s="29">
        <f t="shared" si="5"/>
        <v>5.2819226198336207</v>
      </c>
      <c r="GF28" s="29">
        <f t="shared" si="6"/>
        <v>0.76826977628457627</v>
      </c>
      <c r="GG28" s="29">
        <f t="shared" si="7"/>
        <v>0.12698270170341991</v>
      </c>
      <c r="GH28" s="29">
        <f t="shared" si="8"/>
        <v>3.0074906483645143</v>
      </c>
      <c r="GI28" s="39">
        <v>1986</v>
      </c>
      <c r="GJ28" s="39" t="s">
        <v>308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1.8245020000000001</v>
      </c>
      <c r="GX28" s="36">
        <v>1.2553890000000001</v>
      </c>
      <c r="GY28" s="36">
        <v>1.9826980000000001</v>
      </c>
      <c r="GZ28" s="39">
        <v>1986</v>
      </c>
      <c r="HA28" s="39" t="s">
        <v>308</v>
      </c>
      <c r="HB28" s="42">
        <v>5</v>
      </c>
      <c r="HC28" s="42">
        <f t="shared" si="9"/>
        <v>6</v>
      </c>
      <c r="HD28" s="42">
        <v>2</v>
      </c>
      <c r="HE28" s="42">
        <v>2</v>
      </c>
      <c r="HF28" s="42">
        <v>2</v>
      </c>
      <c r="HG28" s="42">
        <v>4</v>
      </c>
      <c r="HH28" s="42">
        <v>1</v>
      </c>
      <c r="HI28" s="42">
        <v>0</v>
      </c>
      <c r="HJ28" s="39">
        <v>1986</v>
      </c>
      <c r="HK28" s="39" t="s">
        <v>308</v>
      </c>
      <c r="HL28" s="29"/>
      <c r="HM28" s="29">
        <v>82.143100000000004</v>
      </c>
      <c r="HN28" s="25"/>
      <c r="HO28" s="29"/>
      <c r="HP28" s="32">
        <v>1.86048049324618</v>
      </c>
      <c r="HQ28" s="32">
        <v>4.9191739168083499</v>
      </c>
      <c r="HR28" s="27">
        <v>0.75030886989724499</v>
      </c>
      <c r="HS28" s="29"/>
      <c r="HT28" s="29">
        <v>29.628019999999999</v>
      </c>
      <c r="HU28" s="29"/>
      <c r="HV28" s="29"/>
      <c r="HW28" s="29"/>
      <c r="HX28" s="27">
        <v>4.2299166666666697</v>
      </c>
      <c r="HY28" s="29">
        <v>4.4000000000000004</v>
      </c>
      <c r="HZ28" s="39">
        <v>1986</v>
      </c>
      <c r="IA28" s="39" t="s">
        <v>308</v>
      </c>
      <c r="IB28" s="29">
        <v>3456.4140000000002</v>
      </c>
      <c r="IC28" s="29">
        <v>3456.4140000000002</v>
      </c>
      <c r="ID28" s="29">
        <v>3430.4140625</v>
      </c>
      <c r="IE28" s="29">
        <v>77.685760000000002</v>
      </c>
      <c r="IF28" s="32">
        <v>77.101387023925781</v>
      </c>
      <c r="IG28" s="29">
        <v>195</v>
      </c>
      <c r="IH28" s="29">
        <v>1210</v>
      </c>
      <c r="II28" s="29">
        <v>2025.4</v>
      </c>
      <c r="IJ28" s="31">
        <v>26</v>
      </c>
      <c r="IK28" s="31">
        <v>0.75222468376159668</v>
      </c>
      <c r="IL28" s="39">
        <v>1986</v>
      </c>
      <c r="IM28" s="39" t="s">
        <v>308</v>
      </c>
      <c r="IN28" s="30">
        <v>1</v>
      </c>
      <c r="IO28" s="27">
        <v>0</v>
      </c>
      <c r="IP28" s="27">
        <v>7.1999999999999995E-2</v>
      </c>
      <c r="IQ28" s="29">
        <f t="shared" si="10"/>
        <v>2.083083797253454E-2</v>
      </c>
      <c r="IR28" s="46">
        <v>858.89400000000001</v>
      </c>
      <c r="IS28" s="46">
        <v>794.34199999999998</v>
      </c>
      <c r="IT28" s="28">
        <v>23.872983090538828</v>
      </c>
      <c r="IU28" s="28"/>
      <c r="IV28" s="28">
        <v>858.89400000000001</v>
      </c>
      <c r="IW28" s="28">
        <v>794.34199999999998</v>
      </c>
      <c r="IX28" s="28">
        <v>23.872983090538831</v>
      </c>
      <c r="IY28" s="28">
        <v>49.579950654966979</v>
      </c>
      <c r="IZ28" s="39">
        <v>1986</v>
      </c>
      <c r="JA28" s="39" t="s">
        <v>308</v>
      </c>
      <c r="JB28" s="29">
        <v>13.64701</v>
      </c>
      <c r="JC28" s="27">
        <v>15.618000030517578</v>
      </c>
      <c r="JD28" s="27">
        <v>11.47599983215332</v>
      </c>
      <c r="JE28" s="27">
        <v>3.9679999351501465</v>
      </c>
      <c r="JF28" s="27">
        <v>6.999000072479248</v>
      </c>
      <c r="JG28" s="27">
        <v>0.68900001049041748</v>
      </c>
      <c r="JH28" s="27">
        <v>2.2420001029968262</v>
      </c>
      <c r="JI28" s="27">
        <v>3.4670000076293945</v>
      </c>
      <c r="JJ28" s="32">
        <v>0.90499997138977051</v>
      </c>
      <c r="JK28" s="32">
        <v>0.17399999499320984</v>
      </c>
      <c r="JL28" s="32">
        <v>0.18600000441074371</v>
      </c>
      <c r="JM28" s="32">
        <v>6.4999997615814209E-2</v>
      </c>
      <c r="JN28" s="32">
        <v>0.89099997282028198</v>
      </c>
      <c r="JO28" s="39">
        <v>1986</v>
      </c>
      <c r="JP28" s="39" t="s">
        <v>308</v>
      </c>
      <c r="JQ28" s="32">
        <v>0.89600000000000002</v>
      </c>
      <c r="JR28" s="32">
        <v>8.9999999999999993E-3</v>
      </c>
      <c r="JS28" s="41"/>
      <c r="JT28" s="41"/>
      <c r="JU28" s="41"/>
      <c r="JV28" s="41"/>
      <c r="JW28" s="27">
        <v>6.4000003039836884E-2</v>
      </c>
      <c r="JX28" s="27">
        <v>1.2000000104308128E-2</v>
      </c>
      <c r="JY28" s="29"/>
      <c r="JZ28" s="40">
        <v>1.0000000474974513E-3</v>
      </c>
      <c r="KA28" s="20">
        <v>0.10299999999999999</v>
      </c>
      <c r="KB28" s="20">
        <v>9.7999997437000275E-2</v>
      </c>
      <c r="KC28" s="21">
        <v>0</v>
      </c>
      <c r="KD28" s="29"/>
      <c r="KE28" s="20">
        <v>0.18600000441074371</v>
      </c>
      <c r="KF28" s="20">
        <v>0</v>
      </c>
      <c r="KG28" s="39">
        <v>1986</v>
      </c>
      <c r="KH28" s="39" t="s">
        <v>308</v>
      </c>
      <c r="KI28" s="23">
        <v>1.5952380895614624</v>
      </c>
      <c r="KJ28" s="23">
        <v>1.125</v>
      </c>
      <c r="KK28" s="29"/>
      <c r="KL28" s="29"/>
      <c r="KM28" s="29"/>
      <c r="KN28" s="21">
        <v>6504.125</v>
      </c>
      <c r="KO28" s="20">
        <v>4449.22412109375</v>
      </c>
      <c r="KP28" s="20">
        <v>925.4329833984375</v>
      </c>
      <c r="KQ28" s="19">
        <v>14.228400230407715</v>
      </c>
      <c r="KR28" s="39">
        <v>1986</v>
      </c>
      <c r="KS28" s="39" t="s">
        <v>308</v>
      </c>
    </row>
    <row r="29" spans="1:305" s="39" customFormat="1" ht="12.75">
      <c r="A29" s="39">
        <v>1987</v>
      </c>
      <c r="B29" s="39" t="s">
        <v>308</v>
      </c>
      <c r="C29" s="39">
        <v>34</v>
      </c>
      <c r="D29" s="44" t="s">
        <v>309</v>
      </c>
      <c r="E29" s="44">
        <v>756</v>
      </c>
      <c r="F29" s="39">
        <v>1</v>
      </c>
      <c r="G29" s="39">
        <v>0</v>
      </c>
      <c r="H29" s="39">
        <v>0</v>
      </c>
      <c r="I29" s="39">
        <v>0</v>
      </c>
      <c r="J29" s="29">
        <v>42.86</v>
      </c>
      <c r="K29" s="29">
        <v>28.57</v>
      </c>
      <c r="L29" s="29">
        <v>28.57</v>
      </c>
      <c r="M29" s="18">
        <v>2</v>
      </c>
      <c r="N29" s="39">
        <v>0</v>
      </c>
      <c r="O29" s="39">
        <v>0</v>
      </c>
      <c r="P29" s="39">
        <v>1</v>
      </c>
      <c r="Q29" s="29">
        <v>46.47</v>
      </c>
      <c r="R29" s="29">
        <v>25.37</v>
      </c>
      <c r="S29" s="29">
        <v>28.15</v>
      </c>
      <c r="T29" s="29">
        <v>38.47</v>
      </c>
      <c r="U29" s="29">
        <v>21</v>
      </c>
      <c r="V29" s="29">
        <v>23.31</v>
      </c>
      <c r="W29" s="29">
        <v>82.78</v>
      </c>
      <c r="X29" s="39">
        <v>3</v>
      </c>
      <c r="Y29" s="39">
        <v>1987</v>
      </c>
      <c r="Z29" s="39" t="s">
        <v>308</v>
      </c>
      <c r="AA29" s="43">
        <v>32068</v>
      </c>
      <c r="AB29" s="41">
        <v>46.2</v>
      </c>
      <c r="AC29" s="41">
        <v>18.399999999999999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11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20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22.9</v>
      </c>
      <c r="BO29" s="41">
        <v>4.2</v>
      </c>
      <c r="BP29" s="41">
        <v>2.7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5</v>
      </c>
      <c r="CC29" s="41">
        <v>2.7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3</v>
      </c>
      <c r="CJ29" s="41">
        <v>0</v>
      </c>
      <c r="CK29" s="41">
        <v>2.6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7.5</v>
      </c>
      <c r="CZ29" s="39">
        <v>1987</v>
      </c>
      <c r="DA29" s="39" t="s">
        <v>308</v>
      </c>
      <c r="DB29" s="41">
        <v>20.5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12.5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21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25.5</v>
      </c>
      <c r="EN29" s="41">
        <v>4</v>
      </c>
      <c r="EO29" s="41">
        <v>4.5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4.5</v>
      </c>
      <c r="FB29" s="41">
        <v>0.5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1.5</v>
      </c>
      <c r="FI29" s="41">
        <v>0</v>
      </c>
      <c r="FJ29" s="41">
        <v>1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4.5</v>
      </c>
      <c r="FY29" s="39">
        <v>1987</v>
      </c>
      <c r="FZ29" s="39" t="s">
        <v>308</v>
      </c>
      <c r="GA29" s="41">
        <v>14</v>
      </c>
      <c r="GB29" s="29">
        <f t="shared" si="2"/>
        <v>0.85430499999999998</v>
      </c>
      <c r="GC29" s="29">
        <f t="shared" si="3"/>
        <v>0.82722499999999999</v>
      </c>
      <c r="GD29" s="29">
        <f t="shared" si="4"/>
        <v>6.8636535227701696</v>
      </c>
      <c r="GE29" s="29">
        <f t="shared" si="5"/>
        <v>5.7878744031254516</v>
      </c>
      <c r="GF29" s="29">
        <f t="shared" si="6"/>
        <v>1.075779119644718</v>
      </c>
      <c r="GG29" s="29">
        <f t="shared" si="7"/>
        <v>0.15673563883663721</v>
      </c>
      <c r="GH29" s="29">
        <f t="shared" si="8"/>
        <v>3.7148351242013429</v>
      </c>
      <c r="GI29" s="39">
        <v>1987</v>
      </c>
      <c r="GJ29" s="39" t="s">
        <v>308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1.7968189999999999</v>
      </c>
      <c r="GX29" s="36">
        <v>1.2545729999999999</v>
      </c>
      <c r="GY29" s="36">
        <v>1.924382</v>
      </c>
      <c r="GZ29" s="39">
        <v>1987</v>
      </c>
      <c r="HA29" s="39" t="s">
        <v>308</v>
      </c>
      <c r="HB29" s="42">
        <v>5</v>
      </c>
      <c r="HC29" s="42">
        <f t="shared" si="9"/>
        <v>6</v>
      </c>
      <c r="HD29" s="42">
        <v>2</v>
      </c>
      <c r="HE29" s="42">
        <v>2</v>
      </c>
      <c r="HF29" s="42">
        <v>2</v>
      </c>
      <c r="HG29" s="42">
        <v>4</v>
      </c>
      <c r="HH29" s="42">
        <v>1</v>
      </c>
      <c r="HI29" s="42">
        <v>0</v>
      </c>
      <c r="HJ29" s="39">
        <v>1987</v>
      </c>
      <c r="HK29" s="39" t="s">
        <v>308</v>
      </c>
      <c r="HL29" s="29"/>
      <c r="HM29" s="29">
        <v>80.613299999999995</v>
      </c>
      <c r="HN29" s="25"/>
      <c r="HO29" s="29"/>
      <c r="HP29" s="32">
        <v>1.5183653787986</v>
      </c>
      <c r="HQ29" s="32">
        <v>3.7707498716511298</v>
      </c>
      <c r="HR29" s="27">
        <v>1.44032842355246</v>
      </c>
      <c r="HS29" s="29"/>
      <c r="HT29" s="29">
        <v>28.696850000000001</v>
      </c>
      <c r="HU29" s="29"/>
      <c r="HV29" s="29"/>
      <c r="HW29" s="29"/>
      <c r="HX29" s="27">
        <v>4.0327500000000001</v>
      </c>
      <c r="HY29" s="29">
        <v>3.8</v>
      </c>
      <c r="HZ29" s="39">
        <v>1987</v>
      </c>
      <c r="IA29" s="39" t="s">
        <v>308</v>
      </c>
      <c r="IB29" s="29">
        <v>3540.0929999999998</v>
      </c>
      <c r="IC29" s="29">
        <v>3540.0929999999998</v>
      </c>
      <c r="ID29" s="29">
        <v>3515.093017578125</v>
      </c>
      <c r="IE29" s="29">
        <v>78.990840000000006</v>
      </c>
      <c r="IF29" s="32">
        <v>78.433006286621094</v>
      </c>
      <c r="IG29" s="29">
        <v>187</v>
      </c>
      <c r="IH29" s="29">
        <v>1210</v>
      </c>
      <c r="II29" s="29">
        <v>2118.1</v>
      </c>
      <c r="IJ29" s="31">
        <v>25</v>
      </c>
      <c r="IK29" s="31">
        <v>0.706196129322052</v>
      </c>
      <c r="IL29" s="39">
        <v>1987</v>
      </c>
      <c r="IM29" s="39" t="s">
        <v>308</v>
      </c>
      <c r="IN29" s="30">
        <v>0</v>
      </c>
      <c r="IO29" s="27">
        <v>0</v>
      </c>
      <c r="IP29" s="27">
        <v>0</v>
      </c>
      <c r="IQ29" s="29">
        <f t="shared" si="10"/>
        <v>0</v>
      </c>
      <c r="IR29" s="46">
        <v>863.60899999999992</v>
      </c>
      <c r="IS29" s="46">
        <v>799.91399999999999</v>
      </c>
      <c r="IT29" s="28">
        <v>23.554420241311529</v>
      </c>
      <c r="IU29" s="28"/>
      <c r="IV29" s="28">
        <v>863.60899999999992</v>
      </c>
      <c r="IW29" s="28">
        <v>799.91399999999999</v>
      </c>
      <c r="IX29" s="28">
        <v>23.554420241311529</v>
      </c>
      <c r="IY29" s="28">
        <v>49.159901309933957</v>
      </c>
      <c r="IZ29" s="39">
        <v>1987</v>
      </c>
      <c r="JA29" s="39" t="s">
        <v>308</v>
      </c>
      <c r="JB29" s="29">
        <v>13.555960000000001</v>
      </c>
      <c r="JC29" s="27">
        <v>16.052000045776367</v>
      </c>
      <c r="JD29" s="27">
        <v>11.803999900817871</v>
      </c>
      <c r="JE29" s="27">
        <v>4.0710000991821289</v>
      </c>
      <c r="JF29" s="27">
        <v>7.2839999198913574</v>
      </c>
      <c r="JG29" s="27">
        <v>0.68800002336502075</v>
      </c>
      <c r="JH29" s="27">
        <v>2.2809998989105225</v>
      </c>
      <c r="JI29" s="27">
        <v>3.5569999217987061</v>
      </c>
      <c r="JJ29" s="32">
        <v>0.91399997472763062</v>
      </c>
      <c r="JK29" s="32">
        <v>0.17700000107288361</v>
      </c>
      <c r="JL29" s="32">
        <v>0.18700000643730164</v>
      </c>
      <c r="JM29" s="32">
        <v>6.8999998271465302E-2</v>
      </c>
      <c r="JN29" s="32">
        <v>0.89499998092651367</v>
      </c>
      <c r="JO29" s="39">
        <v>1987</v>
      </c>
      <c r="JP29" s="39" t="s">
        <v>308</v>
      </c>
      <c r="JQ29" s="32">
        <v>0.90500000000000003</v>
      </c>
      <c r="JR29" s="32">
        <v>8.9999999999999993E-3</v>
      </c>
      <c r="JS29" s="41"/>
      <c r="JT29" s="41"/>
      <c r="JU29" s="41"/>
      <c r="JV29" s="41"/>
      <c r="JW29" s="27">
        <v>6.3000001013278961E-2</v>
      </c>
      <c r="JX29" s="27">
        <v>1.2000000104308128E-2</v>
      </c>
      <c r="JY29" s="29"/>
      <c r="JZ29" s="40">
        <v>1.0000000474974513E-3</v>
      </c>
      <c r="KA29" s="20">
        <v>0.108</v>
      </c>
      <c r="KB29" s="20">
        <v>0.10199999809265137</v>
      </c>
      <c r="KC29" s="21">
        <v>0</v>
      </c>
      <c r="KD29" s="29"/>
      <c r="KE29" s="20">
        <v>0.18700000643730164</v>
      </c>
      <c r="KF29" s="20">
        <v>0</v>
      </c>
      <c r="KG29" s="39">
        <v>1987</v>
      </c>
      <c r="KH29" s="39" t="s">
        <v>308</v>
      </c>
      <c r="KI29" s="23">
        <v>1.5952380895614624</v>
      </c>
      <c r="KJ29" s="23">
        <v>1.125</v>
      </c>
      <c r="KK29" s="29"/>
      <c r="KL29" s="29"/>
      <c r="KM29" s="29"/>
      <c r="KN29" s="21">
        <v>6545.10693359375</v>
      </c>
      <c r="KO29" s="20">
        <v>4481.64892578125</v>
      </c>
      <c r="KP29" s="20">
        <v>939.90802001953125</v>
      </c>
      <c r="KQ29" s="19">
        <v>14.360469818115234</v>
      </c>
      <c r="KR29" s="39">
        <v>1987</v>
      </c>
      <c r="KS29" s="39" t="s">
        <v>308</v>
      </c>
    </row>
    <row r="30" spans="1:305" s="39" customFormat="1" ht="12.75">
      <c r="A30" s="39">
        <v>1988</v>
      </c>
      <c r="B30" s="39" t="s">
        <v>308</v>
      </c>
      <c r="C30" s="39">
        <v>34</v>
      </c>
      <c r="D30" s="44" t="s">
        <v>309</v>
      </c>
      <c r="E30" s="44">
        <v>756</v>
      </c>
      <c r="F30" s="39">
        <v>1</v>
      </c>
      <c r="G30" s="39">
        <v>0</v>
      </c>
      <c r="H30" s="39">
        <v>0</v>
      </c>
      <c r="I30" s="39">
        <v>0</v>
      </c>
      <c r="J30" s="29">
        <v>42.86</v>
      </c>
      <c r="K30" s="29">
        <v>28.57</v>
      </c>
      <c r="L30" s="29">
        <v>28.57</v>
      </c>
      <c r="M30" s="18">
        <v>2</v>
      </c>
      <c r="N30" s="39">
        <v>0</v>
      </c>
      <c r="O30" s="39">
        <v>0</v>
      </c>
      <c r="P30" s="39">
        <v>1</v>
      </c>
      <c r="Q30" s="29">
        <v>47.8</v>
      </c>
      <c r="R30" s="29">
        <v>26.42</v>
      </c>
      <c r="S30" s="29">
        <v>25.79</v>
      </c>
      <c r="T30" s="29">
        <v>38</v>
      </c>
      <c r="U30" s="29">
        <v>21</v>
      </c>
      <c r="V30" s="29">
        <v>20.5</v>
      </c>
      <c r="W30" s="29">
        <v>79.5</v>
      </c>
      <c r="X30" s="39">
        <v>3</v>
      </c>
      <c r="Y30" s="39">
        <v>1988</v>
      </c>
      <c r="Z30" s="39" t="s">
        <v>308</v>
      </c>
      <c r="AA30" s="43"/>
      <c r="AB30" s="41">
        <v>46.2</v>
      </c>
      <c r="AC30" s="41">
        <v>18.399999999999999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11</v>
      </c>
      <c r="AW30" s="41">
        <v>0</v>
      </c>
      <c r="AX30" s="41">
        <v>0</v>
      </c>
      <c r="AY30" s="41">
        <v>0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20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22.9</v>
      </c>
      <c r="BO30" s="41">
        <v>4.2</v>
      </c>
      <c r="BP30" s="41">
        <v>2.7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5</v>
      </c>
      <c r="CC30" s="41">
        <v>2.7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3</v>
      </c>
      <c r="CJ30" s="41">
        <v>0</v>
      </c>
      <c r="CK30" s="41">
        <v>2.6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7.5</v>
      </c>
      <c r="CZ30" s="39">
        <v>1988</v>
      </c>
      <c r="DA30" s="39" t="s">
        <v>308</v>
      </c>
      <c r="DB30" s="41">
        <v>20.5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12.5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21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25.5</v>
      </c>
      <c r="EN30" s="41">
        <v>4</v>
      </c>
      <c r="EO30" s="41">
        <v>4.5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4.5</v>
      </c>
      <c r="FB30" s="41">
        <v>0.5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1.5</v>
      </c>
      <c r="FI30" s="41">
        <v>0</v>
      </c>
      <c r="FJ30" s="41">
        <v>1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4.5</v>
      </c>
      <c r="FY30" s="39">
        <v>1988</v>
      </c>
      <c r="FZ30" s="39" t="s">
        <v>308</v>
      </c>
      <c r="GA30" s="41">
        <v>14</v>
      </c>
      <c r="GB30" s="29">
        <f t="shared" si="2"/>
        <v>0.85430499999999998</v>
      </c>
      <c r="GC30" s="29">
        <f t="shared" si="3"/>
        <v>0.82722499999999999</v>
      </c>
      <c r="GD30" s="29">
        <f t="shared" si="4"/>
        <v>6.8636535227701696</v>
      </c>
      <c r="GE30" s="29">
        <f t="shared" si="5"/>
        <v>5.7878744031254516</v>
      </c>
      <c r="GF30" s="29">
        <f t="shared" si="6"/>
        <v>1.075779119644718</v>
      </c>
      <c r="GG30" s="29">
        <f t="shared" si="7"/>
        <v>0.15673563883663721</v>
      </c>
      <c r="GH30" s="29">
        <f t="shared" si="8"/>
        <v>3.7148351242013429</v>
      </c>
      <c r="GI30" s="39">
        <v>1988</v>
      </c>
      <c r="GJ30" s="39" t="s">
        <v>308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1.8470139999999999</v>
      </c>
      <c r="GX30" s="36">
        <v>1.2720849999999999</v>
      </c>
      <c r="GY30" s="36">
        <v>1.9779899999999999</v>
      </c>
      <c r="GZ30" s="39">
        <v>1988</v>
      </c>
      <c r="HA30" s="39" t="s">
        <v>308</v>
      </c>
      <c r="HB30" s="42">
        <v>5</v>
      </c>
      <c r="HC30" s="42">
        <f t="shared" si="9"/>
        <v>6</v>
      </c>
      <c r="HD30" s="42">
        <v>2</v>
      </c>
      <c r="HE30" s="42">
        <v>2</v>
      </c>
      <c r="HF30" s="42">
        <v>2</v>
      </c>
      <c r="HG30" s="42">
        <v>4</v>
      </c>
      <c r="HH30" s="42">
        <v>1</v>
      </c>
      <c r="HI30" s="42">
        <v>0</v>
      </c>
      <c r="HJ30" s="39">
        <v>1988</v>
      </c>
      <c r="HK30" s="39" t="s">
        <v>308</v>
      </c>
      <c r="HL30" s="29"/>
      <c r="HM30" s="29">
        <v>82.694320000000005</v>
      </c>
      <c r="HN30" s="25"/>
      <c r="HO30" s="29"/>
      <c r="HP30" s="32">
        <v>3.2908895267668798</v>
      </c>
      <c r="HQ30" s="32">
        <v>6.1978199482898999</v>
      </c>
      <c r="HR30" s="27">
        <v>1.8724591724839901</v>
      </c>
      <c r="HS30" s="29"/>
      <c r="HT30" s="29">
        <v>27.51173</v>
      </c>
      <c r="HU30" s="29"/>
      <c r="HV30" s="29"/>
      <c r="HW30" s="29"/>
      <c r="HX30" s="27">
        <v>4.0197500000000002</v>
      </c>
      <c r="HY30" s="29">
        <v>4.2</v>
      </c>
      <c r="HZ30" s="39">
        <v>1988</v>
      </c>
      <c r="IA30" s="39" t="s">
        <v>308</v>
      </c>
      <c r="IB30" s="29">
        <v>3628.5920000000001</v>
      </c>
      <c r="IC30" s="29">
        <v>3628.5920000000001</v>
      </c>
      <c r="ID30" s="29">
        <v>3606.592041015625</v>
      </c>
      <c r="IE30" s="29">
        <v>80.368610000000004</v>
      </c>
      <c r="IF30" s="32">
        <v>79.881340026855469</v>
      </c>
      <c r="IG30" s="29">
        <v>177</v>
      </c>
      <c r="IH30" s="29">
        <v>1211</v>
      </c>
      <c r="II30" s="29">
        <v>2218.6</v>
      </c>
      <c r="IJ30" s="31">
        <v>22</v>
      </c>
      <c r="IK30" s="31">
        <v>0.60629582405090332</v>
      </c>
      <c r="IL30" s="39">
        <v>1988</v>
      </c>
      <c r="IM30" s="39" t="s">
        <v>308</v>
      </c>
      <c r="IN30" s="30">
        <v>4</v>
      </c>
      <c r="IO30" s="27">
        <v>0</v>
      </c>
      <c r="IP30" s="27">
        <v>0.87</v>
      </c>
      <c r="IQ30" s="29">
        <f t="shared" si="10"/>
        <v>0.23976242024454664</v>
      </c>
      <c r="IR30" s="46">
        <v>865.58500000000004</v>
      </c>
      <c r="IS30" s="46">
        <v>802.98299999999995</v>
      </c>
      <c r="IT30" s="28">
        <v>23.137593218668712</v>
      </c>
      <c r="IU30" s="28"/>
      <c r="IV30" s="28">
        <v>865.58500000000004</v>
      </c>
      <c r="IW30" s="28">
        <v>802.98299999999995</v>
      </c>
      <c r="IX30" s="28">
        <v>23.137593218668709</v>
      </c>
      <c r="IY30" s="28">
        <v>48.739851964900936</v>
      </c>
      <c r="IZ30" s="39">
        <v>1988</v>
      </c>
      <c r="JA30" s="39" t="s">
        <v>308</v>
      </c>
      <c r="JB30" s="29">
        <v>13.75135</v>
      </c>
      <c r="JC30" s="27">
        <v>16.214000701904297</v>
      </c>
      <c r="JD30" s="27">
        <v>11.875</v>
      </c>
      <c r="JE30" s="27">
        <v>4.1500000953674316</v>
      </c>
      <c r="JF30" s="27">
        <v>7.3909997940063477</v>
      </c>
      <c r="JG30" s="27">
        <v>0.68300002813339233</v>
      </c>
      <c r="JH30" s="27">
        <v>2.2760000228881836</v>
      </c>
      <c r="JI30" s="27">
        <v>3.6150000095367432</v>
      </c>
      <c r="JJ30" s="32">
        <v>0.89499998092651367</v>
      </c>
      <c r="JK30" s="32">
        <v>0.18899999558925629</v>
      </c>
      <c r="JL30" s="32">
        <v>0.14800000190734863</v>
      </c>
      <c r="JM30" s="32">
        <v>6.1999998986721039E-2</v>
      </c>
      <c r="JN30" s="32">
        <v>0.95499998331069946</v>
      </c>
      <c r="JO30" s="39">
        <v>1988</v>
      </c>
      <c r="JP30" s="39" t="s">
        <v>308</v>
      </c>
      <c r="JQ30" s="32">
        <v>0.88500000000000001</v>
      </c>
      <c r="JR30" s="32">
        <v>0.01</v>
      </c>
      <c r="JS30" s="41"/>
      <c r="JT30" s="41"/>
      <c r="JU30" s="41"/>
      <c r="JV30" s="41"/>
      <c r="JW30" s="27">
        <v>5.9999998658895493E-2</v>
      </c>
      <c r="JX30" s="27">
        <v>1.0999999940395355E-2</v>
      </c>
      <c r="JY30" s="29"/>
      <c r="JZ30" s="40">
        <v>1.0000000474974513E-3</v>
      </c>
      <c r="KA30" s="20">
        <v>0.123</v>
      </c>
      <c r="KB30" s="20">
        <v>0.11699999868869781</v>
      </c>
      <c r="KC30" s="21">
        <v>0</v>
      </c>
      <c r="KD30" s="29"/>
      <c r="KE30" s="20">
        <v>0.14800000190734863</v>
      </c>
      <c r="KF30" s="20">
        <v>0</v>
      </c>
      <c r="KG30" s="39">
        <v>1988</v>
      </c>
      <c r="KH30" s="39" t="s">
        <v>308</v>
      </c>
      <c r="KI30" s="23">
        <v>1.5952380895614624</v>
      </c>
      <c r="KJ30" s="23">
        <v>1.125</v>
      </c>
      <c r="KK30" s="29"/>
      <c r="KL30" s="29"/>
      <c r="KM30" s="29"/>
      <c r="KN30" s="21">
        <v>6593.38720703125</v>
      </c>
      <c r="KO30" s="20">
        <v>4514.93603515625</v>
      </c>
      <c r="KP30" s="20">
        <v>953.3289794921875</v>
      </c>
      <c r="KQ30" s="19">
        <v>14.458869934082031</v>
      </c>
      <c r="KR30" s="39">
        <v>1988</v>
      </c>
      <c r="KS30" s="39" t="s">
        <v>308</v>
      </c>
    </row>
    <row r="31" spans="1:305" s="39" customFormat="1" ht="12.75">
      <c r="A31" s="39">
        <v>1989</v>
      </c>
      <c r="B31" s="39" t="s">
        <v>308</v>
      </c>
      <c r="C31" s="39">
        <v>34</v>
      </c>
      <c r="D31" s="44" t="s">
        <v>309</v>
      </c>
      <c r="E31" s="44">
        <v>756</v>
      </c>
      <c r="F31" s="39">
        <v>1</v>
      </c>
      <c r="G31" s="39">
        <v>0</v>
      </c>
      <c r="H31" s="39">
        <v>0</v>
      </c>
      <c r="I31" s="39">
        <v>0</v>
      </c>
      <c r="J31" s="29">
        <v>42.86</v>
      </c>
      <c r="K31" s="29">
        <v>28.57</v>
      </c>
      <c r="L31" s="29">
        <v>28.57</v>
      </c>
      <c r="M31" s="18">
        <v>2</v>
      </c>
      <c r="N31" s="39">
        <v>0</v>
      </c>
      <c r="O31" s="39">
        <v>0</v>
      </c>
      <c r="P31" s="39">
        <v>1</v>
      </c>
      <c r="Q31" s="29">
        <v>47.8</v>
      </c>
      <c r="R31" s="29">
        <v>26.42</v>
      </c>
      <c r="S31" s="29">
        <v>25.79</v>
      </c>
      <c r="T31" s="29">
        <v>38</v>
      </c>
      <c r="U31" s="29">
        <v>21</v>
      </c>
      <c r="V31" s="29">
        <v>20.5</v>
      </c>
      <c r="W31" s="29">
        <v>79.5</v>
      </c>
      <c r="X31" s="39">
        <v>3</v>
      </c>
      <c r="Y31" s="39">
        <v>1989</v>
      </c>
      <c r="Z31" s="39" t="s">
        <v>308</v>
      </c>
      <c r="AA31" s="43"/>
      <c r="AB31" s="41">
        <v>46.2</v>
      </c>
      <c r="AC31" s="41">
        <v>18.399999999999999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11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20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22.9</v>
      </c>
      <c r="BO31" s="41">
        <v>4.2</v>
      </c>
      <c r="BP31" s="41">
        <v>2.7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5</v>
      </c>
      <c r="CC31" s="41">
        <v>2.7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3</v>
      </c>
      <c r="CJ31" s="41">
        <v>0</v>
      </c>
      <c r="CK31" s="41">
        <v>2.6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7.5</v>
      </c>
      <c r="CZ31" s="39">
        <v>1989</v>
      </c>
      <c r="DA31" s="39" t="s">
        <v>308</v>
      </c>
      <c r="DB31" s="41">
        <v>20.5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12.5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21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25.5</v>
      </c>
      <c r="EN31" s="41">
        <v>4</v>
      </c>
      <c r="EO31" s="41">
        <v>4.5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4.5</v>
      </c>
      <c r="FB31" s="41">
        <v>0.5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1.5</v>
      </c>
      <c r="FI31" s="41">
        <v>0</v>
      </c>
      <c r="FJ31" s="41">
        <v>1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4.5</v>
      </c>
      <c r="FY31" s="39">
        <v>1989</v>
      </c>
      <c r="FZ31" s="39" t="s">
        <v>308</v>
      </c>
      <c r="GA31" s="41">
        <v>14</v>
      </c>
      <c r="GB31" s="29">
        <f t="shared" si="2"/>
        <v>0.85430499999999998</v>
      </c>
      <c r="GC31" s="29">
        <f t="shared" si="3"/>
        <v>0.82722499999999999</v>
      </c>
      <c r="GD31" s="29">
        <f t="shared" si="4"/>
        <v>6.8636535227701696</v>
      </c>
      <c r="GE31" s="29">
        <f t="shared" si="5"/>
        <v>5.7878744031254516</v>
      </c>
      <c r="GF31" s="29">
        <f t="shared" si="6"/>
        <v>1.075779119644718</v>
      </c>
      <c r="GG31" s="29">
        <f t="shared" si="7"/>
        <v>0.15673563883663721</v>
      </c>
      <c r="GH31" s="29">
        <f t="shared" si="8"/>
        <v>3.7148351242013429</v>
      </c>
      <c r="GI31" s="39">
        <v>1989</v>
      </c>
      <c r="GJ31" s="39" t="s">
        <v>308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1.937648</v>
      </c>
      <c r="GX31" s="36">
        <v>1.2583029999999999</v>
      </c>
      <c r="GY31" s="36">
        <v>2.1277020000000002</v>
      </c>
      <c r="GZ31" s="39">
        <v>1989</v>
      </c>
      <c r="HA31" s="39" t="s">
        <v>308</v>
      </c>
      <c r="HB31" s="42">
        <v>5</v>
      </c>
      <c r="HC31" s="42">
        <f t="shared" si="9"/>
        <v>6</v>
      </c>
      <c r="HD31" s="42">
        <v>2</v>
      </c>
      <c r="HE31" s="42">
        <v>2</v>
      </c>
      <c r="HF31" s="42">
        <v>2</v>
      </c>
      <c r="HG31" s="42">
        <v>4</v>
      </c>
      <c r="HH31" s="42">
        <v>1</v>
      </c>
      <c r="HI31" s="42">
        <v>0</v>
      </c>
      <c r="HJ31" s="39">
        <v>1989</v>
      </c>
      <c r="HK31" s="39" t="s">
        <v>308</v>
      </c>
      <c r="HL31" s="29"/>
      <c r="HM31" s="29">
        <v>87.040040000000005</v>
      </c>
      <c r="HN31" s="25"/>
      <c r="HO31" s="29"/>
      <c r="HP31" s="32">
        <v>4.3758148746749503</v>
      </c>
      <c r="HQ31" s="32">
        <v>7.9708838213587798</v>
      </c>
      <c r="HR31" s="27">
        <v>3.1552891002532899</v>
      </c>
      <c r="HS31" s="29"/>
      <c r="HT31" s="29">
        <v>25.6494</v>
      </c>
      <c r="HU31" s="29"/>
      <c r="HV31" s="29"/>
      <c r="HW31" s="29"/>
      <c r="HX31" s="27">
        <v>5.1973333333333303</v>
      </c>
      <c r="HY31" s="29">
        <v>3.4</v>
      </c>
      <c r="HZ31" s="39">
        <v>1989</v>
      </c>
      <c r="IA31" s="39" t="s">
        <v>308</v>
      </c>
      <c r="IB31" s="29">
        <v>3720.5070000000001</v>
      </c>
      <c r="IC31" s="29">
        <v>3720.5070000000001</v>
      </c>
      <c r="ID31" s="29">
        <v>3703.507080078125</v>
      </c>
      <c r="IE31" s="29">
        <v>81.798580000000001</v>
      </c>
      <c r="IF31" s="32">
        <v>81.424819946289063</v>
      </c>
      <c r="IG31" s="29">
        <v>168</v>
      </c>
      <c r="IH31" s="29">
        <v>1221</v>
      </c>
      <c r="II31" s="29">
        <v>2314.5</v>
      </c>
      <c r="IJ31" s="31">
        <v>17</v>
      </c>
      <c r="IK31" s="31">
        <v>0.45692700147628784</v>
      </c>
      <c r="IL31" s="39">
        <v>1989</v>
      </c>
      <c r="IM31" s="39" t="s">
        <v>308</v>
      </c>
      <c r="IN31" s="30">
        <v>2</v>
      </c>
      <c r="IO31" s="27">
        <v>0</v>
      </c>
      <c r="IP31" s="27">
        <v>0.26500000000000001</v>
      </c>
      <c r="IQ31" s="29">
        <f t="shared" si="10"/>
        <v>7.1226851609202724E-2</v>
      </c>
      <c r="IR31" s="46">
        <v>869.07800000000009</v>
      </c>
      <c r="IS31" s="46">
        <v>807.57900000000006</v>
      </c>
      <c r="IT31" s="28">
        <v>22.757704737310195</v>
      </c>
      <c r="IU31" s="28"/>
      <c r="IV31" s="28">
        <v>869.07800000000009</v>
      </c>
      <c r="IW31" s="28">
        <v>807.57900000000006</v>
      </c>
      <c r="IX31" s="28">
        <v>22.757704737310199</v>
      </c>
      <c r="IY31" s="28">
        <v>48.319802619867914</v>
      </c>
      <c r="IZ31" s="39">
        <v>1989</v>
      </c>
      <c r="JA31" s="39" t="s">
        <v>308</v>
      </c>
      <c r="JB31" s="29">
        <v>13.402329999999999</v>
      </c>
      <c r="JC31" s="27">
        <v>16.003000259399414</v>
      </c>
      <c r="JD31" s="27">
        <v>11.52400016784668</v>
      </c>
      <c r="JE31" s="27">
        <v>4.2899999618530273</v>
      </c>
      <c r="JF31" s="27">
        <v>7.1960000991821289</v>
      </c>
      <c r="JG31" s="27">
        <v>0.65499997138977051</v>
      </c>
      <c r="JH31" s="27">
        <v>2.2339999675750732</v>
      </c>
      <c r="JI31" s="27">
        <v>3.752000093460083</v>
      </c>
      <c r="JJ31" s="32">
        <v>0.86299997568130493</v>
      </c>
      <c r="JK31" s="32">
        <v>0.18899999558925629</v>
      </c>
      <c r="JL31" s="32">
        <v>0.10700000077486038</v>
      </c>
      <c r="JM31" s="32">
        <v>6.4000003039836884E-2</v>
      </c>
      <c r="JN31" s="32">
        <v>0.94300001859664917</v>
      </c>
      <c r="JO31" s="39">
        <v>1989</v>
      </c>
      <c r="JP31" s="39" t="s">
        <v>308</v>
      </c>
      <c r="JQ31" s="32">
        <v>0.85299999999999998</v>
      </c>
      <c r="JR31" s="32">
        <v>8.9999999999999993E-3</v>
      </c>
      <c r="JS31" s="41"/>
      <c r="JT31" s="41"/>
      <c r="JU31" s="41"/>
      <c r="JV31" s="41"/>
      <c r="JW31" s="27">
        <v>5.7999998331069946E-2</v>
      </c>
      <c r="JX31" s="27">
        <v>1.0999999940395355E-2</v>
      </c>
      <c r="JY31" s="29"/>
      <c r="JZ31" s="40">
        <v>1.0000000474974513E-3</v>
      </c>
      <c r="KA31" s="20">
        <v>0.126</v>
      </c>
      <c r="KB31" s="20">
        <v>0.11999999731779099</v>
      </c>
      <c r="KC31" s="21">
        <v>0</v>
      </c>
      <c r="KD31" s="29"/>
      <c r="KE31" s="20">
        <v>0.10700000077486038</v>
      </c>
      <c r="KF31" s="20">
        <v>0</v>
      </c>
      <c r="KG31" s="39">
        <v>1989</v>
      </c>
      <c r="KH31" s="39" t="s">
        <v>308</v>
      </c>
      <c r="KI31" s="23">
        <v>1.5952380895614624</v>
      </c>
      <c r="KJ31" s="23">
        <v>1.125</v>
      </c>
      <c r="KK31" s="29"/>
      <c r="KL31" s="29"/>
      <c r="KM31" s="29"/>
      <c r="KN31" s="21">
        <v>6646.912109375</v>
      </c>
      <c r="KO31" s="20">
        <v>4548.3759765625</v>
      </c>
      <c r="KP31" s="20">
        <v>966.155029296875</v>
      </c>
      <c r="KQ31" s="19">
        <v>14.535400390625</v>
      </c>
      <c r="KR31" s="39">
        <v>1989</v>
      </c>
      <c r="KS31" s="39" t="s">
        <v>308</v>
      </c>
    </row>
    <row r="32" spans="1:305" s="39" customFormat="1" ht="12.75">
      <c r="A32" s="39">
        <v>1990</v>
      </c>
      <c r="B32" s="39" t="s">
        <v>308</v>
      </c>
      <c r="C32" s="39">
        <v>34</v>
      </c>
      <c r="D32" s="44" t="s">
        <v>309</v>
      </c>
      <c r="E32" s="44">
        <v>756</v>
      </c>
      <c r="F32" s="39">
        <v>1</v>
      </c>
      <c r="G32" s="39">
        <v>0</v>
      </c>
      <c r="H32" s="39">
        <v>0</v>
      </c>
      <c r="I32" s="39">
        <v>0</v>
      </c>
      <c r="J32" s="29">
        <v>42.86</v>
      </c>
      <c r="K32" s="29">
        <v>28.57</v>
      </c>
      <c r="L32" s="29">
        <v>28.57</v>
      </c>
      <c r="M32" s="18">
        <v>2</v>
      </c>
      <c r="N32" s="39">
        <v>0</v>
      </c>
      <c r="O32" s="39">
        <v>0</v>
      </c>
      <c r="P32" s="39">
        <v>1</v>
      </c>
      <c r="Q32" s="29">
        <v>47.8</v>
      </c>
      <c r="R32" s="29">
        <v>26.42</v>
      </c>
      <c r="S32" s="29">
        <v>25.79</v>
      </c>
      <c r="T32" s="29">
        <v>38</v>
      </c>
      <c r="U32" s="29">
        <v>21</v>
      </c>
      <c r="V32" s="29">
        <v>20.5</v>
      </c>
      <c r="W32" s="29">
        <v>79.5</v>
      </c>
      <c r="X32" s="39">
        <v>3</v>
      </c>
      <c r="Y32" s="39">
        <v>1990</v>
      </c>
      <c r="Z32" s="39" t="s">
        <v>308</v>
      </c>
      <c r="AA32" s="43"/>
      <c r="AB32" s="41">
        <v>46.2</v>
      </c>
      <c r="AC32" s="41">
        <v>18.399999999999999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11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20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22.9</v>
      </c>
      <c r="BO32" s="41">
        <v>4.2</v>
      </c>
      <c r="BP32" s="41">
        <v>2.7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5</v>
      </c>
      <c r="CC32" s="41">
        <v>2.7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3</v>
      </c>
      <c r="CJ32" s="41">
        <v>0</v>
      </c>
      <c r="CK32" s="41">
        <v>2.6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7.5</v>
      </c>
      <c r="CZ32" s="39">
        <v>1990</v>
      </c>
      <c r="DA32" s="39" t="s">
        <v>308</v>
      </c>
      <c r="DB32" s="41">
        <v>20.5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12.5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21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25.5</v>
      </c>
      <c r="EN32" s="41">
        <v>4</v>
      </c>
      <c r="EO32" s="41">
        <v>4.5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4.5</v>
      </c>
      <c r="FB32" s="41">
        <v>0.5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1.5</v>
      </c>
      <c r="FI32" s="41">
        <v>0</v>
      </c>
      <c r="FJ32" s="41">
        <v>1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4.5</v>
      </c>
      <c r="FY32" s="39">
        <v>1990</v>
      </c>
      <c r="FZ32" s="39" t="s">
        <v>308</v>
      </c>
      <c r="GA32" s="41">
        <v>14</v>
      </c>
      <c r="GB32" s="29">
        <f t="shared" si="2"/>
        <v>0.85430499999999998</v>
      </c>
      <c r="GC32" s="29">
        <f t="shared" si="3"/>
        <v>0.82722499999999999</v>
      </c>
      <c r="GD32" s="29">
        <f t="shared" si="4"/>
        <v>6.8636535227701696</v>
      </c>
      <c r="GE32" s="29">
        <f t="shared" si="5"/>
        <v>5.7878744031254516</v>
      </c>
      <c r="GF32" s="29">
        <f t="shared" si="6"/>
        <v>1.075779119644718</v>
      </c>
      <c r="GG32" s="29">
        <f t="shared" si="7"/>
        <v>0.15673563883663721</v>
      </c>
      <c r="GH32" s="29">
        <f t="shared" si="8"/>
        <v>3.7148351242013429</v>
      </c>
      <c r="GI32" s="39">
        <v>1990</v>
      </c>
      <c r="GJ32" s="39" t="s">
        <v>308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2.2826300000000002</v>
      </c>
      <c r="GX32" s="36">
        <v>1.398048</v>
      </c>
      <c r="GY32" s="36">
        <v>2.4727860000000002</v>
      </c>
      <c r="GZ32" s="39">
        <v>1990</v>
      </c>
      <c r="HA32" s="39" t="s">
        <v>308</v>
      </c>
      <c r="HB32" s="42">
        <v>5</v>
      </c>
      <c r="HC32" s="42">
        <f t="shared" si="9"/>
        <v>6</v>
      </c>
      <c r="HD32" s="42">
        <v>2</v>
      </c>
      <c r="HE32" s="42">
        <v>2</v>
      </c>
      <c r="HF32" s="42">
        <v>2</v>
      </c>
      <c r="HG32" s="42">
        <v>4</v>
      </c>
      <c r="HH32" s="42">
        <v>1</v>
      </c>
      <c r="HI32" s="42">
        <v>0</v>
      </c>
      <c r="HJ32" s="39">
        <v>1990</v>
      </c>
      <c r="HK32" s="39" t="s">
        <v>308</v>
      </c>
      <c r="HL32" s="29"/>
      <c r="HM32" s="29">
        <v>82.369140000000002</v>
      </c>
      <c r="HN32" s="27">
        <v>29.188129819813</v>
      </c>
      <c r="HO32" s="32">
        <v>29.128394132600601</v>
      </c>
      <c r="HP32" s="32">
        <v>3.6993846598789402</v>
      </c>
      <c r="HQ32" s="32">
        <v>8.4523352986457496</v>
      </c>
      <c r="HR32" s="27">
        <v>5.4039539823505596</v>
      </c>
      <c r="HS32" s="27">
        <v>31.450084408144999</v>
      </c>
      <c r="HT32" s="27">
        <v>31.450084408144999</v>
      </c>
      <c r="HU32" s="27">
        <v>-5.9735687212430999E-2</v>
      </c>
      <c r="HV32" s="27">
        <v>0.40604354053674302</v>
      </c>
      <c r="HW32" s="27">
        <v>-1.6000870857032401</v>
      </c>
      <c r="HX32" s="27">
        <v>6.4494166666666697</v>
      </c>
      <c r="HY32" s="29">
        <v>3.2</v>
      </c>
      <c r="HZ32" s="39">
        <v>1990</v>
      </c>
      <c r="IA32" s="39" t="s">
        <v>308</v>
      </c>
      <c r="IB32" s="29">
        <v>3838.6610000000001</v>
      </c>
      <c r="IC32" s="29">
        <v>3838.6610000000001</v>
      </c>
      <c r="ID32" s="29">
        <v>3820.660888671875</v>
      </c>
      <c r="IE32" s="29">
        <v>83.687749999999994</v>
      </c>
      <c r="IF32" s="32">
        <v>83.295326232910156</v>
      </c>
      <c r="IG32" s="32">
        <v>162</v>
      </c>
      <c r="IH32" s="32">
        <v>1229</v>
      </c>
      <c r="II32" s="32">
        <v>2429.660888671875</v>
      </c>
      <c r="IJ32" s="31">
        <v>18</v>
      </c>
      <c r="IK32" s="31">
        <v>0.4689134955406189</v>
      </c>
      <c r="IL32" s="39">
        <v>1990</v>
      </c>
      <c r="IM32" s="39" t="s">
        <v>308</v>
      </c>
      <c r="IN32" s="30">
        <v>2</v>
      </c>
      <c r="IO32" s="27">
        <v>1</v>
      </c>
      <c r="IP32" s="27">
        <v>4.09</v>
      </c>
      <c r="IQ32" s="29">
        <f t="shared" si="10"/>
        <v>1.0654756958220588</v>
      </c>
      <c r="IR32" s="46">
        <v>876.29300000000001</v>
      </c>
      <c r="IS32" s="46">
        <v>820.1690000000001</v>
      </c>
      <c r="IT32" s="28">
        <v>22.521491922628805</v>
      </c>
      <c r="IU32" s="28">
        <v>47.899753274834858</v>
      </c>
      <c r="IV32" s="28">
        <v>876.29300000000001</v>
      </c>
      <c r="IW32" s="28">
        <v>820.1690000000001</v>
      </c>
      <c r="IX32" s="28">
        <v>22.521491922628812</v>
      </c>
      <c r="IY32" s="28">
        <v>47.899753274834858</v>
      </c>
      <c r="IZ32" s="39">
        <v>1990</v>
      </c>
      <c r="JA32" s="39" t="s">
        <v>308</v>
      </c>
      <c r="JB32" s="29">
        <v>7.5247850620000003</v>
      </c>
      <c r="JC32" s="27">
        <v>15.369000434875488</v>
      </c>
      <c r="JD32" s="27">
        <v>10.909999847412109</v>
      </c>
      <c r="JE32" s="27">
        <v>4.2610001564025879</v>
      </c>
      <c r="JF32" s="27">
        <v>6.494999885559082</v>
      </c>
      <c r="JG32" s="27">
        <v>1.0820000171661377</v>
      </c>
      <c r="JH32" s="27">
        <v>2.5929999351501465</v>
      </c>
      <c r="JI32" s="27">
        <v>3.3710000514984131</v>
      </c>
      <c r="JJ32" s="32">
        <v>1.1399999856948853</v>
      </c>
      <c r="JK32" s="32">
        <v>0.19799999892711639</v>
      </c>
      <c r="JL32" s="32">
        <v>0.10700000077486038</v>
      </c>
      <c r="JM32" s="32">
        <v>0.10700000077486038</v>
      </c>
      <c r="JN32" s="32">
        <v>0.27700001001358032</v>
      </c>
      <c r="JO32" s="39">
        <v>1990</v>
      </c>
      <c r="JP32" s="39" t="s">
        <v>308</v>
      </c>
      <c r="JQ32" s="32">
        <v>0.88300000000000001</v>
      </c>
      <c r="JR32" s="32">
        <v>7.2999999999999995E-2</v>
      </c>
      <c r="JS32" s="29">
        <v>7.0999999999999994E-2</v>
      </c>
      <c r="JT32" s="32">
        <v>0.113</v>
      </c>
      <c r="JU32" s="41"/>
      <c r="JV32" s="41"/>
      <c r="JW32" s="27">
        <v>5.7999998331069946E-2</v>
      </c>
      <c r="JX32" s="27">
        <v>8.0000003799796104E-3</v>
      </c>
      <c r="JY32" s="29"/>
      <c r="JZ32" s="40">
        <v>1.0000000474974513E-3</v>
      </c>
      <c r="KA32" s="20">
        <v>0.13800000000000001</v>
      </c>
      <c r="KB32" s="20">
        <v>0.13099999725818634</v>
      </c>
      <c r="KC32" s="21">
        <v>0</v>
      </c>
      <c r="KD32" s="29"/>
      <c r="KE32" s="20">
        <v>0.10700000077486038</v>
      </c>
      <c r="KF32" s="20">
        <v>0</v>
      </c>
      <c r="KG32" s="39">
        <v>1990</v>
      </c>
      <c r="KH32" s="39" t="s">
        <v>308</v>
      </c>
      <c r="KI32" s="23">
        <v>1.5952380895614624</v>
      </c>
      <c r="KJ32" s="23">
        <v>1.125</v>
      </c>
      <c r="KK32" s="29"/>
      <c r="KL32" s="29"/>
      <c r="KM32" s="29"/>
      <c r="KN32" s="21">
        <v>6712.27294921875</v>
      </c>
      <c r="KO32" s="20">
        <v>4586.884765625</v>
      </c>
      <c r="KP32" s="20">
        <v>977.88897705078125</v>
      </c>
      <c r="KQ32" s="19">
        <v>14.568670272827148</v>
      </c>
      <c r="KR32" s="39">
        <v>1990</v>
      </c>
      <c r="KS32" s="39" t="s">
        <v>308</v>
      </c>
    </row>
    <row r="33" spans="1:305" s="39" customFormat="1" ht="12.75">
      <c r="A33" s="39">
        <v>1991</v>
      </c>
      <c r="B33" s="39" t="s">
        <v>308</v>
      </c>
      <c r="C33" s="39">
        <v>34</v>
      </c>
      <c r="D33" s="44" t="s">
        <v>309</v>
      </c>
      <c r="E33" s="44">
        <v>756</v>
      </c>
      <c r="F33" s="39">
        <v>1</v>
      </c>
      <c r="G33" s="39">
        <v>0</v>
      </c>
      <c r="H33" s="39">
        <v>0</v>
      </c>
      <c r="I33" s="39">
        <v>0</v>
      </c>
      <c r="J33" s="29">
        <v>42.86</v>
      </c>
      <c r="K33" s="29">
        <v>28.57</v>
      </c>
      <c r="L33" s="29">
        <v>28.57</v>
      </c>
      <c r="M33" s="18">
        <v>2</v>
      </c>
      <c r="N33" s="39">
        <v>0</v>
      </c>
      <c r="O33" s="39">
        <v>0</v>
      </c>
      <c r="P33" s="39">
        <v>1</v>
      </c>
      <c r="Q33" s="29">
        <v>47.76</v>
      </c>
      <c r="R33" s="29">
        <v>26.28</v>
      </c>
      <c r="S33" s="29">
        <v>25.96</v>
      </c>
      <c r="T33" s="29">
        <v>37.729999999999997</v>
      </c>
      <c r="U33" s="29">
        <v>20.77</v>
      </c>
      <c r="V33" s="29">
        <v>20.5</v>
      </c>
      <c r="W33" s="29">
        <v>79</v>
      </c>
      <c r="X33" s="39">
        <v>3</v>
      </c>
      <c r="Y33" s="39">
        <v>1991</v>
      </c>
      <c r="Z33" s="39" t="s">
        <v>308</v>
      </c>
      <c r="AA33" s="43">
        <v>33531</v>
      </c>
      <c r="AB33" s="41">
        <v>46</v>
      </c>
      <c r="AC33" s="41">
        <v>18.5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11.9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18.2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21</v>
      </c>
      <c r="BO33" s="41">
        <v>2.8</v>
      </c>
      <c r="BP33" s="41">
        <v>3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6.1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3.3</v>
      </c>
      <c r="CJ33" s="41">
        <v>0</v>
      </c>
      <c r="CK33" s="41">
        <v>5.0999999999999996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10.100000000000023</v>
      </c>
      <c r="CZ33" s="39">
        <v>1991</v>
      </c>
      <c r="DA33" s="39" t="s">
        <v>308</v>
      </c>
      <c r="DB33" s="41">
        <v>20.5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12.5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18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22</v>
      </c>
      <c r="EN33" s="41">
        <v>2.5</v>
      </c>
      <c r="EO33" s="41">
        <v>5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7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2.5</v>
      </c>
      <c r="FI33" s="41">
        <v>0</v>
      </c>
      <c r="FJ33" s="41">
        <v>4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6</v>
      </c>
      <c r="FY33" s="39">
        <v>1991</v>
      </c>
      <c r="FZ33" s="39" t="s">
        <v>308</v>
      </c>
      <c r="GA33" s="41">
        <v>17.5</v>
      </c>
      <c r="GB33" s="29">
        <f t="shared" si="2"/>
        <v>0.86529500000000004</v>
      </c>
      <c r="GC33" s="29">
        <f t="shared" si="3"/>
        <v>0.85129999999999995</v>
      </c>
      <c r="GD33" s="29">
        <f t="shared" si="4"/>
        <v>7.423629412419734</v>
      </c>
      <c r="GE33" s="29">
        <f t="shared" si="5"/>
        <v>6.7249495628782761</v>
      </c>
      <c r="GF33" s="29">
        <f t="shared" si="6"/>
        <v>0.6986798495414579</v>
      </c>
      <c r="GG33" s="29">
        <f t="shared" si="7"/>
        <v>9.4115669132482066E-2</v>
      </c>
      <c r="GH33" s="29">
        <f t="shared" si="8"/>
        <v>2.4647515087732472</v>
      </c>
      <c r="GI33" s="39">
        <v>1991</v>
      </c>
      <c r="GJ33" s="39" t="s">
        <v>308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2.3742909999999999</v>
      </c>
      <c r="GX33" s="36">
        <v>1.4716320000000001</v>
      </c>
      <c r="GY33" s="36">
        <v>2.6055700000000002</v>
      </c>
      <c r="GZ33" s="39">
        <v>1991</v>
      </c>
      <c r="HA33" s="39" t="s">
        <v>308</v>
      </c>
      <c r="HB33" s="42">
        <v>5</v>
      </c>
      <c r="HC33" s="42">
        <f t="shared" si="9"/>
        <v>6</v>
      </c>
      <c r="HD33" s="42">
        <v>2</v>
      </c>
      <c r="HE33" s="42">
        <v>2</v>
      </c>
      <c r="HF33" s="42">
        <v>2</v>
      </c>
      <c r="HG33" s="42">
        <v>4</v>
      </c>
      <c r="HH33" s="42">
        <v>1</v>
      </c>
      <c r="HI33" s="42">
        <v>0</v>
      </c>
      <c r="HJ33" s="39">
        <v>1991</v>
      </c>
      <c r="HK33" s="39" t="s">
        <v>308</v>
      </c>
      <c r="HL33" s="29"/>
      <c r="HM33" s="29">
        <v>79.088909999999998</v>
      </c>
      <c r="HN33" s="27">
        <v>31.158459984826901</v>
      </c>
      <c r="HO33" s="32">
        <v>29.371306582278201</v>
      </c>
      <c r="HP33" s="32">
        <v>-0.93502468073057599</v>
      </c>
      <c r="HQ33" s="32">
        <v>4.4188918426537303</v>
      </c>
      <c r="HR33" s="27">
        <v>5.8595859353956898</v>
      </c>
      <c r="HS33" s="27">
        <v>33.673152586650502</v>
      </c>
      <c r="HT33" s="27">
        <v>33.673152586650502</v>
      </c>
      <c r="HU33" s="27">
        <v>-1.78715340254865</v>
      </c>
      <c r="HV33" s="27">
        <v>-1.2407259939464499</v>
      </c>
      <c r="HW33" s="27">
        <v>-2.1784418841781599</v>
      </c>
      <c r="HX33" s="27">
        <v>6.23965716666667</v>
      </c>
      <c r="HY33" s="29">
        <v>3.9</v>
      </c>
      <c r="HZ33" s="39">
        <v>1991</v>
      </c>
      <c r="IA33" s="39" t="s">
        <v>308</v>
      </c>
      <c r="IB33" s="29">
        <v>4204.6930000000002</v>
      </c>
      <c r="IC33" s="29">
        <v>4154.241</v>
      </c>
      <c r="ID33" s="29">
        <v>4085.076904296875</v>
      </c>
      <c r="IE33" s="29">
        <v>90.5428</v>
      </c>
      <c r="IF33" s="32">
        <v>87.967002868652344</v>
      </c>
      <c r="IG33" s="29">
        <v>173.4</v>
      </c>
      <c r="IH33" s="29">
        <v>1229.8</v>
      </c>
      <c r="II33" s="29">
        <v>2732.3</v>
      </c>
      <c r="IJ33" s="31">
        <v>69.16400146484375</v>
      </c>
      <c r="IK33" s="31">
        <v>1.6449254751205444</v>
      </c>
      <c r="IL33" s="39">
        <v>1991</v>
      </c>
      <c r="IM33" s="39" t="s">
        <v>308</v>
      </c>
      <c r="IN33" s="30">
        <v>1</v>
      </c>
      <c r="IO33" s="27">
        <v>0</v>
      </c>
      <c r="IP33" s="27">
        <v>5.0999999999999997E-2</v>
      </c>
      <c r="IQ33" s="29">
        <f t="shared" si="10"/>
        <v>1.2129304089501896E-2</v>
      </c>
      <c r="IR33" s="46">
        <v>875.66700000000014</v>
      </c>
      <c r="IS33" s="46">
        <v>820.95</v>
      </c>
      <c r="IT33" s="28">
        <v>22.51041821475205</v>
      </c>
      <c r="IU33" s="28">
        <v>46.419436746554517</v>
      </c>
      <c r="IV33" s="28">
        <v>875.66700000000014</v>
      </c>
      <c r="IW33" s="28">
        <v>820.95</v>
      </c>
      <c r="IX33" s="28">
        <v>22.51041821475205</v>
      </c>
      <c r="IY33" s="28">
        <v>46.419436746554517</v>
      </c>
      <c r="IZ33" s="39">
        <v>1991</v>
      </c>
      <c r="JA33" s="39" t="s">
        <v>308</v>
      </c>
      <c r="JB33" s="29">
        <v>8.0901285929999993</v>
      </c>
      <c r="JC33" s="27">
        <v>16.506999969482422</v>
      </c>
      <c r="JD33" s="27">
        <v>11.645000457763672</v>
      </c>
      <c r="JE33" s="27">
        <v>4.6539998054504395</v>
      </c>
      <c r="JF33" s="27">
        <v>6.9809999465942383</v>
      </c>
      <c r="JG33" s="27">
        <v>0.97100001573562622</v>
      </c>
      <c r="JH33" s="27">
        <v>2.7130000591278076</v>
      </c>
      <c r="JI33" s="27">
        <v>3.6860001087188721</v>
      </c>
      <c r="JJ33" s="32">
        <v>1.1729999780654907</v>
      </c>
      <c r="JK33" s="32">
        <v>0.20800000429153442</v>
      </c>
      <c r="JL33" s="32">
        <v>0.30199998617172241</v>
      </c>
      <c r="JM33" s="32">
        <v>0.10599999874830246</v>
      </c>
      <c r="JN33" s="32">
        <v>0.36700001358985901</v>
      </c>
      <c r="JO33" s="39">
        <v>1991</v>
      </c>
      <c r="JP33" s="39" t="s">
        <v>308</v>
      </c>
      <c r="JQ33" s="32">
        <v>0.90100000000000002</v>
      </c>
      <c r="JR33" s="32">
        <v>7.8E-2</v>
      </c>
      <c r="JS33" s="29">
        <v>7.0999999999999994E-2</v>
      </c>
      <c r="JT33" s="32">
        <v>0.123</v>
      </c>
      <c r="JU33" s="41"/>
      <c r="JV33" s="41"/>
      <c r="JW33" s="27">
        <v>6.5999999642372131E-2</v>
      </c>
      <c r="JX33" s="27">
        <v>1.0999999940395355E-2</v>
      </c>
      <c r="JY33" s="29"/>
      <c r="JZ33" s="40">
        <v>1.0000000474974513E-3</v>
      </c>
      <c r="KA33" s="20">
        <v>0.13700000000000001</v>
      </c>
      <c r="KB33" s="20">
        <v>0.12999999523162842</v>
      </c>
      <c r="KC33" s="21">
        <v>0</v>
      </c>
      <c r="KD33" s="29"/>
      <c r="KE33" s="20">
        <v>0.30199998617172241</v>
      </c>
      <c r="KF33" s="20">
        <v>0</v>
      </c>
      <c r="KG33" s="39">
        <v>1991</v>
      </c>
      <c r="KH33" s="39" t="s">
        <v>308</v>
      </c>
      <c r="KI33" s="23">
        <v>1.5952380895614624</v>
      </c>
      <c r="KJ33" s="23">
        <v>1.125</v>
      </c>
      <c r="KK33" s="29"/>
      <c r="KL33" s="29"/>
      <c r="KM33" s="29"/>
      <c r="KN33" s="21">
        <v>6799.97900390625</v>
      </c>
      <c r="KO33" s="20">
        <v>4643.8740234375</v>
      </c>
      <c r="KP33" s="20">
        <v>989.99798583984375</v>
      </c>
      <c r="KQ33" s="19">
        <v>14.558839797973633</v>
      </c>
      <c r="KR33" s="39">
        <v>1991</v>
      </c>
      <c r="KS33" s="39" t="s">
        <v>308</v>
      </c>
    </row>
    <row r="34" spans="1:305" s="39" customFormat="1" ht="12.75">
      <c r="A34" s="39">
        <v>1992</v>
      </c>
      <c r="B34" s="39" t="s">
        <v>308</v>
      </c>
      <c r="C34" s="39">
        <v>34</v>
      </c>
      <c r="D34" s="44" t="s">
        <v>309</v>
      </c>
      <c r="E34" s="44">
        <v>756</v>
      </c>
      <c r="F34" s="39">
        <v>1</v>
      </c>
      <c r="G34" s="39">
        <v>0</v>
      </c>
      <c r="H34" s="39">
        <v>0</v>
      </c>
      <c r="I34" s="39">
        <v>0</v>
      </c>
      <c r="J34" s="29">
        <v>42.86</v>
      </c>
      <c r="K34" s="29">
        <v>28.57</v>
      </c>
      <c r="L34" s="29">
        <v>28.57</v>
      </c>
      <c r="M34" s="18">
        <v>2</v>
      </c>
      <c r="N34" s="39">
        <v>0</v>
      </c>
      <c r="O34" s="39">
        <v>0</v>
      </c>
      <c r="P34" s="39">
        <v>1</v>
      </c>
      <c r="Q34" s="29">
        <v>47.26</v>
      </c>
      <c r="R34" s="29">
        <v>24.66</v>
      </c>
      <c r="S34" s="29">
        <v>28.08</v>
      </c>
      <c r="T34" s="29">
        <v>34.5</v>
      </c>
      <c r="U34" s="29">
        <v>18</v>
      </c>
      <c r="V34" s="29">
        <v>20.5</v>
      </c>
      <c r="W34" s="29">
        <v>73</v>
      </c>
      <c r="X34" s="39">
        <v>3</v>
      </c>
      <c r="Y34" s="39">
        <v>1992</v>
      </c>
      <c r="Z34" s="39" t="s">
        <v>308</v>
      </c>
      <c r="AA34" s="43"/>
      <c r="AB34" s="41">
        <v>46</v>
      </c>
      <c r="AC34" s="41">
        <v>18.5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11.9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18.2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21</v>
      </c>
      <c r="BO34" s="41">
        <v>2.8</v>
      </c>
      <c r="BP34" s="41">
        <v>3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6.1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3.3</v>
      </c>
      <c r="CJ34" s="41">
        <v>0</v>
      </c>
      <c r="CK34" s="41">
        <v>5.0999999999999996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10.100000000000023</v>
      </c>
      <c r="CZ34" s="39">
        <v>1992</v>
      </c>
      <c r="DA34" s="39" t="s">
        <v>308</v>
      </c>
      <c r="DB34" s="41">
        <v>20.5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12.5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18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22</v>
      </c>
      <c r="EN34" s="41">
        <v>2.5</v>
      </c>
      <c r="EO34" s="41">
        <v>5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7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2.5</v>
      </c>
      <c r="FI34" s="41">
        <v>0</v>
      </c>
      <c r="FJ34" s="41">
        <v>4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6</v>
      </c>
      <c r="FY34" s="39">
        <v>1992</v>
      </c>
      <c r="FZ34" s="39" t="s">
        <v>308</v>
      </c>
      <c r="GA34" s="41">
        <v>17.5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0.86529500000000004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0.85129999999999995</v>
      </c>
      <c r="GD34" s="29">
        <f t="shared" ref="GD34:GD57" si="15">1/(1-GB34)</f>
        <v>7.423629412419734</v>
      </c>
      <c r="GE34" s="29">
        <f t="shared" ref="GE34:GE57" si="16">1/(1-GC34)</f>
        <v>6.7249495628782761</v>
      </c>
      <c r="GF34" s="29">
        <f t="shared" ref="GF34:GF57" si="17">GD34-GE34</f>
        <v>0.6986798495414579</v>
      </c>
      <c r="GG34" s="29">
        <f t="shared" ref="GG34:GG57" si="18">(GD34-GE34)/GD34</f>
        <v>9.4115669132482066E-2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2.4647515087732472</v>
      </c>
      <c r="GI34" s="39">
        <v>1992</v>
      </c>
      <c r="GJ34" s="39" t="s">
        <v>308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2.6239979999999998</v>
      </c>
      <c r="GX34" s="36">
        <v>1.5559529999999999</v>
      </c>
      <c r="GY34" s="36">
        <v>2.8801649999999999</v>
      </c>
      <c r="GZ34" s="39">
        <v>1992</v>
      </c>
      <c r="HA34" s="39" t="s">
        <v>308</v>
      </c>
      <c r="HB34" s="42">
        <v>5</v>
      </c>
      <c r="HC34" s="42">
        <f t="shared" ref="HC34:HC55" si="20">HD34+IF(HE34&gt;=2,1,0)+IF(HF34=2,0,IF(HF34=0,2,1))+IF(HG34&gt;3,2,IF(HG34&lt;3,0,1))+IF(HH34=1,1,0)</f>
        <v>6</v>
      </c>
      <c r="HD34" s="42">
        <v>2</v>
      </c>
      <c r="HE34" s="42">
        <v>2</v>
      </c>
      <c r="HF34" s="42">
        <v>2</v>
      </c>
      <c r="HG34" s="42">
        <v>4</v>
      </c>
      <c r="HH34" s="42">
        <v>1</v>
      </c>
      <c r="HI34" s="42">
        <v>0</v>
      </c>
      <c r="HJ34" s="39">
        <v>1992</v>
      </c>
      <c r="HK34" s="39" t="s">
        <v>308</v>
      </c>
      <c r="HL34" s="29"/>
      <c r="HM34" s="29">
        <v>78.605710000000002</v>
      </c>
      <c r="HN34" s="27">
        <v>33.2561804855807</v>
      </c>
      <c r="HO34" s="32">
        <v>30.201625921289601</v>
      </c>
      <c r="HP34" s="32">
        <v>-0.133077239948547</v>
      </c>
      <c r="HQ34" s="32">
        <v>2.0033839071988102</v>
      </c>
      <c r="HR34" s="27">
        <v>4.0370091638241403</v>
      </c>
      <c r="HS34" s="27">
        <v>38.925511340698797</v>
      </c>
      <c r="HT34" s="27">
        <v>38.925511340698797</v>
      </c>
      <c r="HU34" s="27">
        <v>-3.0545545642910801</v>
      </c>
      <c r="HV34" s="27">
        <v>-2.3023153631462701</v>
      </c>
      <c r="HW34" s="27">
        <v>-2.5350016495218002</v>
      </c>
      <c r="HX34" s="27">
        <v>6.3984134166666697</v>
      </c>
      <c r="HY34" s="29">
        <v>5.4</v>
      </c>
      <c r="HZ34" s="39">
        <v>1992</v>
      </c>
      <c r="IA34" s="39" t="s">
        <v>308</v>
      </c>
      <c r="IB34" s="29">
        <v>4182.2489999999998</v>
      </c>
      <c r="IC34" s="29">
        <v>4139.9709999999995</v>
      </c>
      <c r="ID34" s="29">
        <v>4026.889892578125</v>
      </c>
      <c r="IE34" s="29">
        <v>89.326759999999993</v>
      </c>
      <c r="IF34" s="32">
        <v>86.008522033691406</v>
      </c>
      <c r="IG34" s="29">
        <v>171.9</v>
      </c>
      <c r="IH34" s="29">
        <v>1160.7</v>
      </c>
      <c r="II34" s="29">
        <v>2736.5</v>
      </c>
      <c r="IJ34" s="31">
        <v>113.08100128173828</v>
      </c>
      <c r="IK34" s="31">
        <v>2.7038352489471436</v>
      </c>
      <c r="IL34" s="39">
        <v>1992</v>
      </c>
      <c r="IM34" s="39" t="s">
        <v>308</v>
      </c>
      <c r="IN34" s="30">
        <v>3</v>
      </c>
      <c r="IO34" s="27">
        <v>0</v>
      </c>
      <c r="IP34" s="27">
        <v>0.67300000000000004</v>
      </c>
      <c r="IQ34" s="29">
        <f t="shared" ref="IQ34:IQ57" si="21">IF(OR(IB34="",IP34=""),"",IP34*1000/IB34)</f>
        <v>0.16091820453540667</v>
      </c>
      <c r="IR34" s="46">
        <v>871.14300000000003</v>
      </c>
      <c r="IS34" s="46">
        <v>823.07400000000007</v>
      </c>
      <c r="IT34" s="28">
        <v>22.841879304148499</v>
      </c>
      <c r="IU34" s="28">
        <v>47.122821586528843</v>
      </c>
      <c r="IV34" s="28">
        <v>871.14300000000003</v>
      </c>
      <c r="IW34" s="28">
        <v>823.07400000000007</v>
      </c>
      <c r="IX34" s="28">
        <v>22.841879304148499</v>
      </c>
      <c r="IY34" s="28">
        <v>47.122821586528843</v>
      </c>
      <c r="IZ34" s="39">
        <v>1992</v>
      </c>
      <c r="JA34" s="39" t="s">
        <v>308</v>
      </c>
      <c r="JB34" s="29">
        <v>9.1207433899999995</v>
      </c>
      <c r="JC34" s="27">
        <v>18.12700080871582</v>
      </c>
      <c r="JD34" s="27">
        <v>12.869000434875488</v>
      </c>
      <c r="JE34" s="27">
        <v>4.9970002174377441</v>
      </c>
      <c r="JF34" s="27">
        <v>7.4140000343322754</v>
      </c>
      <c r="JG34" s="27">
        <v>1.0750000476837158</v>
      </c>
      <c r="JH34" s="27">
        <v>2.9279999732971191</v>
      </c>
      <c r="JI34" s="27">
        <v>3.8849999904632568</v>
      </c>
      <c r="JJ34" s="32">
        <v>1.2430000305175781</v>
      </c>
      <c r="JK34" s="32">
        <v>0.26100000739097595</v>
      </c>
      <c r="JL34" s="32">
        <v>0.79799997806549072</v>
      </c>
      <c r="JM34" s="32">
        <v>0.12300000339746475</v>
      </c>
      <c r="JN34" s="32">
        <v>0.40099999308586121</v>
      </c>
      <c r="JO34" s="39">
        <v>1992</v>
      </c>
      <c r="JP34" s="39" t="s">
        <v>308</v>
      </c>
      <c r="JQ34" s="32">
        <v>0.94899999999999995</v>
      </c>
      <c r="JR34" s="32">
        <v>8.2000000000000003E-2</v>
      </c>
      <c r="JS34" s="29">
        <v>7.8E-2</v>
      </c>
      <c r="JT34" s="32">
        <v>0.13300000000000001</v>
      </c>
      <c r="JU34" s="41"/>
      <c r="JV34" s="41"/>
      <c r="JW34" s="27">
        <v>8.3999998867511749E-2</v>
      </c>
      <c r="JX34" s="27">
        <v>2.3000000044703484E-2</v>
      </c>
      <c r="JY34" s="29"/>
      <c r="JZ34" s="40">
        <v>2.0000000949949026E-3</v>
      </c>
      <c r="KA34" s="20">
        <v>0.16</v>
      </c>
      <c r="KB34" s="20">
        <v>0.15099999308586121</v>
      </c>
      <c r="KC34" s="21">
        <v>0</v>
      </c>
      <c r="KD34" s="29"/>
      <c r="KE34" s="20">
        <v>0.79799997806549072</v>
      </c>
      <c r="KF34" s="20">
        <v>0</v>
      </c>
      <c r="KG34" s="39">
        <v>1992</v>
      </c>
      <c r="KH34" s="39" t="s">
        <v>308</v>
      </c>
      <c r="KI34" s="23">
        <v>1.5952380895614624</v>
      </c>
      <c r="KJ34" s="23">
        <v>1.125</v>
      </c>
      <c r="KK34" s="22">
        <v>32.299999999999997</v>
      </c>
      <c r="KL34" s="22">
        <v>31.1</v>
      </c>
      <c r="KM34" s="22">
        <v>28</v>
      </c>
      <c r="KN34" s="21">
        <v>6875.36376953125</v>
      </c>
      <c r="KO34" s="20">
        <v>4681.9658203125</v>
      </c>
      <c r="KP34" s="20">
        <v>1001.2940063476563</v>
      </c>
      <c r="KQ34" s="19">
        <v>14.563509941101074</v>
      </c>
      <c r="KR34" s="39">
        <v>1992</v>
      </c>
      <c r="KS34" s="39" t="s">
        <v>308</v>
      </c>
    </row>
    <row r="35" spans="1:305" s="39" customFormat="1" ht="12.75">
      <c r="A35" s="39">
        <v>1993</v>
      </c>
      <c r="B35" s="39" t="s">
        <v>308</v>
      </c>
      <c r="C35" s="39">
        <v>34</v>
      </c>
      <c r="D35" s="44" t="s">
        <v>309</v>
      </c>
      <c r="E35" s="44">
        <v>756</v>
      </c>
      <c r="F35" s="39">
        <v>1</v>
      </c>
      <c r="G35" s="39">
        <v>0</v>
      </c>
      <c r="H35" s="39">
        <v>0</v>
      </c>
      <c r="I35" s="39">
        <v>0</v>
      </c>
      <c r="J35" s="29">
        <v>42.86</v>
      </c>
      <c r="K35" s="29">
        <v>28.57</v>
      </c>
      <c r="L35" s="29">
        <v>28.57</v>
      </c>
      <c r="M35" s="18">
        <v>2</v>
      </c>
      <c r="N35" s="39">
        <v>0</v>
      </c>
      <c r="O35" s="39">
        <v>0</v>
      </c>
      <c r="P35" s="39">
        <v>1</v>
      </c>
      <c r="Q35" s="29">
        <v>47.26</v>
      </c>
      <c r="R35" s="29">
        <v>24.66</v>
      </c>
      <c r="S35" s="29">
        <v>28.08</v>
      </c>
      <c r="T35" s="29">
        <v>34.5</v>
      </c>
      <c r="U35" s="29">
        <v>18</v>
      </c>
      <c r="V35" s="29">
        <v>20.5</v>
      </c>
      <c r="W35" s="29">
        <v>73</v>
      </c>
      <c r="X35" s="39">
        <v>3</v>
      </c>
      <c r="Y35" s="39">
        <v>1993</v>
      </c>
      <c r="Z35" s="39" t="s">
        <v>308</v>
      </c>
      <c r="AA35" s="43"/>
      <c r="AB35" s="41">
        <v>46</v>
      </c>
      <c r="AC35" s="41">
        <v>18.5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11.9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18.2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21</v>
      </c>
      <c r="BO35" s="41">
        <v>2.8</v>
      </c>
      <c r="BP35" s="41">
        <v>3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6.1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3.3</v>
      </c>
      <c r="CJ35" s="41">
        <v>0</v>
      </c>
      <c r="CK35" s="41">
        <v>5.0999999999999996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10.100000000000023</v>
      </c>
      <c r="CZ35" s="39">
        <v>1993</v>
      </c>
      <c r="DA35" s="39" t="s">
        <v>308</v>
      </c>
      <c r="DB35" s="41">
        <v>20.5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12.5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18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22</v>
      </c>
      <c r="EN35" s="41">
        <v>2.5</v>
      </c>
      <c r="EO35" s="41">
        <v>5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7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2.5</v>
      </c>
      <c r="FI35" s="41">
        <v>0</v>
      </c>
      <c r="FJ35" s="41">
        <v>4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6</v>
      </c>
      <c r="FY35" s="39">
        <v>1993</v>
      </c>
      <c r="FZ35" s="39" t="s">
        <v>308</v>
      </c>
      <c r="GA35" s="41">
        <v>17.5</v>
      </c>
      <c r="GB35" s="29">
        <f t="shared" si="13"/>
        <v>0.86529500000000004</v>
      </c>
      <c r="GC35" s="29">
        <f t="shared" si="14"/>
        <v>0.85129999999999995</v>
      </c>
      <c r="GD35" s="29">
        <f t="shared" si="15"/>
        <v>7.423629412419734</v>
      </c>
      <c r="GE35" s="29">
        <f t="shared" si="16"/>
        <v>6.7249495628782761</v>
      </c>
      <c r="GF35" s="29">
        <f t="shared" si="17"/>
        <v>0.6986798495414579</v>
      </c>
      <c r="GG35" s="29">
        <f t="shared" si="18"/>
        <v>9.4115669132482066E-2</v>
      </c>
      <c r="GH35" s="29">
        <f t="shared" si="19"/>
        <v>2.4647515087732472</v>
      </c>
      <c r="GI35" s="39">
        <v>1993</v>
      </c>
      <c r="GJ35" s="39" t="s">
        <v>308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2.7342710000000001</v>
      </c>
      <c r="GX35" s="36">
        <v>1.6370070000000001</v>
      </c>
      <c r="GY35" s="36">
        <v>2.9172410000000002</v>
      </c>
      <c r="GZ35" s="39">
        <v>1993</v>
      </c>
      <c r="HA35" s="39" t="s">
        <v>308</v>
      </c>
      <c r="HB35" s="42">
        <v>5</v>
      </c>
      <c r="HC35" s="42">
        <f t="shared" si="20"/>
        <v>6</v>
      </c>
      <c r="HD35" s="42">
        <v>2</v>
      </c>
      <c r="HE35" s="42">
        <v>2</v>
      </c>
      <c r="HF35" s="42">
        <v>2</v>
      </c>
      <c r="HG35" s="42">
        <v>4</v>
      </c>
      <c r="HH35" s="42">
        <v>1</v>
      </c>
      <c r="HI35" s="42">
        <v>0</v>
      </c>
      <c r="HJ35" s="39">
        <v>1993</v>
      </c>
      <c r="HK35" s="39" t="s">
        <v>308</v>
      </c>
      <c r="HL35" s="29"/>
      <c r="HM35" s="29">
        <v>77.786789999999996</v>
      </c>
      <c r="HN35" s="27">
        <v>34.2885286793421</v>
      </c>
      <c r="HO35" s="32">
        <v>30.772830000071799</v>
      </c>
      <c r="HP35" s="32">
        <v>-0.18069537135393801</v>
      </c>
      <c r="HQ35" s="32">
        <v>2.1575083194952001</v>
      </c>
      <c r="HR35" s="27">
        <v>3.2926294832760901</v>
      </c>
      <c r="HS35" s="27">
        <v>43.445612720380403</v>
      </c>
      <c r="HT35" s="27">
        <v>43.445612720380403</v>
      </c>
      <c r="HU35" s="27">
        <v>-3.5156986792703</v>
      </c>
      <c r="HV35" s="27">
        <v>-2.7760544241487799</v>
      </c>
      <c r="HW35" s="27">
        <v>-2.3581336095908099</v>
      </c>
      <c r="HX35" s="27">
        <v>4.5523685833333296</v>
      </c>
      <c r="HY35" s="29">
        <v>7.2</v>
      </c>
      <c r="HZ35" s="39">
        <v>1993</v>
      </c>
      <c r="IA35" s="39" t="s">
        <v>308</v>
      </c>
      <c r="IB35" s="29">
        <v>4176.42</v>
      </c>
      <c r="IC35" s="29">
        <v>4141.9049999999997</v>
      </c>
      <c r="ID35" s="29">
        <v>3990.0830078125</v>
      </c>
      <c r="IE35" s="29">
        <v>88.643709999999999</v>
      </c>
      <c r="IF35" s="32">
        <v>84.688743591308594</v>
      </c>
      <c r="IG35" s="29">
        <v>177.2</v>
      </c>
      <c r="IH35" s="29">
        <v>1116.9000000000001</v>
      </c>
      <c r="II35" s="29">
        <v>2730.6</v>
      </c>
      <c r="IJ35" s="31">
        <v>151.82200622558594</v>
      </c>
      <c r="IK35" s="31">
        <v>3.635218620300293</v>
      </c>
      <c r="IL35" s="39">
        <v>1993</v>
      </c>
      <c r="IM35" s="39" t="s">
        <v>308</v>
      </c>
      <c r="IN35" s="30">
        <v>0</v>
      </c>
      <c r="IO35" s="27">
        <v>0</v>
      </c>
      <c r="IP35" s="27">
        <v>0</v>
      </c>
      <c r="IQ35" s="29">
        <f t="shared" si="21"/>
        <v>0</v>
      </c>
      <c r="IR35" s="46">
        <v>867.84899999999993</v>
      </c>
      <c r="IS35" s="46">
        <v>807.24099999999999</v>
      </c>
      <c r="IT35" s="28">
        <v>22.967891539698122</v>
      </c>
      <c r="IU35" s="28"/>
      <c r="IV35" s="28">
        <v>867.84899999999993</v>
      </c>
      <c r="IW35" s="28">
        <v>807.24099999999999</v>
      </c>
      <c r="IX35" s="28">
        <v>22.967891539698119</v>
      </c>
      <c r="IY35" s="28">
        <v>46.512521753953251</v>
      </c>
      <c r="IZ35" s="39">
        <v>1993</v>
      </c>
      <c r="JA35" s="39" t="s">
        <v>308</v>
      </c>
      <c r="JB35" s="29">
        <v>10.262819370000001</v>
      </c>
      <c r="JC35" s="27">
        <v>19.811000823974609</v>
      </c>
      <c r="JD35" s="27">
        <v>14.347999572753906</v>
      </c>
      <c r="JE35" s="27">
        <v>5.124000072479248</v>
      </c>
      <c r="JF35" s="27">
        <v>7.8930001258850098</v>
      </c>
      <c r="JG35" s="27">
        <v>1.0980000495910645</v>
      </c>
      <c r="JH35" s="27">
        <v>3.2190001010894775</v>
      </c>
      <c r="JI35" s="27">
        <v>3.9460000991821289</v>
      </c>
      <c r="JJ35" s="32">
        <v>1.343000054359436</v>
      </c>
      <c r="JK35" s="32">
        <v>0.33899998664855957</v>
      </c>
      <c r="JL35" s="32">
        <v>1.3830000162124634</v>
      </c>
      <c r="JM35" s="32">
        <v>0.12800000607967377</v>
      </c>
      <c r="JN35" s="32">
        <v>0.46299999952316284</v>
      </c>
      <c r="JO35" s="39">
        <v>1993</v>
      </c>
      <c r="JP35" s="39" t="s">
        <v>308</v>
      </c>
      <c r="JQ35" s="32">
        <v>1.026</v>
      </c>
      <c r="JR35" s="32">
        <v>9.7000000000000003E-2</v>
      </c>
      <c r="JS35" s="29">
        <v>8.4000000000000005E-2</v>
      </c>
      <c r="JT35" s="32">
        <v>0.13500000000000001</v>
      </c>
      <c r="JU35" s="41"/>
      <c r="JV35" s="41"/>
      <c r="JW35" s="27">
        <v>9.8999999463558197E-2</v>
      </c>
      <c r="JX35" s="27">
        <v>5.9000000357627869E-2</v>
      </c>
      <c r="JY35" s="29"/>
      <c r="JZ35" s="40">
        <v>3.0000000260770321E-3</v>
      </c>
      <c r="KA35" s="20">
        <v>0.187</v>
      </c>
      <c r="KB35" s="20">
        <v>0.17800000309944153</v>
      </c>
      <c r="KC35" s="21">
        <v>0</v>
      </c>
      <c r="KD35" s="29"/>
      <c r="KE35" s="20">
        <v>1.3830000162124634</v>
      </c>
      <c r="KF35" s="20">
        <v>0</v>
      </c>
      <c r="KG35" s="39">
        <v>1993</v>
      </c>
      <c r="KH35" s="39" t="s">
        <v>308</v>
      </c>
      <c r="KI35" s="23">
        <v>1.5952380895614624</v>
      </c>
      <c r="KJ35" s="23">
        <v>1.125</v>
      </c>
      <c r="KK35" s="29"/>
      <c r="KL35" s="29"/>
      <c r="KM35" s="29"/>
      <c r="KN35" s="21">
        <v>6938.26513671875</v>
      </c>
      <c r="KO35" s="20">
        <v>4711.4677734375</v>
      </c>
      <c r="KP35" s="20">
        <v>1012.3870239257813</v>
      </c>
      <c r="KQ35" s="19">
        <v>14.591360092163086</v>
      </c>
      <c r="KR35" s="39">
        <v>1993</v>
      </c>
      <c r="KS35" s="39" t="s">
        <v>308</v>
      </c>
    </row>
    <row r="36" spans="1:305" s="39" customFormat="1" ht="12.75">
      <c r="A36" s="39">
        <v>1994</v>
      </c>
      <c r="B36" s="39" t="s">
        <v>308</v>
      </c>
      <c r="C36" s="39">
        <v>34</v>
      </c>
      <c r="D36" s="44" t="s">
        <v>309</v>
      </c>
      <c r="E36" s="44">
        <v>756</v>
      </c>
      <c r="F36" s="39">
        <v>1</v>
      </c>
      <c r="G36" s="39">
        <v>0</v>
      </c>
      <c r="H36" s="39">
        <v>0</v>
      </c>
      <c r="I36" s="39">
        <v>0</v>
      </c>
      <c r="J36" s="29">
        <v>42.86</v>
      </c>
      <c r="K36" s="29">
        <v>28.57</v>
      </c>
      <c r="L36" s="29">
        <v>28.57</v>
      </c>
      <c r="M36" s="18">
        <v>2</v>
      </c>
      <c r="N36" s="39">
        <v>0</v>
      </c>
      <c r="O36" s="39">
        <v>0</v>
      </c>
      <c r="P36" s="39">
        <v>1</v>
      </c>
      <c r="Q36" s="29">
        <v>47.26</v>
      </c>
      <c r="R36" s="29">
        <v>24.66</v>
      </c>
      <c r="S36" s="29">
        <v>28.08</v>
      </c>
      <c r="T36" s="29">
        <v>34.5</v>
      </c>
      <c r="U36" s="29">
        <v>18</v>
      </c>
      <c r="V36" s="29">
        <v>20.5</v>
      </c>
      <c r="W36" s="29">
        <v>73</v>
      </c>
      <c r="X36" s="39">
        <v>3</v>
      </c>
      <c r="Y36" s="39">
        <v>1994</v>
      </c>
      <c r="Z36" s="39" t="s">
        <v>308</v>
      </c>
      <c r="AA36" s="43"/>
      <c r="AB36" s="41">
        <v>46</v>
      </c>
      <c r="AC36" s="41">
        <v>18.5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11.9</v>
      </c>
      <c r="AW36" s="41">
        <v>0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18.2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21</v>
      </c>
      <c r="BO36" s="41">
        <v>2.8</v>
      </c>
      <c r="BP36" s="41">
        <v>3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6.1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3.3</v>
      </c>
      <c r="CJ36" s="41">
        <v>0</v>
      </c>
      <c r="CK36" s="41">
        <v>5.0999999999999996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10.100000000000023</v>
      </c>
      <c r="CZ36" s="39">
        <v>1994</v>
      </c>
      <c r="DA36" s="39" t="s">
        <v>308</v>
      </c>
      <c r="DB36" s="41">
        <v>20.5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12.5</v>
      </c>
      <c r="DV36" s="41">
        <v>0</v>
      </c>
      <c r="DW36" s="41">
        <v>0</v>
      </c>
      <c r="DX36" s="41">
        <v>0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18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22</v>
      </c>
      <c r="EN36" s="41">
        <v>2.5</v>
      </c>
      <c r="EO36" s="41">
        <v>5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7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2.5</v>
      </c>
      <c r="FI36" s="41">
        <v>0</v>
      </c>
      <c r="FJ36" s="41">
        <v>4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6</v>
      </c>
      <c r="FY36" s="39">
        <v>1994</v>
      </c>
      <c r="FZ36" s="39" t="s">
        <v>308</v>
      </c>
      <c r="GA36" s="41">
        <v>17.5</v>
      </c>
      <c r="GB36" s="29">
        <f t="shared" si="13"/>
        <v>0.86529500000000004</v>
      </c>
      <c r="GC36" s="29">
        <f t="shared" si="14"/>
        <v>0.85129999999999995</v>
      </c>
      <c r="GD36" s="29">
        <f t="shared" si="15"/>
        <v>7.423629412419734</v>
      </c>
      <c r="GE36" s="29">
        <f t="shared" si="16"/>
        <v>6.7249495628782761</v>
      </c>
      <c r="GF36" s="29">
        <f t="shared" si="17"/>
        <v>0.6986798495414579</v>
      </c>
      <c r="GG36" s="29">
        <f t="shared" si="18"/>
        <v>9.4115669132482066E-2</v>
      </c>
      <c r="GH36" s="29">
        <f t="shared" si="19"/>
        <v>2.4647515087732472</v>
      </c>
      <c r="GI36" s="39">
        <v>1994</v>
      </c>
      <c r="GJ36" s="39" t="s">
        <v>308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2.5980370000000002</v>
      </c>
      <c r="GX36" s="36">
        <v>1.674701</v>
      </c>
      <c r="GY36" s="36">
        <v>2.754175</v>
      </c>
      <c r="GZ36" s="39">
        <v>1994</v>
      </c>
      <c r="HA36" s="39" t="s">
        <v>308</v>
      </c>
      <c r="HB36" s="42">
        <v>5</v>
      </c>
      <c r="HC36" s="42">
        <f t="shared" si="20"/>
        <v>6</v>
      </c>
      <c r="HD36" s="42">
        <v>2</v>
      </c>
      <c r="HE36" s="42">
        <v>2</v>
      </c>
      <c r="HF36" s="42">
        <v>2</v>
      </c>
      <c r="HG36" s="42">
        <v>4</v>
      </c>
      <c r="HH36" s="42">
        <v>1</v>
      </c>
      <c r="HI36" s="42">
        <v>0</v>
      </c>
      <c r="HJ36" s="39">
        <v>1994</v>
      </c>
      <c r="HK36" s="39" t="s">
        <v>308</v>
      </c>
      <c r="HL36" s="29"/>
      <c r="HM36" s="29">
        <v>77.619810000000001</v>
      </c>
      <c r="HN36" s="27">
        <v>34.277579634154399</v>
      </c>
      <c r="HO36" s="32">
        <v>31.396635784661999</v>
      </c>
      <c r="HP36" s="32">
        <v>1.3331583940120899</v>
      </c>
      <c r="HQ36" s="32">
        <v>2.5482275859519801</v>
      </c>
      <c r="HR36" s="27">
        <v>0.852141522219928</v>
      </c>
      <c r="HS36" s="27">
        <v>46.094654460319703</v>
      </c>
      <c r="HT36" s="27">
        <v>46.094654460319703</v>
      </c>
      <c r="HU36" s="27">
        <v>-2.88094384949241</v>
      </c>
      <c r="HV36" s="27">
        <v>-2.0382051735804398</v>
      </c>
      <c r="HW36" s="27">
        <v>-1.60378442870114</v>
      </c>
      <c r="HX36" s="27">
        <v>4.9586113333333302</v>
      </c>
      <c r="HY36" s="29">
        <v>5.8</v>
      </c>
      <c r="HZ36" s="39">
        <v>1994</v>
      </c>
      <c r="IA36" s="39" t="s">
        <v>308</v>
      </c>
      <c r="IB36" s="29">
        <v>4150.3590000000004</v>
      </c>
      <c r="IC36" s="29">
        <v>4116.0150000000003</v>
      </c>
      <c r="ID36" s="29">
        <v>3964.761962890625</v>
      </c>
      <c r="IE36" s="29">
        <v>87.590450000000004</v>
      </c>
      <c r="IF36" s="32">
        <v>83.673568725585938</v>
      </c>
      <c r="IG36" s="29">
        <v>172.4</v>
      </c>
      <c r="IH36" s="29">
        <v>1114.2</v>
      </c>
      <c r="II36" s="29">
        <v>2712.5</v>
      </c>
      <c r="IJ36" s="31">
        <v>151.25300598144531</v>
      </c>
      <c r="IK36" s="31">
        <v>3.6443235874176025</v>
      </c>
      <c r="IL36" s="39">
        <v>1994</v>
      </c>
      <c r="IM36" s="39" t="s">
        <v>308</v>
      </c>
      <c r="IN36" s="30">
        <v>8</v>
      </c>
      <c r="IO36" s="27">
        <v>7</v>
      </c>
      <c r="IP36" s="27">
        <v>14.38</v>
      </c>
      <c r="IQ36" s="29">
        <f t="shared" si="21"/>
        <v>3.4647605183069703</v>
      </c>
      <c r="IR36" s="46">
        <v>860.31899999999996</v>
      </c>
      <c r="IS36" s="46">
        <v>802.81900000000007</v>
      </c>
      <c r="IT36" s="28">
        <v>23.112921279736888</v>
      </c>
      <c r="IU36" s="28">
        <v>45.902221921378171</v>
      </c>
      <c r="IV36" s="28">
        <v>860.31899999999996</v>
      </c>
      <c r="IW36" s="28">
        <v>802.81900000000007</v>
      </c>
      <c r="IX36" s="28">
        <v>23.112921279736891</v>
      </c>
      <c r="IY36" s="28">
        <v>45.902221921378171</v>
      </c>
      <c r="IZ36" s="39">
        <v>1994</v>
      </c>
      <c r="JA36" s="39" t="s">
        <v>308</v>
      </c>
      <c r="JB36" s="29">
        <v>10.12433994</v>
      </c>
      <c r="JC36" s="27">
        <v>19.938999176025391</v>
      </c>
      <c r="JD36" s="27">
        <v>14.402999877929688</v>
      </c>
      <c r="JE36" s="27">
        <v>5.1430001258850098</v>
      </c>
      <c r="JF36" s="27">
        <v>8.0349998474121094</v>
      </c>
      <c r="JG36" s="27">
        <v>1.0809999704360962</v>
      </c>
      <c r="JH36" s="27">
        <v>3.2809998989105225</v>
      </c>
      <c r="JI36" s="27">
        <v>3.9609999656677246</v>
      </c>
      <c r="JJ36" s="32">
        <v>1.3489999771118164</v>
      </c>
      <c r="JK36" s="32">
        <v>0.39399999380111694</v>
      </c>
      <c r="JL36" s="32">
        <v>1.2359999418258667</v>
      </c>
      <c r="JM36" s="32">
        <v>0.12399999797344208</v>
      </c>
      <c r="JN36" s="32">
        <v>0.4779999852180481</v>
      </c>
      <c r="JO36" s="39">
        <v>1994</v>
      </c>
      <c r="JP36" s="39" t="s">
        <v>308</v>
      </c>
      <c r="JQ36" s="32">
        <v>1.0429999999999999</v>
      </c>
      <c r="JR36" s="32">
        <v>9.8000000000000004E-2</v>
      </c>
      <c r="JS36" s="29">
        <v>8.2000000000000003E-2</v>
      </c>
      <c r="JT36" s="32">
        <v>0.126</v>
      </c>
      <c r="JU36" s="41"/>
      <c r="JV36" s="41"/>
      <c r="JW36" s="27">
        <v>0.10199999809265137</v>
      </c>
      <c r="JX36" s="27">
        <v>0.10700000077486038</v>
      </c>
      <c r="JY36" s="29"/>
      <c r="JZ36" s="40">
        <v>7.0000002160668373E-3</v>
      </c>
      <c r="KA36" s="20">
        <v>0.187</v>
      </c>
      <c r="KB36" s="20">
        <v>0.17700000107288361</v>
      </c>
      <c r="KC36" s="21">
        <v>0</v>
      </c>
      <c r="KD36" s="21">
        <v>1.0000000474974513E-3</v>
      </c>
      <c r="KE36" s="20">
        <v>1.2359999418258667</v>
      </c>
      <c r="KF36" s="20">
        <v>0</v>
      </c>
      <c r="KG36" s="39">
        <v>1994</v>
      </c>
      <c r="KH36" s="39" t="s">
        <v>308</v>
      </c>
      <c r="KI36" s="23">
        <v>1.5952380895614624</v>
      </c>
      <c r="KJ36" s="23">
        <v>1.125</v>
      </c>
      <c r="KK36" s="29"/>
      <c r="KL36" s="29"/>
      <c r="KM36" s="29"/>
      <c r="KN36" s="21">
        <v>6993.794921875</v>
      </c>
      <c r="KO36" s="20">
        <v>4738.369140625</v>
      </c>
      <c r="KP36" s="20">
        <v>1024.529052734375</v>
      </c>
      <c r="KQ36" s="19">
        <v>14.649109840393066</v>
      </c>
      <c r="KR36" s="39">
        <v>1994</v>
      </c>
      <c r="KS36" s="39" t="s">
        <v>308</v>
      </c>
    </row>
    <row r="37" spans="1:305" s="39" customFormat="1" ht="12.75">
      <c r="A37" s="39">
        <v>1995</v>
      </c>
      <c r="B37" s="39" t="s">
        <v>308</v>
      </c>
      <c r="C37" s="39">
        <v>34</v>
      </c>
      <c r="D37" s="44" t="s">
        <v>309</v>
      </c>
      <c r="E37" s="44">
        <v>756</v>
      </c>
      <c r="F37" s="39">
        <v>1</v>
      </c>
      <c r="G37" s="39">
        <v>0</v>
      </c>
      <c r="H37" s="39">
        <v>0</v>
      </c>
      <c r="I37" s="39">
        <v>0</v>
      </c>
      <c r="J37" s="29">
        <v>42.86</v>
      </c>
      <c r="K37" s="29">
        <v>28.57</v>
      </c>
      <c r="L37" s="29">
        <v>28.57</v>
      </c>
      <c r="M37" s="18">
        <v>2</v>
      </c>
      <c r="N37" s="39">
        <v>0</v>
      </c>
      <c r="O37" s="39">
        <v>0</v>
      </c>
      <c r="P37" s="39">
        <v>1</v>
      </c>
      <c r="Q37" s="29">
        <v>47.18</v>
      </c>
      <c r="R37" s="29">
        <v>24.47</v>
      </c>
      <c r="S37" s="29">
        <v>28.36</v>
      </c>
      <c r="T37" s="29">
        <v>34.630000000000003</v>
      </c>
      <c r="U37" s="29">
        <v>17.95</v>
      </c>
      <c r="V37" s="29">
        <v>20.84</v>
      </c>
      <c r="W37" s="29">
        <v>73.42</v>
      </c>
      <c r="X37" s="39">
        <v>3</v>
      </c>
      <c r="Y37" s="39">
        <v>1995</v>
      </c>
      <c r="Z37" s="39" t="s">
        <v>308</v>
      </c>
      <c r="AA37" s="43">
        <v>34994</v>
      </c>
      <c r="AB37" s="41">
        <v>42.2</v>
      </c>
      <c r="AC37" s="41">
        <v>21.8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16.8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20.2</v>
      </c>
      <c r="BO37" s="41">
        <v>0</v>
      </c>
      <c r="BP37" s="41">
        <v>2.7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5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3.1</v>
      </c>
      <c r="CJ37" s="41">
        <v>0</v>
      </c>
      <c r="CK37" s="41">
        <v>4</v>
      </c>
      <c r="CL37" s="41">
        <v>14.9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11.5</v>
      </c>
      <c r="CZ37" s="39">
        <v>1995</v>
      </c>
      <c r="DA37" s="39" t="s">
        <v>308</v>
      </c>
      <c r="DB37" s="41">
        <v>27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0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17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22.5</v>
      </c>
      <c r="EN37" s="41">
        <v>0</v>
      </c>
      <c r="EO37" s="41">
        <v>3.5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4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1.5</v>
      </c>
      <c r="FI37" s="41">
        <v>0</v>
      </c>
      <c r="FJ37" s="41">
        <v>3.5</v>
      </c>
      <c r="FK37" s="41">
        <v>14.5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6.5</v>
      </c>
      <c r="FY37" s="39">
        <v>1995</v>
      </c>
      <c r="FZ37" s="39" t="s">
        <v>308</v>
      </c>
      <c r="GA37" s="41">
        <v>18</v>
      </c>
      <c r="GB37" s="29">
        <f t="shared" si="13"/>
        <v>0.85545700000000002</v>
      </c>
      <c r="GC37" s="29">
        <f t="shared" si="14"/>
        <v>0.82227499999999998</v>
      </c>
      <c r="GD37" s="29">
        <f t="shared" si="15"/>
        <v>6.9183564752357443</v>
      </c>
      <c r="GE37" s="29">
        <f t="shared" si="16"/>
        <v>5.6266704177802778</v>
      </c>
      <c r="GF37" s="29">
        <f t="shared" si="17"/>
        <v>1.2916860574554665</v>
      </c>
      <c r="GG37" s="29">
        <f t="shared" si="18"/>
        <v>0.18670417780278545</v>
      </c>
      <c r="GH37" s="29">
        <f t="shared" si="19"/>
        <v>4.3</v>
      </c>
      <c r="GI37" s="39">
        <v>1995</v>
      </c>
      <c r="GJ37" s="39" t="s">
        <v>308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2.4997240000000001</v>
      </c>
      <c r="GX37" s="36">
        <v>1.6424700000000001</v>
      </c>
      <c r="GY37" s="36">
        <v>2.585477</v>
      </c>
      <c r="GZ37" s="39">
        <v>1995</v>
      </c>
      <c r="HA37" s="39" t="s">
        <v>308</v>
      </c>
      <c r="HB37" s="42">
        <v>5</v>
      </c>
      <c r="HC37" s="42">
        <f t="shared" si="20"/>
        <v>6</v>
      </c>
      <c r="HD37" s="42">
        <v>2</v>
      </c>
      <c r="HE37" s="42">
        <v>2</v>
      </c>
      <c r="HF37" s="42">
        <v>2</v>
      </c>
      <c r="HG37" s="42">
        <v>4</v>
      </c>
      <c r="HH37" s="42">
        <v>1</v>
      </c>
      <c r="HI37" s="42">
        <v>0</v>
      </c>
      <c r="HJ37" s="39">
        <v>1995</v>
      </c>
      <c r="HK37" s="39" t="s">
        <v>308</v>
      </c>
      <c r="HL37" s="29"/>
      <c r="HM37" s="29">
        <v>77.304349999999999</v>
      </c>
      <c r="HN37" s="27">
        <v>34.080436875853202</v>
      </c>
      <c r="HO37" s="32">
        <v>31.967478831504899</v>
      </c>
      <c r="HP37" s="32">
        <v>0.59495783230059496</v>
      </c>
      <c r="HQ37" s="32">
        <v>1.27715685573102</v>
      </c>
      <c r="HR37" s="27">
        <v>1.7997995625423699</v>
      </c>
      <c r="HS37" s="27">
        <v>48.196662480674199</v>
      </c>
      <c r="HT37" s="27">
        <v>48.198184777930003</v>
      </c>
      <c r="HU37" s="27">
        <v>-2.1129580443482898</v>
      </c>
      <c r="HV37" s="27">
        <v>-1.2660783212880999</v>
      </c>
      <c r="HW37" s="27">
        <v>-0.52211224754865104</v>
      </c>
      <c r="HX37" s="27">
        <v>4.52145375</v>
      </c>
      <c r="HY37" s="29">
        <v>6</v>
      </c>
      <c r="HZ37" s="39">
        <v>1995</v>
      </c>
      <c r="IA37" s="39" t="s">
        <v>308</v>
      </c>
      <c r="IB37" s="29">
        <v>4126.6499999999996</v>
      </c>
      <c r="IC37" s="29">
        <v>4092.8310000000001</v>
      </c>
      <c r="ID37" s="29">
        <v>3962.553955078125</v>
      </c>
      <c r="IE37" s="29">
        <v>86.672489999999996</v>
      </c>
      <c r="IF37" s="32">
        <v>83.2259521484375</v>
      </c>
      <c r="IG37" s="29">
        <v>174.8</v>
      </c>
      <c r="IH37" s="29">
        <v>1130.3</v>
      </c>
      <c r="II37" s="29">
        <v>2691.3</v>
      </c>
      <c r="IJ37" s="31">
        <v>130.27699279785156</v>
      </c>
      <c r="IK37" s="31">
        <v>3.1569690704345703</v>
      </c>
      <c r="IL37" s="39">
        <v>1995</v>
      </c>
      <c r="IM37" s="39" t="s">
        <v>308</v>
      </c>
      <c r="IN37" s="30">
        <v>2</v>
      </c>
      <c r="IO37" s="27">
        <v>0</v>
      </c>
      <c r="IP37" s="27">
        <v>0.35099999999999998</v>
      </c>
      <c r="IQ37" s="29">
        <f t="shared" si="21"/>
        <v>8.5056886336374551E-2</v>
      </c>
      <c r="IR37" s="46">
        <v>842.76</v>
      </c>
      <c r="IS37" s="46">
        <v>789.4</v>
      </c>
      <c r="IT37" s="28">
        <v>22.667786559846085</v>
      </c>
      <c r="IU37" s="28"/>
      <c r="IV37" s="28">
        <v>842.76</v>
      </c>
      <c r="IW37" s="28">
        <v>789.4</v>
      </c>
      <c r="IX37" s="28">
        <v>22.667786559846089</v>
      </c>
      <c r="IY37" s="28">
        <v>44.553431585988164</v>
      </c>
      <c r="IZ37" s="39">
        <v>1995</v>
      </c>
      <c r="JA37" s="39" t="s">
        <v>308</v>
      </c>
      <c r="JB37" s="27">
        <v>9.309117317199707</v>
      </c>
      <c r="JC37" s="27">
        <v>20.513999938964844</v>
      </c>
      <c r="JD37" s="27">
        <v>14.66100025177002</v>
      </c>
      <c r="JE37" s="27">
        <v>5.4190001487731934</v>
      </c>
      <c r="JF37" s="27">
        <v>8.3540000915527344</v>
      </c>
      <c r="JG37" s="27">
        <v>1.1549999713897705</v>
      </c>
      <c r="JH37" s="27">
        <v>3.380000114440918</v>
      </c>
      <c r="JI37" s="27">
        <v>4.1999998092651367</v>
      </c>
      <c r="JJ37" s="32">
        <v>1.3500000238418579</v>
      </c>
      <c r="JK37" s="32">
        <v>0.43399998545646667</v>
      </c>
      <c r="JL37" s="32">
        <v>1.0290000438690186</v>
      </c>
      <c r="JM37" s="32">
        <v>0.12399999797344208</v>
      </c>
      <c r="JN37" s="32">
        <v>0.48899999260902405</v>
      </c>
      <c r="JO37" s="39">
        <v>1995</v>
      </c>
      <c r="JP37" s="39" t="s">
        <v>308</v>
      </c>
      <c r="JQ37" s="32">
        <v>1.0549999999999999</v>
      </c>
      <c r="JR37" s="32">
        <v>9.7000000000000003E-2</v>
      </c>
      <c r="JS37" s="29">
        <v>7.1999999999999995E-2</v>
      </c>
      <c r="JT37" s="32">
        <v>0.126</v>
      </c>
      <c r="JU37" s="41"/>
      <c r="JV37" s="41"/>
      <c r="JW37" s="27">
        <v>0.10000000149011612</v>
      </c>
      <c r="JX37" s="27">
        <v>0.14800000190734863</v>
      </c>
      <c r="JY37" s="29"/>
      <c r="JZ37" s="40">
        <v>8.0000003799796104E-3</v>
      </c>
      <c r="KA37" s="20">
        <v>0.185</v>
      </c>
      <c r="KB37" s="20">
        <v>0.17599999904632568</v>
      </c>
      <c r="KC37" s="21">
        <v>0</v>
      </c>
      <c r="KD37" s="21">
        <v>2.0000000949949026E-3</v>
      </c>
      <c r="KE37" s="20">
        <v>1.0290000438690186</v>
      </c>
      <c r="KF37" s="20">
        <v>0</v>
      </c>
      <c r="KG37" s="39">
        <v>1995</v>
      </c>
      <c r="KH37" s="39" t="s">
        <v>308</v>
      </c>
      <c r="KI37" s="23">
        <v>1.5952380895614624</v>
      </c>
      <c r="KJ37" s="23">
        <v>1.125</v>
      </c>
      <c r="KK37" s="29"/>
      <c r="KL37" s="29"/>
      <c r="KM37" s="29"/>
      <c r="KN37" s="21">
        <v>7040.68701171875</v>
      </c>
      <c r="KO37" s="20">
        <v>4761.2001953125</v>
      </c>
      <c r="KP37" s="20">
        <v>1037.178955078125</v>
      </c>
      <c r="KQ37" s="19">
        <v>14.731220245361328</v>
      </c>
      <c r="KR37" s="39">
        <v>1995</v>
      </c>
      <c r="KS37" s="39" t="s">
        <v>308</v>
      </c>
    </row>
    <row r="38" spans="1:305" s="39" customFormat="1" ht="12.75">
      <c r="A38" s="39">
        <v>1996</v>
      </c>
      <c r="B38" s="39" t="s">
        <v>308</v>
      </c>
      <c r="C38" s="39">
        <v>34</v>
      </c>
      <c r="D38" s="44" t="s">
        <v>309</v>
      </c>
      <c r="E38" s="44">
        <v>756</v>
      </c>
      <c r="F38" s="39">
        <v>1</v>
      </c>
      <c r="G38" s="39">
        <v>0</v>
      </c>
      <c r="H38" s="39">
        <v>0</v>
      </c>
      <c r="I38" s="39">
        <v>0</v>
      </c>
      <c r="J38" s="29">
        <v>42.86</v>
      </c>
      <c r="K38" s="29">
        <v>28.57</v>
      </c>
      <c r="L38" s="29">
        <v>28.57</v>
      </c>
      <c r="M38" s="18">
        <v>2</v>
      </c>
      <c r="N38" s="39">
        <v>0</v>
      </c>
      <c r="O38" s="39">
        <v>0</v>
      </c>
      <c r="P38" s="39">
        <v>1</v>
      </c>
      <c r="Q38" s="29">
        <v>45.68</v>
      </c>
      <c r="R38" s="29">
        <v>20.99</v>
      </c>
      <c r="S38" s="29">
        <v>33.33</v>
      </c>
      <c r="T38" s="29">
        <v>37</v>
      </c>
      <c r="U38" s="29">
        <v>17</v>
      </c>
      <c r="V38" s="29">
        <v>27</v>
      </c>
      <c r="W38" s="29">
        <v>81</v>
      </c>
      <c r="X38" s="39">
        <v>3</v>
      </c>
      <c r="Y38" s="39">
        <v>1996</v>
      </c>
      <c r="Z38" s="39" t="s">
        <v>308</v>
      </c>
      <c r="AA38" s="43"/>
      <c r="AB38" s="41">
        <v>42.2</v>
      </c>
      <c r="AC38" s="41">
        <v>21.8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16.8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20.2</v>
      </c>
      <c r="BO38" s="41">
        <v>0</v>
      </c>
      <c r="BP38" s="41">
        <v>2.7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5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3.1</v>
      </c>
      <c r="CJ38" s="41">
        <v>0</v>
      </c>
      <c r="CK38" s="41">
        <v>4</v>
      </c>
      <c r="CL38" s="41">
        <v>14.9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11.5</v>
      </c>
      <c r="CZ38" s="39">
        <v>1996</v>
      </c>
      <c r="DA38" s="39" t="s">
        <v>308</v>
      </c>
      <c r="DB38" s="41">
        <v>27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17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22.5</v>
      </c>
      <c r="EN38" s="41">
        <v>0</v>
      </c>
      <c r="EO38" s="41">
        <v>3.5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4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1.5</v>
      </c>
      <c r="FI38" s="41">
        <v>0</v>
      </c>
      <c r="FJ38" s="41">
        <v>3.5</v>
      </c>
      <c r="FK38" s="41">
        <v>14.5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6.5</v>
      </c>
      <c r="FY38" s="39">
        <v>1996</v>
      </c>
      <c r="FZ38" s="39" t="s">
        <v>308</v>
      </c>
      <c r="GA38" s="41">
        <v>18</v>
      </c>
      <c r="GB38" s="29">
        <f t="shared" si="13"/>
        <v>0.85545700000000002</v>
      </c>
      <c r="GC38" s="29">
        <f t="shared" si="14"/>
        <v>0.82227499999999998</v>
      </c>
      <c r="GD38" s="29">
        <f t="shared" si="15"/>
        <v>6.9183564752357443</v>
      </c>
      <c r="GE38" s="29">
        <f t="shared" si="16"/>
        <v>5.6266704177802778</v>
      </c>
      <c r="GF38" s="29">
        <f t="shared" si="17"/>
        <v>1.2916860574554665</v>
      </c>
      <c r="GG38" s="29">
        <f t="shared" si="18"/>
        <v>0.18670417780278545</v>
      </c>
      <c r="GH38" s="29">
        <f t="shared" si="19"/>
        <v>4.3</v>
      </c>
      <c r="GI38" s="39">
        <v>1996</v>
      </c>
      <c r="GJ38" s="39" t="s">
        <v>308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2.490866</v>
      </c>
      <c r="GX38" s="36">
        <v>1.6215550000000001</v>
      </c>
      <c r="GY38" s="36">
        <v>2.5116900000000002</v>
      </c>
      <c r="GZ38" s="39">
        <v>1996</v>
      </c>
      <c r="HA38" s="39" t="s">
        <v>308</v>
      </c>
      <c r="HB38" s="42">
        <v>5</v>
      </c>
      <c r="HC38" s="42">
        <f t="shared" si="20"/>
        <v>6</v>
      </c>
      <c r="HD38" s="42">
        <v>2</v>
      </c>
      <c r="HE38" s="42">
        <v>2</v>
      </c>
      <c r="HF38" s="42">
        <v>2</v>
      </c>
      <c r="HG38" s="42">
        <v>4</v>
      </c>
      <c r="HH38" s="42">
        <v>1</v>
      </c>
      <c r="HI38" s="42">
        <v>0</v>
      </c>
      <c r="HJ38" s="39">
        <v>1996</v>
      </c>
      <c r="HK38" s="39" t="s">
        <v>308</v>
      </c>
      <c r="HL38" s="34">
        <v>1</v>
      </c>
      <c r="HM38" s="29">
        <v>79.824969999999993</v>
      </c>
      <c r="HN38" s="27">
        <v>34.387735821810502</v>
      </c>
      <c r="HO38" s="32">
        <v>32.414424542661003</v>
      </c>
      <c r="HP38" s="32">
        <v>0.581161767975377</v>
      </c>
      <c r="HQ38" s="32">
        <v>0.81562246423900997</v>
      </c>
      <c r="HR38" s="27">
        <v>0.81165803823483096</v>
      </c>
      <c r="HS38" s="27">
        <v>50.606843796495099</v>
      </c>
      <c r="HT38" s="27">
        <v>50.618758265312202</v>
      </c>
      <c r="HU38" s="27">
        <v>-1.97331127914945</v>
      </c>
      <c r="HV38" s="27">
        <v>-1.2063948824350901</v>
      </c>
      <c r="HW38" s="27">
        <v>-0.12595550266182401</v>
      </c>
      <c r="HX38" s="27">
        <v>3.9980247499999999</v>
      </c>
      <c r="HY38" s="29">
        <v>6.5</v>
      </c>
      <c r="HZ38" s="39">
        <v>1996</v>
      </c>
      <c r="IA38" s="39" t="s">
        <v>308</v>
      </c>
      <c r="IB38" s="29">
        <v>4136.8879999999999</v>
      </c>
      <c r="IC38" s="29">
        <v>4103.1530000000002</v>
      </c>
      <c r="ID38" s="29">
        <v>3960.216064453125</v>
      </c>
      <c r="IE38" s="29">
        <v>86.653790000000001</v>
      </c>
      <c r="IF38" s="32">
        <v>82.953132629394531</v>
      </c>
      <c r="IG38" s="29">
        <v>183.8</v>
      </c>
      <c r="IH38" s="29">
        <v>1083.7</v>
      </c>
      <c r="II38" s="29">
        <v>2726.5</v>
      </c>
      <c r="IJ38" s="31">
        <v>142.93699645996094</v>
      </c>
      <c r="IK38" s="31">
        <v>3.4551897048950195</v>
      </c>
      <c r="IL38" s="39">
        <v>1996</v>
      </c>
      <c r="IM38" s="39" t="s">
        <v>308</v>
      </c>
      <c r="IN38" s="30">
        <v>3</v>
      </c>
      <c r="IO38" s="27">
        <v>6</v>
      </c>
      <c r="IP38" s="27">
        <v>7.266</v>
      </c>
      <c r="IQ38" s="29">
        <f t="shared" si="21"/>
        <v>1.7563927280603198</v>
      </c>
      <c r="IR38" s="46">
        <v>823.39200000000005</v>
      </c>
      <c r="IS38" s="46">
        <v>768.5</v>
      </c>
      <c r="IT38" s="28">
        <v>22.218515120877683</v>
      </c>
      <c r="IU38" s="28">
        <v>43.204641250598627</v>
      </c>
      <c r="IV38" s="28">
        <v>823.39200000000005</v>
      </c>
      <c r="IW38" s="28">
        <v>768.5</v>
      </c>
      <c r="IX38" s="28">
        <v>22.218515120877679</v>
      </c>
      <c r="IY38" s="28">
        <v>43.204641250598627</v>
      </c>
      <c r="IZ38" s="39">
        <v>1996</v>
      </c>
      <c r="JA38" s="39" t="s">
        <v>308</v>
      </c>
      <c r="JB38" s="27">
        <v>9.6915798187255859</v>
      </c>
      <c r="JC38" s="27">
        <v>21.23699951171875</v>
      </c>
      <c r="JD38" s="27">
        <v>15.027000427246094</v>
      </c>
      <c r="JE38" s="27">
        <v>5.6929998397827148</v>
      </c>
      <c r="JF38" s="27">
        <v>8.5010004043579102</v>
      </c>
      <c r="JG38" s="27">
        <v>1.2259999513626099</v>
      </c>
      <c r="JH38" s="27">
        <v>3.3919999599456787</v>
      </c>
      <c r="JI38" s="27">
        <v>4.4559998512268066</v>
      </c>
      <c r="JJ38" s="32">
        <v>1.3849999904632568</v>
      </c>
      <c r="JK38" s="32">
        <v>0.51800000667572021</v>
      </c>
      <c r="JL38" s="32">
        <v>1.1360000371932983</v>
      </c>
      <c r="JM38" s="32">
        <v>0.11999999731779099</v>
      </c>
      <c r="JN38" s="32">
        <v>0.50400000810623169</v>
      </c>
      <c r="JO38" s="39">
        <v>1996</v>
      </c>
      <c r="JP38" s="39" t="s">
        <v>308</v>
      </c>
      <c r="JQ38" s="32">
        <v>1.093</v>
      </c>
      <c r="JR38" s="32">
        <v>8.7999999999999995E-2</v>
      </c>
      <c r="JS38" s="29">
        <v>7.1999999999999995E-2</v>
      </c>
      <c r="JT38" s="32">
        <v>0.13200000000000001</v>
      </c>
      <c r="JU38" s="41"/>
      <c r="JV38" s="41"/>
      <c r="JW38" s="27">
        <v>7.9000003635883331E-2</v>
      </c>
      <c r="JX38" s="27">
        <v>0.24699999392032623</v>
      </c>
      <c r="JY38" s="29"/>
      <c r="JZ38" s="40">
        <v>6.0000000521540642E-3</v>
      </c>
      <c r="KA38" s="20">
        <v>0.19400000000000001</v>
      </c>
      <c r="KB38" s="20">
        <v>0.18299999833106995</v>
      </c>
      <c r="KC38" s="21">
        <v>0</v>
      </c>
      <c r="KD38" s="21">
        <v>2.0000000949949026E-3</v>
      </c>
      <c r="KE38" s="20">
        <v>1.1360000371932983</v>
      </c>
      <c r="KF38" s="20">
        <v>0</v>
      </c>
      <c r="KG38" s="39">
        <v>1996</v>
      </c>
      <c r="KH38" s="39" t="s">
        <v>308</v>
      </c>
      <c r="KI38" s="23">
        <v>1.5952380895614624</v>
      </c>
      <c r="KJ38" s="23">
        <v>1.125</v>
      </c>
      <c r="KK38" s="29"/>
      <c r="KL38" s="29"/>
      <c r="KM38" s="29"/>
      <c r="KN38" s="21">
        <v>7071.85107421875</v>
      </c>
      <c r="KO38" s="20">
        <v>4774.041015625</v>
      </c>
      <c r="KP38" s="20">
        <v>1048.864013671875</v>
      </c>
      <c r="KQ38" s="19">
        <v>14.83152961730957</v>
      </c>
      <c r="KR38" s="39">
        <v>1996</v>
      </c>
      <c r="KS38" s="39" t="s">
        <v>308</v>
      </c>
    </row>
    <row r="39" spans="1:305" s="39" customFormat="1" ht="12.75">
      <c r="A39" s="39">
        <v>1997</v>
      </c>
      <c r="B39" s="39" t="s">
        <v>308</v>
      </c>
      <c r="C39" s="39">
        <v>34</v>
      </c>
      <c r="D39" s="44" t="s">
        <v>309</v>
      </c>
      <c r="E39" s="44">
        <v>756</v>
      </c>
      <c r="F39" s="39">
        <v>1</v>
      </c>
      <c r="G39" s="39">
        <v>0</v>
      </c>
      <c r="H39" s="39">
        <v>0</v>
      </c>
      <c r="I39" s="39">
        <v>0</v>
      </c>
      <c r="J39" s="29">
        <v>42.86</v>
      </c>
      <c r="K39" s="29">
        <v>28.57</v>
      </c>
      <c r="L39" s="29">
        <v>28.57</v>
      </c>
      <c r="M39" s="18">
        <v>2</v>
      </c>
      <c r="N39" s="39">
        <v>0</v>
      </c>
      <c r="O39" s="39">
        <v>0</v>
      </c>
      <c r="P39" s="39">
        <v>1</v>
      </c>
      <c r="Q39" s="29">
        <v>45.68</v>
      </c>
      <c r="R39" s="29">
        <v>20.99</v>
      </c>
      <c r="S39" s="29">
        <v>33.33</v>
      </c>
      <c r="T39" s="29">
        <v>37</v>
      </c>
      <c r="U39" s="29">
        <v>17</v>
      </c>
      <c r="V39" s="29">
        <v>27</v>
      </c>
      <c r="W39" s="29">
        <v>81</v>
      </c>
      <c r="X39" s="39">
        <v>3</v>
      </c>
      <c r="Y39" s="39">
        <v>1997</v>
      </c>
      <c r="Z39" s="39" t="s">
        <v>308</v>
      </c>
      <c r="AA39" s="43"/>
      <c r="AB39" s="41">
        <v>42.2</v>
      </c>
      <c r="AC39" s="41">
        <v>21.8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16.8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20.2</v>
      </c>
      <c r="BO39" s="41">
        <v>0</v>
      </c>
      <c r="BP39" s="41">
        <v>2.7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5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3.1</v>
      </c>
      <c r="CJ39" s="41">
        <v>0</v>
      </c>
      <c r="CK39" s="41">
        <v>4</v>
      </c>
      <c r="CL39" s="41">
        <v>14.9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11.5</v>
      </c>
      <c r="CZ39" s="39">
        <v>1997</v>
      </c>
      <c r="DA39" s="39" t="s">
        <v>308</v>
      </c>
      <c r="DB39" s="41">
        <v>27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17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22.5</v>
      </c>
      <c r="EN39" s="41">
        <v>0</v>
      </c>
      <c r="EO39" s="41">
        <v>3.5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4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1.5</v>
      </c>
      <c r="FI39" s="41">
        <v>0</v>
      </c>
      <c r="FJ39" s="41">
        <v>3.5</v>
      </c>
      <c r="FK39" s="41">
        <v>14.5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6.5</v>
      </c>
      <c r="FY39" s="39">
        <v>1997</v>
      </c>
      <c r="FZ39" s="39" t="s">
        <v>308</v>
      </c>
      <c r="GA39" s="41">
        <v>21</v>
      </c>
      <c r="GB39" s="29">
        <f t="shared" si="13"/>
        <v>0.85545700000000002</v>
      </c>
      <c r="GC39" s="29">
        <f t="shared" si="14"/>
        <v>0.82227499999999998</v>
      </c>
      <c r="GD39" s="29">
        <f t="shared" si="15"/>
        <v>6.9183564752357443</v>
      </c>
      <c r="GE39" s="29">
        <f t="shared" si="16"/>
        <v>5.6266704177802778</v>
      </c>
      <c r="GF39" s="29">
        <f t="shared" si="17"/>
        <v>1.2916860574554665</v>
      </c>
      <c r="GG39" s="29">
        <f t="shared" si="18"/>
        <v>0.18670417780278545</v>
      </c>
      <c r="GH39" s="29">
        <f t="shared" si="19"/>
        <v>4.3</v>
      </c>
      <c r="GI39" s="39">
        <v>1997</v>
      </c>
      <c r="GJ39" s="39" t="s">
        <v>308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2.6744349999999999</v>
      </c>
      <c r="GX39" s="36">
        <v>1.592921</v>
      </c>
      <c r="GY39" s="36">
        <v>2.6546560000000001</v>
      </c>
      <c r="GZ39" s="39">
        <v>1997</v>
      </c>
      <c r="HA39" s="39" t="s">
        <v>308</v>
      </c>
      <c r="HB39" s="42">
        <v>5</v>
      </c>
      <c r="HC39" s="42">
        <f t="shared" si="20"/>
        <v>6</v>
      </c>
      <c r="HD39" s="42">
        <v>2</v>
      </c>
      <c r="HE39" s="42">
        <v>2</v>
      </c>
      <c r="HF39" s="42">
        <v>2</v>
      </c>
      <c r="HG39" s="42">
        <v>4</v>
      </c>
      <c r="HH39" s="42">
        <v>1</v>
      </c>
      <c r="HI39" s="42">
        <v>0</v>
      </c>
      <c r="HJ39" s="39">
        <v>1997</v>
      </c>
      <c r="HK39" s="39" t="s">
        <v>308</v>
      </c>
      <c r="HL39" s="34">
        <v>1</v>
      </c>
      <c r="HM39" s="29">
        <v>89.350520000000003</v>
      </c>
      <c r="HN39" s="27">
        <v>34.5224706654163</v>
      </c>
      <c r="HO39" s="32">
        <v>31.662361884174398</v>
      </c>
      <c r="HP39" s="32">
        <v>2.2965901038200198</v>
      </c>
      <c r="HQ39" s="32">
        <v>2.0725376311993902</v>
      </c>
      <c r="HR39" s="27">
        <v>0.52021464235653403</v>
      </c>
      <c r="HS39" s="27">
        <v>52.595075147761001</v>
      </c>
      <c r="HT39" s="27">
        <v>52.616316914029397</v>
      </c>
      <c r="HU39" s="27">
        <v>-2.8601087812419901</v>
      </c>
      <c r="HV39" s="27">
        <v>-1.9965129825651999</v>
      </c>
      <c r="HW39" s="27">
        <v>-1.26252606919307</v>
      </c>
      <c r="HX39" s="27">
        <v>3.3564409166666702</v>
      </c>
      <c r="HY39" s="29">
        <v>8.6</v>
      </c>
      <c r="HZ39" s="39">
        <v>1997</v>
      </c>
      <c r="IA39" s="39" t="s">
        <v>308</v>
      </c>
      <c r="IB39" s="29">
        <v>4154.1379999999999</v>
      </c>
      <c r="IC39" s="29">
        <v>4120.8389999999999</v>
      </c>
      <c r="ID39" s="29">
        <v>3957.527099609375</v>
      </c>
      <c r="IE39" s="29">
        <v>86.924189999999996</v>
      </c>
      <c r="IF39" s="32">
        <v>82.810173034667969</v>
      </c>
      <c r="IG39" s="29">
        <v>184.1</v>
      </c>
      <c r="IH39" s="29">
        <v>1032.5999999999999</v>
      </c>
      <c r="II39" s="29">
        <v>2774.1</v>
      </c>
      <c r="IJ39" s="31">
        <v>163.31300354003906</v>
      </c>
      <c r="IK39" s="31">
        <v>3.931323766708374</v>
      </c>
      <c r="IL39" s="39">
        <v>1997</v>
      </c>
      <c r="IM39" s="39" t="s">
        <v>308</v>
      </c>
      <c r="IN39" s="30">
        <v>2</v>
      </c>
      <c r="IO39" s="27">
        <v>0</v>
      </c>
      <c r="IP39" s="27">
        <v>0.435</v>
      </c>
      <c r="IQ39" s="29">
        <f t="shared" si="21"/>
        <v>0.10471486503337155</v>
      </c>
      <c r="IR39" s="46">
        <v>800.60899999999992</v>
      </c>
      <c r="IS39" s="46">
        <v>746.8</v>
      </c>
      <c r="IT39" s="28">
        <v>21.802641716441286</v>
      </c>
      <c r="IU39" s="28"/>
      <c r="IV39" s="28">
        <v>800.60899999999992</v>
      </c>
      <c r="IW39" s="28">
        <v>746.8</v>
      </c>
      <c r="IX39" s="28">
        <v>21.80264171644129</v>
      </c>
      <c r="IY39" s="28">
        <v>43.780039608396009</v>
      </c>
      <c r="IZ39" s="39">
        <v>1997</v>
      </c>
      <c r="JA39" s="39" t="s">
        <v>308</v>
      </c>
      <c r="JB39" s="27">
        <v>10.052481651306152</v>
      </c>
      <c r="JC39" s="27">
        <v>21.820999145507813</v>
      </c>
      <c r="JD39" s="27">
        <v>15.388999938964844</v>
      </c>
      <c r="JE39" s="27">
        <v>5.7379999160766602</v>
      </c>
      <c r="JF39" s="27">
        <v>8.7010002136230469</v>
      </c>
      <c r="JG39" s="27">
        <v>1.2289999723434448</v>
      </c>
      <c r="JH39" s="27">
        <v>3.4040000438690186</v>
      </c>
      <c r="JI39" s="27">
        <v>4.4809999465942383</v>
      </c>
      <c r="JJ39" s="32">
        <v>1.3930000066757202</v>
      </c>
      <c r="JK39" s="32">
        <v>0.6940000057220459</v>
      </c>
      <c r="JL39" s="32">
        <v>1.246999979019165</v>
      </c>
      <c r="JM39" s="32">
        <v>0.125</v>
      </c>
      <c r="JN39" s="32">
        <v>0.54799997806549072</v>
      </c>
      <c r="JO39" s="39">
        <v>1997</v>
      </c>
      <c r="JP39" s="39" t="s">
        <v>308</v>
      </c>
      <c r="JQ39" s="32">
        <v>1.1160000000000001</v>
      </c>
      <c r="JR39" s="32">
        <v>8.1000000000000003E-2</v>
      </c>
      <c r="JS39" s="29">
        <v>7.0999999999999994E-2</v>
      </c>
      <c r="JT39" s="32">
        <v>0.126</v>
      </c>
      <c r="JU39" s="41"/>
      <c r="JV39" s="41"/>
      <c r="JW39" s="27">
        <v>0.12999999523162842</v>
      </c>
      <c r="JX39" s="27">
        <v>0.34400001168251038</v>
      </c>
      <c r="JY39" s="29"/>
      <c r="JZ39" s="40">
        <v>8.0000003799796104E-3</v>
      </c>
      <c r="KA39" s="20">
        <v>0.217</v>
      </c>
      <c r="KB39" s="20">
        <v>0.20600000023841858</v>
      </c>
      <c r="KC39" s="21">
        <v>0</v>
      </c>
      <c r="KD39" s="21">
        <v>6.0000000521540642E-3</v>
      </c>
      <c r="KE39" s="20">
        <v>1.246999979019165</v>
      </c>
      <c r="KF39" s="20">
        <v>0</v>
      </c>
      <c r="KG39" s="39">
        <v>1997</v>
      </c>
      <c r="KH39" s="39" t="s">
        <v>308</v>
      </c>
      <c r="KI39" s="23">
        <v>1.5952380895614624</v>
      </c>
      <c r="KJ39" s="23">
        <v>1.125</v>
      </c>
      <c r="KK39" s="29"/>
      <c r="KL39" s="29"/>
      <c r="KM39" s="29"/>
      <c r="KN39" s="21">
        <v>7088.90576171875</v>
      </c>
      <c r="KO39" s="20">
        <v>4779.03515625</v>
      </c>
      <c r="KP39" s="20">
        <v>1060.1739501953125</v>
      </c>
      <c r="KQ39" s="19">
        <v>14.955400466918945</v>
      </c>
      <c r="KR39" s="39">
        <v>1997</v>
      </c>
      <c r="KS39" s="39" t="s">
        <v>308</v>
      </c>
    </row>
    <row r="40" spans="1:305" s="39" customFormat="1" ht="12.75">
      <c r="A40" s="39">
        <v>1998</v>
      </c>
      <c r="B40" s="39" t="s">
        <v>308</v>
      </c>
      <c r="C40" s="39">
        <v>34</v>
      </c>
      <c r="D40" s="44" t="s">
        <v>309</v>
      </c>
      <c r="E40" s="44">
        <v>756</v>
      </c>
      <c r="F40" s="39">
        <v>1</v>
      </c>
      <c r="G40" s="39">
        <v>0</v>
      </c>
      <c r="H40" s="39">
        <v>0</v>
      </c>
      <c r="I40" s="39">
        <v>0</v>
      </c>
      <c r="J40" s="29">
        <v>42.86</v>
      </c>
      <c r="K40" s="29">
        <v>28.57</v>
      </c>
      <c r="L40" s="29">
        <v>28.57</v>
      </c>
      <c r="M40" s="18">
        <v>2</v>
      </c>
      <c r="N40" s="39">
        <v>0</v>
      </c>
      <c r="O40" s="39">
        <v>0</v>
      </c>
      <c r="P40" s="39">
        <v>1</v>
      </c>
      <c r="Q40" s="29">
        <v>45.68</v>
      </c>
      <c r="R40" s="29">
        <v>20.99</v>
      </c>
      <c r="S40" s="29">
        <v>33.33</v>
      </c>
      <c r="T40" s="29">
        <v>37</v>
      </c>
      <c r="U40" s="29">
        <v>17</v>
      </c>
      <c r="V40" s="29">
        <v>27</v>
      </c>
      <c r="W40" s="29">
        <v>81</v>
      </c>
      <c r="X40" s="39">
        <v>3</v>
      </c>
      <c r="Y40" s="39">
        <v>1998</v>
      </c>
      <c r="Z40" s="39" t="s">
        <v>308</v>
      </c>
      <c r="AA40" s="43"/>
      <c r="AB40" s="41">
        <v>42.2</v>
      </c>
      <c r="AC40" s="41">
        <v>21.8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16.8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20.2</v>
      </c>
      <c r="BO40" s="41">
        <v>0</v>
      </c>
      <c r="BP40" s="41">
        <v>2.7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5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3.1</v>
      </c>
      <c r="CJ40" s="41">
        <v>0</v>
      </c>
      <c r="CK40" s="41">
        <v>4</v>
      </c>
      <c r="CL40" s="41">
        <v>14.9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11.5</v>
      </c>
      <c r="CZ40" s="39">
        <v>1998</v>
      </c>
      <c r="DA40" s="39" t="s">
        <v>308</v>
      </c>
      <c r="DB40" s="41">
        <v>27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0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17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22.5</v>
      </c>
      <c r="EN40" s="41">
        <v>0</v>
      </c>
      <c r="EO40" s="41">
        <v>3.5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4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1.5</v>
      </c>
      <c r="FI40" s="41">
        <v>0</v>
      </c>
      <c r="FJ40" s="41">
        <v>3.5</v>
      </c>
      <c r="FK40" s="41">
        <v>14.5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6.5</v>
      </c>
      <c r="FY40" s="39">
        <v>1998</v>
      </c>
      <c r="FZ40" s="39" t="s">
        <v>308</v>
      </c>
      <c r="GA40" s="41">
        <v>21</v>
      </c>
      <c r="GB40" s="29">
        <f t="shared" si="13"/>
        <v>0.85545700000000002</v>
      </c>
      <c r="GC40" s="29">
        <f t="shared" si="14"/>
        <v>0.82227499999999998</v>
      </c>
      <c r="GD40" s="29">
        <f t="shared" si="15"/>
        <v>6.9183564752357443</v>
      </c>
      <c r="GE40" s="29">
        <f t="shared" si="16"/>
        <v>5.6266704177802778</v>
      </c>
      <c r="GF40" s="29">
        <f t="shared" si="17"/>
        <v>1.2916860574554665</v>
      </c>
      <c r="GG40" s="29">
        <f t="shared" si="18"/>
        <v>0.18670417780278545</v>
      </c>
      <c r="GH40" s="29">
        <f t="shared" si="19"/>
        <v>4.3</v>
      </c>
      <c r="GI40" s="39">
        <v>1998</v>
      </c>
      <c r="GJ40" s="39" t="s">
        <v>308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2.683182</v>
      </c>
      <c r="GX40" s="36">
        <v>1.5599689999999999</v>
      </c>
      <c r="GY40" s="36">
        <v>2.669324</v>
      </c>
      <c r="GZ40" s="39">
        <v>1998</v>
      </c>
      <c r="HA40" s="39" t="s">
        <v>308</v>
      </c>
      <c r="HB40" s="42">
        <v>5</v>
      </c>
      <c r="HC40" s="42">
        <f t="shared" si="20"/>
        <v>6</v>
      </c>
      <c r="HD40" s="42">
        <v>2</v>
      </c>
      <c r="HE40" s="42">
        <v>2</v>
      </c>
      <c r="HF40" s="42">
        <v>2</v>
      </c>
      <c r="HG40" s="42">
        <v>4</v>
      </c>
      <c r="HH40" s="42">
        <v>1</v>
      </c>
      <c r="HI40" s="42">
        <v>0</v>
      </c>
      <c r="HJ40" s="39">
        <v>1998</v>
      </c>
      <c r="HK40" s="39" t="s">
        <v>308</v>
      </c>
      <c r="HL40" s="34">
        <v>1</v>
      </c>
      <c r="HM40" s="29">
        <v>88.886470000000003</v>
      </c>
      <c r="HN40" s="27">
        <v>34.536821178975202</v>
      </c>
      <c r="HO40" s="32">
        <v>32.6764748231504</v>
      </c>
      <c r="HP40" s="32">
        <v>2.8711102815935301</v>
      </c>
      <c r="HQ40" s="32">
        <v>2.7172801049826401</v>
      </c>
      <c r="HR40" s="27">
        <v>1.7948859181212001E-2</v>
      </c>
      <c r="HS40" s="27">
        <v>55.470099455462801</v>
      </c>
      <c r="HT40" s="27">
        <v>55.492419043191802</v>
      </c>
      <c r="HU40" s="27">
        <v>-1.8603463558248601</v>
      </c>
      <c r="HV40" s="27">
        <v>-0.91106319628126098</v>
      </c>
      <c r="HW40" s="27">
        <v>-0.66114864777453197</v>
      </c>
      <c r="HX40" s="27">
        <v>3.0445833333333301</v>
      </c>
      <c r="HY40" s="29">
        <v>8.6</v>
      </c>
      <c r="HZ40" s="39">
        <v>1998</v>
      </c>
      <c r="IA40" s="39" t="s">
        <v>308</v>
      </c>
      <c r="IB40" s="29">
        <v>4182.6220000000003</v>
      </c>
      <c r="IC40" s="29">
        <v>4149.6279999999997</v>
      </c>
      <c r="ID40" s="29">
        <v>4010.698974609375</v>
      </c>
      <c r="IE40" s="29">
        <v>87.333100000000002</v>
      </c>
      <c r="IF40" s="32">
        <v>83.743339538574219</v>
      </c>
      <c r="IG40" s="29">
        <v>188.1</v>
      </c>
      <c r="IH40" s="29">
        <v>1028.7</v>
      </c>
      <c r="II40" s="29">
        <v>2826.9</v>
      </c>
      <c r="IJ40" s="31">
        <v>138.92999267578125</v>
      </c>
      <c r="IK40" s="31">
        <v>3.3215906620025635</v>
      </c>
      <c r="IL40" s="39">
        <v>1998</v>
      </c>
      <c r="IM40" s="39" t="s">
        <v>308</v>
      </c>
      <c r="IN40" s="30">
        <v>7</v>
      </c>
      <c r="IO40" s="27">
        <v>16</v>
      </c>
      <c r="IP40" s="27">
        <v>24.719000000000001</v>
      </c>
      <c r="IQ40" s="29">
        <f t="shared" si="21"/>
        <v>5.9099292262126477</v>
      </c>
      <c r="IR40" s="46">
        <v>785.447</v>
      </c>
      <c r="IS40" s="46">
        <v>746.2</v>
      </c>
      <c r="IT40" s="28">
        <v>21.474079588775115</v>
      </c>
      <c r="IU40" s="28"/>
      <c r="IV40" s="28">
        <v>785.447</v>
      </c>
      <c r="IW40" s="28">
        <v>746.2</v>
      </c>
      <c r="IX40" s="28">
        <v>21.474079588775119</v>
      </c>
      <c r="IY40" s="28">
        <v>44.355437966193222</v>
      </c>
      <c r="IZ40" s="39">
        <v>1998</v>
      </c>
      <c r="JA40" s="39" t="s">
        <v>308</v>
      </c>
      <c r="JB40" s="27">
        <v>9.9798831939697266</v>
      </c>
      <c r="JC40" s="27">
        <v>22.091999053955078</v>
      </c>
      <c r="JD40" s="27">
        <v>15.465999603271484</v>
      </c>
      <c r="JE40" s="27">
        <v>5.8779997825622559</v>
      </c>
      <c r="JF40" s="27">
        <v>8.8380002975463867</v>
      </c>
      <c r="JG40" s="27">
        <v>1.2359999418258667</v>
      </c>
      <c r="JH40" s="27">
        <v>3.503000020980835</v>
      </c>
      <c r="JI40" s="27">
        <v>4.5100002288818359</v>
      </c>
      <c r="JJ40" s="32">
        <v>1.4930000305175781</v>
      </c>
      <c r="JK40" s="32">
        <v>0.74800002574920654</v>
      </c>
      <c r="JL40" s="32">
        <v>1.0729999542236328</v>
      </c>
      <c r="JM40" s="32">
        <v>0.13300000131130219</v>
      </c>
      <c r="JN40" s="32">
        <v>0.55800002813339233</v>
      </c>
      <c r="JO40" s="39">
        <v>1998</v>
      </c>
      <c r="JP40" s="39" t="s">
        <v>308</v>
      </c>
      <c r="JQ40" s="32">
        <v>1.105</v>
      </c>
      <c r="JR40" s="32">
        <v>8.8999999999999996E-2</v>
      </c>
      <c r="JS40" s="29">
        <v>6.8000000000000005E-2</v>
      </c>
      <c r="JT40" s="32">
        <v>0.23</v>
      </c>
      <c r="JU40" s="41"/>
      <c r="JV40" s="41"/>
      <c r="JW40" s="27">
        <v>0.12800000607967377</v>
      </c>
      <c r="JX40" s="27">
        <v>0.32600000500679016</v>
      </c>
      <c r="JY40" s="29"/>
      <c r="JZ40" s="40">
        <v>8.7999999523162842E-2</v>
      </c>
      <c r="KA40" s="20">
        <v>0.21</v>
      </c>
      <c r="KB40" s="20">
        <v>0.19900000095367432</v>
      </c>
      <c r="KC40" s="21">
        <v>0</v>
      </c>
      <c r="KD40" s="21">
        <v>7.0000002160668373E-3</v>
      </c>
      <c r="KE40" s="20">
        <v>1.0729999542236328</v>
      </c>
      <c r="KF40" s="20">
        <v>0</v>
      </c>
      <c r="KG40" s="39">
        <v>1998</v>
      </c>
      <c r="KH40" s="39" t="s">
        <v>308</v>
      </c>
      <c r="KI40" s="23">
        <v>1.5952380895614624</v>
      </c>
      <c r="KJ40" s="23">
        <v>1.125</v>
      </c>
      <c r="KK40" s="29"/>
      <c r="KL40" s="29"/>
      <c r="KM40" s="29"/>
      <c r="KN40" s="21">
        <v>7110.001953125</v>
      </c>
      <c r="KO40" s="20">
        <v>4789.27490234375</v>
      </c>
      <c r="KP40" s="20">
        <v>1072.51904296875</v>
      </c>
      <c r="KQ40" s="19">
        <v>15.084650039672852</v>
      </c>
      <c r="KR40" s="39">
        <v>1998</v>
      </c>
      <c r="KS40" s="39" t="s">
        <v>308</v>
      </c>
    </row>
    <row r="41" spans="1:305" s="39" customFormat="1" ht="12.75">
      <c r="A41" s="39">
        <v>1999</v>
      </c>
      <c r="B41" s="39" t="s">
        <v>308</v>
      </c>
      <c r="C41" s="39">
        <v>34</v>
      </c>
      <c r="D41" s="44" t="s">
        <v>309</v>
      </c>
      <c r="E41" s="44">
        <v>756</v>
      </c>
      <c r="F41" s="39">
        <v>1</v>
      </c>
      <c r="G41" s="39">
        <v>0</v>
      </c>
      <c r="H41" s="39">
        <v>0</v>
      </c>
      <c r="I41" s="39">
        <v>0</v>
      </c>
      <c r="J41" s="29">
        <v>42.86</v>
      </c>
      <c r="K41" s="29">
        <v>28.57</v>
      </c>
      <c r="L41" s="29">
        <v>28.57</v>
      </c>
      <c r="M41" s="18">
        <v>2</v>
      </c>
      <c r="N41" s="39">
        <v>0</v>
      </c>
      <c r="O41" s="39">
        <v>0</v>
      </c>
      <c r="P41" s="39">
        <v>1</v>
      </c>
      <c r="Q41" s="29">
        <v>45.89</v>
      </c>
      <c r="R41" s="29">
        <v>20.95</v>
      </c>
      <c r="S41" s="29">
        <v>33.15</v>
      </c>
      <c r="T41" s="29">
        <v>37.299999999999997</v>
      </c>
      <c r="U41" s="29">
        <v>17.02</v>
      </c>
      <c r="V41" s="29">
        <v>26.93</v>
      </c>
      <c r="W41" s="29">
        <v>81.260000000000005</v>
      </c>
      <c r="X41" s="39">
        <v>3</v>
      </c>
      <c r="Y41" s="39">
        <v>1999</v>
      </c>
      <c r="Z41" s="39" t="s">
        <v>308</v>
      </c>
      <c r="AA41" s="43">
        <v>36457</v>
      </c>
      <c r="AB41" s="41">
        <v>43.3</v>
      </c>
      <c r="AC41" s="41">
        <v>22.5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0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15.9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19.899999999999999</v>
      </c>
      <c r="BO41" s="41">
        <v>0</v>
      </c>
      <c r="BP41" s="41">
        <v>2.2999999999999998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5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22.5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11.900000000000006</v>
      </c>
      <c r="CZ41" s="39">
        <v>1999</v>
      </c>
      <c r="DA41" s="39" t="s">
        <v>308</v>
      </c>
      <c r="DB41" s="41">
        <v>25.5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0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17.5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21.5</v>
      </c>
      <c r="EN41" s="41">
        <v>0</v>
      </c>
      <c r="EO41" s="41">
        <v>3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4.5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22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6</v>
      </c>
      <c r="FY41" s="39">
        <v>1999</v>
      </c>
      <c r="FZ41" s="39" t="s">
        <v>308</v>
      </c>
      <c r="GA41" s="41">
        <v>22.5</v>
      </c>
      <c r="GB41" s="29">
        <f t="shared" si="13"/>
        <v>0.83083899999999999</v>
      </c>
      <c r="GC41" s="29">
        <f t="shared" si="14"/>
        <v>0.80679999999999996</v>
      </c>
      <c r="GD41" s="29">
        <f t="shared" si="15"/>
        <v>5.9115280708910447</v>
      </c>
      <c r="GE41" s="29">
        <f t="shared" si="16"/>
        <v>5.1759834368530013</v>
      </c>
      <c r="GF41" s="29">
        <f t="shared" si="17"/>
        <v>0.73554463403804338</v>
      </c>
      <c r="GG41" s="29">
        <f t="shared" si="18"/>
        <v>0.12442546583850946</v>
      </c>
      <c r="GH41" s="29">
        <f t="shared" si="19"/>
        <v>2.7486360253769506</v>
      </c>
      <c r="GI41" s="39">
        <v>1999</v>
      </c>
      <c r="GJ41" s="39" t="s">
        <v>308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2.5307949999999999</v>
      </c>
      <c r="GX41" s="36">
        <v>1.5221119999999999</v>
      </c>
      <c r="GY41" s="36">
        <v>2.3868149999999999</v>
      </c>
      <c r="GZ41" s="39">
        <v>1999</v>
      </c>
      <c r="HA41" s="39" t="s">
        <v>308</v>
      </c>
      <c r="HB41" s="42">
        <v>5</v>
      </c>
      <c r="HC41" s="42">
        <f t="shared" si="20"/>
        <v>6</v>
      </c>
      <c r="HD41" s="42">
        <v>2</v>
      </c>
      <c r="HE41" s="42">
        <v>2</v>
      </c>
      <c r="HF41" s="42">
        <v>2</v>
      </c>
      <c r="HG41" s="42">
        <v>4</v>
      </c>
      <c r="HH41" s="42">
        <v>1</v>
      </c>
      <c r="HI41" s="42">
        <v>0</v>
      </c>
      <c r="HJ41" s="39">
        <v>1999</v>
      </c>
      <c r="HK41" s="39" t="s">
        <v>308</v>
      </c>
      <c r="HL41" s="34">
        <v>1</v>
      </c>
      <c r="HM41" s="29">
        <v>90.097629999999995</v>
      </c>
      <c r="HN41" s="27">
        <v>33.855147074860099</v>
      </c>
      <c r="HO41" s="32">
        <v>32.9186239972667</v>
      </c>
      <c r="HP41" s="32">
        <v>1.6139721825655799</v>
      </c>
      <c r="HQ41" s="32">
        <v>1.8068099762013301</v>
      </c>
      <c r="HR41" s="27">
        <v>0.80644685709548303</v>
      </c>
      <c r="HS41" s="27">
        <v>52.567974553506801</v>
      </c>
      <c r="HT41" s="27">
        <v>52.605626449222299</v>
      </c>
      <c r="HU41" s="27">
        <v>-0.93652307759340903</v>
      </c>
      <c r="HV41" s="27">
        <v>0.16555247701638401</v>
      </c>
      <c r="HW41" s="27">
        <v>0.46626438280041499</v>
      </c>
      <c r="HX41" s="27">
        <v>3.0393333333333299</v>
      </c>
      <c r="HY41" s="29">
        <v>10.1</v>
      </c>
      <c r="HZ41" s="39">
        <v>1999</v>
      </c>
      <c r="IA41" s="39" t="s">
        <v>308</v>
      </c>
      <c r="IB41" s="29">
        <v>4193.13</v>
      </c>
      <c r="IC41" s="29">
        <v>4160.415</v>
      </c>
      <c r="ID41" s="29">
        <v>4042.681884765625</v>
      </c>
      <c r="IE41" s="29">
        <v>87.186019999999999</v>
      </c>
      <c r="IF41" s="32">
        <v>84.057830810546875</v>
      </c>
      <c r="IG41" s="29">
        <v>192.7</v>
      </c>
      <c r="IH41" s="32">
        <v>192.73739624023438</v>
      </c>
      <c r="II41" s="29">
        <v>2859.1</v>
      </c>
      <c r="IJ41" s="31">
        <v>117.73200225830078</v>
      </c>
      <c r="IK41" s="31">
        <v>2.8077378273010254</v>
      </c>
      <c r="IL41" s="39">
        <v>1999</v>
      </c>
      <c r="IM41" s="39" t="s">
        <v>308</v>
      </c>
      <c r="IN41" s="30">
        <v>5</v>
      </c>
      <c r="IO41" s="27">
        <v>2</v>
      </c>
      <c r="IP41" s="27">
        <v>2.6749999999999998</v>
      </c>
      <c r="IQ41" s="29">
        <f t="shared" si="21"/>
        <v>0.63794826299208462</v>
      </c>
      <c r="IR41" s="46">
        <v>772.4190000000001</v>
      </c>
      <c r="IS41" s="46">
        <v>731.5</v>
      </c>
      <c r="IT41" s="28">
        <v>20.907980874985423</v>
      </c>
      <c r="IU41" s="28">
        <v>44.930836323990363</v>
      </c>
      <c r="IV41" s="28">
        <v>772.4190000000001</v>
      </c>
      <c r="IW41" s="28">
        <v>731.5</v>
      </c>
      <c r="IX41" s="28">
        <v>20.907980874985419</v>
      </c>
      <c r="IY41" s="28">
        <v>44.930836323990363</v>
      </c>
      <c r="IZ41" s="39">
        <v>1999</v>
      </c>
      <c r="JA41" s="39" t="s">
        <v>308</v>
      </c>
      <c r="JB41" s="27">
        <v>9.7908086776733398</v>
      </c>
      <c r="JC41" s="27">
        <v>21.969999313354492</v>
      </c>
      <c r="JD41" s="27">
        <v>15.340000152587891</v>
      </c>
      <c r="JE41" s="27">
        <v>5.9679999351501465</v>
      </c>
      <c r="JF41" s="27">
        <v>9.0590000152587891</v>
      </c>
      <c r="JG41" s="27">
        <v>1.2100000381469727</v>
      </c>
      <c r="JH41" s="27">
        <v>3.440000057220459</v>
      </c>
      <c r="JI41" s="27">
        <v>4.6269998550415039</v>
      </c>
      <c r="JJ41" s="32">
        <v>1.4800000190734863</v>
      </c>
      <c r="JK41" s="32">
        <v>0.66200000047683716</v>
      </c>
      <c r="JL41" s="32">
        <v>0.73100000619888306</v>
      </c>
      <c r="JM41" s="32">
        <v>0.12999999523162842</v>
      </c>
      <c r="JN41" s="32">
        <v>0.63200002908706665</v>
      </c>
      <c r="JO41" s="39">
        <v>1999</v>
      </c>
      <c r="JP41" s="39" t="s">
        <v>308</v>
      </c>
      <c r="JQ41" s="32">
        <v>1.099</v>
      </c>
      <c r="JR41" s="32">
        <v>7.6999999999999999E-2</v>
      </c>
      <c r="JS41" s="29">
        <v>6.4000000000000001E-2</v>
      </c>
      <c r="JT41" s="32">
        <v>0.24</v>
      </c>
      <c r="JU41" s="41"/>
      <c r="JV41" s="41"/>
      <c r="JW41" s="27">
        <v>0.13400000333786011</v>
      </c>
      <c r="JX41" s="27">
        <v>0.25499999523162842</v>
      </c>
      <c r="JY41" s="29"/>
      <c r="JZ41" s="40">
        <v>6.5999999642372131E-2</v>
      </c>
      <c r="KA41" s="20">
        <v>0.214</v>
      </c>
      <c r="KB41" s="20">
        <v>0.20200000703334808</v>
      </c>
      <c r="KC41" s="21">
        <v>0</v>
      </c>
      <c r="KD41" s="21">
        <v>6.0000000521540642E-3</v>
      </c>
      <c r="KE41" s="20">
        <v>0.73100000619888306</v>
      </c>
      <c r="KF41" s="20">
        <v>0</v>
      </c>
      <c r="KG41" s="39">
        <v>1999</v>
      </c>
      <c r="KH41" s="39" t="s">
        <v>308</v>
      </c>
      <c r="KI41" s="23">
        <v>1.5952380895614624</v>
      </c>
      <c r="KJ41" s="23">
        <v>1.125</v>
      </c>
      <c r="KK41" s="29"/>
      <c r="KL41" s="29"/>
      <c r="KM41" s="29"/>
      <c r="KN41" s="21">
        <v>7143.9912109375</v>
      </c>
      <c r="KO41" s="20">
        <v>4809.40576171875</v>
      </c>
      <c r="KP41" s="20">
        <v>1086.1810302734375</v>
      </c>
      <c r="KQ41" s="19">
        <v>15.204119682312012</v>
      </c>
      <c r="KR41" s="39">
        <v>1999</v>
      </c>
      <c r="KS41" s="39" t="s">
        <v>308</v>
      </c>
    </row>
    <row r="42" spans="1:305" s="39" customFormat="1" ht="12.75">
      <c r="A42" s="39">
        <v>2000</v>
      </c>
      <c r="B42" s="39" t="s">
        <v>308</v>
      </c>
      <c r="C42" s="39">
        <v>34</v>
      </c>
      <c r="D42" s="44" t="s">
        <v>309</v>
      </c>
      <c r="E42" s="44">
        <v>756</v>
      </c>
      <c r="F42" s="39">
        <v>1</v>
      </c>
      <c r="G42" s="39">
        <v>0</v>
      </c>
      <c r="H42" s="39">
        <v>0</v>
      </c>
      <c r="I42" s="39">
        <v>0</v>
      </c>
      <c r="J42" s="29">
        <v>42.86</v>
      </c>
      <c r="K42" s="29">
        <v>28.57</v>
      </c>
      <c r="L42" s="29">
        <v>28.57</v>
      </c>
      <c r="M42" s="18">
        <v>2</v>
      </c>
      <c r="N42" s="39">
        <v>0</v>
      </c>
      <c r="O42" s="39">
        <v>0</v>
      </c>
      <c r="P42" s="39">
        <v>1</v>
      </c>
      <c r="Q42" s="29">
        <v>50.29</v>
      </c>
      <c r="R42" s="29">
        <v>20.23</v>
      </c>
      <c r="S42" s="29">
        <v>29.48</v>
      </c>
      <c r="T42" s="29">
        <v>43.5</v>
      </c>
      <c r="U42" s="29">
        <v>17.5</v>
      </c>
      <c r="V42" s="29">
        <v>25.5</v>
      </c>
      <c r="W42" s="29">
        <v>86.5</v>
      </c>
      <c r="X42" s="39">
        <v>3</v>
      </c>
      <c r="Y42" s="39">
        <v>2000</v>
      </c>
      <c r="Z42" s="39" t="s">
        <v>308</v>
      </c>
      <c r="AA42" s="43"/>
      <c r="AB42" s="41">
        <v>43.3</v>
      </c>
      <c r="AC42" s="41">
        <v>22.5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15.9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19.899999999999999</v>
      </c>
      <c r="BO42" s="41">
        <v>0</v>
      </c>
      <c r="BP42" s="41">
        <v>2.2999999999999998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5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22.5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11.900000000000006</v>
      </c>
      <c r="CZ42" s="39">
        <v>2000</v>
      </c>
      <c r="DA42" s="39" t="s">
        <v>308</v>
      </c>
      <c r="DB42" s="41">
        <v>25.5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17.5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21.5</v>
      </c>
      <c r="EN42" s="41">
        <v>0</v>
      </c>
      <c r="EO42" s="41">
        <v>3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4.5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22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6</v>
      </c>
      <c r="FY42" s="39">
        <v>2000</v>
      </c>
      <c r="FZ42" s="39" t="s">
        <v>308</v>
      </c>
      <c r="GA42" s="41">
        <v>23</v>
      </c>
      <c r="GB42" s="29">
        <f t="shared" si="13"/>
        <v>0.83083899999999999</v>
      </c>
      <c r="GC42" s="29">
        <f t="shared" si="14"/>
        <v>0.80679999999999996</v>
      </c>
      <c r="GD42" s="29">
        <f t="shared" si="15"/>
        <v>5.9115280708910447</v>
      </c>
      <c r="GE42" s="29">
        <f t="shared" si="16"/>
        <v>5.1759834368530013</v>
      </c>
      <c r="GF42" s="29">
        <f t="shared" si="17"/>
        <v>0.73554463403804338</v>
      </c>
      <c r="GG42" s="29">
        <f t="shared" si="18"/>
        <v>0.12442546583850946</v>
      </c>
      <c r="GH42" s="29">
        <f t="shared" si="19"/>
        <v>2.7486360253769506</v>
      </c>
      <c r="GI42" s="39">
        <v>2000</v>
      </c>
      <c r="GJ42" s="39" t="s">
        <v>308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2.4575119999999999</v>
      </c>
      <c r="GX42" s="36">
        <v>1.5050619999999999</v>
      </c>
      <c r="GY42" s="36">
        <v>2.2657259999999999</v>
      </c>
      <c r="GZ42" s="39">
        <v>2000</v>
      </c>
      <c r="HA42" s="39" t="s">
        <v>308</v>
      </c>
      <c r="HB42" s="42">
        <v>5</v>
      </c>
      <c r="HC42" s="42">
        <f t="shared" si="20"/>
        <v>6</v>
      </c>
      <c r="HD42" s="42">
        <v>2</v>
      </c>
      <c r="HE42" s="42">
        <v>2</v>
      </c>
      <c r="HF42" s="42">
        <v>2</v>
      </c>
      <c r="HG42" s="42">
        <v>4</v>
      </c>
      <c r="HH42" s="42">
        <v>1</v>
      </c>
      <c r="HI42" s="42">
        <v>0</v>
      </c>
      <c r="HJ42" s="39">
        <v>2000</v>
      </c>
      <c r="HK42" s="39" t="s">
        <v>308</v>
      </c>
      <c r="HL42" s="34">
        <v>1</v>
      </c>
      <c r="HM42" s="29">
        <v>98.248670000000004</v>
      </c>
      <c r="HN42" s="27">
        <v>34.171730495511802</v>
      </c>
      <c r="HO42" s="32">
        <v>33.725836282032098</v>
      </c>
      <c r="HP42" s="32">
        <v>4.1044603344932797</v>
      </c>
      <c r="HQ42" s="32">
        <v>5.5248729400885601</v>
      </c>
      <c r="HR42" s="27">
        <v>1.5585184678516499</v>
      </c>
      <c r="HS42" s="27">
        <v>52.655752997446598</v>
      </c>
      <c r="HT42" s="27">
        <v>52.653220082383001</v>
      </c>
      <c r="HU42" s="27">
        <v>-0.44589421347971703</v>
      </c>
      <c r="HV42" s="27">
        <v>0.52540077775834304</v>
      </c>
      <c r="HW42" s="27">
        <v>-3.7816169402747998E-2</v>
      </c>
      <c r="HX42" s="27">
        <v>3.9250833333333301</v>
      </c>
      <c r="HY42" s="33">
        <v>11.749384364810201</v>
      </c>
      <c r="HZ42" s="39">
        <v>2000</v>
      </c>
      <c r="IA42" s="39" t="s">
        <v>308</v>
      </c>
      <c r="IB42" s="29">
        <v>4223.0140000000001</v>
      </c>
      <c r="IC42" s="29">
        <v>4189.2089999999998</v>
      </c>
      <c r="ID42" s="29">
        <v>4081.928955078125</v>
      </c>
      <c r="IE42" s="29">
        <v>87.339740000000006</v>
      </c>
      <c r="IF42" s="32">
        <v>84.421859741210938</v>
      </c>
      <c r="IG42" s="29">
        <v>170.8</v>
      </c>
      <c r="IH42" s="29">
        <v>1044.5999999999999</v>
      </c>
      <c r="II42" s="29">
        <v>2900.3</v>
      </c>
      <c r="IJ42" s="31">
        <v>107.27999877929688</v>
      </c>
      <c r="IK42" s="31">
        <v>2.5403664112091064</v>
      </c>
      <c r="IL42" s="39">
        <v>2000</v>
      </c>
      <c r="IM42" s="39" t="s">
        <v>308</v>
      </c>
      <c r="IN42" s="30">
        <v>8</v>
      </c>
      <c r="IO42" s="27">
        <v>4</v>
      </c>
      <c r="IP42" s="27">
        <v>4.7569999999999997</v>
      </c>
      <c r="IQ42" s="29">
        <f t="shared" si="21"/>
        <v>1.1264466563454443</v>
      </c>
      <c r="IR42" s="46">
        <v>760.93299999999999</v>
      </c>
      <c r="IS42" s="46">
        <v>719.1</v>
      </c>
      <c r="IT42" s="28">
        <v>20.183144281835396</v>
      </c>
      <c r="IU42" s="28"/>
      <c r="IV42" s="28">
        <v>760.93299999999999</v>
      </c>
      <c r="IW42" s="28">
        <v>719.1</v>
      </c>
      <c r="IX42" s="28">
        <v>20.1831442818354</v>
      </c>
      <c r="IY42" s="28">
        <v>42.429349893340259</v>
      </c>
      <c r="IZ42" s="39">
        <v>2000</v>
      </c>
      <c r="JA42" s="39" t="s">
        <v>308</v>
      </c>
      <c r="JB42" s="27">
        <v>9.2974729537963867</v>
      </c>
      <c r="JC42" s="27">
        <v>21.406000137329102</v>
      </c>
      <c r="JD42" s="27">
        <v>14.899999618530273</v>
      </c>
      <c r="JE42" s="27">
        <v>6</v>
      </c>
      <c r="JF42" s="27">
        <v>9.0389995574951172</v>
      </c>
      <c r="JG42" s="27">
        <v>1.1529999971389771</v>
      </c>
      <c r="JH42" s="27">
        <v>3.4330000877380371</v>
      </c>
      <c r="JI42" s="27">
        <v>4.6030001640319824</v>
      </c>
      <c r="JJ42" s="32">
        <v>1.4479999542236328</v>
      </c>
      <c r="JK42" s="32">
        <v>0.50499999523162842</v>
      </c>
      <c r="JL42" s="32">
        <v>0.50700002908706665</v>
      </c>
      <c r="JM42" s="32">
        <v>0.13300000131130219</v>
      </c>
      <c r="JN42" s="32">
        <v>0.58399999141693115</v>
      </c>
      <c r="JO42" s="39">
        <v>2000</v>
      </c>
      <c r="JP42" s="39" t="s">
        <v>308</v>
      </c>
      <c r="JQ42" s="32">
        <v>1.0569999999999999</v>
      </c>
      <c r="JR42" s="32">
        <v>7.9000000000000001E-2</v>
      </c>
      <c r="JS42" s="29">
        <v>6.2E-2</v>
      </c>
      <c r="JT42" s="32">
        <v>0.251</v>
      </c>
      <c r="JU42" s="41"/>
      <c r="JV42" s="41"/>
      <c r="JW42" s="27">
        <v>0.10100000351667404</v>
      </c>
      <c r="JX42" s="27">
        <v>0.15399999916553497</v>
      </c>
      <c r="JY42" s="29"/>
      <c r="JZ42" s="40">
        <v>5.299999937415123E-2</v>
      </c>
      <c r="KA42" s="20">
        <v>0.20499999999999999</v>
      </c>
      <c r="KB42" s="20">
        <v>0.19300000369548798</v>
      </c>
      <c r="KC42" s="21">
        <v>0</v>
      </c>
      <c r="KD42" s="21">
        <v>4.0000001899898052E-3</v>
      </c>
      <c r="KE42" s="20">
        <v>0.50700002908706665</v>
      </c>
      <c r="KF42" s="20">
        <v>0</v>
      </c>
      <c r="KG42" s="39">
        <v>2000</v>
      </c>
      <c r="KH42" s="39" t="s">
        <v>308</v>
      </c>
      <c r="KI42" s="23">
        <v>1.5952380895614624</v>
      </c>
      <c r="KJ42" s="23">
        <v>1.125</v>
      </c>
      <c r="KK42" s="22">
        <v>32.200000000000003</v>
      </c>
      <c r="KL42" s="22">
        <v>32.9</v>
      </c>
      <c r="KM42" s="22">
        <v>27.2</v>
      </c>
      <c r="KN42" s="21">
        <v>7184.25</v>
      </c>
      <c r="KO42" s="20">
        <v>4835.1572265625</v>
      </c>
      <c r="KP42" s="20">
        <v>1100.8900146484375</v>
      </c>
      <c r="KQ42" s="19">
        <v>15.323659896850586</v>
      </c>
      <c r="KR42" s="39">
        <v>2000</v>
      </c>
      <c r="KS42" s="39" t="s">
        <v>308</v>
      </c>
    </row>
    <row r="43" spans="1:305" s="39" customFormat="1" ht="12.75">
      <c r="A43" s="39">
        <v>2001</v>
      </c>
      <c r="B43" s="39" t="s">
        <v>308</v>
      </c>
      <c r="C43" s="39">
        <v>34</v>
      </c>
      <c r="D43" s="44" t="s">
        <v>309</v>
      </c>
      <c r="E43" s="44">
        <v>756</v>
      </c>
      <c r="F43" s="39">
        <v>1</v>
      </c>
      <c r="G43" s="39">
        <v>0</v>
      </c>
      <c r="H43" s="39">
        <v>0</v>
      </c>
      <c r="I43" s="39">
        <v>0</v>
      </c>
      <c r="J43" s="29">
        <v>42.86</v>
      </c>
      <c r="K43" s="29">
        <v>28.57</v>
      </c>
      <c r="L43" s="29">
        <v>28.57</v>
      </c>
      <c r="M43" s="18">
        <v>2</v>
      </c>
      <c r="N43" s="39">
        <v>0</v>
      </c>
      <c r="O43" s="39">
        <v>0</v>
      </c>
      <c r="P43" s="39">
        <v>1</v>
      </c>
      <c r="Q43" s="29">
        <v>50.29</v>
      </c>
      <c r="R43" s="29">
        <v>20.23</v>
      </c>
      <c r="S43" s="29">
        <v>29.48</v>
      </c>
      <c r="T43" s="29">
        <v>43.5</v>
      </c>
      <c r="U43" s="29">
        <v>17.5</v>
      </c>
      <c r="V43" s="29">
        <v>25.5</v>
      </c>
      <c r="W43" s="29">
        <v>86.5</v>
      </c>
      <c r="X43" s="39">
        <v>3</v>
      </c>
      <c r="Y43" s="39">
        <v>2001</v>
      </c>
      <c r="Z43" s="39" t="s">
        <v>308</v>
      </c>
      <c r="AA43" s="43"/>
      <c r="AB43" s="41">
        <v>43.3</v>
      </c>
      <c r="AC43" s="41">
        <v>22.5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15.9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19.899999999999999</v>
      </c>
      <c r="BO43" s="41">
        <v>0</v>
      </c>
      <c r="BP43" s="41">
        <v>2.2999999999999998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5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22.5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11.900000000000006</v>
      </c>
      <c r="CZ43" s="39">
        <v>2001</v>
      </c>
      <c r="DA43" s="39" t="s">
        <v>308</v>
      </c>
      <c r="DB43" s="41">
        <v>25.5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0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17.5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21.5</v>
      </c>
      <c r="EN43" s="41">
        <v>0</v>
      </c>
      <c r="EO43" s="41">
        <v>3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4.5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22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6</v>
      </c>
      <c r="FY43" s="39">
        <v>2001</v>
      </c>
      <c r="FZ43" s="39" t="s">
        <v>308</v>
      </c>
      <c r="GA43" s="41">
        <v>23</v>
      </c>
      <c r="GB43" s="29">
        <f t="shared" si="13"/>
        <v>0.83083899999999999</v>
      </c>
      <c r="GC43" s="29">
        <f t="shared" si="14"/>
        <v>0.80679999999999996</v>
      </c>
      <c r="GD43" s="29">
        <f t="shared" si="15"/>
        <v>5.9115280708910447</v>
      </c>
      <c r="GE43" s="29">
        <f t="shared" si="16"/>
        <v>5.1759834368530013</v>
      </c>
      <c r="GF43" s="29">
        <f t="shared" si="17"/>
        <v>0.73554463403804338</v>
      </c>
      <c r="GG43" s="29">
        <f t="shared" si="18"/>
        <v>0.12442546583850946</v>
      </c>
      <c r="GH43" s="29">
        <f t="shared" si="19"/>
        <v>2.7486360253769506</v>
      </c>
      <c r="GI43" s="39">
        <v>2001</v>
      </c>
      <c r="GJ43" s="39" t="s">
        <v>308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2.4391289999999999</v>
      </c>
      <c r="GX43" s="36">
        <v>1.399662</v>
      </c>
      <c r="GY43" s="36">
        <v>2.2374890000000001</v>
      </c>
      <c r="GZ43" s="39">
        <v>2001</v>
      </c>
      <c r="HA43" s="39" t="s">
        <v>308</v>
      </c>
      <c r="HB43" s="42">
        <v>5</v>
      </c>
      <c r="HC43" s="42">
        <f t="shared" si="20"/>
        <v>6</v>
      </c>
      <c r="HD43" s="42">
        <v>2</v>
      </c>
      <c r="HE43" s="42">
        <v>2</v>
      </c>
      <c r="HF43" s="42">
        <v>2</v>
      </c>
      <c r="HG43" s="42">
        <v>4</v>
      </c>
      <c r="HH43" s="42">
        <v>1</v>
      </c>
      <c r="HI43" s="42">
        <v>0</v>
      </c>
      <c r="HJ43" s="39">
        <v>2001</v>
      </c>
      <c r="HK43" s="39" t="s">
        <v>308</v>
      </c>
      <c r="HL43" s="34">
        <v>1</v>
      </c>
      <c r="HM43" s="29">
        <v>96.165030000000002</v>
      </c>
      <c r="HN43" s="27">
        <v>33.8256429905421</v>
      </c>
      <c r="HO43" s="32">
        <v>33.0032994735408</v>
      </c>
      <c r="HP43" s="32">
        <v>1.44574626261797</v>
      </c>
      <c r="HQ43" s="32">
        <v>2.48489129003219</v>
      </c>
      <c r="HR43" s="27">
        <v>0.98901715340333796</v>
      </c>
      <c r="HS43" s="27">
        <v>52.530701549884398</v>
      </c>
      <c r="HT43" s="27">
        <v>52.522581113675699</v>
      </c>
      <c r="HU43" s="27">
        <v>-0.82234351700138197</v>
      </c>
      <c r="HV43" s="27">
        <v>7.0175274691072001E-2</v>
      </c>
      <c r="HW43" s="27">
        <v>-0.286798546235559</v>
      </c>
      <c r="HX43" s="27">
        <v>3.3817499999999998</v>
      </c>
      <c r="HY43" s="33">
        <v>7.9704573782404102</v>
      </c>
      <c r="HZ43" s="39">
        <v>2001</v>
      </c>
      <c r="IA43" s="39" t="s">
        <v>308</v>
      </c>
      <c r="IB43" s="29">
        <v>4278.99</v>
      </c>
      <c r="IC43" s="29">
        <v>4246.1620000000003</v>
      </c>
      <c r="ID43" s="29">
        <v>4150.09912109375</v>
      </c>
      <c r="IE43" s="29">
        <v>87.71857</v>
      </c>
      <c r="IF43" s="32">
        <v>85.076332092285156</v>
      </c>
      <c r="IG43" s="29">
        <v>160.30000000000001</v>
      </c>
      <c r="IH43" s="29">
        <v>1054.8</v>
      </c>
      <c r="II43" s="29">
        <v>2968.2</v>
      </c>
      <c r="IJ43" s="31">
        <v>96.063003540039063</v>
      </c>
      <c r="IK43" s="31">
        <v>2.2448050975799561</v>
      </c>
      <c r="IL43" s="39">
        <v>2001</v>
      </c>
      <c r="IM43" s="39" t="s">
        <v>308</v>
      </c>
      <c r="IN43" s="30">
        <v>3</v>
      </c>
      <c r="IO43" s="27">
        <v>20</v>
      </c>
      <c r="IP43" s="27">
        <v>20.097999999999999</v>
      </c>
      <c r="IQ43" s="29">
        <f t="shared" si="21"/>
        <v>4.6969027737854026</v>
      </c>
      <c r="IR43" s="46">
        <v>760.15599999999995</v>
      </c>
      <c r="IS43" s="46">
        <v>716.8</v>
      </c>
      <c r="IT43" s="28">
        <v>19.727030517727218</v>
      </c>
      <c r="IU43" s="28">
        <v>39.927863462689942</v>
      </c>
      <c r="IV43" s="28">
        <v>760.15599999999995</v>
      </c>
      <c r="IW43" s="28">
        <v>716.8</v>
      </c>
      <c r="IX43" s="28">
        <v>19.727030517727218</v>
      </c>
      <c r="IY43" s="28">
        <v>39.927863462689942</v>
      </c>
      <c r="IZ43" s="39">
        <v>2001</v>
      </c>
      <c r="JA43" s="39" t="s">
        <v>308</v>
      </c>
      <c r="JB43" s="27">
        <v>9.5201797485351563</v>
      </c>
      <c r="JC43" s="27">
        <v>22.028999328613281</v>
      </c>
      <c r="JD43" s="27">
        <v>15.192000389099121</v>
      </c>
      <c r="JE43" s="27">
        <v>6.3720002174377441</v>
      </c>
      <c r="JF43" s="27">
        <v>9.2679996490478516</v>
      </c>
      <c r="JG43" s="27">
        <v>1.1799999475479126</v>
      </c>
      <c r="JH43" s="27">
        <v>3.6670000553131104</v>
      </c>
      <c r="JI43" s="27">
        <v>4.9200000762939453</v>
      </c>
      <c r="JJ43" s="32">
        <v>1.468999981880188</v>
      </c>
      <c r="JK43" s="32">
        <v>0.46500000357627869</v>
      </c>
      <c r="JL43" s="32">
        <v>0.44800001382827759</v>
      </c>
      <c r="JM43" s="32">
        <v>0.13300000131130219</v>
      </c>
      <c r="JN43" s="32">
        <v>0.47900000214576721</v>
      </c>
      <c r="JO43" s="39">
        <v>2001</v>
      </c>
      <c r="JP43" s="39" t="s">
        <v>308</v>
      </c>
      <c r="JQ43" s="32">
        <v>1.0569999999999999</v>
      </c>
      <c r="JR43" s="32">
        <v>0.09</v>
      </c>
      <c r="JS43" s="29">
        <v>0.06</v>
      </c>
      <c r="JT43" s="32">
        <v>0.26100000000000001</v>
      </c>
      <c r="JU43" s="41"/>
      <c r="JV43" s="41"/>
      <c r="JW43" s="27">
        <v>9.3000002205371857E-2</v>
      </c>
      <c r="JX43" s="27">
        <v>0.13600000739097595</v>
      </c>
      <c r="JY43" s="29"/>
      <c r="JZ43" s="40">
        <v>3.4000001847743988E-2</v>
      </c>
      <c r="KA43" s="20">
        <v>0.21099999999999999</v>
      </c>
      <c r="KB43" s="20">
        <v>0.19900000095367432</v>
      </c>
      <c r="KC43" s="21">
        <v>0</v>
      </c>
      <c r="KD43" s="21">
        <v>4.0000001899898052E-3</v>
      </c>
      <c r="KE43" s="20">
        <v>0.44800001382827759</v>
      </c>
      <c r="KF43" s="20">
        <v>0</v>
      </c>
      <c r="KG43" s="39">
        <v>2001</v>
      </c>
      <c r="KH43" s="39" t="s">
        <v>308</v>
      </c>
      <c r="KI43" s="23">
        <v>1.5952380895614624</v>
      </c>
      <c r="KJ43" s="23">
        <v>1.125</v>
      </c>
      <c r="KK43" s="29"/>
      <c r="KL43" s="29"/>
      <c r="KM43" s="29"/>
      <c r="KN43" s="21">
        <v>7226.64697265625</v>
      </c>
      <c r="KO43" s="20">
        <v>4878.0888671875</v>
      </c>
      <c r="KP43" s="20">
        <v>1123.1800537109375</v>
      </c>
      <c r="KQ43" s="19">
        <v>15.542200088500977</v>
      </c>
      <c r="KR43" s="39">
        <v>2001</v>
      </c>
      <c r="KS43" s="39" t="s">
        <v>308</v>
      </c>
    </row>
    <row r="44" spans="1:305" s="39" customFormat="1" ht="12.75">
      <c r="A44" s="39">
        <v>2002</v>
      </c>
      <c r="B44" s="39" t="s">
        <v>308</v>
      </c>
      <c r="C44" s="39">
        <v>34</v>
      </c>
      <c r="D44" s="44" t="s">
        <v>309</v>
      </c>
      <c r="E44" s="44">
        <v>756</v>
      </c>
      <c r="F44" s="39">
        <v>1</v>
      </c>
      <c r="G44" s="39">
        <v>0</v>
      </c>
      <c r="H44" s="39">
        <v>0</v>
      </c>
      <c r="I44" s="39">
        <v>0</v>
      </c>
      <c r="J44" s="29">
        <v>42.86</v>
      </c>
      <c r="K44" s="29">
        <v>28.57</v>
      </c>
      <c r="L44" s="29">
        <v>28.57</v>
      </c>
      <c r="M44" s="18">
        <v>2</v>
      </c>
      <c r="N44" s="39">
        <v>0</v>
      </c>
      <c r="O44" s="39">
        <v>0</v>
      </c>
      <c r="P44" s="39">
        <v>1</v>
      </c>
      <c r="Q44" s="29">
        <v>50.29</v>
      </c>
      <c r="R44" s="29">
        <v>20.23</v>
      </c>
      <c r="S44" s="29">
        <v>29.48</v>
      </c>
      <c r="T44" s="29">
        <v>43.5</v>
      </c>
      <c r="U44" s="29">
        <v>17.5</v>
      </c>
      <c r="V44" s="29">
        <v>25.5</v>
      </c>
      <c r="W44" s="29">
        <v>86.5</v>
      </c>
      <c r="X44" s="39">
        <v>3</v>
      </c>
      <c r="Y44" s="39">
        <v>2002</v>
      </c>
      <c r="Z44" s="39" t="s">
        <v>308</v>
      </c>
      <c r="AA44" s="43"/>
      <c r="AB44" s="41">
        <v>43.3</v>
      </c>
      <c r="AC44" s="41">
        <v>22.5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15.9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19.899999999999999</v>
      </c>
      <c r="BO44" s="41">
        <v>0</v>
      </c>
      <c r="BP44" s="41">
        <v>2.2999999999999998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5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22.5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11.900000000000006</v>
      </c>
      <c r="CZ44" s="39">
        <v>2002</v>
      </c>
      <c r="DA44" s="39" t="s">
        <v>308</v>
      </c>
      <c r="DB44" s="41">
        <v>25.5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0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17.5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21.5</v>
      </c>
      <c r="EN44" s="41">
        <v>0</v>
      </c>
      <c r="EO44" s="41">
        <v>3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4.5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22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6</v>
      </c>
      <c r="FY44" s="39">
        <v>2002</v>
      </c>
      <c r="FZ44" s="39" t="s">
        <v>308</v>
      </c>
      <c r="GA44" s="41">
        <v>23</v>
      </c>
      <c r="GB44" s="29">
        <f t="shared" si="13"/>
        <v>0.83083899999999999</v>
      </c>
      <c r="GC44" s="29">
        <f t="shared" si="14"/>
        <v>0.80679999999999996</v>
      </c>
      <c r="GD44" s="29">
        <f t="shared" si="15"/>
        <v>5.9115280708910447</v>
      </c>
      <c r="GE44" s="29">
        <f t="shared" si="16"/>
        <v>5.1759834368530013</v>
      </c>
      <c r="GF44" s="29">
        <f t="shared" si="17"/>
        <v>0.73554463403804338</v>
      </c>
      <c r="GG44" s="29">
        <f t="shared" si="18"/>
        <v>0.12442546583850946</v>
      </c>
      <c r="GH44" s="29">
        <f t="shared" si="19"/>
        <v>2.7486360253769506</v>
      </c>
      <c r="GI44" s="39">
        <v>2002</v>
      </c>
      <c r="GJ44" s="39" t="s">
        <v>308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2.1184150000000002</v>
      </c>
      <c r="GX44" s="36">
        <v>1.175197</v>
      </c>
      <c r="GY44" s="36">
        <v>2.0601280000000002</v>
      </c>
      <c r="GZ44" s="39">
        <v>2002</v>
      </c>
      <c r="HA44" s="39" t="s">
        <v>308</v>
      </c>
      <c r="HB44" s="42">
        <v>5</v>
      </c>
      <c r="HC44" s="42">
        <f t="shared" si="20"/>
        <v>6</v>
      </c>
      <c r="HD44" s="42">
        <v>2</v>
      </c>
      <c r="HE44" s="42">
        <v>2</v>
      </c>
      <c r="HF44" s="42">
        <v>2</v>
      </c>
      <c r="HG44" s="42">
        <v>4</v>
      </c>
      <c r="HH44" s="42">
        <v>1</v>
      </c>
      <c r="HI44" s="42">
        <v>0</v>
      </c>
      <c r="HJ44" s="39">
        <v>2002</v>
      </c>
      <c r="HK44" s="39" t="s">
        <v>308</v>
      </c>
      <c r="HL44" s="34">
        <v>1</v>
      </c>
      <c r="HM44" s="29">
        <v>91.241200000000006</v>
      </c>
      <c r="HN44" s="27">
        <v>36.255734517269701</v>
      </c>
      <c r="HO44" s="32">
        <v>33.591381662794099</v>
      </c>
      <c r="HP44" s="32">
        <v>0.14696820699027199</v>
      </c>
      <c r="HQ44" s="32">
        <v>-0.18456280493597901</v>
      </c>
      <c r="HR44" s="27">
        <v>0.64270844192562204</v>
      </c>
      <c r="HS44" s="27">
        <v>60.0953201997267</v>
      </c>
      <c r="HT44" s="27">
        <v>60.083275098171399</v>
      </c>
      <c r="HU44" s="27">
        <v>-2.6643528544755801</v>
      </c>
      <c r="HV44" s="27">
        <v>-1.65141438186384</v>
      </c>
      <c r="HW44" s="27">
        <v>-1.29771676404311</v>
      </c>
      <c r="HX44" s="27">
        <v>3.19891666666667</v>
      </c>
      <c r="HY44" s="33">
        <v>8.3927377607709008</v>
      </c>
      <c r="HZ44" s="39">
        <v>2002</v>
      </c>
      <c r="IA44" s="39" t="s">
        <v>308</v>
      </c>
      <c r="IB44" s="29">
        <v>4337.1080000000002</v>
      </c>
      <c r="IC44" s="29">
        <v>4304.3500000000004</v>
      </c>
      <c r="ID44" s="29">
        <v>4180.08203125</v>
      </c>
      <c r="IE44" s="29">
        <v>88.052170000000004</v>
      </c>
      <c r="IF44" s="32">
        <v>84.86419677734375</v>
      </c>
      <c r="IG44" s="29">
        <v>161.30000000000001</v>
      </c>
      <c r="IH44" s="29">
        <v>1035.4000000000001</v>
      </c>
      <c r="II44" s="29">
        <v>3016.3</v>
      </c>
      <c r="IJ44" s="31">
        <v>124.26799774169922</v>
      </c>
      <c r="IK44" s="31">
        <v>2.8651158809661865</v>
      </c>
      <c r="IL44" s="39">
        <v>2002</v>
      </c>
      <c r="IM44" s="39" t="s">
        <v>308</v>
      </c>
      <c r="IN44" s="30">
        <v>4</v>
      </c>
      <c r="IO44" s="27">
        <v>22</v>
      </c>
      <c r="IP44" s="27">
        <v>21.446999999999999</v>
      </c>
      <c r="IQ44" s="29">
        <f t="shared" si="21"/>
        <v>4.9450002167342841</v>
      </c>
      <c r="IR44" s="46">
        <v>777.79700000000003</v>
      </c>
      <c r="IS44" s="46">
        <v>731.9</v>
      </c>
      <c r="IT44" s="28">
        <v>19.892376237973593</v>
      </c>
      <c r="IU44" s="28"/>
      <c r="IV44" s="28">
        <v>777.79700000000003</v>
      </c>
      <c r="IW44" s="28">
        <v>731.9</v>
      </c>
      <c r="IX44" s="28">
        <v>19.89237623797359</v>
      </c>
      <c r="IY44" s="28">
        <v>40.849833528088539</v>
      </c>
      <c r="IZ44" s="39">
        <v>2002</v>
      </c>
      <c r="JA44" s="39" t="s">
        <v>308</v>
      </c>
      <c r="JB44" s="27">
        <v>10.041140556335449</v>
      </c>
      <c r="JC44" s="27">
        <v>23.097000122070313</v>
      </c>
      <c r="JD44" s="27">
        <v>15.809000015258789</v>
      </c>
      <c r="JE44" s="27">
        <v>6.7480001449584961</v>
      </c>
      <c r="JF44" s="27">
        <v>9.3299999237060547</v>
      </c>
      <c r="JG44" s="27">
        <v>1.1890000104904175</v>
      </c>
      <c r="JH44" s="27">
        <v>3.9119999408721924</v>
      </c>
      <c r="JI44" s="27">
        <v>5.2059998512268066</v>
      </c>
      <c r="JJ44" s="32">
        <v>1.559999942779541</v>
      </c>
      <c r="JK44" s="32">
        <v>0.54000002145767212</v>
      </c>
      <c r="JL44" s="32">
        <v>0.71799999475479126</v>
      </c>
      <c r="JM44" s="32">
        <v>0.13400000333786011</v>
      </c>
      <c r="JN44" s="32">
        <v>0.50800001621246338</v>
      </c>
      <c r="JO44" s="39">
        <v>2002</v>
      </c>
      <c r="JP44" s="39" t="s">
        <v>308</v>
      </c>
      <c r="JQ44" s="32">
        <v>1.1140000000000001</v>
      </c>
      <c r="JR44" s="32">
        <v>0.1</v>
      </c>
      <c r="JS44" s="29">
        <v>5.8999999999999997E-2</v>
      </c>
      <c r="JT44" s="32">
        <v>0.28699999999999998</v>
      </c>
      <c r="JU44" s="41"/>
      <c r="JV44" s="41"/>
      <c r="JW44" s="27">
        <v>0.10400000214576721</v>
      </c>
      <c r="JX44" s="27">
        <v>0.19699999690055847</v>
      </c>
      <c r="JY44" s="29"/>
      <c r="JZ44" s="40">
        <v>3.9999999105930328E-2</v>
      </c>
      <c r="KA44" s="20">
        <v>0.20499999999999999</v>
      </c>
      <c r="KB44" s="20">
        <v>0.19499999284744263</v>
      </c>
      <c r="KC44" s="21">
        <v>0</v>
      </c>
      <c r="KD44" s="21">
        <v>4.0000001899898052E-3</v>
      </c>
      <c r="KE44" s="20">
        <v>0.71799999475479126</v>
      </c>
      <c r="KF44" s="20">
        <v>0</v>
      </c>
      <c r="KG44" s="39">
        <v>2002</v>
      </c>
      <c r="KH44" s="39" t="s">
        <v>308</v>
      </c>
      <c r="KI44" s="23">
        <v>1.5952380895614624</v>
      </c>
      <c r="KJ44" s="23">
        <v>1.125</v>
      </c>
      <c r="KK44" s="22">
        <v>31.9</v>
      </c>
      <c r="KL44" s="22">
        <v>32.299999999999997</v>
      </c>
      <c r="KM44" s="22">
        <v>25.8</v>
      </c>
      <c r="KN44" s="21">
        <v>7284.75390625</v>
      </c>
      <c r="KO44" s="20">
        <v>4925.61181640625</v>
      </c>
      <c r="KP44" s="20">
        <v>1135.98095703125</v>
      </c>
      <c r="KQ44" s="19">
        <v>15.593950271606445</v>
      </c>
      <c r="KR44" s="39">
        <v>2002</v>
      </c>
      <c r="KS44" s="39" t="s">
        <v>308</v>
      </c>
    </row>
    <row r="45" spans="1:305" s="39" customFormat="1" ht="12.75">
      <c r="A45" s="39">
        <v>2003</v>
      </c>
      <c r="B45" s="39" t="s">
        <v>308</v>
      </c>
      <c r="C45" s="39">
        <v>34</v>
      </c>
      <c r="D45" s="44" t="s">
        <v>309</v>
      </c>
      <c r="E45" s="44">
        <v>756</v>
      </c>
      <c r="F45" s="39">
        <v>1</v>
      </c>
      <c r="G45" s="39">
        <v>0</v>
      </c>
      <c r="H45" s="39">
        <v>0</v>
      </c>
      <c r="I45" s="39">
        <v>0</v>
      </c>
      <c r="J45" s="29">
        <v>42.86</v>
      </c>
      <c r="K45" s="29">
        <v>28.57</v>
      </c>
      <c r="L45" s="29">
        <v>28.57</v>
      </c>
      <c r="M45" s="18">
        <v>2</v>
      </c>
      <c r="N45" s="39">
        <v>0</v>
      </c>
      <c r="O45" s="39">
        <v>0</v>
      </c>
      <c r="P45" s="39">
        <v>1</v>
      </c>
      <c r="Q45" s="29">
        <v>50.47</v>
      </c>
      <c r="R45" s="29">
        <v>20</v>
      </c>
      <c r="S45" s="29">
        <v>29.54</v>
      </c>
      <c r="T45" s="29">
        <v>43.62</v>
      </c>
      <c r="U45" s="29">
        <v>17.29</v>
      </c>
      <c r="V45" s="29">
        <v>25.53</v>
      </c>
      <c r="W45" s="29">
        <v>86.44</v>
      </c>
      <c r="X45" s="39">
        <v>3</v>
      </c>
      <c r="Y45" s="39">
        <v>2003</v>
      </c>
      <c r="Z45" s="39" t="s">
        <v>308</v>
      </c>
      <c r="AA45" s="43">
        <v>37913</v>
      </c>
      <c r="AB45" s="41">
        <v>45.2</v>
      </c>
      <c r="AC45" s="41">
        <v>23.3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14.4</v>
      </c>
      <c r="BH45" s="41">
        <v>2.2999999999999998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17.3</v>
      </c>
      <c r="BO45" s="41">
        <v>0</v>
      </c>
      <c r="BP45" s="41">
        <v>2.2000000000000002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7.4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26.7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6.3999999999999915</v>
      </c>
      <c r="CZ45" s="39">
        <v>2003</v>
      </c>
      <c r="DA45" s="39" t="s">
        <v>308</v>
      </c>
      <c r="DB45" s="41">
        <v>26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0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14</v>
      </c>
      <c r="EG45" s="41">
        <v>1.5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18</v>
      </c>
      <c r="EN45" s="41">
        <v>0</v>
      </c>
      <c r="EO45" s="41">
        <v>2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6.5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27.5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4.5</v>
      </c>
      <c r="FY45" s="39">
        <v>2003</v>
      </c>
      <c r="FZ45" s="39" t="s">
        <v>308</v>
      </c>
      <c r="GA45" s="41">
        <v>25</v>
      </c>
      <c r="GB45" s="29">
        <f t="shared" si="13"/>
        <v>0.81726799999999999</v>
      </c>
      <c r="GC45" s="29">
        <f t="shared" si="14"/>
        <v>0.799925</v>
      </c>
      <c r="GD45" s="29">
        <f t="shared" si="15"/>
        <v>5.4724952389291417</v>
      </c>
      <c r="GE45" s="29">
        <f t="shared" si="16"/>
        <v>4.9981257028614268</v>
      </c>
      <c r="GF45" s="29">
        <f t="shared" si="17"/>
        <v>0.47436953606771493</v>
      </c>
      <c r="GG45" s="29">
        <f t="shared" si="18"/>
        <v>8.6682494064725696E-2</v>
      </c>
      <c r="GH45" s="29">
        <f t="shared" si="19"/>
        <v>2.2438805672316873</v>
      </c>
      <c r="GI45" s="39">
        <v>2003</v>
      </c>
      <c r="GJ45" s="39" t="s">
        <v>308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2.0790920000000002</v>
      </c>
      <c r="GX45" s="36">
        <v>1.1050789999999999</v>
      </c>
      <c r="GY45" s="36">
        <v>2.1870310000000002</v>
      </c>
      <c r="GZ45" s="39">
        <v>2003</v>
      </c>
      <c r="HA45" s="39" t="s">
        <v>308</v>
      </c>
      <c r="HB45" s="42">
        <v>5</v>
      </c>
      <c r="HC45" s="42">
        <f t="shared" si="20"/>
        <v>6</v>
      </c>
      <c r="HD45" s="42">
        <v>2</v>
      </c>
      <c r="HE45" s="42">
        <v>2</v>
      </c>
      <c r="HF45" s="42">
        <v>2</v>
      </c>
      <c r="HG45" s="42">
        <v>4</v>
      </c>
      <c r="HH45" s="42">
        <v>1</v>
      </c>
      <c r="HI45" s="42">
        <v>0</v>
      </c>
      <c r="HJ45" s="39">
        <v>2003</v>
      </c>
      <c r="HK45" s="39" t="s">
        <v>308</v>
      </c>
      <c r="HL45" s="34">
        <v>1</v>
      </c>
      <c r="HM45" s="29">
        <v>89.7637</v>
      </c>
      <c r="HN45" s="27">
        <v>35.639159106807703</v>
      </c>
      <c r="HO45" s="32">
        <v>33.218375853832697</v>
      </c>
      <c r="HP45" s="32">
        <v>7.9149793628199003E-2</v>
      </c>
      <c r="HQ45" s="32">
        <v>1.02704261535707</v>
      </c>
      <c r="HR45" s="27">
        <v>0.63829891121150495</v>
      </c>
      <c r="HS45" s="27">
        <v>58.471542773907302</v>
      </c>
      <c r="HT45" s="27">
        <v>58.462655917487098</v>
      </c>
      <c r="HU45" s="27">
        <v>-2.42078325297499</v>
      </c>
      <c r="HV45" s="27">
        <v>-1.3907164040470299</v>
      </c>
      <c r="HW45" s="27">
        <v>-0.32217571275390899</v>
      </c>
      <c r="HX45" s="27">
        <v>2.6587499999999999</v>
      </c>
      <c r="HY45" s="33">
        <v>12.6909128185212</v>
      </c>
      <c r="HZ45" s="39">
        <v>2003</v>
      </c>
      <c r="IA45" s="39" t="s">
        <v>308</v>
      </c>
      <c r="IB45" s="29">
        <v>4367.7839999999997</v>
      </c>
      <c r="IC45" s="29">
        <v>4334.5429999999997</v>
      </c>
      <c r="ID45" s="29">
        <v>4165.09521484375</v>
      </c>
      <c r="IE45" s="29">
        <v>87.837549999999993</v>
      </c>
      <c r="IF45" s="32">
        <v>83.776046752929688</v>
      </c>
      <c r="IG45" s="29">
        <v>159.1</v>
      </c>
      <c r="IH45" s="29">
        <v>995.3</v>
      </c>
      <c r="II45" s="29">
        <v>3043.9</v>
      </c>
      <c r="IJ45" s="31">
        <v>169.447998046875</v>
      </c>
      <c r="IK45" s="31">
        <v>3.8794338703155518</v>
      </c>
      <c r="IL45" s="39">
        <v>2003</v>
      </c>
      <c r="IM45" s="39" t="s">
        <v>308</v>
      </c>
      <c r="IN45" s="30">
        <v>9</v>
      </c>
      <c r="IO45" s="27">
        <v>8</v>
      </c>
      <c r="IP45" s="27">
        <v>6.141</v>
      </c>
      <c r="IQ45" s="29">
        <f t="shared" si="21"/>
        <v>1.405976119698227</v>
      </c>
      <c r="IR45" s="46">
        <v>781.69399999999996</v>
      </c>
      <c r="IS45" s="46">
        <v>734.8</v>
      </c>
      <c r="IT45" s="28">
        <v>19.917705289522335</v>
      </c>
      <c r="IU45" s="28">
        <v>41.771803593487462</v>
      </c>
      <c r="IV45" s="28">
        <v>781.69399999999996</v>
      </c>
      <c r="IW45" s="28">
        <v>734.8</v>
      </c>
      <c r="IX45" s="28">
        <v>19.917705289522338</v>
      </c>
      <c r="IY45" s="28">
        <v>41.771803593487462</v>
      </c>
      <c r="IZ45" s="39">
        <v>2003</v>
      </c>
      <c r="JA45" s="39" t="s">
        <v>308</v>
      </c>
      <c r="JB45" s="27">
        <v>10.649033546447754</v>
      </c>
      <c r="JC45" s="27">
        <v>24.117000579833984</v>
      </c>
      <c r="JD45" s="27">
        <v>16.451999664306641</v>
      </c>
      <c r="JE45" s="27">
        <v>7.0170001983642578</v>
      </c>
      <c r="JF45" s="27">
        <v>9.6090002059936523</v>
      </c>
      <c r="JG45" s="27">
        <v>1.2029999494552612</v>
      </c>
      <c r="JH45" s="27">
        <v>3.9500000476837158</v>
      </c>
      <c r="JI45" s="27">
        <v>5.4000000953674316</v>
      </c>
      <c r="JJ45" s="32">
        <v>1.5679999589920044</v>
      </c>
      <c r="JK45" s="32">
        <v>0.6470000147819519</v>
      </c>
      <c r="JL45" s="32">
        <v>1.0369999408721924</v>
      </c>
      <c r="JM45" s="32">
        <v>0.13500000536441803</v>
      </c>
      <c r="JN45" s="32">
        <v>0.56699997186660767</v>
      </c>
      <c r="JO45" s="39">
        <v>2003</v>
      </c>
      <c r="JP45" s="39" t="s">
        <v>308</v>
      </c>
      <c r="JQ45" s="32">
        <v>1.1299999999999999</v>
      </c>
      <c r="JR45" s="32">
        <v>8.3000000000000004E-2</v>
      </c>
      <c r="JS45" s="29">
        <v>6.2E-2</v>
      </c>
      <c r="JT45" s="32">
        <v>0.29299999999999998</v>
      </c>
      <c r="JU45" s="41"/>
      <c r="JV45" s="41"/>
      <c r="JW45" s="27">
        <v>0.11800000071525574</v>
      </c>
      <c r="JX45" s="27">
        <v>0.25600001215934753</v>
      </c>
      <c r="JY45" s="29"/>
      <c r="JZ45" s="40">
        <v>6.1000000685453415E-2</v>
      </c>
      <c r="KA45" s="20">
        <v>0.217</v>
      </c>
      <c r="KB45" s="20">
        <v>0.20600000023841858</v>
      </c>
      <c r="KC45" s="21">
        <v>0</v>
      </c>
      <c r="KD45" s="21">
        <v>7.0000002160668373E-3</v>
      </c>
      <c r="KE45" s="20">
        <v>1.0369999408721924</v>
      </c>
      <c r="KF45" s="20">
        <v>0</v>
      </c>
      <c r="KG45" s="39">
        <v>2003</v>
      </c>
      <c r="KH45" s="39" t="s">
        <v>308</v>
      </c>
      <c r="KI45" s="23">
        <v>1.5952380895614624</v>
      </c>
      <c r="KJ45" s="23">
        <v>1.125</v>
      </c>
      <c r="KK45" s="29"/>
      <c r="KL45" s="29"/>
      <c r="KM45" s="29"/>
      <c r="KN45" s="21">
        <v>7339</v>
      </c>
      <c r="KO45" s="20">
        <v>4971.7021484375</v>
      </c>
      <c r="KP45" s="20">
        <v>1149.6099853515625</v>
      </c>
      <c r="KQ45" s="19">
        <v>15.664389610290527</v>
      </c>
      <c r="KR45" s="39">
        <v>2003</v>
      </c>
      <c r="KS45" s="39" t="s">
        <v>308</v>
      </c>
    </row>
    <row r="46" spans="1:305" s="39" customFormat="1" ht="12.75">
      <c r="A46" s="39">
        <v>2004</v>
      </c>
      <c r="B46" s="39" t="s">
        <v>308</v>
      </c>
      <c r="C46" s="39">
        <v>34</v>
      </c>
      <c r="D46" s="44" t="s">
        <v>309</v>
      </c>
      <c r="E46" s="44">
        <v>756</v>
      </c>
      <c r="F46" s="39">
        <v>1</v>
      </c>
      <c r="G46" s="39">
        <v>0</v>
      </c>
      <c r="H46" s="39">
        <v>0</v>
      </c>
      <c r="I46" s="39">
        <v>0</v>
      </c>
      <c r="J46" s="29">
        <v>57.14</v>
      </c>
      <c r="K46" s="29">
        <v>14.29</v>
      </c>
      <c r="L46" s="29">
        <v>28.57</v>
      </c>
      <c r="M46" s="18">
        <v>2</v>
      </c>
      <c r="N46" s="39">
        <v>0</v>
      </c>
      <c r="O46" s="39">
        <v>0</v>
      </c>
      <c r="P46" s="39">
        <v>1</v>
      </c>
      <c r="Q46" s="29">
        <v>53.22</v>
      </c>
      <c r="R46" s="29">
        <v>16.37</v>
      </c>
      <c r="S46" s="29">
        <v>30.41</v>
      </c>
      <c r="T46" s="29">
        <v>45.5</v>
      </c>
      <c r="U46" s="29">
        <v>14</v>
      </c>
      <c r="V46" s="29">
        <v>26</v>
      </c>
      <c r="W46" s="29">
        <v>85.5</v>
      </c>
      <c r="X46" s="39">
        <v>3</v>
      </c>
      <c r="Y46" s="39">
        <v>2004</v>
      </c>
      <c r="Z46" s="39" t="s">
        <v>308</v>
      </c>
      <c r="AA46" s="43"/>
      <c r="AB46" s="41">
        <v>45.2</v>
      </c>
      <c r="AC46" s="41">
        <v>23.3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0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14.4</v>
      </c>
      <c r="BH46" s="41">
        <v>2.2999999999999998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17.3</v>
      </c>
      <c r="BO46" s="41">
        <v>0</v>
      </c>
      <c r="BP46" s="41">
        <v>2.2000000000000002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7.4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26.7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6.3999999999999915</v>
      </c>
      <c r="CZ46" s="39">
        <v>2004</v>
      </c>
      <c r="DA46" s="39" t="s">
        <v>308</v>
      </c>
      <c r="DB46" s="41">
        <v>26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0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14</v>
      </c>
      <c r="EG46" s="41">
        <v>1.5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18</v>
      </c>
      <c r="EN46" s="41">
        <v>0</v>
      </c>
      <c r="EO46" s="41">
        <v>2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6.5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27.5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4.5</v>
      </c>
      <c r="FY46" s="39">
        <v>2004</v>
      </c>
      <c r="FZ46" s="39" t="s">
        <v>308</v>
      </c>
      <c r="GA46" s="41">
        <v>25</v>
      </c>
      <c r="GB46" s="29">
        <f t="shared" si="13"/>
        <v>0.81726799999999999</v>
      </c>
      <c r="GC46" s="29">
        <f t="shared" si="14"/>
        <v>0.799925</v>
      </c>
      <c r="GD46" s="29">
        <f t="shared" si="15"/>
        <v>5.4724952389291417</v>
      </c>
      <c r="GE46" s="29">
        <f t="shared" si="16"/>
        <v>4.9981257028614268</v>
      </c>
      <c r="GF46" s="29">
        <f t="shared" si="17"/>
        <v>0.47436953606771493</v>
      </c>
      <c r="GG46" s="29">
        <f t="shared" si="18"/>
        <v>8.6682494064725696E-2</v>
      </c>
      <c r="GH46" s="29">
        <f t="shared" si="19"/>
        <v>2.2438805672316873</v>
      </c>
      <c r="GI46" s="39">
        <v>2004</v>
      </c>
      <c r="GJ46" s="39" t="s">
        <v>308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2.1026020000000001</v>
      </c>
      <c r="GX46" s="36">
        <v>1.0443469999999999</v>
      </c>
      <c r="GY46" s="36">
        <v>2.170855</v>
      </c>
      <c r="GZ46" s="39">
        <v>2004</v>
      </c>
      <c r="HA46" s="39" t="s">
        <v>308</v>
      </c>
      <c r="HB46" s="42">
        <v>5</v>
      </c>
      <c r="HC46" s="42">
        <f t="shared" si="20"/>
        <v>6</v>
      </c>
      <c r="HD46" s="42">
        <v>2</v>
      </c>
      <c r="HE46" s="42">
        <v>2</v>
      </c>
      <c r="HF46" s="42">
        <v>2</v>
      </c>
      <c r="HG46" s="42">
        <v>4</v>
      </c>
      <c r="HH46" s="42">
        <v>1</v>
      </c>
      <c r="HI46" s="42">
        <v>0</v>
      </c>
      <c r="HJ46" s="39">
        <v>2004</v>
      </c>
      <c r="HK46" s="39" t="s">
        <v>308</v>
      </c>
      <c r="HL46" s="34">
        <v>1</v>
      </c>
      <c r="HM46" s="29">
        <v>94.142589999999998</v>
      </c>
      <c r="HN46" s="27">
        <v>34.980196398843503</v>
      </c>
      <c r="HO46" s="32">
        <v>32.763043309113201</v>
      </c>
      <c r="HP46" s="32">
        <v>2.6650697971264599</v>
      </c>
      <c r="HQ46" s="32">
        <v>3.0177149001484098</v>
      </c>
      <c r="HR46" s="27">
        <v>0.80288261812978201</v>
      </c>
      <c r="HS46" s="27">
        <v>59.681250629594103</v>
      </c>
      <c r="HT46" s="27">
        <v>59.694328056330797</v>
      </c>
      <c r="HU46" s="27">
        <v>-2.21715308973033</v>
      </c>
      <c r="HV46" s="27">
        <v>-1.2150912335691699</v>
      </c>
      <c r="HW46" s="27">
        <v>-0.45132464969380598</v>
      </c>
      <c r="HX46" s="27">
        <v>2.7401666666666702</v>
      </c>
      <c r="HY46" s="33">
        <v>14.7516961760277</v>
      </c>
      <c r="HZ46" s="39">
        <v>2004</v>
      </c>
      <c r="IA46" s="39" t="s">
        <v>308</v>
      </c>
      <c r="IB46" s="29">
        <v>4392.1040000000003</v>
      </c>
      <c r="IC46" s="29">
        <v>4358.6559999999999</v>
      </c>
      <c r="ID46" s="29">
        <v>4176.4990234375</v>
      </c>
      <c r="IE46" s="29">
        <v>87.569940000000003</v>
      </c>
      <c r="IF46" s="32">
        <v>83.286796569824219</v>
      </c>
      <c r="IG46" s="29">
        <v>151.30000000000001</v>
      </c>
      <c r="IH46" s="29">
        <v>988.5</v>
      </c>
      <c r="II46" s="29">
        <v>3070.2</v>
      </c>
      <c r="IJ46" s="31">
        <v>182.15699768066406</v>
      </c>
      <c r="IK46" s="31">
        <v>4.1473302841186523</v>
      </c>
      <c r="IL46" s="39">
        <v>2004</v>
      </c>
      <c r="IM46" s="39" t="s">
        <v>308</v>
      </c>
      <c r="IN46" s="30">
        <v>8</v>
      </c>
      <c r="IO46" s="27">
        <v>24</v>
      </c>
      <c r="IP46" s="27">
        <v>38.914999999999999</v>
      </c>
      <c r="IQ46" s="29">
        <f t="shared" si="21"/>
        <v>8.8602182461981762</v>
      </c>
      <c r="IR46" s="46">
        <v>770.48599999999999</v>
      </c>
      <c r="IS46" s="46">
        <v>724.3</v>
      </c>
      <c r="IT46" s="28">
        <v>19.458033457179162</v>
      </c>
      <c r="IU46" s="28"/>
      <c r="IV46" s="28">
        <v>770.48599999999999</v>
      </c>
      <c r="IW46" s="28">
        <v>724.3</v>
      </c>
      <c r="IX46" s="28">
        <v>19.458033457179159</v>
      </c>
      <c r="IY46" s="28">
        <v>43.209299080581786</v>
      </c>
      <c r="IZ46" s="39">
        <v>2004</v>
      </c>
      <c r="JA46" s="39" t="s">
        <v>308</v>
      </c>
      <c r="JB46" s="27">
        <v>10.548606872558594</v>
      </c>
      <c r="JC46" s="27">
        <v>24.288000106811523</v>
      </c>
      <c r="JD46" s="27">
        <v>16.562000274658203</v>
      </c>
      <c r="JE46" s="27">
        <v>7.0260000228881836</v>
      </c>
      <c r="JF46" s="27">
        <v>9.7399997711181641</v>
      </c>
      <c r="JG46" s="27">
        <v>1.1890000104904175</v>
      </c>
      <c r="JH46" s="27">
        <v>3.9389998912811279</v>
      </c>
      <c r="JI46" s="27">
        <v>5.4149999618530273</v>
      </c>
      <c r="JJ46" s="32">
        <v>1.5190000534057617</v>
      </c>
      <c r="JK46" s="32">
        <v>0.69999998807907104</v>
      </c>
      <c r="JL46" s="32">
        <v>1.0379999876022339</v>
      </c>
      <c r="JM46" s="32">
        <v>0.14000000059604645</v>
      </c>
      <c r="JN46" s="32">
        <v>0.60900002717971802</v>
      </c>
      <c r="JO46" s="39">
        <v>2004</v>
      </c>
      <c r="JP46" s="39" t="s">
        <v>308</v>
      </c>
      <c r="JQ46" s="32">
        <v>1.0940000000000001</v>
      </c>
      <c r="JR46" s="32">
        <v>0.08</v>
      </c>
      <c r="JS46" s="29">
        <v>5.8999999999999997E-2</v>
      </c>
      <c r="JT46" s="32">
        <v>0.28799999999999998</v>
      </c>
      <c r="JU46" s="41"/>
      <c r="JV46" s="41"/>
      <c r="JW46" s="27">
        <v>0.12200000137090683</v>
      </c>
      <c r="JX46" s="27">
        <v>0.27700001001358032</v>
      </c>
      <c r="JY46" s="29"/>
      <c r="JZ46" s="40">
        <v>7.5000002980232239E-2</v>
      </c>
      <c r="KA46" s="20">
        <v>0.22800000000000001</v>
      </c>
      <c r="KB46" s="20">
        <v>0.21699999272823334</v>
      </c>
      <c r="KC46" s="21">
        <v>0</v>
      </c>
      <c r="KD46" s="21">
        <v>8.999999612569809E-3</v>
      </c>
      <c r="KE46" s="20">
        <v>1.0379999876022339</v>
      </c>
      <c r="KF46" s="20">
        <v>0</v>
      </c>
      <c r="KG46" s="39">
        <v>2004</v>
      </c>
      <c r="KH46" s="39" t="s">
        <v>308</v>
      </c>
      <c r="KI46" s="23">
        <v>1.5952380895614624</v>
      </c>
      <c r="KJ46" s="23">
        <v>1.125</v>
      </c>
      <c r="KK46" s="22">
        <v>31.6</v>
      </c>
      <c r="KL46" s="22">
        <v>32.700000000000003</v>
      </c>
      <c r="KM46" s="22">
        <v>24.9</v>
      </c>
      <c r="KN46" s="21">
        <v>7389.625</v>
      </c>
      <c r="KO46" s="20">
        <v>5014.59912109375</v>
      </c>
      <c r="KP46" s="20">
        <v>1165.5419921875</v>
      </c>
      <c r="KQ46" s="19">
        <v>15.772669792175293</v>
      </c>
      <c r="KR46" s="39">
        <v>2004</v>
      </c>
      <c r="KS46" s="39" t="s">
        <v>308</v>
      </c>
    </row>
    <row r="47" spans="1:305" s="39" customFormat="1" ht="12.75">
      <c r="A47" s="39">
        <v>2005</v>
      </c>
      <c r="B47" s="39" t="s">
        <v>308</v>
      </c>
      <c r="C47" s="39">
        <v>34</v>
      </c>
      <c r="D47" s="44" t="s">
        <v>309</v>
      </c>
      <c r="E47" s="44">
        <v>756</v>
      </c>
      <c r="F47" s="39">
        <v>1</v>
      </c>
      <c r="G47" s="39">
        <v>0</v>
      </c>
      <c r="H47" s="39">
        <v>0</v>
      </c>
      <c r="I47" s="39">
        <v>0</v>
      </c>
      <c r="J47" s="29">
        <v>57.14</v>
      </c>
      <c r="K47" s="29">
        <v>14.29</v>
      </c>
      <c r="L47" s="29">
        <v>28.57</v>
      </c>
      <c r="M47" s="18">
        <v>2</v>
      </c>
      <c r="N47" s="39">
        <v>0</v>
      </c>
      <c r="O47" s="39">
        <v>0</v>
      </c>
      <c r="P47" s="39">
        <v>1</v>
      </c>
      <c r="Q47" s="29">
        <v>53.22</v>
      </c>
      <c r="R47" s="29">
        <v>16.37</v>
      </c>
      <c r="S47" s="29">
        <v>30.41</v>
      </c>
      <c r="T47" s="29">
        <v>45.5</v>
      </c>
      <c r="U47" s="29">
        <v>14</v>
      </c>
      <c r="V47" s="29">
        <v>26</v>
      </c>
      <c r="W47" s="29">
        <v>85.5</v>
      </c>
      <c r="X47" s="39">
        <v>3</v>
      </c>
      <c r="Y47" s="39">
        <v>2005</v>
      </c>
      <c r="Z47" s="39" t="s">
        <v>308</v>
      </c>
      <c r="AA47" s="43"/>
      <c r="AB47" s="41">
        <v>45.2</v>
      </c>
      <c r="AC47" s="41">
        <v>23.3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14.4</v>
      </c>
      <c r="BH47" s="41">
        <v>2.2999999999999998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17.3</v>
      </c>
      <c r="BO47" s="41">
        <v>0</v>
      </c>
      <c r="BP47" s="41">
        <v>2.2000000000000002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7.4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26.7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6.3999999999999915</v>
      </c>
      <c r="CZ47" s="39">
        <v>2005</v>
      </c>
      <c r="DA47" s="39" t="s">
        <v>308</v>
      </c>
      <c r="DB47" s="41">
        <v>26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14</v>
      </c>
      <c r="EG47" s="41">
        <v>1.5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18</v>
      </c>
      <c r="EN47" s="41">
        <v>0</v>
      </c>
      <c r="EO47" s="41">
        <v>2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6.5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27.5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4.5</v>
      </c>
      <c r="FY47" s="39">
        <v>2005</v>
      </c>
      <c r="FZ47" s="39" t="s">
        <v>308</v>
      </c>
      <c r="GA47" s="41">
        <v>25</v>
      </c>
      <c r="GB47" s="29">
        <f t="shared" si="13"/>
        <v>0.81726799999999999</v>
      </c>
      <c r="GC47" s="29">
        <f t="shared" si="14"/>
        <v>0.799925</v>
      </c>
      <c r="GD47" s="29">
        <f t="shared" si="15"/>
        <v>5.4724952389291417</v>
      </c>
      <c r="GE47" s="29">
        <f t="shared" si="16"/>
        <v>4.9981257028614268</v>
      </c>
      <c r="GF47" s="29">
        <f t="shared" si="17"/>
        <v>0.47436953606771493</v>
      </c>
      <c r="GG47" s="29">
        <f t="shared" si="18"/>
        <v>8.6682494064725696E-2</v>
      </c>
      <c r="GH47" s="29">
        <f t="shared" si="19"/>
        <v>2.2438805672316873</v>
      </c>
      <c r="GI47" s="39">
        <v>2005</v>
      </c>
      <c r="GJ47" s="39" t="s">
        <v>308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2.1508060000000002</v>
      </c>
      <c r="GX47" s="36">
        <v>1.0475810000000001</v>
      </c>
      <c r="GY47" s="36">
        <v>2.1587890000000001</v>
      </c>
      <c r="GZ47" s="39">
        <v>2005</v>
      </c>
      <c r="HA47" s="39" t="s">
        <v>308</v>
      </c>
      <c r="HB47" s="42">
        <v>5</v>
      </c>
      <c r="HC47" s="42">
        <f t="shared" si="20"/>
        <v>6</v>
      </c>
      <c r="HD47" s="42">
        <v>2</v>
      </c>
      <c r="HE47" s="42">
        <v>2</v>
      </c>
      <c r="HF47" s="42">
        <v>2</v>
      </c>
      <c r="HG47" s="42">
        <v>4</v>
      </c>
      <c r="HH47" s="42">
        <v>1</v>
      </c>
      <c r="HI47" s="42">
        <v>0</v>
      </c>
      <c r="HJ47" s="39">
        <v>2005</v>
      </c>
      <c r="HK47" s="39" t="s">
        <v>308</v>
      </c>
      <c r="HL47" s="34">
        <v>1</v>
      </c>
      <c r="HM47" s="29">
        <v>100.6151</v>
      </c>
      <c r="HN47" s="27">
        <v>34.017135672668701</v>
      </c>
      <c r="HO47" s="32">
        <v>32.836024690692199</v>
      </c>
      <c r="HP47" s="32">
        <v>3.0907800043486802</v>
      </c>
      <c r="HQ47" s="32">
        <v>3.8349904548015901</v>
      </c>
      <c r="HR47" s="27">
        <v>1.1719511444650099</v>
      </c>
      <c r="HS47" s="27">
        <v>57.0539282664149</v>
      </c>
      <c r="HT47" s="27">
        <v>57.063521528203502</v>
      </c>
      <c r="HU47" s="27">
        <v>-1.18111098197651</v>
      </c>
      <c r="HV47" s="27">
        <v>-0.22552744219234</v>
      </c>
      <c r="HW47" s="27">
        <v>0.116609059995554</v>
      </c>
      <c r="HX47" s="27">
        <v>2.0954999999999999</v>
      </c>
      <c r="HY47" s="33">
        <v>13.565588846531</v>
      </c>
      <c r="HZ47" s="39">
        <v>2005</v>
      </c>
      <c r="IA47" s="39" t="s">
        <v>308</v>
      </c>
      <c r="IB47" s="29">
        <v>4418.4319999999998</v>
      </c>
      <c r="IC47" s="29">
        <v>4390.9799999999996</v>
      </c>
      <c r="ID47" s="29">
        <v>4207.02490234375</v>
      </c>
      <c r="IE47" s="29">
        <v>87.403930000000003</v>
      </c>
      <c r="IF47" s="32">
        <v>83.237411499023438</v>
      </c>
      <c r="IG47" s="29">
        <v>150.9</v>
      </c>
      <c r="IH47" s="29">
        <v>998.1</v>
      </c>
      <c r="II47" s="29">
        <v>3091.7</v>
      </c>
      <c r="IJ47" s="31">
        <v>183.95500183105469</v>
      </c>
      <c r="IK47" s="31">
        <v>4.1575741767883301</v>
      </c>
      <c r="IL47" s="39">
        <v>2005</v>
      </c>
      <c r="IM47" s="39" t="s">
        <v>308</v>
      </c>
      <c r="IN47" s="30">
        <v>5</v>
      </c>
      <c r="IO47" s="27">
        <v>0</v>
      </c>
      <c r="IP47" s="27">
        <v>1.3919999999999999</v>
      </c>
      <c r="IQ47" s="29">
        <f t="shared" si="21"/>
        <v>0.31504388887279472</v>
      </c>
      <c r="IR47" s="46">
        <v>769.99199999999996</v>
      </c>
      <c r="IS47" s="46">
        <v>723.8</v>
      </c>
      <c r="IT47" s="28">
        <v>19.314446554914348</v>
      </c>
      <c r="IU47" s="28">
        <v>44.646794567675492</v>
      </c>
      <c r="IV47" s="28">
        <v>769.99199999999996</v>
      </c>
      <c r="IW47" s="28">
        <v>723.8</v>
      </c>
      <c r="IX47" s="28">
        <v>19.314446554914351</v>
      </c>
      <c r="IY47" s="28">
        <v>44.646794567675492</v>
      </c>
      <c r="IZ47" s="39">
        <v>2005</v>
      </c>
      <c r="JA47" s="39" t="s">
        <v>308</v>
      </c>
      <c r="JB47" s="27">
        <v>10.382622718811035</v>
      </c>
      <c r="JC47" s="27">
        <v>23.979000091552734</v>
      </c>
      <c r="JD47" s="27">
        <v>16.28700065612793</v>
      </c>
      <c r="JE47" s="27">
        <v>7.0229997634887695</v>
      </c>
      <c r="JF47" s="27">
        <v>9.6090002059936523</v>
      </c>
      <c r="JG47" s="27">
        <v>1.2339999675750732</v>
      </c>
      <c r="JH47" s="27">
        <v>3.8429999351501465</v>
      </c>
      <c r="JI47" s="27">
        <v>5.4289999008178711</v>
      </c>
      <c r="JJ47" s="32">
        <v>1.5039999485015869</v>
      </c>
      <c r="JK47" s="32">
        <v>0.66900002956390381</v>
      </c>
      <c r="JL47" s="32">
        <v>0.94300001859664917</v>
      </c>
      <c r="JM47" s="32">
        <v>0.1379999965429306</v>
      </c>
      <c r="JN47" s="32">
        <v>0.61000001430511475</v>
      </c>
      <c r="JO47" s="39">
        <v>2005</v>
      </c>
      <c r="JP47" s="39" t="s">
        <v>308</v>
      </c>
      <c r="JQ47" s="32">
        <v>1.0740000000000001</v>
      </c>
      <c r="JR47" s="32">
        <v>7.5999999999999998E-2</v>
      </c>
      <c r="JS47" s="29">
        <v>5.5E-2</v>
      </c>
      <c r="JT47" s="32">
        <v>0.29799999999999999</v>
      </c>
      <c r="JU47" s="41"/>
      <c r="JV47" s="41"/>
      <c r="JW47" s="27">
        <v>0.12099999934434891</v>
      </c>
      <c r="JX47" s="27">
        <v>0.25699999928474426</v>
      </c>
      <c r="JY47" s="29"/>
      <c r="JZ47" s="40">
        <v>7.5000002980232239E-2</v>
      </c>
      <c r="KA47" s="20">
        <v>0.22</v>
      </c>
      <c r="KB47" s="20">
        <v>0.2070000022649765</v>
      </c>
      <c r="KC47" s="21">
        <v>0</v>
      </c>
      <c r="KD47" s="21">
        <v>8.0000003799796104E-3</v>
      </c>
      <c r="KE47" s="20">
        <v>0.94300001859664917</v>
      </c>
      <c r="KF47" s="20">
        <v>0</v>
      </c>
      <c r="KG47" s="39">
        <v>2005</v>
      </c>
      <c r="KH47" s="39" t="s">
        <v>308</v>
      </c>
      <c r="KI47" s="23">
        <v>1.5952380895614624</v>
      </c>
      <c r="KJ47" s="23">
        <v>1.125</v>
      </c>
      <c r="KK47" s="29"/>
      <c r="KL47" s="29"/>
      <c r="KM47" s="29"/>
      <c r="KN47" s="21">
        <v>7437.115234375</v>
      </c>
      <c r="KO47" s="20">
        <v>5054.2490234375</v>
      </c>
      <c r="KP47" s="20">
        <v>1183.4029541015625</v>
      </c>
      <c r="KQ47" s="19">
        <v>15.912130355834961</v>
      </c>
      <c r="KR47" s="39">
        <v>2005</v>
      </c>
      <c r="KS47" s="39" t="s">
        <v>308</v>
      </c>
    </row>
    <row r="48" spans="1:305" s="39" customFormat="1" ht="12.75">
      <c r="A48" s="39">
        <v>2006</v>
      </c>
      <c r="B48" s="39" t="s">
        <v>308</v>
      </c>
      <c r="C48" s="39">
        <v>34</v>
      </c>
      <c r="D48" s="44" t="s">
        <v>309</v>
      </c>
      <c r="E48" s="44">
        <v>756</v>
      </c>
      <c r="F48" s="39">
        <v>1</v>
      </c>
      <c r="G48" s="39">
        <v>0</v>
      </c>
      <c r="H48" s="39">
        <v>0</v>
      </c>
      <c r="I48" s="39">
        <v>0</v>
      </c>
      <c r="J48" s="29">
        <v>57.14</v>
      </c>
      <c r="K48" s="29">
        <v>14.29</v>
      </c>
      <c r="L48" s="29">
        <v>28.57</v>
      </c>
      <c r="M48" s="18">
        <v>2</v>
      </c>
      <c r="N48" s="39">
        <v>0</v>
      </c>
      <c r="O48" s="39">
        <v>0</v>
      </c>
      <c r="P48" s="39">
        <v>1</v>
      </c>
      <c r="Q48" s="29">
        <v>53.22</v>
      </c>
      <c r="R48" s="29">
        <v>16.37</v>
      </c>
      <c r="S48" s="29">
        <v>30.41</v>
      </c>
      <c r="T48" s="29">
        <v>45.5</v>
      </c>
      <c r="U48" s="29">
        <v>14</v>
      </c>
      <c r="V48" s="29">
        <v>26</v>
      </c>
      <c r="W48" s="29">
        <v>85.5</v>
      </c>
      <c r="X48" s="39">
        <v>3</v>
      </c>
      <c r="Y48" s="39">
        <v>2006</v>
      </c>
      <c r="Z48" s="39" t="s">
        <v>308</v>
      </c>
      <c r="AA48" s="43"/>
      <c r="AB48" s="41">
        <v>45.2</v>
      </c>
      <c r="AC48" s="41">
        <v>23.3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0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14.4</v>
      </c>
      <c r="BH48" s="41">
        <v>2.2999999999999998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17.3</v>
      </c>
      <c r="BO48" s="41">
        <v>0</v>
      </c>
      <c r="BP48" s="41">
        <v>2.2000000000000002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7.4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26.7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6.3999999999999915</v>
      </c>
      <c r="CZ48" s="39">
        <v>2006</v>
      </c>
      <c r="DA48" s="39" t="s">
        <v>308</v>
      </c>
      <c r="DB48" s="41">
        <v>26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0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14</v>
      </c>
      <c r="EG48" s="41">
        <v>1.5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18</v>
      </c>
      <c r="EN48" s="41">
        <v>0</v>
      </c>
      <c r="EO48" s="41">
        <v>2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6.5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27.5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4.5</v>
      </c>
      <c r="FY48" s="39">
        <v>2006</v>
      </c>
      <c r="FZ48" s="39" t="s">
        <v>308</v>
      </c>
      <c r="GA48" s="41">
        <v>25</v>
      </c>
      <c r="GB48" s="29">
        <f t="shared" si="13"/>
        <v>0.81726799999999999</v>
      </c>
      <c r="GC48" s="29">
        <f t="shared" si="14"/>
        <v>0.799925</v>
      </c>
      <c r="GD48" s="29">
        <f t="shared" si="15"/>
        <v>5.4724952389291417</v>
      </c>
      <c r="GE48" s="29">
        <f t="shared" si="16"/>
        <v>4.9981257028614268</v>
      </c>
      <c r="GF48" s="29">
        <f t="shared" si="17"/>
        <v>0.47436953606771493</v>
      </c>
      <c r="GG48" s="29">
        <f t="shared" si="18"/>
        <v>8.6682494064725696E-2</v>
      </c>
      <c r="GH48" s="29">
        <f t="shared" si="19"/>
        <v>2.2438805672316873</v>
      </c>
      <c r="GI48" s="39">
        <v>2006</v>
      </c>
      <c r="GJ48" s="39" t="s">
        <v>308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2.1480109999999999</v>
      </c>
      <c r="GX48" s="36">
        <v>1.0401750000000001</v>
      </c>
      <c r="GY48" s="36">
        <v>2.1903969999999999</v>
      </c>
      <c r="GZ48" s="39">
        <v>2006</v>
      </c>
      <c r="HA48" s="39" t="s">
        <v>308</v>
      </c>
      <c r="HB48" s="42">
        <v>5</v>
      </c>
      <c r="HC48" s="42">
        <f t="shared" si="20"/>
        <v>6</v>
      </c>
      <c r="HD48" s="42">
        <v>2</v>
      </c>
      <c r="HE48" s="42">
        <v>2</v>
      </c>
      <c r="HF48" s="42">
        <v>2</v>
      </c>
      <c r="HG48" s="42">
        <v>4</v>
      </c>
      <c r="HH48" s="42">
        <v>1</v>
      </c>
      <c r="HI48" s="42">
        <v>0</v>
      </c>
      <c r="HJ48" s="39">
        <v>2006</v>
      </c>
      <c r="HK48" s="39" t="s">
        <v>308</v>
      </c>
      <c r="HL48" s="34">
        <v>1</v>
      </c>
      <c r="HM48" s="29">
        <v>104.93859999999999</v>
      </c>
      <c r="HN48" s="27">
        <v>32.202111551615197</v>
      </c>
      <c r="HO48" s="32">
        <v>32.510903397623501</v>
      </c>
      <c r="HP48" s="32">
        <v>4.1172569884841801</v>
      </c>
      <c r="HQ48" s="32">
        <v>6.1080365578528104</v>
      </c>
      <c r="HR48" s="27">
        <v>1.05952505549086</v>
      </c>
      <c r="HS48" s="27">
        <v>50.703690943356598</v>
      </c>
      <c r="HT48" s="27">
        <v>50.6886377045942</v>
      </c>
      <c r="HU48" s="27">
        <v>0.30879184600828902</v>
      </c>
      <c r="HV48" s="27">
        <v>1.0621145441398301</v>
      </c>
      <c r="HW48" s="27">
        <v>0.66339376276584205</v>
      </c>
      <c r="HX48" s="27">
        <v>2.5170833333333298</v>
      </c>
      <c r="HY48" s="33">
        <v>14.437077270794401</v>
      </c>
      <c r="HZ48" s="39">
        <v>2006</v>
      </c>
      <c r="IA48" s="39" t="s">
        <v>308</v>
      </c>
      <c r="IB48" s="29">
        <v>4497.884</v>
      </c>
      <c r="IC48" s="29">
        <v>4468.5510000000004</v>
      </c>
      <c r="ID48" s="29">
        <v>4298.5791015625</v>
      </c>
      <c r="IE48" s="29">
        <v>88.328119999999998</v>
      </c>
      <c r="IF48" s="32">
        <v>84.430313110351563</v>
      </c>
      <c r="IG48" s="29">
        <v>151.6</v>
      </c>
      <c r="IH48" s="29">
        <v>1026.7</v>
      </c>
      <c r="II48" s="29">
        <v>3149.6</v>
      </c>
      <c r="IJ48" s="31">
        <v>169.97200012207031</v>
      </c>
      <c r="IK48" s="31">
        <v>3.7789454460144043</v>
      </c>
      <c r="IL48" s="39">
        <v>2006</v>
      </c>
      <c r="IM48" s="39" t="s">
        <v>308</v>
      </c>
      <c r="IN48" s="30">
        <v>3</v>
      </c>
      <c r="IO48" s="27">
        <v>1</v>
      </c>
      <c r="IP48" s="27">
        <v>7.87</v>
      </c>
      <c r="IQ48" s="29">
        <f t="shared" si="21"/>
        <v>1.7497116421855254</v>
      </c>
      <c r="IR48" s="46">
        <v>767.26300000000003</v>
      </c>
      <c r="IS48" s="46">
        <v>721.2</v>
      </c>
      <c r="IT48" s="28">
        <v>18.85911259664249</v>
      </c>
      <c r="IU48" s="28"/>
      <c r="IV48" s="28">
        <v>767.26300000000003</v>
      </c>
      <c r="IW48" s="28">
        <v>721.2</v>
      </c>
      <c r="IX48" s="28">
        <v>18.85911259664249</v>
      </c>
      <c r="IY48" s="28">
        <v>44.732773654992428</v>
      </c>
      <c r="IZ48" s="39">
        <v>2006</v>
      </c>
      <c r="JA48" s="39" t="s">
        <v>308</v>
      </c>
      <c r="JB48" s="27">
        <v>9.7969074249267578</v>
      </c>
      <c r="JC48" s="27">
        <v>22.96299934387207</v>
      </c>
      <c r="JD48" s="27">
        <v>15.678999900817871</v>
      </c>
      <c r="JE48" s="27">
        <v>6.695000171661377</v>
      </c>
      <c r="JF48" s="27">
        <v>9.3780002593994141</v>
      </c>
      <c r="JG48" s="27">
        <v>1.1940000057220459</v>
      </c>
      <c r="JH48" s="27">
        <v>3.6349999904632568</v>
      </c>
      <c r="JI48" s="27">
        <v>5.1519999504089355</v>
      </c>
      <c r="JJ48" s="32">
        <v>1.4620000123977661</v>
      </c>
      <c r="JK48" s="32">
        <v>0.58899998664855957</v>
      </c>
      <c r="JL48" s="32">
        <v>0.81599998474121094</v>
      </c>
      <c r="JM48" s="32">
        <v>0.13600000739097595</v>
      </c>
      <c r="JN48" s="32">
        <v>0.60199999809265137</v>
      </c>
      <c r="JO48" s="39">
        <v>2006</v>
      </c>
      <c r="JP48" s="39" t="s">
        <v>308</v>
      </c>
      <c r="JQ48" s="32">
        <v>1.0189999999999999</v>
      </c>
      <c r="JR48" s="32">
        <v>9.6000000000000002E-2</v>
      </c>
      <c r="JS48" s="29">
        <v>5.3999999999999999E-2</v>
      </c>
      <c r="JT48" s="32">
        <v>0.29299999999999998</v>
      </c>
      <c r="JU48" s="41"/>
      <c r="JV48" s="41"/>
      <c r="JW48" s="27">
        <v>0.11400000005960464</v>
      </c>
      <c r="JX48" s="27">
        <v>0.20600000023841858</v>
      </c>
      <c r="JY48" s="29"/>
      <c r="JZ48" s="40">
        <v>6.8999998271465302E-2</v>
      </c>
      <c r="KA48" s="20">
        <v>0.20499999999999999</v>
      </c>
      <c r="KB48" s="20">
        <v>0.1940000057220459</v>
      </c>
      <c r="KC48" s="21">
        <v>0</v>
      </c>
      <c r="KD48" s="21">
        <v>6.0000000521540642E-3</v>
      </c>
      <c r="KE48" s="20">
        <v>0.81599998474121094</v>
      </c>
      <c r="KF48" s="20">
        <v>0</v>
      </c>
      <c r="KG48" s="39">
        <v>2006</v>
      </c>
      <c r="KH48" s="39" t="s">
        <v>308</v>
      </c>
      <c r="KI48" s="23">
        <v>1.5952380895614624</v>
      </c>
      <c r="KJ48" s="23">
        <v>1.125</v>
      </c>
      <c r="KK48" s="29"/>
      <c r="KL48" s="29"/>
      <c r="KM48" s="29"/>
      <c r="KN48" s="21">
        <v>7483.93408203125</v>
      </c>
      <c r="KO48" s="20">
        <v>5091.27490234375</v>
      </c>
      <c r="KP48" s="20">
        <v>1204.56298828125</v>
      </c>
      <c r="KQ48" s="19">
        <v>16.095329284667969</v>
      </c>
      <c r="KR48" s="39">
        <v>2006</v>
      </c>
      <c r="KS48" s="39" t="s">
        <v>308</v>
      </c>
    </row>
    <row r="49" spans="1:305" s="39" customFormat="1" ht="12.75">
      <c r="A49" s="39">
        <v>2007</v>
      </c>
      <c r="B49" s="39" t="s">
        <v>308</v>
      </c>
      <c r="C49" s="39">
        <v>34</v>
      </c>
      <c r="D49" s="44" t="s">
        <v>309</v>
      </c>
      <c r="E49" s="44">
        <v>756</v>
      </c>
      <c r="F49" s="39">
        <v>1</v>
      </c>
      <c r="G49" s="39">
        <v>0</v>
      </c>
      <c r="H49" s="39">
        <v>0</v>
      </c>
      <c r="I49" s="39">
        <v>0</v>
      </c>
      <c r="J49" s="29">
        <v>57.14</v>
      </c>
      <c r="K49" s="29">
        <v>14.29</v>
      </c>
      <c r="L49" s="29">
        <v>28.57</v>
      </c>
      <c r="M49" s="18">
        <v>2</v>
      </c>
      <c r="N49" s="39">
        <v>0</v>
      </c>
      <c r="O49" s="39">
        <v>0</v>
      </c>
      <c r="P49" s="39">
        <v>1</v>
      </c>
      <c r="Q49" s="29">
        <v>53.35</v>
      </c>
      <c r="R49" s="29">
        <v>16.489999999999998</v>
      </c>
      <c r="S49" s="29">
        <v>30.15</v>
      </c>
      <c r="T49" s="29">
        <v>45.55</v>
      </c>
      <c r="U49" s="29">
        <v>14.08</v>
      </c>
      <c r="V49" s="29">
        <v>25.75</v>
      </c>
      <c r="W49" s="29">
        <v>85.39</v>
      </c>
      <c r="X49" s="39">
        <v>3</v>
      </c>
      <c r="Y49" s="39">
        <v>2007</v>
      </c>
      <c r="Z49" s="39" t="s">
        <v>308</v>
      </c>
      <c r="AA49" s="43">
        <v>39376</v>
      </c>
      <c r="AB49" s="41">
        <v>48.3</v>
      </c>
      <c r="AC49" s="41">
        <v>19.5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0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14.5</v>
      </c>
      <c r="BH49" s="41">
        <v>2.4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15.8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9.6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28.9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9.2999999999999972</v>
      </c>
      <c r="CZ49" s="39">
        <v>2007</v>
      </c>
      <c r="DA49" s="39" t="s">
        <v>308</v>
      </c>
      <c r="DB49" s="41">
        <v>21.5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0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15.5</v>
      </c>
      <c r="EG49" s="41">
        <v>1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15.5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10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31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5.5</v>
      </c>
      <c r="FY49" s="39">
        <v>2007</v>
      </c>
      <c r="FZ49" s="39" t="s">
        <v>308</v>
      </c>
      <c r="GA49" s="41">
        <v>28.5</v>
      </c>
      <c r="GB49" s="29">
        <f t="shared" si="13"/>
        <v>0.82267299999999999</v>
      </c>
      <c r="GC49" s="29">
        <f t="shared" si="14"/>
        <v>0.79952500000000004</v>
      </c>
      <c r="GD49" s="29">
        <f t="shared" si="15"/>
        <v>5.6392991479018981</v>
      </c>
      <c r="GE49" s="29">
        <f t="shared" si="16"/>
        <v>4.9881531363012854</v>
      </c>
      <c r="GF49" s="29">
        <f t="shared" si="17"/>
        <v>0.6511460116006127</v>
      </c>
      <c r="GG49" s="29">
        <f t="shared" si="18"/>
        <v>0.11546576879910186</v>
      </c>
      <c r="GH49" s="29">
        <f t="shared" si="19"/>
        <v>2.4103941586387907</v>
      </c>
      <c r="GI49" s="39">
        <v>2007</v>
      </c>
      <c r="GJ49" s="39" t="s">
        <v>308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2.1169880000000001</v>
      </c>
      <c r="GX49" s="36">
        <v>1.0204470000000001</v>
      </c>
      <c r="GY49" s="36">
        <v>2.1233029999999999</v>
      </c>
      <c r="GZ49" s="39">
        <v>2007</v>
      </c>
      <c r="HA49" s="39" t="s">
        <v>308</v>
      </c>
      <c r="HB49" s="42">
        <v>5</v>
      </c>
      <c r="HC49" s="42">
        <f t="shared" si="20"/>
        <v>6</v>
      </c>
      <c r="HD49" s="42">
        <v>2</v>
      </c>
      <c r="HE49" s="42">
        <v>2</v>
      </c>
      <c r="HF49" s="42">
        <v>2</v>
      </c>
      <c r="HG49" s="42">
        <v>4</v>
      </c>
      <c r="HH49" s="42">
        <v>1</v>
      </c>
      <c r="HI49" s="42">
        <v>0</v>
      </c>
      <c r="HJ49" s="39">
        <v>2007</v>
      </c>
      <c r="HK49" s="39" t="s">
        <v>308</v>
      </c>
      <c r="HL49" s="34">
        <v>1</v>
      </c>
      <c r="HM49" s="29">
        <v>111.895</v>
      </c>
      <c r="HN49" s="27">
        <v>30.946999872816502</v>
      </c>
      <c r="HO49" s="32">
        <v>31.8752660447648</v>
      </c>
      <c r="HP49" s="32">
        <v>4.1226561414432998</v>
      </c>
      <c r="HQ49" s="32">
        <v>6.5033526395920296</v>
      </c>
      <c r="HR49" s="27">
        <v>0.73233663123970805</v>
      </c>
      <c r="HS49" s="27">
        <v>50.493501736656199</v>
      </c>
      <c r="HT49" s="27">
        <v>50.476406030983398</v>
      </c>
      <c r="HU49" s="27">
        <v>0.92826617194836403</v>
      </c>
      <c r="HV49" s="27">
        <v>1.53412925414637</v>
      </c>
      <c r="HW49" s="27">
        <v>0.48088889996215201</v>
      </c>
      <c r="HX49" s="27">
        <v>2.9267500000000002</v>
      </c>
      <c r="HY49" s="33">
        <v>10.265272477240799</v>
      </c>
      <c r="HZ49" s="39">
        <v>2007</v>
      </c>
      <c r="IA49" s="39" t="s">
        <v>308</v>
      </c>
      <c r="IB49" s="29">
        <v>4597.5230000000001</v>
      </c>
      <c r="IC49" s="29">
        <v>4566.6989999999996</v>
      </c>
      <c r="ID49" s="29">
        <v>4409.583984375</v>
      </c>
      <c r="IE49" s="29">
        <v>89.41919</v>
      </c>
      <c r="IF49" s="32">
        <v>85.781440734863281</v>
      </c>
      <c r="IG49" s="29">
        <v>157.4</v>
      </c>
      <c r="IH49" s="29">
        <v>1053.5999999999999</v>
      </c>
      <c r="II49" s="29">
        <v>3229.5</v>
      </c>
      <c r="IJ49" s="31">
        <v>157.11500549316406</v>
      </c>
      <c r="IK49" s="31">
        <v>3.4173328876495361</v>
      </c>
      <c r="IL49" s="39">
        <v>2007</v>
      </c>
      <c r="IM49" s="39" t="s">
        <v>308</v>
      </c>
      <c r="IN49" s="30">
        <v>2</v>
      </c>
      <c r="IO49" s="27">
        <v>5</v>
      </c>
      <c r="IP49" s="27">
        <v>7.0830000000000002</v>
      </c>
      <c r="IQ49" s="29">
        <f t="shared" si="21"/>
        <v>1.5406121948710207</v>
      </c>
      <c r="IR49" s="46">
        <v>767.00799999999992</v>
      </c>
      <c r="IS49" s="46">
        <v>721</v>
      </c>
      <c r="IT49" s="28">
        <v>18.453603392391688</v>
      </c>
      <c r="IU49" s="28">
        <v>44.818752742309343</v>
      </c>
      <c r="IV49" s="28">
        <v>767.00799999999992</v>
      </c>
      <c r="IW49" s="28">
        <v>721</v>
      </c>
      <c r="IX49" s="28">
        <v>18.453603392391688</v>
      </c>
      <c r="IY49" s="28">
        <v>44.818752742309343</v>
      </c>
      <c r="IZ49" s="39">
        <v>2007</v>
      </c>
      <c r="JA49" s="39" t="s">
        <v>308</v>
      </c>
      <c r="JB49" s="27">
        <v>9.4045228958129883</v>
      </c>
      <c r="JC49" s="27">
        <v>22.309000015258789</v>
      </c>
      <c r="JD49" s="27">
        <v>15.25100040435791</v>
      </c>
      <c r="JE49" s="27">
        <v>6.5370001792907715</v>
      </c>
      <c r="JF49" s="27">
        <v>9.3149995803833008</v>
      </c>
      <c r="JG49" s="27">
        <v>1.1649999618530273</v>
      </c>
      <c r="JH49" s="27">
        <v>3.5469999313354492</v>
      </c>
      <c r="JI49" s="27">
        <v>5.064000129699707</v>
      </c>
      <c r="JJ49" s="32">
        <v>1.4040000438690186</v>
      </c>
      <c r="JK49" s="32">
        <v>0.52100002765655518</v>
      </c>
      <c r="JL49" s="32">
        <v>0.62000000476837158</v>
      </c>
      <c r="JM49" s="32">
        <v>0.10599999874830246</v>
      </c>
      <c r="JN49" s="32">
        <v>0.56699997186660767</v>
      </c>
      <c r="JO49" s="39">
        <v>2007</v>
      </c>
      <c r="JP49" s="39" t="s">
        <v>308</v>
      </c>
      <c r="JQ49" s="32">
        <v>0.97199999999999998</v>
      </c>
      <c r="JR49" s="32">
        <v>9.4E-2</v>
      </c>
      <c r="JS49" s="29">
        <v>0.05</v>
      </c>
      <c r="JT49" s="32">
        <v>0.28799999999999998</v>
      </c>
      <c r="JU49" s="41"/>
      <c r="JV49" s="41"/>
      <c r="JW49" s="27">
        <v>0.10400000214576721</v>
      </c>
      <c r="JX49" s="27">
        <v>0.16899999976158142</v>
      </c>
      <c r="JY49" s="29"/>
      <c r="JZ49" s="40">
        <v>5.6000001728534698E-2</v>
      </c>
      <c r="KA49" s="20">
        <v>0.19700000000000001</v>
      </c>
      <c r="KB49" s="20">
        <v>0.18600000441074371</v>
      </c>
      <c r="KC49" s="21">
        <v>0</v>
      </c>
      <c r="KD49" s="21">
        <v>4.999999888241291E-3</v>
      </c>
      <c r="KE49" s="20">
        <v>0.62000000476837158</v>
      </c>
      <c r="KF49" s="20">
        <v>0</v>
      </c>
      <c r="KG49" s="39">
        <v>2007</v>
      </c>
      <c r="KH49" s="39" t="s">
        <v>308</v>
      </c>
      <c r="KI49" s="23">
        <v>1.5952380895614624</v>
      </c>
      <c r="KJ49" s="23">
        <v>1.125</v>
      </c>
      <c r="KK49" s="29">
        <v>32.700000000000003</v>
      </c>
      <c r="KL49" s="29">
        <v>33.9</v>
      </c>
      <c r="KM49" s="29">
        <v>29</v>
      </c>
      <c r="KN49" s="21">
        <v>7551.1171875</v>
      </c>
      <c r="KO49" s="20">
        <v>5140.48681640625</v>
      </c>
      <c r="KP49" s="20">
        <v>1230.9110107421875</v>
      </c>
      <c r="KQ49" s="19">
        <v>16.301050186157227</v>
      </c>
      <c r="KR49" s="39">
        <v>2007</v>
      </c>
      <c r="KS49" s="39" t="s">
        <v>308</v>
      </c>
    </row>
    <row r="50" spans="1:305" s="39" customFormat="1" ht="12.75">
      <c r="A50" s="39">
        <v>2008</v>
      </c>
      <c r="B50" s="39" t="s">
        <v>308</v>
      </c>
      <c r="C50" s="39">
        <v>34</v>
      </c>
      <c r="D50" s="44" t="s">
        <v>309</v>
      </c>
      <c r="E50" s="44">
        <v>756</v>
      </c>
      <c r="F50" s="39">
        <v>1</v>
      </c>
      <c r="G50" s="39">
        <v>0</v>
      </c>
      <c r="H50" s="39">
        <v>0</v>
      </c>
      <c r="I50" s="39">
        <v>0</v>
      </c>
      <c r="J50" s="29">
        <v>57.14</v>
      </c>
      <c r="K50" s="29">
        <v>14.29</v>
      </c>
      <c r="L50" s="29">
        <v>28.57</v>
      </c>
      <c r="M50" s="18">
        <v>2</v>
      </c>
      <c r="N50" s="39">
        <v>0</v>
      </c>
      <c r="O50" s="39">
        <v>0</v>
      </c>
      <c r="P50" s="39">
        <v>1</v>
      </c>
      <c r="Q50" s="29">
        <v>55.69</v>
      </c>
      <c r="R50" s="29">
        <v>18.559999999999999</v>
      </c>
      <c r="S50" s="29">
        <v>25.75</v>
      </c>
      <c r="T50" s="29">
        <v>46.5</v>
      </c>
      <c r="U50" s="29">
        <v>15.5</v>
      </c>
      <c r="V50" s="29">
        <v>21.5</v>
      </c>
      <c r="W50" s="29">
        <v>83.5</v>
      </c>
      <c r="X50" s="39">
        <v>3</v>
      </c>
      <c r="Y50" s="39">
        <v>2008</v>
      </c>
      <c r="Z50" s="39" t="s">
        <v>308</v>
      </c>
      <c r="AA50" s="43"/>
      <c r="AB50" s="41">
        <v>48.3</v>
      </c>
      <c r="AC50" s="41">
        <v>19.5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0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14.5</v>
      </c>
      <c r="BH50" s="41">
        <v>2.4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15.8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9.6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28.9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9.2999999999999972</v>
      </c>
      <c r="CZ50" s="39">
        <v>2008</v>
      </c>
      <c r="DA50" s="39" t="s">
        <v>308</v>
      </c>
      <c r="DB50" s="41">
        <v>21.5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0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15.5</v>
      </c>
      <c r="EG50" s="41">
        <v>1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15.5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10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31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5.5</v>
      </c>
      <c r="FY50" s="39">
        <v>2008</v>
      </c>
      <c r="FZ50" s="39" t="s">
        <v>308</v>
      </c>
      <c r="GA50" s="41">
        <v>28.5</v>
      </c>
      <c r="GB50" s="29">
        <f t="shared" si="13"/>
        <v>0.82267299999999999</v>
      </c>
      <c r="GC50" s="29">
        <f t="shared" si="14"/>
        <v>0.79952500000000004</v>
      </c>
      <c r="GD50" s="29">
        <f t="shared" si="15"/>
        <v>5.6392991479018981</v>
      </c>
      <c r="GE50" s="29">
        <f t="shared" si="16"/>
        <v>4.9881531363012854</v>
      </c>
      <c r="GF50" s="29">
        <f t="shared" si="17"/>
        <v>0.6511460116006127</v>
      </c>
      <c r="GG50" s="29">
        <f t="shared" si="18"/>
        <v>0.11546576879910186</v>
      </c>
      <c r="GH50" s="29">
        <f t="shared" si="19"/>
        <v>2.4103941586387907</v>
      </c>
      <c r="GI50" s="39">
        <v>2008</v>
      </c>
      <c r="GJ50" s="39" t="s">
        <v>308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2.1998319999999998</v>
      </c>
      <c r="GX50" s="36">
        <v>1.0096560000000001</v>
      </c>
      <c r="GY50" s="36">
        <v>2.2535440000000002</v>
      </c>
      <c r="GZ50" s="39">
        <v>2008</v>
      </c>
      <c r="HA50" s="39" t="s">
        <v>308</v>
      </c>
      <c r="HB50" s="42">
        <v>5</v>
      </c>
      <c r="HC50" s="42">
        <f t="shared" si="20"/>
        <v>6</v>
      </c>
      <c r="HD50" s="42">
        <v>2</v>
      </c>
      <c r="HE50" s="42">
        <v>2</v>
      </c>
      <c r="HF50" s="42">
        <v>2</v>
      </c>
      <c r="HG50" s="42">
        <v>4</v>
      </c>
      <c r="HH50" s="42">
        <v>1</v>
      </c>
      <c r="HI50" s="42">
        <v>0</v>
      </c>
      <c r="HJ50" s="39">
        <v>2008</v>
      </c>
      <c r="HK50" s="39" t="s">
        <v>308</v>
      </c>
      <c r="HL50" s="34">
        <v>1</v>
      </c>
      <c r="HM50" s="29">
        <v>115.3651</v>
      </c>
      <c r="HN50" s="27">
        <v>31.1955302671712</v>
      </c>
      <c r="HO50" s="32">
        <v>33.246597093341499</v>
      </c>
      <c r="HP50" s="32">
        <v>2.21237599065664</v>
      </c>
      <c r="HQ50" s="32">
        <v>4.0496627717420903</v>
      </c>
      <c r="HR50" s="27">
        <v>2.4260480402859201</v>
      </c>
      <c r="HS50" s="27">
        <v>48.728370428167999</v>
      </c>
      <c r="HT50" s="27">
        <v>48.720450441986102</v>
      </c>
      <c r="HU50" s="27">
        <v>2.05106682617025</v>
      </c>
      <c r="HV50" s="27">
        <v>2.5466025603177802</v>
      </c>
      <c r="HW50" s="27">
        <v>1.54567303213393</v>
      </c>
      <c r="HX50" s="27">
        <v>2.8968333333333298</v>
      </c>
      <c r="HY50" s="33">
        <v>2.4318640125273401</v>
      </c>
      <c r="HZ50" s="39">
        <v>2008</v>
      </c>
      <c r="IA50" s="39" t="s">
        <v>308</v>
      </c>
      <c r="IB50" s="29">
        <v>4685.5029999999997</v>
      </c>
      <c r="IC50" s="29">
        <v>4665.74</v>
      </c>
      <c r="ID50" s="29">
        <v>4515.93994140625</v>
      </c>
      <c r="IE50" s="29">
        <v>89.938609999999997</v>
      </c>
      <c r="IF50" s="32">
        <v>86.701316833496094</v>
      </c>
      <c r="IG50" s="29">
        <v>159.30000000000001</v>
      </c>
      <c r="IH50" s="29">
        <v>1062.8</v>
      </c>
      <c r="II50" s="29">
        <v>3325.8</v>
      </c>
      <c r="IJ50" s="31">
        <v>149.80000305175781</v>
      </c>
      <c r="IK50" s="31">
        <v>3.1887693405151367</v>
      </c>
      <c r="IL50" s="39">
        <v>2008</v>
      </c>
      <c r="IM50" s="39" t="s">
        <v>308</v>
      </c>
      <c r="IN50" s="30">
        <v>8</v>
      </c>
      <c r="IO50" s="27">
        <v>10</v>
      </c>
      <c r="IP50" s="27">
        <v>13.843999999999999</v>
      </c>
      <c r="IQ50" s="29">
        <f t="shared" si="21"/>
        <v>2.9546454244080094</v>
      </c>
      <c r="IR50" s="46">
        <v>752.173</v>
      </c>
      <c r="IS50" s="46">
        <v>707</v>
      </c>
      <c r="IT50" s="28">
        <v>17.544386429131723</v>
      </c>
      <c r="IU50" s="28"/>
      <c r="IV50" s="28">
        <v>752.173</v>
      </c>
      <c r="IW50" s="28">
        <v>707</v>
      </c>
      <c r="IX50" s="28">
        <v>17.54438642913172</v>
      </c>
      <c r="IY50" s="28">
        <v>44.959223877973443</v>
      </c>
      <c r="IZ50" s="39">
        <v>2008</v>
      </c>
      <c r="JA50" s="39" t="s">
        <v>308</v>
      </c>
      <c r="JB50" s="27">
        <v>9.1781082153320313</v>
      </c>
      <c r="JC50" s="27">
        <v>22.476999282836914</v>
      </c>
      <c r="JD50" s="27">
        <v>14.843999862670898</v>
      </c>
      <c r="JE50" s="27">
        <v>7.1459999084472656</v>
      </c>
      <c r="JF50" s="27">
        <v>9.2899999618530273</v>
      </c>
      <c r="JG50" s="27">
        <v>1.1239999532699585</v>
      </c>
      <c r="JH50" s="27">
        <v>3.2999999523162842</v>
      </c>
      <c r="JI50" s="27">
        <v>5.7199997901916504</v>
      </c>
      <c r="JJ50" s="32">
        <v>1.3470000028610229</v>
      </c>
      <c r="JK50" s="32">
        <v>0.4869999885559082</v>
      </c>
      <c r="JL50" s="32">
        <v>0.55199998617172241</v>
      </c>
      <c r="JM50" s="32">
        <v>0.10899999737739563</v>
      </c>
      <c r="JN50" s="32">
        <v>0.54699999094009399</v>
      </c>
      <c r="JO50" s="39">
        <v>2008</v>
      </c>
      <c r="JP50" s="39" t="s">
        <v>308</v>
      </c>
      <c r="JQ50" s="32">
        <v>0.89100000000000001</v>
      </c>
      <c r="JR50" s="32">
        <v>9.7000000000000003E-2</v>
      </c>
      <c r="JS50" s="32">
        <v>0.06</v>
      </c>
      <c r="JT50" s="32">
        <v>0.28100000000000003</v>
      </c>
      <c r="JU50" s="41"/>
      <c r="JV50" s="32">
        <v>1.7999999999999999E-2</v>
      </c>
      <c r="JW50" s="27">
        <v>9.7000002861022949E-2</v>
      </c>
      <c r="JX50" s="27">
        <v>0.14900000393390656</v>
      </c>
      <c r="JY50" s="29"/>
      <c r="JZ50" s="40">
        <v>4.8000000417232513E-2</v>
      </c>
      <c r="KA50" s="20">
        <v>0.216</v>
      </c>
      <c r="KB50" s="20">
        <v>0.18899999558925629</v>
      </c>
      <c r="KC50" s="21">
        <v>0</v>
      </c>
      <c r="KD50" s="21">
        <v>4.999999888241291E-3</v>
      </c>
      <c r="KE50" s="20">
        <v>0.55199998617172241</v>
      </c>
      <c r="KF50" s="20">
        <v>0</v>
      </c>
      <c r="KG50" s="39">
        <v>2008</v>
      </c>
      <c r="KH50" s="39" t="s">
        <v>308</v>
      </c>
      <c r="KI50" s="23">
        <v>1.5952380895614624</v>
      </c>
      <c r="KJ50" s="23">
        <v>1.125</v>
      </c>
      <c r="KK50" s="29"/>
      <c r="KL50" s="29"/>
      <c r="KM50" s="29"/>
      <c r="KN50" s="21">
        <v>7647.6748046875</v>
      </c>
      <c r="KO50" s="20">
        <v>5208.6181640625</v>
      </c>
      <c r="KP50" s="20">
        <v>1260.802001953125</v>
      </c>
      <c r="KQ50" s="19">
        <v>16.486089706420898</v>
      </c>
      <c r="KR50" s="39">
        <v>2008</v>
      </c>
      <c r="KS50" s="39" t="s">
        <v>308</v>
      </c>
    </row>
    <row r="51" spans="1:305" s="39" customFormat="1" ht="12.75">
      <c r="A51" s="39">
        <v>2009</v>
      </c>
      <c r="B51" s="39" t="s">
        <v>308</v>
      </c>
      <c r="C51" s="39">
        <v>34</v>
      </c>
      <c r="D51" s="44" t="s">
        <v>309</v>
      </c>
      <c r="E51" s="44">
        <v>756</v>
      </c>
      <c r="F51" s="39">
        <v>1</v>
      </c>
      <c r="G51" s="39">
        <v>0</v>
      </c>
      <c r="H51" s="39">
        <v>0</v>
      </c>
      <c r="I51" s="39">
        <v>0</v>
      </c>
      <c r="J51" s="29">
        <v>57.14</v>
      </c>
      <c r="K51" s="29">
        <v>14.29</v>
      </c>
      <c r="L51" s="29">
        <v>28.57</v>
      </c>
      <c r="M51" s="18">
        <v>2</v>
      </c>
      <c r="N51" s="39">
        <v>0</v>
      </c>
      <c r="O51" s="39">
        <v>0</v>
      </c>
      <c r="P51" s="39">
        <v>1</v>
      </c>
      <c r="Q51" s="29">
        <v>55.69</v>
      </c>
      <c r="R51" s="29">
        <v>18.559999999999999</v>
      </c>
      <c r="S51" s="29">
        <v>25.75</v>
      </c>
      <c r="T51" s="29">
        <v>46.5</v>
      </c>
      <c r="U51" s="29">
        <v>15.5</v>
      </c>
      <c r="V51" s="29">
        <v>21.5</v>
      </c>
      <c r="W51" s="29">
        <v>83.5</v>
      </c>
      <c r="X51" s="39">
        <v>3</v>
      </c>
      <c r="Y51" s="39">
        <v>2009</v>
      </c>
      <c r="Z51" s="39" t="s">
        <v>308</v>
      </c>
      <c r="AA51" s="43"/>
      <c r="AB51" s="41">
        <v>48.3</v>
      </c>
      <c r="AC51" s="41">
        <v>19.5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14.5</v>
      </c>
      <c r="BH51" s="41">
        <v>2.4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15.8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9.6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28.9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9.2999999999999972</v>
      </c>
      <c r="CZ51" s="39">
        <v>2009</v>
      </c>
      <c r="DA51" s="39" t="s">
        <v>308</v>
      </c>
      <c r="DB51" s="41">
        <v>21.5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15.5</v>
      </c>
      <c r="EG51" s="41">
        <v>1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15.5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10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31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5.5</v>
      </c>
      <c r="FY51" s="39">
        <v>2009</v>
      </c>
      <c r="FZ51" s="39" t="s">
        <v>308</v>
      </c>
      <c r="GA51" s="41">
        <v>29</v>
      </c>
      <c r="GB51" s="29">
        <f t="shared" si="13"/>
        <v>0.82267299999999999</v>
      </c>
      <c r="GC51" s="29">
        <f t="shared" si="14"/>
        <v>0.79952500000000004</v>
      </c>
      <c r="GD51" s="29">
        <f t="shared" si="15"/>
        <v>5.6392991479018981</v>
      </c>
      <c r="GE51" s="29">
        <f t="shared" si="16"/>
        <v>4.9881531363012854</v>
      </c>
      <c r="GF51" s="29">
        <f t="shared" si="17"/>
        <v>0.6511460116006127</v>
      </c>
      <c r="GG51" s="29">
        <f t="shared" si="18"/>
        <v>0.11546576879910186</v>
      </c>
      <c r="GH51" s="29">
        <f t="shared" si="19"/>
        <v>2.4103941586387907</v>
      </c>
      <c r="GI51" s="39">
        <v>2009</v>
      </c>
      <c r="GJ51" s="39" t="s">
        <v>308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2.322276</v>
      </c>
      <c r="GX51" s="36">
        <v>1.022915</v>
      </c>
      <c r="GY51" s="36">
        <v>2.3429060000000002</v>
      </c>
      <c r="GZ51" s="39">
        <v>2009</v>
      </c>
      <c r="HA51" s="39" t="s">
        <v>308</v>
      </c>
      <c r="HB51" s="42">
        <v>5</v>
      </c>
      <c r="HC51" s="42">
        <f t="shared" si="20"/>
        <v>6</v>
      </c>
      <c r="HD51" s="42">
        <v>2</v>
      </c>
      <c r="HE51" s="42">
        <v>2</v>
      </c>
      <c r="HF51" s="42">
        <v>2</v>
      </c>
      <c r="HG51" s="42">
        <v>4</v>
      </c>
      <c r="HH51" s="42">
        <v>1</v>
      </c>
      <c r="HI51" s="42">
        <v>0</v>
      </c>
      <c r="HJ51" s="39">
        <v>2009</v>
      </c>
      <c r="HK51" s="39" t="s">
        <v>308</v>
      </c>
      <c r="HL51" s="34">
        <v>1</v>
      </c>
      <c r="HM51" s="29">
        <v>107.32210000000001</v>
      </c>
      <c r="HN51" s="27">
        <v>33.104916697794103</v>
      </c>
      <c r="HO51" s="32">
        <v>33.863391016969899</v>
      </c>
      <c r="HP51" s="32">
        <v>-2.1163992246726999</v>
      </c>
      <c r="HQ51" s="32">
        <v>-1.58311170178732</v>
      </c>
      <c r="HR51" s="27">
        <v>-0.480467933987897</v>
      </c>
      <c r="HS51" s="27">
        <v>46.485751449605502</v>
      </c>
      <c r="HT51" s="27">
        <v>46.488470480798803</v>
      </c>
      <c r="HU51" s="27">
        <v>0.75847431917581398</v>
      </c>
      <c r="HV51" s="27">
        <v>1.2357897902858599</v>
      </c>
      <c r="HW51" s="27">
        <v>1.8705301789372699</v>
      </c>
      <c r="HX51" s="27">
        <v>2.2026666666666701</v>
      </c>
      <c r="HY51" s="33">
        <v>7.4539736603211502</v>
      </c>
      <c r="HZ51" s="39">
        <v>2009</v>
      </c>
      <c r="IA51" s="39" t="s">
        <v>308</v>
      </c>
      <c r="IB51" s="29">
        <v>4761.1189999999997</v>
      </c>
      <c r="IC51" s="29">
        <v>4733.009</v>
      </c>
      <c r="ID51" s="29">
        <v>4539.60595703125</v>
      </c>
      <c r="IE51" s="29">
        <v>90.31277</v>
      </c>
      <c r="IF51" s="32">
        <v>86.127777099609375</v>
      </c>
      <c r="IG51" s="29">
        <v>152.69999999999999</v>
      </c>
      <c r="IH51" s="29">
        <v>1043.5</v>
      </c>
      <c r="II51" s="29">
        <v>3372.2</v>
      </c>
      <c r="IJ51" s="31">
        <v>193.40299987792969</v>
      </c>
      <c r="IK51" s="31">
        <v>4.0614891052246094</v>
      </c>
      <c r="IL51" s="39">
        <v>2009</v>
      </c>
      <c r="IM51" s="39" t="s">
        <v>308</v>
      </c>
      <c r="IN51" s="30">
        <v>3</v>
      </c>
      <c r="IO51" s="27">
        <v>0</v>
      </c>
      <c r="IP51" s="27">
        <v>0.39500000000000002</v>
      </c>
      <c r="IQ51" s="29">
        <f t="shared" si="21"/>
        <v>8.2963689838460253E-2</v>
      </c>
      <c r="IR51" s="46">
        <v>753.72699999999998</v>
      </c>
      <c r="IS51" s="46">
        <v>708.5</v>
      </c>
      <c r="IT51" s="28">
        <v>17.337014930632364</v>
      </c>
      <c r="IU51" s="28">
        <v>45.099695013637593</v>
      </c>
      <c r="IV51" s="28">
        <v>753.72699999999998</v>
      </c>
      <c r="IW51" s="28">
        <v>708.5</v>
      </c>
      <c r="IX51" s="28">
        <v>17.33701493063236</v>
      </c>
      <c r="IY51" s="28">
        <v>45.099695013637593</v>
      </c>
      <c r="IZ51" s="39">
        <v>2009</v>
      </c>
      <c r="JA51" s="39" t="s">
        <v>308</v>
      </c>
      <c r="JB51" s="27">
        <v>10.172616004943848</v>
      </c>
      <c r="JC51" s="27">
        <v>24.551000595092773</v>
      </c>
      <c r="JD51" s="27">
        <v>16.37700080871582</v>
      </c>
      <c r="JE51" s="27">
        <v>7.6170001029968262</v>
      </c>
      <c r="JF51" s="27">
        <v>9.935999870300293</v>
      </c>
      <c r="JG51" s="27">
        <v>1.1920000314712524</v>
      </c>
      <c r="JH51" s="27">
        <v>3.7030000686645508</v>
      </c>
      <c r="JI51" s="27">
        <v>6.054999828338623</v>
      </c>
      <c r="JJ51" s="32">
        <v>1.4539999961853027</v>
      </c>
      <c r="JK51" s="32">
        <v>0.55699998140335083</v>
      </c>
      <c r="JL51" s="32">
        <v>0.96200001239776611</v>
      </c>
      <c r="JM51" s="32">
        <v>0.10999999940395355</v>
      </c>
      <c r="JN51" s="32">
        <v>0.5820000171661377</v>
      </c>
      <c r="JO51" s="39">
        <v>2009</v>
      </c>
      <c r="JP51" s="39" t="s">
        <v>308</v>
      </c>
      <c r="JQ51" s="32">
        <v>0.95399999999999996</v>
      </c>
      <c r="JR51" s="32">
        <v>0.11</v>
      </c>
      <c r="JS51" s="32">
        <v>6.0999999999999999E-2</v>
      </c>
      <c r="JT51" s="32">
        <v>0.30399999999999999</v>
      </c>
      <c r="JU51" s="41"/>
      <c r="JV51" s="32">
        <v>2.4E-2</v>
      </c>
      <c r="JW51" s="27">
        <v>0.10999999940395355</v>
      </c>
      <c r="JX51" s="27">
        <v>0.17900000512599945</v>
      </c>
      <c r="JY51" s="29"/>
      <c r="JZ51" s="40">
        <v>5.9999998658895493E-2</v>
      </c>
      <c r="KA51" s="20">
        <v>0.216</v>
      </c>
      <c r="KB51" s="20">
        <v>0.20399999618530273</v>
      </c>
      <c r="KC51" s="21">
        <v>0</v>
      </c>
      <c r="KD51" s="21">
        <v>4.999999888241291E-3</v>
      </c>
      <c r="KE51" s="20">
        <v>0.96200001239776611</v>
      </c>
      <c r="KF51" s="20">
        <v>0</v>
      </c>
      <c r="KG51" s="39">
        <v>2009</v>
      </c>
      <c r="KH51" s="39" t="s">
        <v>308</v>
      </c>
      <c r="KI51" s="23">
        <v>1.5952380895614624</v>
      </c>
      <c r="KJ51" s="23">
        <v>1.125</v>
      </c>
      <c r="KK51" s="29"/>
      <c r="KL51" s="29"/>
      <c r="KM51" s="29"/>
      <c r="KN51" s="21">
        <v>7743.8310546875</v>
      </c>
      <c r="KO51" s="20">
        <v>5270.77978515625</v>
      </c>
      <c r="KP51" s="20">
        <v>1292.5679931640625</v>
      </c>
      <c r="KQ51" s="19">
        <v>16.691579818725586</v>
      </c>
      <c r="KR51" s="39">
        <v>2009</v>
      </c>
      <c r="KS51" s="39" t="s">
        <v>308</v>
      </c>
    </row>
    <row r="52" spans="1:305" s="39" customFormat="1" ht="12.75">
      <c r="A52" s="39">
        <v>2010</v>
      </c>
      <c r="B52" s="39" t="s">
        <v>308</v>
      </c>
      <c r="C52" s="39">
        <v>34</v>
      </c>
      <c r="D52" s="44" t="s">
        <v>309</v>
      </c>
      <c r="E52" s="44">
        <v>756</v>
      </c>
      <c r="F52" s="39">
        <v>1</v>
      </c>
      <c r="G52" s="39">
        <v>0</v>
      </c>
      <c r="H52" s="39">
        <v>0</v>
      </c>
      <c r="I52" s="39">
        <v>0</v>
      </c>
      <c r="J52" s="29">
        <v>57.14</v>
      </c>
      <c r="K52" s="29">
        <v>14.29</v>
      </c>
      <c r="L52" s="29">
        <v>28.57</v>
      </c>
      <c r="M52" s="18">
        <v>2</v>
      </c>
      <c r="N52" s="39">
        <v>0</v>
      </c>
      <c r="O52" s="39">
        <v>0</v>
      </c>
      <c r="P52" s="39">
        <v>1</v>
      </c>
      <c r="Q52" s="29">
        <v>55.69</v>
      </c>
      <c r="R52" s="29">
        <v>18.559999999999999</v>
      </c>
      <c r="S52" s="29">
        <v>25.75</v>
      </c>
      <c r="T52" s="29">
        <v>46.5</v>
      </c>
      <c r="U52" s="29">
        <v>15.5</v>
      </c>
      <c r="V52" s="29">
        <v>21.5</v>
      </c>
      <c r="W52" s="29">
        <v>83.5</v>
      </c>
      <c r="X52" s="39">
        <v>3</v>
      </c>
      <c r="Y52" s="39">
        <v>2010</v>
      </c>
      <c r="Z52" s="39" t="s">
        <v>308</v>
      </c>
      <c r="AA52" s="43"/>
      <c r="AB52" s="41">
        <v>48.3</v>
      </c>
      <c r="AC52" s="41">
        <v>19.5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0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14.5</v>
      </c>
      <c r="BH52" s="41">
        <v>2.4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15.8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9.6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28.9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9.2999999999999972</v>
      </c>
      <c r="CZ52" s="39">
        <v>2010</v>
      </c>
      <c r="DA52" s="39" t="s">
        <v>308</v>
      </c>
      <c r="DB52" s="41">
        <v>21.5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0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15.5</v>
      </c>
      <c r="EG52" s="41">
        <v>1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15.5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10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31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5.5</v>
      </c>
      <c r="FY52" s="39">
        <v>2010</v>
      </c>
      <c r="FZ52" s="39" t="s">
        <v>308</v>
      </c>
      <c r="GA52" s="41">
        <v>29</v>
      </c>
      <c r="GB52" s="29">
        <f t="shared" si="13"/>
        <v>0.82267299999999999</v>
      </c>
      <c r="GC52" s="29">
        <f t="shared" si="14"/>
        <v>0.79952500000000004</v>
      </c>
      <c r="GD52" s="29">
        <f t="shared" si="15"/>
        <v>5.6392991479018981</v>
      </c>
      <c r="GE52" s="29">
        <f t="shared" si="16"/>
        <v>4.9881531363012854</v>
      </c>
      <c r="GF52" s="29">
        <f t="shared" si="17"/>
        <v>0.6511460116006127</v>
      </c>
      <c r="GG52" s="29">
        <f t="shared" si="18"/>
        <v>0.11546576879910186</v>
      </c>
      <c r="GH52" s="29">
        <f t="shared" si="19"/>
        <v>2.4103941586387907</v>
      </c>
      <c r="GI52" s="39">
        <v>2010</v>
      </c>
      <c r="GJ52" s="39" t="s">
        <v>308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2.2781910000000001</v>
      </c>
      <c r="GX52" s="36">
        <v>1.0249349999999999</v>
      </c>
      <c r="GY52" s="36">
        <v>2.2370030000000001</v>
      </c>
      <c r="GZ52" s="39">
        <v>2010</v>
      </c>
      <c r="HA52" s="39" t="s">
        <v>308</v>
      </c>
      <c r="HB52" s="42">
        <v>5</v>
      </c>
      <c r="HC52" s="42">
        <f t="shared" si="20"/>
        <v>6</v>
      </c>
      <c r="HD52" s="42">
        <v>2</v>
      </c>
      <c r="HE52" s="42">
        <v>2</v>
      </c>
      <c r="HF52" s="42">
        <v>2</v>
      </c>
      <c r="HG52" s="42">
        <v>4</v>
      </c>
      <c r="HH52" s="42">
        <v>1</v>
      </c>
      <c r="HI52" s="42">
        <v>0</v>
      </c>
      <c r="HJ52" s="39">
        <v>2010</v>
      </c>
      <c r="HK52" s="39" t="s">
        <v>308</v>
      </c>
      <c r="HL52" s="34">
        <v>1</v>
      </c>
      <c r="HM52" s="29">
        <v>117.7715</v>
      </c>
      <c r="HN52" s="27">
        <v>32.945609861818099</v>
      </c>
      <c r="HO52" s="32">
        <v>33.287046172595602</v>
      </c>
      <c r="HP52" s="32">
        <v>2.8290491901843802</v>
      </c>
      <c r="HQ52" s="32">
        <v>3.1099385144771698</v>
      </c>
      <c r="HR52" s="27">
        <v>0.68823344873341596</v>
      </c>
      <c r="HS52" s="27">
        <v>44.921997199899501</v>
      </c>
      <c r="HT52" s="27">
        <v>44.926019872916598</v>
      </c>
      <c r="HU52" s="27">
        <v>0.34143631077751602</v>
      </c>
      <c r="HV52" s="27">
        <v>0.80026292580608804</v>
      </c>
      <c r="HW52" s="27">
        <v>1.0614976841071599</v>
      </c>
      <c r="HX52" s="27">
        <v>1.6316666666666699</v>
      </c>
      <c r="HY52" s="33">
        <v>14.864554301516</v>
      </c>
      <c r="HZ52" s="39">
        <v>2010</v>
      </c>
      <c r="IA52" s="39" t="s">
        <v>308</v>
      </c>
      <c r="IB52" s="29"/>
      <c r="IC52" s="29">
        <v>4758.2439999999997</v>
      </c>
      <c r="ID52" s="29">
        <v>4554.7041015625</v>
      </c>
      <c r="IE52" s="29"/>
      <c r="IF52" s="32">
        <v>85.570358276367188</v>
      </c>
      <c r="IG52" s="29">
        <v>156</v>
      </c>
      <c r="IH52" s="32">
        <v>1026</v>
      </c>
      <c r="II52" s="29">
        <v>3372.7041015625</v>
      </c>
      <c r="IJ52" s="31">
        <v>203.53999328613281</v>
      </c>
      <c r="IK52" s="31">
        <v>4.2432241439819336</v>
      </c>
      <c r="IL52" s="39">
        <v>2010</v>
      </c>
      <c r="IM52" s="39" t="s">
        <v>308</v>
      </c>
      <c r="IN52" s="30">
        <v>3</v>
      </c>
      <c r="IO52" s="27">
        <v>0</v>
      </c>
      <c r="IP52" s="27">
        <v>2.4550000000000001</v>
      </c>
      <c r="IQ52" s="29" t="str">
        <f t="shared" si="21"/>
        <v/>
      </c>
      <c r="IR52" s="46">
        <v>748.12699999999995</v>
      </c>
      <c r="IS52" s="59">
        <v>703.3</v>
      </c>
      <c r="IT52" s="28">
        <v>17.120515723585829</v>
      </c>
      <c r="IU52" s="28">
        <v>46.254569571855839</v>
      </c>
      <c r="IV52" s="28">
        <v>748.12699999999995</v>
      </c>
      <c r="IW52" s="28">
        <v>703.3</v>
      </c>
      <c r="IX52" s="28">
        <v>17.120515723585829</v>
      </c>
      <c r="IY52" s="28">
        <v>46.254569571855839</v>
      </c>
      <c r="IZ52" s="39">
        <v>2010</v>
      </c>
      <c r="JA52" s="39" t="s">
        <v>308</v>
      </c>
      <c r="JB52" s="27">
        <v>10.127802848815918</v>
      </c>
      <c r="JC52" s="27">
        <v>24.035999298095703</v>
      </c>
      <c r="JD52" s="27">
        <v>15.913999557495117</v>
      </c>
      <c r="JE52" s="27">
        <v>7.5219998359680176</v>
      </c>
      <c r="JF52" s="27">
        <v>9.9040002822875977</v>
      </c>
      <c r="JG52" s="27">
        <v>1.1679999828338623</v>
      </c>
      <c r="JH52" s="27">
        <v>3.2539999485015869</v>
      </c>
      <c r="JI52" s="27">
        <v>5.9930000305175781</v>
      </c>
      <c r="JJ52" s="32">
        <v>1.4769999980926514</v>
      </c>
      <c r="JK52" s="32">
        <v>0.60100001096725464</v>
      </c>
      <c r="JL52" s="32">
        <v>0.95800000429153442</v>
      </c>
      <c r="JM52" s="32">
        <v>0.10899999737739563</v>
      </c>
      <c r="JN52" s="32">
        <v>0.57300001382827759</v>
      </c>
      <c r="JO52" s="39">
        <v>2010</v>
      </c>
      <c r="JP52" s="39" t="s">
        <v>308</v>
      </c>
      <c r="JQ52" s="32">
        <v>0.96499999999999997</v>
      </c>
      <c r="JR52" s="32">
        <v>0.114</v>
      </c>
      <c r="JS52" s="32">
        <v>7.2999999999999995E-2</v>
      </c>
      <c r="JT52" s="32">
        <v>0.29599999999999999</v>
      </c>
      <c r="JU52" s="41"/>
      <c r="JV52" s="32">
        <v>2.9000000000000001E-2</v>
      </c>
      <c r="JW52" s="27">
        <v>0.11400000005960464</v>
      </c>
      <c r="JX52" s="27">
        <v>0.20000000298023224</v>
      </c>
      <c r="JY52" s="29"/>
      <c r="JZ52" s="40">
        <v>7.4000000953674316E-2</v>
      </c>
      <c r="KA52" s="20">
        <v>0.219</v>
      </c>
      <c r="KB52" s="20">
        <v>0.2070000022649765</v>
      </c>
      <c r="KC52" s="21">
        <v>0</v>
      </c>
      <c r="KD52" s="21">
        <v>6.0000000521540642E-3</v>
      </c>
      <c r="KE52" s="20">
        <v>0.95800000429153442</v>
      </c>
      <c r="KF52" s="20">
        <v>0</v>
      </c>
      <c r="KG52" s="39">
        <v>2010</v>
      </c>
      <c r="KH52" s="39" t="s">
        <v>308</v>
      </c>
      <c r="KI52" s="23">
        <v>1.5952380895614624</v>
      </c>
      <c r="KJ52" s="23">
        <v>1.125</v>
      </c>
      <c r="KK52" s="29">
        <v>33.299999999999997</v>
      </c>
      <c r="KL52" s="29">
        <v>34.4</v>
      </c>
      <c r="KM52" s="29">
        <v>27.8</v>
      </c>
      <c r="KN52" s="21">
        <v>7827.97021484375</v>
      </c>
      <c r="KO52" s="20">
        <v>5322.7587890625</v>
      </c>
      <c r="KP52" s="20">
        <v>1319.1929931640625</v>
      </c>
      <c r="KQ52" s="19">
        <v>16.852289199829102</v>
      </c>
      <c r="KR52" s="39">
        <v>2010</v>
      </c>
      <c r="KS52" s="39" t="s">
        <v>308</v>
      </c>
    </row>
    <row r="53" spans="1:305" s="39" customFormat="1" ht="12.75">
      <c r="A53" s="39">
        <v>2011</v>
      </c>
      <c r="B53" s="39" t="s">
        <v>308</v>
      </c>
      <c r="C53" s="39">
        <v>34</v>
      </c>
      <c r="D53" s="44" t="s">
        <v>309</v>
      </c>
      <c r="E53" s="44">
        <v>756</v>
      </c>
      <c r="F53" s="39">
        <v>1</v>
      </c>
      <c r="G53" s="39">
        <v>0</v>
      </c>
      <c r="H53" s="39">
        <v>0</v>
      </c>
      <c r="I53" s="39">
        <v>0</v>
      </c>
      <c r="J53" s="29">
        <v>57.14</v>
      </c>
      <c r="K53" s="29">
        <v>14.29</v>
      </c>
      <c r="L53" s="29">
        <v>28.57</v>
      </c>
      <c r="M53" s="18">
        <v>2</v>
      </c>
      <c r="N53" s="39">
        <v>0</v>
      </c>
      <c r="O53" s="39">
        <v>0</v>
      </c>
      <c r="P53" s="39">
        <v>1</v>
      </c>
      <c r="Q53" s="29">
        <v>55.69</v>
      </c>
      <c r="R53" s="29">
        <v>18.47</v>
      </c>
      <c r="S53" s="29">
        <v>25.84</v>
      </c>
      <c r="T53" s="29">
        <v>46.5</v>
      </c>
      <c r="U53" s="29">
        <v>15.43</v>
      </c>
      <c r="V53" s="29">
        <v>21.57</v>
      </c>
      <c r="W53" s="29">
        <v>83.5</v>
      </c>
      <c r="X53" s="39">
        <v>3</v>
      </c>
      <c r="Y53" s="39">
        <v>2011</v>
      </c>
      <c r="Z53" s="39" t="s">
        <v>308</v>
      </c>
      <c r="AA53" s="43">
        <v>40839</v>
      </c>
      <c r="AB53" s="41">
        <v>48.5</v>
      </c>
      <c r="AC53" s="41">
        <v>18.7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5.4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12.3</v>
      </c>
      <c r="BH53" s="41">
        <v>2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15.1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8.4</v>
      </c>
      <c r="CC53" s="41">
        <v>0</v>
      </c>
      <c r="CD53" s="41">
        <v>5.4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26.6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6.0999999999999943</v>
      </c>
      <c r="CZ53" s="39">
        <v>2011</v>
      </c>
      <c r="DA53" s="39" t="s">
        <v>308</v>
      </c>
      <c r="DB53" s="41">
        <v>23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4.5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14</v>
      </c>
      <c r="EG53" s="41">
        <v>1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15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7.5</v>
      </c>
      <c r="FB53" s="41">
        <v>0</v>
      </c>
      <c r="FC53" s="41">
        <v>6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27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2</v>
      </c>
      <c r="FY53" s="39">
        <v>2011</v>
      </c>
      <c r="FZ53" s="39" t="s">
        <v>308</v>
      </c>
      <c r="GA53" s="41">
        <v>28.5</v>
      </c>
      <c r="GB53" s="29">
        <f t="shared" si="13"/>
        <v>0.84305699999999995</v>
      </c>
      <c r="GC53" s="29">
        <f t="shared" si="14"/>
        <v>0.82074999999999998</v>
      </c>
      <c r="GD53" s="29">
        <f t="shared" si="15"/>
        <v>6.3717400584925716</v>
      </c>
      <c r="GE53" s="29">
        <f t="shared" si="16"/>
        <v>5.5788005578800552</v>
      </c>
      <c r="GF53" s="29">
        <f t="shared" si="17"/>
        <v>0.79293950061251639</v>
      </c>
      <c r="GG53" s="29">
        <f t="shared" si="18"/>
        <v>0.1244463040446302</v>
      </c>
      <c r="GH53" s="29">
        <f t="shared" si="19"/>
        <v>3.5021422015674926</v>
      </c>
      <c r="GI53" s="39">
        <v>2011</v>
      </c>
      <c r="GJ53" s="39" t="s">
        <v>308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2.195732</v>
      </c>
      <c r="GX53" s="36">
        <v>1.03386</v>
      </c>
      <c r="GY53" s="36">
        <v>2.1497099999999998</v>
      </c>
      <c r="GZ53" s="39">
        <v>2011</v>
      </c>
      <c r="HA53" s="39" t="s">
        <v>308</v>
      </c>
      <c r="HB53" s="42">
        <v>5</v>
      </c>
      <c r="HC53" s="42">
        <f t="shared" si="20"/>
        <v>6</v>
      </c>
      <c r="HD53" s="42">
        <v>2</v>
      </c>
      <c r="HE53" s="42">
        <v>2</v>
      </c>
      <c r="HF53" s="42">
        <v>2</v>
      </c>
      <c r="HG53" s="42">
        <v>4</v>
      </c>
      <c r="HH53" s="42">
        <v>1</v>
      </c>
      <c r="HI53" s="42">
        <v>0</v>
      </c>
      <c r="HJ53" s="39">
        <v>2011</v>
      </c>
      <c r="HK53" s="39" t="s">
        <v>308</v>
      </c>
      <c r="HL53" s="34">
        <v>1</v>
      </c>
      <c r="HM53" s="29">
        <v>123.07640000000001</v>
      </c>
      <c r="HN53" s="27">
        <v>32.892739860910702</v>
      </c>
      <c r="HO53" s="32">
        <v>33.6485730032852</v>
      </c>
      <c r="HP53" s="32">
        <v>1.93770703387393</v>
      </c>
      <c r="HQ53" s="32">
        <v>2.1395405537847201</v>
      </c>
      <c r="HR53" s="27">
        <v>0.23133657691304099</v>
      </c>
      <c r="HS53" s="27">
        <v>45.050412395012103</v>
      </c>
      <c r="HT53" s="27">
        <v>45.038786573410498</v>
      </c>
      <c r="HU53" s="27">
        <v>0.75583314237450205</v>
      </c>
      <c r="HV53" s="27">
        <v>1.10587706989836</v>
      </c>
      <c r="HW53" s="27">
        <v>1.3531672146870599</v>
      </c>
      <c r="HX53" s="27">
        <v>1.47166666666667</v>
      </c>
      <c r="HY53" s="33">
        <v>8.0087151429534895</v>
      </c>
      <c r="HZ53" s="39">
        <v>2011</v>
      </c>
      <c r="IA53" s="39" t="s">
        <v>308</v>
      </c>
      <c r="IB53" s="29"/>
      <c r="IC53" s="29">
        <v>4845.4380000000001</v>
      </c>
      <c r="ID53" s="29">
        <v>4661.744140625</v>
      </c>
      <c r="IE53" s="29"/>
      <c r="IF53" s="32">
        <v>86.774642944335938</v>
      </c>
      <c r="IG53" s="29">
        <v>165</v>
      </c>
      <c r="IH53" s="32">
        <v>1051</v>
      </c>
      <c r="II53" s="29">
        <v>3445.743896484375</v>
      </c>
      <c r="IJ53" s="31">
        <v>183.69400024414063</v>
      </c>
      <c r="IK53" s="31">
        <v>3.757319450378418</v>
      </c>
      <c r="IL53" s="39">
        <v>2011</v>
      </c>
      <c r="IM53" s="39" t="s">
        <v>308</v>
      </c>
      <c r="IN53" s="30">
        <v>7</v>
      </c>
      <c r="IO53" s="27">
        <v>1</v>
      </c>
      <c r="IP53" s="27">
        <v>2.8370000000000002</v>
      </c>
      <c r="IQ53" s="29" t="str">
        <f t="shared" si="21"/>
        <v/>
      </c>
      <c r="IR53" s="46">
        <v>745.84500000000003</v>
      </c>
      <c r="IS53" s="59">
        <v>701.09429999999998</v>
      </c>
      <c r="IT53" s="28">
        <v>16.653466828190695</v>
      </c>
      <c r="IU53" s="28"/>
      <c r="IV53" s="28">
        <v>745.84500000000003</v>
      </c>
      <c r="IW53" s="28">
        <v>701.09429999999998</v>
      </c>
      <c r="IX53" s="28">
        <v>16.653466828190702</v>
      </c>
      <c r="IY53" s="28">
        <v>47.577552735273457</v>
      </c>
      <c r="IZ53" s="39">
        <v>2011</v>
      </c>
      <c r="JA53" s="39" t="s">
        <v>308</v>
      </c>
      <c r="JB53" s="27">
        <v>9.9510440826416016</v>
      </c>
      <c r="JC53" s="27">
        <v>23.972999572753906</v>
      </c>
      <c r="JD53" s="27">
        <v>15.774999618530273</v>
      </c>
      <c r="JE53" s="27">
        <v>7.6420001983642578</v>
      </c>
      <c r="JF53" s="27">
        <v>10.038999557495117</v>
      </c>
      <c r="JG53" s="27">
        <v>1.1629999876022339</v>
      </c>
      <c r="JH53" s="27">
        <v>3.2739999294281006</v>
      </c>
      <c r="JI53" s="27">
        <v>6.0939998626708984</v>
      </c>
      <c r="JJ53" s="32">
        <v>1.4830000400543213</v>
      </c>
      <c r="JK53" s="32">
        <v>0.5559999942779541</v>
      </c>
      <c r="JL53" s="32">
        <v>0.66500002145767212</v>
      </c>
      <c r="JM53" s="32">
        <v>0.11599999666213989</v>
      </c>
      <c r="JN53" s="32">
        <v>0.58300000429153442</v>
      </c>
      <c r="JO53" s="39">
        <v>2011</v>
      </c>
      <c r="JP53" s="39" t="s">
        <v>308</v>
      </c>
      <c r="JQ53" s="32">
        <v>0.95499999999999996</v>
      </c>
      <c r="JR53" s="32">
        <v>0.113</v>
      </c>
      <c r="JS53" s="32">
        <v>7.4999999999999997E-2</v>
      </c>
      <c r="JT53" s="32">
        <v>0.307</v>
      </c>
      <c r="JU53" s="41"/>
      <c r="JV53" s="32">
        <v>3.3000000000000002E-2</v>
      </c>
      <c r="JW53" s="27">
        <v>0.10899999737739563</v>
      </c>
      <c r="JX53" s="27">
        <v>0.16699999570846558</v>
      </c>
      <c r="JY53" s="29"/>
      <c r="JZ53" s="40">
        <v>6.1999998986721039E-2</v>
      </c>
      <c r="KA53" s="20">
        <v>0.22500000000000001</v>
      </c>
      <c r="KB53" s="20">
        <v>0.21299999952316284</v>
      </c>
      <c r="KC53" s="21">
        <v>0</v>
      </c>
      <c r="KD53" s="21">
        <v>4.999999888241291E-3</v>
      </c>
      <c r="KE53" s="20">
        <v>0.66500002145767212</v>
      </c>
      <c r="KF53" s="20">
        <v>0</v>
      </c>
      <c r="KG53" s="39">
        <v>2011</v>
      </c>
      <c r="KH53" s="39" t="s">
        <v>308</v>
      </c>
      <c r="KI53" s="23">
        <v>1.5952380895614624</v>
      </c>
      <c r="KJ53" s="23">
        <v>1.125</v>
      </c>
      <c r="KK53" s="29"/>
      <c r="KL53" s="29"/>
      <c r="KM53" s="29"/>
      <c r="KN53" s="21">
        <v>7912.39794921875</v>
      </c>
      <c r="KO53" s="20">
        <v>5372.2431640625</v>
      </c>
      <c r="KP53" s="20">
        <v>1347.4229736328125</v>
      </c>
      <c r="KQ53" s="19">
        <v>17.029260635375977</v>
      </c>
      <c r="KR53" s="39">
        <v>2011</v>
      </c>
      <c r="KS53" s="39" t="s">
        <v>308</v>
      </c>
    </row>
    <row r="54" spans="1:305" s="39" customFormat="1" ht="12.75">
      <c r="A54" s="39">
        <v>2012</v>
      </c>
      <c r="B54" s="39" t="s">
        <v>308</v>
      </c>
      <c r="C54" s="39">
        <v>34</v>
      </c>
      <c r="D54" s="44" t="s">
        <v>309</v>
      </c>
      <c r="E54" s="44">
        <v>756</v>
      </c>
      <c r="F54" s="39">
        <v>1</v>
      </c>
      <c r="G54" s="39">
        <v>0</v>
      </c>
      <c r="H54" s="39">
        <v>0</v>
      </c>
      <c r="I54" s="39">
        <v>0</v>
      </c>
      <c r="J54" s="29">
        <v>57.14</v>
      </c>
      <c r="K54" s="29">
        <v>14.29</v>
      </c>
      <c r="L54" s="29">
        <v>28.57</v>
      </c>
      <c r="M54" s="18">
        <v>2</v>
      </c>
      <c r="N54" s="39">
        <v>0</v>
      </c>
      <c r="O54" s="39">
        <v>0</v>
      </c>
      <c r="P54" s="39">
        <v>1</v>
      </c>
      <c r="Q54" s="29">
        <v>55.69</v>
      </c>
      <c r="R54" s="29">
        <v>16.77</v>
      </c>
      <c r="S54" s="29">
        <v>27.54</v>
      </c>
      <c r="T54" s="29">
        <v>46.5</v>
      </c>
      <c r="U54" s="29">
        <v>14</v>
      </c>
      <c r="V54" s="29">
        <v>23</v>
      </c>
      <c r="W54" s="29">
        <v>83.5</v>
      </c>
      <c r="X54" s="39">
        <v>3</v>
      </c>
      <c r="Y54" s="39">
        <v>2012</v>
      </c>
      <c r="Z54" s="39" t="s">
        <v>308</v>
      </c>
      <c r="AA54" s="43"/>
      <c r="AB54" s="41">
        <v>48.5</v>
      </c>
      <c r="AC54" s="41">
        <v>18.7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5.4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12.3</v>
      </c>
      <c r="BH54" s="41">
        <v>2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15.1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8.4</v>
      </c>
      <c r="CC54" s="41">
        <v>0</v>
      </c>
      <c r="CD54" s="41">
        <v>5.4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26.6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6.0999999999999943</v>
      </c>
      <c r="CZ54" s="39">
        <v>2012</v>
      </c>
      <c r="DA54" s="39" t="s">
        <v>308</v>
      </c>
      <c r="DB54" s="41">
        <v>23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4.5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14</v>
      </c>
      <c r="EG54" s="41">
        <v>1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15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7.5</v>
      </c>
      <c r="FB54" s="41">
        <v>0</v>
      </c>
      <c r="FC54" s="41">
        <v>6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27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2</v>
      </c>
      <c r="FY54" s="39">
        <v>2012</v>
      </c>
      <c r="FZ54" s="39" t="s">
        <v>308</v>
      </c>
      <c r="GA54" s="41">
        <v>29</v>
      </c>
      <c r="GB54" s="29">
        <f t="shared" si="13"/>
        <v>0.84305699999999995</v>
      </c>
      <c r="GC54" s="29">
        <f t="shared" si="14"/>
        <v>0.82074999999999998</v>
      </c>
      <c r="GD54" s="29">
        <f t="shared" si="15"/>
        <v>6.3717400584925716</v>
      </c>
      <c r="GE54" s="29">
        <f t="shared" si="16"/>
        <v>5.5788005578800552</v>
      </c>
      <c r="GF54" s="29">
        <f t="shared" si="17"/>
        <v>0.79293950061251639</v>
      </c>
      <c r="GG54" s="29">
        <f t="shared" si="18"/>
        <v>0.1244463040446302</v>
      </c>
      <c r="GH54" s="29">
        <f t="shared" si="19"/>
        <v>3.5021422015674926</v>
      </c>
      <c r="GI54" s="39">
        <v>2012</v>
      </c>
      <c r="GJ54" s="39" t="s">
        <v>308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2.3112330000000001</v>
      </c>
      <c r="GX54" s="36">
        <v>1.056389</v>
      </c>
      <c r="GY54" s="36">
        <v>2.2027380000000001</v>
      </c>
      <c r="GZ54" s="39">
        <v>2012</v>
      </c>
      <c r="HA54" s="39" t="s">
        <v>308</v>
      </c>
      <c r="HB54" s="42">
        <v>5</v>
      </c>
      <c r="HC54" s="42">
        <f t="shared" si="20"/>
        <v>6</v>
      </c>
      <c r="HD54" s="42">
        <v>2</v>
      </c>
      <c r="HE54" s="42">
        <v>2</v>
      </c>
      <c r="HF54" s="42">
        <v>2</v>
      </c>
      <c r="HG54" s="42">
        <v>4</v>
      </c>
      <c r="HH54" s="42">
        <v>1</v>
      </c>
      <c r="HI54" s="42">
        <v>0</v>
      </c>
      <c r="HJ54" s="39">
        <v>2012</v>
      </c>
      <c r="HK54" s="39" t="s">
        <v>308</v>
      </c>
      <c r="HL54" s="34">
        <v>1</v>
      </c>
      <c r="HM54" s="29">
        <v>124.1798</v>
      </c>
      <c r="HN54" s="27">
        <v>33.2827038465946</v>
      </c>
      <c r="HO54" s="32">
        <v>33.530811133248399</v>
      </c>
      <c r="HP54" s="32">
        <v>1.05531687737213</v>
      </c>
      <c r="HQ54" s="32">
        <v>0.80753308117212597</v>
      </c>
      <c r="HR54" s="27">
        <v>-0.69254584193035396</v>
      </c>
      <c r="HS54" s="27">
        <v>45.855587552858601</v>
      </c>
      <c r="HT54" s="27">
        <v>45.819860434320297</v>
      </c>
      <c r="HU54" s="27">
        <v>0.24810728665380899</v>
      </c>
      <c r="HV54" s="27">
        <v>0.62448094161073897</v>
      </c>
      <c r="HW54" s="27">
        <v>1.1850396712628199</v>
      </c>
      <c r="HX54" s="27">
        <v>0.64666666666666694</v>
      </c>
      <c r="HY54" s="33">
        <v>10.4853875782246</v>
      </c>
      <c r="HZ54" s="39">
        <v>2012</v>
      </c>
      <c r="IA54" s="39" t="s">
        <v>308</v>
      </c>
      <c r="IB54" s="29"/>
      <c r="IC54" s="29">
        <v>4925.232</v>
      </c>
      <c r="ID54" s="29">
        <v>4732.33984375</v>
      </c>
      <c r="IE54" s="29"/>
      <c r="IF54" s="32">
        <v>87.355262756347656</v>
      </c>
      <c r="IG54" s="32">
        <v>167</v>
      </c>
      <c r="IH54" s="32">
        <v>1054</v>
      </c>
      <c r="II54" s="32">
        <v>3511.340087890625</v>
      </c>
      <c r="IJ54" s="31">
        <v>192.89199829101563</v>
      </c>
      <c r="IK54" s="31">
        <v>3.8822555541992188</v>
      </c>
      <c r="IL54" s="39">
        <v>2012</v>
      </c>
      <c r="IM54" s="39" t="s">
        <v>308</v>
      </c>
      <c r="IN54" s="30">
        <v>10</v>
      </c>
      <c r="IO54" s="27">
        <v>3</v>
      </c>
      <c r="IP54" s="27">
        <v>2.5539999999999998</v>
      </c>
      <c r="IQ54" s="29" t="str">
        <f t="shared" si="21"/>
        <v/>
      </c>
      <c r="IR54" s="46">
        <v>738.38800000000003</v>
      </c>
      <c r="IS54" s="59">
        <v>694.08471999999995</v>
      </c>
      <c r="IT54" s="28">
        <v>16.211944128407215</v>
      </c>
      <c r="IU54" s="28">
        <v>48.900535898690499</v>
      </c>
      <c r="IV54" s="28">
        <v>738.38800000000003</v>
      </c>
      <c r="IW54" s="28">
        <v>694.08471999999995</v>
      </c>
      <c r="IX54" s="28">
        <v>16.211944128407222</v>
      </c>
      <c r="IY54" s="28">
        <v>48.900535898690499</v>
      </c>
      <c r="IZ54" s="39">
        <v>2012</v>
      </c>
      <c r="JA54" s="39" t="s">
        <v>308</v>
      </c>
      <c r="JB54" s="27">
        <v>10.064986228942871</v>
      </c>
      <c r="JC54" s="29">
        <v>24.639999389648438</v>
      </c>
      <c r="JD54" s="29">
        <v>16.125999450683594</v>
      </c>
      <c r="JE54" s="29">
        <v>7.9720001220703125</v>
      </c>
      <c r="JF54" s="29">
        <v>10.237000465393066</v>
      </c>
      <c r="JG54" s="29">
        <v>1.1790000200271606</v>
      </c>
      <c r="JH54" s="29">
        <v>3.3159999847412109</v>
      </c>
      <c r="JI54" s="29">
        <v>6.3969998359680176</v>
      </c>
      <c r="JJ54" s="29">
        <v>1.5299999713897705</v>
      </c>
      <c r="JK54" s="29">
        <v>0.54199999570846558</v>
      </c>
      <c r="JL54" s="29">
        <v>0.69700002670288086</v>
      </c>
      <c r="JM54" s="29">
        <v>0.11800000071525574</v>
      </c>
      <c r="JN54" s="29">
        <v>0.62199997901916504</v>
      </c>
      <c r="JO54" s="39">
        <v>2012</v>
      </c>
      <c r="JP54" s="39" t="s">
        <v>308</v>
      </c>
      <c r="JQ54" s="29">
        <v>0.98399999999999999</v>
      </c>
      <c r="JR54" s="29">
        <v>0.112</v>
      </c>
      <c r="JS54" s="29">
        <v>7.2999999999999995E-2</v>
      </c>
      <c r="JT54" s="29">
        <v>0.32100000000000001</v>
      </c>
      <c r="JU54" s="41"/>
      <c r="JV54" s="29">
        <v>0.04</v>
      </c>
      <c r="JW54" s="29">
        <v>0.10700000077486038</v>
      </c>
      <c r="JX54" s="29">
        <v>0.16099999845027924</v>
      </c>
      <c r="JY54" s="29"/>
      <c r="JZ54" s="29">
        <v>5.9000000357627869E-2</v>
      </c>
      <c r="KA54" s="41"/>
      <c r="KB54" s="29">
        <v>0.21199999749660492</v>
      </c>
      <c r="KC54" s="29">
        <v>0</v>
      </c>
      <c r="KD54" s="29">
        <v>4.0000001899898052E-3</v>
      </c>
      <c r="KE54" s="29">
        <v>0.69700002670288086</v>
      </c>
      <c r="KF54" s="29">
        <v>0</v>
      </c>
      <c r="KG54" s="39">
        <v>2012</v>
      </c>
      <c r="KH54" s="39" t="s">
        <v>308</v>
      </c>
      <c r="KI54" s="23">
        <v>1.5952380895614624</v>
      </c>
      <c r="KJ54" s="23">
        <v>1.125</v>
      </c>
      <c r="KK54" s="29"/>
      <c r="KL54" s="29"/>
      <c r="KM54" s="29"/>
      <c r="KN54" s="21">
        <v>7996.86083984375</v>
      </c>
      <c r="KO54" s="20">
        <v>5417.35009765625</v>
      </c>
      <c r="KP54" s="20">
        <v>1381.885009765625</v>
      </c>
      <c r="KQ54" s="19">
        <v>17.280340194702148</v>
      </c>
      <c r="KR54" s="39">
        <v>2012</v>
      </c>
      <c r="KS54" s="39" t="s">
        <v>308</v>
      </c>
    </row>
    <row r="55" spans="1:305" s="18" customFormat="1" ht="12.75">
      <c r="A55" s="18">
        <v>2013</v>
      </c>
      <c r="B55" s="18" t="s">
        <v>308</v>
      </c>
      <c r="C55" s="18">
        <v>34</v>
      </c>
      <c r="D55" s="38" t="s">
        <v>309</v>
      </c>
      <c r="E55" s="38">
        <v>756</v>
      </c>
      <c r="F55" s="18">
        <v>1</v>
      </c>
      <c r="G55" s="18">
        <v>0</v>
      </c>
      <c r="H55" s="18">
        <v>0</v>
      </c>
      <c r="I55" s="18">
        <v>0</v>
      </c>
      <c r="J55" s="25">
        <v>57.14</v>
      </c>
      <c r="K55" s="25">
        <v>14.29</v>
      </c>
      <c r="L55" s="25">
        <v>28.57</v>
      </c>
      <c r="M55" s="18">
        <v>2</v>
      </c>
      <c r="N55" s="18">
        <v>0</v>
      </c>
      <c r="O55" s="18">
        <v>0</v>
      </c>
      <c r="P55" s="18">
        <v>1</v>
      </c>
      <c r="Q55" s="25">
        <v>55.69</v>
      </c>
      <c r="R55" s="25">
        <v>16.77</v>
      </c>
      <c r="S55" s="25">
        <v>27.54</v>
      </c>
      <c r="T55" s="25">
        <v>46.5</v>
      </c>
      <c r="U55" s="25">
        <v>14</v>
      </c>
      <c r="V55" s="25">
        <v>23</v>
      </c>
      <c r="W55" s="25">
        <v>83.5</v>
      </c>
      <c r="X55" s="18">
        <v>3</v>
      </c>
      <c r="Y55" s="18">
        <v>2013</v>
      </c>
      <c r="Z55" s="18" t="s">
        <v>308</v>
      </c>
      <c r="AA55" s="37"/>
      <c r="AB55" s="26">
        <v>48.5</v>
      </c>
      <c r="AC55" s="26">
        <v>18.7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5.4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12.3</v>
      </c>
      <c r="BH55" s="26">
        <v>2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15.1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8.4</v>
      </c>
      <c r="CC55" s="26">
        <v>0</v>
      </c>
      <c r="CD55" s="26">
        <v>5.4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26.6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6.0999999999999943</v>
      </c>
      <c r="CZ55" s="18">
        <v>2013</v>
      </c>
      <c r="DA55" s="18" t="s">
        <v>308</v>
      </c>
      <c r="DB55" s="26">
        <v>23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4.5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14</v>
      </c>
      <c r="EG55" s="26">
        <v>1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15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7.5</v>
      </c>
      <c r="FB55" s="26">
        <v>0</v>
      </c>
      <c r="FC55" s="26">
        <v>6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27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2</v>
      </c>
      <c r="FY55" s="18">
        <v>2013</v>
      </c>
      <c r="FZ55" s="18" t="s">
        <v>308</v>
      </c>
      <c r="GA55" s="26">
        <v>31</v>
      </c>
      <c r="GB55" s="25">
        <f t="shared" si="13"/>
        <v>0.84305699999999995</v>
      </c>
      <c r="GC55" s="25">
        <f t="shared" si="14"/>
        <v>0.82074999999999998</v>
      </c>
      <c r="GD55" s="25">
        <f t="shared" si="15"/>
        <v>6.3717400584925716</v>
      </c>
      <c r="GE55" s="25">
        <f t="shared" si="16"/>
        <v>5.5788005578800552</v>
      </c>
      <c r="GF55" s="25">
        <f t="shared" si="17"/>
        <v>0.79293950061251639</v>
      </c>
      <c r="GG55" s="25">
        <f t="shared" si="18"/>
        <v>0.1244463040446302</v>
      </c>
      <c r="GH55" s="25">
        <f t="shared" si="19"/>
        <v>3.5021422015674926</v>
      </c>
      <c r="GI55" s="18">
        <v>2013</v>
      </c>
      <c r="GJ55" s="18" t="s">
        <v>308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2.4425949999999998</v>
      </c>
      <c r="GX55" s="36">
        <v>1.067178</v>
      </c>
      <c r="GY55" s="36">
        <v>2.3360120000000002</v>
      </c>
      <c r="GZ55" s="18">
        <v>2013</v>
      </c>
      <c r="HA55" s="18" t="s">
        <v>308</v>
      </c>
      <c r="HB55" s="35">
        <v>5</v>
      </c>
      <c r="HC55" s="35">
        <f t="shared" si="20"/>
        <v>6</v>
      </c>
      <c r="HD55" s="35">
        <v>2</v>
      </c>
      <c r="HE55" s="35">
        <v>2</v>
      </c>
      <c r="HF55" s="35">
        <v>2</v>
      </c>
      <c r="HG55" s="35">
        <v>4</v>
      </c>
      <c r="HH55" s="35">
        <v>1</v>
      </c>
      <c r="HI55" s="35">
        <v>0</v>
      </c>
      <c r="HJ55" s="18">
        <v>2013</v>
      </c>
      <c r="HK55" s="18" t="s">
        <v>308</v>
      </c>
      <c r="HL55" s="34">
        <v>1</v>
      </c>
      <c r="HM55" s="25">
        <v>132.49440000000001</v>
      </c>
      <c r="HN55" s="27">
        <v>34.140719717290501</v>
      </c>
      <c r="HO55" s="32">
        <v>33.636371150125299</v>
      </c>
      <c r="HP55" s="32">
        <v>1.8139256856161701</v>
      </c>
      <c r="HQ55" s="32">
        <v>1.8536495393485399</v>
      </c>
      <c r="HR55" s="27">
        <v>-0.21730851764766199</v>
      </c>
      <c r="HS55" s="27">
        <v>45.533003241461103</v>
      </c>
      <c r="HT55" s="27">
        <v>45.508004463270098</v>
      </c>
      <c r="HU55" s="27">
        <v>-0.50434856716523002</v>
      </c>
      <c r="HV55" s="27">
        <v>-0.18351872980282299</v>
      </c>
      <c r="HW55" s="27">
        <v>0.35662136432510499</v>
      </c>
      <c r="HX55" s="27">
        <v>0.94916666666666705</v>
      </c>
      <c r="HY55" s="33">
        <v>11.524626537689301</v>
      </c>
      <c r="HZ55" s="18">
        <v>2013</v>
      </c>
      <c r="IA55" s="18" t="s">
        <v>308</v>
      </c>
      <c r="IB55" s="29"/>
      <c r="IC55" s="29">
        <v>5004.2740000000003</v>
      </c>
      <c r="ID55" s="29">
        <v>4799.52197265625</v>
      </c>
      <c r="IE55" s="25"/>
      <c r="IF55" s="32">
        <v>87.343437194824219</v>
      </c>
      <c r="IG55" s="25">
        <v>170</v>
      </c>
      <c r="IH55" s="25">
        <v>1042</v>
      </c>
      <c r="II55" s="25">
        <v>3587.52197265625</v>
      </c>
      <c r="IJ55" s="31">
        <v>204.75199890136719</v>
      </c>
      <c r="IK55" s="31">
        <v>4.0613584518432617</v>
      </c>
      <c r="IL55" s="18">
        <v>2013</v>
      </c>
      <c r="IM55" s="18" t="s">
        <v>308</v>
      </c>
      <c r="IN55" s="30">
        <v>13</v>
      </c>
      <c r="IO55" s="27">
        <v>0</v>
      </c>
      <c r="IP55" s="27">
        <v>5.4290000000000003</v>
      </c>
      <c r="IQ55" s="29" t="str">
        <f t="shared" si="21"/>
        <v/>
      </c>
      <c r="IR55" s="59">
        <v>746.12599999999998</v>
      </c>
      <c r="IS55" s="59">
        <v>701.35843999999997</v>
      </c>
      <c r="IT55" s="28">
        <v>16.180050757709104</v>
      </c>
      <c r="IU55" s="28">
        <v>48.64674143613987</v>
      </c>
      <c r="IV55" s="28">
        <v>746.12599999999998</v>
      </c>
      <c r="IW55" s="28">
        <v>701.35843999999997</v>
      </c>
      <c r="IX55" s="28">
        <v>16.1800507577091</v>
      </c>
      <c r="IY55" s="28">
        <v>48.64674143613987</v>
      </c>
      <c r="IZ55" s="18">
        <v>2013</v>
      </c>
      <c r="JA55" s="18" t="s">
        <v>308</v>
      </c>
      <c r="JB55" s="27">
        <v>10.198898315429688</v>
      </c>
      <c r="JC55" s="25">
        <v>25.145000457763672</v>
      </c>
      <c r="JD55" s="25">
        <v>16.357000350952148</v>
      </c>
      <c r="JE55" s="25">
        <v>8.2259998321533203</v>
      </c>
      <c r="JF55" s="25">
        <v>10.329000473022461</v>
      </c>
      <c r="JG55" s="25">
        <v>1.1720000505447388</v>
      </c>
      <c r="JH55" s="25">
        <v>3.3469998836517334</v>
      </c>
      <c r="JI55" s="25">
        <v>6.630000114440918</v>
      </c>
      <c r="JJ55" s="25">
        <v>1.5579999685287476</v>
      </c>
      <c r="JK55" s="25">
        <v>0.56099998950958252</v>
      </c>
      <c r="JL55" s="25">
        <v>0.77899998426437378</v>
      </c>
      <c r="JM55" s="25">
        <v>0.12600000202655792</v>
      </c>
      <c r="JN55" s="25">
        <v>0.64300000667572021</v>
      </c>
      <c r="JO55" s="18">
        <v>2013</v>
      </c>
      <c r="JP55" s="18" t="s">
        <v>308</v>
      </c>
      <c r="JQ55" s="25">
        <v>0.99399999999999999</v>
      </c>
      <c r="JR55" s="25">
        <v>0.114</v>
      </c>
      <c r="JS55" s="25">
        <v>0.08</v>
      </c>
      <c r="JT55" s="25">
        <v>0.32700000000000001</v>
      </c>
      <c r="JU55" s="26"/>
      <c r="JV55" s="25">
        <v>4.2000000000000003E-2</v>
      </c>
      <c r="JW55" s="25">
        <v>0.10599999874830246</v>
      </c>
      <c r="JX55" s="25">
        <v>0.16500000655651093</v>
      </c>
      <c r="JY55" s="25"/>
      <c r="JZ55" s="25">
        <v>6.4000003039836884E-2</v>
      </c>
      <c r="KA55" s="26"/>
      <c r="KB55" s="25">
        <v>0.22200000286102295</v>
      </c>
      <c r="KC55" s="25">
        <v>0</v>
      </c>
      <c r="KD55" s="25">
        <v>4.0000001899898052E-3</v>
      </c>
      <c r="KE55" s="25">
        <v>0.77899998426437378</v>
      </c>
      <c r="KF55" s="25">
        <v>0</v>
      </c>
      <c r="KG55" s="18">
        <v>2013</v>
      </c>
      <c r="KH55" s="18" t="s">
        <v>308</v>
      </c>
      <c r="KI55" s="23">
        <v>1.5952380895614624</v>
      </c>
      <c r="KJ55" s="23">
        <v>1.125</v>
      </c>
      <c r="KK55" s="25">
        <v>34.200000000000003</v>
      </c>
      <c r="KL55" s="25">
        <v>35.200000000000003</v>
      </c>
      <c r="KM55" s="25">
        <v>28</v>
      </c>
      <c r="KN55" s="21">
        <v>8140</v>
      </c>
      <c r="KO55" s="20">
        <v>5495</v>
      </c>
      <c r="KP55" s="20">
        <v>1433</v>
      </c>
      <c r="KQ55" s="19">
        <v>17.604419708251953</v>
      </c>
      <c r="KR55" s="18">
        <v>2013</v>
      </c>
      <c r="KS55" s="18" t="s">
        <v>308</v>
      </c>
    </row>
    <row r="56" spans="1:305" s="18" customFormat="1" ht="12.75">
      <c r="A56" s="18">
        <v>2014</v>
      </c>
      <c r="B56" s="18" t="s">
        <v>308</v>
      </c>
      <c r="C56" s="18">
        <v>34</v>
      </c>
      <c r="D56" s="38" t="s">
        <v>309</v>
      </c>
      <c r="E56" s="38">
        <v>756</v>
      </c>
      <c r="F56" s="18">
        <v>1</v>
      </c>
      <c r="G56" s="18">
        <v>0</v>
      </c>
      <c r="H56" s="18">
        <v>0</v>
      </c>
      <c r="I56" s="18">
        <v>0</v>
      </c>
      <c r="J56" s="25">
        <v>57.14</v>
      </c>
      <c r="K56" s="25">
        <v>14.29</v>
      </c>
      <c r="L56" s="25">
        <v>28.57</v>
      </c>
      <c r="M56" s="18">
        <v>2</v>
      </c>
      <c r="N56" s="18">
        <v>0</v>
      </c>
      <c r="O56" s="18">
        <v>0</v>
      </c>
      <c r="P56" s="18">
        <v>1</v>
      </c>
      <c r="Q56" s="25">
        <v>55.69</v>
      </c>
      <c r="R56" s="25">
        <v>16.77</v>
      </c>
      <c r="S56" s="25">
        <v>27.54</v>
      </c>
      <c r="T56" s="25">
        <v>46.5</v>
      </c>
      <c r="U56" s="25">
        <v>14</v>
      </c>
      <c r="V56" s="25">
        <v>23</v>
      </c>
      <c r="W56" s="25">
        <v>83.5</v>
      </c>
      <c r="X56" s="18">
        <v>3</v>
      </c>
      <c r="Y56" s="18">
        <v>2014</v>
      </c>
      <c r="Z56" s="18" t="s">
        <v>308</v>
      </c>
      <c r="AA56" s="37"/>
      <c r="AB56" s="26">
        <v>48.5</v>
      </c>
      <c r="AC56" s="26">
        <v>18.7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5.4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12.3</v>
      </c>
      <c r="BH56" s="26">
        <v>2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15.1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8.4</v>
      </c>
      <c r="CC56" s="26">
        <v>0</v>
      </c>
      <c r="CD56" s="26">
        <v>5.4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26.6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6.0999999999999943</v>
      </c>
      <c r="CZ56" s="18">
        <v>2014</v>
      </c>
      <c r="DA56" s="18" t="s">
        <v>308</v>
      </c>
      <c r="DB56" s="26">
        <v>23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4.5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14</v>
      </c>
      <c r="EG56" s="26">
        <v>1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15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7.5</v>
      </c>
      <c r="FB56" s="26">
        <v>0</v>
      </c>
      <c r="FC56" s="26">
        <v>6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27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2</v>
      </c>
      <c r="FY56" s="18">
        <v>2014</v>
      </c>
      <c r="FZ56" s="18" t="s">
        <v>308</v>
      </c>
      <c r="GA56" s="26">
        <v>31</v>
      </c>
      <c r="GB56" s="25">
        <f t="shared" si="13"/>
        <v>0.84305699999999995</v>
      </c>
      <c r="GC56" s="25">
        <f t="shared" si="14"/>
        <v>0.82074999999999998</v>
      </c>
      <c r="GD56" s="25">
        <f t="shared" si="15"/>
        <v>6.3717400584925716</v>
      </c>
      <c r="GE56" s="25">
        <f t="shared" si="16"/>
        <v>5.5788005578800552</v>
      </c>
      <c r="GF56" s="25">
        <f t="shared" si="17"/>
        <v>0.79293950061251639</v>
      </c>
      <c r="GG56" s="25">
        <f t="shared" si="18"/>
        <v>0.1244463040446302</v>
      </c>
      <c r="GH56" s="25">
        <f t="shared" si="19"/>
        <v>3.5021422015674926</v>
      </c>
      <c r="GI56" s="18">
        <v>2014</v>
      </c>
      <c r="GJ56" s="18" t="s">
        <v>308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2.257406</v>
      </c>
      <c r="GX56" s="36">
        <v>1.073909</v>
      </c>
      <c r="GY56" s="36">
        <v>2.21191</v>
      </c>
      <c r="GZ56" s="18">
        <v>2014</v>
      </c>
      <c r="HA56" s="18" t="s">
        <v>308</v>
      </c>
      <c r="HB56" s="35">
        <v>5</v>
      </c>
      <c r="HC56" s="35">
        <v>6</v>
      </c>
      <c r="HD56" s="35">
        <v>2</v>
      </c>
      <c r="HE56" s="35">
        <v>2</v>
      </c>
      <c r="HF56" s="35">
        <v>2</v>
      </c>
      <c r="HG56" s="35">
        <v>4</v>
      </c>
      <c r="HH56" s="35">
        <v>1</v>
      </c>
      <c r="HI56" s="35">
        <v>0</v>
      </c>
      <c r="HJ56" s="18">
        <v>2014</v>
      </c>
      <c r="HK56" s="18" t="s">
        <v>308</v>
      </c>
      <c r="HL56" s="34">
        <v>1</v>
      </c>
      <c r="HM56" s="25">
        <v>117.30540000000001</v>
      </c>
      <c r="HN56" s="27">
        <v>33.783513450382102</v>
      </c>
      <c r="HO56" s="32">
        <v>33.482209648613498</v>
      </c>
      <c r="HP56" s="32">
        <v>1.99176756475681</v>
      </c>
      <c r="HQ56" s="32">
        <v>1.3837071778369801</v>
      </c>
      <c r="HR56" s="27">
        <v>-1.3229160245484E-2</v>
      </c>
      <c r="HS56" s="27">
        <v>45.681814704977697</v>
      </c>
      <c r="HT56" s="27">
        <v>45.624032557241598</v>
      </c>
      <c r="HU56" s="27">
        <v>-0.30130380176860899</v>
      </c>
      <c r="HV56" s="27">
        <v>-2.8520748767031999E-2</v>
      </c>
      <c r="HW56" s="27">
        <v>0.36466447060417301</v>
      </c>
      <c r="HX56" s="27">
        <v>0.6925</v>
      </c>
      <c r="HY56" s="33">
        <v>8.7857939082663208</v>
      </c>
      <c r="HZ56" s="18">
        <v>2014</v>
      </c>
      <c r="IA56" s="18" t="s">
        <v>308</v>
      </c>
      <c r="IB56" s="29"/>
      <c r="IC56" s="29">
        <v>5102.5709999999999</v>
      </c>
      <c r="ID56" s="29">
        <v>4887.0869140625</v>
      </c>
      <c r="IE56" s="25"/>
      <c r="IF56" s="32"/>
      <c r="IG56" s="25">
        <v>173</v>
      </c>
      <c r="IH56" s="25">
        <v>1057</v>
      </c>
      <c r="II56" s="25">
        <v>3657.0869140625</v>
      </c>
      <c r="IJ56" s="31">
        <v>215.48500061035156</v>
      </c>
      <c r="IK56" s="31">
        <v>4.1976656913757324</v>
      </c>
      <c r="IL56" s="18">
        <v>2014</v>
      </c>
      <c r="IM56" s="18" t="s">
        <v>308</v>
      </c>
      <c r="IN56" s="30">
        <v>8</v>
      </c>
      <c r="IO56" s="27">
        <v>2</v>
      </c>
      <c r="IP56" s="27">
        <v>4.1849999999999996</v>
      </c>
      <c r="IQ56" s="29" t="str">
        <f t="shared" si="21"/>
        <v/>
      </c>
      <c r="IR56" s="59"/>
      <c r="IS56" s="59"/>
      <c r="IT56" s="28"/>
      <c r="IU56" s="28"/>
      <c r="IV56" s="28"/>
      <c r="IW56" s="28"/>
      <c r="IX56" s="28"/>
      <c r="IY56" s="28"/>
      <c r="IZ56" s="18">
        <v>2014</v>
      </c>
      <c r="JA56" s="18" t="s">
        <v>308</v>
      </c>
      <c r="JB56" s="27">
        <v>10.225687026977539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308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308</v>
      </c>
      <c r="KI56" s="23"/>
      <c r="KJ56" s="23"/>
      <c r="KK56" s="25"/>
      <c r="KL56" s="25"/>
      <c r="KM56" s="25"/>
      <c r="KN56" s="21"/>
      <c r="KO56" s="20"/>
      <c r="KP56" s="20"/>
      <c r="KQ56" s="19"/>
      <c r="KR56" s="18">
        <v>2014</v>
      </c>
      <c r="KS56" s="18" t="s">
        <v>308</v>
      </c>
    </row>
    <row r="57" spans="1:305" s="1" customFormat="1" ht="12.75">
      <c r="A57" s="1">
        <v>2015</v>
      </c>
      <c r="B57" s="1" t="s">
        <v>308</v>
      </c>
      <c r="C57" s="1">
        <v>34</v>
      </c>
      <c r="D57" s="17" t="s">
        <v>309</v>
      </c>
      <c r="E57" s="17">
        <v>756</v>
      </c>
      <c r="F57" s="1">
        <v>1</v>
      </c>
      <c r="G57" s="1">
        <v>0</v>
      </c>
      <c r="H57" s="1">
        <v>0</v>
      </c>
      <c r="I57" s="1">
        <v>0</v>
      </c>
      <c r="J57" s="5">
        <v>57.142857142857139</v>
      </c>
      <c r="K57" s="5">
        <v>14.285714285714286</v>
      </c>
      <c r="L57" s="5">
        <v>28.571428571428573</v>
      </c>
      <c r="M57" s="1">
        <v>2</v>
      </c>
      <c r="N57" s="1">
        <v>0</v>
      </c>
      <c r="O57" s="1">
        <v>0</v>
      </c>
      <c r="P57" s="1">
        <v>1</v>
      </c>
      <c r="Q57" s="5">
        <v>55.550296786339985</v>
      </c>
      <c r="R57" s="5">
        <v>16.673041426866909</v>
      </c>
      <c r="S57" s="5">
        <v>27.77666178679311</v>
      </c>
      <c r="T57" s="5">
        <v>46.657534246575345</v>
      </c>
      <c r="U57" s="5">
        <v>14</v>
      </c>
      <c r="V57" s="5">
        <v>23.352876712328769</v>
      </c>
      <c r="W57" s="5">
        <v>84.010410958904117</v>
      </c>
      <c r="X57" s="1">
        <v>3</v>
      </c>
      <c r="Y57" s="1">
        <v>2015</v>
      </c>
      <c r="Z57" s="1" t="s">
        <v>308</v>
      </c>
      <c r="AA57" s="16">
        <v>42295</v>
      </c>
      <c r="AB57" s="6">
        <v>48.5</v>
      </c>
      <c r="AC57" s="6">
        <v>18.8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4.0999999999999996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11.7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16.399999999999999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7.1</v>
      </c>
      <c r="CC57" s="6">
        <v>0</v>
      </c>
      <c r="CD57" s="6">
        <v>4.5999999999999996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29.4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7.9000000000000057</v>
      </c>
      <c r="CZ57" s="1">
        <v>2015</v>
      </c>
      <c r="DA57" s="1" t="s">
        <v>308</v>
      </c>
      <c r="DB57" s="6">
        <v>21.5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3.5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14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16.5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5.5</v>
      </c>
      <c r="FB57" s="6">
        <v>0</v>
      </c>
      <c r="FC57" s="6">
        <v>3.5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32.5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3</v>
      </c>
      <c r="FY57" s="1">
        <v>2015</v>
      </c>
      <c r="FZ57" s="1" t="s">
        <v>308</v>
      </c>
      <c r="GA57" s="6">
        <v>32</v>
      </c>
      <c r="GB57" s="5">
        <f t="shared" si="13"/>
        <v>0.82879700000000001</v>
      </c>
      <c r="GC57" s="5">
        <f t="shared" si="14"/>
        <v>0.79584999999999995</v>
      </c>
      <c r="GD57" s="5">
        <f t="shared" si="15"/>
        <v>5.841019141019725</v>
      </c>
      <c r="GE57" s="5">
        <f t="shared" si="16"/>
        <v>4.8983590497183433</v>
      </c>
      <c r="GF57" s="5">
        <f t="shared" si="17"/>
        <v>0.94266009130138162</v>
      </c>
      <c r="GG57" s="5">
        <f t="shared" si="18"/>
        <v>0.16138623561107043</v>
      </c>
      <c r="GH57" s="5">
        <f t="shared" si="19"/>
        <v>3.6283605113053476</v>
      </c>
      <c r="GI57" s="1">
        <v>2015</v>
      </c>
      <c r="GJ57" s="1" t="s">
        <v>308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2.1978620000000002</v>
      </c>
      <c r="GX57" s="15">
        <v>1.0463579999999999</v>
      </c>
      <c r="GY57" s="15">
        <v>2.1993900000000002</v>
      </c>
      <c r="GZ57" s="1">
        <v>2015</v>
      </c>
      <c r="HA57" s="1" t="s">
        <v>308</v>
      </c>
      <c r="HB57" s="14">
        <v>5</v>
      </c>
      <c r="HC57" s="14">
        <v>6</v>
      </c>
      <c r="HD57" s="14">
        <v>2</v>
      </c>
      <c r="HE57" s="14">
        <v>2</v>
      </c>
      <c r="HF57" s="14">
        <v>2</v>
      </c>
      <c r="HG57" s="14">
        <v>4</v>
      </c>
      <c r="HH57" s="14">
        <v>1</v>
      </c>
      <c r="HI57" s="14">
        <v>0</v>
      </c>
      <c r="HJ57" s="1">
        <v>2015</v>
      </c>
      <c r="HK57" s="1" t="s">
        <v>308</v>
      </c>
      <c r="HL57" s="13">
        <v>1</v>
      </c>
      <c r="HM57" s="5"/>
      <c r="HN57" s="7">
        <v>33.896688266140998</v>
      </c>
      <c r="HO57" s="11">
        <v>34.967178808888299</v>
      </c>
      <c r="HP57" s="11">
        <v>0.79013121757420401</v>
      </c>
      <c r="HQ57" s="11">
        <v>0.25077881242285599</v>
      </c>
      <c r="HR57" s="7">
        <v>-1.1439006443764601</v>
      </c>
      <c r="HS57" s="7">
        <v>45.393857372854903</v>
      </c>
      <c r="HT57" s="7"/>
      <c r="HU57" s="7">
        <v>1.07049054274721</v>
      </c>
      <c r="HV57" s="7">
        <v>1.3255079482808001</v>
      </c>
      <c r="HW57" s="7">
        <v>2.04873734086889</v>
      </c>
      <c r="HX57" s="7">
        <v>-6.9166666666667001E-2</v>
      </c>
      <c r="HY57" s="12">
        <v>11.5268480453358</v>
      </c>
      <c r="HZ57" s="1">
        <v>2015</v>
      </c>
      <c r="IA57" s="1" t="s">
        <v>308</v>
      </c>
      <c r="IB57" s="5"/>
      <c r="IC57" s="5">
        <v>5181.875</v>
      </c>
      <c r="ID57" s="5">
        <v>4962.625</v>
      </c>
      <c r="IE57" s="5"/>
      <c r="IF57" s="5"/>
      <c r="IG57" s="5">
        <v>161</v>
      </c>
      <c r="IH57" s="5">
        <v>1064</v>
      </c>
      <c r="II57" s="5">
        <v>3737.625</v>
      </c>
      <c r="IJ57" s="10">
        <v>222.96099853515625</v>
      </c>
      <c r="IK57" s="10">
        <v>4.2738018035888672</v>
      </c>
      <c r="IL57" s="1">
        <v>2015</v>
      </c>
      <c r="IM57" s="1" t="s">
        <v>308</v>
      </c>
      <c r="IN57" s="9">
        <v>13</v>
      </c>
      <c r="IO57" s="7"/>
      <c r="IP57" s="7">
        <v>13.27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308</v>
      </c>
      <c r="JB57" s="7">
        <v>10.352578163146973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308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308</v>
      </c>
      <c r="KI57" s="5"/>
      <c r="KJ57" s="5"/>
      <c r="KK57" s="5"/>
      <c r="KL57" s="5"/>
      <c r="KM57" s="5"/>
      <c r="KN57" s="6"/>
      <c r="KO57" s="6"/>
      <c r="KP57" s="6"/>
      <c r="KQ57" s="5"/>
      <c r="KR57" s="1">
        <v>2015</v>
      </c>
      <c r="KS57" s="1" t="s">
        <v>308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EF245-79D2-4B70-92D3-6D251BA56401}">
  <dimension ref="A1:KS57"/>
  <sheetViews>
    <sheetView workbookViewId="0">
      <selection activeCell="A2" sqref="A2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306</v>
      </c>
      <c r="C2" s="39">
        <v>35</v>
      </c>
      <c r="D2" s="44" t="s">
        <v>307</v>
      </c>
      <c r="E2" s="44">
        <v>826</v>
      </c>
      <c r="F2" s="39">
        <v>1</v>
      </c>
      <c r="G2" s="39">
        <v>0</v>
      </c>
      <c r="H2" s="39">
        <v>0</v>
      </c>
      <c r="I2" s="39">
        <v>0</v>
      </c>
      <c r="J2" s="29">
        <v>100</v>
      </c>
      <c r="K2" s="29">
        <v>0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100</v>
      </c>
      <c r="R2" s="29">
        <v>0</v>
      </c>
      <c r="S2" s="29">
        <v>0</v>
      </c>
      <c r="T2" s="29">
        <v>57.9</v>
      </c>
      <c r="U2" s="29">
        <v>0</v>
      </c>
      <c r="V2" s="29">
        <v>0</v>
      </c>
      <c r="W2" s="29">
        <v>57.9</v>
      </c>
      <c r="X2" s="39">
        <v>1</v>
      </c>
      <c r="Y2" s="39">
        <v>1960</v>
      </c>
      <c r="Z2" s="39" t="s">
        <v>306</v>
      </c>
      <c r="AA2" s="43"/>
      <c r="AB2" s="41">
        <v>78.7</v>
      </c>
      <c r="AC2" s="41">
        <v>43.8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49.4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5.9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0.90000000000000568</v>
      </c>
      <c r="CZ2" s="39">
        <v>1960</v>
      </c>
      <c r="DA2" s="39" t="s">
        <v>306</v>
      </c>
      <c r="DB2" s="41">
        <v>41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57.9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1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9.9999999999994316E-2</v>
      </c>
      <c r="FY2" s="39">
        <v>1960</v>
      </c>
      <c r="FZ2" s="39" t="s">
        <v>306</v>
      </c>
      <c r="GA2" s="41">
        <v>3.9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0.56063900000000011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0.49655899999999997</v>
      </c>
      <c r="GD2" s="29">
        <f t="shared" ref="GD2:GD33" si="4">1/(1-GB2)</f>
        <v>2.2760326929336019</v>
      </c>
      <c r="GE2" s="29">
        <f t="shared" ref="GE2:GE33" si="5">1/(1-GC2)</f>
        <v>1.9863300764141179</v>
      </c>
      <c r="GF2" s="29">
        <f t="shared" ref="GF2:GF33" si="6">GD2-GE2</f>
        <v>0.28970261651948404</v>
      </c>
      <c r="GG2" s="29">
        <f t="shared" ref="GG2:GG33" si="7">(GD2-GE2)/GD2</f>
        <v>0.127284031296617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7.2145685941711024</v>
      </c>
      <c r="GI2" s="39">
        <v>1960</v>
      </c>
      <c r="GJ2" s="39" t="s">
        <v>306</v>
      </c>
      <c r="GK2" s="29">
        <v>-1.0900000000000001</v>
      </c>
      <c r="GL2" s="29">
        <v>-1.06</v>
      </c>
      <c r="GM2" s="29">
        <v>2.16</v>
      </c>
      <c r="GN2" s="41">
        <v>97.3</v>
      </c>
      <c r="GO2" s="29">
        <v>8.1199999999999992</v>
      </c>
      <c r="GP2" s="29">
        <v>11.7</v>
      </c>
      <c r="GQ2" s="29">
        <v>3.02</v>
      </c>
      <c r="GR2" s="41">
        <v>1.2</v>
      </c>
      <c r="GS2" s="41">
        <v>2.5</v>
      </c>
      <c r="GT2" s="41">
        <v>1</v>
      </c>
      <c r="GU2" s="41">
        <v>1</v>
      </c>
      <c r="GV2" s="29">
        <v>0.31</v>
      </c>
      <c r="GW2" s="47"/>
      <c r="GX2" s="47"/>
      <c r="GY2" s="47"/>
      <c r="GZ2" s="39">
        <v>1960</v>
      </c>
      <c r="HA2" s="39" t="s">
        <v>306</v>
      </c>
      <c r="HB2" s="42">
        <v>0</v>
      </c>
      <c r="HC2" s="42">
        <f t="shared" ref="HC2:HC33" si="9">HD2+IF(HE2&gt;=2,1,0)+IF(HF2=2,0,IF(HF2=0,2,1))+IF(HG2&gt;3,2,IF(HG2&lt;3,0,1))+IF(HH2=1,1,0)</f>
        <v>2</v>
      </c>
      <c r="HD2" s="42">
        <v>0</v>
      </c>
      <c r="HE2" s="42">
        <v>0</v>
      </c>
      <c r="HF2" s="42">
        <v>0</v>
      </c>
      <c r="HG2" s="42">
        <v>2.5</v>
      </c>
      <c r="HH2" s="42">
        <v>0</v>
      </c>
      <c r="HI2" s="42">
        <v>0</v>
      </c>
      <c r="HJ2" s="39">
        <v>1960</v>
      </c>
      <c r="HK2" s="39" t="s">
        <v>306</v>
      </c>
      <c r="HL2" s="29"/>
      <c r="HM2" s="29">
        <v>39.924939999999999</v>
      </c>
      <c r="HN2" s="25"/>
      <c r="HO2" s="29"/>
      <c r="HP2" s="29"/>
      <c r="HQ2" s="29"/>
      <c r="HR2" s="27">
        <v>1.0035733292785101</v>
      </c>
      <c r="HS2" s="29"/>
      <c r="HT2" s="29">
        <v>91.337810000000005</v>
      </c>
      <c r="HU2" s="29">
        <v>-0.930414619</v>
      </c>
      <c r="HV2" s="29"/>
      <c r="HW2" s="29"/>
      <c r="HX2" s="27">
        <v>5.8558333333333303</v>
      </c>
      <c r="HY2" s="29">
        <v>-0.84052703316674204</v>
      </c>
      <c r="HZ2" s="39">
        <v>1960</v>
      </c>
      <c r="IA2" s="39" t="s">
        <v>306</v>
      </c>
      <c r="IB2" s="29">
        <v>24504</v>
      </c>
      <c r="IC2" s="29">
        <v>23986</v>
      </c>
      <c r="ID2" s="29">
        <v>23660</v>
      </c>
      <c r="IE2" s="32">
        <v>72.045158386230469</v>
      </c>
      <c r="IF2" s="32">
        <v>69.563682556152344</v>
      </c>
      <c r="IG2" s="32">
        <v>1118</v>
      </c>
      <c r="IH2" s="29">
        <v>11282</v>
      </c>
      <c r="II2" s="32">
        <v>11260</v>
      </c>
      <c r="IJ2" s="31">
        <v>312.29998779296875</v>
      </c>
      <c r="IK2" s="31">
        <v>1.2999999523162842</v>
      </c>
      <c r="IL2" s="39">
        <v>1960</v>
      </c>
      <c r="IM2" s="39" t="s">
        <v>306</v>
      </c>
      <c r="IN2" s="29">
        <v>2832</v>
      </c>
      <c r="IO2" s="29">
        <v>818.8</v>
      </c>
      <c r="IP2" s="29">
        <v>3024</v>
      </c>
      <c r="IQ2" s="29">
        <f t="shared" ref="IQ2:IQ33" si="10">IF(OR(IB2="",IP2=""),"",IP2*1000/IB2)</f>
        <v>123.40842311459353</v>
      </c>
      <c r="IR2" s="46">
        <v>9835</v>
      </c>
      <c r="IS2" s="57">
        <v>8851.4972999999991</v>
      </c>
      <c r="IT2" s="28">
        <v>40.428872293779108</v>
      </c>
      <c r="IU2" s="28">
        <v>72.06</v>
      </c>
      <c r="IV2" s="28">
        <v>9835</v>
      </c>
      <c r="IW2" s="28">
        <v>8851.4972999999991</v>
      </c>
      <c r="IX2" s="28">
        <v>40.428872293779108</v>
      </c>
      <c r="IY2" s="28">
        <v>72.06</v>
      </c>
      <c r="IZ2" s="39">
        <v>1960</v>
      </c>
      <c r="JA2" s="39" t="s">
        <v>306</v>
      </c>
      <c r="JB2" s="29">
        <v>6.8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306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306</v>
      </c>
      <c r="KI2" s="29"/>
      <c r="KJ2" s="29"/>
      <c r="KK2" s="29"/>
      <c r="KL2" s="29"/>
      <c r="KM2" s="29"/>
      <c r="KN2" s="21">
        <v>52373</v>
      </c>
      <c r="KO2" s="20">
        <v>34012</v>
      </c>
      <c r="KP2" s="20">
        <v>6138</v>
      </c>
      <c r="KQ2" s="19">
        <v>11.719779968261719</v>
      </c>
      <c r="KR2" s="39">
        <v>1960</v>
      </c>
      <c r="KS2" s="39" t="s">
        <v>306</v>
      </c>
    </row>
    <row r="3" spans="1:305" s="39" customFormat="1" ht="12.75">
      <c r="A3" s="39">
        <v>1961</v>
      </c>
      <c r="B3" s="39" t="s">
        <v>306</v>
      </c>
      <c r="C3" s="39">
        <v>35</v>
      </c>
      <c r="D3" s="44" t="s">
        <v>307</v>
      </c>
      <c r="E3" s="44">
        <v>826</v>
      </c>
      <c r="F3" s="39">
        <v>1</v>
      </c>
      <c r="G3" s="39">
        <v>0</v>
      </c>
      <c r="H3" s="39">
        <v>0</v>
      </c>
      <c r="I3" s="39">
        <v>0</v>
      </c>
      <c r="J3" s="29">
        <v>100</v>
      </c>
      <c r="K3" s="29">
        <v>0</v>
      </c>
      <c r="L3" s="29">
        <v>0</v>
      </c>
      <c r="M3" s="18">
        <v>1</v>
      </c>
      <c r="N3" s="39">
        <v>0</v>
      </c>
      <c r="O3" s="39">
        <v>0</v>
      </c>
      <c r="P3" s="39">
        <v>0</v>
      </c>
      <c r="Q3" s="29">
        <v>100</v>
      </c>
      <c r="R3" s="29">
        <v>0</v>
      </c>
      <c r="S3" s="29">
        <v>0</v>
      </c>
      <c r="T3" s="29">
        <v>57.9</v>
      </c>
      <c r="U3" s="29">
        <v>0</v>
      </c>
      <c r="V3" s="29">
        <v>0</v>
      </c>
      <c r="W3" s="29">
        <v>57.9</v>
      </c>
      <c r="X3" s="39">
        <v>1</v>
      </c>
      <c r="Y3" s="39">
        <v>1961</v>
      </c>
      <c r="Z3" s="39" t="s">
        <v>306</v>
      </c>
      <c r="AA3" s="43"/>
      <c r="AB3" s="41">
        <v>78.7</v>
      </c>
      <c r="AC3" s="41">
        <v>43.8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49.4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5.9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0.90000000000000568</v>
      </c>
      <c r="CZ3" s="39">
        <v>1961</v>
      </c>
      <c r="DA3" s="39" t="s">
        <v>306</v>
      </c>
      <c r="DB3" s="41">
        <v>41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57.9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1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9.9999999999994316E-2</v>
      </c>
      <c r="FY3" s="39">
        <v>1961</v>
      </c>
      <c r="FZ3" s="39" t="s">
        <v>306</v>
      </c>
      <c r="GA3" s="41">
        <v>3.9</v>
      </c>
      <c r="GB3" s="29">
        <f t="shared" si="2"/>
        <v>0.56063900000000011</v>
      </c>
      <c r="GC3" s="29">
        <f t="shared" si="3"/>
        <v>0.49655899999999997</v>
      </c>
      <c r="GD3" s="29">
        <f t="shared" si="4"/>
        <v>2.2760326929336019</v>
      </c>
      <c r="GE3" s="29">
        <f t="shared" si="5"/>
        <v>1.9863300764141179</v>
      </c>
      <c r="GF3" s="29">
        <f t="shared" si="6"/>
        <v>0.28970261651948404</v>
      </c>
      <c r="GG3" s="29">
        <f t="shared" si="7"/>
        <v>0.127284031296617</v>
      </c>
      <c r="GH3" s="29">
        <f t="shared" si="8"/>
        <v>7.2145685941711024</v>
      </c>
      <c r="GI3" s="39">
        <v>1961</v>
      </c>
      <c r="GJ3" s="39" t="s">
        <v>306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47"/>
      <c r="GX3" s="47"/>
      <c r="GY3" s="47"/>
      <c r="GZ3" s="39">
        <v>1961</v>
      </c>
      <c r="HA3" s="39" t="s">
        <v>306</v>
      </c>
      <c r="HB3" s="42">
        <v>0</v>
      </c>
      <c r="HC3" s="42">
        <f t="shared" si="9"/>
        <v>2</v>
      </c>
      <c r="HD3" s="42">
        <v>0</v>
      </c>
      <c r="HE3" s="42">
        <v>0</v>
      </c>
      <c r="HF3" s="42">
        <v>0</v>
      </c>
      <c r="HG3" s="42">
        <v>2.5</v>
      </c>
      <c r="HH3" s="42">
        <v>0</v>
      </c>
      <c r="HI3" s="42">
        <v>0</v>
      </c>
      <c r="HJ3" s="39">
        <v>1961</v>
      </c>
      <c r="HK3" s="39" t="s">
        <v>306</v>
      </c>
      <c r="HL3" s="29"/>
      <c r="HM3" s="29">
        <v>38.340400000000002</v>
      </c>
      <c r="HN3" s="25"/>
      <c r="HO3" s="29"/>
      <c r="HP3" s="29">
        <v>2.6758207554112099</v>
      </c>
      <c r="HQ3" s="29">
        <v>5.5170000000000003</v>
      </c>
      <c r="HR3" s="27">
        <v>3.44749717726758</v>
      </c>
      <c r="HS3" s="29">
        <v>88.161512477414959</v>
      </c>
      <c r="HT3" s="29">
        <v>88.161512477414959</v>
      </c>
      <c r="HU3" s="29">
        <v>-0.68762280600000003</v>
      </c>
      <c r="HV3" s="29"/>
      <c r="HW3" s="29"/>
      <c r="HX3" s="27">
        <v>6.2641666666666698</v>
      </c>
      <c r="HY3" s="29">
        <v>0.23869749545762201</v>
      </c>
      <c r="HZ3" s="39">
        <v>1961</v>
      </c>
      <c r="IA3" s="39" t="s">
        <v>306</v>
      </c>
      <c r="IB3" s="29">
        <v>24739</v>
      </c>
      <c r="IC3" s="29">
        <v>24265</v>
      </c>
      <c r="ID3" s="29">
        <v>23978</v>
      </c>
      <c r="IE3" s="32">
        <v>72.249641418457031</v>
      </c>
      <c r="IF3" s="32">
        <v>70.02716064453125</v>
      </c>
      <c r="IG3" s="32">
        <v>1100</v>
      </c>
      <c r="IH3" s="29">
        <v>11405</v>
      </c>
      <c r="II3" s="32">
        <v>11473</v>
      </c>
      <c r="IJ3" s="31">
        <v>291.89999389648438</v>
      </c>
      <c r="IK3" s="31">
        <v>1.2000000476837158</v>
      </c>
      <c r="IL3" s="39">
        <v>1961</v>
      </c>
      <c r="IM3" s="39" t="s">
        <v>306</v>
      </c>
      <c r="IN3" s="29">
        <v>2686</v>
      </c>
      <c r="IO3" s="29">
        <v>778.5</v>
      </c>
      <c r="IP3" s="29">
        <v>3046</v>
      </c>
      <c r="IQ3" s="29">
        <f t="shared" si="10"/>
        <v>123.12542948381099</v>
      </c>
      <c r="IR3" s="46">
        <v>9916</v>
      </c>
      <c r="IS3" s="46">
        <v>8924.4</v>
      </c>
      <c r="IT3" s="28">
        <v>40.149361166096817</v>
      </c>
      <c r="IU3" s="28"/>
      <c r="IV3" s="28">
        <v>9916</v>
      </c>
      <c r="IW3" s="28">
        <v>8924.4</v>
      </c>
      <c r="IX3" s="28">
        <v>40.149361166096817</v>
      </c>
      <c r="IY3" s="28">
        <v>72.106000000000009</v>
      </c>
      <c r="IZ3" s="39">
        <v>1961</v>
      </c>
      <c r="JA3" s="39" t="s">
        <v>306</v>
      </c>
      <c r="JB3" s="29">
        <v>7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306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306</v>
      </c>
      <c r="KI3" s="29"/>
      <c r="KJ3" s="29"/>
      <c r="KK3" s="29"/>
      <c r="KL3" s="29"/>
      <c r="KM3" s="29"/>
      <c r="KN3" s="21">
        <v>52807</v>
      </c>
      <c r="KO3" s="20">
        <v>34241</v>
      </c>
      <c r="KP3" s="20">
        <v>6210</v>
      </c>
      <c r="KQ3" s="19">
        <v>11.759799957275391</v>
      </c>
      <c r="KR3" s="39">
        <v>1961</v>
      </c>
      <c r="KS3" s="39" t="s">
        <v>306</v>
      </c>
    </row>
    <row r="4" spans="1:305" s="39" customFormat="1" ht="12.75">
      <c r="A4" s="39">
        <v>1962</v>
      </c>
      <c r="B4" s="39" t="s">
        <v>306</v>
      </c>
      <c r="C4" s="39">
        <v>35</v>
      </c>
      <c r="D4" s="44" t="s">
        <v>307</v>
      </c>
      <c r="E4" s="44">
        <v>826</v>
      </c>
      <c r="F4" s="39">
        <v>1</v>
      </c>
      <c r="G4" s="39">
        <v>0</v>
      </c>
      <c r="H4" s="39">
        <v>0</v>
      </c>
      <c r="I4" s="39">
        <v>0</v>
      </c>
      <c r="J4" s="29">
        <v>100</v>
      </c>
      <c r="K4" s="29">
        <v>0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100</v>
      </c>
      <c r="R4" s="29">
        <v>0</v>
      </c>
      <c r="S4" s="29">
        <v>0</v>
      </c>
      <c r="T4" s="29">
        <v>57.9</v>
      </c>
      <c r="U4" s="29">
        <v>0</v>
      </c>
      <c r="V4" s="29">
        <v>0</v>
      </c>
      <c r="W4" s="29">
        <v>57.9</v>
      </c>
      <c r="X4" s="39">
        <v>1</v>
      </c>
      <c r="Y4" s="39">
        <v>1962</v>
      </c>
      <c r="Z4" s="39" t="s">
        <v>306</v>
      </c>
      <c r="AA4" s="43"/>
      <c r="AB4" s="41">
        <v>78.7</v>
      </c>
      <c r="AC4" s="41">
        <v>43.8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49.4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5.9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0.90000000000000568</v>
      </c>
      <c r="CZ4" s="39">
        <v>1962</v>
      </c>
      <c r="DA4" s="39" t="s">
        <v>306</v>
      </c>
      <c r="DB4" s="41">
        <v>41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57.9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1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9.9999999999994316E-2</v>
      </c>
      <c r="FY4" s="39">
        <v>1962</v>
      </c>
      <c r="FZ4" s="39" t="s">
        <v>306</v>
      </c>
      <c r="GA4" s="41">
        <v>3.9</v>
      </c>
      <c r="GB4" s="29">
        <f t="shared" si="2"/>
        <v>0.56063900000000011</v>
      </c>
      <c r="GC4" s="29">
        <f t="shared" si="3"/>
        <v>0.49655899999999997</v>
      </c>
      <c r="GD4" s="29">
        <f t="shared" si="4"/>
        <v>2.2760326929336019</v>
      </c>
      <c r="GE4" s="29">
        <f t="shared" si="5"/>
        <v>1.9863300764141179</v>
      </c>
      <c r="GF4" s="29">
        <f t="shared" si="6"/>
        <v>0.28970261651948404</v>
      </c>
      <c r="GG4" s="29">
        <f t="shared" si="7"/>
        <v>0.127284031296617</v>
      </c>
      <c r="GH4" s="29">
        <f t="shared" si="8"/>
        <v>7.2145685941711024</v>
      </c>
      <c r="GI4" s="39">
        <v>1962</v>
      </c>
      <c r="GJ4" s="39" t="s">
        <v>306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47"/>
      <c r="GX4" s="47"/>
      <c r="GY4" s="47"/>
      <c r="GZ4" s="39">
        <v>1962</v>
      </c>
      <c r="HA4" s="39" t="s">
        <v>306</v>
      </c>
      <c r="HB4" s="42">
        <v>0</v>
      </c>
      <c r="HC4" s="42">
        <f t="shared" si="9"/>
        <v>2</v>
      </c>
      <c r="HD4" s="42">
        <v>0</v>
      </c>
      <c r="HE4" s="42">
        <v>0</v>
      </c>
      <c r="HF4" s="42">
        <v>0</v>
      </c>
      <c r="HG4" s="42">
        <v>2.5</v>
      </c>
      <c r="HH4" s="42">
        <v>0</v>
      </c>
      <c r="HI4" s="42">
        <v>0</v>
      </c>
      <c r="HJ4" s="39">
        <v>1962</v>
      </c>
      <c r="HK4" s="39" t="s">
        <v>306</v>
      </c>
      <c r="HL4" s="29"/>
      <c r="HM4" s="29">
        <v>37.321399999999997</v>
      </c>
      <c r="HN4" s="25"/>
      <c r="HO4" s="29"/>
      <c r="HP4" s="29">
        <v>1.09500574330803</v>
      </c>
      <c r="HQ4" s="29">
        <v>4.7469999999999999</v>
      </c>
      <c r="HR4" s="27">
        <v>4.1965000363821199</v>
      </c>
      <c r="HS4" s="29">
        <v>88.920334649090137</v>
      </c>
      <c r="HT4" s="29">
        <v>88.920334649090137</v>
      </c>
      <c r="HU4" s="29">
        <v>0.1006957</v>
      </c>
      <c r="HV4" s="29"/>
      <c r="HW4" s="29"/>
      <c r="HX4" s="27">
        <v>5.7641666666666698</v>
      </c>
      <c r="HY4" s="29">
        <v>0.59576496221148001</v>
      </c>
      <c r="HZ4" s="39">
        <v>1962</v>
      </c>
      <c r="IA4" s="39" t="s">
        <v>306</v>
      </c>
      <c r="IB4" s="29">
        <v>25033</v>
      </c>
      <c r="IC4" s="29">
        <v>24591</v>
      </c>
      <c r="ID4" s="29">
        <v>24185</v>
      </c>
      <c r="IE4" s="32">
        <v>72.241142272949219</v>
      </c>
      <c r="IF4" s="32">
        <v>69.793952941894531</v>
      </c>
      <c r="IG4" s="32">
        <v>1066</v>
      </c>
      <c r="IH4" s="29">
        <v>11356</v>
      </c>
      <c r="II4" s="32">
        <v>11763</v>
      </c>
      <c r="IJ4" s="31">
        <v>394.20001220703125</v>
      </c>
      <c r="IK4" s="31">
        <v>1.6000000238418579</v>
      </c>
      <c r="IL4" s="39">
        <v>1962</v>
      </c>
      <c r="IM4" s="39" t="s">
        <v>306</v>
      </c>
      <c r="IN4" s="29">
        <v>2449</v>
      </c>
      <c r="IO4" s="29">
        <v>4422.7</v>
      </c>
      <c r="IP4" s="29">
        <v>5798</v>
      </c>
      <c r="IQ4" s="29">
        <f t="shared" si="10"/>
        <v>231.61426916470259</v>
      </c>
      <c r="IR4" s="46">
        <v>10014</v>
      </c>
      <c r="IS4" s="46">
        <v>9012.6</v>
      </c>
      <c r="IT4" s="28">
        <v>40.150576914509735</v>
      </c>
      <c r="IU4" s="28"/>
      <c r="IV4" s="28">
        <v>10014</v>
      </c>
      <c r="IW4" s="28">
        <v>9012.6</v>
      </c>
      <c r="IX4" s="28">
        <v>40.150576914509742</v>
      </c>
      <c r="IY4" s="28">
        <v>72.152000000000001</v>
      </c>
      <c r="IZ4" s="39">
        <v>1962</v>
      </c>
      <c r="JA4" s="39" t="s">
        <v>306</v>
      </c>
      <c r="JB4" s="29">
        <v>7.3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306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306</v>
      </c>
      <c r="KI4" s="29"/>
      <c r="KJ4" s="29"/>
      <c r="KK4" s="29"/>
      <c r="KL4" s="29"/>
      <c r="KM4" s="29"/>
      <c r="KN4" s="21">
        <v>53292</v>
      </c>
      <c r="KO4" s="20">
        <v>34652</v>
      </c>
      <c r="KP4" s="20">
        <v>6280</v>
      </c>
      <c r="KQ4" s="19">
        <v>11.784130096435547</v>
      </c>
      <c r="KR4" s="39">
        <v>1962</v>
      </c>
      <c r="KS4" s="39" t="s">
        <v>306</v>
      </c>
    </row>
    <row r="5" spans="1:305" s="39" customFormat="1" ht="12.75">
      <c r="A5" s="39">
        <v>1963</v>
      </c>
      <c r="B5" s="39" t="s">
        <v>306</v>
      </c>
      <c r="C5" s="39">
        <v>35</v>
      </c>
      <c r="D5" s="44" t="s">
        <v>307</v>
      </c>
      <c r="E5" s="44">
        <v>826</v>
      </c>
      <c r="F5" s="39">
        <v>1</v>
      </c>
      <c r="G5" s="39">
        <v>0</v>
      </c>
      <c r="H5" s="39">
        <v>0</v>
      </c>
      <c r="I5" s="39">
        <v>0</v>
      </c>
      <c r="J5" s="29">
        <v>100</v>
      </c>
      <c r="K5" s="29">
        <v>0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100</v>
      </c>
      <c r="R5" s="29">
        <v>0</v>
      </c>
      <c r="S5" s="29">
        <v>0</v>
      </c>
      <c r="T5" s="29">
        <v>57.9</v>
      </c>
      <c r="U5" s="29">
        <v>0</v>
      </c>
      <c r="V5" s="29">
        <v>0</v>
      </c>
      <c r="W5" s="29">
        <v>57.9</v>
      </c>
      <c r="X5" s="39">
        <v>1</v>
      </c>
      <c r="Y5" s="39">
        <v>1963</v>
      </c>
      <c r="Z5" s="39" t="s">
        <v>306</v>
      </c>
      <c r="AA5" s="43"/>
      <c r="AB5" s="41">
        <v>78.7</v>
      </c>
      <c r="AC5" s="41">
        <v>43.8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49.4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5.9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0.90000000000000568</v>
      </c>
      <c r="CZ5" s="39">
        <v>1963</v>
      </c>
      <c r="DA5" s="39" t="s">
        <v>306</v>
      </c>
      <c r="DB5" s="41">
        <v>41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57.9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1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9.9999999999994316E-2</v>
      </c>
      <c r="FY5" s="39">
        <v>1963</v>
      </c>
      <c r="FZ5" s="39" t="s">
        <v>306</v>
      </c>
      <c r="GA5" s="41">
        <v>3.9</v>
      </c>
      <c r="GB5" s="29">
        <f t="shared" si="2"/>
        <v>0.56063900000000011</v>
      </c>
      <c r="GC5" s="29">
        <f t="shared" si="3"/>
        <v>0.49655899999999997</v>
      </c>
      <c r="GD5" s="29">
        <f t="shared" si="4"/>
        <v>2.2760326929336019</v>
      </c>
      <c r="GE5" s="29">
        <f t="shared" si="5"/>
        <v>1.9863300764141179</v>
      </c>
      <c r="GF5" s="29">
        <f t="shared" si="6"/>
        <v>0.28970261651948404</v>
      </c>
      <c r="GG5" s="29">
        <f t="shared" si="7"/>
        <v>0.127284031296617</v>
      </c>
      <c r="GH5" s="29">
        <f t="shared" si="8"/>
        <v>7.2145685941711024</v>
      </c>
      <c r="GI5" s="39">
        <v>1963</v>
      </c>
      <c r="GJ5" s="39" t="s">
        <v>306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47"/>
      <c r="GX5" s="47"/>
      <c r="GY5" s="47"/>
      <c r="GZ5" s="39">
        <v>1963</v>
      </c>
      <c r="HA5" s="39" t="s">
        <v>306</v>
      </c>
      <c r="HB5" s="42">
        <v>0</v>
      </c>
      <c r="HC5" s="42">
        <f t="shared" si="9"/>
        <v>2</v>
      </c>
      <c r="HD5" s="42">
        <v>0</v>
      </c>
      <c r="HE5" s="42">
        <v>0</v>
      </c>
      <c r="HF5" s="42">
        <v>0</v>
      </c>
      <c r="HG5" s="42">
        <v>2.5</v>
      </c>
      <c r="HH5" s="42">
        <v>0</v>
      </c>
      <c r="HI5" s="42">
        <v>0</v>
      </c>
      <c r="HJ5" s="39">
        <v>1963</v>
      </c>
      <c r="HK5" s="39" t="s">
        <v>306</v>
      </c>
      <c r="HL5" s="29"/>
      <c r="HM5" s="29">
        <v>37.313139999999997</v>
      </c>
      <c r="HN5" s="25"/>
      <c r="HO5" s="29"/>
      <c r="HP5" s="29">
        <v>4.8778898882174202</v>
      </c>
      <c r="HQ5" s="29">
        <v>5.9290000000000003</v>
      </c>
      <c r="HR5" s="27">
        <v>2.0185443505374598</v>
      </c>
      <c r="HS5" s="29">
        <v>84.128183983873924</v>
      </c>
      <c r="HT5" s="29">
        <v>84.128183983873924</v>
      </c>
      <c r="HU5" s="29">
        <v>-3.0423353390000001</v>
      </c>
      <c r="HV5" s="29"/>
      <c r="HW5" s="29"/>
      <c r="HX5" s="27">
        <v>5.1658333333333299</v>
      </c>
      <c r="HY5" s="29">
        <v>0.47391847321399999</v>
      </c>
      <c r="HZ5" s="39">
        <v>1963</v>
      </c>
      <c r="IA5" s="39" t="s">
        <v>306</v>
      </c>
      <c r="IB5" s="29">
        <v>25153</v>
      </c>
      <c r="IC5" s="29">
        <v>24726</v>
      </c>
      <c r="ID5" s="29">
        <v>24230</v>
      </c>
      <c r="IE5" s="32">
        <v>72.164680480957031</v>
      </c>
      <c r="IF5" s="32">
        <v>69.516571044921875</v>
      </c>
      <c r="IG5" s="32">
        <v>1059</v>
      </c>
      <c r="IH5" s="29">
        <v>11243</v>
      </c>
      <c r="II5" s="32">
        <v>11928</v>
      </c>
      <c r="IJ5" s="31">
        <v>495.60000610351563</v>
      </c>
      <c r="IK5" s="31">
        <v>2</v>
      </c>
      <c r="IL5" s="39">
        <v>1963</v>
      </c>
      <c r="IM5" s="39" t="s">
        <v>306</v>
      </c>
      <c r="IN5" s="29">
        <v>2068</v>
      </c>
      <c r="IO5" s="29">
        <v>592.5</v>
      </c>
      <c r="IP5" s="29">
        <v>1755</v>
      </c>
      <c r="IQ5" s="29">
        <f t="shared" si="10"/>
        <v>69.772989305450636</v>
      </c>
      <c r="IR5" s="46">
        <v>10067</v>
      </c>
      <c r="IS5" s="46">
        <v>9060.3000000000011</v>
      </c>
      <c r="IT5" s="28">
        <v>40.259053543656968</v>
      </c>
      <c r="IU5" s="28"/>
      <c r="IV5" s="28">
        <v>10067</v>
      </c>
      <c r="IW5" s="28">
        <v>9060.3000000000011</v>
      </c>
      <c r="IX5" s="28">
        <v>40.259053543656968</v>
      </c>
      <c r="IY5" s="28">
        <v>72.198000000000008</v>
      </c>
      <c r="IZ5" s="39">
        <v>1963</v>
      </c>
      <c r="JA5" s="39" t="s">
        <v>306</v>
      </c>
      <c r="JB5" s="29">
        <v>7.4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306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306</v>
      </c>
      <c r="KI5" s="29"/>
      <c r="KJ5" s="29"/>
      <c r="KK5" s="29"/>
      <c r="KL5" s="29"/>
      <c r="KM5" s="29"/>
      <c r="KN5" s="21">
        <v>53625</v>
      </c>
      <c r="KO5" s="20">
        <v>34855</v>
      </c>
      <c r="KP5" s="20">
        <v>6349</v>
      </c>
      <c r="KQ5" s="19">
        <v>11.839630126953125</v>
      </c>
      <c r="KR5" s="39">
        <v>1963</v>
      </c>
      <c r="KS5" s="39" t="s">
        <v>306</v>
      </c>
    </row>
    <row r="6" spans="1:305" s="39" customFormat="1" ht="12.75">
      <c r="A6" s="39">
        <v>1964</v>
      </c>
      <c r="B6" s="39" t="s">
        <v>306</v>
      </c>
      <c r="C6" s="39">
        <v>35</v>
      </c>
      <c r="D6" s="44" t="s">
        <v>307</v>
      </c>
      <c r="E6" s="44">
        <v>826</v>
      </c>
      <c r="F6" s="39">
        <v>1</v>
      </c>
      <c r="G6" s="39">
        <v>0</v>
      </c>
      <c r="H6" s="39">
        <v>0</v>
      </c>
      <c r="I6" s="39">
        <v>0</v>
      </c>
      <c r="J6" s="29">
        <v>79.23</v>
      </c>
      <c r="K6" s="29">
        <v>0</v>
      </c>
      <c r="L6" s="29">
        <v>20.77</v>
      </c>
      <c r="M6" s="18">
        <v>2</v>
      </c>
      <c r="N6" s="39">
        <v>1</v>
      </c>
      <c r="O6" s="39">
        <v>1</v>
      </c>
      <c r="P6" s="39">
        <v>1</v>
      </c>
      <c r="Q6" s="29">
        <v>79.23</v>
      </c>
      <c r="R6" s="29">
        <v>0</v>
      </c>
      <c r="S6" s="29">
        <v>20.77</v>
      </c>
      <c r="T6" s="29">
        <v>45.88</v>
      </c>
      <c r="U6" s="29">
        <v>0</v>
      </c>
      <c r="V6" s="29">
        <v>10.44</v>
      </c>
      <c r="W6" s="29">
        <v>56.32</v>
      </c>
      <c r="X6" s="39">
        <v>1</v>
      </c>
      <c r="Y6" s="39">
        <v>1964</v>
      </c>
      <c r="Z6" s="39" t="s">
        <v>306</v>
      </c>
      <c r="AA6" s="43">
        <v>23665</v>
      </c>
      <c r="AB6" s="41">
        <v>77.2</v>
      </c>
      <c r="AC6" s="41">
        <v>44.1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43.4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11.2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1.2999999999999972</v>
      </c>
      <c r="CZ6" s="39">
        <v>1964</v>
      </c>
      <c r="DA6" s="39" t="s">
        <v>306</v>
      </c>
      <c r="DB6" s="41">
        <v>50.3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48.3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1.4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306</v>
      </c>
      <c r="GA6" s="41">
        <v>4.4000000000000004</v>
      </c>
      <c r="GB6" s="29">
        <f t="shared" si="2"/>
        <v>0.60461900000000002</v>
      </c>
      <c r="GC6" s="29">
        <f t="shared" si="3"/>
        <v>0.51350600000000002</v>
      </c>
      <c r="GD6" s="29">
        <f t="shared" si="4"/>
        <v>2.5292060063584239</v>
      </c>
      <c r="GE6" s="29">
        <f t="shared" si="5"/>
        <v>2.0555238091322812</v>
      </c>
      <c r="GF6" s="29">
        <f t="shared" si="6"/>
        <v>0.47368219722614269</v>
      </c>
      <c r="GG6" s="29">
        <f t="shared" si="7"/>
        <v>0.18728494082146951</v>
      </c>
      <c r="GH6" s="29">
        <f t="shared" si="8"/>
        <v>8.9019660749746716</v>
      </c>
      <c r="GI6" s="39">
        <v>1964</v>
      </c>
      <c r="GJ6" s="39" t="s">
        <v>306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47"/>
      <c r="GX6" s="47"/>
      <c r="GY6" s="47"/>
      <c r="GZ6" s="39">
        <v>1964</v>
      </c>
      <c r="HA6" s="39" t="s">
        <v>306</v>
      </c>
      <c r="HB6" s="42">
        <v>0</v>
      </c>
      <c r="HC6" s="42">
        <f t="shared" si="9"/>
        <v>2</v>
      </c>
      <c r="HD6" s="42">
        <v>0</v>
      </c>
      <c r="HE6" s="42">
        <v>0</v>
      </c>
      <c r="HF6" s="42">
        <v>0</v>
      </c>
      <c r="HG6" s="42">
        <v>2.5</v>
      </c>
      <c r="HH6" s="42">
        <v>0</v>
      </c>
      <c r="HI6" s="42">
        <v>0</v>
      </c>
      <c r="HJ6" s="39">
        <v>1964</v>
      </c>
      <c r="HK6" s="39" t="s">
        <v>306</v>
      </c>
      <c r="HL6" s="29"/>
      <c r="HM6" s="29">
        <v>37.417149999999999</v>
      </c>
      <c r="HN6" s="25"/>
      <c r="HO6" s="29"/>
      <c r="HP6" s="29">
        <v>5.5379966530498903</v>
      </c>
      <c r="HQ6" s="29">
        <v>9.0640000000000001</v>
      </c>
      <c r="HR6" s="27">
        <v>3.2815893187485399</v>
      </c>
      <c r="HS6" s="29">
        <v>77.194139038342939</v>
      </c>
      <c r="HT6" s="29">
        <v>77.194139038342939</v>
      </c>
      <c r="HU6" s="29">
        <v>-1.0858494759999999</v>
      </c>
      <c r="HV6" s="29"/>
      <c r="HW6" s="29"/>
      <c r="HX6" s="27">
        <v>5.7024999999999997</v>
      </c>
      <c r="HY6" s="29">
        <v>-1.0314413807249401</v>
      </c>
      <c r="HZ6" s="39">
        <v>1964</v>
      </c>
      <c r="IA6" s="39" t="s">
        <v>306</v>
      </c>
      <c r="IB6" s="29">
        <v>25295</v>
      </c>
      <c r="IC6" s="29">
        <v>24871</v>
      </c>
      <c r="ID6" s="29">
        <v>24522</v>
      </c>
      <c r="IE6" s="32">
        <v>72.312751770019531</v>
      </c>
      <c r="IF6" s="32">
        <v>70.102912902832031</v>
      </c>
      <c r="IG6" s="32">
        <v>1014</v>
      </c>
      <c r="IH6" s="29">
        <v>11400</v>
      </c>
      <c r="II6" s="32">
        <v>12108</v>
      </c>
      <c r="IJ6" s="31">
        <v>349</v>
      </c>
      <c r="IK6" s="31">
        <v>1.3999999761581421</v>
      </c>
      <c r="IL6" s="39">
        <v>1964</v>
      </c>
      <c r="IM6" s="39" t="s">
        <v>306</v>
      </c>
      <c r="IN6" s="29">
        <v>2524</v>
      </c>
      <c r="IO6" s="29">
        <v>883</v>
      </c>
      <c r="IP6" s="29">
        <v>2277</v>
      </c>
      <c r="IQ6" s="29">
        <f t="shared" si="10"/>
        <v>90.017790077090339</v>
      </c>
      <c r="IR6" s="46">
        <v>10218</v>
      </c>
      <c r="IS6" s="46">
        <v>9196.2000000000007</v>
      </c>
      <c r="IT6" s="28">
        <v>40.312993161493957</v>
      </c>
      <c r="IU6" s="28"/>
      <c r="IV6" s="28">
        <v>10218</v>
      </c>
      <c r="IW6" s="28">
        <v>9196.2000000000007</v>
      </c>
      <c r="IX6" s="28">
        <v>40.312993161493957</v>
      </c>
      <c r="IY6" s="28">
        <v>72.244000000000014</v>
      </c>
      <c r="IZ6" s="39">
        <v>1964</v>
      </c>
      <c r="JA6" s="39" t="s">
        <v>306</v>
      </c>
      <c r="JB6" s="29">
        <v>7.1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306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306</v>
      </c>
      <c r="KI6" s="29"/>
      <c r="KJ6" s="29"/>
      <c r="KK6" s="29"/>
      <c r="KL6" s="29"/>
      <c r="KM6" s="29"/>
      <c r="KN6" s="21">
        <v>53991</v>
      </c>
      <c r="KO6" s="20">
        <v>34980</v>
      </c>
      <c r="KP6" s="20">
        <v>6466</v>
      </c>
      <c r="KQ6" s="19">
        <v>11.976070404052734</v>
      </c>
      <c r="KR6" s="39">
        <v>1964</v>
      </c>
      <c r="KS6" s="39" t="s">
        <v>306</v>
      </c>
    </row>
    <row r="7" spans="1:305" s="39" customFormat="1" ht="12.75">
      <c r="A7" s="39">
        <v>1965</v>
      </c>
      <c r="B7" s="39" t="s">
        <v>306</v>
      </c>
      <c r="C7" s="39">
        <v>35</v>
      </c>
      <c r="D7" s="44" t="s">
        <v>307</v>
      </c>
      <c r="E7" s="44">
        <v>826</v>
      </c>
      <c r="F7" s="39">
        <v>1</v>
      </c>
      <c r="G7" s="39">
        <v>0</v>
      </c>
      <c r="H7" s="39">
        <v>0</v>
      </c>
      <c r="I7" s="39">
        <v>0</v>
      </c>
      <c r="J7" s="29">
        <v>0</v>
      </c>
      <c r="K7" s="29">
        <v>0</v>
      </c>
      <c r="L7" s="29">
        <v>100</v>
      </c>
      <c r="M7" s="18">
        <v>5</v>
      </c>
      <c r="N7" s="39">
        <v>1</v>
      </c>
      <c r="O7" s="39">
        <v>3</v>
      </c>
      <c r="P7" s="39">
        <v>0</v>
      </c>
      <c r="Q7" s="29">
        <v>0</v>
      </c>
      <c r="R7" s="29">
        <v>0</v>
      </c>
      <c r="S7" s="29">
        <v>100</v>
      </c>
      <c r="T7" s="29">
        <v>0</v>
      </c>
      <c r="U7" s="29">
        <v>0</v>
      </c>
      <c r="V7" s="29">
        <v>50.3</v>
      </c>
      <c r="W7" s="29">
        <v>50.3</v>
      </c>
      <c r="X7" s="39">
        <v>1</v>
      </c>
      <c r="Y7" s="39">
        <v>1965</v>
      </c>
      <c r="Z7" s="39" t="s">
        <v>306</v>
      </c>
      <c r="AA7" s="43"/>
      <c r="AB7" s="41">
        <v>77.2</v>
      </c>
      <c r="AC7" s="41">
        <v>44.1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43.4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11.2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1.2999999999999972</v>
      </c>
      <c r="CZ7" s="39">
        <v>1965</v>
      </c>
      <c r="DA7" s="39" t="s">
        <v>306</v>
      </c>
      <c r="DB7" s="41">
        <v>50.3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48.3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1.4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306</v>
      </c>
      <c r="GA7" s="41">
        <v>4.4000000000000004</v>
      </c>
      <c r="GB7" s="29">
        <f t="shared" si="2"/>
        <v>0.60461900000000002</v>
      </c>
      <c r="GC7" s="29">
        <f t="shared" si="3"/>
        <v>0.51350600000000002</v>
      </c>
      <c r="GD7" s="29">
        <f t="shared" si="4"/>
        <v>2.5292060063584239</v>
      </c>
      <c r="GE7" s="29">
        <f t="shared" si="5"/>
        <v>2.0555238091322812</v>
      </c>
      <c r="GF7" s="29">
        <f t="shared" si="6"/>
        <v>0.47368219722614269</v>
      </c>
      <c r="GG7" s="29">
        <f t="shared" si="7"/>
        <v>0.18728494082146951</v>
      </c>
      <c r="GH7" s="29">
        <f t="shared" si="8"/>
        <v>8.9019660749746716</v>
      </c>
      <c r="GI7" s="39">
        <v>1965</v>
      </c>
      <c r="GJ7" s="39" t="s">
        <v>306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47"/>
      <c r="GX7" s="47"/>
      <c r="GY7" s="47"/>
      <c r="GZ7" s="39">
        <v>1965</v>
      </c>
      <c r="HA7" s="39" t="s">
        <v>306</v>
      </c>
      <c r="HB7" s="42">
        <v>0</v>
      </c>
      <c r="HC7" s="42">
        <f t="shared" si="9"/>
        <v>2</v>
      </c>
      <c r="HD7" s="42">
        <v>0</v>
      </c>
      <c r="HE7" s="42">
        <v>0</v>
      </c>
      <c r="HF7" s="42">
        <v>0</v>
      </c>
      <c r="HG7" s="42">
        <v>2.5</v>
      </c>
      <c r="HH7" s="42">
        <v>0</v>
      </c>
      <c r="HI7" s="42">
        <v>0</v>
      </c>
      <c r="HJ7" s="39">
        <v>1965</v>
      </c>
      <c r="HK7" s="39" t="s">
        <v>306</v>
      </c>
      <c r="HL7" s="29"/>
      <c r="HM7" s="29">
        <v>36.222490000000001</v>
      </c>
      <c r="HN7" s="25"/>
      <c r="HO7" s="29"/>
      <c r="HP7" s="29">
        <v>2.1288713242867598</v>
      </c>
      <c r="HQ7" s="29">
        <v>7.8570000000000002</v>
      </c>
      <c r="HR7" s="27">
        <v>4.7737715131220204</v>
      </c>
      <c r="HS7" s="29">
        <v>69.517951098731046</v>
      </c>
      <c r="HT7" s="29">
        <v>69.517951098731046</v>
      </c>
      <c r="HU7" s="29">
        <v>-2.0622910239999999</v>
      </c>
      <c r="HV7" s="29"/>
      <c r="HW7" s="29"/>
      <c r="HX7" s="27">
        <v>6.5516666666666703</v>
      </c>
      <c r="HY7" s="29">
        <v>-0.167994364060044</v>
      </c>
      <c r="HZ7" s="39">
        <v>1965</v>
      </c>
      <c r="IA7" s="39" t="s">
        <v>306</v>
      </c>
      <c r="IB7" s="29">
        <v>25498</v>
      </c>
      <c r="IC7" s="29">
        <v>25075</v>
      </c>
      <c r="ID7" s="29">
        <v>24776</v>
      </c>
      <c r="IE7" s="32">
        <v>72.772422790527344</v>
      </c>
      <c r="IF7" s="32">
        <v>70.711799621582031</v>
      </c>
      <c r="IG7" s="32">
        <v>952</v>
      </c>
      <c r="IH7" s="29">
        <v>11536</v>
      </c>
      <c r="II7" s="32">
        <v>12288</v>
      </c>
      <c r="IJ7" s="31">
        <v>301.5</v>
      </c>
      <c r="IK7" s="31">
        <v>1.2000000476837158</v>
      </c>
      <c r="IL7" s="39">
        <v>1965</v>
      </c>
      <c r="IM7" s="39" t="s">
        <v>306</v>
      </c>
      <c r="IN7" s="29">
        <v>2354</v>
      </c>
      <c r="IO7" s="29">
        <v>876.4</v>
      </c>
      <c r="IP7" s="29">
        <v>2925</v>
      </c>
      <c r="IQ7" s="29">
        <f t="shared" si="10"/>
        <v>114.71487959839988</v>
      </c>
      <c r="IR7" s="46">
        <v>10325</v>
      </c>
      <c r="IS7" s="46">
        <v>9292.5</v>
      </c>
      <c r="IT7" s="28">
        <v>40.262131715771233</v>
      </c>
      <c r="IU7" s="28">
        <v>72.290000000000006</v>
      </c>
      <c r="IV7" s="28">
        <v>10325</v>
      </c>
      <c r="IW7" s="28">
        <v>9292.5</v>
      </c>
      <c r="IX7" s="28">
        <v>40.262131715771233</v>
      </c>
      <c r="IY7" s="28">
        <v>72.290000000000006</v>
      </c>
      <c r="IZ7" s="39">
        <v>1965</v>
      </c>
      <c r="JA7" s="39" t="s">
        <v>306</v>
      </c>
      <c r="JB7" s="29">
        <v>7.6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306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306</v>
      </c>
      <c r="KI7" s="29"/>
      <c r="KJ7" s="29"/>
      <c r="KK7" s="29"/>
      <c r="KL7" s="29"/>
      <c r="KM7" s="29"/>
      <c r="KN7" s="21">
        <v>54350</v>
      </c>
      <c r="KO7" s="20">
        <v>35038</v>
      </c>
      <c r="KP7" s="20">
        <v>6608</v>
      </c>
      <c r="KQ7" s="19">
        <v>12.158229827880859</v>
      </c>
      <c r="KR7" s="39">
        <v>1965</v>
      </c>
      <c r="KS7" s="39" t="s">
        <v>306</v>
      </c>
    </row>
    <row r="8" spans="1:305" s="39" customFormat="1" ht="12.75">
      <c r="A8" s="39">
        <v>1966</v>
      </c>
      <c r="B8" s="39" t="s">
        <v>306</v>
      </c>
      <c r="C8" s="39">
        <v>35</v>
      </c>
      <c r="D8" s="44" t="s">
        <v>307</v>
      </c>
      <c r="E8" s="44">
        <v>826</v>
      </c>
      <c r="F8" s="39">
        <v>1</v>
      </c>
      <c r="G8" s="39">
        <v>0</v>
      </c>
      <c r="H8" s="39">
        <v>0</v>
      </c>
      <c r="I8" s="39">
        <v>0</v>
      </c>
      <c r="J8" s="29">
        <v>0</v>
      </c>
      <c r="K8" s="29">
        <v>0</v>
      </c>
      <c r="L8" s="29">
        <v>100</v>
      </c>
      <c r="M8" s="18">
        <v>5</v>
      </c>
      <c r="N8" s="39">
        <v>0</v>
      </c>
      <c r="O8" s="39">
        <v>0</v>
      </c>
      <c r="P8" s="39">
        <v>1</v>
      </c>
      <c r="Q8" s="29">
        <v>0</v>
      </c>
      <c r="R8" s="29">
        <v>0</v>
      </c>
      <c r="S8" s="29">
        <v>100</v>
      </c>
      <c r="T8" s="29">
        <v>0</v>
      </c>
      <c r="U8" s="29">
        <v>0</v>
      </c>
      <c r="V8" s="29">
        <v>55.85</v>
      </c>
      <c r="W8" s="29">
        <v>55.85</v>
      </c>
      <c r="X8" s="39">
        <v>1</v>
      </c>
      <c r="Y8" s="39">
        <v>1966</v>
      </c>
      <c r="Z8" s="39" t="s">
        <v>306</v>
      </c>
      <c r="AA8" s="43">
        <v>24197</v>
      </c>
      <c r="AB8" s="41">
        <v>76</v>
      </c>
      <c r="AC8" s="41">
        <v>48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41.9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8.5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1.5999999999999943</v>
      </c>
      <c r="CZ8" s="39">
        <v>1966</v>
      </c>
      <c r="DA8" s="39" t="s">
        <v>306</v>
      </c>
      <c r="DB8" s="41">
        <v>57.8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40.200000000000003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1.9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9.9999999999994316E-2</v>
      </c>
      <c r="FY8" s="39">
        <v>1966</v>
      </c>
      <c r="FZ8" s="39" t="s">
        <v>306</v>
      </c>
      <c r="GA8" s="41">
        <v>4.0999999999999996</v>
      </c>
      <c r="GB8" s="29">
        <f t="shared" si="2"/>
        <v>0.58681400000000006</v>
      </c>
      <c r="GC8" s="29">
        <f t="shared" si="3"/>
        <v>0.50395100000000004</v>
      </c>
      <c r="GD8" s="29">
        <f t="shared" si="4"/>
        <v>2.4202175291515204</v>
      </c>
      <c r="GE8" s="29">
        <f t="shared" si="5"/>
        <v>2.0159298778951276</v>
      </c>
      <c r="GF8" s="29">
        <f t="shared" si="6"/>
        <v>0.40428765125639288</v>
      </c>
      <c r="GG8" s="29">
        <f t="shared" si="7"/>
        <v>0.16704599747202392</v>
      </c>
      <c r="GH8" s="29">
        <f t="shared" si="8"/>
        <v>8.4406753284319596</v>
      </c>
      <c r="GI8" s="39">
        <v>1966</v>
      </c>
      <c r="GJ8" s="39" t="s">
        <v>306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47"/>
      <c r="GX8" s="47"/>
      <c r="GY8" s="47"/>
      <c r="GZ8" s="39">
        <v>1966</v>
      </c>
      <c r="HA8" s="39" t="s">
        <v>306</v>
      </c>
      <c r="HB8" s="42">
        <v>0</v>
      </c>
      <c r="HC8" s="42">
        <f t="shared" si="9"/>
        <v>2</v>
      </c>
      <c r="HD8" s="42">
        <v>0</v>
      </c>
      <c r="HE8" s="42">
        <v>0</v>
      </c>
      <c r="HF8" s="42">
        <v>0</v>
      </c>
      <c r="HG8" s="42">
        <v>2.5</v>
      </c>
      <c r="HH8" s="42">
        <v>0</v>
      </c>
      <c r="HI8" s="42">
        <v>0</v>
      </c>
      <c r="HJ8" s="39">
        <v>1966</v>
      </c>
      <c r="HK8" s="39" t="s">
        <v>306</v>
      </c>
      <c r="HL8" s="29"/>
      <c r="HM8" s="29">
        <v>35.98151</v>
      </c>
      <c r="HN8" s="25"/>
      <c r="HO8" s="29"/>
      <c r="HP8" s="29">
        <v>1.56549006313827</v>
      </c>
      <c r="HQ8" s="29">
        <v>6.6269999999999998</v>
      </c>
      <c r="HR8" s="27">
        <v>3.9096179574847598</v>
      </c>
      <c r="HS8" s="29">
        <v>71.898734177215189</v>
      </c>
      <c r="HT8" s="29">
        <v>71.898734177215189</v>
      </c>
      <c r="HU8" s="29">
        <v>0.27859208600000002</v>
      </c>
      <c r="HV8" s="29"/>
      <c r="HW8" s="29"/>
      <c r="HX8" s="27">
        <v>6.8666666666666698</v>
      </c>
      <c r="HY8" s="29">
        <v>0.31200060878167601</v>
      </c>
      <c r="HZ8" s="39">
        <v>1966</v>
      </c>
      <c r="IA8" s="39" t="s">
        <v>306</v>
      </c>
      <c r="IB8" s="29">
        <v>25632</v>
      </c>
      <c r="IC8" s="29">
        <v>25215</v>
      </c>
      <c r="ID8" s="29">
        <v>24934</v>
      </c>
      <c r="IE8" s="32">
        <v>73.033973693847656</v>
      </c>
      <c r="IF8" s="32">
        <v>71.045143127441406</v>
      </c>
      <c r="IG8" s="32">
        <v>916</v>
      </c>
      <c r="IH8" s="29">
        <v>11560</v>
      </c>
      <c r="II8" s="32">
        <v>12458</v>
      </c>
      <c r="IJ8" s="31">
        <v>277.89999389648438</v>
      </c>
      <c r="IK8" s="31">
        <v>1.1000000238418579</v>
      </c>
      <c r="IL8" s="39">
        <v>1966</v>
      </c>
      <c r="IM8" s="39" t="s">
        <v>306</v>
      </c>
      <c r="IN8" s="29">
        <v>1937</v>
      </c>
      <c r="IO8" s="29">
        <v>543.9</v>
      </c>
      <c r="IP8" s="29">
        <v>2398</v>
      </c>
      <c r="IQ8" s="29">
        <f t="shared" si="10"/>
        <v>93.554931335830219</v>
      </c>
      <c r="IR8" s="46">
        <v>10259</v>
      </c>
      <c r="IS8" s="46">
        <v>9233.1</v>
      </c>
      <c r="IT8" s="28">
        <v>39.70713456328216</v>
      </c>
      <c r="IU8" s="28"/>
      <c r="IV8" s="28">
        <v>10259</v>
      </c>
      <c r="IW8" s="28">
        <v>9233.1</v>
      </c>
      <c r="IX8" s="28">
        <v>39.70713456328216</v>
      </c>
      <c r="IY8" s="28">
        <v>72.488</v>
      </c>
      <c r="IZ8" s="39">
        <v>1966</v>
      </c>
      <c r="JA8" s="39" t="s">
        <v>306</v>
      </c>
      <c r="JB8" s="29">
        <v>7.7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306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306</v>
      </c>
      <c r="KI8" s="29"/>
      <c r="KJ8" s="29"/>
      <c r="KK8" s="29"/>
      <c r="KL8" s="29"/>
      <c r="KM8" s="29"/>
      <c r="KN8" s="21">
        <v>54643</v>
      </c>
      <c r="KO8" s="20">
        <v>35096</v>
      </c>
      <c r="KP8" s="20">
        <v>6696</v>
      </c>
      <c r="KQ8" s="19">
        <v>12.254090309143066</v>
      </c>
      <c r="KR8" s="39">
        <v>1966</v>
      </c>
      <c r="KS8" s="39" t="s">
        <v>306</v>
      </c>
    </row>
    <row r="9" spans="1:305" s="39" customFormat="1" ht="12.75">
      <c r="A9" s="39">
        <v>1967</v>
      </c>
      <c r="B9" s="39" t="s">
        <v>306</v>
      </c>
      <c r="C9" s="39">
        <v>35</v>
      </c>
      <c r="D9" s="44" t="s">
        <v>307</v>
      </c>
      <c r="E9" s="44">
        <v>826</v>
      </c>
      <c r="F9" s="39">
        <v>1</v>
      </c>
      <c r="G9" s="39">
        <v>0</v>
      </c>
      <c r="H9" s="39">
        <v>0</v>
      </c>
      <c r="I9" s="39">
        <v>0</v>
      </c>
      <c r="J9" s="29">
        <v>0</v>
      </c>
      <c r="K9" s="29">
        <v>0</v>
      </c>
      <c r="L9" s="29">
        <v>100</v>
      </c>
      <c r="M9" s="18">
        <v>5</v>
      </c>
      <c r="N9" s="39">
        <v>0</v>
      </c>
      <c r="O9" s="39">
        <v>0</v>
      </c>
      <c r="P9" s="39">
        <v>0</v>
      </c>
      <c r="Q9" s="29">
        <v>0</v>
      </c>
      <c r="R9" s="29">
        <v>0</v>
      </c>
      <c r="S9" s="29">
        <v>100</v>
      </c>
      <c r="T9" s="29">
        <v>0</v>
      </c>
      <c r="U9" s="29">
        <v>0</v>
      </c>
      <c r="V9" s="29">
        <v>57.8</v>
      </c>
      <c r="W9" s="29">
        <v>57.8</v>
      </c>
      <c r="X9" s="39">
        <v>1</v>
      </c>
      <c r="Y9" s="39">
        <v>1967</v>
      </c>
      <c r="Z9" s="39" t="s">
        <v>306</v>
      </c>
      <c r="AA9" s="43"/>
      <c r="AB9" s="41">
        <v>76</v>
      </c>
      <c r="AC9" s="41">
        <v>48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41.9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8.5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1.5999999999999943</v>
      </c>
      <c r="CZ9" s="39">
        <v>1967</v>
      </c>
      <c r="DA9" s="39" t="s">
        <v>306</v>
      </c>
      <c r="DB9" s="41">
        <v>57.8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40.200000000000003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1.9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9.9999999999994316E-2</v>
      </c>
      <c r="FY9" s="39">
        <v>1967</v>
      </c>
      <c r="FZ9" s="39" t="s">
        <v>306</v>
      </c>
      <c r="GA9" s="41">
        <v>4.0999999999999996</v>
      </c>
      <c r="GB9" s="29">
        <f t="shared" si="2"/>
        <v>0.58681400000000006</v>
      </c>
      <c r="GC9" s="29">
        <f t="shared" si="3"/>
        <v>0.50395100000000004</v>
      </c>
      <c r="GD9" s="29">
        <f t="shared" si="4"/>
        <v>2.4202175291515204</v>
      </c>
      <c r="GE9" s="29">
        <f t="shared" si="5"/>
        <v>2.0159298778951276</v>
      </c>
      <c r="GF9" s="29">
        <f t="shared" si="6"/>
        <v>0.40428765125639288</v>
      </c>
      <c r="GG9" s="29">
        <f t="shared" si="7"/>
        <v>0.16704599747202392</v>
      </c>
      <c r="GH9" s="29">
        <f t="shared" si="8"/>
        <v>8.4406753284319596</v>
      </c>
      <c r="GI9" s="39">
        <v>1967</v>
      </c>
      <c r="GJ9" s="39" t="s">
        <v>306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47"/>
      <c r="GX9" s="47"/>
      <c r="GY9" s="47"/>
      <c r="GZ9" s="39">
        <v>1967</v>
      </c>
      <c r="HA9" s="39" t="s">
        <v>306</v>
      </c>
      <c r="HB9" s="42">
        <v>0</v>
      </c>
      <c r="HC9" s="42">
        <f t="shared" si="9"/>
        <v>2</v>
      </c>
      <c r="HD9" s="42">
        <v>0</v>
      </c>
      <c r="HE9" s="42">
        <v>0</v>
      </c>
      <c r="HF9" s="42">
        <v>0</v>
      </c>
      <c r="HG9" s="42">
        <v>2.5</v>
      </c>
      <c r="HH9" s="42">
        <v>0</v>
      </c>
      <c r="HI9" s="42">
        <v>0</v>
      </c>
      <c r="HJ9" s="39">
        <v>1967</v>
      </c>
      <c r="HK9" s="39" t="s">
        <v>306</v>
      </c>
      <c r="HL9" s="29"/>
      <c r="HM9" s="29">
        <v>36.303660000000001</v>
      </c>
      <c r="HN9" s="25"/>
      <c r="HO9" s="29"/>
      <c r="HP9" s="29">
        <v>2.7816578801123502</v>
      </c>
      <c r="HQ9" s="29">
        <v>5.6319999999999997</v>
      </c>
      <c r="HR9" s="27">
        <v>2.4821173104434799</v>
      </c>
      <c r="HS9" s="29">
        <v>63.203912040977393</v>
      </c>
      <c r="HT9" s="29">
        <v>63.203912040977393</v>
      </c>
      <c r="HU9" s="29">
        <v>-0.90433542600000005</v>
      </c>
      <c r="HV9" s="29"/>
      <c r="HW9" s="29"/>
      <c r="HX9" s="27">
        <v>6.7</v>
      </c>
      <c r="HY9" s="29">
        <v>-0.714148773006135</v>
      </c>
      <c r="HZ9" s="39">
        <v>1967</v>
      </c>
      <c r="IA9" s="39" t="s">
        <v>306</v>
      </c>
      <c r="IB9" s="29">
        <v>25490</v>
      </c>
      <c r="IC9" s="29">
        <v>25073</v>
      </c>
      <c r="ID9" s="29">
        <v>24570</v>
      </c>
      <c r="IE9" s="32">
        <v>72.641777038574219</v>
      </c>
      <c r="IF9" s="32">
        <v>70.019950866699219</v>
      </c>
      <c r="IG9" s="32">
        <v>883</v>
      </c>
      <c r="IH9" s="29">
        <v>11215</v>
      </c>
      <c r="II9" s="32">
        <v>12472</v>
      </c>
      <c r="IJ9" s="31">
        <v>502.39999389648438</v>
      </c>
      <c r="IK9" s="31">
        <v>2</v>
      </c>
      <c r="IL9" s="39">
        <v>1967</v>
      </c>
      <c r="IM9" s="39" t="s">
        <v>306</v>
      </c>
      <c r="IN9" s="29">
        <v>2116</v>
      </c>
      <c r="IO9" s="29">
        <v>733.7</v>
      </c>
      <c r="IP9" s="29">
        <v>2787</v>
      </c>
      <c r="IQ9" s="29">
        <f t="shared" si="10"/>
        <v>109.33699489996077</v>
      </c>
      <c r="IR9" s="46">
        <v>10191</v>
      </c>
      <c r="IS9" s="46">
        <v>9171.9</v>
      </c>
      <c r="IT9" s="28">
        <v>40.213521571378465</v>
      </c>
      <c r="IU9" s="28"/>
      <c r="IV9" s="28">
        <v>10191</v>
      </c>
      <c r="IW9" s="28">
        <v>9171.9</v>
      </c>
      <c r="IX9" s="28">
        <v>40.213521571378472</v>
      </c>
      <c r="IY9" s="28">
        <v>72.686000000000035</v>
      </c>
      <c r="IZ9" s="39">
        <v>1967</v>
      </c>
      <c r="JA9" s="39" t="s">
        <v>306</v>
      </c>
      <c r="JB9" s="29">
        <v>8.1999999999999993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306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306</v>
      </c>
      <c r="KI9" s="29"/>
      <c r="KJ9" s="29"/>
      <c r="KK9" s="29"/>
      <c r="KL9" s="29"/>
      <c r="KM9" s="29"/>
      <c r="KN9" s="21">
        <v>54959</v>
      </c>
      <c r="KO9" s="20">
        <v>35090</v>
      </c>
      <c r="KP9" s="20">
        <v>6852</v>
      </c>
      <c r="KQ9" s="19">
        <v>12.467479705810547</v>
      </c>
      <c r="KR9" s="39">
        <v>1967</v>
      </c>
      <c r="KS9" s="39" t="s">
        <v>306</v>
      </c>
    </row>
    <row r="10" spans="1:305" s="39" customFormat="1" ht="12.75">
      <c r="A10" s="39">
        <v>1968</v>
      </c>
      <c r="B10" s="39" t="s">
        <v>306</v>
      </c>
      <c r="C10" s="39">
        <v>35</v>
      </c>
      <c r="D10" s="44" t="s">
        <v>307</v>
      </c>
      <c r="E10" s="44">
        <v>826</v>
      </c>
      <c r="F10" s="39">
        <v>1</v>
      </c>
      <c r="G10" s="39">
        <v>0</v>
      </c>
      <c r="H10" s="39">
        <v>0</v>
      </c>
      <c r="I10" s="39">
        <v>0</v>
      </c>
      <c r="J10" s="29">
        <v>0</v>
      </c>
      <c r="K10" s="29">
        <v>0</v>
      </c>
      <c r="L10" s="29">
        <v>100</v>
      </c>
      <c r="M10" s="18">
        <v>5</v>
      </c>
      <c r="N10" s="39">
        <v>0</v>
      </c>
      <c r="O10" s="39">
        <v>0</v>
      </c>
      <c r="P10" s="39">
        <v>0</v>
      </c>
      <c r="Q10" s="29">
        <v>0</v>
      </c>
      <c r="R10" s="29">
        <v>0</v>
      </c>
      <c r="S10" s="29">
        <v>100</v>
      </c>
      <c r="T10" s="29">
        <v>0</v>
      </c>
      <c r="U10" s="29">
        <v>0</v>
      </c>
      <c r="V10" s="29">
        <v>57.8</v>
      </c>
      <c r="W10" s="29">
        <v>57.8</v>
      </c>
      <c r="X10" s="39">
        <v>1</v>
      </c>
      <c r="Y10" s="39">
        <v>1968</v>
      </c>
      <c r="Z10" s="39" t="s">
        <v>306</v>
      </c>
      <c r="AA10" s="43"/>
      <c r="AB10" s="41">
        <v>76</v>
      </c>
      <c r="AC10" s="41">
        <v>48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41.9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8.5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1.5999999999999943</v>
      </c>
      <c r="CZ10" s="39">
        <v>1968</v>
      </c>
      <c r="DA10" s="39" t="s">
        <v>306</v>
      </c>
      <c r="DB10" s="41">
        <v>57.8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40.200000000000003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1.9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9.9999999999994316E-2</v>
      </c>
      <c r="FY10" s="39">
        <v>1968</v>
      </c>
      <c r="FZ10" s="39" t="s">
        <v>306</v>
      </c>
      <c r="GA10" s="41">
        <v>4.0999999999999996</v>
      </c>
      <c r="GB10" s="29">
        <f t="shared" si="2"/>
        <v>0.58681400000000006</v>
      </c>
      <c r="GC10" s="29">
        <f t="shared" si="3"/>
        <v>0.50395100000000004</v>
      </c>
      <c r="GD10" s="29">
        <f t="shared" si="4"/>
        <v>2.4202175291515204</v>
      </c>
      <c r="GE10" s="29">
        <f t="shared" si="5"/>
        <v>2.0159298778951276</v>
      </c>
      <c r="GF10" s="29">
        <f t="shared" si="6"/>
        <v>0.40428765125639288</v>
      </c>
      <c r="GG10" s="29">
        <f t="shared" si="7"/>
        <v>0.16704599747202392</v>
      </c>
      <c r="GH10" s="29">
        <f t="shared" si="8"/>
        <v>8.4406753284319596</v>
      </c>
      <c r="GI10" s="39">
        <v>1968</v>
      </c>
      <c r="GJ10" s="39" t="s">
        <v>306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47"/>
      <c r="GX10" s="47"/>
      <c r="GY10" s="47"/>
      <c r="GZ10" s="39">
        <v>1968</v>
      </c>
      <c r="HA10" s="39" t="s">
        <v>306</v>
      </c>
      <c r="HB10" s="42">
        <v>0</v>
      </c>
      <c r="HC10" s="42">
        <f t="shared" si="9"/>
        <v>2</v>
      </c>
      <c r="HD10" s="42">
        <v>0</v>
      </c>
      <c r="HE10" s="42">
        <v>0</v>
      </c>
      <c r="HF10" s="42">
        <v>0</v>
      </c>
      <c r="HG10" s="42">
        <v>2.5</v>
      </c>
      <c r="HH10" s="42">
        <v>0</v>
      </c>
      <c r="HI10" s="42">
        <v>0</v>
      </c>
      <c r="HJ10" s="39">
        <v>1968</v>
      </c>
      <c r="HK10" s="39" t="s">
        <v>306</v>
      </c>
      <c r="HL10" s="29"/>
      <c r="HM10" s="29">
        <v>40.32235</v>
      </c>
      <c r="HN10" s="25"/>
      <c r="HO10" s="29"/>
      <c r="HP10" s="29">
        <v>5.4491223113631104</v>
      </c>
      <c r="HQ10" s="29">
        <v>9.6189999999999998</v>
      </c>
      <c r="HR10" s="27">
        <v>4.69742444335869</v>
      </c>
      <c r="HS10" s="29">
        <v>58.258769870547987</v>
      </c>
      <c r="HT10" s="29">
        <v>58.258769870547987</v>
      </c>
      <c r="HU10" s="29">
        <v>-0.27814073099999997</v>
      </c>
      <c r="HV10" s="29"/>
      <c r="HW10" s="29"/>
      <c r="HX10" s="27">
        <v>7.5091666666666699</v>
      </c>
      <c r="HY10" s="29">
        <v>-0.65707612041301899</v>
      </c>
      <c r="HZ10" s="39">
        <v>1968</v>
      </c>
      <c r="IA10" s="39" t="s">
        <v>306</v>
      </c>
      <c r="IB10" s="29">
        <v>25378</v>
      </c>
      <c r="IC10" s="29">
        <v>24978</v>
      </c>
      <c r="ID10" s="29">
        <v>24436</v>
      </c>
      <c r="IE10" s="32">
        <v>72.417526245117188</v>
      </c>
      <c r="IF10" s="32">
        <v>69.729476928710938</v>
      </c>
      <c r="IG10" s="32">
        <v>853</v>
      </c>
      <c r="IH10" s="29">
        <v>11053</v>
      </c>
      <c r="II10" s="32">
        <v>12530</v>
      </c>
      <c r="IJ10" s="31">
        <v>525.20001220703125</v>
      </c>
      <c r="IK10" s="31">
        <v>2.0999999046325684</v>
      </c>
      <c r="IL10" s="39">
        <v>1968</v>
      </c>
      <c r="IM10" s="39" t="s">
        <v>306</v>
      </c>
      <c r="IN10" s="29">
        <v>2378</v>
      </c>
      <c r="IO10" s="29">
        <v>2257.6</v>
      </c>
      <c r="IP10" s="29">
        <v>4690</v>
      </c>
      <c r="IQ10" s="29">
        <f t="shared" si="10"/>
        <v>184.8057372527386</v>
      </c>
      <c r="IR10" s="46">
        <v>10193</v>
      </c>
      <c r="IS10" s="46">
        <v>9173.7000000000007</v>
      </c>
      <c r="IT10" s="28">
        <v>40.501986754966893</v>
      </c>
      <c r="IU10" s="28"/>
      <c r="IV10" s="28">
        <v>10193</v>
      </c>
      <c r="IW10" s="28">
        <v>9173.7000000000007</v>
      </c>
      <c r="IX10" s="28">
        <v>40.501986754966893</v>
      </c>
      <c r="IY10" s="28">
        <v>72.884000000000015</v>
      </c>
      <c r="IZ10" s="39">
        <v>1968</v>
      </c>
      <c r="JA10" s="39" t="s">
        <v>306</v>
      </c>
      <c r="JB10" s="29">
        <v>8.6999999999999993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306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306</v>
      </c>
      <c r="KI10" s="29"/>
      <c r="KJ10" s="29"/>
      <c r="KK10" s="29"/>
      <c r="KL10" s="29"/>
      <c r="KM10" s="29"/>
      <c r="KN10" s="21">
        <v>55214</v>
      </c>
      <c r="KO10" s="20">
        <v>35044</v>
      </c>
      <c r="KP10" s="20">
        <v>6977</v>
      </c>
      <c r="KQ10" s="19">
        <v>12.636289596557617</v>
      </c>
      <c r="KR10" s="39">
        <v>1968</v>
      </c>
      <c r="KS10" s="39" t="s">
        <v>306</v>
      </c>
    </row>
    <row r="11" spans="1:305" s="39" customFormat="1" ht="12.75">
      <c r="A11" s="39">
        <v>1969</v>
      </c>
      <c r="B11" s="39" t="s">
        <v>306</v>
      </c>
      <c r="C11" s="39">
        <v>35</v>
      </c>
      <c r="D11" s="44" t="s">
        <v>307</v>
      </c>
      <c r="E11" s="44">
        <v>826</v>
      </c>
      <c r="F11" s="39">
        <v>1</v>
      </c>
      <c r="G11" s="39">
        <v>0</v>
      </c>
      <c r="H11" s="39">
        <v>0</v>
      </c>
      <c r="I11" s="39">
        <v>0</v>
      </c>
      <c r="J11" s="29">
        <v>0</v>
      </c>
      <c r="K11" s="29">
        <v>0</v>
      </c>
      <c r="L11" s="29">
        <v>100</v>
      </c>
      <c r="M11" s="18">
        <v>5</v>
      </c>
      <c r="N11" s="39">
        <v>0</v>
      </c>
      <c r="O11" s="39">
        <v>0</v>
      </c>
      <c r="P11" s="39">
        <v>0</v>
      </c>
      <c r="Q11" s="29">
        <v>0</v>
      </c>
      <c r="R11" s="29">
        <v>0</v>
      </c>
      <c r="S11" s="29">
        <v>100</v>
      </c>
      <c r="T11" s="29">
        <v>0</v>
      </c>
      <c r="U11" s="29">
        <v>0</v>
      </c>
      <c r="V11" s="29">
        <v>57.8</v>
      </c>
      <c r="W11" s="29">
        <v>57.8</v>
      </c>
      <c r="X11" s="39">
        <v>1</v>
      </c>
      <c r="Y11" s="39">
        <v>1969</v>
      </c>
      <c r="Z11" s="39" t="s">
        <v>306</v>
      </c>
      <c r="AA11" s="43"/>
      <c r="AB11" s="41">
        <v>76</v>
      </c>
      <c r="AC11" s="41">
        <v>48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41.9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8.5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1.5999999999999943</v>
      </c>
      <c r="CZ11" s="39">
        <v>1969</v>
      </c>
      <c r="DA11" s="39" t="s">
        <v>306</v>
      </c>
      <c r="DB11" s="41">
        <v>57.8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40.200000000000003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1.9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9.9999999999994316E-2</v>
      </c>
      <c r="FY11" s="39">
        <v>1969</v>
      </c>
      <c r="FZ11" s="39" t="s">
        <v>306</v>
      </c>
      <c r="GA11" s="41">
        <v>4.0999999999999996</v>
      </c>
      <c r="GB11" s="29">
        <f t="shared" si="2"/>
        <v>0.58681400000000006</v>
      </c>
      <c r="GC11" s="29">
        <f t="shared" si="3"/>
        <v>0.50395100000000004</v>
      </c>
      <c r="GD11" s="29">
        <f t="shared" si="4"/>
        <v>2.4202175291515204</v>
      </c>
      <c r="GE11" s="29">
        <f t="shared" si="5"/>
        <v>2.0159298778951276</v>
      </c>
      <c r="GF11" s="29">
        <f t="shared" si="6"/>
        <v>0.40428765125639288</v>
      </c>
      <c r="GG11" s="29">
        <f t="shared" si="7"/>
        <v>0.16704599747202392</v>
      </c>
      <c r="GH11" s="29">
        <f t="shared" si="8"/>
        <v>8.4406753284319596</v>
      </c>
      <c r="GI11" s="39">
        <v>1969</v>
      </c>
      <c r="GJ11" s="39" t="s">
        <v>306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45">
        <v>-1.38707</v>
      </c>
      <c r="GX11" s="45">
        <v>-1.155842</v>
      </c>
      <c r="GY11" s="45">
        <v>-1.1973400000000001</v>
      </c>
      <c r="GZ11" s="39">
        <v>1969</v>
      </c>
      <c r="HA11" s="39" t="s">
        <v>306</v>
      </c>
      <c r="HB11" s="42">
        <v>0</v>
      </c>
      <c r="HC11" s="42">
        <f t="shared" si="9"/>
        <v>2</v>
      </c>
      <c r="HD11" s="42">
        <v>0</v>
      </c>
      <c r="HE11" s="42">
        <v>0</v>
      </c>
      <c r="HF11" s="42">
        <v>0</v>
      </c>
      <c r="HG11" s="42">
        <v>2.5</v>
      </c>
      <c r="HH11" s="42">
        <v>0</v>
      </c>
      <c r="HI11" s="42">
        <v>0</v>
      </c>
      <c r="HJ11" s="39">
        <v>1969</v>
      </c>
      <c r="HK11" s="39" t="s">
        <v>306</v>
      </c>
      <c r="HL11" s="29"/>
      <c r="HM11" s="29">
        <v>40.667180000000002</v>
      </c>
      <c r="HN11" s="25"/>
      <c r="HO11" s="29"/>
      <c r="HP11" s="29">
        <v>1.9216585391391601</v>
      </c>
      <c r="HQ11" s="29">
        <v>8.0779999999999994</v>
      </c>
      <c r="HR11" s="27">
        <v>5.4466666666666903</v>
      </c>
      <c r="HS11" s="29">
        <v>54.460260551631102</v>
      </c>
      <c r="HT11" s="29">
        <v>54.460260551631102</v>
      </c>
      <c r="HU11" s="29">
        <v>-0.47218276300000001</v>
      </c>
      <c r="HV11" s="29"/>
      <c r="HW11" s="29"/>
      <c r="HX11" s="27">
        <v>8.83</v>
      </c>
      <c r="HY11" s="29">
        <v>0.82726138239201297</v>
      </c>
      <c r="HZ11" s="39">
        <v>1969</v>
      </c>
      <c r="IA11" s="39" t="s">
        <v>306</v>
      </c>
      <c r="IB11" s="29">
        <v>25376</v>
      </c>
      <c r="IC11" s="29">
        <v>24996</v>
      </c>
      <c r="ID11" s="29">
        <v>24478</v>
      </c>
      <c r="IE11" s="32">
        <v>72.4697265625</v>
      </c>
      <c r="IF11" s="32">
        <v>69.905189514160156</v>
      </c>
      <c r="IG11" s="32">
        <v>816</v>
      </c>
      <c r="IH11" s="29">
        <v>11082</v>
      </c>
      <c r="II11" s="32">
        <v>12580</v>
      </c>
      <c r="IJ11" s="31">
        <v>500.39999389648438</v>
      </c>
      <c r="IK11" s="31">
        <v>2</v>
      </c>
      <c r="IL11" s="39">
        <v>1969</v>
      </c>
      <c r="IM11" s="39" t="s">
        <v>306</v>
      </c>
      <c r="IN11" s="29">
        <v>3116</v>
      </c>
      <c r="IO11" s="29">
        <v>1665</v>
      </c>
      <c r="IP11" s="29">
        <v>6846</v>
      </c>
      <c r="IQ11" s="29">
        <f t="shared" si="10"/>
        <v>269.78247162673392</v>
      </c>
      <c r="IR11" s="46">
        <v>10472</v>
      </c>
      <c r="IS11" s="46">
        <v>9424.8000000000011</v>
      </c>
      <c r="IT11" s="28">
        <v>41.656574585635362</v>
      </c>
      <c r="IU11" s="28"/>
      <c r="IV11" s="28">
        <v>10472</v>
      </c>
      <c r="IW11" s="28">
        <v>9424.8000000000011</v>
      </c>
      <c r="IX11" s="28">
        <v>41.656574585635362</v>
      </c>
      <c r="IY11" s="28">
        <v>73.081999999999994</v>
      </c>
      <c r="IZ11" s="39">
        <v>1969</v>
      </c>
      <c r="JA11" s="39" t="s">
        <v>306</v>
      </c>
      <c r="JB11" s="29">
        <v>8.6999999999999993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306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306</v>
      </c>
      <c r="KI11" s="29"/>
      <c r="KJ11" s="29"/>
      <c r="KK11" s="22">
        <v>31.4</v>
      </c>
      <c r="KL11" s="22">
        <v>29.5</v>
      </c>
      <c r="KM11" s="22">
        <v>23.9</v>
      </c>
      <c r="KN11" s="21">
        <v>55461</v>
      </c>
      <c r="KO11" s="20">
        <v>35016</v>
      </c>
      <c r="KP11" s="20">
        <v>7121</v>
      </c>
      <c r="KQ11" s="19">
        <v>12.83965015411377</v>
      </c>
      <c r="KR11" s="39">
        <v>1969</v>
      </c>
      <c r="KS11" s="39" t="s">
        <v>306</v>
      </c>
    </row>
    <row r="12" spans="1:305" s="39" customFormat="1" ht="12.75">
      <c r="A12" s="39">
        <v>1970</v>
      </c>
      <c r="B12" s="39" t="s">
        <v>306</v>
      </c>
      <c r="C12" s="39">
        <v>35</v>
      </c>
      <c r="D12" s="44" t="s">
        <v>307</v>
      </c>
      <c r="E12" s="44">
        <v>826</v>
      </c>
      <c r="F12" s="39">
        <v>1</v>
      </c>
      <c r="G12" s="39">
        <v>0</v>
      </c>
      <c r="H12" s="39">
        <v>0</v>
      </c>
      <c r="I12" s="39">
        <v>0</v>
      </c>
      <c r="J12" s="29">
        <v>53.42</v>
      </c>
      <c r="K12" s="29">
        <v>0</v>
      </c>
      <c r="L12" s="29">
        <v>46.58</v>
      </c>
      <c r="M12" s="18">
        <v>3</v>
      </c>
      <c r="N12" s="39">
        <v>1</v>
      </c>
      <c r="O12" s="39">
        <v>-2</v>
      </c>
      <c r="P12" s="39">
        <v>1</v>
      </c>
      <c r="Q12" s="29">
        <v>53.42</v>
      </c>
      <c r="R12" s="29">
        <v>0</v>
      </c>
      <c r="S12" s="29">
        <v>46.58</v>
      </c>
      <c r="T12" s="29">
        <v>27.99</v>
      </c>
      <c r="U12" s="29">
        <v>0</v>
      </c>
      <c r="V12" s="29">
        <v>26.92</v>
      </c>
      <c r="W12" s="29">
        <v>54.92</v>
      </c>
      <c r="X12" s="39">
        <v>1</v>
      </c>
      <c r="Y12" s="39">
        <v>1970</v>
      </c>
      <c r="Z12" s="39" t="s">
        <v>306</v>
      </c>
      <c r="AA12" s="43">
        <v>25737</v>
      </c>
      <c r="AB12" s="41">
        <v>72.2</v>
      </c>
      <c r="AC12" s="41">
        <v>43.1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46.4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7.5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3</v>
      </c>
      <c r="CZ12" s="39">
        <v>1970</v>
      </c>
      <c r="DA12" s="39" t="s">
        <v>306</v>
      </c>
      <c r="DB12" s="41">
        <v>45.7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52.4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1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0.90000000000000568</v>
      </c>
      <c r="FY12" s="39">
        <v>1970</v>
      </c>
      <c r="FZ12" s="39" t="s">
        <v>306</v>
      </c>
      <c r="GA12" s="41">
        <v>4.0999999999999996</v>
      </c>
      <c r="GB12" s="29">
        <f t="shared" si="2"/>
        <v>0.59331800000000001</v>
      </c>
      <c r="GC12" s="29">
        <f t="shared" si="3"/>
        <v>0.51647500000000002</v>
      </c>
      <c r="GD12" s="29">
        <f t="shared" si="4"/>
        <v>2.4589236799268224</v>
      </c>
      <c r="GE12" s="29">
        <f t="shared" si="5"/>
        <v>2.0681453906209608</v>
      </c>
      <c r="GF12" s="29">
        <f t="shared" si="6"/>
        <v>0.39077828930586156</v>
      </c>
      <c r="GG12" s="29">
        <f t="shared" si="7"/>
        <v>0.15892249625148638</v>
      </c>
      <c r="GH12" s="29">
        <f t="shared" si="8"/>
        <v>6.519585876418839</v>
      </c>
      <c r="GI12" s="39">
        <v>1970</v>
      </c>
      <c r="GJ12" s="39" t="s">
        <v>306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45">
        <v>-1.23977</v>
      </c>
      <c r="GX12" s="45">
        <v>-1.161224</v>
      </c>
      <c r="GY12" s="45">
        <v>-0.93952950000000002</v>
      </c>
      <c r="GZ12" s="39">
        <v>1970</v>
      </c>
      <c r="HA12" s="39" t="s">
        <v>306</v>
      </c>
      <c r="HB12" s="42">
        <v>0</v>
      </c>
      <c r="HC12" s="42">
        <f t="shared" si="9"/>
        <v>2</v>
      </c>
      <c r="HD12" s="42">
        <v>0</v>
      </c>
      <c r="HE12" s="42">
        <v>0</v>
      </c>
      <c r="HF12" s="42">
        <v>0</v>
      </c>
      <c r="HG12" s="42">
        <v>2.5</v>
      </c>
      <c r="HH12" s="42">
        <v>0</v>
      </c>
      <c r="HI12" s="42">
        <v>0</v>
      </c>
      <c r="HJ12" s="39">
        <v>1970</v>
      </c>
      <c r="HK12" s="39" t="s">
        <v>306</v>
      </c>
      <c r="HL12" s="34">
        <v>0</v>
      </c>
      <c r="HM12" s="29">
        <v>41.783259999999999</v>
      </c>
      <c r="HN12" s="27">
        <v>38.030846734083703</v>
      </c>
      <c r="HO12" s="32">
        <v>41.0197080598263</v>
      </c>
      <c r="HP12" s="29">
        <v>2.7164955228660901</v>
      </c>
      <c r="HQ12" s="29">
        <v>12.208</v>
      </c>
      <c r="HR12" s="27">
        <v>6.3665676171208103</v>
      </c>
      <c r="HS12" s="27">
        <v>64.271407110666004</v>
      </c>
      <c r="HT12" s="27">
        <v>60.019099741051598</v>
      </c>
      <c r="HU12" s="27">
        <v>2.9888613257426302</v>
      </c>
      <c r="HV12" s="27">
        <v>5.3959668116305197</v>
      </c>
      <c r="HW12" s="29"/>
      <c r="HX12" s="27">
        <v>8.6341666666666708</v>
      </c>
      <c r="HY12" s="29">
        <v>1.3073181200371999</v>
      </c>
      <c r="HZ12" s="39">
        <v>1970</v>
      </c>
      <c r="IA12" s="39" t="s">
        <v>306</v>
      </c>
      <c r="IB12" s="29">
        <v>25308</v>
      </c>
      <c r="IC12" s="29">
        <v>24936</v>
      </c>
      <c r="ID12" s="29">
        <v>24381</v>
      </c>
      <c r="IE12" s="32">
        <v>72.358177185058594</v>
      </c>
      <c r="IF12" s="32">
        <v>69.707801818847656</v>
      </c>
      <c r="IG12" s="32">
        <v>784</v>
      </c>
      <c r="IH12" s="29">
        <v>10922</v>
      </c>
      <c r="II12" s="32">
        <v>12675</v>
      </c>
      <c r="IJ12" s="31">
        <v>549.4000244140625</v>
      </c>
      <c r="IK12" s="31">
        <v>2.2000000476837158</v>
      </c>
      <c r="IL12" s="39">
        <v>1970</v>
      </c>
      <c r="IM12" s="39" t="s">
        <v>306</v>
      </c>
      <c r="IN12" s="29">
        <v>3906</v>
      </c>
      <c r="IO12" s="29">
        <v>1800.7</v>
      </c>
      <c r="IP12" s="29">
        <v>10980</v>
      </c>
      <c r="IQ12" s="29">
        <f t="shared" si="10"/>
        <v>433.85490753911807</v>
      </c>
      <c r="IR12" s="46">
        <v>11179</v>
      </c>
      <c r="IS12" s="46">
        <v>10061.1</v>
      </c>
      <c r="IT12" s="28">
        <v>44.757773922327509</v>
      </c>
      <c r="IU12" s="28">
        <v>73.28</v>
      </c>
      <c r="IV12" s="28">
        <v>11179</v>
      </c>
      <c r="IW12" s="28">
        <v>10061.1</v>
      </c>
      <c r="IX12" s="28">
        <v>44.757773922327509</v>
      </c>
      <c r="IY12" s="28">
        <v>73.28</v>
      </c>
      <c r="IZ12" s="39">
        <v>1970</v>
      </c>
      <c r="JA12" s="39" t="s">
        <v>306</v>
      </c>
      <c r="JB12" s="29">
        <v>8.8479100000000006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306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306</v>
      </c>
      <c r="KI12" s="29"/>
      <c r="KJ12" s="29"/>
      <c r="KK12" s="29"/>
      <c r="KL12" s="29"/>
      <c r="KM12" s="29"/>
      <c r="KN12" s="21">
        <v>55632</v>
      </c>
      <c r="KO12" s="20">
        <v>34976</v>
      </c>
      <c r="KP12" s="20">
        <v>7251</v>
      </c>
      <c r="KQ12" s="19">
        <v>13.033860206604004</v>
      </c>
      <c r="KR12" s="39">
        <v>1970</v>
      </c>
      <c r="KS12" s="39" t="s">
        <v>306</v>
      </c>
    </row>
    <row r="13" spans="1:305" s="39" customFormat="1" ht="12.75">
      <c r="A13" s="39">
        <v>1971</v>
      </c>
      <c r="B13" s="39" t="s">
        <v>306</v>
      </c>
      <c r="C13" s="39">
        <v>35</v>
      </c>
      <c r="D13" s="44" t="s">
        <v>307</v>
      </c>
      <c r="E13" s="44">
        <v>826</v>
      </c>
      <c r="F13" s="39">
        <v>1</v>
      </c>
      <c r="G13" s="39">
        <v>0</v>
      </c>
      <c r="H13" s="39">
        <v>0</v>
      </c>
      <c r="I13" s="39">
        <v>0</v>
      </c>
      <c r="J13" s="29">
        <v>100</v>
      </c>
      <c r="K13" s="29">
        <v>0</v>
      </c>
      <c r="L13" s="29">
        <v>0</v>
      </c>
      <c r="M13" s="18">
        <v>1</v>
      </c>
      <c r="N13" s="39">
        <v>1</v>
      </c>
      <c r="O13" s="39">
        <v>-2</v>
      </c>
      <c r="P13" s="39">
        <v>0</v>
      </c>
      <c r="Q13" s="29">
        <v>100</v>
      </c>
      <c r="R13" s="29">
        <v>0</v>
      </c>
      <c r="S13" s="29">
        <v>0</v>
      </c>
      <c r="T13" s="29">
        <v>52.4</v>
      </c>
      <c r="U13" s="29">
        <v>0</v>
      </c>
      <c r="V13" s="29">
        <v>0</v>
      </c>
      <c r="W13" s="29">
        <v>52.4</v>
      </c>
      <c r="X13" s="39">
        <v>1</v>
      </c>
      <c r="Y13" s="39">
        <v>1971</v>
      </c>
      <c r="Z13" s="39" t="s">
        <v>306</v>
      </c>
      <c r="AA13" s="43"/>
      <c r="AB13" s="41">
        <v>72.2</v>
      </c>
      <c r="AC13" s="41">
        <v>43.1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46.4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7.5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3</v>
      </c>
      <c r="CZ13" s="39">
        <v>1971</v>
      </c>
      <c r="DA13" s="39" t="s">
        <v>306</v>
      </c>
      <c r="DB13" s="41">
        <v>45.7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52.4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1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0.90000000000000568</v>
      </c>
      <c r="FY13" s="39">
        <v>1971</v>
      </c>
      <c r="FZ13" s="39" t="s">
        <v>306</v>
      </c>
      <c r="GA13" s="41">
        <v>4.0999999999999996</v>
      </c>
      <c r="GB13" s="29">
        <f t="shared" si="2"/>
        <v>0.59331800000000001</v>
      </c>
      <c r="GC13" s="29">
        <f t="shared" si="3"/>
        <v>0.51647500000000002</v>
      </c>
      <c r="GD13" s="29">
        <f t="shared" si="4"/>
        <v>2.4589236799268224</v>
      </c>
      <c r="GE13" s="29">
        <f t="shared" si="5"/>
        <v>2.0681453906209608</v>
      </c>
      <c r="GF13" s="29">
        <f t="shared" si="6"/>
        <v>0.39077828930586156</v>
      </c>
      <c r="GG13" s="29">
        <f t="shared" si="7"/>
        <v>0.15892249625148638</v>
      </c>
      <c r="GH13" s="29">
        <f t="shared" si="8"/>
        <v>6.519585876418839</v>
      </c>
      <c r="GI13" s="39">
        <v>1971</v>
      </c>
      <c r="GJ13" s="39" t="s">
        <v>306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45">
        <v>-1.219341</v>
      </c>
      <c r="GX13" s="45">
        <v>-1.1574800000000001</v>
      </c>
      <c r="GY13" s="45">
        <v>-0.91448359999999995</v>
      </c>
      <c r="GZ13" s="39">
        <v>1971</v>
      </c>
      <c r="HA13" s="39" t="s">
        <v>306</v>
      </c>
      <c r="HB13" s="42">
        <v>0</v>
      </c>
      <c r="HC13" s="42">
        <f t="shared" si="9"/>
        <v>2</v>
      </c>
      <c r="HD13" s="42">
        <v>0</v>
      </c>
      <c r="HE13" s="42">
        <v>0</v>
      </c>
      <c r="HF13" s="42">
        <v>0</v>
      </c>
      <c r="HG13" s="42">
        <v>2.5</v>
      </c>
      <c r="HH13" s="42">
        <v>0</v>
      </c>
      <c r="HI13" s="42">
        <v>0</v>
      </c>
      <c r="HJ13" s="39">
        <v>1971</v>
      </c>
      <c r="HK13" s="39" t="s">
        <v>306</v>
      </c>
      <c r="HL13" s="34">
        <v>0.24881629999999999</v>
      </c>
      <c r="HM13" s="29">
        <v>41.436900000000001</v>
      </c>
      <c r="HN13" s="27">
        <v>37.375948908470797</v>
      </c>
      <c r="HO13" s="32">
        <v>39.0615394167829</v>
      </c>
      <c r="HP13" s="32">
        <v>3.4793351963524</v>
      </c>
      <c r="HQ13" s="32">
        <v>12.025180628085</v>
      </c>
      <c r="HR13" s="27">
        <v>9.4448407037565403</v>
      </c>
      <c r="HS13" s="27">
        <v>66.194125159642397</v>
      </c>
      <c r="HT13" s="27">
        <v>58.3190930003286</v>
      </c>
      <c r="HU13" s="27">
        <v>1.6855905083120899</v>
      </c>
      <c r="HV13" s="27">
        <v>3.7795903203727801</v>
      </c>
      <c r="HW13" s="29"/>
      <c r="HX13" s="27">
        <v>7.8683333333333296</v>
      </c>
      <c r="HY13" s="29">
        <v>1.6331417624521101</v>
      </c>
      <c r="HZ13" s="39">
        <v>1971</v>
      </c>
      <c r="IA13" s="39" t="s">
        <v>306</v>
      </c>
      <c r="IB13" s="29">
        <v>25229</v>
      </c>
      <c r="IC13" s="29">
        <v>24861</v>
      </c>
      <c r="ID13" s="29">
        <v>24165</v>
      </c>
      <c r="IE13" s="32">
        <v>71.982078552246094</v>
      </c>
      <c r="IF13" s="32">
        <v>68.946327209472656</v>
      </c>
      <c r="IG13" s="32">
        <v>764</v>
      </c>
      <c r="IH13" s="29">
        <v>10534</v>
      </c>
      <c r="II13" s="32">
        <v>12867</v>
      </c>
      <c r="IJ13" s="31">
        <v>671.79998779296875</v>
      </c>
      <c r="IK13" s="31">
        <v>2.7000000476837158</v>
      </c>
      <c r="IL13" s="39">
        <v>1971</v>
      </c>
      <c r="IM13" s="39" t="s">
        <v>306</v>
      </c>
      <c r="IN13" s="30">
        <v>2228</v>
      </c>
      <c r="IO13" s="27">
        <v>1178</v>
      </c>
      <c r="IP13" s="27">
        <v>13551</v>
      </c>
      <c r="IQ13" s="29">
        <f t="shared" si="10"/>
        <v>537.11998097427568</v>
      </c>
      <c r="IR13" s="46">
        <v>11128</v>
      </c>
      <c r="IS13" s="46">
        <v>10015.200000000001</v>
      </c>
      <c r="IT13" s="28">
        <v>45.237815619495017</v>
      </c>
      <c r="IU13" s="28"/>
      <c r="IV13" s="28">
        <v>11128</v>
      </c>
      <c r="IW13" s="28">
        <v>10015.200000000001</v>
      </c>
      <c r="IX13" s="28">
        <v>45.237815619495017</v>
      </c>
      <c r="IY13" s="28">
        <v>72.853333333333353</v>
      </c>
      <c r="IZ13" s="39">
        <v>1971</v>
      </c>
      <c r="JA13" s="39" t="s">
        <v>306</v>
      </c>
      <c r="JB13" s="29">
        <v>8.7362800000000007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306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306</v>
      </c>
      <c r="KI13" s="29"/>
      <c r="KJ13" s="29"/>
      <c r="KK13" s="29"/>
      <c r="KL13" s="29"/>
      <c r="KM13" s="29"/>
      <c r="KN13" s="21">
        <v>55928</v>
      </c>
      <c r="KO13" s="20">
        <v>35049</v>
      </c>
      <c r="KP13" s="20">
        <v>7409</v>
      </c>
      <c r="KQ13" s="19">
        <v>13.247389793395996</v>
      </c>
      <c r="KR13" s="39">
        <v>1971</v>
      </c>
      <c r="KS13" s="39" t="s">
        <v>306</v>
      </c>
    </row>
    <row r="14" spans="1:305" s="39" customFormat="1" ht="12.75">
      <c r="A14" s="39">
        <v>1972</v>
      </c>
      <c r="B14" s="39" t="s">
        <v>306</v>
      </c>
      <c r="C14" s="39">
        <v>35</v>
      </c>
      <c r="D14" s="44" t="s">
        <v>307</v>
      </c>
      <c r="E14" s="44">
        <v>826</v>
      </c>
      <c r="F14" s="39">
        <v>1</v>
      </c>
      <c r="G14" s="39">
        <v>0</v>
      </c>
      <c r="H14" s="39">
        <v>0</v>
      </c>
      <c r="I14" s="39">
        <v>0</v>
      </c>
      <c r="J14" s="29">
        <v>100</v>
      </c>
      <c r="K14" s="29">
        <v>0</v>
      </c>
      <c r="L14" s="29">
        <v>0</v>
      </c>
      <c r="M14" s="18">
        <v>1</v>
      </c>
      <c r="N14" s="39">
        <v>0</v>
      </c>
      <c r="O14" s="39">
        <v>0</v>
      </c>
      <c r="P14" s="39">
        <v>0</v>
      </c>
      <c r="Q14" s="29">
        <v>100</v>
      </c>
      <c r="R14" s="29">
        <v>0</v>
      </c>
      <c r="S14" s="29">
        <v>0</v>
      </c>
      <c r="T14" s="29">
        <v>52.4</v>
      </c>
      <c r="U14" s="29">
        <v>0</v>
      </c>
      <c r="V14" s="29">
        <v>0</v>
      </c>
      <c r="W14" s="29">
        <v>52.4</v>
      </c>
      <c r="X14" s="39">
        <v>1</v>
      </c>
      <c r="Y14" s="39">
        <v>1972</v>
      </c>
      <c r="Z14" s="39" t="s">
        <v>306</v>
      </c>
      <c r="AA14" s="43"/>
      <c r="AB14" s="41">
        <v>72.2</v>
      </c>
      <c r="AC14" s="41">
        <v>43.1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46.4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7.5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3</v>
      </c>
      <c r="CZ14" s="39">
        <v>1972</v>
      </c>
      <c r="DA14" s="39" t="s">
        <v>306</v>
      </c>
      <c r="DB14" s="41">
        <v>45.7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52.4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1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0.90000000000000568</v>
      </c>
      <c r="FY14" s="39">
        <v>1972</v>
      </c>
      <c r="FZ14" s="39" t="s">
        <v>306</v>
      </c>
      <c r="GA14" s="41">
        <v>4.0999999999999996</v>
      </c>
      <c r="GB14" s="29">
        <f t="shared" si="2"/>
        <v>0.59331800000000001</v>
      </c>
      <c r="GC14" s="29">
        <f t="shared" si="3"/>
        <v>0.51647500000000002</v>
      </c>
      <c r="GD14" s="29">
        <f t="shared" si="4"/>
        <v>2.4589236799268224</v>
      </c>
      <c r="GE14" s="29">
        <f t="shared" si="5"/>
        <v>2.0681453906209608</v>
      </c>
      <c r="GF14" s="29">
        <f t="shared" si="6"/>
        <v>0.39077828930586156</v>
      </c>
      <c r="GG14" s="29">
        <f t="shared" si="7"/>
        <v>0.15892249625148638</v>
      </c>
      <c r="GH14" s="29">
        <f t="shared" si="8"/>
        <v>6.519585876418839</v>
      </c>
      <c r="GI14" s="39">
        <v>1972</v>
      </c>
      <c r="GJ14" s="39" t="s">
        <v>306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45">
        <v>-1.2528349999999999</v>
      </c>
      <c r="GX14" s="45">
        <v>-1.1224529999999999</v>
      </c>
      <c r="GY14" s="45">
        <v>-0.98481909999999995</v>
      </c>
      <c r="GZ14" s="39">
        <v>1972</v>
      </c>
      <c r="HA14" s="39" t="s">
        <v>306</v>
      </c>
      <c r="HB14" s="42">
        <v>0</v>
      </c>
      <c r="HC14" s="42">
        <f t="shared" si="9"/>
        <v>2</v>
      </c>
      <c r="HD14" s="42">
        <v>0</v>
      </c>
      <c r="HE14" s="42">
        <v>0</v>
      </c>
      <c r="HF14" s="42">
        <v>0</v>
      </c>
      <c r="HG14" s="42">
        <v>2.5</v>
      </c>
      <c r="HH14" s="42">
        <v>0</v>
      </c>
      <c r="HI14" s="42">
        <v>0</v>
      </c>
      <c r="HJ14" s="39">
        <v>1972</v>
      </c>
      <c r="HK14" s="39" t="s">
        <v>306</v>
      </c>
      <c r="HL14" s="34">
        <v>0.24881629999999999</v>
      </c>
      <c r="HM14" s="29">
        <v>40.407330000000002</v>
      </c>
      <c r="HN14" s="27">
        <v>38.991212241849396</v>
      </c>
      <c r="HO14" s="32">
        <v>37.101143828488198</v>
      </c>
      <c r="HP14" s="32">
        <v>4.2944698076627903</v>
      </c>
      <c r="HQ14" s="32">
        <v>12.236590038314199</v>
      </c>
      <c r="HR14" s="27">
        <v>7.0710910769564901</v>
      </c>
      <c r="HS14" s="27">
        <v>58.094018917573401</v>
      </c>
      <c r="HT14" s="27">
        <v>54.910806124548202</v>
      </c>
      <c r="HU14" s="27">
        <v>-1.8900684133612</v>
      </c>
      <c r="HV14" s="27">
        <v>0.12732441391351099</v>
      </c>
      <c r="HW14" s="29">
        <v>0.43079089700000001</v>
      </c>
      <c r="HX14" s="27">
        <v>8.375</v>
      </c>
      <c r="HY14" s="29">
        <v>4.2671218263280998E-2</v>
      </c>
      <c r="HZ14" s="39">
        <v>1972</v>
      </c>
      <c r="IA14" s="39" t="s">
        <v>306</v>
      </c>
      <c r="IB14" s="29">
        <v>25288</v>
      </c>
      <c r="IC14" s="29">
        <v>24917</v>
      </c>
      <c r="ID14" s="29">
        <v>24139</v>
      </c>
      <c r="IE14" s="32">
        <v>72.107223510742188</v>
      </c>
      <c r="IF14" s="32">
        <v>68.830909729003906</v>
      </c>
      <c r="IG14" s="32">
        <v>735</v>
      </c>
      <c r="IH14" s="29">
        <v>10297</v>
      </c>
      <c r="II14" s="32">
        <v>13107</v>
      </c>
      <c r="IJ14" s="31">
        <v>773.5</v>
      </c>
      <c r="IK14" s="31">
        <v>3.0999999046325684</v>
      </c>
      <c r="IL14" s="39">
        <v>1972</v>
      </c>
      <c r="IM14" s="39" t="s">
        <v>306</v>
      </c>
      <c r="IN14" s="30">
        <v>2497</v>
      </c>
      <c r="IO14" s="27">
        <v>1734</v>
      </c>
      <c r="IP14" s="27">
        <v>23909</v>
      </c>
      <c r="IQ14" s="29">
        <f t="shared" si="10"/>
        <v>945.46820626384056</v>
      </c>
      <c r="IR14" s="46">
        <v>11350</v>
      </c>
      <c r="IS14" s="46">
        <v>10215</v>
      </c>
      <c r="IT14" s="28">
        <v>46.144464019514842</v>
      </c>
      <c r="IU14" s="28"/>
      <c r="IV14" s="28">
        <v>11350</v>
      </c>
      <c r="IW14" s="28">
        <v>10215</v>
      </c>
      <c r="IX14" s="28">
        <v>46.144464019514842</v>
      </c>
      <c r="IY14" s="28">
        <v>72.426666666666733</v>
      </c>
      <c r="IZ14" s="39">
        <v>1972</v>
      </c>
      <c r="JA14" s="39" t="s">
        <v>306</v>
      </c>
      <c r="JB14" s="29">
        <v>9.3811599999999995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306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306</v>
      </c>
      <c r="KI14" s="29"/>
      <c r="KJ14" s="29"/>
      <c r="KK14" s="29"/>
      <c r="KL14" s="29"/>
      <c r="KM14" s="29"/>
      <c r="KN14" s="21">
        <v>56097</v>
      </c>
      <c r="KO14" s="20">
        <v>35070</v>
      </c>
      <c r="KP14" s="20">
        <v>7532</v>
      </c>
      <c r="KQ14" s="19">
        <v>13.426739692687988</v>
      </c>
      <c r="KR14" s="39">
        <v>1972</v>
      </c>
      <c r="KS14" s="39" t="s">
        <v>306</v>
      </c>
    </row>
    <row r="15" spans="1:305" s="39" customFormat="1" ht="12.75">
      <c r="A15" s="39">
        <v>1973</v>
      </c>
      <c r="B15" s="39" t="s">
        <v>306</v>
      </c>
      <c r="C15" s="39">
        <v>35</v>
      </c>
      <c r="D15" s="44" t="s">
        <v>307</v>
      </c>
      <c r="E15" s="44">
        <v>826</v>
      </c>
      <c r="F15" s="39">
        <v>1</v>
      </c>
      <c r="G15" s="39">
        <v>0</v>
      </c>
      <c r="H15" s="39">
        <v>1</v>
      </c>
      <c r="I15" s="39">
        <v>0</v>
      </c>
      <c r="J15" s="29">
        <v>100</v>
      </c>
      <c r="K15" s="29">
        <v>0</v>
      </c>
      <c r="L15" s="29">
        <v>0</v>
      </c>
      <c r="M15" s="18">
        <v>1</v>
      </c>
      <c r="N15" s="39">
        <v>0</v>
      </c>
      <c r="O15" s="39">
        <v>0</v>
      </c>
      <c r="P15" s="39">
        <v>0</v>
      </c>
      <c r="Q15" s="29">
        <v>100</v>
      </c>
      <c r="R15" s="29">
        <v>0</v>
      </c>
      <c r="S15" s="29">
        <v>0</v>
      </c>
      <c r="T15" s="29">
        <v>52.4</v>
      </c>
      <c r="U15" s="29">
        <v>0</v>
      </c>
      <c r="V15" s="29">
        <v>0</v>
      </c>
      <c r="W15" s="29">
        <v>52.4</v>
      </c>
      <c r="X15" s="39">
        <v>1</v>
      </c>
      <c r="Y15" s="39">
        <v>1973</v>
      </c>
      <c r="Z15" s="39" t="s">
        <v>306</v>
      </c>
      <c r="AA15" s="43"/>
      <c r="AB15" s="41">
        <v>72.2</v>
      </c>
      <c r="AC15" s="41">
        <v>43.1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46.4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7.5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3</v>
      </c>
      <c r="CZ15" s="39">
        <v>1973</v>
      </c>
      <c r="DA15" s="39" t="s">
        <v>306</v>
      </c>
      <c r="DB15" s="41">
        <v>45.7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52.4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1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0.90000000000000568</v>
      </c>
      <c r="FY15" s="39">
        <v>1973</v>
      </c>
      <c r="FZ15" s="39" t="s">
        <v>306</v>
      </c>
      <c r="GA15" s="41">
        <v>4.0999999999999996</v>
      </c>
      <c r="GB15" s="29">
        <f t="shared" si="2"/>
        <v>0.59331800000000001</v>
      </c>
      <c r="GC15" s="29">
        <f t="shared" si="3"/>
        <v>0.51647500000000002</v>
      </c>
      <c r="GD15" s="29">
        <f t="shared" si="4"/>
        <v>2.4589236799268224</v>
      </c>
      <c r="GE15" s="29">
        <f t="shared" si="5"/>
        <v>2.0681453906209608</v>
      </c>
      <c r="GF15" s="29">
        <f t="shared" si="6"/>
        <v>0.39077828930586156</v>
      </c>
      <c r="GG15" s="29">
        <f t="shared" si="7"/>
        <v>0.15892249625148638</v>
      </c>
      <c r="GH15" s="29">
        <f t="shared" si="8"/>
        <v>6.519585876418839</v>
      </c>
      <c r="GI15" s="39">
        <v>1973</v>
      </c>
      <c r="GJ15" s="39" t="s">
        <v>306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45">
        <v>-1.346241</v>
      </c>
      <c r="GX15" s="45">
        <v>-1.12568</v>
      </c>
      <c r="GY15" s="45">
        <v>-1.1531370000000001</v>
      </c>
      <c r="GZ15" s="39">
        <v>1973</v>
      </c>
      <c r="HA15" s="39" t="s">
        <v>306</v>
      </c>
      <c r="HB15" s="42">
        <v>1</v>
      </c>
      <c r="HC15" s="42">
        <f t="shared" si="9"/>
        <v>2</v>
      </c>
      <c r="HD15" s="42">
        <v>0</v>
      </c>
      <c r="HE15" s="42">
        <v>0</v>
      </c>
      <c r="HF15" s="42">
        <v>0</v>
      </c>
      <c r="HG15" s="42">
        <v>2.5</v>
      </c>
      <c r="HH15" s="42">
        <v>0</v>
      </c>
      <c r="HI15" s="42">
        <v>0</v>
      </c>
      <c r="HJ15" s="39">
        <v>1973</v>
      </c>
      <c r="HK15" s="39" t="s">
        <v>306</v>
      </c>
      <c r="HL15" s="34">
        <v>0.24881629999999999</v>
      </c>
      <c r="HM15" s="29">
        <v>46.114199999999997</v>
      </c>
      <c r="HN15" s="27">
        <v>39.482184028145099</v>
      </c>
      <c r="HO15" s="32">
        <v>35.399090235733297</v>
      </c>
      <c r="HP15" s="32">
        <v>6.5160745192635297</v>
      </c>
      <c r="HQ15" s="32">
        <v>15.8765379418249</v>
      </c>
      <c r="HR15" s="27">
        <v>9.1960436216079309</v>
      </c>
      <c r="HS15" s="27">
        <v>53.308701682890003</v>
      </c>
      <c r="HT15" s="27">
        <v>50.975901468305501</v>
      </c>
      <c r="HU15" s="27">
        <v>-4.0830937924117601</v>
      </c>
      <c r="HV15" s="27">
        <v>-2.0341120181161201</v>
      </c>
      <c r="HW15" s="29">
        <v>-3.4125519670000002</v>
      </c>
      <c r="HX15" s="27">
        <v>10.5583333333333</v>
      </c>
      <c r="HY15" s="29">
        <v>-1.5061313169749699</v>
      </c>
      <c r="HZ15" s="39">
        <v>1973</v>
      </c>
      <c r="IA15" s="39" t="s">
        <v>306</v>
      </c>
      <c r="IB15" s="29">
        <v>25633</v>
      </c>
      <c r="IC15" s="29">
        <v>25272</v>
      </c>
      <c r="ID15" s="29">
        <v>24715</v>
      </c>
      <c r="IE15" s="32">
        <v>73.0076904296875</v>
      </c>
      <c r="IF15" s="32">
        <v>70.393051147460938</v>
      </c>
      <c r="IG15" s="32">
        <v>736</v>
      </c>
      <c r="IH15" s="29">
        <v>10455</v>
      </c>
      <c r="II15" s="32">
        <v>13524</v>
      </c>
      <c r="IJ15" s="31">
        <v>554.0999755859375</v>
      </c>
      <c r="IK15" s="31">
        <v>2.2000000476837158</v>
      </c>
      <c r="IL15" s="39">
        <v>1973</v>
      </c>
      <c r="IM15" s="39" t="s">
        <v>306</v>
      </c>
      <c r="IN15" s="30">
        <v>2873</v>
      </c>
      <c r="IO15" s="27">
        <v>1528</v>
      </c>
      <c r="IP15" s="27">
        <v>7197</v>
      </c>
      <c r="IQ15" s="29">
        <f t="shared" si="10"/>
        <v>280.77088128584245</v>
      </c>
      <c r="IR15" s="46">
        <v>11444</v>
      </c>
      <c r="IS15" s="46">
        <v>10299.6</v>
      </c>
      <c r="IT15" s="28">
        <v>45.414700824551346</v>
      </c>
      <c r="IU15" s="28">
        <v>72</v>
      </c>
      <c r="IV15" s="28">
        <v>11444</v>
      </c>
      <c r="IW15" s="28">
        <v>10299.6</v>
      </c>
      <c r="IX15" s="28">
        <v>45.414700824551353</v>
      </c>
      <c r="IY15" s="28">
        <v>72</v>
      </c>
      <c r="IZ15" s="39">
        <v>1973</v>
      </c>
      <c r="JA15" s="39" t="s">
        <v>306</v>
      </c>
      <c r="JB15" s="29">
        <v>9.0304900000000004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306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306</v>
      </c>
      <c r="KI15" s="29"/>
      <c r="KJ15" s="29"/>
      <c r="KK15" s="29"/>
      <c r="KL15" s="29"/>
      <c r="KM15" s="29"/>
      <c r="KN15" s="21">
        <v>56223</v>
      </c>
      <c r="KO15" s="20">
        <v>35110</v>
      </c>
      <c r="KP15" s="20">
        <v>7659</v>
      </c>
      <c r="KQ15" s="19">
        <v>13.622540473937988</v>
      </c>
      <c r="KR15" s="39">
        <v>1973</v>
      </c>
      <c r="KS15" s="39" t="s">
        <v>306</v>
      </c>
    </row>
    <row r="16" spans="1:305" s="39" customFormat="1" ht="12.75">
      <c r="A16" s="39">
        <v>1974</v>
      </c>
      <c r="B16" s="39" t="s">
        <v>306</v>
      </c>
      <c r="C16" s="39">
        <v>35</v>
      </c>
      <c r="D16" s="44" t="s">
        <v>307</v>
      </c>
      <c r="E16" s="44">
        <v>826</v>
      </c>
      <c r="F16" s="39">
        <v>1</v>
      </c>
      <c r="G16" s="39">
        <v>0</v>
      </c>
      <c r="H16" s="39">
        <v>1</v>
      </c>
      <c r="I16" s="39">
        <v>0</v>
      </c>
      <c r="J16" s="29">
        <v>17.260000000000002</v>
      </c>
      <c r="K16" s="29">
        <v>0</v>
      </c>
      <c r="L16" s="29">
        <v>82.74</v>
      </c>
      <c r="M16" s="18">
        <v>4</v>
      </c>
      <c r="N16" s="39">
        <v>1</v>
      </c>
      <c r="O16" s="39">
        <v>3</v>
      </c>
      <c r="P16" s="39">
        <v>2</v>
      </c>
      <c r="Q16" s="29">
        <v>17.260000000000002</v>
      </c>
      <c r="R16" s="29">
        <v>0</v>
      </c>
      <c r="S16" s="29">
        <v>82.74</v>
      </c>
      <c r="T16" s="29">
        <v>9.0399999999999991</v>
      </c>
      <c r="U16" s="29">
        <v>0</v>
      </c>
      <c r="V16" s="29">
        <v>38.74</v>
      </c>
      <c r="W16" s="29">
        <v>47.78</v>
      </c>
      <c r="X16" s="39">
        <v>4</v>
      </c>
      <c r="Y16" s="39">
        <v>1974</v>
      </c>
      <c r="Z16" s="39" t="s">
        <v>306</v>
      </c>
      <c r="AA16" s="43">
        <v>27312</v>
      </c>
      <c r="AB16" s="41">
        <v>72.900000000000006</v>
      </c>
      <c r="AC16" s="41">
        <v>39.299999999999997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35.799999999999997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18.3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2.9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3.7000000000000028</v>
      </c>
      <c r="CZ16" s="39">
        <v>1974</v>
      </c>
      <c r="DA16" s="39" t="s">
        <v>306</v>
      </c>
      <c r="DB16" s="41">
        <v>50.2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43.6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2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1.7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2.4999999999999858</v>
      </c>
      <c r="FY16" s="39">
        <v>1974</v>
      </c>
      <c r="FZ16" s="39" t="s">
        <v>306</v>
      </c>
      <c r="GA16" s="41">
        <v>4.3</v>
      </c>
      <c r="GB16" s="29">
        <f t="shared" si="2"/>
        <v>0.68305700000000003</v>
      </c>
      <c r="GC16" s="29">
        <f t="shared" si="3"/>
        <v>0.5572109999999999</v>
      </c>
      <c r="GD16" s="29">
        <f t="shared" si="4"/>
        <v>3.1551414607673935</v>
      </c>
      <c r="GE16" s="29">
        <f t="shared" si="5"/>
        <v>2.2584120201721358</v>
      </c>
      <c r="GF16" s="29">
        <f t="shared" si="6"/>
        <v>0.89672944059525772</v>
      </c>
      <c r="GG16" s="29">
        <f t="shared" si="7"/>
        <v>0.28421211909058275</v>
      </c>
      <c r="GH16" s="29">
        <f t="shared" si="8"/>
        <v>14.946236984605861</v>
      </c>
      <c r="GI16" s="39">
        <v>1974</v>
      </c>
      <c r="GJ16" s="39" t="s">
        <v>306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45">
        <v>-1.2884500000000001</v>
      </c>
      <c r="GX16" s="45">
        <v>-1.20465</v>
      </c>
      <c r="GY16" s="45">
        <v>-0.88916609999999996</v>
      </c>
      <c r="GZ16" s="39">
        <v>1974</v>
      </c>
      <c r="HA16" s="39" t="s">
        <v>306</v>
      </c>
      <c r="HB16" s="42">
        <v>1</v>
      </c>
      <c r="HC16" s="42">
        <f t="shared" si="9"/>
        <v>2</v>
      </c>
      <c r="HD16" s="42">
        <v>0</v>
      </c>
      <c r="HE16" s="42">
        <v>0</v>
      </c>
      <c r="HF16" s="42">
        <v>0</v>
      </c>
      <c r="HG16" s="42">
        <v>2.5</v>
      </c>
      <c r="HH16" s="42">
        <v>0</v>
      </c>
      <c r="HI16" s="42">
        <v>0</v>
      </c>
      <c r="HJ16" s="39">
        <v>1974</v>
      </c>
      <c r="HK16" s="39" t="s">
        <v>306</v>
      </c>
      <c r="HL16" s="34">
        <v>0.24881629999999999</v>
      </c>
      <c r="HM16" s="29">
        <v>57.099670000000003</v>
      </c>
      <c r="HN16" s="27">
        <v>43.309002329524503</v>
      </c>
      <c r="HO16" s="32">
        <v>39.286582727570902</v>
      </c>
      <c r="HP16" s="32">
        <v>-2.4726740474140301</v>
      </c>
      <c r="HQ16" s="32">
        <v>13.2078019320707</v>
      </c>
      <c r="HR16" s="27">
        <v>16.043989223337</v>
      </c>
      <c r="HS16" s="27">
        <v>49.905125397117999</v>
      </c>
      <c r="HT16" s="27">
        <v>52.193733486046099</v>
      </c>
      <c r="HU16" s="27">
        <v>-4.02241960195364</v>
      </c>
      <c r="HV16" s="27">
        <v>-1.65118969424966</v>
      </c>
      <c r="HW16" s="29">
        <v>-2.671298127</v>
      </c>
      <c r="HX16" s="27">
        <v>14.206666666666701</v>
      </c>
      <c r="HY16" s="29">
        <v>-3.7765513352922699</v>
      </c>
      <c r="HZ16" s="39">
        <v>1974</v>
      </c>
      <c r="IA16" s="39" t="s">
        <v>306</v>
      </c>
      <c r="IB16" s="29">
        <v>25676</v>
      </c>
      <c r="IC16" s="29">
        <v>25331</v>
      </c>
      <c r="ID16" s="29">
        <v>24803</v>
      </c>
      <c r="IE16" s="32">
        <v>73.090606689453125</v>
      </c>
      <c r="IF16" s="32">
        <v>70.605476379394531</v>
      </c>
      <c r="IG16" s="32">
        <v>699</v>
      </c>
      <c r="IH16" s="29">
        <v>10428</v>
      </c>
      <c r="II16" s="32">
        <v>13676</v>
      </c>
      <c r="IJ16" s="31">
        <v>505.70001220703125</v>
      </c>
      <c r="IK16" s="31">
        <v>2</v>
      </c>
      <c r="IL16" s="39">
        <v>1974</v>
      </c>
      <c r="IM16" s="39" t="s">
        <v>306</v>
      </c>
      <c r="IN16" s="30">
        <v>2922</v>
      </c>
      <c r="IO16" s="27">
        <v>1626</v>
      </c>
      <c r="IP16" s="27">
        <v>14750</v>
      </c>
      <c r="IQ16" s="29">
        <f t="shared" si="10"/>
        <v>574.466427792491</v>
      </c>
      <c r="IR16" s="46">
        <v>11755</v>
      </c>
      <c r="IS16" s="46">
        <v>10579.5</v>
      </c>
      <c r="IT16" s="28">
        <v>46.393176635677953</v>
      </c>
      <c r="IU16" s="28"/>
      <c r="IV16" s="28">
        <v>11755</v>
      </c>
      <c r="IW16" s="28">
        <v>10579.5</v>
      </c>
      <c r="IX16" s="28">
        <v>46.393176635677953</v>
      </c>
      <c r="IY16" s="28">
        <v>74.625</v>
      </c>
      <c r="IZ16" s="39">
        <v>1974</v>
      </c>
      <c r="JA16" s="39" t="s">
        <v>306</v>
      </c>
      <c r="JB16" s="29">
        <v>9.7375900000000009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306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306</v>
      </c>
      <c r="KI16" s="29"/>
      <c r="KJ16" s="29"/>
      <c r="KK16" s="22">
        <v>31.1</v>
      </c>
      <c r="KL16" s="22">
        <v>28</v>
      </c>
      <c r="KM16" s="22">
        <v>24.9</v>
      </c>
      <c r="KN16" s="21">
        <v>56236</v>
      </c>
      <c r="KO16" s="20">
        <v>35129</v>
      </c>
      <c r="KP16" s="20">
        <v>7785</v>
      </c>
      <c r="KQ16" s="19">
        <v>13.843449592590332</v>
      </c>
      <c r="KR16" s="39">
        <v>1974</v>
      </c>
      <c r="KS16" s="39" t="s">
        <v>306</v>
      </c>
    </row>
    <row r="17" spans="1:305" s="39" customFormat="1" ht="12.75">
      <c r="A17" s="39">
        <v>1975</v>
      </c>
      <c r="B17" s="39" t="s">
        <v>306</v>
      </c>
      <c r="C17" s="39">
        <v>35</v>
      </c>
      <c r="D17" s="44" t="s">
        <v>307</v>
      </c>
      <c r="E17" s="44">
        <v>826</v>
      </c>
      <c r="F17" s="39">
        <v>1</v>
      </c>
      <c r="G17" s="39">
        <v>0</v>
      </c>
      <c r="H17" s="39">
        <v>1</v>
      </c>
      <c r="I17" s="39">
        <v>0</v>
      </c>
      <c r="J17" s="29">
        <v>0</v>
      </c>
      <c r="K17" s="29">
        <v>0</v>
      </c>
      <c r="L17" s="29">
        <v>100</v>
      </c>
      <c r="M17" s="18">
        <v>5</v>
      </c>
      <c r="N17" s="39">
        <v>1</v>
      </c>
      <c r="O17" s="39">
        <v>1</v>
      </c>
      <c r="P17" s="39">
        <v>0</v>
      </c>
      <c r="Q17" s="29">
        <v>0</v>
      </c>
      <c r="R17" s="29">
        <v>0</v>
      </c>
      <c r="S17" s="29">
        <v>100</v>
      </c>
      <c r="T17" s="29">
        <v>0</v>
      </c>
      <c r="U17" s="29">
        <v>0</v>
      </c>
      <c r="V17" s="29">
        <v>50.2</v>
      </c>
      <c r="W17" s="29">
        <v>50.2</v>
      </c>
      <c r="X17" s="39">
        <v>1</v>
      </c>
      <c r="Y17" s="39">
        <v>1975</v>
      </c>
      <c r="Z17" s="39" t="s">
        <v>306</v>
      </c>
      <c r="AA17" s="43"/>
      <c r="AB17" s="41">
        <v>72.900000000000006</v>
      </c>
      <c r="AC17" s="41">
        <v>39.299999999999997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35.799999999999997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18.3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2.9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3.7000000000000028</v>
      </c>
      <c r="CZ17" s="39">
        <v>1975</v>
      </c>
      <c r="DA17" s="39" t="s">
        <v>306</v>
      </c>
      <c r="DB17" s="41">
        <v>50.2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43.6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2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1.7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2.4999999999999858</v>
      </c>
      <c r="FY17" s="39">
        <v>1975</v>
      </c>
      <c r="FZ17" s="39" t="s">
        <v>306</v>
      </c>
      <c r="GA17" s="41">
        <v>4.3</v>
      </c>
      <c r="GB17" s="29">
        <f t="shared" si="2"/>
        <v>0.68305700000000003</v>
      </c>
      <c r="GC17" s="29">
        <f t="shared" si="3"/>
        <v>0.5572109999999999</v>
      </c>
      <c r="GD17" s="29">
        <f t="shared" si="4"/>
        <v>3.1551414607673935</v>
      </c>
      <c r="GE17" s="29">
        <f t="shared" si="5"/>
        <v>2.2584120201721358</v>
      </c>
      <c r="GF17" s="29">
        <f t="shared" si="6"/>
        <v>0.89672944059525772</v>
      </c>
      <c r="GG17" s="29">
        <f t="shared" si="7"/>
        <v>0.28421211909058275</v>
      </c>
      <c r="GH17" s="29">
        <f t="shared" si="8"/>
        <v>14.946236984605861</v>
      </c>
      <c r="GI17" s="39">
        <v>1975</v>
      </c>
      <c r="GJ17" s="39" t="s">
        <v>306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45">
        <v>-1.2242550000000001</v>
      </c>
      <c r="GX17" s="45">
        <v>-1.2674970000000001</v>
      </c>
      <c r="GY17" s="45">
        <v>-0.72925039999999997</v>
      </c>
      <c r="GZ17" s="39">
        <v>1975</v>
      </c>
      <c r="HA17" s="39" t="s">
        <v>306</v>
      </c>
      <c r="HB17" s="42">
        <v>1</v>
      </c>
      <c r="HC17" s="42">
        <f t="shared" si="9"/>
        <v>2</v>
      </c>
      <c r="HD17" s="42">
        <v>0</v>
      </c>
      <c r="HE17" s="42">
        <v>0</v>
      </c>
      <c r="HF17" s="42">
        <v>0</v>
      </c>
      <c r="HG17" s="42">
        <v>2.5</v>
      </c>
      <c r="HH17" s="42">
        <v>0</v>
      </c>
      <c r="HI17" s="42">
        <v>0</v>
      </c>
      <c r="HJ17" s="39">
        <v>1975</v>
      </c>
      <c r="HK17" s="39" t="s">
        <v>306</v>
      </c>
      <c r="HL17" s="34">
        <v>0.24881629999999999</v>
      </c>
      <c r="HM17" s="29">
        <v>51.272579999999998</v>
      </c>
      <c r="HN17" s="27">
        <v>45.465861016899602</v>
      </c>
      <c r="HO17" s="32">
        <v>40.306524243962897</v>
      </c>
      <c r="HP17" s="32">
        <v>-1.4883431703480601</v>
      </c>
      <c r="HQ17" s="32">
        <v>24.194650156678598</v>
      </c>
      <c r="HR17" s="27">
        <v>24.207293666026899</v>
      </c>
      <c r="HS17" s="27">
        <v>50.1322670484805</v>
      </c>
      <c r="HT17" s="27">
        <v>45.319106100261699</v>
      </c>
      <c r="HU17" s="27">
        <v>-5.1593367729366699</v>
      </c>
      <c r="HV17" s="27">
        <v>-2.92241264736986</v>
      </c>
      <c r="HW17" s="29">
        <v>-2.7522324839999999</v>
      </c>
      <c r="HX17" s="27">
        <v>13.1816666666667</v>
      </c>
      <c r="HY17" s="29">
        <v>-1.6352223221379201</v>
      </c>
      <c r="HZ17" s="39">
        <v>1975</v>
      </c>
      <c r="IA17" s="39" t="s">
        <v>306</v>
      </c>
      <c r="IB17" s="29">
        <v>25893</v>
      </c>
      <c r="IC17" s="29">
        <v>25557</v>
      </c>
      <c r="ID17" s="29">
        <v>24719</v>
      </c>
      <c r="IE17" s="32">
        <v>73.586837768554688</v>
      </c>
      <c r="IF17" s="32">
        <v>70.2503662109375</v>
      </c>
      <c r="IG17" s="32">
        <v>687</v>
      </c>
      <c r="IH17" s="29">
        <v>9987</v>
      </c>
      <c r="II17" s="32">
        <v>14045</v>
      </c>
      <c r="IJ17" s="31">
        <v>818.5999755859375</v>
      </c>
      <c r="IK17" s="31">
        <v>3.2000000476837158</v>
      </c>
      <c r="IL17" s="39">
        <v>1975</v>
      </c>
      <c r="IM17" s="39" t="s">
        <v>306</v>
      </c>
      <c r="IN17" s="30">
        <v>2282</v>
      </c>
      <c r="IO17" s="27">
        <v>809</v>
      </c>
      <c r="IP17" s="27">
        <v>6012</v>
      </c>
      <c r="IQ17" s="29">
        <f t="shared" si="10"/>
        <v>232.1863051790059</v>
      </c>
      <c r="IR17" s="46">
        <v>11656</v>
      </c>
      <c r="IS17" s="46">
        <v>9939.6</v>
      </c>
      <c r="IT17" s="28">
        <v>43.742463583153636</v>
      </c>
      <c r="IU17" s="28">
        <v>77.25</v>
      </c>
      <c r="IV17" s="28">
        <v>11656</v>
      </c>
      <c r="IW17" s="28">
        <v>9939.6</v>
      </c>
      <c r="IX17" s="28">
        <v>43.742463583153643</v>
      </c>
      <c r="IY17" s="28">
        <v>77.25</v>
      </c>
      <c r="IZ17" s="39">
        <v>1975</v>
      </c>
      <c r="JA17" s="39" t="s">
        <v>306</v>
      </c>
      <c r="JB17" s="29">
        <v>10.167999999999999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306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306</v>
      </c>
      <c r="KI17" s="29"/>
      <c r="KJ17" s="29"/>
      <c r="KK17" s="29"/>
      <c r="KL17" s="29"/>
      <c r="KM17" s="29"/>
      <c r="KN17" s="21">
        <v>56226</v>
      </c>
      <c r="KO17" s="20">
        <v>35187</v>
      </c>
      <c r="KP17" s="20">
        <v>7901</v>
      </c>
      <c r="KQ17" s="19">
        <v>14.052220344543457</v>
      </c>
      <c r="KR17" s="39">
        <v>1975</v>
      </c>
      <c r="KS17" s="39" t="s">
        <v>306</v>
      </c>
    </row>
    <row r="18" spans="1:305" s="39" customFormat="1" ht="12.75">
      <c r="A18" s="39">
        <v>1976</v>
      </c>
      <c r="B18" s="39" t="s">
        <v>306</v>
      </c>
      <c r="C18" s="39">
        <v>35</v>
      </c>
      <c r="D18" s="44" t="s">
        <v>307</v>
      </c>
      <c r="E18" s="44">
        <v>826</v>
      </c>
      <c r="F18" s="39">
        <v>1</v>
      </c>
      <c r="G18" s="39">
        <v>0</v>
      </c>
      <c r="H18" s="39">
        <v>1</v>
      </c>
      <c r="I18" s="39">
        <v>0</v>
      </c>
      <c r="J18" s="29">
        <v>0</v>
      </c>
      <c r="K18" s="29">
        <v>0</v>
      </c>
      <c r="L18" s="29">
        <v>100</v>
      </c>
      <c r="M18" s="18">
        <v>5</v>
      </c>
      <c r="N18" s="39">
        <v>0</v>
      </c>
      <c r="O18" s="39">
        <v>0</v>
      </c>
      <c r="P18" s="39">
        <v>1</v>
      </c>
      <c r="Q18" s="29">
        <v>0</v>
      </c>
      <c r="R18" s="29">
        <v>0</v>
      </c>
      <c r="S18" s="29">
        <v>100</v>
      </c>
      <c r="T18" s="29">
        <v>0</v>
      </c>
      <c r="U18" s="29">
        <v>0</v>
      </c>
      <c r="V18" s="29">
        <v>50.2</v>
      </c>
      <c r="W18" s="29">
        <v>50.2</v>
      </c>
      <c r="X18" s="39">
        <v>1</v>
      </c>
      <c r="Y18" s="39">
        <v>1976</v>
      </c>
      <c r="Z18" s="39" t="s">
        <v>306</v>
      </c>
      <c r="AA18" s="43"/>
      <c r="AB18" s="41">
        <v>72.900000000000006</v>
      </c>
      <c r="AC18" s="41">
        <v>39.299999999999997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35.799999999999997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18.3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2.9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3.7000000000000028</v>
      </c>
      <c r="CZ18" s="39">
        <v>1976</v>
      </c>
      <c r="DA18" s="39" t="s">
        <v>306</v>
      </c>
      <c r="DB18" s="41">
        <v>50.2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43.6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2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1.7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2.4999999999999858</v>
      </c>
      <c r="FY18" s="39">
        <v>1976</v>
      </c>
      <c r="FZ18" s="39" t="s">
        <v>306</v>
      </c>
      <c r="GA18" s="41">
        <v>4.3</v>
      </c>
      <c r="GB18" s="29">
        <f t="shared" si="2"/>
        <v>0.68305700000000003</v>
      </c>
      <c r="GC18" s="29">
        <f t="shared" si="3"/>
        <v>0.5572109999999999</v>
      </c>
      <c r="GD18" s="29">
        <f t="shared" si="4"/>
        <v>3.1551414607673935</v>
      </c>
      <c r="GE18" s="29">
        <f t="shared" si="5"/>
        <v>2.2584120201721358</v>
      </c>
      <c r="GF18" s="29">
        <f t="shared" si="6"/>
        <v>0.89672944059525772</v>
      </c>
      <c r="GG18" s="29">
        <f t="shared" si="7"/>
        <v>0.28421211909058275</v>
      </c>
      <c r="GH18" s="29">
        <f t="shared" si="8"/>
        <v>14.946236984605861</v>
      </c>
      <c r="GI18" s="39">
        <v>1976</v>
      </c>
      <c r="GJ18" s="39" t="s">
        <v>306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45">
        <v>-1.2565539999999999</v>
      </c>
      <c r="GX18" s="45">
        <v>-1.3830260000000001</v>
      </c>
      <c r="GY18" s="45">
        <v>-0.66420939999999995</v>
      </c>
      <c r="GZ18" s="39">
        <v>1976</v>
      </c>
      <c r="HA18" s="39" t="s">
        <v>306</v>
      </c>
      <c r="HB18" s="42">
        <v>1</v>
      </c>
      <c r="HC18" s="42">
        <f t="shared" si="9"/>
        <v>2</v>
      </c>
      <c r="HD18" s="42">
        <v>0</v>
      </c>
      <c r="HE18" s="42">
        <v>0</v>
      </c>
      <c r="HF18" s="42">
        <v>0</v>
      </c>
      <c r="HG18" s="42">
        <v>2.5</v>
      </c>
      <c r="HH18" s="42">
        <v>0</v>
      </c>
      <c r="HI18" s="42">
        <v>0</v>
      </c>
      <c r="HJ18" s="39">
        <v>1976</v>
      </c>
      <c r="HK18" s="39" t="s">
        <v>306</v>
      </c>
      <c r="HL18" s="34">
        <v>0.24881629999999999</v>
      </c>
      <c r="HM18" s="29">
        <v>55.800310000000003</v>
      </c>
      <c r="HN18" s="27">
        <v>44.901132412793203</v>
      </c>
      <c r="HO18" s="32">
        <v>39.6019258605928</v>
      </c>
      <c r="HP18" s="32">
        <v>2.9217804483081902</v>
      </c>
      <c r="HQ18" s="32">
        <v>18.8849407635694</v>
      </c>
      <c r="HR18" s="27">
        <v>16.559525281246099</v>
      </c>
      <c r="HS18" s="27">
        <v>48.015010427988102</v>
      </c>
      <c r="HT18" s="27">
        <v>45.810737736577799</v>
      </c>
      <c r="HU18" s="27">
        <v>-5.2992065522004603</v>
      </c>
      <c r="HV18" s="27">
        <v>-2.7483619579322802</v>
      </c>
      <c r="HW18" s="29">
        <v>-2.4919327120000001</v>
      </c>
      <c r="HX18" s="27">
        <v>13.61</v>
      </c>
      <c r="HY18" s="29">
        <v>-0.86508239579355495</v>
      </c>
      <c r="HZ18" s="39">
        <v>1976</v>
      </c>
      <c r="IA18" s="39" t="s">
        <v>306</v>
      </c>
      <c r="IB18" s="29">
        <v>26111</v>
      </c>
      <c r="IC18" s="29">
        <v>25775</v>
      </c>
      <c r="ID18" s="29">
        <v>24509</v>
      </c>
      <c r="IE18" s="32">
        <v>73.924858093261719</v>
      </c>
      <c r="IF18" s="32">
        <v>69.389312744140625</v>
      </c>
      <c r="IG18" s="32">
        <v>685</v>
      </c>
      <c r="IH18" s="29">
        <v>9699</v>
      </c>
      <c r="II18" s="32">
        <v>14125</v>
      </c>
      <c r="IJ18" s="31">
        <v>1238</v>
      </c>
      <c r="IK18" s="31">
        <v>4.8000001907348633</v>
      </c>
      <c r="IL18" s="39">
        <v>1976</v>
      </c>
      <c r="IM18" s="39" t="s">
        <v>306</v>
      </c>
      <c r="IN18" s="30">
        <v>2016</v>
      </c>
      <c r="IO18" s="27">
        <v>668</v>
      </c>
      <c r="IP18" s="27">
        <v>3284</v>
      </c>
      <c r="IQ18" s="29">
        <f t="shared" si="10"/>
        <v>125.77074796062962</v>
      </c>
      <c r="IR18" s="46">
        <v>12133</v>
      </c>
      <c r="IS18" s="46">
        <v>10490.4</v>
      </c>
      <c r="IT18" s="28">
        <v>46.506184333023008</v>
      </c>
      <c r="IU18" s="28"/>
      <c r="IV18" s="28">
        <v>12133</v>
      </c>
      <c r="IW18" s="28">
        <v>10490.4</v>
      </c>
      <c r="IX18" s="28">
        <v>46.506184333023008</v>
      </c>
      <c r="IY18" s="28">
        <v>74.841666666666242</v>
      </c>
      <c r="IZ18" s="39">
        <v>1976</v>
      </c>
      <c r="JA18" s="39" t="s">
        <v>306</v>
      </c>
      <c r="JB18" s="29">
        <v>10.690670000000001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306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306</v>
      </c>
      <c r="KI18" s="29"/>
      <c r="KJ18" s="29"/>
      <c r="KK18" s="29"/>
      <c r="KL18" s="29"/>
      <c r="KM18" s="29"/>
      <c r="KN18" s="21">
        <v>56216</v>
      </c>
      <c r="KO18" s="20">
        <v>35321</v>
      </c>
      <c r="KP18" s="20">
        <v>7997</v>
      </c>
      <c r="KQ18" s="19">
        <v>14.225489616394043</v>
      </c>
      <c r="KR18" s="39">
        <v>1976</v>
      </c>
      <c r="KS18" s="39" t="s">
        <v>306</v>
      </c>
    </row>
    <row r="19" spans="1:305" s="39" customFormat="1" ht="12.75">
      <c r="A19" s="39">
        <v>1977</v>
      </c>
      <c r="B19" s="39" t="s">
        <v>306</v>
      </c>
      <c r="C19" s="39">
        <v>35</v>
      </c>
      <c r="D19" s="44" t="s">
        <v>307</v>
      </c>
      <c r="E19" s="44">
        <v>826</v>
      </c>
      <c r="F19" s="39">
        <v>1</v>
      </c>
      <c r="G19" s="39">
        <v>0</v>
      </c>
      <c r="H19" s="39">
        <v>1</v>
      </c>
      <c r="I19" s="39">
        <v>0</v>
      </c>
      <c r="J19" s="29">
        <v>0</v>
      </c>
      <c r="K19" s="29">
        <v>0</v>
      </c>
      <c r="L19" s="29">
        <v>100</v>
      </c>
      <c r="M19" s="18">
        <v>5</v>
      </c>
      <c r="N19" s="39">
        <v>0</v>
      </c>
      <c r="O19" s="39">
        <v>0</v>
      </c>
      <c r="P19" s="39">
        <v>0</v>
      </c>
      <c r="Q19" s="29">
        <v>0</v>
      </c>
      <c r="R19" s="29">
        <v>0</v>
      </c>
      <c r="S19" s="29">
        <v>100</v>
      </c>
      <c r="T19" s="29">
        <v>0</v>
      </c>
      <c r="U19" s="29">
        <v>0</v>
      </c>
      <c r="V19" s="29">
        <v>50.2</v>
      </c>
      <c r="W19" s="29">
        <v>50.2</v>
      </c>
      <c r="X19" s="39">
        <v>1</v>
      </c>
      <c r="Y19" s="39">
        <v>1977</v>
      </c>
      <c r="Z19" s="39" t="s">
        <v>306</v>
      </c>
      <c r="AA19" s="43"/>
      <c r="AB19" s="41">
        <v>72.900000000000006</v>
      </c>
      <c r="AC19" s="41">
        <v>39.299999999999997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35.799999999999997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18.3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2.9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3.7000000000000028</v>
      </c>
      <c r="CZ19" s="39">
        <v>1977</v>
      </c>
      <c r="DA19" s="39" t="s">
        <v>306</v>
      </c>
      <c r="DB19" s="41">
        <v>50.2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43.6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2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1.7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2.4999999999999858</v>
      </c>
      <c r="FY19" s="39">
        <v>1977</v>
      </c>
      <c r="FZ19" s="39" t="s">
        <v>306</v>
      </c>
      <c r="GA19" s="41">
        <v>4.3</v>
      </c>
      <c r="GB19" s="29">
        <f t="shared" si="2"/>
        <v>0.68305700000000003</v>
      </c>
      <c r="GC19" s="29">
        <f t="shared" si="3"/>
        <v>0.5572109999999999</v>
      </c>
      <c r="GD19" s="29">
        <f t="shared" si="4"/>
        <v>3.1551414607673935</v>
      </c>
      <c r="GE19" s="29">
        <f t="shared" si="5"/>
        <v>2.2584120201721358</v>
      </c>
      <c r="GF19" s="29">
        <f t="shared" si="6"/>
        <v>0.89672944059525772</v>
      </c>
      <c r="GG19" s="29">
        <f t="shared" si="7"/>
        <v>0.28421211909058275</v>
      </c>
      <c r="GH19" s="29">
        <f t="shared" si="8"/>
        <v>14.946236984605861</v>
      </c>
      <c r="GI19" s="39">
        <v>1977</v>
      </c>
      <c r="GJ19" s="39" t="s">
        <v>306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45">
        <v>-1.311269</v>
      </c>
      <c r="GX19" s="45">
        <v>-1.48492</v>
      </c>
      <c r="GY19" s="45">
        <v>-0.69297889999999995</v>
      </c>
      <c r="GZ19" s="39">
        <v>1977</v>
      </c>
      <c r="HA19" s="39" t="s">
        <v>306</v>
      </c>
      <c r="HB19" s="42">
        <v>1</v>
      </c>
      <c r="HC19" s="42">
        <f t="shared" si="9"/>
        <v>2</v>
      </c>
      <c r="HD19" s="42">
        <v>0</v>
      </c>
      <c r="HE19" s="42">
        <v>0</v>
      </c>
      <c r="HF19" s="42">
        <v>0</v>
      </c>
      <c r="HG19" s="42">
        <v>2.5</v>
      </c>
      <c r="HH19" s="42">
        <v>0</v>
      </c>
      <c r="HI19" s="42">
        <v>0</v>
      </c>
      <c r="HJ19" s="39">
        <v>1977</v>
      </c>
      <c r="HK19" s="39" t="s">
        <v>306</v>
      </c>
      <c r="HL19" s="34">
        <v>0.24881629999999999</v>
      </c>
      <c r="HM19" s="29">
        <v>57.259770000000003</v>
      </c>
      <c r="HN19" s="27">
        <v>42.203920976360898</v>
      </c>
      <c r="HO19" s="32">
        <v>38.468145203981798</v>
      </c>
      <c r="HP19" s="32">
        <v>2.4632141729593799</v>
      </c>
      <c r="HQ19" s="32">
        <v>16.606938283935001</v>
      </c>
      <c r="HR19" s="27">
        <v>15.8402715172085</v>
      </c>
      <c r="HS19" s="27">
        <v>54.001612232816498</v>
      </c>
      <c r="HT19" s="27">
        <v>56.855373435179303</v>
      </c>
      <c r="HU19" s="27">
        <v>-3.7357757723791498</v>
      </c>
      <c r="HV19" s="27">
        <v>-1.0101342736838601</v>
      </c>
      <c r="HW19" s="29">
        <v>-0.97174463099999997</v>
      </c>
      <c r="HX19" s="27">
        <v>12.0275</v>
      </c>
      <c r="HY19" s="29">
        <v>-0.328744347738466</v>
      </c>
      <c r="HZ19" s="39">
        <v>1977</v>
      </c>
      <c r="IA19" s="39" t="s">
        <v>306</v>
      </c>
      <c r="IB19" s="29">
        <v>26224</v>
      </c>
      <c r="IC19" s="29">
        <v>25897</v>
      </c>
      <c r="ID19" s="29">
        <v>24538</v>
      </c>
      <c r="IE19" s="32">
        <v>73.909980773925781</v>
      </c>
      <c r="IF19" s="32">
        <v>69.15814208984375</v>
      </c>
      <c r="IG19" s="32">
        <v>684</v>
      </c>
      <c r="IH19" s="29">
        <v>9673</v>
      </c>
      <c r="II19" s="32">
        <v>14181</v>
      </c>
      <c r="IJ19" s="31">
        <v>1321.0999755859375</v>
      </c>
      <c r="IK19" s="31">
        <v>5.0999999046325684</v>
      </c>
      <c r="IL19" s="39">
        <v>1977</v>
      </c>
      <c r="IM19" s="39" t="s">
        <v>306</v>
      </c>
      <c r="IN19" s="30">
        <v>2703</v>
      </c>
      <c r="IO19" s="27">
        <v>1166</v>
      </c>
      <c r="IP19" s="27">
        <v>10142</v>
      </c>
      <c r="IQ19" s="29">
        <f t="shared" si="10"/>
        <v>386.744966442953</v>
      </c>
      <c r="IR19" s="46">
        <v>12719</v>
      </c>
      <c r="IS19" s="46">
        <v>10919.7</v>
      </c>
      <c r="IT19" s="28">
        <v>48.251071539039373</v>
      </c>
      <c r="IU19" s="28"/>
      <c r="IV19" s="28">
        <v>12719</v>
      </c>
      <c r="IW19" s="28">
        <v>10919.7</v>
      </c>
      <c r="IX19" s="28">
        <v>48.251071539039373</v>
      </c>
      <c r="IY19" s="28">
        <v>72.433333333333394</v>
      </c>
      <c r="IZ19" s="39">
        <v>1977</v>
      </c>
      <c r="JA19" s="39" t="s">
        <v>306</v>
      </c>
      <c r="JB19" s="29">
        <v>10.87406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306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306</v>
      </c>
      <c r="KI19" s="29"/>
      <c r="KJ19" s="29"/>
      <c r="KK19" s="29"/>
      <c r="KL19" s="29"/>
      <c r="KM19" s="29"/>
      <c r="KN19" s="21">
        <v>56190</v>
      </c>
      <c r="KO19" s="20">
        <v>35481</v>
      </c>
      <c r="KP19" s="20">
        <v>8102</v>
      </c>
      <c r="KQ19" s="19">
        <v>14.418939590454102</v>
      </c>
      <c r="KR19" s="39">
        <v>1977</v>
      </c>
      <c r="KS19" s="39" t="s">
        <v>306</v>
      </c>
    </row>
    <row r="20" spans="1:305" s="39" customFormat="1" ht="12.75">
      <c r="A20" s="39">
        <v>1978</v>
      </c>
      <c r="B20" s="39" t="s">
        <v>306</v>
      </c>
      <c r="C20" s="39">
        <v>35</v>
      </c>
      <c r="D20" s="44" t="s">
        <v>307</v>
      </c>
      <c r="E20" s="44">
        <v>826</v>
      </c>
      <c r="F20" s="39">
        <v>1</v>
      </c>
      <c r="G20" s="39">
        <v>0</v>
      </c>
      <c r="H20" s="39">
        <v>1</v>
      </c>
      <c r="I20" s="39">
        <v>0</v>
      </c>
      <c r="J20" s="29">
        <v>0</v>
      </c>
      <c r="K20" s="29">
        <v>0</v>
      </c>
      <c r="L20" s="29">
        <v>100</v>
      </c>
      <c r="M20" s="18">
        <v>5</v>
      </c>
      <c r="N20" s="39">
        <v>0</v>
      </c>
      <c r="O20" s="39">
        <v>0</v>
      </c>
      <c r="P20" s="39">
        <v>0</v>
      </c>
      <c r="Q20" s="29">
        <v>0</v>
      </c>
      <c r="R20" s="29">
        <v>0</v>
      </c>
      <c r="S20" s="29">
        <v>100</v>
      </c>
      <c r="T20" s="29">
        <v>0</v>
      </c>
      <c r="U20" s="29">
        <v>0</v>
      </c>
      <c r="V20" s="29">
        <v>50.2</v>
      </c>
      <c r="W20" s="29">
        <v>50.2</v>
      </c>
      <c r="X20" s="39">
        <v>1</v>
      </c>
      <c r="Y20" s="39">
        <v>1978</v>
      </c>
      <c r="Z20" s="39" t="s">
        <v>306</v>
      </c>
      <c r="AA20" s="43"/>
      <c r="AB20" s="41">
        <v>72.900000000000006</v>
      </c>
      <c r="AC20" s="41">
        <v>39.299999999999997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35.799999999999997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18.3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2.9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3.7000000000000028</v>
      </c>
      <c r="CZ20" s="39">
        <v>1978</v>
      </c>
      <c r="DA20" s="39" t="s">
        <v>306</v>
      </c>
      <c r="DB20" s="41">
        <v>50.2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43.6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2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1.7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2.4999999999999858</v>
      </c>
      <c r="FY20" s="39">
        <v>1978</v>
      </c>
      <c r="FZ20" s="39" t="s">
        <v>306</v>
      </c>
      <c r="GA20" s="41">
        <v>4.3</v>
      </c>
      <c r="GB20" s="29">
        <f t="shared" si="2"/>
        <v>0.68305700000000003</v>
      </c>
      <c r="GC20" s="29">
        <f t="shared" si="3"/>
        <v>0.5572109999999999</v>
      </c>
      <c r="GD20" s="29">
        <f t="shared" si="4"/>
        <v>3.1551414607673935</v>
      </c>
      <c r="GE20" s="29">
        <f t="shared" si="5"/>
        <v>2.2584120201721358</v>
      </c>
      <c r="GF20" s="29">
        <f t="shared" si="6"/>
        <v>0.89672944059525772</v>
      </c>
      <c r="GG20" s="29">
        <f t="shared" si="7"/>
        <v>0.28421211909058275</v>
      </c>
      <c r="GH20" s="29">
        <f t="shared" si="8"/>
        <v>14.946236984605861</v>
      </c>
      <c r="GI20" s="39">
        <v>1978</v>
      </c>
      <c r="GJ20" s="39" t="s">
        <v>306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45">
        <v>-1.3541570000000001</v>
      </c>
      <c r="GX20" s="45">
        <v>-1.5900570000000001</v>
      </c>
      <c r="GY20" s="45">
        <v>-0.70771070000000003</v>
      </c>
      <c r="GZ20" s="39">
        <v>1978</v>
      </c>
      <c r="HA20" s="39" t="s">
        <v>306</v>
      </c>
      <c r="HB20" s="42">
        <v>1</v>
      </c>
      <c r="HC20" s="42">
        <f t="shared" si="9"/>
        <v>2</v>
      </c>
      <c r="HD20" s="42">
        <v>0</v>
      </c>
      <c r="HE20" s="42">
        <v>0</v>
      </c>
      <c r="HF20" s="42">
        <v>0</v>
      </c>
      <c r="HG20" s="42">
        <v>2.5</v>
      </c>
      <c r="HH20" s="42">
        <v>0</v>
      </c>
      <c r="HI20" s="42">
        <v>0</v>
      </c>
      <c r="HJ20" s="39">
        <v>1978</v>
      </c>
      <c r="HK20" s="39" t="s">
        <v>306</v>
      </c>
      <c r="HL20" s="34">
        <v>0.24881629999999999</v>
      </c>
      <c r="HM20" s="29">
        <v>53.422640000000001</v>
      </c>
      <c r="HN20" s="27">
        <v>41.5103697442716</v>
      </c>
      <c r="HO20" s="32">
        <v>36.611663980211198</v>
      </c>
      <c r="HP20" s="32">
        <v>4.1952849452385399</v>
      </c>
      <c r="HQ20" s="32">
        <v>16.440366279142999</v>
      </c>
      <c r="HR20" s="27">
        <v>8.2631386193005003</v>
      </c>
      <c r="HS20" s="27">
        <v>47.570730863049</v>
      </c>
      <c r="HT20" s="27">
        <v>48.811107368565303</v>
      </c>
      <c r="HU20" s="27">
        <v>-4.8987057640604297</v>
      </c>
      <c r="HV20" s="27">
        <v>-2.19330060203013</v>
      </c>
      <c r="HW20" s="29">
        <v>-2.6776299479999999</v>
      </c>
      <c r="HX20" s="27">
        <v>12.065</v>
      </c>
      <c r="HY20" s="29">
        <v>0.30396287542389799</v>
      </c>
      <c r="HZ20" s="39">
        <v>1978</v>
      </c>
      <c r="IA20" s="39" t="s">
        <v>306</v>
      </c>
      <c r="IB20" s="29">
        <v>26357</v>
      </c>
      <c r="IC20" s="29">
        <v>26039</v>
      </c>
      <c r="ID20" s="29">
        <v>24696</v>
      </c>
      <c r="IE20" s="32">
        <v>73.953422546386719</v>
      </c>
      <c r="IF20" s="32">
        <v>69.292930603027344</v>
      </c>
      <c r="IG20" s="32">
        <v>680</v>
      </c>
      <c r="IH20" s="29">
        <v>9653</v>
      </c>
      <c r="II20" s="32">
        <v>14363</v>
      </c>
      <c r="IJ20" s="31">
        <v>1308.300048828125</v>
      </c>
      <c r="IK20" s="31">
        <v>5</v>
      </c>
      <c r="IL20" s="39">
        <v>1978</v>
      </c>
      <c r="IM20" s="39" t="s">
        <v>306</v>
      </c>
      <c r="IN20" s="30">
        <v>2471</v>
      </c>
      <c r="IO20" s="27">
        <v>1042</v>
      </c>
      <c r="IP20" s="27">
        <v>9405</v>
      </c>
      <c r="IQ20" s="29">
        <f t="shared" si="10"/>
        <v>356.83120233714004</v>
      </c>
      <c r="IR20" s="46">
        <v>13054</v>
      </c>
      <c r="IS20" s="46">
        <v>11447.1</v>
      </c>
      <c r="IT20" s="28">
        <v>50.228609039052216</v>
      </c>
      <c r="IU20" s="28">
        <v>70.025000000000006</v>
      </c>
      <c r="IV20" s="28">
        <v>13054</v>
      </c>
      <c r="IW20" s="28">
        <v>11447.1</v>
      </c>
      <c r="IX20" s="28">
        <v>50.228609039052223</v>
      </c>
      <c r="IY20" s="28">
        <v>70.025000000000006</v>
      </c>
      <c r="IZ20" s="39">
        <v>1978</v>
      </c>
      <c r="JA20" s="39" t="s">
        <v>306</v>
      </c>
      <c r="JB20" s="29">
        <v>11.229050000000001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306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306</v>
      </c>
      <c r="KI20" s="29"/>
      <c r="KJ20" s="29"/>
      <c r="KK20" s="29"/>
      <c r="KL20" s="29"/>
      <c r="KM20" s="29"/>
      <c r="KN20" s="21">
        <v>56178</v>
      </c>
      <c r="KO20" s="20">
        <v>35640</v>
      </c>
      <c r="KP20" s="20">
        <v>8214</v>
      </c>
      <c r="KQ20" s="19">
        <v>14.621379852294922</v>
      </c>
      <c r="KR20" s="39">
        <v>1978</v>
      </c>
      <c r="KS20" s="39" t="s">
        <v>306</v>
      </c>
    </row>
    <row r="21" spans="1:305" s="39" customFormat="1" ht="12.75">
      <c r="A21" s="39">
        <v>1979</v>
      </c>
      <c r="B21" s="39" t="s">
        <v>306</v>
      </c>
      <c r="C21" s="39">
        <v>35</v>
      </c>
      <c r="D21" s="44" t="s">
        <v>307</v>
      </c>
      <c r="E21" s="44">
        <v>826</v>
      </c>
      <c r="F21" s="39">
        <v>1</v>
      </c>
      <c r="G21" s="39">
        <v>0</v>
      </c>
      <c r="H21" s="39">
        <v>1</v>
      </c>
      <c r="I21" s="39">
        <v>0</v>
      </c>
      <c r="J21" s="29">
        <v>66.03</v>
      </c>
      <c r="K21" s="29">
        <v>0</v>
      </c>
      <c r="L21" s="29">
        <v>33.97</v>
      </c>
      <c r="M21" s="18">
        <v>3</v>
      </c>
      <c r="N21" s="39">
        <v>1</v>
      </c>
      <c r="O21" s="39">
        <v>-2</v>
      </c>
      <c r="P21" s="39">
        <v>1</v>
      </c>
      <c r="Q21" s="29">
        <v>66.03</v>
      </c>
      <c r="R21" s="29">
        <v>0</v>
      </c>
      <c r="S21" s="29">
        <v>33.97</v>
      </c>
      <c r="T21" s="29">
        <v>35.26</v>
      </c>
      <c r="U21" s="29">
        <v>0</v>
      </c>
      <c r="V21" s="29">
        <v>17.05</v>
      </c>
      <c r="W21" s="29">
        <v>52.31</v>
      </c>
      <c r="X21" s="39">
        <v>1</v>
      </c>
      <c r="Y21" s="39">
        <v>1979</v>
      </c>
      <c r="Z21" s="39" t="s">
        <v>306</v>
      </c>
      <c r="AA21" s="43">
        <v>28978</v>
      </c>
      <c r="AB21" s="41">
        <v>76.3</v>
      </c>
      <c r="AC21" s="41">
        <v>36.9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43.9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13.8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5.4000000000000057</v>
      </c>
      <c r="CZ21" s="39">
        <v>1979</v>
      </c>
      <c r="DA21" s="39" t="s">
        <v>306</v>
      </c>
      <c r="DB21" s="41">
        <v>42.4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53.4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1.7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2.5</v>
      </c>
      <c r="FY21" s="39">
        <v>1979</v>
      </c>
      <c r="FZ21" s="39" t="s">
        <v>306</v>
      </c>
      <c r="GA21" s="41">
        <v>3</v>
      </c>
      <c r="GB21" s="29">
        <f t="shared" si="2"/>
        <v>0.65207400000000004</v>
      </c>
      <c r="GC21" s="29">
        <f t="shared" si="3"/>
        <v>0.534779</v>
      </c>
      <c r="GD21" s="29">
        <f t="shared" si="4"/>
        <v>2.8741743934054944</v>
      </c>
      <c r="GE21" s="29">
        <f t="shared" si="5"/>
        <v>2.1495160364643899</v>
      </c>
      <c r="GF21" s="29">
        <f t="shared" si="6"/>
        <v>0.72465835694110448</v>
      </c>
      <c r="GG21" s="29">
        <f t="shared" si="7"/>
        <v>0.25212748349709069</v>
      </c>
      <c r="GH21" s="29">
        <f t="shared" si="8"/>
        <v>11.552272503711121</v>
      </c>
      <c r="GI21" s="39">
        <v>1979</v>
      </c>
      <c r="GJ21" s="39" t="s">
        <v>306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45">
        <v>-1.264111</v>
      </c>
      <c r="GX21" s="45">
        <v>-1.6379729999999999</v>
      </c>
      <c r="GY21" s="45">
        <v>-0.56775520000000002</v>
      </c>
      <c r="GZ21" s="39">
        <v>1979</v>
      </c>
      <c r="HA21" s="39" t="s">
        <v>306</v>
      </c>
      <c r="HB21" s="42">
        <v>1</v>
      </c>
      <c r="HC21" s="42">
        <f t="shared" si="9"/>
        <v>2</v>
      </c>
      <c r="HD21" s="42">
        <v>0</v>
      </c>
      <c r="HE21" s="42">
        <v>0</v>
      </c>
      <c r="HF21" s="42">
        <v>0</v>
      </c>
      <c r="HG21" s="42">
        <v>2.5</v>
      </c>
      <c r="HH21" s="42">
        <v>0</v>
      </c>
      <c r="HI21" s="42">
        <v>0</v>
      </c>
      <c r="HJ21" s="39">
        <v>1979</v>
      </c>
      <c r="HK21" s="39" t="s">
        <v>306</v>
      </c>
      <c r="HL21" s="34">
        <v>0.75838910000000004</v>
      </c>
      <c r="HM21" s="29">
        <v>53.11168</v>
      </c>
      <c r="HN21" s="27">
        <v>40.236021099411502</v>
      </c>
      <c r="HO21" s="32">
        <v>36.263389004338897</v>
      </c>
      <c r="HP21" s="32">
        <v>3.7354974058035801</v>
      </c>
      <c r="HQ21" s="32">
        <v>18.7505070555084</v>
      </c>
      <c r="HR21" s="27">
        <v>13.4212863123176</v>
      </c>
      <c r="HS21" s="27">
        <v>44.809367869228801</v>
      </c>
      <c r="HT21" s="27">
        <v>45.7516655169253</v>
      </c>
      <c r="HU21" s="27">
        <v>-3.9726320950726199</v>
      </c>
      <c r="HV21" s="27">
        <v>-1.1002428559469</v>
      </c>
      <c r="HW21" s="29">
        <v>-1.9439267920000001</v>
      </c>
      <c r="HX21" s="27">
        <v>12.945833333333301</v>
      </c>
      <c r="HY21" s="29">
        <v>-0.58936322355266701</v>
      </c>
      <c r="HZ21" s="39">
        <v>1979</v>
      </c>
      <c r="IA21" s="39" t="s">
        <v>306</v>
      </c>
      <c r="IB21" s="29">
        <v>26628</v>
      </c>
      <c r="IC21" s="29">
        <v>26314</v>
      </c>
      <c r="ID21" s="29">
        <v>25080</v>
      </c>
      <c r="IE21" s="32">
        <v>74.265792846679688</v>
      </c>
      <c r="IF21" s="32">
        <v>69.948402404785156</v>
      </c>
      <c r="IG21" s="32">
        <v>666</v>
      </c>
      <c r="IH21" s="29">
        <v>9693</v>
      </c>
      <c r="II21" s="32">
        <v>14721</v>
      </c>
      <c r="IJ21" s="31">
        <v>1217</v>
      </c>
      <c r="IK21" s="31">
        <v>4.5999999046325684</v>
      </c>
      <c r="IL21" s="39">
        <v>1979</v>
      </c>
      <c r="IM21" s="39" t="s">
        <v>306</v>
      </c>
      <c r="IN21" s="30">
        <v>2080</v>
      </c>
      <c r="IO21" s="27">
        <v>4608</v>
      </c>
      <c r="IP21" s="27">
        <v>29474</v>
      </c>
      <c r="IQ21" s="29">
        <f t="shared" si="10"/>
        <v>1106.8799759651495</v>
      </c>
      <c r="IR21" s="46">
        <v>13212</v>
      </c>
      <c r="IS21" s="46">
        <v>11748.6</v>
      </c>
      <c r="IT21" s="28">
        <v>50.69952099426056</v>
      </c>
      <c r="IU21" s="28"/>
      <c r="IV21" s="28">
        <v>13212</v>
      </c>
      <c r="IW21" s="28">
        <v>11748.6</v>
      </c>
      <c r="IX21" s="28">
        <v>50.69952099426056</v>
      </c>
      <c r="IY21" s="28">
        <v>69.512500000000045</v>
      </c>
      <c r="IZ21" s="39">
        <v>1979</v>
      </c>
      <c r="JA21" s="39" t="s">
        <v>306</v>
      </c>
      <c r="JB21" s="29">
        <v>11.334339999999999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306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306</v>
      </c>
      <c r="KI21" s="29"/>
      <c r="KJ21" s="29"/>
      <c r="KK21" s="22">
        <v>32.700000000000003</v>
      </c>
      <c r="KL21" s="22">
        <v>31.5</v>
      </c>
      <c r="KM21" s="22">
        <v>24.4</v>
      </c>
      <c r="KN21" s="21">
        <v>56240</v>
      </c>
      <c r="KO21" s="20">
        <v>35855</v>
      </c>
      <c r="KP21" s="20">
        <v>8318</v>
      </c>
      <c r="KQ21" s="19">
        <v>14.790180206298828</v>
      </c>
      <c r="KR21" s="39">
        <v>1979</v>
      </c>
      <c r="KS21" s="39" t="s">
        <v>306</v>
      </c>
    </row>
    <row r="22" spans="1:305" s="39" customFormat="1" ht="12.75">
      <c r="A22" s="39">
        <v>1980</v>
      </c>
      <c r="B22" s="39" t="s">
        <v>306</v>
      </c>
      <c r="C22" s="39">
        <v>35</v>
      </c>
      <c r="D22" s="44" t="s">
        <v>307</v>
      </c>
      <c r="E22" s="44">
        <v>826</v>
      </c>
      <c r="F22" s="39">
        <v>1</v>
      </c>
      <c r="G22" s="39">
        <v>0</v>
      </c>
      <c r="H22" s="39">
        <v>1</v>
      </c>
      <c r="I22" s="39">
        <v>0</v>
      </c>
      <c r="J22" s="29">
        <v>100</v>
      </c>
      <c r="K22" s="29">
        <v>0</v>
      </c>
      <c r="L22" s="29">
        <v>0</v>
      </c>
      <c r="M22" s="18">
        <v>1</v>
      </c>
      <c r="N22" s="39">
        <v>1</v>
      </c>
      <c r="O22" s="39">
        <v>-2</v>
      </c>
      <c r="P22" s="39">
        <v>0</v>
      </c>
      <c r="Q22" s="29">
        <v>100</v>
      </c>
      <c r="R22" s="29">
        <v>0</v>
      </c>
      <c r="S22" s="29">
        <v>0</v>
      </c>
      <c r="T22" s="29">
        <v>53.4</v>
      </c>
      <c r="U22" s="29">
        <v>0</v>
      </c>
      <c r="V22" s="29">
        <v>0</v>
      </c>
      <c r="W22" s="29">
        <v>53.4</v>
      </c>
      <c r="X22" s="39">
        <v>1</v>
      </c>
      <c r="Y22" s="39">
        <v>1980</v>
      </c>
      <c r="Z22" s="39" t="s">
        <v>306</v>
      </c>
      <c r="AA22" s="43"/>
      <c r="AB22" s="41">
        <v>76.3</v>
      </c>
      <c r="AC22" s="41">
        <v>36.9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43.9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13.8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5.4000000000000057</v>
      </c>
      <c r="CZ22" s="39">
        <v>1980</v>
      </c>
      <c r="DA22" s="39" t="s">
        <v>306</v>
      </c>
      <c r="DB22" s="41">
        <v>42.4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53.4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1.7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2.5</v>
      </c>
      <c r="FY22" s="39">
        <v>1980</v>
      </c>
      <c r="FZ22" s="39" t="s">
        <v>306</v>
      </c>
      <c r="GA22" s="41">
        <v>3</v>
      </c>
      <c r="GB22" s="29">
        <f t="shared" si="2"/>
        <v>0.65207400000000004</v>
      </c>
      <c r="GC22" s="29">
        <f t="shared" si="3"/>
        <v>0.534779</v>
      </c>
      <c r="GD22" s="29">
        <f t="shared" si="4"/>
        <v>2.8741743934054944</v>
      </c>
      <c r="GE22" s="29">
        <f t="shared" si="5"/>
        <v>2.1495160364643899</v>
      </c>
      <c r="GF22" s="29">
        <f t="shared" si="6"/>
        <v>0.72465835694110448</v>
      </c>
      <c r="GG22" s="29">
        <f t="shared" si="7"/>
        <v>0.25212748349709069</v>
      </c>
      <c r="GH22" s="29">
        <f t="shared" si="8"/>
        <v>11.552272503711121</v>
      </c>
      <c r="GI22" s="39">
        <v>1980</v>
      </c>
      <c r="GJ22" s="39" t="s">
        <v>306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45">
        <v>-1.4345600000000001</v>
      </c>
      <c r="GX22" s="45">
        <v>-1.722445</v>
      </c>
      <c r="GY22" s="45">
        <v>-0.79225690000000004</v>
      </c>
      <c r="GZ22" s="39">
        <v>1980</v>
      </c>
      <c r="HA22" s="39" t="s">
        <v>306</v>
      </c>
      <c r="HB22" s="42">
        <v>1</v>
      </c>
      <c r="HC22" s="42">
        <f t="shared" si="9"/>
        <v>2</v>
      </c>
      <c r="HD22" s="42">
        <v>0</v>
      </c>
      <c r="HE22" s="42">
        <v>0</v>
      </c>
      <c r="HF22" s="42">
        <v>0</v>
      </c>
      <c r="HG22" s="42">
        <v>2.5</v>
      </c>
      <c r="HH22" s="42">
        <v>0</v>
      </c>
      <c r="HI22" s="42">
        <v>0</v>
      </c>
      <c r="HJ22" s="39">
        <v>1980</v>
      </c>
      <c r="HK22" s="39" t="s">
        <v>306</v>
      </c>
      <c r="HL22" s="34">
        <v>0.81879190000000002</v>
      </c>
      <c r="HM22" s="29">
        <v>49.847999999999999</v>
      </c>
      <c r="HN22" s="27">
        <v>42.075571867030497</v>
      </c>
      <c r="HO22" s="32">
        <v>38.480801918268703</v>
      </c>
      <c r="HP22" s="32">
        <v>-2.0411644369360702</v>
      </c>
      <c r="HQ22" s="32">
        <v>17.695471376714199</v>
      </c>
      <c r="HR22" s="27">
        <v>17.965924766059</v>
      </c>
      <c r="HS22" s="27">
        <v>43.972973286740903</v>
      </c>
      <c r="HT22" s="27">
        <v>40.122255725080898</v>
      </c>
      <c r="HU22" s="27">
        <v>-3.5947699487617899</v>
      </c>
      <c r="HV22" s="27">
        <v>-0.47231461645074302</v>
      </c>
      <c r="HW22" s="27">
        <v>-0.98005355088434498</v>
      </c>
      <c r="HX22" s="27">
        <v>13.9133333333333</v>
      </c>
      <c r="HY22" s="29">
        <v>0.54332052428108701</v>
      </c>
      <c r="HZ22" s="39">
        <v>1980</v>
      </c>
      <c r="IA22" s="39" t="s">
        <v>306</v>
      </c>
      <c r="IB22" s="29">
        <v>26840</v>
      </c>
      <c r="IC22" s="29">
        <v>26517</v>
      </c>
      <c r="ID22" s="29">
        <v>25004</v>
      </c>
      <c r="IE22" s="32">
        <v>74.392303466796875</v>
      </c>
      <c r="IF22" s="32">
        <v>69.303466796875</v>
      </c>
      <c r="IG22" s="32">
        <v>654</v>
      </c>
      <c r="IH22" s="29">
        <v>9412</v>
      </c>
      <c r="II22" s="32">
        <v>14938</v>
      </c>
      <c r="IJ22" s="31">
        <v>1492.699951171875</v>
      </c>
      <c r="IK22" s="31">
        <v>5.5999999046325684</v>
      </c>
      <c r="IL22" s="39">
        <v>1980</v>
      </c>
      <c r="IM22" s="39" t="s">
        <v>306</v>
      </c>
      <c r="IN22" s="30">
        <v>1330</v>
      </c>
      <c r="IO22" s="27">
        <v>834</v>
      </c>
      <c r="IP22" s="27">
        <v>11964</v>
      </c>
      <c r="IQ22" s="29">
        <f t="shared" si="10"/>
        <v>445.75260804768999</v>
      </c>
      <c r="IR22" s="46">
        <v>12636</v>
      </c>
      <c r="IS22" s="46">
        <v>11890.800000000001</v>
      </c>
      <c r="IT22" s="28">
        <v>51.719368448523333</v>
      </c>
      <c r="IU22" s="28">
        <v>69</v>
      </c>
      <c r="IV22" s="28">
        <v>12636</v>
      </c>
      <c r="IW22" s="28">
        <v>11890.8</v>
      </c>
      <c r="IX22" s="28">
        <v>51.719368448523333</v>
      </c>
      <c r="IY22" s="28">
        <v>69</v>
      </c>
      <c r="IZ22" s="39">
        <v>1980</v>
      </c>
      <c r="JA22" s="39" t="s">
        <v>306</v>
      </c>
      <c r="JB22" s="29">
        <v>11.87932</v>
      </c>
      <c r="JC22" s="27">
        <v>15.814000129699707</v>
      </c>
      <c r="JD22" s="27">
        <v>9.7510004043579102</v>
      </c>
      <c r="JE22" s="27">
        <v>5.5430002212524414</v>
      </c>
      <c r="JF22" s="27">
        <v>3.9900000095367432</v>
      </c>
      <c r="JG22" s="27">
        <v>1.656999945640564</v>
      </c>
      <c r="JH22" s="27">
        <v>1.1729999780654907</v>
      </c>
      <c r="JI22" s="27">
        <v>4.4140000343322754</v>
      </c>
      <c r="JJ22" s="32">
        <v>2.1779999732971191</v>
      </c>
      <c r="JK22" s="32">
        <v>0.52100002765655518</v>
      </c>
      <c r="JL22" s="32">
        <v>1.1499999761581421</v>
      </c>
      <c r="JM22" s="32">
        <v>0.1289999932050705</v>
      </c>
      <c r="JN22" s="32">
        <v>0.6029999852180481</v>
      </c>
      <c r="JO22" s="39">
        <v>1980</v>
      </c>
      <c r="JP22" s="39" t="s">
        <v>306</v>
      </c>
      <c r="JQ22" s="32">
        <v>1.242</v>
      </c>
      <c r="JR22" s="32">
        <v>8.5000000000000006E-2</v>
      </c>
      <c r="JS22" s="32">
        <v>0.35899999999999999</v>
      </c>
      <c r="JT22" s="41"/>
      <c r="JU22" s="32">
        <v>0</v>
      </c>
      <c r="JV22" s="32">
        <v>0.49199999999999999</v>
      </c>
      <c r="JW22" s="27">
        <v>0.12800000607967377</v>
      </c>
      <c r="JX22" s="27">
        <v>0.19499999284744263</v>
      </c>
      <c r="JY22" s="27">
        <v>0</v>
      </c>
      <c r="JZ22" s="40">
        <v>0.15899999439716339</v>
      </c>
      <c r="KA22" s="20">
        <v>2.1000000000000001E-2</v>
      </c>
      <c r="KB22" s="20">
        <v>1.9999999552965164E-2</v>
      </c>
      <c r="KC22" s="21">
        <v>1.7999999225139618E-2</v>
      </c>
      <c r="KD22" s="21">
        <v>0</v>
      </c>
      <c r="KE22" s="20">
        <v>1.0959999561309814</v>
      </c>
      <c r="KF22" s="20">
        <v>5.4000001400709152E-2</v>
      </c>
      <c r="KG22" s="39">
        <v>1980</v>
      </c>
      <c r="KH22" s="39" t="s">
        <v>306</v>
      </c>
      <c r="KI22" s="29"/>
      <c r="KJ22" s="29"/>
      <c r="KK22" s="29"/>
      <c r="KL22" s="29"/>
      <c r="KM22" s="29"/>
      <c r="KN22" s="21">
        <v>56330</v>
      </c>
      <c r="KO22" s="20">
        <v>36079</v>
      </c>
      <c r="KP22" s="20">
        <v>8424</v>
      </c>
      <c r="KQ22" s="19">
        <v>14.954730033874512</v>
      </c>
      <c r="KR22" s="39">
        <v>1980</v>
      </c>
      <c r="KS22" s="39" t="s">
        <v>306</v>
      </c>
    </row>
    <row r="23" spans="1:305" s="39" customFormat="1" ht="12.75">
      <c r="A23" s="39">
        <v>1981</v>
      </c>
      <c r="B23" s="39" t="s">
        <v>306</v>
      </c>
      <c r="C23" s="39">
        <v>35</v>
      </c>
      <c r="D23" s="44" t="s">
        <v>307</v>
      </c>
      <c r="E23" s="44">
        <v>826</v>
      </c>
      <c r="F23" s="39">
        <v>1</v>
      </c>
      <c r="G23" s="39">
        <v>0</v>
      </c>
      <c r="H23" s="39">
        <v>1</v>
      </c>
      <c r="I23" s="39">
        <v>0</v>
      </c>
      <c r="J23" s="29">
        <v>100</v>
      </c>
      <c r="K23" s="29">
        <v>0</v>
      </c>
      <c r="L23" s="29">
        <v>0</v>
      </c>
      <c r="M23" s="18">
        <v>1</v>
      </c>
      <c r="N23" s="39">
        <v>0</v>
      </c>
      <c r="O23" s="39">
        <v>0</v>
      </c>
      <c r="P23" s="39">
        <v>0</v>
      </c>
      <c r="Q23" s="29">
        <v>100</v>
      </c>
      <c r="R23" s="29">
        <v>0</v>
      </c>
      <c r="S23" s="29">
        <v>0</v>
      </c>
      <c r="T23" s="29">
        <v>53.4</v>
      </c>
      <c r="U23" s="29">
        <v>0</v>
      </c>
      <c r="V23" s="29">
        <v>0</v>
      </c>
      <c r="W23" s="29">
        <v>53.4</v>
      </c>
      <c r="X23" s="39">
        <v>1</v>
      </c>
      <c r="Y23" s="39">
        <v>1981</v>
      </c>
      <c r="Z23" s="39" t="s">
        <v>306</v>
      </c>
      <c r="AA23" s="43"/>
      <c r="AB23" s="41">
        <v>76.3</v>
      </c>
      <c r="AC23" s="41">
        <v>36.9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43.9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13.8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5.4000000000000057</v>
      </c>
      <c r="CZ23" s="39">
        <v>1981</v>
      </c>
      <c r="DA23" s="39" t="s">
        <v>306</v>
      </c>
      <c r="DB23" s="41">
        <v>42.4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53.4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1.7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2.5</v>
      </c>
      <c r="FY23" s="39">
        <v>1981</v>
      </c>
      <c r="FZ23" s="39" t="s">
        <v>306</v>
      </c>
      <c r="GA23" s="41">
        <v>3</v>
      </c>
      <c r="GB23" s="29">
        <f t="shared" si="2"/>
        <v>0.65207400000000004</v>
      </c>
      <c r="GC23" s="29">
        <f t="shared" si="3"/>
        <v>0.534779</v>
      </c>
      <c r="GD23" s="29">
        <f t="shared" si="4"/>
        <v>2.8741743934054944</v>
      </c>
      <c r="GE23" s="29">
        <f t="shared" si="5"/>
        <v>2.1495160364643899</v>
      </c>
      <c r="GF23" s="29">
        <f t="shared" si="6"/>
        <v>0.72465835694110448</v>
      </c>
      <c r="GG23" s="29">
        <f t="shared" si="7"/>
        <v>0.25212748349709069</v>
      </c>
      <c r="GH23" s="29">
        <f t="shared" si="8"/>
        <v>11.552272503711121</v>
      </c>
      <c r="GI23" s="39">
        <v>1981</v>
      </c>
      <c r="GJ23" s="39" t="s">
        <v>306</v>
      </c>
      <c r="GK23" s="29">
        <v>-1.48</v>
      </c>
      <c r="GL23" s="29">
        <v>-1.1200000000000001</v>
      </c>
      <c r="GM23" s="29">
        <v>2.27</v>
      </c>
      <c r="GN23" s="41">
        <v>99.8</v>
      </c>
      <c r="GO23" s="29">
        <v>9.83</v>
      </c>
      <c r="GP23" s="29">
        <v>16</v>
      </c>
      <c r="GQ23" s="29">
        <v>3.08</v>
      </c>
      <c r="GR23" s="41">
        <v>1.4</v>
      </c>
      <c r="GS23" s="41">
        <v>2.5</v>
      </c>
      <c r="GT23" s="41">
        <v>1</v>
      </c>
      <c r="GU23" s="41">
        <v>1</v>
      </c>
      <c r="GV23" s="29">
        <v>0.28000000000000003</v>
      </c>
      <c r="GW23" s="36">
        <v>-1.468872</v>
      </c>
      <c r="GX23" s="36">
        <v>-1.7652190000000001</v>
      </c>
      <c r="GY23" s="36">
        <v>-0.8077145</v>
      </c>
      <c r="GZ23" s="39">
        <v>1981</v>
      </c>
      <c r="HA23" s="39" t="s">
        <v>306</v>
      </c>
      <c r="HB23" s="42">
        <v>1</v>
      </c>
      <c r="HC23" s="42">
        <f t="shared" si="9"/>
        <v>2</v>
      </c>
      <c r="HD23" s="42">
        <v>0</v>
      </c>
      <c r="HE23" s="42">
        <v>0</v>
      </c>
      <c r="HF23" s="42">
        <v>0</v>
      </c>
      <c r="HG23" s="42">
        <v>2.5</v>
      </c>
      <c r="HH23" s="42">
        <v>0</v>
      </c>
      <c r="HI23" s="42">
        <v>0</v>
      </c>
      <c r="HJ23" s="39">
        <v>1981</v>
      </c>
      <c r="HK23" s="39" t="s">
        <v>306</v>
      </c>
      <c r="HL23" s="34">
        <v>0.87919460000000005</v>
      </c>
      <c r="HM23" s="29">
        <v>47.980269999999997</v>
      </c>
      <c r="HN23" s="27">
        <v>44.611534871066503</v>
      </c>
      <c r="HO23" s="32">
        <v>39.841319997762</v>
      </c>
      <c r="HP23" s="32">
        <v>-0.778926176737884</v>
      </c>
      <c r="HQ23" s="32">
        <v>11.392316890534801</v>
      </c>
      <c r="HR23" s="27">
        <v>11.8766196827002</v>
      </c>
      <c r="HS23" s="27">
        <v>41.464304325169401</v>
      </c>
      <c r="HT23" s="27">
        <v>43.8545441031644</v>
      </c>
      <c r="HU23" s="27">
        <v>-4.77021487330454</v>
      </c>
      <c r="HV23" s="27">
        <v>-1.42295385689714</v>
      </c>
      <c r="HW23" s="27">
        <v>-0.139880916098055</v>
      </c>
      <c r="HX23" s="27">
        <v>14.883333333333301</v>
      </c>
      <c r="HY23" s="29">
        <v>1.54038561750912</v>
      </c>
      <c r="HZ23" s="39">
        <v>1981</v>
      </c>
      <c r="IA23" s="39" t="s">
        <v>306</v>
      </c>
      <c r="IB23" s="29">
        <v>26740</v>
      </c>
      <c r="IC23" s="29">
        <v>26406</v>
      </c>
      <c r="ID23" s="29">
        <v>24011</v>
      </c>
      <c r="IE23" s="32">
        <v>73.708580017089844</v>
      </c>
      <c r="IF23" s="32">
        <v>66.186119079589844</v>
      </c>
      <c r="IG23" s="32">
        <v>639</v>
      </c>
      <c r="IH23" s="29">
        <v>8592</v>
      </c>
      <c r="II23" s="32">
        <v>14780</v>
      </c>
      <c r="IJ23" s="31">
        <v>2331.5</v>
      </c>
      <c r="IK23" s="31">
        <v>8.8000001907348633</v>
      </c>
      <c r="IL23" s="39">
        <v>1981</v>
      </c>
      <c r="IM23" s="39" t="s">
        <v>306</v>
      </c>
      <c r="IN23" s="30">
        <v>1338</v>
      </c>
      <c r="IO23" s="27">
        <v>1513</v>
      </c>
      <c r="IP23" s="27">
        <v>4266</v>
      </c>
      <c r="IQ23" s="29">
        <f t="shared" si="10"/>
        <v>159.53627524308152</v>
      </c>
      <c r="IR23" s="46">
        <v>12311</v>
      </c>
      <c r="IS23" s="46">
        <v>11372.4</v>
      </c>
      <c r="IT23" s="28">
        <v>51.947743467933492</v>
      </c>
      <c r="IU23" s="28"/>
      <c r="IV23" s="28">
        <v>12311</v>
      </c>
      <c r="IW23" s="28">
        <v>11372.4</v>
      </c>
      <c r="IX23" s="28">
        <v>51.947743467933492</v>
      </c>
      <c r="IY23" s="28">
        <v>68.333333333333485</v>
      </c>
      <c r="IZ23" s="39">
        <v>1981</v>
      </c>
      <c r="JA23" s="39" t="s">
        <v>306</v>
      </c>
      <c r="JB23" s="29">
        <v>13.35305</v>
      </c>
      <c r="JC23" s="27">
        <v>17.094999313354492</v>
      </c>
      <c r="JD23" s="27">
        <v>10.736000061035156</v>
      </c>
      <c r="JE23" s="27">
        <v>5.7940001487731934</v>
      </c>
      <c r="JF23" s="27">
        <v>4.2670001983642578</v>
      </c>
      <c r="JG23" s="27">
        <v>1.6649999618530273</v>
      </c>
      <c r="JH23" s="27">
        <v>1.2330000400543213</v>
      </c>
      <c r="JI23" s="27">
        <v>4.5999999046325684</v>
      </c>
      <c r="JJ23" s="32">
        <v>2.2769999504089355</v>
      </c>
      <c r="JK23" s="32">
        <v>0.56499999761581421</v>
      </c>
      <c r="JL23" s="32">
        <v>1.5809999704360962</v>
      </c>
      <c r="JM23" s="32">
        <v>0.20100000500679016</v>
      </c>
      <c r="JN23" s="32">
        <v>0.70499998331069946</v>
      </c>
      <c r="JO23" s="39">
        <v>1981</v>
      </c>
      <c r="JP23" s="39" t="s">
        <v>306</v>
      </c>
      <c r="JQ23" s="32">
        <v>1.296</v>
      </c>
      <c r="JR23" s="32">
        <v>8.3000000000000004E-2</v>
      </c>
      <c r="JS23" s="32">
        <v>0.41599999999999998</v>
      </c>
      <c r="JT23" s="41"/>
      <c r="JU23" s="32">
        <v>0</v>
      </c>
      <c r="JV23" s="32">
        <v>0.48099999999999998</v>
      </c>
      <c r="JW23" s="27">
        <v>0.14000000059604645</v>
      </c>
      <c r="JX23" s="27">
        <v>0.25200000405311584</v>
      </c>
      <c r="JY23" s="27">
        <v>0</v>
      </c>
      <c r="JZ23" s="40">
        <v>0.12200000137090683</v>
      </c>
      <c r="KA23" s="20">
        <v>0.02</v>
      </c>
      <c r="KB23" s="20">
        <v>1.8999999389052391E-2</v>
      </c>
      <c r="KC23" s="21">
        <v>3.2000001519918442E-2</v>
      </c>
      <c r="KD23" s="21">
        <v>0</v>
      </c>
      <c r="KE23" s="20">
        <v>1.5329999923706055</v>
      </c>
      <c r="KF23" s="20">
        <v>4.8999998718500137E-2</v>
      </c>
      <c r="KG23" s="39">
        <v>1981</v>
      </c>
      <c r="KH23" s="39" t="s">
        <v>306</v>
      </c>
      <c r="KI23" s="29"/>
      <c r="KJ23" s="29"/>
      <c r="KK23" s="29"/>
      <c r="KL23" s="29"/>
      <c r="KM23" s="29"/>
      <c r="KN23" s="21">
        <v>56357</v>
      </c>
      <c r="KO23" s="20">
        <v>36278</v>
      </c>
      <c r="KP23" s="20">
        <v>8476</v>
      </c>
      <c r="KQ23" s="19">
        <v>15.039830207824707</v>
      </c>
      <c r="KR23" s="39">
        <v>1981</v>
      </c>
      <c r="KS23" s="39" t="s">
        <v>306</v>
      </c>
    </row>
    <row r="24" spans="1:305" s="39" customFormat="1" ht="12.75">
      <c r="A24" s="39">
        <v>1982</v>
      </c>
      <c r="B24" s="39" t="s">
        <v>306</v>
      </c>
      <c r="C24" s="39">
        <v>35</v>
      </c>
      <c r="D24" s="44" t="s">
        <v>307</v>
      </c>
      <c r="E24" s="44">
        <v>826</v>
      </c>
      <c r="F24" s="39">
        <v>1</v>
      </c>
      <c r="G24" s="39">
        <v>0</v>
      </c>
      <c r="H24" s="39">
        <v>1</v>
      </c>
      <c r="I24" s="39">
        <v>0</v>
      </c>
      <c r="J24" s="29">
        <v>100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100</v>
      </c>
      <c r="R24" s="29">
        <v>0</v>
      </c>
      <c r="S24" s="29">
        <v>0</v>
      </c>
      <c r="T24" s="29">
        <v>53.4</v>
      </c>
      <c r="U24" s="29">
        <v>0</v>
      </c>
      <c r="V24" s="29">
        <v>0</v>
      </c>
      <c r="W24" s="29">
        <v>53.4</v>
      </c>
      <c r="X24" s="39">
        <v>1</v>
      </c>
      <c r="Y24" s="39">
        <v>1982</v>
      </c>
      <c r="Z24" s="39" t="s">
        <v>306</v>
      </c>
      <c r="AA24" s="43"/>
      <c r="AB24" s="41">
        <v>76.3</v>
      </c>
      <c r="AC24" s="41">
        <v>36.9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43.9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13.8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5.4000000000000057</v>
      </c>
      <c r="CZ24" s="39">
        <v>1982</v>
      </c>
      <c r="DA24" s="39" t="s">
        <v>306</v>
      </c>
      <c r="DB24" s="41">
        <v>42.4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53.4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1.7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2.5</v>
      </c>
      <c r="FY24" s="39">
        <v>1982</v>
      </c>
      <c r="FZ24" s="39" t="s">
        <v>306</v>
      </c>
      <c r="GA24" s="41">
        <v>3</v>
      </c>
      <c r="GB24" s="29">
        <f t="shared" si="2"/>
        <v>0.65207400000000004</v>
      </c>
      <c r="GC24" s="29">
        <f t="shared" si="3"/>
        <v>0.534779</v>
      </c>
      <c r="GD24" s="29">
        <f t="shared" si="4"/>
        <v>2.8741743934054944</v>
      </c>
      <c r="GE24" s="29">
        <f t="shared" si="5"/>
        <v>2.1495160364643899</v>
      </c>
      <c r="GF24" s="29">
        <f t="shared" si="6"/>
        <v>0.72465835694110448</v>
      </c>
      <c r="GG24" s="29">
        <f t="shared" si="7"/>
        <v>0.25212748349709069</v>
      </c>
      <c r="GH24" s="29">
        <f t="shared" si="8"/>
        <v>11.552272503711121</v>
      </c>
      <c r="GI24" s="39">
        <v>1982</v>
      </c>
      <c r="GJ24" s="39" t="s">
        <v>306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36">
        <v>-1.435835</v>
      </c>
      <c r="GX24" s="36">
        <v>-1.7939499999999999</v>
      </c>
      <c r="GY24" s="36">
        <v>-0.80477980000000005</v>
      </c>
      <c r="GZ24" s="39">
        <v>1982</v>
      </c>
      <c r="HA24" s="39" t="s">
        <v>306</v>
      </c>
      <c r="HB24" s="42">
        <v>1</v>
      </c>
      <c r="HC24" s="42">
        <f t="shared" si="9"/>
        <v>2</v>
      </c>
      <c r="HD24" s="42">
        <v>0</v>
      </c>
      <c r="HE24" s="42">
        <v>0</v>
      </c>
      <c r="HF24" s="42">
        <v>0</v>
      </c>
      <c r="HG24" s="42">
        <v>2.5</v>
      </c>
      <c r="HH24" s="42">
        <v>0</v>
      </c>
      <c r="HI24" s="42">
        <v>0</v>
      </c>
      <c r="HJ24" s="39">
        <v>1982</v>
      </c>
      <c r="HK24" s="39" t="s">
        <v>306</v>
      </c>
      <c r="HL24" s="34">
        <v>0.93959729999999997</v>
      </c>
      <c r="HM24" s="29">
        <v>48.200530000000001</v>
      </c>
      <c r="HN24" s="27">
        <v>43.399723871602802</v>
      </c>
      <c r="HO24" s="32">
        <v>40.498290158566299</v>
      </c>
      <c r="HP24" s="32">
        <v>2.0156719727958201</v>
      </c>
      <c r="HQ24" s="32">
        <v>10.021886399166201</v>
      </c>
      <c r="HR24" s="27">
        <v>8.5988700564971694</v>
      </c>
      <c r="HS24" s="27">
        <v>45.1044843983858</v>
      </c>
      <c r="HT24" s="27">
        <v>48.4525836629197</v>
      </c>
      <c r="HU24" s="27">
        <v>-2.90143371303648</v>
      </c>
      <c r="HV24" s="27">
        <v>0.37282603489252297</v>
      </c>
      <c r="HW24" s="27">
        <v>2.0066141566278599</v>
      </c>
      <c r="HX24" s="27">
        <v>13.085000000000001</v>
      </c>
      <c r="HY24" s="29">
        <v>0.56268116628459897</v>
      </c>
      <c r="HZ24" s="39">
        <v>1982</v>
      </c>
      <c r="IA24" s="39" t="s">
        <v>306</v>
      </c>
      <c r="IB24" s="29">
        <v>26678</v>
      </c>
      <c r="IC24" s="29">
        <v>26354</v>
      </c>
      <c r="ID24" s="29">
        <v>23584</v>
      </c>
      <c r="IE24" s="32">
        <v>73.170600891113281</v>
      </c>
      <c r="IF24" s="32">
        <v>64.684593200683594</v>
      </c>
      <c r="IG24" s="32">
        <v>632</v>
      </c>
      <c r="IH24" s="29">
        <v>8153</v>
      </c>
      <c r="II24" s="32">
        <v>14799</v>
      </c>
      <c r="IJ24" s="31">
        <v>2666.300048828125</v>
      </c>
      <c r="IK24" s="31">
        <v>10.100000381469727</v>
      </c>
      <c r="IL24" s="39">
        <v>1982</v>
      </c>
      <c r="IM24" s="39" t="s">
        <v>306</v>
      </c>
      <c r="IN24" s="30">
        <v>1528</v>
      </c>
      <c r="IO24" s="27">
        <v>2103</v>
      </c>
      <c r="IP24" s="27">
        <v>5313</v>
      </c>
      <c r="IQ24" s="29">
        <f t="shared" si="10"/>
        <v>199.15286003448534</v>
      </c>
      <c r="IR24" s="46">
        <v>11744</v>
      </c>
      <c r="IS24" s="46">
        <v>11079.9</v>
      </c>
      <c r="IT24" s="28">
        <v>51.741384141216024</v>
      </c>
      <c r="IU24" s="28"/>
      <c r="IV24" s="28">
        <v>11744</v>
      </c>
      <c r="IW24" s="28">
        <v>11079.9</v>
      </c>
      <c r="IX24" s="28">
        <v>51.741384141216017</v>
      </c>
      <c r="IY24" s="28">
        <v>67.666666666666742</v>
      </c>
      <c r="IZ24" s="39">
        <v>1982</v>
      </c>
      <c r="JA24" s="39" t="s">
        <v>306</v>
      </c>
      <c r="JB24" s="29">
        <v>14.16342</v>
      </c>
      <c r="JC24" s="27">
        <v>17.545000076293945</v>
      </c>
      <c r="JD24" s="27">
        <v>11.274999618530273</v>
      </c>
      <c r="JE24" s="27">
        <v>5.7179999351501465</v>
      </c>
      <c r="JF24" s="27">
        <v>4.4679999351501465</v>
      </c>
      <c r="JG24" s="27">
        <v>1.5440000295639038</v>
      </c>
      <c r="JH24" s="27">
        <v>1.2929999828338623</v>
      </c>
      <c r="JI24" s="27">
        <v>4.3930001258850098</v>
      </c>
      <c r="JJ24" s="32">
        <v>2.2760000228881836</v>
      </c>
      <c r="JK24" s="32">
        <v>0.55299997329711914</v>
      </c>
      <c r="JL24" s="32">
        <v>1.871999979019165</v>
      </c>
      <c r="JM24" s="32">
        <v>0.33700001239776611</v>
      </c>
      <c r="JN24" s="32">
        <v>0.81099998950958252</v>
      </c>
      <c r="JO24" s="39">
        <v>1982</v>
      </c>
      <c r="JP24" s="39" t="s">
        <v>306</v>
      </c>
      <c r="JQ24" s="32">
        <v>1.2929999999999999</v>
      </c>
      <c r="JR24" s="32">
        <v>7.4999999999999997E-2</v>
      </c>
      <c r="JS24" s="32">
        <v>0.434</v>
      </c>
      <c r="JT24" s="41"/>
      <c r="JU24" s="32">
        <v>0</v>
      </c>
      <c r="JV24" s="32">
        <v>0.47499999999999998</v>
      </c>
      <c r="JW24" s="27">
        <v>0.13899999856948853</v>
      </c>
      <c r="JX24" s="27">
        <v>0.29499998688697815</v>
      </c>
      <c r="JY24" s="27">
        <v>0</v>
      </c>
      <c r="JZ24" s="40">
        <v>3.9999999105930328E-2</v>
      </c>
      <c r="KA24" s="20">
        <v>0.02</v>
      </c>
      <c r="KB24" s="20">
        <v>1.8999999389052391E-2</v>
      </c>
      <c r="KC24" s="21">
        <v>5.9000000357627869E-2</v>
      </c>
      <c r="KD24" s="21">
        <v>1.0000000474974513E-3</v>
      </c>
      <c r="KE24" s="20">
        <v>1.8009999990463257</v>
      </c>
      <c r="KF24" s="20">
        <v>7.0000000298023224E-2</v>
      </c>
      <c r="KG24" s="39">
        <v>1982</v>
      </c>
      <c r="KH24" s="39" t="s">
        <v>306</v>
      </c>
      <c r="KI24" s="29"/>
      <c r="KJ24" s="29"/>
      <c r="KK24" s="29"/>
      <c r="KL24" s="29"/>
      <c r="KM24" s="29"/>
      <c r="KN24" s="21">
        <v>56291</v>
      </c>
      <c r="KO24" s="20">
        <v>36460</v>
      </c>
      <c r="KP24" s="20">
        <v>8475</v>
      </c>
      <c r="KQ24" s="19">
        <v>15.055689811706543</v>
      </c>
      <c r="KR24" s="39">
        <v>1982</v>
      </c>
      <c r="KS24" s="39" t="s">
        <v>306</v>
      </c>
    </row>
    <row r="25" spans="1:305" s="39" customFormat="1" ht="12.75">
      <c r="A25" s="39">
        <v>1983</v>
      </c>
      <c r="B25" s="39" t="s">
        <v>306</v>
      </c>
      <c r="C25" s="39">
        <v>35</v>
      </c>
      <c r="D25" s="44" t="s">
        <v>307</v>
      </c>
      <c r="E25" s="44">
        <v>826</v>
      </c>
      <c r="F25" s="39">
        <v>1</v>
      </c>
      <c r="G25" s="39">
        <v>0</v>
      </c>
      <c r="H25" s="39">
        <v>1</v>
      </c>
      <c r="I25" s="39">
        <v>0</v>
      </c>
      <c r="J25" s="29">
        <v>100</v>
      </c>
      <c r="K25" s="29">
        <v>0</v>
      </c>
      <c r="L25" s="29">
        <v>0</v>
      </c>
      <c r="M25" s="18">
        <v>1</v>
      </c>
      <c r="N25" s="39">
        <v>0</v>
      </c>
      <c r="O25" s="39">
        <v>0</v>
      </c>
      <c r="P25" s="39">
        <v>1</v>
      </c>
      <c r="Q25" s="29">
        <v>100</v>
      </c>
      <c r="R25" s="29">
        <v>0</v>
      </c>
      <c r="S25" s="29">
        <v>0</v>
      </c>
      <c r="T25" s="29">
        <v>57.68</v>
      </c>
      <c r="U25" s="29">
        <v>0</v>
      </c>
      <c r="V25" s="29">
        <v>0</v>
      </c>
      <c r="W25" s="29">
        <v>57.68</v>
      </c>
      <c r="X25" s="39">
        <v>1</v>
      </c>
      <c r="Y25" s="39">
        <v>1983</v>
      </c>
      <c r="Z25" s="39" t="s">
        <v>306</v>
      </c>
      <c r="AA25" s="43">
        <v>30476</v>
      </c>
      <c r="AB25" s="41">
        <v>72.8</v>
      </c>
      <c r="AC25" s="41">
        <v>27.6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42.4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25.4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4.5999999999999943</v>
      </c>
      <c r="CZ25" s="39">
        <v>1983</v>
      </c>
      <c r="DA25" s="39" t="s">
        <v>306</v>
      </c>
      <c r="DB25" s="41">
        <v>32.200000000000003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61.1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3.5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3.1999999999999886</v>
      </c>
      <c r="FY25" s="39">
        <v>1983</v>
      </c>
      <c r="FZ25" s="39" t="s">
        <v>306</v>
      </c>
      <c r="GA25" s="41">
        <v>3.5</v>
      </c>
      <c r="GB25" s="29">
        <f t="shared" si="2"/>
        <v>0.67953200000000002</v>
      </c>
      <c r="GC25" s="29">
        <f t="shared" si="3"/>
        <v>0.52176999999999996</v>
      </c>
      <c r="GD25" s="29">
        <f t="shared" si="4"/>
        <v>3.1204363618208371</v>
      </c>
      <c r="GE25" s="29">
        <f t="shared" si="5"/>
        <v>2.0910440582983081</v>
      </c>
      <c r="GF25" s="29">
        <f t="shared" si="6"/>
        <v>1.029392303522529</v>
      </c>
      <c r="GG25" s="29">
        <f t="shared" si="7"/>
        <v>0.3298872927252578</v>
      </c>
      <c r="GH25" s="29">
        <f t="shared" si="8"/>
        <v>20.62110569295449</v>
      </c>
      <c r="GI25" s="39">
        <v>1983</v>
      </c>
      <c r="GJ25" s="39" t="s">
        <v>306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36">
        <v>-1.263565</v>
      </c>
      <c r="GX25" s="36">
        <v>-1.707457</v>
      </c>
      <c r="GY25" s="36">
        <v>-0.57219609999999999</v>
      </c>
      <c r="GZ25" s="39">
        <v>1983</v>
      </c>
      <c r="HA25" s="39" t="s">
        <v>306</v>
      </c>
      <c r="HB25" s="42">
        <v>1</v>
      </c>
      <c r="HC25" s="42">
        <f t="shared" si="9"/>
        <v>2</v>
      </c>
      <c r="HD25" s="42">
        <v>0</v>
      </c>
      <c r="HE25" s="42">
        <v>0</v>
      </c>
      <c r="HF25" s="42">
        <v>0</v>
      </c>
      <c r="HG25" s="42">
        <v>2.5</v>
      </c>
      <c r="HH25" s="42">
        <v>0</v>
      </c>
      <c r="HI25" s="42">
        <v>0</v>
      </c>
      <c r="HJ25" s="39">
        <v>1983</v>
      </c>
      <c r="HK25" s="39" t="s">
        <v>306</v>
      </c>
      <c r="HL25" s="34">
        <v>1</v>
      </c>
      <c r="HM25" s="29">
        <v>49.370530000000002</v>
      </c>
      <c r="HN25" s="27">
        <v>43.031954749077897</v>
      </c>
      <c r="HO25" s="32">
        <v>39.380856813220703</v>
      </c>
      <c r="HP25" s="32">
        <v>4.22057264050901</v>
      </c>
      <c r="HQ25" s="32">
        <v>9.9732237020757992</v>
      </c>
      <c r="HR25" s="27">
        <v>4.6093018416397902</v>
      </c>
      <c r="HS25" s="27">
        <v>44.588165371264203</v>
      </c>
      <c r="HT25" s="27">
        <v>47.151556806325701</v>
      </c>
      <c r="HU25" s="27">
        <v>-3.6510979358571798</v>
      </c>
      <c r="HV25" s="27">
        <v>-0.496395046723068</v>
      </c>
      <c r="HW25" s="27">
        <v>0.39354959545820101</v>
      </c>
      <c r="HX25" s="27">
        <v>11.268333333333301</v>
      </c>
      <c r="HY25" s="29">
        <v>0.22079745494325001</v>
      </c>
      <c r="HZ25" s="39">
        <v>1983</v>
      </c>
      <c r="IA25" s="39" t="s">
        <v>306</v>
      </c>
      <c r="IB25" s="29">
        <v>26610</v>
      </c>
      <c r="IC25" s="29">
        <v>26288</v>
      </c>
      <c r="ID25" s="29">
        <v>23304</v>
      </c>
      <c r="IE25" s="32">
        <v>72.43377685546875</v>
      </c>
      <c r="IF25" s="32">
        <v>63.434680938720703</v>
      </c>
      <c r="IG25" s="32">
        <v>622</v>
      </c>
      <c r="IH25" s="29">
        <v>7770</v>
      </c>
      <c r="II25" s="32">
        <v>14912</v>
      </c>
      <c r="IJ25" s="31">
        <v>2839.39990234375</v>
      </c>
      <c r="IK25" s="31">
        <v>10.800000190734863</v>
      </c>
      <c r="IL25" s="39">
        <v>1983</v>
      </c>
      <c r="IM25" s="39" t="s">
        <v>306</v>
      </c>
      <c r="IN25" s="30">
        <v>1352</v>
      </c>
      <c r="IO25" s="27">
        <v>574</v>
      </c>
      <c r="IP25" s="27">
        <v>3754</v>
      </c>
      <c r="IQ25" s="29">
        <f t="shared" si="10"/>
        <v>141.07478391582111</v>
      </c>
      <c r="IR25" s="46">
        <v>11300</v>
      </c>
      <c r="IS25" s="46">
        <v>10569.6</v>
      </c>
      <c r="IT25" s="28">
        <v>50.171358048132149</v>
      </c>
      <c r="IU25" s="28">
        <v>67</v>
      </c>
      <c r="IV25" s="28">
        <v>11300</v>
      </c>
      <c r="IW25" s="28">
        <v>10569.6</v>
      </c>
      <c r="IX25" s="28">
        <v>50.171358048132149</v>
      </c>
      <c r="IY25" s="28">
        <v>67</v>
      </c>
      <c r="IZ25" s="39">
        <v>1983</v>
      </c>
      <c r="JA25" s="39" t="s">
        <v>306</v>
      </c>
      <c r="JB25" s="29">
        <v>14.097289999999999</v>
      </c>
      <c r="JC25" s="27">
        <v>18.332000732421875</v>
      </c>
      <c r="JD25" s="27">
        <v>11.373000144958496</v>
      </c>
      <c r="JE25" s="27">
        <v>6.309999942779541</v>
      </c>
      <c r="JF25" s="27">
        <v>4.3730001449584961</v>
      </c>
      <c r="JG25" s="27">
        <v>1.5490000247955322</v>
      </c>
      <c r="JH25" s="27">
        <v>1.5069999694824219</v>
      </c>
      <c r="JI25" s="27">
        <v>4.5809998512268066</v>
      </c>
      <c r="JJ25" s="32">
        <v>2.2200000286102295</v>
      </c>
      <c r="JK25" s="32">
        <v>0.64999997615814209</v>
      </c>
      <c r="JL25" s="32">
        <v>1.9470000267028809</v>
      </c>
      <c r="JM25" s="32">
        <v>0.75999999046325684</v>
      </c>
      <c r="JN25" s="32">
        <v>0.74599999189376831</v>
      </c>
      <c r="JO25" s="39">
        <v>1983</v>
      </c>
      <c r="JP25" s="39" t="s">
        <v>306</v>
      </c>
      <c r="JQ25" s="32">
        <v>1.296</v>
      </c>
      <c r="JR25" s="32">
        <v>6.7000000000000004E-2</v>
      </c>
      <c r="JS25" s="32">
        <v>0.38900000000000001</v>
      </c>
      <c r="JT25" s="41"/>
      <c r="JU25" s="32">
        <v>0</v>
      </c>
      <c r="JV25" s="32">
        <v>0.46700000000000003</v>
      </c>
      <c r="JW25" s="27">
        <v>0.14499999582767487</v>
      </c>
      <c r="JX25" s="27">
        <v>0.33799999952316284</v>
      </c>
      <c r="JY25" s="27">
        <v>0</v>
      </c>
      <c r="JZ25" s="40">
        <v>1.7000000923871994E-2</v>
      </c>
      <c r="KA25" s="20">
        <v>0.02</v>
      </c>
      <c r="KB25" s="20">
        <v>1.8999999389052391E-2</v>
      </c>
      <c r="KC25" s="21">
        <v>0.12300000339746475</v>
      </c>
      <c r="KD25" s="21">
        <v>7.0000002160668373E-3</v>
      </c>
      <c r="KE25" s="20">
        <v>1.8680000305175781</v>
      </c>
      <c r="KF25" s="20">
        <v>7.8000001609325409E-2</v>
      </c>
      <c r="KG25" s="39">
        <v>1983</v>
      </c>
      <c r="KH25" s="39" t="s">
        <v>306</v>
      </c>
      <c r="KI25" s="29"/>
      <c r="KJ25" s="29"/>
      <c r="KK25" s="29"/>
      <c r="KL25" s="29"/>
      <c r="KM25" s="29"/>
      <c r="KN25" s="21">
        <v>56316</v>
      </c>
      <c r="KO25" s="20">
        <v>36737</v>
      </c>
      <c r="KP25" s="20">
        <v>8423</v>
      </c>
      <c r="KQ25" s="19">
        <v>14.956669807434082</v>
      </c>
      <c r="KR25" s="39">
        <v>1983</v>
      </c>
      <c r="KS25" s="39" t="s">
        <v>306</v>
      </c>
    </row>
    <row r="26" spans="1:305" s="39" customFormat="1" ht="12.75">
      <c r="A26" s="39">
        <v>1984</v>
      </c>
      <c r="B26" s="39" t="s">
        <v>306</v>
      </c>
      <c r="C26" s="39">
        <v>35</v>
      </c>
      <c r="D26" s="44" t="s">
        <v>307</v>
      </c>
      <c r="E26" s="44">
        <v>826</v>
      </c>
      <c r="F26" s="39">
        <v>1</v>
      </c>
      <c r="G26" s="39">
        <v>0</v>
      </c>
      <c r="H26" s="39">
        <v>1</v>
      </c>
      <c r="I26" s="39">
        <v>0</v>
      </c>
      <c r="J26" s="29">
        <v>100</v>
      </c>
      <c r="K26" s="29">
        <v>0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100</v>
      </c>
      <c r="R26" s="29">
        <v>0</v>
      </c>
      <c r="S26" s="29">
        <v>0</v>
      </c>
      <c r="T26" s="29">
        <v>61.1</v>
      </c>
      <c r="U26" s="29">
        <v>0</v>
      </c>
      <c r="V26" s="29">
        <v>0</v>
      </c>
      <c r="W26" s="29">
        <v>61.1</v>
      </c>
      <c r="X26" s="39">
        <v>1</v>
      </c>
      <c r="Y26" s="39">
        <v>1984</v>
      </c>
      <c r="Z26" s="39" t="s">
        <v>306</v>
      </c>
      <c r="AA26" s="43"/>
      <c r="AB26" s="41">
        <v>72.8</v>
      </c>
      <c r="AC26" s="41">
        <v>27.6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42.4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25.4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4.5999999999999943</v>
      </c>
      <c r="CZ26" s="39">
        <v>1984</v>
      </c>
      <c r="DA26" s="39" t="s">
        <v>306</v>
      </c>
      <c r="DB26" s="41">
        <v>32.200000000000003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61.1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3.5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3.1999999999999886</v>
      </c>
      <c r="FY26" s="39">
        <v>1984</v>
      </c>
      <c r="FZ26" s="39" t="s">
        <v>306</v>
      </c>
      <c r="GA26" s="41">
        <v>3.5</v>
      </c>
      <c r="GB26" s="29">
        <f t="shared" si="2"/>
        <v>0.67953200000000002</v>
      </c>
      <c r="GC26" s="29">
        <f t="shared" si="3"/>
        <v>0.52176999999999996</v>
      </c>
      <c r="GD26" s="29">
        <f t="shared" si="4"/>
        <v>3.1204363618208371</v>
      </c>
      <c r="GE26" s="29">
        <f t="shared" si="5"/>
        <v>2.0910440582983081</v>
      </c>
      <c r="GF26" s="29">
        <f t="shared" si="6"/>
        <v>1.029392303522529</v>
      </c>
      <c r="GG26" s="29">
        <f t="shared" si="7"/>
        <v>0.3298872927252578</v>
      </c>
      <c r="GH26" s="29">
        <f t="shared" si="8"/>
        <v>20.62110569295449</v>
      </c>
      <c r="GI26" s="39">
        <v>1984</v>
      </c>
      <c r="GJ26" s="39" t="s">
        <v>306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36">
        <v>-1.5251239999999999</v>
      </c>
      <c r="GX26" s="36">
        <v>-1.7501599999999999</v>
      </c>
      <c r="GY26" s="36">
        <v>-1.0137769999999999</v>
      </c>
      <c r="GZ26" s="39">
        <v>1984</v>
      </c>
      <c r="HA26" s="39" t="s">
        <v>306</v>
      </c>
      <c r="HB26" s="42">
        <v>1</v>
      </c>
      <c r="HC26" s="42">
        <f t="shared" si="9"/>
        <v>2</v>
      </c>
      <c r="HD26" s="42">
        <v>0</v>
      </c>
      <c r="HE26" s="42">
        <v>0</v>
      </c>
      <c r="HF26" s="42">
        <v>0</v>
      </c>
      <c r="HG26" s="42">
        <v>2.5</v>
      </c>
      <c r="HH26" s="42">
        <v>0</v>
      </c>
      <c r="HI26" s="42">
        <v>0</v>
      </c>
      <c r="HJ26" s="39">
        <v>1984</v>
      </c>
      <c r="HK26" s="39" t="s">
        <v>306</v>
      </c>
      <c r="HL26" s="34">
        <v>1</v>
      </c>
      <c r="HM26" s="29">
        <v>53.839959999999998</v>
      </c>
      <c r="HN26" s="27">
        <v>43.172296664169401</v>
      </c>
      <c r="HO26" s="32">
        <v>39.254689440192102</v>
      </c>
      <c r="HP26" s="32">
        <v>2.2745669967892201</v>
      </c>
      <c r="HQ26" s="32">
        <v>7.5372613650393498</v>
      </c>
      <c r="HR26" s="27">
        <v>4.9607121543664299</v>
      </c>
      <c r="HS26" s="27">
        <v>44.538279568744102</v>
      </c>
      <c r="HT26" s="27">
        <v>46.968980763577001</v>
      </c>
      <c r="HU26" s="27">
        <v>-3.9176072239772401</v>
      </c>
      <c r="HV26" s="27">
        <v>-0.52893464013801705</v>
      </c>
      <c r="HW26" s="27">
        <v>0.745466447151514</v>
      </c>
      <c r="HX26" s="27">
        <v>11.1275</v>
      </c>
      <c r="HY26" s="29">
        <v>-0.49528213726924702</v>
      </c>
      <c r="HZ26" s="39">
        <v>1984</v>
      </c>
      <c r="IA26" s="39" t="s">
        <v>306</v>
      </c>
      <c r="IB26" s="29">
        <v>27235</v>
      </c>
      <c r="IC26" s="29">
        <v>27071</v>
      </c>
      <c r="ID26" s="29">
        <v>23854</v>
      </c>
      <c r="IE26" s="32">
        <v>73.538543701171875</v>
      </c>
      <c r="IF26" s="32">
        <v>64.409339904785156</v>
      </c>
      <c r="IG26" s="32">
        <v>616</v>
      </c>
      <c r="IH26" s="29">
        <v>8410</v>
      </c>
      <c r="II26" s="32">
        <v>14828</v>
      </c>
      <c r="IJ26" s="31">
        <v>2903.199951171875</v>
      </c>
      <c r="IK26" s="31">
        <v>10.899999618530273</v>
      </c>
      <c r="IL26" s="39">
        <v>1984</v>
      </c>
      <c r="IM26" s="39" t="s">
        <v>306</v>
      </c>
      <c r="IN26" s="30">
        <v>1206</v>
      </c>
      <c r="IO26" s="27">
        <v>1464</v>
      </c>
      <c r="IP26" s="27">
        <v>27135</v>
      </c>
      <c r="IQ26" s="29">
        <f t="shared" si="10"/>
        <v>996.32825408481733</v>
      </c>
      <c r="IR26" s="46">
        <v>10774</v>
      </c>
      <c r="IS26" s="46">
        <v>10170</v>
      </c>
      <c r="IT26" s="28">
        <v>48.854301772589707</v>
      </c>
      <c r="IU26" s="28"/>
      <c r="IV26" s="28">
        <v>10774</v>
      </c>
      <c r="IW26" s="28">
        <v>10170</v>
      </c>
      <c r="IX26" s="28">
        <v>48.854301772589707</v>
      </c>
      <c r="IY26" s="28">
        <v>65.5</v>
      </c>
      <c r="IZ26" s="39">
        <v>1984</v>
      </c>
      <c r="JA26" s="39" t="s">
        <v>306</v>
      </c>
      <c r="JB26" s="29">
        <v>14.12313</v>
      </c>
      <c r="JC26" s="27">
        <v>18.263999938964844</v>
      </c>
      <c r="JD26" s="27">
        <v>11.404000282287598</v>
      </c>
      <c r="JE26" s="27">
        <v>6.1989998817443848</v>
      </c>
      <c r="JF26" s="27">
        <v>4.3070001602172852</v>
      </c>
      <c r="JG26" s="27">
        <v>1.4939999580383301</v>
      </c>
      <c r="JH26" s="27">
        <v>1.5549999475479126</v>
      </c>
      <c r="JI26" s="27">
        <v>4.4530000686645508</v>
      </c>
      <c r="JJ26" s="32">
        <v>2.1930000782012939</v>
      </c>
      <c r="JK26" s="32">
        <v>0.6600000262260437</v>
      </c>
      <c r="JL26" s="32">
        <v>1.9529999494552612</v>
      </c>
      <c r="JM26" s="32">
        <v>0.82300001382827759</v>
      </c>
      <c r="JN26" s="32">
        <v>0.82599997520446777</v>
      </c>
      <c r="JO26" s="39">
        <v>1984</v>
      </c>
      <c r="JP26" s="39" t="s">
        <v>306</v>
      </c>
      <c r="JQ26" s="32">
        <v>1.2869999999999999</v>
      </c>
      <c r="JR26" s="32">
        <v>6.9000000000000006E-2</v>
      </c>
      <c r="JS26" s="32">
        <v>0.39800000000000002</v>
      </c>
      <c r="JT26" s="41"/>
      <c r="JU26" s="32">
        <v>0</v>
      </c>
      <c r="JV26" s="32">
        <v>0.439</v>
      </c>
      <c r="JW26" s="27">
        <v>0.15800000727176666</v>
      </c>
      <c r="JX26" s="27">
        <v>0.30199998617172241</v>
      </c>
      <c r="JY26" s="27">
        <v>0</v>
      </c>
      <c r="JZ26" s="40">
        <v>9.9999997764825821E-3</v>
      </c>
      <c r="KA26" s="20">
        <v>0.02</v>
      </c>
      <c r="KB26" s="20">
        <v>1.8999999389052391E-2</v>
      </c>
      <c r="KC26" s="21">
        <v>0.15000000596046448</v>
      </c>
      <c r="KD26" s="21">
        <v>2.199999988079071E-2</v>
      </c>
      <c r="KE26" s="20">
        <v>1.8739999532699585</v>
      </c>
      <c r="KF26" s="20">
        <v>7.9000003635883331E-2</v>
      </c>
      <c r="KG26" s="39">
        <v>1984</v>
      </c>
      <c r="KH26" s="39" t="s">
        <v>306</v>
      </c>
      <c r="KI26" s="29"/>
      <c r="KJ26" s="29"/>
      <c r="KK26" s="29"/>
      <c r="KL26" s="29"/>
      <c r="KM26" s="29"/>
      <c r="KN26" s="21">
        <v>56409</v>
      </c>
      <c r="KO26" s="20">
        <v>37035</v>
      </c>
      <c r="KP26" s="20">
        <v>8397</v>
      </c>
      <c r="KQ26" s="19">
        <v>14.885919570922852</v>
      </c>
      <c r="KR26" s="39">
        <v>1984</v>
      </c>
      <c r="KS26" s="39" t="s">
        <v>306</v>
      </c>
    </row>
    <row r="27" spans="1:305" s="39" customFormat="1" ht="12.75">
      <c r="A27" s="39">
        <v>1985</v>
      </c>
      <c r="B27" s="39" t="s">
        <v>306</v>
      </c>
      <c r="C27" s="39">
        <v>35</v>
      </c>
      <c r="D27" s="44" t="s">
        <v>307</v>
      </c>
      <c r="E27" s="44">
        <v>826</v>
      </c>
      <c r="F27" s="39">
        <v>1</v>
      </c>
      <c r="G27" s="39">
        <v>0</v>
      </c>
      <c r="H27" s="39">
        <v>1</v>
      </c>
      <c r="I27" s="39">
        <v>0</v>
      </c>
      <c r="J27" s="29">
        <v>100</v>
      </c>
      <c r="K27" s="29">
        <v>0</v>
      </c>
      <c r="L27" s="29">
        <v>0</v>
      </c>
      <c r="M27" s="18">
        <v>1</v>
      </c>
      <c r="N27" s="39">
        <v>0</v>
      </c>
      <c r="O27" s="39">
        <v>0</v>
      </c>
      <c r="P27" s="39">
        <v>0</v>
      </c>
      <c r="Q27" s="29">
        <v>100</v>
      </c>
      <c r="R27" s="29">
        <v>0</v>
      </c>
      <c r="S27" s="29">
        <v>0</v>
      </c>
      <c r="T27" s="29">
        <v>61.1</v>
      </c>
      <c r="U27" s="29">
        <v>0</v>
      </c>
      <c r="V27" s="29">
        <v>0</v>
      </c>
      <c r="W27" s="29">
        <v>61.1</v>
      </c>
      <c r="X27" s="39">
        <v>1</v>
      </c>
      <c r="Y27" s="39">
        <v>1985</v>
      </c>
      <c r="Z27" s="39" t="s">
        <v>306</v>
      </c>
      <c r="AA27" s="43"/>
      <c r="AB27" s="41">
        <v>72.8</v>
      </c>
      <c r="AC27" s="41">
        <v>27.6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42.4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0</v>
      </c>
      <c r="BO27" s="41">
        <v>25.4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4.5999999999999943</v>
      </c>
      <c r="CZ27" s="39">
        <v>1985</v>
      </c>
      <c r="DA27" s="39" t="s">
        <v>306</v>
      </c>
      <c r="DB27" s="41">
        <v>32.200000000000003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61.1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3.5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3.1999999999999886</v>
      </c>
      <c r="FY27" s="39">
        <v>1985</v>
      </c>
      <c r="FZ27" s="39" t="s">
        <v>306</v>
      </c>
      <c r="GA27" s="41">
        <v>3.5</v>
      </c>
      <c r="GB27" s="29">
        <f t="shared" si="2"/>
        <v>0.67953200000000002</v>
      </c>
      <c r="GC27" s="29">
        <f t="shared" si="3"/>
        <v>0.52176999999999996</v>
      </c>
      <c r="GD27" s="29">
        <f t="shared" si="4"/>
        <v>3.1204363618208371</v>
      </c>
      <c r="GE27" s="29">
        <f t="shared" si="5"/>
        <v>2.0910440582983081</v>
      </c>
      <c r="GF27" s="29">
        <f t="shared" si="6"/>
        <v>1.029392303522529</v>
      </c>
      <c r="GG27" s="29">
        <f t="shared" si="7"/>
        <v>0.3298872927252578</v>
      </c>
      <c r="GH27" s="29">
        <f t="shared" si="8"/>
        <v>20.62110569295449</v>
      </c>
      <c r="GI27" s="39">
        <v>1985</v>
      </c>
      <c r="GJ27" s="39" t="s">
        <v>306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36">
        <v>-1.5565560000000001</v>
      </c>
      <c r="GX27" s="36">
        <v>-1.8084720000000001</v>
      </c>
      <c r="GY27" s="36">
        <v>-1.0184770000000001</v>
      </c>
      <c r="GZ27" s="39">
        <v>1985</v>
      </c>
      <c r="HA27" s="39" t="s">
        <v>306</v>
      </c>
      <c r="HB27" s="42">
        <v>1</v>
      </c>
      <c r="HC27" s="42">
        <f t="shared" si="9"/>
        <v>2</v>
      </c>
      <c r="HD27" s="42">
        <v>0</v>
      </c>
      <c r="HE27" s="42">
        <v>0</v>
      </c>
      <c r="HF27" s="42">
        <v>0</v>
      </c>
      <c r="HG27" s="42">
        <v>2.5</v>
      </c>
      <c r="HH27" s="42">
        <v>0</v>
      </c>
      <c r="HI27" s="42">
        <v>0</v>
      </c>
      <c r="HJ27" s="39">
        <v>1985</v>
      </c>
      <c r="HK27" s="39" t="s">
        <v>306</v>
      </c>
      <c r="HL27" s="34">
        <v>1</v>
      </c>
      <c r="HM27" s="29">
        <v>53.390309999999999</v>
      </c>
      <c r="HN27" s="27">
        <v>41.684334913137199</v>
      </c>
      <c r="HO27" s="32">
        <v>38.631001846001901</v>
      </c>
      <c r="HP27" s="32">
        <v>4.1873056545207499</v>
      </c>
      <c r="HQ27" s="32">
        <v>10.0354039953649</v>
      </c>
      <c r="HR27" s="27">
        <v>6.0713938372262399</v>
      </c>
      <c r="HS27" s="27">
        <v>43.155391633504799</v>
      </c>
      <c r="HT27" s="27">
        <v>44.350211500607301</v>
      </c>
      <c r="HU27" s="27">
        <v>-3.0533330671353198</v>
      </c>
      <c r="HV27" s="27">
        <v>0.213358206922103</v>
      </c>
      <c r="HW27" s="27">
        <v>0.95379567881611005</v>
      </c>
      <c r="HX27" s="27">
        <v>10.97</v>
      </c>
      <c r="HY27" s="29">
        <v>-0.282684654954868</v>
      </c>
      <c r="HZ27" s="39">
        <v>1985</v>
      </c>
      <c r="IA27" s="39" t="s">
        <v>306</v>
      </c>
      <c r="IB27" s="29">
        <v>27486</v>
      </c>
      <c r="IC27" s="29">
        <v>27346</v>
      </c>
      <c r="ID27" s="29">
        <v>24250</v>
      </c>
      <c r="IE27" s="32">
        <v>74.08026123046875</v>
      </c>
      <c r="IF27" s="32">
        <v>65.358596801757813</v>
      </c>
      <c r="IG27" s="32">
        <v>568</v>
      </c>
      <c r="IH27" s="29">
        <v>8430</v>
      </c>
      <c r="II27" s="32">
        <v>15252</v>
      </c>
      <c r="IJ27" s="31">
        <v>3063.5</v>
      </c>
      <c r="IK27" s="31">
        <v>11.199999809265137</v>
      </c>
      <c r="IL27" s="39">
        <v>1985</v>
      </c>
      <c r="IM27" s="39" t="s">
        <v>306</v>
      </c>
      <c r="IN27" s="30">
        <v>903</v>
      </c>
      <c r="IO27" s="27">
        <v>791</v>
      </c>
      <c r="IP27" s="27">
        <v>6402</v>
      </c>
      <c r="IQ27" s="29">
        <f t="shared" si="10"/>
        <v>232.91857672997162</v>
      </c>
      <c r="IR27" s="46">
        <v>10819</v>
      </c>
      <c r="IS27" s="46">
        <v>9696.6</v>
      </c>
      <c r="IT27" s="28">
        <v>46.020882771713339</v>
      </c>
      <c r="IU27" s="28">
        <v>64</v>
      </c>
      <c r="IV27" s="28">
        <v>10819</v>
      </c>
      <c r="IW27" s="28">
        <v>9696.6</v>
      </c>
      <c r="IX27" s="28">
        <v>46.020882771713339</v>
      </c>
      <c r="IY27" s="28">
        <v>64</v>
      </c>
      <c r="IZ27" s="39">
        <v>1985</v>
      </c>
      <c r="JA27" s="39" t="s">
        <v>306</v>
      </c>
      <c r="JB27" s="29">
        <v>14.085279999999999</v>
      </c>
      <c r="JC27" s="27">
        <v>18.402999877929688</v>
      </c>
      <c r="JD27" s="27">
        <v>11.310000419616699</v>
      </c>
      <c r="JE27" s="27">
        <v>6.440000057220459</v>
      </c>
      <c r="JF27" s="27">
        <v>4.2249999046325684</v>
      </c>
      <c r="JG27" s="27">
        <v>1.4529999494552612</v>
      </c>
      <c r="JH27" s="27">
        <v>1.5670000314712524</v>
      </c>
      <c r="JI27" s="27">
        <v>4.3449997901916504</v>
      </c>
      <c r="JJ27" s="32">
        <v>2.1370000839233398</v>
      </c>
      <c r="JK27" s="32">
        <v>0.65299999713897705</v>
      </c>
      <c r="JL27" s="32">
        <v>1.9279999732971191</v>
      </c>
      <c r="JM27" s="32">
        <v>1.2170000076293945</v>
      </c>
      <c r="JN27" s="32">
        <v>0.87900000810623169</v>
      </c>
      <c r="JO27" s="39">
        <v>1985</v>
      </c>
      <c r="JP27" s="39" t="s">
        <v>306</v>
      </c>
      <c r="JQ27" s="32">
        <v>1.23</v>
      </c>
      <c r="JR27" s="32">
        <v>6.6000000000000003E-2</v>
      </c>
      <c r="JS27" s="32">
        <v>0.42499999999999999</v>
      </c>
      <c r="JT27" s="41"/>
      <c r="JU27" s="32">
        <v>0</v>
      </c>
      <c r="JV27" s="32">
        <v>0.41599999999999998</v>
      </c>
      <c r="JW27" s="27">
        <v>0.15199999511241913</v>
      </c>
      <c r="JX27" s="27">
        <v>0.2720000147819519</v>
      </c>
      <c r="JY27" s="27">
        <v>0</v>
      </c>
      <c r="JZ27" s="40">
        <v>8.999999612569809E-3</v>
      </c>
      <c r="KA27" s="20">
        <v>0.02</v>
      </c>
      <c r="KB27" s="20">
        <v>1.8999999389052391E-2</v>
      </c>
      <c r="KC27" s="21">
        <v>0.17499999701976776</v>
      </c>
      <c r="KD27" s="21">
        <v>2.7000000700354576E-2</v>
      </c>
      <c r="KE27" s="20">
        <v>1.8799999952316284</v>
      </c>
      <c r="KF27" s="20">
        <v>4.8000000417232513E-2</v>
      </c>
      <c r="KG27" s="39">
        <v>1985</v>
      </c>
      <c r="KH27" s="39" t="s">
        <v>306</v>
      </c>
      <c r="KI27" s="23">
        <v>1.0952379999999999</v>
      </c>
      <c r="KJ27" s="23">
        <v>0.25</v>
      </c>
      <c r="KK27" s="29"/>
      <c r="KL27" s="29"/>
      <c r="KM27" s="29"/>
      <c r="KN27" s="21">
        <v>56554</v>
      </c>
      <c r="KO27" s="20">
        <v>37103</v>
      </c>
      <c r="KP27" s="20">
        <v>8578</v>
      </c>
      <c r="KQ27" s="19">
        <v>15.167799949645996</v>
      </c>
      <c r="KR27" s="39">
        <v>1985</v>
      </c>
      <c r="KS27" s="39" t="s">
        <v>306</v>
      </c>
    </row>
    <row r="28" spans="1:305" s="39" customFormat="1" ht="12.75">
      <c r="A28" s="39">
        <v>1986</v>
      </c>
      <c r="B28" s="39" t="s">
        <v>306</v>
      </c>
      <c r="C28" s="39">
        <v>35</v>
      </c>
      <c r="D28" s="44" t="s">
        <v>307</v>
      </c>
      <c r="E28" s="44">
        <v>826</v>
      </c>
      <c r="F28" s="39">
        <v>1</v>
      </c>
      <c r="G28" s="39">
        <v>0</v>
      </c>
      <c r="H28" s="39">
        <v>1</v>
      </c>
      <c r="I28" s="39">
        <v>0</v>
      </c>
      <c r="J28" s="29">
        <v>100</v>
      </c>
      <c r="K28" s="29">
        <v>0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100</v>
      </c>
      <c r="R28" s="29">
        <v>0</v>
      </c>
      <c r="S28" s="29">
        <v>0</v>
      </c>
      <c r="T28" s="29">
        <v>61.1</v>
      </c>
      <c r="U28" s="29">
        <v>0</v>
      </c>
      <c r="V28" s="29">
        <v>0</v>
      </c>
      <c r="W28" s="29">
        <v>61.1</v>
      </c>
      <c r="X28" s="39">
        <v>1</v>
      </c>
      <c r="Y28" s="39">
        <v>1986</v>
      </c>
      <c r="Z28" s="39" t="s">
        <v>306</v>
      </c>
      <c r="AA28" s="43"/>
      <c r="AB28" s="41">
        <v>72.8</v>
      </c>
      <c r="AC28" s="41">
        <v>27.6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42.4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25.4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4.5999999999999943</v>
      </c>
      <c r="CZ28" s="39">
        <v>1986</v>
      </c>
      <c r="DA28" s="39" t="s">
        <v>306</v>
      </c>
      <c r="DB28" s="41">
        <v>32.200000000000003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61.1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3.5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3.1999999999999886</v>
      </c>
      <c r="FY28" s="39">
        <v>1986</v>
      </c>
      <c r="FZ28" s="39" t="s">
        <v>306</v>
      </c>
      <c r="GA28" s="41">
        <v>3.5</v>
      </c>
      <c r="GB28" s="29">
        <f t="shared" si="2"/>
        <v>0.67953200000000002</v>
      </c>
      <c r="GC28" s="29">
        <f t="shared" si="3"/>
        <v>0.52176999999999996</v>
      </c>
      <c r="GD28" s="29">
        <f t="shared" si="4"/>
        <v>3.1204363618208371</v>
      </c>
      <c r="GE28" s="29">
        <f t="shared" si="5"/>
        <v>2.0910440582983081</v>
      </c>
      <c r="GF28" s="29">
        <f t="shared" si="6"/>
        <v>1.029392303522529</v>
      </c>
      <c r="GG28" s="29">
        <f t="shared" si="7"/>
        <v>0.3298872927252578</v>
      </c>
      <c r="GH28" s="29">
        <f t="shared" si="8"/>
        <v>20.62110569295449</v>
      </c>
      <c r="GI28" s="39">
        <v>1986</v>
      </c>
      <c r="GJ28" s="39" t="s">
        <v>306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36">
        <v>-1.690593</v>
      </c>
      <c r="GX28" s="36">
        <v>-1.816252</v>
      </c>
      <c r="GY28" s="36">
        <v>-1.2379169999999999</v>
      </c>
      <c r="GZ28" s="39">
        <v>1986</v>
      </c>
      <c r="HA28" s="39" t="s">
        <v>306</v>
      </c>
      <c r="HB28" s="42">
        <v>1</v>
      </c>
      <c r="HC28" s="42">
        <f t="shared" si="9"/>
        <v>2</v>
      </c>
      <c r="HD28" s="42">
        <v>0</v>
      </c>
      <c r="HE28" s="42">
        <v>0</v>
      </c>
      <c r="HF28" s="42">
        <v>0</v>
      </c>
      <c r="HG28" s="42">
        <v>2.5</v>
      </c>
      <c r="HH28" s="42">
        <v>0</v>
      </c>
      <c r="HI28" s="42">
        <v>0</v>
      </c>
      <c r="HJ28" s="39">
        <v>1986</v>
      </c>
      <c r="HK28" s="39" t="s">
        <v>306</v>
      </c>
      <c r="HL28" s="34">
        <v>1</v>
      </c>
      <c r="HM28" s="29">
        <v>49.100050000000003</v>
      </c>
      <c r="HN28" s="27">
        <v>40.600510506757701</v>
      </c>
      <c r="HO28" s="32">
        <v>37.813565607519898</v>
      </c>
      <c r="HP28" s="32">
        <v>3.1532520829818802</v>
      </c>
      <c r="HQ28" s="32">
        <v>7.7436183635834199</v>
      </c>
      <c r="HR28" s="27">
        <v>3.4276147678209399</v>
      </c>
      <c r="HS28" s="27">
        <v>42.606517984023696</v>
      </c>
      <c r="HT28" s="27">
        <v>45.350751549668402</v>
      </c>
      <c r="HU28" s="27">
        <v>-2.7869448992378598</v>
      </c>
      <c r="HV28" s="27">
        <v>0.348569477519374</v>
      </c>
      <c r="HW28" s="27">
        <v>0.97095944354244801</v>
      </c>
      <c r="HX28" s="27">
        <v>10.135</v>
      </c>
      <c r="HY28" s="29">
        <v>-0.96141502996398898</v>
      </c>
      <c r="HZ28" s="39">
        <v>1986</v>
      </c>
      <c r="IA28" s="39" t="s">
        <v>306</v>
      </c>
      <c r="IB28" s="29">
        <v>27491</v>
      </c>
      <c r="IC28" s="29">
        <v>27326</v>
      </c>
      <c r="ID28" s="29">
        <v>24380</v>
      </c>
      <c r="IE28" s="32">
        <v>73.904510498046875</v>
      </c>
      <c r="IF28" s="32">
        <v>65.541160583496094</v>
      </c>
      <c r="IG28" s="32">
        <v>538</v>
      </c>
      <c r="IH28" s="29">
        <v>8319</v>
      </c>
      <c r="II28" s="32">
        <v>15523</v>
      </c>
      <c r="IJ28" s="31">
        <v>3100.199951171875</v>
      </c>
      <c r="IK28" s="31">
        <v>11.199999809265137</v>
      </c>
      <c r="IL28" s="39">
        <v>1986</v>
      </c>
      <c r="IM28" s="39" t="s">
        <v>306</v>
      </c>
      <c r="IN28" s="30">
        <v>1074</v>
      </c>
      <c r="IO28" s="27">
        <v>720</v>
      </c>
      <c r="IP28" s="27">
        <v>1920</v>
      </c>
      <c r="IQ28" s="29">
        <f t="shared" si="10"/>
        <v>69.841038885453415</v>
      </c>
      <c r="IR28" s="46">
        <v>10598</v>
      </c>
      <c r="IS28" s="46">
        <v>9737.1</v>
      </c>
      <c r="IT28" s="28">
        <v>46.001322813813957</v>
      </c>
      <c r="IU28" s="28"/>
      <c r="IV28" s="28">
        <v>10598</v>
      </c>
      <c r="IW28" s="28">
        <v>9737.1</v>
      </c>
      <c r="IX28" s="28">
        <v>46.001322813813957</v>
      </c>
      <c r="IY28" s="28">
        <v>60.600000000000364</v>
      </c>
      <c r="IZ28" s="39">
        <v>1986</v>
      </c>
      <c r="JA28" s="39" t="s">
        <v>306</v>
      </c>
      <c r="JB28" s="29">
        <v>14.18756</v>
      </c>
      <c r="JC28" s="27">
        <v>18.430999755859375</v>
      </c>
      <c r="JD28" s="27">
        <v>11.284000396728516</v>
      </c>
      <c r="JE28" s="27">
        <v>6.3909997940063477</v>
      </c>
      <c r="JF28" s="27">
        <v>4.2270002365112305</v>
      </c>
      <c r="JG28" s="27">
        <v>1.4279999732971191</v>
      </c>
      <c r="JH28" s="27">
        <v>1.6970000267028809</v>
      </c>
      <c r="JI28" s="27">
        <v>4.2870001792907715</v>
      </c>
      <c r="JJ28" s="32">
        <v>2.0480000972747803</v>
      </c>
      <c r="JK28" s="32">
        <v>0.75599998235702515</v>
      </c>
      <c r="JL28" s="32">
        <v>1.812999963760376</v>
      </c>
      <c r="JM28" s="32">
        <v>1.215999960899353</v>
      </c>
      <c r="JN28" s="32">
        <v>0.95599997043609619</v>
      </c>
      <c r="JO28" s="39">
        <v>1986</v>
      </c>
      <c r="JP28" s="39" t="s">
        <v>306</v>
      </c>
      <c r="JQ28" s="32">
        <v>1.153</v>
      </c>
      <c r="JR28" s="32">
        <v>6.3E-2</v>
      </c>
      <c r="JS28" s="32">
        <v>0.42299999999999999</v>
      </c>
      <c r="JT28" s="41"/>
      <c r="JU28" s="32">
        <v>0</v>
      </c>
      <c r="JV28" s="32">
        <v>0.41</v>
      </c>
      <c r="JW28" s="27">
        <v>0.17800000309944153</v>
      </c>
      <c r="JX28" s="27">
        <v>0.26499998569488525</v>
      </c>
      <c r="JY28" s="27">
        <v>0</v>
      </c>
      <c r="JZ28" s="40">
        <v>8.0000003799796104E-3</v>
      </c>
      <c r="KA28" s="20">
        <v>2.1999999999999999E-2</v>
      </c>
      <c r="KB28" s="20">
        <v>2.0999999716877937E-2</v>
      </c>
      <c r="KC28" s="21">
        <v>0.25099998712539673</v>
      </c>
      <c r="KD28" s="21">
        <v>3.4000001847743988E-2</v>
      </c>
      <c r="KE28" s="20">
        <v>1.7869999408721924</v>
      </c>
      <c r="KF28" s="20">
        <v>2.6000000536441803E-2</v>
      </c>
      <c r="KG28" s="39">
        <v>1986</v>
      </c>
      <c r="KH28" s="39" t="s">
        <v>306</v>
      </c>
      <c r="KI28" s="23">
        <v>1.0952379999999999</v>
      </c>
      <c r="KJ28" s="23">
        <v>0.25</v>
      </c>
      <c r="KK28" s="22">
        <v>40.799999999999997</v>
      </c>
      <c r="KL28" s="22">
        <v>39.700000000000003</v>
      </c>
      <c r="KM28" s="22">
        <v>28.3</v>
      </c>
      <c r="KN28" s="21">
        <v>56684</v>
      </c>
      <c r="KO28" s="20">
        <v>37198</v>
      </c>
      <c r="KP28" s="20">
        <v>8707</v>
      </c>
      <c r="KQ28" s="19">
        <v>15.360600471496582</v>
      </c>
      <c r="KR28" s="39">
        <v>1986</v>
      </c>
      <c r="KS28" s="39" t="s">
        <v>306</v>
      </c>
    </row>
    <row r="29" spans="1:305" s="39" customFormat="1" ht="12.75">
      <c r="A29" s="39">
        <v>1987</v>
      </c>
      <c r="B29" s="39" t="s">
        <v>306</v>
      </c>
      <c r="C29" s="39">
        <v>35</v>
      </c>
      <c r="D29" s="44" t="s">
        <v>307</v>
      </c>
      <c r="E29" s="44">
        <v>826</v>
      </c>
      <c r="F29" s="39">
        <v>1</v>
      </c>
      <c r="G29" s="39">
        <v>0</v>
      </c>
      <c r="H29" s="39">
        <v>1</v>
      </c>
      <c r="I29" s="39">
        <v>0</v>
      </c>
      <c r="J29" s="29">
        <v>100</v>
      </c>
      <c r="K29" s="29">
        <v>0</v>
      </c>
      <c r="L29" s="29">
        <v>0</v>
      </c>
      <c r="M29" s="18">
        <v>1</v>
      </c>
      <c r="N29" s="39">
        <v>0</v>
      </c>
      <c r="O29" s="39">
        <v>0</v>
      </c>
      <c r="P29" s="39">
        <v>1</v>
      </c>
      <c r="Q29" s="29">
        <v>100</v>
      </c>
      <c r="R29" s="29">
        <v>0</v>
      </c>
      <c r="S29" s="29">
        <v>0</v>
      </c>
      <c r="T29" s="29">
        <v>59.27</v>
      </c>
      <c r="U29" s="29">
        <v>0</v>
      </c>
      <c r="V29" s="29">
        <v>0</v>
      </c>
      <c r="W29" s="29">
        <v>59.27</v>
      </c>
      <c r="X29" s="39">
        <v>1</v>
      </c>
      <c r="Y29" s="39">
        <v>1987</v>
      </c>
      <c r="Z29" s="39" t="s">
        <v>306</v>
      </c>
      <c r="AA29" s="43">
        <v>31939</v>
      </c>
      <c r="AB29" s="41">
        <v>75.400000000000006</v>
      </c>
      <c r="AC29" s="41">
        <v>30.8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42.3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22.6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4.3000000000000114</v>
      </c>
      <c r="CZ29" s="39">
        <v>1987</v>
      </c>
      <c r="DA29" s="39" t="s">
        <v>306</v>
      </c>
      <c r="DB29" s="41">
        <v>35.200000000000003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57.8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3.4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3.5999999999999943</v>
      </c>
      <c r="FY29" s="39">
        <v>1987</v>
      </c>
      <c r="FZ29" s="39" t="s">
        <v>306</v>
      </c>
      <c r="GA29" s="41">
        <v>6.3</v>
      </c>
      <c r="GB29" s="29">
        <f t="shared" si="2"/>
        <v>0.67513099999999993</v>
      </c>
      <c r="GC29" s="29">
        <f t="shared" si="3"/>
        <v>0.540856</v>
      </c>
      <c r="GD29" s="29">
        <f t="shared" si="4"/>
        <v>3.0781638137218379</v>
      </c>
      <c r="GE29" s="29">
        <f t="shared" si="5"/>
        <v>2.1779659540362064</v>
      </c>
      <c r="GF29" s="29">
        <f t="shared" si="6"/>
        <v>0.90019785968563149</v>
      </c>
      <c r="GG29" s="29">
        <f t="shared" si="7"/>
        <v>0.29244637847821148</v>
      </c>
      <c r="GH29" s="29">
        <f t="shared" si="8"/>
        <v>17.723571874766105</v>
      </c>
      <c r="GI29" s="39">
        <v>1987</v>
      </c>
      <c r="GJ29" s="39" t="s">
        <v>306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36">
        <v>-1.613532</v>
      </c>
      <c r="GX29" s="36">
        <v>-1.8584890000000001</v>
      </c>
      <c r="GY29" s="36">
        <v>-1.040937</v>
      </c>
      <c r="GZ29" s="39">
        <v>1987</v>
      </c>
      <c r="HA29" s="39" t="s">
        <v>306</v>
      </c>
      <c r="HB29" s="42">
        <v>1</v>
      </c>
      <c r="HC29" s="42">
        <f t="shared" si="9"/>
        <v>2</v>
      </c>
      <c r="HD29" s="42">
        <v>0</v>
      </c>
      <c r="HE29" s="42">
        <v>0</v>
      </c>
      <c r="HF29" s="42">
        <v>0</v>
      </c>
      <c r="HG29" s="42">
        <v>2.5</v>
      </c>
      <c r="HH29" s="42">
        <v>0</v>
      </c>
      <c r="HI29" s="42">
        <v>0</v>
      </c>
      <c r="HJ29" s="39">
        <v>1987</v>
      </c>
      <c r="HK29" s="39" t="s">
        <v>306</v>
      </c>
      <c r="HL29" s="34">
        <v>1</v>
      </c>
      <c r="HM29" s="29">
        <v>48.486510000000003</v>
      </c>
      <c r="HN29" s="27">
        <v>38.4556887124184</v>
      </c>
      <c r="HO29" s="32">
        <v>36.528501240963799</v>
      </c>
      <c r="HP29" s="32">
        <v>5.3594846534648397</v>
      </c>
      <c r="HQ29" s="32">
        <v>10.945582873345</v>
      </c>
      <c r="HR29" s="27">
        <v>4.1489180439598004</v>
      </c>
      <c r="HS29" s="27">
        <v>41.564850244095503</v>
      </c>
      <c r="HT29" s="27">
        <v>44.497157231272404</v>
      </c>
      <c r="HU29" s="27">
        <v>-1.9271874714545301</v>
      </c>
      <c r="HV29" s="27">
        <v>1.07077247792985</v>
      </c>
      <c r="HW29" s="27">
        <v>0.52561309516597499</v>
      </c>
      <c r="HX29" s="27">
        <v>9.5708333333333293</v>
      </c>
      <c r="HY29" s="29">
        <v>-1.5993585514630499</v>
      </c>
      <c r="HZ29" s="39">
        <v>1987</v>
      </c>
      <c r="IA29" s="39" t="s">
        <v>306</v>
      </c>
      <c r="IB29" s="29">
        <v>27943</v>
      </c>
      <c r="IC29" s="29">
        <v>27766</v>
      </c>
      <c r="ID29" s="29">
        <v>24754</v>
      </c>
      <c r="IE29" s="32">
        <v>74.986579895019531</v>
      </c>
      <c r="IF29" s="32">
        <v>66.428726196289063</v>
      </c>
      <c r="IG29" s="32">
        <v>569</v>
      </c>
      <c r="IH29" s="29">
        <v>8146</v>
      </c>
      <c r="II29" s="32">
        <v>16039</v>
      </c>
      <c r="IJ29" s="31">
        <v>2872.699951171875</v>
      </c>
      <c r="IK29" s="31">
        <v>10.300000190734863</v>
      </c>
      <c r="IL29" s="39">
        <v>1987</v>
      </c>
      <c r="IM29" s="39" t="s">
        <v>306</v>
      </c>
      <c r="IN29" s="30">
        <v>1016</v>
      </c>
      <c r="IO29" s="27">
        <v>887</v>
      </c>
      <c r="IP29" s="27">
        <v>3546</v>
      </c>
      <c r="IQ29" s="29">
        <f t="shared" si="10"/>
        <v>126.90119171169881</v>
      </c>
      <c r="IR29" s="46">
        <v>10480</v>
      </c>
      <c r="IS29" s="46">
        <v>9538.2000000000007</v>
      </c>
      <c r="IT29" s="28">
        <v>45.036120685584784</v>
      </c>
      <c r="IU29" s="28"/>
      <c r="IV29" s="28">
        <v>10480</v>
      </c>
      <c r="IW29" s="28">
        <v>9538.2000000000007</v>
      </c>
      <c r="IX29" s="28">
        <v>45.036120685584777</v>
      </c>
      <c r="IY29" s="28">
        <v>57.199999999999818</v>
      </c>
      <c r="IZ29" s="39">
        <v>1987</v>
      </c>
      <c r="JA29" s="39" t="s">
        <v>306</v>
      </c>
      <c r="JB29" s="29">
        <v>13.305529999999999</v>
      </c>
      <c r="JC29" s="27">
        <v>17.641000747680664</v>
      </c>
      <c r="JD29" s="27">
        <v>10.571999549865723</v>
      </c>
      <c r="JE29" s="27">
        <v>6.3159999847412109</v>
      </c>
      <c r="JF29" s="27">
        <v>4.0510001182556152</v>
      </c>
      <c r="JG29" s="27">
        <v>1.3159999847412109</v>
      </c>
      <c r="JH29" s="27">
        <v>1.7170000076293945</v>
      </c>
      <c r="JI29" s="27">
        <v>4.2899999618530273</v>
      </c>
      <c r="JJ29" s="32">
        <v>1.9390000104904175</v>
      </c>
      <c r="JK29" s="32">
        <v>0.75400000810623169</v>
      </c>
      <c r="JL29" s="32">
        <v>1.4520000219345093</v>
      </c>
      <c r="JM29" s="32">
        <v>1.1510000228881836</v>
      </c>
      <c r="JN29" s="32">
        <v>0.97200000286102295</v>
      </c>
      <c r="JO29" s="39">
        <v>1987</v>
      </c>
      <c r="JP29" s="39" t="s">
        <v>306</v>
      </c>
      <c r="JQ29" s="32">
        <v>1.0580000000000001</v>
      </c>
      <c r="JR29" s="32">
        <v>6.5000000000000002E-2</v>
      </c>
      <c r="JS29" s="32">
        <v>0.42899999999999999</v>
      </c>
      <c r="JT29" s="41"/>
      <c r="JU29" s="32">
        <v>0</v>
      </c>
      <c r="JV29" s="32">
        <v>0.38800000000000001</v>
      </c>
      <c r="JW29" s="27">
        <v>0.16500000655651093</v>
      </c>
      <c r="JX29" s="27">
        <v>0.28299999237060547</v>
      </c>
      <c r="JY29" s="27">
        <v>0</v>
      </c>
      <c r="JZ29" s="40">
        <v>8.999999612569809E-3</v>
      </c>
      <c r="KA29" s="20">
        <v>2.1999999999999999E-2</v>
      </c>
      <c r="KB29" s="20">
        <v>1.9999999552965164E-2</v>
      </c>
      <c r="KC29" s="21">
        <v>0.23399999737739563</v>
      </c>
      <c r="KD29" s="21">
        <v>4.1999999433755875E-2</v>
      </c>
      <c r="KE29" s="20">
        <v>1.437000036239624</v>
      </c>
      <c r="KF29" s="20">
        <v>1.4999999664723873E-2</v>
      </c>
      <c r="KG29" s="39">
        <v>1987</v>
      </c>
      <c r="KH29" s="39" t="s">
        <v>306</v>
      </c>
      <c r="KI29" s="23">
        <v>1.0952379999999999</v>
      </c>
      <c r="KJ29" s="23">
        <v>0.25</v>
      </c>
      <c r="KK29" s="29"/>
      <c r="KL29" s="29"/>
      <c r="KM29" s="29"/>
      <c r="KN29" s="21">
        <v>56804</v>
      </c>
      <c r="KO29" s="20">
        <v>37264</v>
      </c>
      <c r="KP29" s="20">
        <v>8817</v>
      </c>
      <c r="KQ29" s="19">
        <v>15.52178955078125</v>
      </c>
      <c r="KR29" s="39">
        <v>1987</v>
      </c>
      <c r="KS29" s="39" t="s">
        <v>306</v>
      </c>
    </row>
    <row r="30" spans="1:305" s="39" customFormat="1" ht="12.75">
      <c r="A30" s="39">
        <v>1988</v>
      </c>
      <c r="B30" s="39" t="s">
        <v>306</v>
      </c>
      <c r="C30" s="39">
        <v>35</v>
      </c>
      <c r="D30" s="44" t="s">
        <v>307</v>
      </c>
      <c r="E30" s="44">
        <v>826</v>
      </c>
      <c r="F30" s="39">
        <v>1</v>
      </c>
      <c r="G30" s="39">
        <v>0</v>
      </c>
      <c r="H30" s="39">
        <v>1</v>
      </c>
      <c r="I30" s="39">
        <v>0</v>
      </c>
      <c r="J30" s="29">
        <v>100</v>
      </c>
      <c r="K30" s="29">
        <v>0</v>
      </c>
      <c r="L30" s="29">
        <v>0</v>
      </c>
      <c r="M30" s="18">
        <v>1</v>
      </c>
      <c r="N30" s="39">
        <v>0</v>
      </c>
      <c r="O30" s="39">
        <v>0</v>
      </c>
      <c r="P30" s="39">
        <v>0</v>
      </c>
      <c r="Q30" s="29">
        <v>100</v>
      </c>
      <c r="R30" s="29">
        <v>0</v>
      </c>
      <c r="S30" s="29">
        <v>0</v>
      </c>
      <c r="T30" s="29">
        <v>57.8</v>
      </c>
      <c r="U30" s="29">
        <v>0</v>
      </c>
      <c r="V30" s="29">
        <v>0</v>
      </c>
      <c r="W30" s="29">
        <v>57.8</v>
      </c>
      <c r="X30" s="39">
        <v>1</v>
      </c>
      <c r="Y30" s="39">
        <v>1988</v>
      </c>
      <c r="Z30" s="39" t="s">
        <v>306</v>
      </c>
      <c r="AA30" s="43"/>
      <c r="AB30" s="41">
        <v>75.400000000000006</v>
      </c>
      <c r="AC30" s="41">
        <v>30.8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42.3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0</v>
      </c>
      <c r="BO30" s="41">
        <v>22.6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4.3000000000000114</v>
      </c>
      <c r="CZ30" s="39">
        <v>1988</v>
      </c>
      <c r="DA30" s="39" t="s">
        <v>306</v>
      </c>
      <c r="DB30" s="41">
        <v>35.200000000000003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57.8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3.4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3.5999999999999943</v>
      </c>
      <c r="FY30" s="39">
        <v>1988</v>
      </c>
      <c r="FZ30" s="39" t="s">
        <v>306</v>
      </c>
      <c r="GA30" s="41">
        <v>6.3</v>
      </c>
      <c r="GB30" s="29">
        <f t="shared" si="2"/>
        <v>0.67513099999999993</v>
      </c>
      <c r="GC30" s="29">
        <f t="shared" si="3"/>
        <v>0.540856</v>
      </c>
      <c r="GD30" s="29">
        <f t="shared" si="4"/>
        <v>3.0781638137218379</v>
      </c>
      <c r="GE30" s="29">
        <f t="shared" si="5"/>
        <v>2.1779659540362064</v>
      </c>
      <c r="GF30" s="29">
        <f t="shared" si="6"/>
        <v>0.90019785968563149</v>
      </c>
      <c r="GG30" s="29">
        <f t="shared" si="7"/>
        <v>0.29244637847821148</v>
      </c>
      <c r="GH30" s="29">
        <f t="shared" si="8"/>
        <v>17.723571874766105</v>
      </c>
      <c r="GI30" s="39">
        <v>1988</v>
      </c>
      <c r="GJ30" s="39" t="s">
        <v>306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36">
        <v>-1.630198</v>
      </c>
      <c r="GX30" s="36">
        <v>-1.914649</v>
      </c>
      <c r="GY30" s="36">
        <v>-1.0108919999999999</v>
      </c>
      <c r="GZ30" s="39">
        <v>1988</v>
      </c>
      <c r="HA30" s="39" t="s">
        <v>306</v>
      </c>
      <c r="HB30" s="42">
        <v>1</v>
      </c>
      <c r="HC30" s="42">
        <f t="shared" si="9"/>
        <v>2</v>
      </c>
      <c r="HD30" s="42">
        <v>0</v>
      </c>
      <c r="HE30" s="42">
        <v>0</v>
      </c>
      <c r="HF30" s="42">
        <v>0</v>
      </c>
      <c r="HG30" s="42">
        <v>2.5</v>
      </c>
      <c r="HH30" s="42">
        <v>0</v>
      </c>
      <c r="HI30" s="42">
        <v>0</v>
      </c>
      <c r="HJ30" s="39">
        <v>1988</v>
      </c>
      <c r="HK30" s="39" t="s">
        <v>306</v>
      </c>
      <c r="HL30" s="34">
        <v>1</v>
      </c>
      <c r="HM30" s="29">
        <v>46.03407</v>
      </c>
      <c r="HN30" s="27">
        <v>36.234262592634202</v>
      </c>
      <c r="HO30" s="32">
        <v>36.067508017305499</v>
      </c>
      <c r="HP30" s="32">
        <v>5.7873999605602</v>
      </c>
      <c r="HQ30" s="32">
        <v>11.9914338201711</v>
      </c>
      <c r="HR30" s="27">
        <v>3.9127921715763199</v>
      </c>
      <c r="HS30" s="27">
        <v>36.262776209922301</v>
      </c>
      <c r="HT30" s="27">
        <v>41.183747134286101</v>
      </c>
      <c r="HU30" s="27">
        <v>-0.166754575328661</v>
      </c>
      <c r="HV30" s="27">
        <v>2.5040374545276598</v>
      </c>
      <c r="HW30" s="27">
        <v>0.75712831421503302</v>
      </c>
      <c r="HX30" s="27">
        <v>9.6758333333333297</v>
      </c>
      <c r="HY30" s="29">
        <v>-3.5680041471137902</v>
      </c>
      <c r="HZ30" s="39">
        <v>1988</v>
      </c>
      <c r="IA30" s="39" t="s">
        <v>306</v>
      </c>
      <c r="IB30" s="29">
        <v>28345</v>
      </c>
      <c r="IC30" s="29">
        <v>28193</v>
      </c>
      <c r="ID30" s="29">
        <v>25708</v>
      </c>
      <c r="IE30" s="32">
        <v>75.99603271484375</v>
      </c>
      <c r="IF30" s="32">
        <v>68.925949096679688</v>
      </c>
      <c r="IG30" s="32">
        <v>598</v>
      </c>
      <c r="IH30" s="29">
        <v>8458</v>
      </c>
      <c r="II30" s="32">
        <v>16652</v>
      </c>
      <c r="IJ30" s="31">
        <v>2396.199951171875</v>
      </c>
      <c r="IK30" s="31">
        <v>8.5</v>
      </c>
      <c r="IL30" s="39">
        <v>1988</v>
      </c>
      <c r="IM30" s="39" t="s">
        <v>306</v>
      </c>
      <c r="IN30" s="30">
        <v>781</v>
      </c>
      <c r="IO30" s="27">
        <v>790</v>
      </c>
      <c r="IP30" s="27">
        <v>3702</v>
      </c>
      <c r="IQ30" s="29">
        <f t="shared" si="10"/>
        <v>130.60504498147822</v>
      </c>
      <c r="IR30" s="46">
        <v>10387</v>
      </c>
      <c r="IS30" s="46">
        <v>9432</v>
      </c>
      <c r="IT30" s="28">
        <v>43.005653839139157</v>
      </c>
      <c r="IU30" s="28"/>
      <c r="IV30" s="28">
        <v>10387</v>
      </c>
      <c r="IW30" s="28">
        <v>9432</v>
      </c>
      <c r="IX30" s="28">
        <v>43.005653839139157</v>
      </c>
      <c r="IY30" s="28">
        <v>53.800000000000182</v>
      </c>
      <c r="IZ30" s="39">
        <v>1988</v>
      </c>
      <c r="JA30" s="39" t="s">
        <v>306</v>
      </c>
      <c r="JB30" s="29">
        <v>12.310460000000001</v>
      </c>
      <c r="JC30" s="27">
        <v>16.393999099731445</v>
      </c>
      <c r="JD30" s="27">
        <v>9.7080001831054688</v>
      </c>
      <c r="JE30" s="27">
        <v>6.0380001068115234</v>
      </c>
      <c r="JF30" s="27">
        <v>3.75</v>
      </c>
      <c r="JG30" s="27">
        <v>1.2059999704360962</v>
      </c>
      <c r="JH30" s="27">
        <v>1.718000054359436</v>
      </c>
      <c r="JI30" s="27">
        <v>4.2179999351501465</v>
      </c>
      <c r="JJ30" s="32">
        <v>1.9149999618530273</v>
      </c>
      <c r="JK30" s="32">
        <v>0.64800000190734863</v>
      </c>
      <c r="JL30" s="32">
        <v>1.0180000066757202</v>
      </c>
      <c r="JM30" s="32">
        <v>0.99500000476837158</v>
      </c>
      <c r="JN30" s="32">
        <v>0.92599999904632568</v>
      </c>
      <c r="JO30" s="39">
        <v>1988</v>
      </c>
      <c r="JP30" s="39" t="s">
        <v>306</v>
      </c>
      <c r="JQ30" s="32">
        <v>0.97299999999999998</v>
      </c>
      <c r="JR30" s="32">
        <v>5.8999999999999997E-2</v>
      </c>
      <c r="JS30" s="32">
        <v>0.53900000000000003</v>
      </c>
      <c r="JT30" s="41"/>
      <c r="JU30" s="32">
        <v>0</v>
      </c>
      <c r="JV30" s="32">
        <v>0.34399999999999997</v>
      </c>
      <c r="JW30" s="27">
        <v>0.14800000190734863</v>
      </c>
      <c r="JX30" s="27">
        <v>0.30300000309944153</v>
      </c>
      <c r="JY30" s="27">
        <v>0</v>
      </c>
      <c r="JZ30" s="40">
        <v>8.0000003799796104E-3</v>
      </c>
      <c r="KA30" s="20">
        <v>2.1999999999999999E-2</v>
      </c>
      <c r="KB30" s="20">
        <v>1.9999999552965164E-2</v>
      </c>
      <c r="KC30" s="21">
        <v>0.13099999725818634</v>
      </c>
      <c r="KD30" s="21">
        <v>3.7999998778104782E-2</v>
      </c>
      <c r="KE30" s="20">
        <v>1.0099999904632568</v>
      </c>
      <c r="KF30" s="20">
        <v>8.0000003799796104E-3</v>
      </c>
      <c r="KG30" s="39">
        <v>1988</v>
      </c>
      <c r="KH30" s="39" t="s">
        <v>306</v>
      </c>
      <c r="KI30" s="23">
        <v>1.0952379999999999</v>
      </c>
      <c r="KJ30" s="23">
        <v>0.25</v>
      </c>
      <c r="KK30" s="29"/>
      <c r="KL30" s="29"/>
      <c r="KM30" s="29"/>
      <c r="KN30" s="21">
        <v>56916</v>
      </c>
      <c r="KO30" s="20">
        <v>37298</v>
      </c>
      <c r="KP30" s="20">
        <v>8890</v>
      </c>
      <c r="KQ30" s="19">
        <v>15.619509696960449</v>
      </c>
      <c r="KR30" s="39">
        <v>1988</v>
      </c>
      <c r="KS30" s="39" t="s">
        <v>306</v>
      </c>
    </row>
    <row r="31" spans="1:305" s="39" customFormat="1" ht="12.75">
      <c r="A31" s="39">
        <v>1989</v>
      </c>
      <c r="B31" s="39" t="s">
        <v>306</v>
      </c>
      <c r="C31" s="39">
        <v>35</v>
      </c>
      <c r="D31" s="44" t="s">
        <v>307</v>
      </c>
      <c r="E31" s="44">
        <v>826</v>
      </c>
      <c r="F31" s="39">
        <v>1</v>
      </c>
      <c r="G31" s="39">
        <v>0</v>
      </c>
      <c r="H31" s="39">
        <v>1</v>
      </c>
      <c r="I31" s="39">
        <v>0</v>
      </c>
      <c r="J31" s="29">
        <v>100</v>
      </c>
      <c r="K31" s="29">
        <v>0</v>
      </c>
      <c r="L31" s="29">
        <v>0</v>
      </c>
      <c r="M31" s="18">
        <v>1</v>
      </c>
      <c r="N31" s="39">
        <v>0</v>
      </c>
      <c r="O31" s="39">
        <v>0</v>
      </c>
      <c r="P31" s="39">
        <v>0</v>
      </c>
      <c r="Q31" s="29">
        <v>100</v>
      </c>
      <c r="R31" s="29">
        <v>0</v>
      </c>
      <c r="S31" s="29">
        <v>0</v>
      </c>
      <c r="T31" s="29">
        <v>57.8</v>
      </c>
      <c r="U31" s="29">
        <v>0</v>
      </c>
      <c r="V31" s="29">
        <v>0</v>
      </c>
      <c r="W31" s="29">
        <v>57.8</v>
      </c>
      <c r="X31" s="39">
        <v>1</v>
      </c>
      <c r="Y31" s="39">
        <v>1989</v>
      </c>
      <c r="Z31" s="39" t="s">
        <v>306</v>
      </c>
      <c r="AA31" s="43"/>
      <c r="AB31" s="41">
        <v>75.400000000000006</v>
      </c>
      <c r="AC31" s="41">
        <v>30.8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42.3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22.6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4.3000000000000114</v>
      </c>
      <c r="CZ31" s="39">
        <v>1989</v>
      </c>
      <c r="DA31" s="39" t="s">
        <v>306</v>
      </c>
      <c r="DB31" s="41">
        <v>35.200000000000003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57.8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3.4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3.5999999999999943</v>
      </c>
      <c r="FY31" s="39">
        <v>1989</v>
      </c>
      <c r="FZ31" s="39" t="s">
        <v>306</v>
      </c>
      <c r="GA31" s="41">
        <v>6.3</v>
      </c>
      <c r="GB31" s="29">
        <f t="shared" si="2"/>
        <v>0.67513099999999993</v>
      </c>
      <c r="GC31" s="29">
        <f t="shared" si="3"/>
        <v>0.540856</v>
      </c>
      <c r="GD31" s="29">
        <f t="shared" si="4"/>
        <v>3.0781638137218379</v>
      </c>
      <c r="GE31" s="29">
        <f t="shared" si="5"/>
        <v>2.1779659540362064</v>
      </c>
      <c r="GF31" s="29">
        <f t="shared" si="6"/>
        <v>0.90019785968563149</v>
      </c>
      <c r="GG31" s="29">
        <f t="shared" si="7"/>
        <v>0.29244637847821148</v>
      </c>
      <c r="GH31" s="29">
        <f t="shared" si="8"/>
        <v>17.723571874766105</v>
      </c>
      <c r="GI31" s="39">
        <v>1989</v>
      </c>
      <c r="GJ31" s="39" t="s">
        <v>306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36">
        <v>-1.8695109999999999</v>
      </c>
      <c r="GX31" s="36">
        <v>-2.00312</v>
      </c>
      <c r="GY31" s="36">
        <v>-1.2943070000000001</v>
      </c>
      <c r="GZ31" s="39">
        <v>1989</v>
      </c>
      <c r="HA31" s="39" t="s">
        <v>306</v>
      </c>
      <c r="HB31" s="42">
        <v>1</v>
      </c>
      <c r="HC31" s="42">
        <f t="shared" si="9"/>
        <v>2</v>
      </c>
      <c r="HD31" s="42">
        <v>0</v>
      </c>
      <c r="HE31" s="42">
        <v>0</v>
      </c>
      <c r="HF31" s="42">
        <v>0</v>
      </c>
      <c r="HG31" s="42">
        <v>2.5</v>
      </c>
      <c r="HH31" s="42">
        <v>0</v>
      </c>
      <c r="HI31" s="42">
        <v>0</v>
      </c>
      <c r="HJ31" s="39">
        <v>1989</v>
      </c>
      <c r="HK31" s="39" t="s">
        <v>306</v>
      </c>
      <c r="HL31" s="34">
        <v>1</v>
      </c>
      <c r="HM31" s="29">
        <v>47.315190000000001</v>
      </c>
      <c r="HN31" s="27">
        <v>35.6383018437432</v>
      </c>
      <c r="HO31" s="32">
        <v>35.582187883180502</v>
      </c>
      <c r="HP31" s="32">
        <v>2.58289506833058</v>
      </c>
      <c r="HQ31" s="32">
        <v>10.470193525934899</v>
      </c>
      <c r="HR31" s="27">
        <v>5.1747311827956901</v>
      </c>
      <c r="HS31" s="27">
        <v>31.030199811640902</v>
      </c>
      <c r="HT31" s="27">
        <v>34.013918333324497</v>
      </c>
      <c r="HU31" s="27">
        <v>-5.6113960562714997E-2</v>
      </c>
      <c r="HV31" s="27">
        <v>2.3577707990824899</v>
      </c>
      <c r="HW31" s="27">
        <v>0.75716777266228996</v>
      </c>
      <c r="HX31" s="27">
        <v>10.1908333333333</v>
      </c>
      <c r="HY31" s="29">
        <v>-4.1110859528052099</v>
      </c>
      <c r="HZ31" s="39">
        <v>1989</v>
      </c>
      <c r="IA31" s="39" t="s">
        <v>306</v>
      </c>
      <c r="IB31" s="29">
        <v>28764</v>
      </c>
      <c r="IC31" s="29">
        <v>28624</v>
      </c>
      <c r="ID31" s="29">
        <v>26549</v>
      </c>
      <c r="IE31" s="32">
        <v>77.071891784667969</v>
      </c>
      <c r="IF31" s="32">
        <v>71.136886596679688</v>
      </c>
      <c r="IG31" s="32">
        <v>589</v>
      </c>
      <c r="IH31" s="29">
        <v>8680</v>
      </c>
      <c r="II31" s="32">
        <v>17280</v>
      </c>
      <c r="IJ31" s="31">
        <v>2025.199951171875</v>
      </c>
      <c r="IK31" s="31">
        <v>7.0999999046325684</v>
      </c>
      <c r="IL31" s="39">
        <v>1989</v>
      </c>
      <c r="IM31" s="39" t="s">
        <v>306</v>
      </c>
      <c r="IN31" s="30">
        <v>701</v>
      </c>
      <c r="IO31" s="27">
        <v>727</v>
      </c>
      <c r="IP31" s="27">
        <v>4128</v>
      </c>
      <c r="IQ31" s="29">
        <f t="shared" si="10"/>
        <v>143.51272423863162</v>
      </c>
      <c r="IR31" s="46">
        <v>10044</v>
      </c>
      <c r="IS31" s="46">
        <v>9348.3000000000011</v>
      </c>
      <c r="IT31" s="28">
        <v>41.520319786808798</v>
      </c>
      <c r="IU31" s="28"/>
      <c r="IV31" s="28">
        <v>10044</v>
      </c>
      <c r="IW31" s="28">
        <v>9348.3000000000011</v>
      </c>
      <c r="IX31" s="28">
        <v>41.520319786808798</v>
      </c>
      <c r="IY31" s="28">
        <v>50.400000000000546</v>
      </c>
      <c r="IZ31" s="39">
        <v>1989</v>
      </c>
      <c r="JA31" s="39" t="s">
        <v>306</v>
      </c>
      <c r="JB31" s="29">
        <v>11.670310000000001</v>
      </c>
      <c r="JC31" s="27">
        <v>15.71399974822998</v>
      </c>
      <c r="JD31" s="27">
        <v>9.1780004501342773</v>
      </c>
      <c r="JE31" s="27">
        <v>5.9679999351501465</v>
      </c>
      <c r="JF31" s="27">
        <v>3.5969998836517334</v>
      </c>
      <c r="JG31" s="27">
        <v>1.1100000143051147</v>
      </c>
      <c r="JH31" s="27">
        <v>1.7209999561309814</v>
      </c>
      <c r="JI31" s="27">
        <v>4.1589999198913574</v>
      </c>
      <c r="JJ31" s="32">
        <v>1.8550000190734863</v>
      </c>
      <c r="JK31" s="32">
        <v>0.56800001859664917</v>
      </c>
      <c r="JL31" s="32">
        <v>0.75900000333786011</v>
      </c>
      <c r="JM31" s="32">
        <v>1.0110000371932983</v>
      </c>
      <c r="JN31" s="32">
        <v>0.93400001525878906</v>
      </c>
      <c r="JO31" s="39">
        <v>1989</v>
      </c>
      <c r="JP31" s="39" t="s">
        <v>306</v>
      </c>
      <c r="JQ31" s="32">
        <v>0.89200000000000002</v>
      </c>
      <c r="JR31" s="32">
        <v>6.0999999999999999E-2</v>
      </c>
      <c r="JS31" s="32">
        <v>0.55100000000000005</v>
      </c>
      <c r="JT31" s="41"/>
      <c r="JU31" s="32">
        <v>0</v>
      </c>
      <c r="JV31" s="32">
        <v>0.35099999999999998</v>
      </c>
      <c r="JW31" s="27">
        <v>0.14900000393390656</v>
      </c>
      <c r="JX31" s="27">
        <v>0.36500000953674316</v>
      </c>
      <c r="JY31" s="27">
        <v>0</v>
      </c>
      <c r="JZ31" s="40">
        <v>8.0000003799796104E-3</v>
      </c>
      <c r="KA31" s="20">
        <v>1.7999999999999999E-2</v>
      </c>
      <c r="KB31" s="20">
        <v>1.6000000759959221E-2</v>
      </c>
      <c r="KC31" s="21">
        <v>0</v>
      </c>
      <c r="KD31" s="21">
        <v>2.9999999329447746E-2</v>
      </c>
      <c r="KE31" s="20">
        <v>0.75599998235702515</v>
      </c>
      <c r="KF31" s="20">
        <v>3.0000000260770321E-3</v>
      </c>
      <c r="KG31" s="39">
        <v>1989</v>
      </c>
      <c r="KH31" s="39" t="s">
        <v>306</v>
      </c>
      <c r="KI31" s="23">
        <v>1.0952379999999999</v>
      </c>
      <c r="KJ31" s="23">
        <v>0.25</v>
      </c>
      <c r="KK31" s="29"/>
      <c r="KL31" s="29"/>
      <c r="KM31" s="29"/>
      <c r="KN31" s="21">
        <v>57076</v>
      </c>
      <c r="KO31" s="20">
        <v>37321</v>
      </c>
      <c r="KP31" s="20">
        <v>8965</v>
      </c>
      <c r="KQ31" s="19">
        <v>15.707130432128906</v>
      </c>
      <c r="KR31" s="39">
        <v>1989</v>
      </c>
      <c r="KS31" s="39" t="s">
        <v>306</v>
      </c>
    </row>
    <row r="32" spans="1:305" s="39" customFormat="1" ht="12.75">
      <c r="A32" s="39">
        <v>1990</v>
      </c>
      <c r="B32" s="39" t="s">
        <v>306</v>
      </c>
      <c r="C32" s="39">
        <v>35</v>
      </c>
      <c r="D32" s="44" t="s">
        <v>307</v>
      </c>
      <c r="E32" s="44">
        <v>826</v>
      </c>
      <c r="F32" s="39">
        <v>1</v>
      </c>
      <c r="G32" s="39">
        <v>0</v>
      </c>
      <c r="H32" s="39">
        <v>1</v>
      </c>
      <c r="I32" s="39">
        <v>0</v>
      </c>
      <c r="J32" s="29">
        <v>100</v>
      </c>
      <c r="K32" s="29">
        <v>0</v>
      </c>
      <c r="L32" s="29">
        <v>0</v>
      </c>
      <c r="M32" s="18">
        <v>1</v>
      </c>
      <c r="N32" s="39">
        <v>0</v>
      </c>
      <c r="O32" s="39">
        <v>0</v>
      </c>
      <c r="P32" s="39">
        <v>1</v>
      </c>
      <c r="Q32" s="29">
        <v>100</v>
      </c>
      <c r="R32" s="29">
        <v>0</v>
      </c>
      <c r="S32" s="29">
        <v>0</v>
      </c>
      <c r="T32" s="29">
        <v>57.8</v>
      </c>
      <c r="U32" s="29">
        <v>0</v>
      </c>
      <c r="V32" s="29">
        <v>0</v>
      </c>
      <c r="W32" s="29">
        <v>57.8</v>
      </c>
      <c r="X32" s="39">
        <v>1</v>
      </c>
      <c r="Y32" s="39">
        <v>1990</v>
      </c>
      <c r="Z32" s="39" t="s">
        <v>306</v>
      </c>
      <c r="AA32" s="43"/>
      <c r="AB32" s="41">
        <v>75.400000000000006</v>
      </c>
      <c r="AC32" s="41">
        <v>30.8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42.3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22.6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4.3000000000000114</v>
      </c>
      <c r="CZ32" s="39">
        <v>1990</v>
      </c>
      <c r="DA32" s="39" t="s">
        <v>306</v>
      </c>
      <c r="DB32" s="41">
        <v>35.200000000000003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57.8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3.4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3.5999999999999943</v>
      </c>
      <c r="FY32" s="39">
        <v>1990</v>
      </c>
      <c r="FZ32" s="39" t="s">
        <v>306</v>
      </c>
      <c r="GA32" s="41">
        <v>6.3</v>
      </c>
      <c r="GB32" s="29">
        <f t="shared" si="2"/>
        <v>0.67513099999999993</v>
      </c>
      <c r="GC32" s="29">
        <f t="shared" si="3"/>
        <v>0.540856</v>
      </c>
      <c r="GD32" s="29">
        <f t="shared" si="4"/>
        <v>3.0781638137218379</v>
      </c>
      <c r="GE32" s="29">
        <f t="shared" si="5"/>
        <v>2.1779659540362064</v>
      </c>
      <c r="GF32" s="29">
        <f t="shared" si="6"/>
        <v>0.90019785968563149</v>
      </c>
      <c r="GG32" s="29">
        <f t="shared" si="7"/>
        <v>0.29244637847821148</v>
      </c>
      <c r="GH32" s="29">
        <f t="shared" si="8"/>
        <v>17.723571874766105</v>
      </c>
      <c r="GI32" s="39">
        <v>1990</v>
      </c>
      <c r="GJ32" s="39" t="s">
        <v>306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36">
        <v>-2.0237569999999998</v>
      </c>
      <c r="GX32" s="36">
        <v>-2.278232</v>
      </c>
      <c r="GY32" s="36">
        <v>-1.2065459999999999</v>
      </c>
      <c r="GZ32" s="39">
        <v>1990</v>
      </c>
      <c r="HA32" s="39" t="s">
        <v>306</v>
      </c>
      <c r="HB32" s="42">
        <v>1</v>
      </c>
      <c r="HC32" s="42">
        <f t="shared" si="9"/>
        <v>2</v>
      </c>
      <c r="HD32" s="42">
        <v>0</v>
      </c>
      <c r="HE32" s="42">
        <v>0</v>
      </c>
      <c r="HF32" s="42">
        <v>0</v>
      </c>
      <c r="HG32" s="42">
        <v>2.5</v>
      </c>
      <c r="HH32" s="42">
        <v>0</v>
      </c>
      <c r="HI32" s="42">
        <v>0</v>
      </c>
      <c r="HJ32" s="39">
        <v>1990</v>
      </c>
      <c r="HK32" s="39" t="s">
        <v>306</v>
      </c>
      <c r="HL32" s="34">
        <v>1</v>
      </c>
      <c r="HM32" s="29">
        <v>46.892099999999999</v>
      </c>
      <c r="HN32" s="27">
        <v>36.649920796560302</v>
      </c>
      <c r="HO32" s="32">
        <v>34.638606019461399</v>
      </c>
      <c r="HP32" s="32">
        <v>0.71688295799456303</v>
      </c>
      <c r="HQ32" s="32">
        <v>8.7577156695773706</v>
      </c>
      <c r="HR32" s="27">
        <v>7.0287539936102403</v>
      </c>
      <c r="HS32" s="27">
        <v>27.794071056800199</v>
      </c>
      <c r="HT32" s="27">
        <v>29.868146512521498</v>
      </c>
      <c r="HU32" s="27">
        <v>-2.0113147770988902</v>
      </c>
      <c r="HV32" s="27">
        <v>0.34170626838651302</v>
      </c>
      <c r="HW32" s="27">
        <v>-0.345092474840894</v>
      </c>
      <c r="HX32" s="27">
        <v>11.8025</v>
      </c>
      <c r="HY32" s="29">
        <v>-3.1188051595383599</v>
      </c>
      <c r="HZ32" s="39">
        <v>1990</v>
      </c>
      <c r="IA32" s="39" t="s">
        <v>306</v>
      </c>
      <c r="IB32" s="29">
        <v>28909</v>
      </c>
      <c r="IC32" s="29">
        <v>28792</v>
      </c>
      <c r="ID32" s="29">
        <v>26818</v>
      </c>
      <c r="IE32" s="32">
        <v>77.385772705078125</v>
      </c>
      <c r="IF32" s="32">
        <v>71.788421630859375</v>
      </c>
      <c r="IG32" s="32">
        <v>573</v>
      </c>
      <c r="IH32" s="29">
        <v>8667</v>
      </c>
      <c r="II32" s="32">
        <v>17578</v>
      </c>
      <c r="IJ32" s="31">
        <v>1966.9000244140625</v>
      </c>
      <c r="IK32" s="31">
        <v>6.9000000953674316</v>
      </c>
      <c r="IL32" s="39">
        <v>1990</v>
      </c>
      <c r="IM32" s="39" t="s">
        <v>306</v>
      </c>
      <c r="IN32" s="30">
        <v>630</v>
      </c>
      <c r="IO32" s="27">
        <v>298</v>
      </c>
      <c r="IP32" s="27">
        <v>1903</v>
      </c>
      <c r="IQ32" s="29">
        <f t="shared" si="10"/>
        <v>65.827251029091286</v>
      </c>
      <c r="IR32" s="46">
        <v>9810</v>
      </c>
      <c r="IS32" s="46">
        <v>9039.6</v>
      </c>
      <c r="IT32" s="28">
        <v>39.699604743083007</v>
      </c>
      <c r="IU32" s="28">
        <v>47</v>
      </c>
      <c r="IV32" s="28">
        <v>9810</v>
      </c>
      <c r="IW32" s="28">
        <v>9039.6</v>
      </c>
      <c r="IX32" s="28">
        <v>39.699604743083007</v>
      </c>
      <c r="IY32" s="28">
        <v>47</v>
      </c>
      <c r="IZ32" s="39">
        <v>1990</v>
      </c>
      <c r="JA32" s="39" t="s">
        <v>306</v>
      </c>
      <c r="JB32" s="27">
        <v>10.935999870300293</v>
      </c>
      <c r="JC32" s="27">
        <v>15.541000366210938</v>
      </c>
      <c r="JD32" s="27">
        <v>8.6339998245239258</v>
      </c>
      <c r="JE32" s="27">
        <v>6.3969998359680176</v>
      </c>
      <c r="JF32" s="27">
        <v>4.6020002365112305</v>
      </c>
      <c r="JG32" s="27">
        <v>0.29399999976158142</v>
      </c>
      <c r="JH32" s="27">
        <v>2.0859999656677246</v>
      </c>
      <c r="JI32" s="27">
        <v>4.2350001335144043</v>
      </c>
      <c r="JJ32" s="32">
        <v>1.7519999742507935</v>
      </c>
      <c r="JK32" s="32">
        <v>0.51099997758865356</v>
      </c>
      <c r="JL32" s="32">
        <v>0.75499999523162842</v>
      </c>
      <c r="JM32" s="32">
        <v>1.1579999923706055</v>
      </c>
      <c r="JN32" s="32">
        <v>0.14900000393390656</v>
      </c>
      <c r="JO32" s="39">
        <v>1990</v>
      </c>
      <c r="JP32" s="39" t="s">
        <v>306</v>
      </c>
      <c r="JQ32" s="32">
        <v>0.76400000000000001</v>
      </c>
      <c r="JR32" s="32">
        <v>8.7999999999999995E-2</v>
      </c>
      <c r="JS32" s="32">
        <v>0.54500000000000004</v>
      </c>
      <c r="JT32" s="41"/>
      <c r="JU32" s="32">
        <v>0</v>
      </c>
      <c r="JV32" s="32">
        <v>0.35499999999999998</v>
      </c>
      <c r="JW32" s="27">
        <v>0.15800000727176666</v>
      </c>
      <c r="JX32" s="27">
        <v>0.30899998545646667</v>
      </c>
      <c r="JY32" s="27">
        <v>0</v>
      </c>
      <c r="JZ32" s="40">
        <v>8.0000003799796104E-3</v>
      </c>
      <c r="KA32" s="20">
        <v>1.4999999999999999E-2</v>
      </c>
      <c r="KB32" s="20">
        <v>1.4000000432133675E-2</v>
      </c>
      <c r="KC32" s="21">
        <v>0</v>
      </c>
      <c r="KD32" s="21">
        <v>2.199999988079071E-2</v>
      </c>
      <c r="KE32" s="20">
        <v>0.75499999523162842</v>
      </c>
      <c r="KF32" s="20">
        <v>0</v>
      </c>
      <c r="KG32" s="39">
        <v>1990</v>
      </c>
      <c r="KH32" s="39" t="s">
        <v>306</v>
      </c>
      <c r="KI32" s="23">
        <v>1.0952379999999999</v>
      </c>
      <c r="KJ32" s="23">
        <v>0.25</v>
      </c>
      <c r="KK32" s="29"/>
      <c r="KL32" s="29"/>
      <c r="KM32" s="29"/>
      <c r="KN32" s="21">
        <v>57237</v>
      </c>
      <c r="KO32" s="20">
        <v>37357</v>
      </c>
      <c r="KP32" s="20">
        <v>9004</v>
      </c>
      <c r="KQ32" s="19">
        <v>15.731080055236816</v>
      </c>
      <c r="KR32" s="39">
        <v>1990</v>
      </c>
      <c r="KS32" s="39" t="s">
        <v>306</v>
      </c>
    </row>
    <row r="33" spans="1:305" s="39" customFormat="1" ht="12.75">
      <c r="A33" s="39">
        <v>1991</v>
      </c>
      <c r="B33" s="39" t="s">
        <v>306</v>
      </c>
      <c r="C33" s="39">
        <v>35</v>
      </c>
      <c r="D33" s="44" t="s">
        <v>307</v>
      </c>
      <c r="E33" s="44">
        <v>826</v>
      </c>
      <c r="F33" s="39">
        <v>1</v>
      </c>
      <c r="G33" s="39">
        <v>0</v>
      </c>
      <c r="H33" s="39">
        <v>1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0</v>
      </c>
      <c r="O33" s="39">
        <v>0</v>
      </c>
      <c r="P33" s="39">
        <v>0</v>
      </c>
      <c r="Q33" s="29">
        <v>100</v>
      </c>
      <c r="R33" s="29">
        <v>0</v>
      </c>
      <c r="S33" s="29">
        <v>0</v>
      </c>
      <c r="T33" s="29">
        <v>57.8</v>
      </c>
      <c r="U33" s="29">
        <v>0</v>
      </c>
      <c r="V33" s="29">
        <v>0</v>
      </c>
      <c r="W33" s="29">
        <v>57.8</v>
      </c>
      <c r="X33" s="39">
        <v>1</v>
      </c>
      <c r="Y33" s="39">
        <v>1991</v>
      </c>
      <c r="Z33" s="39" t="s">
        <v>306</v>
      </c>
      <c r="AA33" s="43"/>
      <c r="AB33" s="41">
        <v>75.400000000000006</v>
      </c>
      <c r="AC33" s="41">
        <v>30.8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42.3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22.6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4.3000000000000114</v>
      </c>
      <c r="CZ33" s="39">
        <v>1991</v>
      </c>
      <c r="DA33" s="39" t="s">
        <v>306</v>
      </c>
      <c r="DB33" s="41">
        <v>35.200000000000003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57.8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0</v>
      </c>
      <c r="EN33" s="41">
        <v>3.4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3.5999999999999943</v>
      </c>
      <c r="FY33" s="39">
        <v>1991</v>
      </c>
      <c r="FZ33" s="39" t="s">
        <v>306</v>
      </c>
      <c r="GA33" s="41">
        <v>6.3</v>
      </c>
      <c r="GB33" s="29">
        <f t="shared" si="2"/>
        <v>0.67513099999999993</v>
      </c>
      <c r="GC33" s="29">
        <f t="shared" si="3"/>
        <v>0.540856</v>
      </c>
      <c r="GD33" s="29">
        <f t="shared" si="4"/>
        <v>3.0781638137218379</v>
      </c>
      <c r="GE33" s="29">
        <f t="shared" si="5"/>
        <v>2.1779659540362064</v>
      </c>
      <c r="GF33" s="29">
        <f t="shared" si="6"/>
        <v>0.90019785968563149</v>
      </c>
      <c r="GG33" s="29">
        <f t="shared" si="7"/>
        <v>0.29244637847821148</v>
      </c>
      <c r="GH33" s="29">
        <f t="shared" si="8"/>
        <v>17.723571874766105</v>
      </c>
      <c r="GI33" s="39">
        <v>1991</v>
      </c>
      <c r="GJ33" s="39" t="s">
        <v>306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36">
        <v>-2.0241929999999999</v>
      </c>
      <c r="GX33" s="36">
        <v>-2.3718599999999999</v>
      </c>
      <c r="GY33" s="36">
        <v>-1.130422</v>
      </c>
      <c r="GZ33" s="39">
        <v>1991</v>
      </c>
      <c r="HA33" s="39" t="s">
        <v>306</v>
      </c>
      <c r="HB33" s="42">
        <v>1</v>
      </c>
      <c r="HC33" s="42">
        <f t="shared" si="9"/>
        <v>2</v>
      </c>
      <c r="HD33" s="42">
        <v>0</v>
      </c>
      <c r="HE33" s="42">
        <v>0</v>
      </c>
      <c r="HF33" s="42">
        <v>0</v>
      </c>
      <c r="HG33" s="42">
        <v>2.5</v>
      </c>
      <c r="HH33" s="42">
        <v>0</v>
      </c>
      <c r="HI33" s="42">
        <v>0</v>
      </c>
      <c r="HJ33" s="39">
        <v>1991</v>
      </c>
      <c r="HK33" s="39" t="s">
        <v>306</v>
      </c>
      <c r="HL33" s="34">
        <v>1</v>
      </c>
      <c r="HM33" s="29">
        <v>44.03445</v>
      </c>
      <c r="HN33" s="27">
        <v>37.695225761348198</v>
      </c>
      <c r="HO33" s="32">
        <v>34.624046255361499</v>
      </c>
      <c r="HP33" s="32">
        <v>-1.1189840539413201</v>
      </c>
      <c r="HQ33" s="32">
        <v>5.30859168741042</v>
      </c>
      <c r="HR33" s="27">
        <v>7.5074626865671501</v>
      </c>
      <c r="HS33" s="27">
        <v>28.1309900034096</v>
      </c>
      <c r="HT33" s="27">
        <v>30.252306687352</v>
      </c>
      <c r="HU33" s="27">
        <v>-3.0711795059867799</v>
      </c>
      <c r="HV33" s="27">
        <v>-1.0217208805251301</v>
      </c>
      <c r="HW33" s="27">
        <v>-9.0087788221954998E-2</v>
      </c>
      <c r="HX33" s="27">
        <v>10.105</v>
      </c>
      <c r="HY33" s="29">
        <v>-1.3327354671235701</v>
      </c>
      <c r="HZ33" s="39">
        <v>1991</v>
      </c>
      <c r="IA33" s="39" t="s">
        <v>306</v>
      </c>
      <c r="IB33" s="29">
        <v>28545</v>
      </c>
      <c r="IC33" s="29">
        <v>28449</v>
      </c>
      <c r="ID33" s="29">
        <v>26058</v>
      </c>
      <c r="IE33" s="32">
        <v>76.384803771972656</v>
      </c>
      <c r="IF33" s="32">
        <v>69.729728698730469</v>
      </c>
      <c r="IG33" s="32">
        <v>582</v>
      </c>
      <c r="IH33" s="29">
        <v>7881</v>
      </c>
      <c r="II33" s="32">
        <v>17595</v>
      </c>
      <c r="IJ33" s="31">
        <v>2444.699951171875</v>
      </c>
      <c r="IK33" s="31">
        <v>8.6000003814697266</v>
      </c>
      <c r="IL33" s="39">
        <v>1991</v>
      </c>
      <c r="IM33" s="39" t="s">
        <v>306</v>
      </c>
      <c r="IN33" s="30">
        <v>369</v>
      </c>
      <c r="IO33" s="27">
        <v>176</v>
      </c>
      <c r="IP33" s="27">
        <v>761</v>
      </c>
      <c r="IQ33" s="29">
        <f t="shared" si="10"/>
        <v>26.659660185671747</v>
      </c>
      <c r="IR33" s="46">
        <v>9489</v>
      </c>
      <c r="IS33" s="46">
        <v>8829</v>
      </c>
      <c r="IT33" s="28">
        <v>39.686249831437948</v>
      </c>
      <c r="IU33" s="28"/>
      <c r="IV33" s="28">
        <v>9489</v>
      </c>
      <c r="IW33" s="28">
        <v>8829</v>
      </c>
      <c r="IX33" s="28">
        <v>39.686249831437948</v>
      </c>
      <c r="IY33" s="28">
        <v>45.25</v>
      </c>
      <c r="IZ33" s="39">
        <v>1991</v>
      </c>
      <c r="JA33" s="39" t="s">
        <v>306</v>
      </c>
      <c r="JB33" s="27">
        <v>12.827370643615723</v>
      </c>
      <c r="JC33" s="27">
        <v>17.028999328613281</v>
      </c>
      <c r="JD33" s="27">
        <v>9.8070001602172852</v>
      </c>
      <c r="JE33" s="27">
        <v>6.7639999389648438</v>
      </c>
      <c r="JF33" s="27">
        <v>4.9860000610351563</v>
      </c>
      <c r="JG33" s="27">
        <v>0.33199998736381531</v>
      </c>
      <c r="JH33" s="27">
        <v>2.247999906539917</v>
      </c>
      <c r="JI33" s="27">
        <v>4.5440001487731934</v>
      </c>
      <c r="JJ33" s="32">
        <v>1.8949999809265137</v>
      </c>
      <c r="JK33" s="32">
        <v>0.45800000429153442</v>
      </c>
      <c r="JL33" s="32">
        <v>1.2710000276565552</v>
      </c>
      <c r="JM33" s="32">
        <v>1.1130000352859497</v>
      </c>
      <c r="JN33" s="32">
        <v>0.18199999630451202</v>
      </c>
      <c r="JO33" s="39">
        <v>1991</v>
      </c>
      <c r="JP33" s="39" t="s">
        <v>306</v>
      </c>
      <c r="JQ33" s="32">
        <v>0.82299999999999995</v>
      </c>
      <c r="JR33" s="32">
        <v>0.09</v>
      </c>
      <c r="JS33" s="32">
        <v>0.6</v>
      </c>
      <c r="JT33" s="41"/>
      <c r="JU33" s="32">
        <v>0</v>
      </c>
      <c r="JV33" s="32">
        <v>0.38200000000000001</v>
      </c>
      <c r="JW33" s="27">
        <v>0.17399999499320984</v>
      </c>
      <c r="JX33" s="27">
        <v>0.25900000333786011</v>
      </c>
      <c r="JY33" s="27">
        <v>0</v>
      </c>
      <c r="JZ33" s="40">
        <v>7.0000002160668373E-3</v>
      </c>
      <c r="KA33" s="20">
        <v>1.4999999999999999E-2</v>
      </c>
      <c r="KB33" s="20">
        <v>1.4000000432133675E-2</v>
      </c>
      <c r="KC33" s="21">
        <v>2.0000000949949026E-3</v>
      </c>
      <c r="KD33" s="21">
        <v>1.0000000474974513E-3</v>
      </c>
      <c r="KE33" s="20">
        <v>1.2710000276565552</v>
      </c>
      <c r="KF33" s="20">
        <v>0</v>
      </c>
      <c r="KG33" s="39">
        <v>1991</v>
      </c>
      <c r="KH33" s="39" t="s">
        <v>306</v>
      </c>
      <c r="KI33" s="23">
        <v>1.0952379999999999</v>
      </c>
      <c r="KJ33" s="23">
        <v>0.25</v>
      </c>
      <c r="KK33" s="22">
        <v>42.5</v>
      </c>
      <c r="KL33" s="22">
        <v>41.4</v>
      </c>
      <c r="KM33" s="22">
        <v>31.6</v>
      </c>
      <c r="KN33" s="21">
        <v>57439</v>
      </c>
      <c r="KO33" s="20">
        <v>37370</v>
      </c>
      <c r="KP33" s="20">
        <v>9058</v>
      </c>
      <c r="KQ33" s="19">
        <v>15.769769668579102</v>
      </c>
      <c r="KR33" s="39">
        <v>1991</v>
      </c>
      <c r="KS33" s="39" t="s">
        <v>306</v>
      </c>
    </row>
    <row r="34" spans="1:305" s="39" customFormat="1" ht="12.75">
      <c r="A34" s="39">
        <v>1992</v>
      </c>
      <c r="B34" s="39" t="s">
        <v>306</v>
      </c>
      <c r="C34" s="39">
        <v>35</v>
      </c>
      <c r="D34" s="44" t="s">
        <v>307</v>
      </c>
      <c r="E34" s="44">
        <v>826</v>
      </c>
      <c r="F34" s="39">
        <v>1</v>
      </c>
      <c r="G34" s="39">
        <v>0</v>
      </c>
      <c r="H34" s="39">
        <v>1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1</v>
      </c>
      <c r="Q34" s="29">
        <v>100</v>
      </c>
      <c r="R34" s="29">
        <v>0</v>
      </c>
      <c r="S34" s="29">
        <v>0</v>
      </c>
      <c r="T34" s="29">
        <v>53.31</v>
      </c>
      <c r="U34" s="29">
        <v>0</v>
      </c>
      <c r="V34" s="29">
        <v>0</v>
      </c>
      <c r="W34" s="29">
        <v>53.31</v>
      </c>
      <c r="X34" s="39">
        <v>1</v>
      </c>
      <c r="Y34" s="39">
        <v>1992</v>
      </c>
      <c r="Z34" s="39" t="s">
        <v>306</v>
      </c>
      <c r="AA34" s="43">
        <v>33703</v>
      </c>
      <c r="AB34" s="41">
        <v>77.8</v>
      </c>
      <c r="AC34" s="41">
        <v>34.9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41.9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17.8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7" si="11">IF(100-SUM(AC34:CX34)&gt;=0,100-SUM(AC34:CX34),0)</f>
        <v>5.4000000000000057</v>
      </c>
      <c r="CZ34" s="39">
        <v>1992</v>
      </c>
      <c r="DA34" s="39" t="s">
        <v>306</v>
      </c>
      <c r="DB34" s="41">
        <v>41.6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51.6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0</v>
      </c>
      <c r="EN34" s="41">
        <v>3.1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7" si="12">IF(100-SUM(DB34:FW34)&gt;=0,100-SUM(DB34:FW34),0)</f>
        <v>3.7000000000000028</v>
      </c>
      <c r="FY34" s="39">
        <v>1992</v>
      </c>
      <c r="FZ34" s="39" t="s">
        <v>306</v>
      </c>
      <c r="GA34" s="41">
        <v>9.1999999999999993</v>
      </c>
      <c r="GB34" s="29">
        <f t="shared" ref="GB34:GB57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0.67095400000000005</v>
      </c>
      <c r="GC34" s="29">
        <f t="shared" ref="GC34:GC57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0.55972700000000009</v>
      </c>
      <c r="GD34" s="29">
        <f t="shared" ref="GD34:GD57" si="15">1/(1-GB34)</f>
        <v>3.0390887596263143</v>
      </c>
      <c r="GE34" s="29">
        <f t="shared" ref="GE34:GE57" si="16">1/(1-GC34)</f>
        <v>2.2713180231356458</v>
      </c>
      <c r="GF34" s="29">
        <f t="shared" ref="GF34:GF57" si="17">GD34-GE34</f>
        <v>0.76777073649066852</v>
      </c>
      <c r="GG34" s="29">
        <f t="shared" ref="GG34:GG57" si="18">(GD34-GE34)/GD34</f>
        <v>0.25263188975930845</v>
      </c>
      <c r="GH34" s="29">
        <f t="shared" ref="GH34:GH57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13.324226056323125</v>
      </c>
      <c r="GI34" s="39">
        <v>1992</v>
      </c>
      <c r="GJ34" s="39" t="s">
        <v>306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36">
        <v>-1.901591</v>
      </c>
      <c r="GX34" s="36">
        <v>-2.4542419999999998</v>
      </c>
      <c r="GY34" s="36">
        <v>-0.7557682</v>
      </c>
      <c r="GZ34" s="39">
        <v>1992</v>
      </c>
      <c r="HA34" s="39" t="s">
        <v>306</v>
      </c>
      <c r="HB34" s="42">
        <v>1</v>
      </c>
      <c r="HC34" s="42">
        <f t="shared" ref="HC34:HC55" si="20">HD34+IF(HE34&gt;=2,1,0)+IF(HF34=2,0,IF(HF34=0,2,1))+IF(HG34&gt;3,2,IF(HG34&lt;3,0,1))+IF(HH34=1,1,0)</f>
        <v>2</v>
      </c>
      <c r="HD34" s="42">
        <v>0</v>
      </c>
      <c r="HE34" s="42">
        <v>0</v>
      </c>
      <c r="HF34" s="42">
        <v>0</v>
      </c>
      <c r="HG34" s="42">
        <v>2.5</v>
      </c>
      <c r="HH34" s="42">
        <v>0</v>
      </c>
      <c r="HI34" s="42">
        <v>0</v>
      </c>
      <c r="HJ34" s="39">
        <v>1992</v>
      </c>
      <c r="HK34" s="39" t="s">
        <v>306</v>
      </c>
      <c r="HL34" s="34">
        <v>1</v>
      </c>
      <c r="HM34" s="29">
        <v>44.998199999999997</v>
      </c>
      <c r="HN34" s="27">
        <v>39.712660008732499</v>
      </c>
      <c r="HO34" s="32">
        <v>33.962394915759297</v>
      </c>
      <c r="HP34" s="32">
        <v>0.35987241872384401</v>
      </c>
      <c r="HQ34" s="32">
        <v>3.3532558399399499</v>
      </c>
      <c r="HR34" s="27">
        <v>4.2759961127308399</v>
      </c>
      <c r="HS34" s="27">
        <v>33.605610961334499</v>
      </c>
      <c r="HT34" s="27">
        <v>31.910573935566699</v>
      </c>
      <c r="HU34" s="27">
        <v>-5.7502650929731303</v>
      </c>
      <c r="HV34" s="27">
        <v>-3.67748061182765</v>
      </c>
      <c r="HW34" s="27">
        <v>-1.85348938164439</v>
      </c>
      <c r="HX34" s="27">
        <v>9.0633333333333308</v>
      </c>
      <c r="HY34" s="29">
        <v>-1.5405193743112799</v>
      </c>
      <c r="HZ34" s="39">
        <v>1992</v>
      </c>
      <c r="IA34" s="39" t="s">
        <v>306</v>
      </c>
      <c r="IB34" s="29">
        <v>28306</v>
      </c>
      <c r="IC34" s="29">
        <v>28167</v>
      </c>
      <c r="ID34" s="29">
        <v>25435</v>
      </c>
      <c r="IE34" s="32">
        <v>75.812187194824219</v>
      </c>
      <c r="IF34" s="32">
        <v>68.122772216796875</v>
      </c>
      <c r="IG34" s="32">
        <v>563</v>
      </c>
      <c r="IH34" s="29">
        <v>7464</v>
      </c>
      <c r="II34" s="32">
        <v>17408</v>
      </c>
      <c r="IJ34" s="31">
        <v>2709.800048828125</v>
      </c>
      <c r="IK34" s="31">
        <v>9.8000001907348633</v>
      </c>
      <c r="IL34" s="39">
        <v>1992</v>
      </c>
      <c r="IM34" s="39" t="s">
        <v>306</v>
      </c>
      <c r="IN34" s="30">
        <v>253</v>
      </c>
      <c r="IO34" s="27">
        <v>148</v>
      </c>
      <c r="IP34" s="27">
        <v>528</v>
      </c>
      <c r="IQ34" s="29">
        <f t="shared" ref="IQ34:IQ57" si="21">IF(OR(IB34="",IP34=""),"",IP34*1000/IB34)</f>
        <v>18.65328905532396</v>
      </c>
      <c r="IR34" s="46">
        <v>8929</v>
      </c>
      <c r="IS34" s="46">
        <v>8540.1</v>
      </c>
      <c r="IT34" s="28">
        <v>39.849283747841909</v>
      </c>
      <c r="IU34" s="28"/>
      <c r="IV34" s="28">
        <v>8929</v>
      </c>
      <c r="IW34" s="28">
        <v>8540.1</v>
      </c>
      <c r="IX34" s="28">
        <v>39.849283747841909</v>
      </c>
      <c r="IY34" s="28">
        <v>43.5</v>
      </c>
      <c r="IZ34" s="39">
        <v>1992</v>
      </c>
      <c r="JA34" s="39" t="s">
        <v>306</v>
      </c>
      <c r="JB34" s="27">
        <v>14.187928199768066</v>
      </c>
      <c r="JC34" s="27">
        <v>18.618000030517578</v>
      </c>
      <c r="JD34" s="27">
        <v>10.628999710083008</v>
      </c>
      <c r="JE34" s="27">
        <v>7.5060000419616699</v>
      </c>
      <c r="JF34" s="27">
        <v>5.3169999122619629</v>
      </c>
      <c r="JG34" s="27">
        <v>0.31400001049041748</v>
      </c>
      <c r="JH34" s="27">
        <v>2.4479999542236328</v>
      </c>
      <c r="JI34" s="27">
        <v>4.9099998474121094</v>
      </c>
      <c r="JJ34" s="32">
        <v>2.0739998817443848</v>
      </c>
      <c r="JK34" s="32">
        <v>0.48199999332427979</v>
      </c>
      <c r="JL34" s="32">
        <v>1.437000036239624</v>
      </c>
      <c r="JM34" s="32">
        <v>1.4220000505447388</v>
      </c>
      <c r="JN34" s="32">
        <v>0.21299999952316284</v>
      </c>
      <c r="JO34" s="39">
        <v>1992</v>
      </c>
      <c r="JP34" s="39" t="s">
        <v>306</v>
      </c>
      <c r="JQ34" s="32">
        <v>0.86399999999999999</v>
      </c>
      <c r="JR34" s="32">
        <v>9.6000000000000002E-2</v>
      </c>
      <c r="JS34" s="32">
        <v>0.71699999999999997</v>
      </c>
      <c r="JT34" s="41"/>
      <c r="JU34" s="32">
        <v>0</v>
      </c>
      <c r="JV34" s="32">
        <v>0.39700000000000002</v>
      </c>
      <c r="JW34" s="27">
        <v>0.18999999761581421</v>
      </c>
      <c r="JX34" s="27">
        <v>0.24699999392032623</v>
      </c>
      <c r="JY34" s="27">
        <v>0</v>
      </c>
      <c r="JZ34" s="40">
        <v>8.0000003799796104E-3</v>
      </c>
      <c r="KA34" s="20">
        <v>1.6E-2</v>
      </c>
      <c r="KB34" s="20">
        <v>1.4999999664723873E-2</v>
      </c>
      <c r="KC34" s="21">
        <v>2.199999988079071E-2</v>
      </c>
      <c r="KD34" s="21">
        <v>0</v>
      </c>
      <c r="KE34" s="20">
        <v>1.437000036239624</v>
      </c>
      <c r="KF34" s="20">
        <v>0</v>
      </c>
      <c r="KG34" s="39">
        <v>1992</v>
      </c>
      <c r="KH34" s="39" t="s">
        <v>306</v>
      </c>
      <c r="KI34" s="23">
        <v>1.0952379999999999</v>
      </c>
      <c r="KJ34" s="23">
        <v>0.25</v>
      </c>
      <c r="KK34" s="29"/>
      <c r="KL34" s="29"/>
      <c r="KM34" s="29"/>
      <c r="KN34" s="21">
        <v>57585</v>
      </c>
      <c r="KO34" s="20">
        <v>37337</v>
      </c>
      <c r="KP34" s="20">
        <v>9102</v>
      </c>
      <c r="KQ34" s="19">
        <v>15.80620002746582</v>
      </c>
      <c r="KR34" s="39">
        <v>1992</v>
      </c>
      <c r="KS34" s="39" t="s">
        <v>306</v>
      </c>
    </row>
    <row r="35" spans="1:305" s="39" customFormat="1" ht="12.75">
      <c r="A35" s="39">
        <v>1993</v>
      </c>
      <c r="B35" s="39" t="s">
        <v>306</v>
      </c>
      <c r="C35" s="39">
        <v>35</v>
      </c>
      <c r="D35" s="44" t="s">
        <v>307</v>
      </c>
      <c r="E35" s="44">
        <v>826</v>
      </c>
      <c r="F35" s="39">
        <v>1</v>
      </c>
      <c r="G35" s="39">
        <v>0</v>
      </c>
      <c r="H35" s="39">
        <v>1</v>
      </c>
      <c r="I35" s="39">
        <v>0</v>
      </c>
      <c r="J35" s="29">
        <v>100</v>
      </c>
      <c r="K35" s="29">
        <v>0</v>
      </c>
      <c r="L35" s="29">
        <v>0</v>
      </c>
      <c r="M35" s="18">
        <v>1</v>
      </c>
      <c r="N35" s="39">
        <v>0</v>
      </c>
      <c r="O35" s="39">
        <v>0</v>
      </c>
      <c r="P35" s="39">
        <v>0</v>
      </c>
      <c r="Q35" s="29">
        <v>100</v>
      </c>
      <c r="R35" s="29">
        <v>0</v>
      </c>
      <c r="S35" s="29">
        <v>0</v>
      </c>
      <c r="T35" s="29">
        <v>51.6</v>
      </c>
      <c r="U35" s="29">
        <v>0</v>
      </c>
      <c r="V35" s="29">
        <v>0</v>
      </c>
      <c r="W35" s="29">
        <v>51.6</v>
      </c>
      <c r="X35" s="39">
        <v>1</v>
      </c>
      <c r="Y35" s="39">
        <v>1993</v>
      </c>
      <c r="Z35" s="39" t="s">
        <v>306</v>
      </c>
      <c r="AA35" s="43"/>
      <c r="AB35" s="41">
        <v>77.8</v>
      </c>
      <c r="AC35" s="41">
        <v>34.9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41.9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17.8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5.4000000000000057</v>
      </c>
      <c r="CZ35" s="39">
        <v>1993</v>
      </c>
      <c r="DA35" s="39" t="s">
        <v>306</v>
      </c>
      <c r="DB35" s="41">
        <v>41.6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51.6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3.1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3.7000000000000028</v>
      </c>
      <c r="FY35" s="39">
        <v>1993</v>
      </c>
      <c r="FZ35" s="39" t="s">
        <v>306</v>
      </c>
      <c r="GA35" s="41">
        <v>9.1999999999999993</v>
      </c>
      <c r="GB35" s="29">
        <f t="shared" si="13"/>
        <v>0.67095400000000005</v>
      </c>
      <c r="GC35" s="29">
        <f t="shared" si="14"/>
        <v>0.55972700000000009</v>
      </c>
      <c r="GD35" s="29">
        <f t="shared" si="15"/>
        <v>3.0390887596263143</v>
      </c>
      <c r="GE35" s="29">
        <f t="shared" si="16"/>
        <v>2.2713180231356458</v>
      </c>
      <c r="GF35" s="29">
        <f t="shared" si="17"/>
        <v>0.76777073649066852</v>
      </c>
      <c r="GG35" s="29">
        <f t="shared" si="18"/>
        <v>0.25263188975930845</v>
      </c>
      <c r="GH35" s="29">
        <f t="shared" si="19"/>
        <v>13.324226056323125</v>
      </c>
      <c r="GI35" s="39">
        <v>1993</v>
      </c>
      <c r="GJ35" s="39" t="s">
        <v>306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36">
        <v>-2.090805</v>
      </c>
      <c r="GX35" s="36">
        <v>-2.3566319999999998</v>
      </c>
      <c r="GY35" s="36">
        <v>-1.11948</v>
      </c>
      <c r="GZ35" s="39">
        <v>1993</v>
      </c>
      <c r="HA35" s="39" t="s">
        <v>306</v>
      </c>
      <c r="HB35" s="42">
        <v>1</v>
      </c>
      <c r="HC35" s="42">
        <f t="shared" si="20"/>
        <v>2</v>
      </c>
      <c r="HD35" s="42">
        <v>0</v>
      </c>
      <c r="HE35" s="42">
        <v>0</v>
      </c>
      <c r="HF35" s="42">
        <v>0</v>
      </c>
      <c r="HG35" s="42">
        <v>2.5</v>
      </c>
      <c r="HH35" s="42">
        <v>0</v>
      </c>
      <c r="HI35" s="42">
        <v>0</v>
      </c>
      <c r="HJ35" s="39">
        <v>1993</v>
      </c>
      <c r="HK35" s="39" t="s">
        <v>306</v>
      </c>
      <c r="HL35" s="34">
        <v>1</v>
      </c>
      <c r="HM35" s="29">
        <v>48.341439999999999</v>
      </c>
      <c r="HN35" s="27">
        <v>39.698461984718698</v>
      </c>
      <c r="HO35" s="32">
        <v>32.762955784532799</v>
      </c>
      <c r="HP35" s="32">
        <v>2.5070136799385798</v>
      </c>
      <c r="HQ35" s="32">
        <v>5.1285960814753704</v>
      </c>
      <c r="HR35" s="27">
        <v>2.5163094128611099</v>
      </c>
      <c r="HS35" s="27">
        <v>42.032184271766603</v>
      </c>
      <c r="HT35" s="27">
        <v>36.138305195684602</v>
      </c>
      <c r="HU35" s="27">
        <v>-6.9355062001859098</v>
      </c>
      <c r="HV35" s="27">
        <v>-4.7737146398222698</v>
      </c>
      <c r="HW35" s="27">
        <v>-3.2277789211092101</v>
      </c>
      <c r="HX35" s="27">
        <v>7.4796083333333296</v>
      </c>
      <c r="HY35" s="29">
        <v>-1.3405059035262901</v>
      </c>
      <c r="HZ35" s="39">
        <v>1993</v>
      </c>
      <c r="IA35" s="39" t="s">
        <v>306</v>
      </c>
      <c r="IB35" s="29">
        <v>28103</v>
      </c>
      <c r="IC35" s="29">
        <v>27977</v>
      </c>
      <c r="ID35" s="29">
        <v>25088</v>
      </c>
      <c r="IE35" s="32">
        <v>75.274551391601563</v>
      </c>
      <c r="IF35" s="32">
        <v>67.198799133300781</v>
      </c>
      <c r="IG35" s="32">
        <v>513</v>
      </c>
      <c r="IH35" s="29">
        <v>7235</v>
      </c>
      <c r="II35" s="32">
        <v>17340</v>
      </c>
      <c r="IJ35" s="31">
        <v>2857.10009765625</v>
      </c>
      <c r="IK35" s="31">
        <v>10.199999809265137</v>
      </c>
      <c r="IL35" s="39">
        <v>1993</v>
      </c>
      <c r="IM35" s="39" t="s">
        <v>306</v>
      </c>
      <c r="IN35" s="30">
        <v>211</v>
      </c>
      <c r="IO35" s="27">
        <v>385</v>
      </c>
      <c r="IP35" s="27">
        <v>649</v>
      </c>
      <c r="IQ35" s="29">
        <f t="shared" si="21"/>
        <v>23.093619898231506</v>
      </c>
      <c r="IR35" s="46">
        <v>8666</v>
      </c>
      <c r="IS35" s="46">
        <v>8036.1</v>
      </c>
      <c r="IT35" s="28">
        <v>37.94909331318474</v>
      </c>
      <c r="IU35" s="28"/>
      <c r="IV35" s="28">
        <v>8666</v>
      </c>
      <c r="IW35" s="28">
        <v>8036.1</v>
      </c>
      <c r="IX35" s="28">
        <v>37.94909331318474</v>
      </c>
      <c r="IY35" s="28">
        <v>41.75</v>
      </c>
      <c r="IZ35" s="39">
        <v>1993</v>
      </c>
      <c r="JA35" s="39" t="s">
        <v>306</v>
      </c>
      <c r="JB35" s="27">
        <v>14.552783966064453</v>
      </c>
      <c r="JC35" s="27">
        <v>19.311000823974609</v>
      </c>
      <c r="JD35" s="27">
        <v>11.017000198364258</v>
      </c>
      <c r="JE35" s="27">
        <v>7.8280000686645508</v>
      </c>
      <c r="JF35" s="27">
        <v>5.4279999732971191</v>
      </c>
      <c r="JG35" s="27">
        <v>0.31499999761581421</v>
      </c>
      <c r="JH35" s="27">
        <v>2.6979999542236328</v>
      </c>
      <c r="JI35" s="27">
        <v>5</v>
      </c>
      <c r="JJ35" s="32">
        <v>2.1389999389648438</v>
      </c>
      <c r="JK35" s="32">
        <v>0.46599999070167542</v>
      </c>
      <c r="JL35" s="32">
        <v>1.4490000009536743</v>
      </c>
      <c r="JM35" s="32">
        <v>1.5870000123977661</v>
      </c>
      <c r="JN35" s="32">
        <v>0.22800000011920929</v>
      </c>
      <c r="JO35" s="39">
        <v>1993</v>
      </c>
      <c r="JP35" s="39" t="s">
        <v>306</v>
      </c>
      <c r="JQ35" s="32">
        <v>0.874</v>
      </c>
      <c r="JR35" s="32">
        <v>9.2999999999999999E-2</v>
      </c>
      <c r="JS35" s="32">
        <v>0.76</v>
      </c>
      <c r="JT35" s="41"/>
      <c r="JU35" s="32">
        <v>0</v>
      </c>
      <c r="JV35" s="32">
        <v>0.41099999999999998</v>
      </c>
      <c r="JW35" s="27">
        <v>0.20800000429153442</v>
      </c>
      <c r="JX35" s="27">
        <v>0.23399999737739563</v>
      </c>
      <c r="JY35" s="27">
        <v>0</v>
      </c>
      <c r="JZ35" s="40">
        <v>8.0000003799796104E-3</v>
      </c>
      <c r="KA35" s="20">
        <v>1.4999999999999999E-2</v>
      </c>
      <c r="KB35" s="20">
        <v>1.4000000432133675E-2</v>
      </c>
      <c r="KC35" s="21">
        <v>2.0000000949949026E-3</v>
      </c>
      <c r="KD35" s="21">
        <v>1.0000000474974513E-3</v>
      </c>
      <c r="KE35" s="20">
        <v>1.4490000009536743</v>
      </c>
      <c r="KF35" s="20">
        <v>0</v>
      </c>
      <c r="KG35" s="39">
        <v>1993</v>
      </c>
      <c r="KH35" s="39" t="s">
        <v>306</v>
      </c>
      <c r="KI35" s="23">
        <v>1.0952379999999999</v>
      </c>
      <c r="KJ35" s="23">
        <v>0.25</v>
      </c>
      <c r="KK35" s="29"/>
      <c r="KL35" s="29"/>
      <c r="KM35" s="29"/>
      <c r="KN35" s="21">
        <v>57714</v>
      </c>
      <c r="KO35" s="20">
        <v>37334</v>
      </c>
      <c r="KP35" s="20">
        <v>9136</v>
      </c>
      <c r="KQ35" s="19">
        <v>15.829779624938965</v>
      </c>
      <c r="KR35" s="39">
        <v>1993</v>
      </c>
      <c r="KS35" s="39" t="s">
        <v>306</v>
      </c>
    </row>
    <row r="36" spans="1:305" s="39" customFormat="1" ht="12.75">
      <c r="A36" s="39">
        <v>1994</v>
      </c>
      <c r="B36" s="39" t="s">
        <v>306</v>
      </c>
      <c r="C36" s="39">
        <v>35</v>
      </c>
      <c r="D36" s="44" t="s">
        <v>307</v>
      </c>
      <c r="E36" s="44">
        <v>826</v>
      </c>
      <c r="F36" s="39">
        <v>1</v>
      </c>
      <c r="G36" s="39">
        <v>0</v>
      </c>
      <c r="H36" s="39">
        <v>1</v>
      </c>
      <c r="I36" s="39">
        <v>0</v>
      </c>
      <c r="J36" s="29">
        <v>100</v>
      </c>
      <c r="K36" s="29">
        <v>0</v>
      </c>
      <c r="L36" s="29">
        <v>0</v>
      </c>
      <c r="M36" s="18">
        <v>1</v>
      </c>
      <c r="N36" s="39">
        <v>0</v>
      </c>
      <c r="O36" s="39">
        <v>0</v>
      </c>
      <c r="P36" s="39">
        <v>0</v>
      </c>
      <c r="Q36" s="29">
        <v>100</v>
      </c>
      <c r="R36" s="29">
        <v>0</v>
      </c>
      <c r="S36" s="29">
        <v>0</v>
      </c>
      <c r="T36" s="29">
        <v>51.6</v>
      </c>
      <c r="U36" s="29">
        <v>0</v>
      </c>
      <c r="V36" s="29">
        <v>0</v>
      </c>
      <c r="W36" s="29">
        <v>51.6</v>
      </c>
      <c r="X36" s="39">
        <v>1</v>
      </c>
      <c r="Y36" s="39">
        <v>1994</v>
      </c>
      <c r="Z36" s="39" t="s">
        <v>306</v>
      </c>
      <c r="AA36" s="43"/>
      <c r="AB36" s="41">
        <v>77.8</v>
      </c>
      <c r="AC36" s="41">
        <v>34.9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41.9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0</v>
      </c>
      <c r="BO36" s="41">
        <v>17.8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5.4000000000000057</v>
      </c>
      <c r="CZ36" s="39">
        <v>1994</v>
      </c>
      <c r="DA36" s="39" t="s">
        <v>306</v>
      </c>
      <c r="DB36" s="41">
        <v>41.6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51.6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3.1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3.7000000000000028</v>
      </c>
      <c r="FY36" s="39">
        <v>1994</v>
      </c>
      <c r="FZ36" s="39" t="s">
        <v>306</v>
      </c>
      <c r="GA36" s="41">
        <v>9.1999999999999993</v>
      </c>
      <c r="GB36" s="29">
        <f t="shared" si="13"/>
        <v>0.67095400000000005</v>
      </c>
      <c r="GC36" s="29">
        <f t="shared" si="14"/>
        <v>0.55972700000000009</v>
      </c>
      <c r="GD36" s="29">
        <f t="shared" si="15"/>
        <v>3.0390887596263143</v>
      </c>
      <c r="GE36" s="29">
        <f t="shared" si="16"/>
        <v>2.2713180231356458</v>
      </c>
      <c r="GF36" s="29">
        <f t="shared" si="17"/>
        <v>0.76777073649066852</v>
      </c>
      <c r="GG36" s="29">
        <f t="shared" si="18"/>
        <v>0.25263188975930845</v>
      </c>
      <c r="GH36" s="29">
        <f t="shared" si="19"/>
        <v>13.324226056323125</v>
      </c>
      <c r="GI36" s="39">
        <v>1994</v>
      </c>
      <c r="GJ36" s="39" t="s">
        <v>306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36">
        <v>-1.9742409999999999</v>
      </c>
      <c r="GX36" s="36">
        <v>-2.2670119999999998</v>
      </c>
      <c r="GY36" s="36">
        <v>-1.120824</v>
      </c>
      <c r="GZ36" s="39">
        <v>1994</v>
      </c>
      <c r="HA36" s="39" t="s">
        <v>306</v>
      </c>
      <c r="HB36" s="42">
        <v>1</v>
      </c>
      <c r="HC36" s="42">
        <f t="shared" si="20"/>
        <v>2</v>
      </c>
      <c r="HD36" s="42">
        <v>0</v>
      </c>
      <c r="HE36" s="42">
        <v>0</v>
      </c>
      <c r="HF36" s="42">
        <v>0</v>
      </c>
      <c r="HG36" s="42">
        <v>2.5</v>
      </c>
      <c r="HH36" s="42">
        <v>0</v>
      </c>
      <c r="HI36" s="42">
        <v>0</v>
      </c>
      <c r="HJ36" s="39">
        <v>1994</v>
      </c>
      <c r="HK36" s="39" t="s">
        <v>306</v>
      </c>
      <c r="HL36" s="34">
        <v>1</v>
      </c>
      <c r="HM36" s="29">
        <v>50.417319999999997</v>
      </c>
      <c r="HN36" s="27">
        <v>39.204454213336497</v>
      </c>
      <c r="HO36" s="32">
        <v>33.2254406037978</v>
      </c>
      <c r="HP36" s="32">
        <v>3.8850747697113999</v>
      </c>
      <c r="HQ36" s="32">
        <v>5.0950299626208899</v>
      </c>
      <c r="HR36" s="27">
        <v>1.94805194805196</v>
      </c>
      <c r="HS36" s="27">
        <v>40.720096149985899</v>
      </c>
      <c r="HT36" s="27">
        <v>43.483998370899101</v>
      </c>
      <c r="HU36" s="27">
        <v>-5.9790136095387201</v>
      </c>
      <c r="HV36" s="27">
        <v>-3.58015677064515</v>
      </c>
      <c r="HW36" s="27">
        <v>-2.8267648500139799</v>
      </c>
      <c r="HX36" s="27">
        <v>8.1220999999999997</v>
      </c>
      <c r="HY36" s="29">
        <v>-0.49141374603556898</v>
      </c>
      <c r="HZ36" s="39">
        <v>1994</v>
      </c>
      <c r="IA36" s="39" t="s">
        <v>306</v>
      </c>
      <c r="IB36" s="29">
        <v>28052</v>
      </c>
      <c r="IC36" s="29">
        <v>27938</v>
      </c>
      <c r="ID36" s="29">
        <v>25253</v>
      </c>
      <c r="IE36" s="32">
        <v>74.97528076171875</v>
      </c>
      <c r="IF36" s="32">
        <v>67.49432373046875</v>
      </c>
      <c r="IG36" s="32">
        <v>527</v>
      </c>
      <c r="IH36" s="29">
        <v>6970</v>
      </c>
      <c r="II36" s="32">
        <v>17756</v>
      </c>
      <c r="IJ36" s="31">
        <v>2610.60009765625</v>
      </c>
      <c r="IK36" s="31">
        <v>9.3000001907348633</v>
      </c>
      <c r="IL36" s="39">
        <v>1994</v>
      </c>
      <c r="IM36" s="39" t="s">
        <v>306</v>
      </c>
      <c r="IN36" s="30">
        <v>205</v>
      </c>
      <c r="IO36" s="27">
        <v>107</v>
      </c>
      <c r="IP36" s="27">
        <v>278</v>
      </c>
      <c r="IQ36" s="29">
        <f t="shared" si="21"/>
        <v>9.9101668330243839</v>
      </c>
      <c r="IR36" s="46">
        <v>8231</v>
      </c>
      <c r="IS36" s="46">
        <v>7799.4000000000005</v>
      </c>
      <c r="IT36" s="28">
        <v>36.642706131078221</v>
      </c>
      <c r="IU36" s="28">
        <v>40</v>
      </c>
      <c r="IV36" s="28">
        <v>8231</v>
      </c>
      <c r="IW36" s="28">
        <v>7799.4000000000005</v>
      </c>
      <c r="IX36" s="28">
        <v>36.642706131078221</v>
      </c>
      <c r="IY36" s="28">
        <v>40</v>
      </c>
      <c r="IZ36" s="39">
        <v>1994</v>
      </c>
      <c r="JA36" s="39" t="s">
        <v>306</v>
      </c>
      <c r="JB36" s="27">
        <v>14.236254692077637</v>
      </c>
      <c r="JC36" s="27">
        <v>19.003999710083008</v>
      </c>
      <c r="JD36" s="27">
        <v>10.633000373840332</v>
      </c>
      <c r="JE36" s="27">
        <v>7.9320001602172852</v>
      </c>
      <c r="JF36" s="27">
        <v>5.3400001525878906</v>
      </c>
      <c r="JG36" s="27">
        <v>0.31999999284744263</v>
      </c>
      <c r="JH36" s="27">
        <v>2.6970000267028809</v>
      </c>
      <c r="JI36" s="27">
        <v>5.0250000953674316</v>
      </c>
      <c r="JJ36" s="32">
        <v>2.1419999599456787</v>
      </c>
      <c r="JK36" s="32">
        <v>0.43900001049041748</v>
      </c>
      <c r="JL36" s="32">
        <v>1.2489999532699585</v>
      </c>
      <c r="JM36" s="32">
        <v>1.6460000276565552</v>
      </c>
      <c r="JN36" s="32">
        <v>0.14699999988079071</v>
      </c>
      <c r="JO36" s="39">
        <v>1994</v>
      </c>
      <c r="JP36" s="39" t="s">
        <v>306</v>
      </c>
      <c r="JQ36" s="32">
        <v>0.83899999999999997</v>
      </c>
      <c r="JR36" s="32">
        <v>7.0999999999999994E-2</v>
      </c>
      <c r="JS36" s="32">
        <v>0.79700000000000004</v>
      </c>
      <c r="JT36" s="41"/>
      <c r="JU36" s="32">
        <v>0</v>
      </c>
      <c r="JV36" s="32">
        <v>0.434</v>
      </c>
      <c r="JW36" s="27">
        <v>0.18899999558925629</v>
      </c>
      <c r="JX36" s="27">
        <v>0.21400000154972076</v>
      </c>
      <c r="JY36" s="27">
        <v>0</v>
      </c>
      <c r="JZ36" s="40">
        <v>9.9999997764825821E-3</v>
      </c>
      <c r="KA36" s="20">
        <v>1.4E-2</v>
      </c>
      <c r="KB36" s="20">
        <v>1.3000000268220901E-2</v>
      </c>
      <c r="KC36" s="21">
        <v>1.2000000104308128E-2</v>
      </c>
      <c r="KD36" s="21">
        <v>0</v>
      </c>
      <c r="KE36" s="20">
        <v>1.2489999532699585</v>
      </c>
      <c r="KF36" s="20">
        <v>0</v>
      </c>
      <c r="KG36" s="39">
        <v>1994</v>
      </c>
      <c r="KH36" s="39" t="s">
        <v>306</v>
      </c>
      <c r="KI36" s="23">
        <v>1.0952379999999999</v>
      </c>
      <c r="KJ36" s="23">
        <v>0.25</v>
      </c>
      <c r="KK36" s="22">
        <v>45.3</v>
      </c>
      <c r="KL36" s="22">
        <v>44.9</v>
      </c>
      <c r="KM36" s="22">
        <v>32.299999999999997</v>
      </c>
      <c r="KN36" s="21">
        <v>57862</v>
      </c>
      <c r="KO36" s="20">
        <v>37415</v>
      </c>
      <c r="KP36" s="20">
        <v>9153</v>
      </c>
      <c r="KQ36" s="19">
        <v>15.818670272827148</v>
      </c>
      <c r="KR36" s="39">
        <v>1994</v>
      </c>
      <c r="KS36" s="39" t="s">
        <v>306</v>
      </c>
    </row>
    <row r="37" spans="1:305" s="39" customFormat="1" ht="12.75">
      <c r="A37" s="39">
        <v>1995</v>
      </c>
      <c r="B37" s="39" t="s">
        <v>306</v>
      </c>
      <c r="C37" s="39">
        <v>35</v>
      </c>
      <c r="D37" s="44" t="s">
        <v>307</v>
      </c>
      <c r="E37" s="44">
        <v>826</v>
      </c>
      <c r="F37" s="39">
        <v>1</v>
      </c>
      <c r="G37" s="39">
        <v>0</v>
      </c>
      <c r="H37" s="39">
        <v>1</v>
      </c>
      <c r="I37" s="39">
        <v>0</v>
      </c>
      <c r="J37" s="29">
        <v>100</v>
      </c>
      <c r="K37" s="29">
        <v>0</v>
      </c>
      <c r="L37" s="29">
        <v>0</v>
      </c>
      <c r="M37" s="18">
        <v>1</v>
      </c>
      <c r="N37" s="39">
        <v>0</v>
      </c>
      <c r="O37" s="39">
        <v>0</v>
      </c>
      <c r="P37" s="39">
        <v>0</v>
      </c>
      <c r="Q37" s="29">
        <v>100</v>
      </c>
      <c r="R37" s="29">
        <v>0</v>
      </c>
      <c r="S37" s="29">
        <v>0</v>
      </c>
      <c r="T37" s="29">
        <v>51.6</v>
      </c>
      <c r="U37" s="29">
        <v>0</v>
      </c>
      <c r="V37" s="29">
        <v>0</v>
      </c>
      <c r="W37" s="29">
        <v>51.6</v>
      </c>
      <c r="X37" s="39">
        <v>1</v>
      </c>
      <c r="Y37" s="39">
        <v>1995</v>
      </c>
      <c r="Z37" s="39" t="s">
        <v>306</v>
      </c>
      <c r="AA37" s="43"/>
      <c r="AB37" s="41">
        <v>77.8</v>
      </c>
      <c r="AC37" s="41">
        <v>34.9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41.9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0</v>
      </c>
      <c r="BO37" s="41">
        <v>17.8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5.4000000000000057</v>
      </c>
      <c r="CZ37" s="39">
        <v>1995</v>
      </c>
      <c r="DA37" s="39" t="s">
        <v>306</v>
      </c>
      <c r="DB37" s="41">
        <v>41.6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51.6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0</v>
      </c>
      <c r="EN37" s="41">
        <v>3.1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3.7000000000000028</v>
      </c>
      <c r="FY37" s="39">
        <v>1995</v>
      </c>
      <c r="FZ37" s="39" t="s">
        <v>306</v>
      </c>
      <c r="GA37" s="41">
        <v>9.1999999999999993</v>
      </c>
      <c r="GB37" s="29">
        <f t="shared" si="13"/>
        <v>0.67095400000000005</v>
      </c>
      <c r="GC37" s="29">
        <f t="shared" si="14"/>
        <v>0.55972700000000009</v>
      </c>
      <c r="GD37" s="29">
        <f t="shared" si="15"/>
        <v>3.0390887596263143</v>
      </c>
      <c r="GE37" s="29">
        <f t="shared" si="16"/>
        <v>2.2713180231356458</v>
      </c>
      <c r="GF37" s="29">
        <f t="shared" si="17"/>
        <v>0.76777073649066852</v>
      </c>
      <c r="GG37" s="29">
        <f t="shared" si="18"/>
        <v>0.25263188975930845</v>
      </c>
      <c r="GH37" s="29">
        <f t="shared" si="19"/>
        <v>13.324226056323125</v>
      </c>
      <c r="GI37" s="39">
        <v>1995</v>
      </c>
      <c r="GJ37" s="39" t="s">
        <v>306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36">
        <v>-1.9394849999999999</v>
      </c>
      <c r="GX37" s="36">
        <v>-2.173937</v>
      </c>
      <c r="GY37" s="36">
        <v>-1.129686</v>
      </c>
      <c r="GZ37" s="39">
        <v>1995</v>
      </c>
      <c r="HA37" s="39" t="s">
        <v>306</v>
      </c>
      <c r="HB37" s="42">
        <v>1</v>
      </c>
      <c r="HC37" s="42">
        <f t="shared" si="20"/>
        <v>2</v>
      </c>
      <c r="HD37" s="42">
        <v>0</v>
      </c>
      <c r="HE37" s="42">
        <v>0</v>
      </c>
      <c r="HF37" s="42">
        <v>0</v>
      </c>
      <c r="HG37" s="42">
        <v>2.5</v>
      </c>
      <c r="HH37" s="42">
        <v>0</v>
      </c>
      <c r="HI37" s="42">
        <v>0</v>
      </c>
      <c r="HJ37" s="39">
        <v>1995</v>
      </c>
      <c r="HK37" s="39" t="s">
        <v>306</v>
      </c>
      <c r="HL37" s="34">
        <v>1</v>
      </c>
      <c r="HM37" s="29">
        <v>53.913139999999999</v>
      </c>
      <c r="HN37" s="27">
        <v>39.164114810804101</v>
      </c>
      <c r="HO37" s="32">
        <v>34.102236788319097</v>
      </c>
      <c r="HP37" s="32">
        <v>2.5063728506420202</v>
      </c>
      <c r="HQ37" s="32">
        <v>4.9628146453089199</v>
      </c>
      <c r="HR37" s="27">
        <v>2.6751592356687999</v>
      </c>
      <c r="HS37" s="27">
        <v>52.290215933620701</v>
      </c>
      <c r="HT37" s="27">
        <v>55.4038735442969</v>
      </c>
      <c r="HU37" s="27">
        <v>-5.0618780224850202</v>
      </c>
      <c r="HV37" s="27">
        <v>-2.37472001300431</v>
      </c>
      <c r="HW37" s="27">
        <v>-1.6614237023024001</v>
      </c>
      <c r="HX37" s="27">
        <v>8.2002833333333296</v>
      </c>
      <c r="HY37" s="29">
        <v>-0.68129172911840896</v>
      </c>
      <c r="HZ37" s="39">
        <v>1995</v>
      </c>
      <c r="IA37" s="39" t="s">
        <v>306</v>
      </c>
      <c r="IB37" s="29">
        <v>28024</v>
      </c>
      <c r="IC37" s="29">
        <v>27895</v>
      </c>
      <c r="ID37" s="29">
        <v>25489</v>
      </c>
      <c r="IE37" s="32">
        <v>74.655006408691406</v>
      </c>
      <c r="IF37" s="32">
        <v>67.901863098144531</v>
      </c>
      <c r="IG37" s="32">
        <v>526</v>
      </c>
      <c r="IH37" s="29">
        <v>6951</v>
      </c>
      <c r="II37" s="32">
        <v>18012</v>
      </c>
      <c r="IJ37" s="31">
        <v>2382.60009765625</v>
      </c>
      <c r="IK37" s="31">
        <v>8.5</v>
      </c>
      <c r="IL37" s="39">
        <v>1995</v>
      </c>
      <c r="IM37" s="39" t="s">
        <v>306</v>
      </c>
      <c r="IN37" s="30">
        <v>235</v>
      </c>
      <c r="IO37" s="27">
        <v>174</v>
      </c>
      <c r="IP37" s="27">
        <v>415</v>
      </c>
      <c r="IQ37" s="29">
        <f t="shared" si="21"/>
        <v>14.808735369683129</v>
      </c>
      <c r="IR37" s="46">
        <v>8031</v>
      </c>
      <c r="IS37" s="46">
        <v>7407.9000000000005</v>
      </c>
      <c r="IT37" s="28">
        <v>34.428126597574014</v>
      </c>
      <c r="IU37" s="28">
        <v>36</v>
      </c>
      <c r="IV37" s="28">
        <v>8031</v>
      </c>
      <c r="IW37" s="28">
        <v>7407.9000000000005</v>
      </c>
      <c r="IX37" s="28">
        <v>34.428126597574007</v>
      </c>
      <c r="IY37" s="28">
        <v>36</v>
      </c>
      <c r="IZ37" s="39">
        <v>1995</v>
      </c>
      <c r="JA37" s="39" t="s">
        <v>306</v>
      </c>
      <c r="JB37" s="27">
        <v>13.182517051696777</v>
      </c>
      <c r="JC37" s="27">
        <v>18.847999572753906</v>
      </c>
      <c r="JD37" s="27">
        <v>10.49899959564209</v>
      </c>
      <c r="JE37" s="27">
        <v>7.9689998626708984</v>
      </c>
      <c r="JF37" s="27">
        <v>5.3060002326965332</v>
      </c>
      <c r="JG37" s="27">
        <v>0.32499998807907104</v>
      </c>
      <c r="JH37" s="27">
        <v>2.7750000953674316</v>
      </c>
      <c r="JI37" s="27">
        <v>4.9939999580383301</v>
      </c>
      <c r="JJ37" s="32">
        <v>2.1619999408721924</v>
      </c>
      <c r="JK37" s="32">
        <v>0.37999999523162842</v>
      </c>
      <c r="JL37" s="32">
        <v>1.093000054359436</v>
      </c>
      <c r="JM37" s="32">
        <v>1.6679999828338623</v>
      </c>
      <c r="JN37" s="32">
        <v>0.14399999380111694</v>
      </c>
      <c r="JO37" s="39">
        <v>1995</v>
      </c>
      <c r="JP37" s="39" t="s">
        <v>306</v>
      </c>
      <c r="JQ37" s="32">
        <v>0.82199999999999995</v>
      </c>
      <c r="JR37" s="32">
        <v>6.7000000000000004E-2</v>
      </c>
      <c r="JS37" s="32">
        <v>0.82499999999999996</v>
      </c>
      <c r="JT37" s="41"/>
      <c r="JU37" s="32">
        <v>0</v>
      </c>
      <c r="JV37" s="32">
        <v>0.44800000000000001</v>
      </c>
      <c r="JW37" s="27">
        <v>0.17100000381469727</v>
      </c>
      <c r="JX37" s="27">
        <v>0.17599999904632568</v>
      </c>
      <c r="JY37" s="27">
        <v>0</v>
      </c>
      <c r="JZ37" s="40">
        <v>9.9999997764825821E-3</v>
      </c>
      <c r="KA37" s="20">
        <v>1.4E-2</v>
      </c>
      <c r="KB37" s="20">
        <v>1.3000000268220901E-2</v>
      </c>
      <c r="KC37" s="21">
        <v>8.999999612569809E-3</v>
      </c>
      <c r="KD37" s="21">
        <v>0</v>
      </c>
      <c r="KE37" s="20">
        <v>1.093000054359436</v>
      </c>
      <c r="KF37" s="20">
        <v>0</v>
      </c>
      <c r="KG37" s="39">
        <v>1995</v>
      </c>
      <c r="KH37" s="39" t="s">
        <v>306</v>
      </c>
      <c r="KI37" s="23">
        <v>1.0952379999999999</v>
      </c>
      <c r="KJ37" s="23">
        <v>0.25</v>
      </c>
      <c r="KK37" s="22">
        <v>46.3</v>
      </c>
      <c r="KL37" s="22">
        <v>45.3</v>
      </c>
      <c r="KM37" s="22">
        <v>33.299999999999997</v>
      </c>
      <c r="KN37" s="21">
        <v>58025</v>
      </c>
      <c r="KO37" s="20">
        <v>37538</v>
      </c>
      <c r="KP37" s="20">
        <v>9195</v>
      </c>
      <c r="KQ37" s="19">
        <v>15.846619606018066</v>
      </c>
      <c r="KR37" s="39">
        <v>1995</v>
      </c>
      <c r="KS37" s="39" t="s">
        <v>306</v>
      </c>
    </row>
    <row r="38" spans="1:305" s="39" customFormat="1" ht="12.75">
      <c r="A38" s="39">
        <v>1996</v>
      </c>
      <c r="B38" s="39" t="s">
        <v>306</v>
      </c>
      <c r="C38" s="39">
        <v>35</v>
      </c>
      <c r="D38" s="44" t="s">
        <v>307</v>
      </c>
      <c r="E38" s="44">
        <v>826</v>
      </c>
      <c r="F38" s="39">
        <v>1</v>
      </c>
      <c r="G38" s="39">
        <v>0</v>
      </c>
      <c r="H38" s="39">
        <v>1</v>
      </c>
      <c r="I38" s="39">
        <v>0</v>
      </c>
      <c r="J38" s="29">
        <v>100</v>
      </c>
      <c r="K38" s="29">
        <v>0</v>
      </c>
      <c r="L38" s="29">
        <v>0</v>
      </c>
      <c r="M38" s="18">
        <v>1</v>
      </c>
      <c r="N38" s="39">
        <v>0</v>
      </c>
      <c r="O38" s="39">
        <v>0</v>
      </c>
      <c r="P38" s="39">
        <v>0</v>
      </c>
      <c r="Q38" s="29">
        <v>100</v>
      </c>
      <c r="R38" s="29">
        <v>0</v>
      </c>
      <c r="S38" s="29">
        <v>0</v>
      </c>
      <c r="T38" s="29">
        <v>51.6</v>
      </c>
      <c r="U38" s="29">
        <v>0</v>
      </c>
      <c r="V38" s="29">
        <v>0</v>
      </c>
      <c r="W38" s="29">
        <v>51.6</v>
      </c>
      <c r="X38" s="39">
        <v>1</v>
      </c>
      <c r="Y38" s="39">
        <v>1996</v>
      </c>
      <c r="Z38" s="39" t="s">
        <v>306</v>
      </c>
      <c r="AA38" s="43"/>
      <c r="AB38" s="41">
        <v>77.8</v>
      </c>
      <c r="AC38" s="41">
        <v>34.9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41.9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17.8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5.4000000000000057</v>
      </c>
      <c r="CZ38" s="39">
        <v>1996</v>
      </c>
      <c r="DA38" s="39" t="s">
        <v>306</v>
      </c>
      <c r="DB38" s="41">
        <v>41.6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51.6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3.1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3.7000000000000028</v>
      </c>
      <c r="FY38" s="39">
        <v>1996</v>
      </c>
      <c r="FZ38" s="39" t="s">
        <v>306</v>
      </c>
      <c r="GA38" s="41">
        <v>9.1999999999999993</v>
      </c>
      <c r="GB38" s="29">
        <f t="shared" si="13"/>
        <v>0.67095400000000005</v>
      </c>
      <c r="GC38" s="29">
        <f t="shared" si="14"/>
        <v>0.55972700000000009</v>
      </c>
      <c r="GD38" s="29">
        <f t="shared" si="15"/>
        <v>3.0390887596263143</v>
      </c>
      <c r="GE38" s="29">
        <f t="shared" si="16"/>
        <v>2.2713180231356458</v>
      </c>
      <c r="GF38" s="29">
        <f t="shared" si="17"/>
        <v>0.76777073649066852</v>
      </c>
      <c r="GG38" s="29">
        <f t="shared" si="18"/>
        <v>0.25263188975930845</v>
      </c>
      <c r="GH38" s="29">
        <f t="shared" si="19"/>
        <v>13.324226056323125</v>
      </c>
      <c r="GI38" s="39">
        <v>1996</v>
      </c>
      <c r="GJ38" s="39" t="s">
        <v>306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36">
        <v>-1.998154</v>
      </c>
      <c r="GX38" s="36">
        <v>-2.0776669999999999</v>
      </c>
      <c r="GY38" s="36">
        <v>-1.236885</v>
      </c>
      <c r="GZ38" s="39">
        <v>1996</v>
      </c>
      <c r="HA38" s="39" t="s">
        <v>306</v>
      </c>
      <c r="HB38" s="42">
        <v>1</v>
      </c>
      <c r="HC38" s="42">
        <f t="shared" si="20"/>
        <v>2</v>
      </c>
      <c r="HD38" s="42">
        <v>0</v>
      </c>
      <c r="HE38" s="42">
        <v>0</v>
      </c>
      <c r="HF38" s="42">
        <v>0</v>
      </c>
      <c r="HG38" s="42">
        <v>2.5</v>
      </c>
      <c r="HH38" s="42">
        <v>0</v>
      </c>
      <c r="HI38" s="42">
        <v>0</v>
      </c>
      <c r="HJ38" s="39">
        <v>1996</v>
      </c>
      <c r="HK38" s="39" t="s">
        <v>306</v>
      </c>
      <c r="HL38" s="34">
        <v>1</v>
      </c>
      <c r="HM38" s="29">
        <v>55.228859999999997</v>
      </c>
      <c r="HN38" s="27">
        <v>37.345615410460297</v>
      </c>
      <c r="HO38" s="32">
        <v>33.786538246164199</v>
      </c>
      <c r="HP38" s="32">
        <v>2.54873441413987</v>
      </c>
      <c r="HQ38" s="32">
        <v>6.7237517420749002</v>
      </c>
      <c r="HR38" s="27">
        <v>2.4565756823821099</v>
      </c>
      <c r="HS38" s="27">
        <v>51.699630417740003</v>
      </c>
      <c r="HT38" s="27">
        <v>54.7374076882205</v>
      </c>
      <c r="HU38" s="27">
        <v>-3.5590771642961099</v>
      </c>
      <c r="HV38" s="27">
        <v>-0.89035726285138295</v>
      </c>
      <c r="HW38" s="27">
        <v>-0.25274830759679301</v>
      </c>
      <c r="HX38" s="27">
        <v>7.8101833333333301</v>
      </c>
      <c r="HY38" s="29">
        <v>-0.58158808377197901</v>
      </c>
      <c r="HZ38" s="39">
        <v>1996</v>
      </c>
      <c r="IA38" s="39" t="s">
        <v>306</v>
      </c>
      <c r="IB38" s="29">
        <v>28134</v>
      </c>
      <c r="IC38" s="29">
        <v>28008</v>
      </c>
      <c r="ID38" s="29">
        <v>25727</v>
      </c>
      <c r="IE38" s="32">
        <v>74.707237243652344</v>
      </c>
      <c r="IF38" s="32">
        <v>68.315666198730469</v>
      </c>
      <c r="IG38" s="32">
        <v>504</v>
      </c>
      <c r="IH38" s="29">
        <v>7013</v>
      </c>
      <c r="II38" s="32">
        <v>18210</v>
      </c>
      <c r="IJ38" s="31">
        <v>2228.39990234375</v>
      </c>
      <c r="IK38" s="31">
        <v>7.9000000953674316</v>
      </c>
      <c r="IL38" s="39">
        <v>1996</v>
      </c>
      <c r="IM38" s="39" t="s">
        <v>306</v>
      </c>
      <c r="IN38" s="30">
        <v>244</v>
      </c>
      <c r="IO38" s="27">
        <v>364</v>
      </c>
      <c r="IP38" s="27">
        <v>1303.3</v>
      </c>
      <c r="IQ38" s="29">
        <f t="shared" si="21"/>
        <v>46.324731641430297</v>
      </c>
      <c r="IR38" s="46">
        <v>7938</v>
      </c>
      <c r="IS38" s="46">
        <v>7227.9000000000005</v>
      </c>
      <c r="IT38" s="28">
        <v>33.010138838143952</v>
      </c>
      <c r="IU38" s="28">
        <v>37</v>
      </c>
      <c r="IV38" s="28">
        <v>7938</v>
      </c>
      <c r="IW38" s="28">
        <v>7227.9000000000005</v>
      </c>
      <c r="IX38" s="28">
        <v>33.010138838143952</v>
      </c>
      <c r="IY38" s="28">
        <v>37</v>
      </c>
      <c r="IZ38" s="39">
        <v>1996</v>
      </c>
      <c r="JA38" s="39" t="s">
        <v>306</v>
      </c>
      <c r="JB38" s="27">
        <v>12.756411552429199</v>
      </c>
      <c r="JC38" s="27">
        <v>18.700000762939453</v>
      </c>
      <c r="JD38" s="27">
        <v>10.333999633789063</v>
      </c>
      <c r="JE38" s="27">
        <v>8.0179996490478516</v>
      </c>
      <c r="JF38" s="27">
        <v>5.4029998779296875</v>
      </c>
      <c r="JG38" s="27">
        <v>0.31499999761581421</v>
      </c>
      <c r="JH38" s="27">
        <v>2.6979999542236328</v>
      </c>
      <c r="JI38" s="27">
        <v>5</v>
      </c>
      <c r="JJ38" s="32">
        <v>2.1510000228881836</v>
      </c>
      <c r="JK38" s="32">
        <v>0.34900000691413879</v>
      </c>
      <c r="JL38" s="32">
        <v>0.93000000715255737</v>
      </c>
      <c r="JM38" s="32">
        <v>1.6610000133514404</v>
      </c>
      <c r="JN38" s="32">
        <v>0.19300000369548798</v>
      </c>
      <c r="JO38" s="39">
        <v>1996</v>
      </c>
      <c r="JP38" s="39" t="s">
        <v>306</v>
      </c>
      <c r="JQ38" s="32">
        <v>0.80800000000000005</v>
      </c>
      <c r="JR38" s="32">
        <v>6.5000000000000002E-2</v>
      </c>
      <c r="JS38" s="32">
        <v>0.83</v>
      </c>
      <c r="JT38" s="32">
        <v>4.0000000000000001E-3</v>
      </c>
      <c r="JU38" s="32">
        <v>0</v>
      </c>
      <c r="JV38" s="32">
        <v>0.44500000000000001</v>
      </c>
      <c r="JW38" s="27">
        <v>0.15600000321865082</v>
      </c>
      <c r="JX38" s="27">
        <v>0.17000000178813934</v>
      </c>
      <c r="JY38" s="27">
        <v>0</v>
      </c>
      <c r="JZ38" s="40">
        <v>8.999999612569809E-3</v>
      </c>
      <c r="KA38" s="20">
        <v>1.2999999999999999E-2</v>
      </c>
      <c r="KB38" s="20">
        <v>1.2000000104308128E-2</v>
      </c>
      <c r="KC38" s="21">
        <v>1.0000000474974513E-3</v>
      </c>
      <c r="KD38" s="21">
        <v>0</v>
      </c>
      <c r="KE38" s="20">
        <v>0.93000000715255737</v>
      </c>
      <c r="KF38" s="20">
        <v>0</v>
      </c>
      <c r="KG38" s="39">
        <v>1996</v>
      </c>
      <c r="KH38" s="39" t="s">
        <v>306</v>
      </c>
      <c r="KI38" s="23">
        <v>1.0952379999999999</v>
      </c>
      <c r="KJ38" s="23">
        <v>0.25</v>
      </c>
      <c r="KK38" s="29"/>
      <c r="KL38" s="29"/>
      <c r="KM38" s="29"/>
      <c r="KN38" s="21">
        <v>58164</v>
      </c>
      <c r="KO38" s="20">
        <v>37659</v>
      </c>
      <c r="KP38" s="20">
        <v>9223</v>
      </c>
      <c r="KQ38" s="19">
        <v>15.856889724731445</v>
      </c>
      <c r="KR38" s="39">
        <v>1996</v>
      </c>
      <c r="KS38" s="39" t="s">
        <v>306</v>
      </c>
    </row>
    <row r="39" spans="1:305" s="39" customFormat="1" ht="12.75">
      <c r="A39" s="39">
        <v>1997</v>
      </c>
      <c r="B39" s="39" t="s">
        <v>306</v>
      </c>
      <c r="C39" s="39">
        <v>35</v>
      </c>
      <c r="D39" s="44" t="s">
        <v>307</v>
      </c>
      <c r="E39" s="44">
        <v>826</v>
      </c>
      <c r="F39" s="39">
        <v>1</v>
      </c>
      <c r="G39" s="39">
        <v>0</v>
      </c>
      <c r="H39" s="39">
        <v>1</v>
      </c>
      <c r="I39" s="39">
        <v>0</v>
      </c>
      <c r="J39" s="29">
        <v>33.15</v>
      </c>
      <c r="K39" s="29">
        <v>0</v>
      </c>
      <c r="L39" s="29">
        <v>66.849999999999994</v>
      </c>
      <c r="M39" s="18">
        <v>4</v>
      </c>
      <c r="N39" s="39">
        <v>1</v>
      </c>
      <c r="O39" s="39">
        <v>3</v>
      </c>
      <c r="P39" s="39">
        <v>1</v>
      </c>
      <c r="Q39" s="29">
        <v>33.15</v>
      </c>
      <c r="R39" s="29">
        <v>0</v>
      </c>
      <c r="S39" s="29">
        <v>66.849999999999994</v>
      </c>
      <c r="T39" s="29">
        <v>17.11</v>
      </c>
      <c r="U39" s="29">
        <v>0</v>
      </c>
      <c r="V39" s="29">
        <v>42.52</v>
      </c>
      <c r="W39" s="29">
        <v>59.62</v>
      </c>
      <c r="X39" s="39">
        <v>1</v>
      </c>
      <c r="Y39" s="39">
        <v>1997</v>
      </c>
      <c r="Z39" s="39" t="s">
        <v>306</v>
      </c>
      <c r="AA39" s="43">
        <v>35551</v>
      </c>
      <c r="AB39" s="41">
        <v>71.599999999999994</v>
      </c>
      <c r="AC39" s="41">
        <v>43.2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30.7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16.8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2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7.2999999999999972</v>
      </c>
      <c r="CZ39" s="39">
        <v>1997</v>
      </c>
      <c r="DA39" s="39" t="s">
        <v>306</v>
      </c>
      <c r="DB39" s="41">
        <v>63.6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25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7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0.9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3.5</v>
      </c>
      <c r="FY39" s="39">
        <v>1997</v>
      </c>
      <c r="FZ39" s="39" t="s">
        <v>306</v>
      </c>
      <c r="GA39" s="41">
        <v>18.2</v>
      </c>
      <c r="GB39" s="29">
        <f t="shared" si="13"/>
        <v>0.69050299999999998</v>
      </c>
      <c r="GC39" s="29">
        <f t="shared" si="14"/>
        <v>0.52802299999999991</v>
      </c>
      <c r="GD39" s="29">
        <f t="shared" si="15"/>
        <v>3.2310490893288137</v>
      </c>
      <c r="GE39" s="29">
        <f t="shared" si="16"/>
        <v>2.1187473118393476</v>
      </c>
      <c r="GF39" s="29">
        <f t="shared" si="17"/>
        <v>1.1123017774894661</v>
      </c>
      <c r="GG39" s="29">
        <f t="shared" si="18"/>
        <v>0.34425406322765734</v>
      </c>
      <c r="GH39" s="29">
        <f t="shared" si="19"/>
        <v>16.521198503740582</v>
      </c>
      <c r="GI39" s="39">
        <v>1997</v>
      </c>
      <c r="GJ39" s="39" t="s">
        <v>306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36">
        <v>-2.0651269999999999</v>
      </c>
      <c r="GX39" s="36">
        <v>-2.0865809999999998</v>
      </c>
      <c r="GY39" s="36">
        <v>-1.201398</v>
      </c>
      <c r="GZ39" s="39">
        <v>1997</v>
      </c>
      <c r="HA39" s="39" t="s">
        <v>306</v>
      </c>
      <c r="HB39" s="42">
        <v>2</v>
      </c>
      <c r="HC39" s="42">
        <f t="shared" si="20"/>
        <v>2</v>
      </c>
      <c r="HD39" s="42">
        <v>0</v>
      </c>
      <c r="HE39" s="42">
        <v>0</v>
      </c>
      <c r="HF39" s="42">
        <v>0</v>
      </c>
      <c r="HG39" s="42">
        <v>2.5</v>
      </c>
      <c r="HH39" s="42">
        <v>0</v>
      </c>
      <c r="HI39" s="42">
        <v>0</v>
      </c>
      <c r="HJ39" s="39">
        <v>1997</v>
      </c>
      <c r="HK39" s="39" t="s">
        <v>306</v>
      </c>
      <c r="HL39" s="34">
        <v>1</v>
      </c>
      <c r="HM39" s="29">
        <v>53.733609999999999</v>
      </c>
      <c r="HN39" s="27">
        <v>36.3413945710466</v>
      </c>
      <c r="HO39" s="32">
        <v>34.315416118569999</v>
      </c>
      <c r="HP39" s="32">
        <v>3.12717846377247</v>
      </c>
      <c r="HQ39" s="32">
        <v>5.1467129577780302</v>
      </c>
      <c r="HR39" s="27">
        <v>1.81642044078472</v>
      </c>
      <c r="HS39" s="27">
        <v>51.210037758759299</v>
      </c>
      <c r="HT39" s="27">
        <v>54.419301676989399</v>
      </c>
      <c r="HU39" s="27">
        <v>-2.0259784524766902</v>
      </c>
      <c r="HV39" s="27">
        <v>0.75677287760090794</v>
      </c>
      <c r="HW39" s="27">
        <v>1.11545961776719</v>
      </c>
      <c r="HX39" s="27">
        <v>7.0525916666666699</v>
      </c>
      <c r="HY39" s="33">
        <v>-0.20695421550718701</v>
      </c>
      <c r="HZ39" s="39">
        <v>1997</v>
      </c>
      <c r="IA39" s="39" t="s">
        <v>306</v>
      </c>
      <c r="IB39" s="29">
        <v>28252</v>
      </c>
      <c r="IC39" s="29">
        <v>28139</v>
      </c>
      <c r="ID39" s="29">
        <v>26155</v>
      </c>
      <c r="IE39" s="32">
        <v>74.786247253417969</v>
      </c>
      <c r="IF39" s="32">
        <v>69.235252380371094</v>
      </c>
      <c r="IG39" s="32">
        <v>487</v>
      </c>
      <c r="IH39" s="29">
        <v>6983</v>
      </c>
      <c r="II39" s="32">
        <v>18685</v>
      </c>
      <c r="IJ39" s="31">
        <v>1926.699951171875</v>
      </c>
      <c r="IK39" s="31">
        <v>6.8000001907348633</v>
      </c>
      <c r="IL39" s="39">
        <v>1997</v>
      </c>
      <c r="IM39" s="39" t="s">
        <v>306</v>
      </c>
      <c r="IN39" s="30">
        <v>216</v>
      </c>
      <c r="IO39" s="27">
        <v>130</v>
      </c>
      <c r="IP39" s="27">
        <v>234.7</v>
      </c>
      <c r="IQ39" s="29">
        <f t="shared" si="21"/>
        <v>8.3073764689225538</v>
      </c>
      <c r="IR39" s="46">
        <v>7801</v>
      </c>
      <c r="IS39" s="46">
        <v>7144.2</v>
      </c>
      <c r="IT39" s="28">
        <v>31.943661971830984</v>
      </c>
      <c r="IU39" s="28">
        <v>36</v>
      </c>
      <c r="IV39" s="28">
        <v>7801</v>
      </c>
      <c r="IW39" s="28">
        <v>7144.2</v>
      </c>
      <c r="IX39" s="28">
        <v>31.943661971830981</v>
      </c>
      <c r="IY39" s="28">
        <v>36</v>
      </c>
      <c r="IZ39" s="39">
        <v>1997</v>
      </c>
      <c r="JA39" s="39" t="s">
        <v>306</v>
      </c>
      <c r="JB39" s="27">
        <v>12.474556922912598</v>
      </c>
      <c r="JC39" s="27">
        <v>18.165000915527344</v>
      </c>
      <c r="JD39" s="27">
        <v>9.9630002975463867</v>
      </c>
      <c r="JE39" s="27">
        <v>7.875999927520752</v>
      </c>
      <c r="JF39" s="27">
        <v>5.4609999656677246</v>
      </c>
      <c r="JG39" s="27">
        <v>0.30099999904632568</v>
      </c>
      <c r="JH39" s="27">
        <v>2.6119999885559082</v>
      </c>
      <c r="JI39" s="27">
        <v>4.9239997863769531</v>
      </c>
      <c r="JJ39" s="32">
        <v>2.0810000896453857</v>
      </c>
      <c r="JK39" s="32">
        <v>0.32600000500679016</v>
      </c>
      <c r="JL39" s="32">
        <v>0.72000002861022949</v>
      </c>
      <c r="JM39" s="32">
        <v>1.5520000457763672</v>
      </c>
      <c r="JN39" s="32">
        <v>0.18899999558925629</v>
      </c>
      <c r="JO39" s="39">
        <v>1997</v>
      </c>
      <c r="JP39" s="39" t="s">
        <v>306</v>
      </c>
      <c r="JQ39" s="32">
        <v>0.82</v>
      </c>
      <c r="JR39" s="32">
        <v>6.4000000000000001E-2</v>
      </c>
      <c r="JS39" s="32">
        <v>0.749</v>
      </c>
      <c r="JT39" s="32">
        <v>3.0000000000000001E-3</v>
      </c>
      <c r="JU39" s="32">
        <v>0</v>
      </c>
      <c r="JV39" s="32">
        <v>0.44400000000000001</v>
      </c>
      <c r="JW39" s="27">
        <v>0.14200000464916229</v>
      </c>
      <c r="JX39" s="27">
        <v>0.15800000727176666</v>
      </c>
      <c r="JY39" s="27">
        <v>0</v>
      </c>
      <c r="JZ39" s="40">
        <v>8.999999612569809E-3</v>
      </c>
      <c r="KA39" s="20">
        <v>1.2E-2</v>
      </c>
      <c r="KB39" s="20">
        <v>1.2000000104308128E-2</v>
      </c>
      <c r="KC39" s="21">
        <v>4.999999888241291E-3</v>
      </c>
      <c r="KD39" s="21">
        <v>0</v>
      </c>
      <c r="KE39" s="20">
        <v>0.72000002861022949</v>
      </c>
      <c r="KF39" s="20">
        <v>0</v>
      </c>
      <c r="KG39" s="39">
        <v>1997</v>
      </c>
      <c r="KH39" s="39" t="s">
        <v>306</v>
      </c>
      <c r="KI39" s="23">
        <v>1.0952379999999999</v>
      </c>
      <c r="KJ39" s="23">
        <v>0.25</v>
      </c>
      <c r="KK39" s="29"/>
      <c r="KL39" s="29"/>
      <c r="KM39" s="29"/>
      <c r="KN39" s="21">
        <v>58314</v>
      </c>
      <c r="KO39" s="20">
        <v>37777</v>
      </c>
      <c r="KP39" s="20">
        <v>9243</v>
      </c>
      <c r="KQ39" s="19">
        <v>15.850399971008301</v>
      </c>
      <c r="KR39" s="39">
        <v>1997</v>
      </c>
      <c r="KS39" s="39" t="s">
        <v>306</v>
      </c>
    </row>
    <row r="40" spans="1:305" s="39" customFormat="1" ht="12.75">
      <c r="A40" s="39">
        <v>1998</v>
      </c>
      <c r="B40" s="39" t="s">
        <v>306</v>
      </c>
      <c r="C40" s="39">
        <v>35</v>
      </c>
      <c r="D40" s="44" t="s">
        <v>307</v>
      </c>
      <c r="E40" s="44">
        <v>826</v>
      </c>
      <c r="F40" s="39">
        <v>1</v>
      </c>
      <c r="G40" s="39">
        <v>0</v>
      </c>
      <c r="H40" s="39">
        <v>1</v>
      </c>
      <c r="I40" s="39">
        <v>0</v>
      </c>
      <c r="J40" s="29">
        <v>0</v>
      </c>
      <c r="K40" s="29">
        <v>0</v>
      </c>
      <c r="L40" s="29">
        <v>100</v>
      </c>
      <c r="M40" s="18">
        <v>5</v>
      </c>
      <c r="N40" s="39">
        <v>1</v>
      </c>
      <c r="O40" s="39">
        <v>1</v>
      </c>
      <c r="P40" s="39">
        <v>0</v>
      </c>
      <c r="Q40" s="29">
        <v>0</v>
      </c>
      <c r="R40" s="29">
        <v>0</v>
      </c>
      <c r="S40" s="29">
        <v>100</v>
      </c>
      <c r="T40" s="29">
        <v>0</v>
      </c>
      <c r="U40" s="29">
        <v>0</v>
      </c>
      <c r="V40" s="29">
        <v>63.6</v>
      </c>
      <c r="W40" s="29">
        <v>63.6</v>
      </c>
      <c r="X40" s="39">
        <v>1</v>
      </c>
      <c r="Y40" s="39">
        <v>1998</v>
      </c>
      <c r="Z40" s="39" t="s">
        <v>306</v>
      </c>
      <c r="AA40" s="43"/>
      <c r="AB40" s="41">
        <v>71.599999999999994</v>
      </c>
      <c r="AC40" s="41">
        <v>43.2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30.7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0</v>
      </c>
      <c r="BO40" s="41">
        <v>16.8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2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7.2999999999999972</v>
      </c>
      <c r="CZ40" s="39">
        <v>1998</v>
      </c>
      <c r="DA40" s="39" t="s">
        <v>306</v>
      </c>
      <c r="DB40" s="41">
        <v>63.6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25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0</v>
      </c>
      <c r="EN40" s="41">
        <v>7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0.9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3.5</v>
      </c>
      <c r="FY40" s="39">
        <v>1998</v>
      </c>
      <c r="FZ40" s="39" t="s">
        <v>306</v>
      </c>
      <c r="GA40" s="41">
        <v>18.2</v>
      </c>
      <c r="GB40" s="29">
        <f t="shared" si="13"/>
        <v>0.69050299999999998</v>
      </c>
      <c r="GC40" s="29">
        <f t="shared" si="14"/>
        <v>0.52802299999999991</v>
      </c>
      <c r="GD40" s="29">
        <f t="shared" si="15"/>
        <v>3.2310490893288137</v>
      </c>
      <c r="GE40" s="29">
        <f t="shared" si="16"/>
        <v>2.1187473118393476</v>
      </c>
      <c r="GF40" s="29">
        <f t="shared" si="17"/>
        <v>1.1123017774894661</v>
      </c>
      <c r="GG40" s="29">
        <f t="shared" si="18"/>
        <v>0.34425406322765734</v>
      </c>
      <c r="GH40" s="29">
        <f t="shared" si="19"/>
        <v>16.521198503740582</v>
      </c>
      <c r="GI40" s="39">
        <v>1998</v>
      </c>
      <c r="GJ40" s="39" t="s">
        <v>306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-2.1212260000000001</v>
      </c>
      <c r="GX40" s="36">
        <v>-2.0828609999999999</v>
      </c>
      <c r="GY40" s="36">
        <v>-1.2570049999999999</v>
      </c>
      <c r="GZ40" s="39">
        <v>1998</v>
      </c>
      <c r="HA40" s="39" t="s">
        <v>306</v>
      </c>
      <c r="HB40" s="42">
        <v>2</v>
      </c>
      <c r="HC40" s="42">
        <f t="shared" si="20"/>
        <v>2</v>
      </c>
      <c r="HD40" s="42">
        <v>0</v>
      </c>
      <c r="HE40" s="42">
        <v>0</v>
      </c>
      <c r="HF40" s="42">
        <v>0</v>
      </c>
      <c r="HG40" s="42">
        <v>2.5</v>
      </c>
      <c r="HH40" s="42">
        <v>0</v>
      </c>
      <c r="HI40" s="42">
        <v>0</v>
      </c>
      <c r="HJ40" s="39">
        <v>1998</v>
      </c>
      <c r="HK40" s="39" t="s">
        <v>306</v>
      </c>
      <c r="HL40" s="34">
        <v>1</v>
      </c>
      <c r="HM40" s="29">
        <v>51.309609999999999</v>
      </c>
      <c r="HN40" s="27">
        <v>35.998176083434998</v>
      </c>
      <c r="HO40" s="32">
        <v>35.779061274619799</v>
      </c>
      <c r="HP40" s="32">
        <v>3.1907793688143302</v>
      </c>
      <c r="HQ40" s="32">
        <v>4.4152717938339796</v>
      </c>
      <c r="HR40" s="27">
        <v>1.5580399619409999</v>
      </c>
      <c r="HS40" s="27">
        <v>52.335796504771999</v>
      </c>
      <c r="HT40" s="27">
        <v>59.764379600109002</v>
      </c>
      <c r="HU40" s="27">
        <v>-0.21911480881518899</v>
      </c>
      <c r="HV40" s="27">
        <v>2.5209423976954199</v>
      </c>
      <c r="HW40" s="27">
        <v>2.7085626241874201</v>
      </c>
      <c r="HX40" s="27">
        <v>5.5509583333333303</v>
      </c>
      <c r="HY40" s="33">
        <v>-0.427110663179327</v>
      </c>
      <c r="HZ40" s="39">
        <v>1998</v>
      </c>
      <c r="IA40" s="39" t="s">
        <v>306</v>
      </c>
      <c r="IB40" s="29">
        <v>28223</v>
      </c>
      <c r="IC40" s="29">
        <v>28119</v>
      </c>
      <c r="ID40" s="29">
        <v>26395</v>
      </c>
      <c r="IE40" s="32">
        <v>74.43756103515625</v>
      </c>
      <c r="IF40" s="32">
        <v>69.616249084472656</v>
      </c>
      <c r="IG40" s="32">
        <v>457</v>
      </c>
      <c r="IH40" s="29">
        <v>6986</v>
      </c>
      <c r="II40" s="32">
        <v>18952</v>
      </c>
      <c r="IJ40" s="31">
        <v>1739.699951171875</v>
      </c>
      <c r="IK40" s="31">
        <v>6.0999999046325684</v>
      </c>
      <c r="IL40" s="39">
        <v>1998</v>
      </c>
      <c r="IM40" s="39" t="s">
        <v>306</v>
      </c>
      <c r="IN40" s="30">
        <v>166</v>
      </c>
      <c r="IO40" s="27">
        <v>93</v>
      </c>
      <c r="IP40" s="27">
        <v>282.39999999999998</v>
      </c>
      <c r="IQ40" s="29">
        <f t="shared" si="21"/>
        <v>10.006023456046487</v>
      </c>
      <c r="IR40" s="46">
        <v>7852</v>
      </c>
      <c r="IS40" s="46">
        <v>7020.9000000000005</v>
      </c>
      <c r="IT40" s="28">
        <v>30.839409645963279</v>
      </c>
      <c r="IU40" s="28">
        <v>35.4</v>
      </c>
      <c r="IV40" s="28">
        <v>7852</v>
      </c>
      <c r="IW40" s="28">
        <v>7020.9000000000005</v>
      </c>
      <c r="IX40" s="28">
        <v>30.839409645963279</v>
      </c>
      <c r="IY40" s="28">
        <v>35.4</v>
      </c>
      <c r="IZ40" s="39">
        <v>1998</v>
      </c>
      <c r="JA40" s="39" t="s">
        <v>306</v>
      </c>
      <c r="JB40" s="27">
        <v>12.039481163024902</v>
      </c>
      <c r="JC40" s="27">
        <v>18.507999420166016</v>
      </c>
      <c r="JD40" s="27">
        <v>9.7379999160766602</v>
      </c>
      <c r="JE40" s="27">
        <v>8.5679998397827148</v>
      </c>
      <c r="JF40" s="27">
        <v>5.5279998779296875</v>
      </c>
      <c r="JG40" s="27">
        <v>0.28299999237060547</v>
      </c>
      <c r="JH40" s="27">
        <v>2.5399999618530273</v>
      </c>
      <c r="JI40" s="27">
        <v>5.0110001564025879</v>
      </c>
      <c r="JJ40" s="32">
        <v>2.6010000705718994</v>
      </c>
      <c r="JK40" s="32">
        <v>0.20200000703334808</v>
      </c>
      <c r="JL40" s="32">
        <v>0.62800002098083496</v>
      </c>
      <c r="JM40" s="32">
        <v>1.4750000238418579</v>
      </c>
      <c r="JN40" s="32">
        <v>0.23999999463558197</v>
      </c>
      <c r="JO40" s="39">
        <v>1998</v>
      </c>
      <c r="JP40" s="39" t="s">
        <v>306</v>
      </c>
      <c r="JQ40" s="32">
        <v>0.80600000000000005</v>
      </c>
      <c r="JR40" s="32">
        <v>6.7000000000000004E-2</v>
      </c>
      <c r="JS40" s="32">
        <v>0.70799999999999996</v>
      </c>
      <c r="JT40" s="32">
        <v>0.53</v>
      </c>
      <c r="JU40" s="32">
        <v>0</v>
      </c>
      <c r="JV40" s="32">
        <v>0.49</v>
      </c>
      <c r="JW40" s="27">
        <v>0.13099999725818634</v>
      </c>
      <c r="JX40" s="27">
        <v>4.1999999433755875E-2</v>
      </c>
      <c r="JY40" s="27">
        <v>0</v>
      </c>
      <c r="JZ40" s="40">
        <v>8.999999612569809E-3</v>
      </c>
      <c r="KA40" s="20">
        <v>1.2E-2</v>
      </c>
      <c r="KB40" s="20">
        <v>1.0999999940395355E-2</v>
      </c>
      <c r="KC40" s="21">
        <v>8.999999612569809E-3</v>
      </c>
      <c r="KD40" s="21">
        <v>0</v>
      </c>
      <c r="KE40" s="20">
        <v>0.62800002098083496</v>
      </c>
      <c r="KF40" s="20">
        <v>0</v>
      </c>
      <c r="KG40" s="39">
        <v>1998</v>
      </c>
      <c r="KH40" s="39" t="s">
        <v>306</v>
      </c>
      <c r="KI40" s="23">
        <v>1.0952379999999999</v>
      </c>
      <c r="KJ40" s="23">
        <v>0.25</v>
      </c>
      <c r="KK40" s="29"/>
      <c r="KL40" s="29"/>
      <c r="KM40" s="29"/>
      <c r="KN40" s="21">
        <v>58475</v>
      </c>
      <c r="KO40" s="20">
        <v>37915</v>
      </c>
      <c r="KP40" s="20">
        <v>9270</v>
      </c>
      <c r="KQ40" s="19">
        <v>15.852930068969727</v>
      </c>
      <c r="KR40" s="39">
        <v>1998</v>
      </c>
      <c r="KS40" s="39" t="s">
        <v>306</v>
      </c>
    </row>
    <row r="41" spans="1:305" s="39" customFormat="1" ht="12.75">
      <c r="A41" s="39">
        <v>1999</v>
      </c>
      <c r="B41" s="39" t="s">
        <v>306</v>
      </c>
      <c r="C41" s="39">
        <v>35</v>
      </c>
      <c r="D41" s="44" t="s">
        <v>307</v>
      </c>
      <c r="E41" s="44">
        <v>826</v>
      </c>
      <c r="F41" s="39">
        <v>1</v>
      </c>
      <c r="G41" s="39">
        <v>0</v>
      </c>
      <c r="H41" s="39">
        <v>1</v>
      </c>
      <c r="I41" s="39">
        <v>0</v>
      </c>
      <c r="J41" s="29">
        <v>0</v>
      </c>
      <c r="K41" s="29">
        <v>0</v>
      </c>
      <c r="L41" s="29">
        <v>100</v>
      </c>
      <c r="M41" s="18">
        <v>5</v>
      </c>
      <c r="N41" s="39">
        <v>0</v>
      </c>
      <c r="O41" s="39">
        <v>0</v>
      </c>
      <c r="P41" s="39">
        <v>0</v>
      </c>
      <c r="Q41" s="29">
        <v>0</v>
      </c>
      <c r="R41" s="29">
        <v>0</v>
      </c>
      <c r="S41" s="29">
        <v>100</v>
      </c>
      <c r="T41" s="29">
        <v>0</v>
      </c>
      <c r="U41" s="29">
        <v>0</v>
      </c>
      <c r="V41" s="29">
        <v>63.6</v>
      </c>
      <c r="W41" s="29">
        <v>63.6</v>
      </c>
      <c r="X41" s="39">
        <v>1</v>
      </c>
      <c r="Y41" s="39">
        <v>1999</v>
      </c>
      <c r="Z41" s="39" t="s">
        <v>306</v>
      </c>
      <c r="AA41" s="43"/>
      <c r="AB41" s="41">
        <v>71.599999999999994</v>
      </c>
      <c r="AC41" s="41">
        <v>43.2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30.7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0</v>
      </c>
      <c r="BO41" s="41">
        <v>16.8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2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7.2999999999999972</v>
      </c>
      <c r="CZ41" s="39">
        <v>1999</v>
      </c>
      <c r="DA41" s="39" t="s">
        <v>306</v>
      </c>
      <c r="DB41" s="41">
        <v>63.6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25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0</v>
      </c>
      <c r="EN41" s="41">
        <v>7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0.9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3.5</v>
      </c>
      <c r="FY41" s="39">
        <v>1999</v>
      </c>
      <c r="FZ41" s="39" t="s">
        <v>306</v>
      </c>
      <c r="GA41" s="41">
        <v>18.399999999999999</v>
      </c>
      <c r="GB41" s="29">
        <f t="shared" si="13"/>
        <v>0.69050299999999998</v>
      </c>
      <c r="GC41" s="29">
        <f t="shared" si="14"/>
        <v>0.52802299999999991</v>
      </c>
      <c r="GD41" s="29">
        <f t="shared" si="15"/>
        <v>3.2310490893288137</v>
      </c>
      <c r="GE41" s="29">
        <f t="shared" si="16"/>
        <v>2.1187473118393476</v>
      </c>
      <c r="GF41" s="29">
        <f t="shared" si="17"/>
        <v>1.1123017774894661</v>
      </c>
      <c r="GG41" s="29">
        <f t="shared" si="18"/>
        <v>0.34425406322765734</v>
      </c>
      <c r="GH41" s="29">
        <f t="shared" si="19"/>
        <v>16.521198503740582</v>
      </c>
      <c r="GI41" s="39">
        <v>1999</v>
      </c>
      <c r="GJ41" s="39" t="s">
        <v>306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-2.015628</v>
      </c>
      <c r="GX41" s="36">
        <v>-1.943945</v>
      </c>
      <c r="GY41" s="36">
        <v>-1.1757</v>
      </c>
      <c r="GZ41" s="39">
        <v>1999</v>
      </c>
      <c r="HA41" s="39" t="s">
        <v>306</v>
      </c>
      <c r="HB41" s="42">
        <v>2</v>
      </c>
      <c r="HC41" s="42">
        <f t="shared" si="20"/>
        <v>2</v>
      </c>
      <c r="HD41" s="42">
        <v>0</v>
      </c>
      <c r="HE41" s="42">
        <v>0</v>
      </c>
      <c r="HF41" s="42">
        <v>0</v>
      </c>
      <c r="HG41" s="42">
        <v>2.5</v>
      </c>
      <c r="HH41" s="42">
        <v>0</v>
      </c>
      <c r="HI41" s="42">
        <v>0</v>
      </c>
      <c r="HJ41" s="39">
        <v>1999</v>
      </c>
      <c r="HK41" s="39" t="s">
        <v>306</v>
      </c>
      <c r="HL41" s="34">
        <v>1</v>
      </c>
      <c r="HM41" s="29">
        <v>51.754739999999998</v>
      </c>
      <c r="HN41" s="27">
        <v>35.964669189829699</v>
      </c>
      <c r="HO41" s="32">
        <v>36.673341787398201</v>
      </c>
      <c r="HP41" s="32">
        <v>3.28334820521229</v>
      </c>
      <c r="HQ41" s="32">
        <v>4.17185211178528</v>
      </c>
      <c r="HR41" s="27">
        <v>1.3467619159152</v>
      </c>
      <c r="HS41" s="27">
        <v>47.844752033137297</v>
      </c>
      <c r="HT41" s="27">
        <v>55.110125374775599</v>
      </c>
      <c r="HU41" s="27">
        <v>0.70867259756855905</v>
      </c>
      <c r="HV41" s="27">
        <v>3.0100714352162399</v>
      </c>
      <c r="HW41" s="27">
        <v>3.0514284247291998</v>
      </c>
      <c r="HX41" s="27">
        <v>5.0935249999999996</v>
      </c>
      <c r="HY41" s="33">
        <v>-2.4139129753575399</v>
      </c>
      <c r="HZ41" s="39">
        <v>1999</v>
      </c>
      <c r="IA41" s="39" t="s">
        <v>306</v>
      </c>
      <c r="IB41" s="29">
        <v>28508</v>
      </c>
      <c r="IC41" s="29">
        <v>28388</v>
      </c>
      <c r="ID41" s="29">
        <v>26691</v>
      </c>
      <c r="IE41" s="32">
        <v>74.779006958007813</v>
      </c>
      <c r="IF41" s="32">
        <v>70.012863159179688</v>
      </c>
      <c r="IG41" s="32">
        <v>417</v>
      </c>
      <c r="IH41" s="29">
        <v>6890</v>
      </c>
      <c r="II41" s="32">
        <v>19384</v>
      </c>
      <c r="IJ41" s="31">
        <v>1695.699951171875</v>
      </c>
      <c r="IK41" s="31">
        <v>5.9000000953674316</v>
      </c>
      <c r="IL41" s="39">
        <v>1999</v>
      </c>
      <c r="IM41" s="39" t="s">
        <v>306</v>
      </c>
      <c r="IN41" s="30">
        <v>205</v>
      </c>
      <c r="IO41" s="27">
        <v>141</v>
      </c>
      <c r="IP41" s="27">
        <v>241.8</v>
      </c>
      <c r="IQ41" s="29">
        <f t="shared" si="21"/>
        <v>8.4818296618493054</v>
      </c>
      <c r="IR41" s="46">
        <v>7898</v>
      </c>
      <c r="IS41" s="46">
        <v>7066.8</v>
      </c>
      <c r="IT41" s="28">
        <v>30.512953367875646</v>
      </c>
      <c r="IU41" s="28">
        <v>36.1</v>
      </c>
      <c r="IV41" s="28">
        <v>7898</v>
      </c>
      <c r="IW41" s="28">
        <v>7066.8</v>
      </c>
      <c r="IX41" s="28">
        <v>30.512953367875649</v>
      </c>
      <c r="IY41" s="28">
        <v>36.1</v>
      </c>
      <c r="IZ41" s="39">
        <v>1999</v>
      </c>
      <c r="JA41" s="39" t="s">
        <v>306</v>
      </c>
      <c r="JB41" s="27">
        <v>11.703722953796387</v>
      </c>
      <c r="JC41" s="27">
        <v>18.379999160766602</v>
      </c>
      <c r="JD41" s="27">
        <v>9.8599996566772461</v>
      </c>
      <c r="JE41" s="27">
        <v>8.2989997863769531</v>
      </c>
      <c r="JF41" s="27">
        <v>5.5510001182556152</v>
      </c>
      <c r="JG41" s="27">
        <v>0.27700001001358032</v>
      </c>
      <c r="JH41" s="27">
        <v>2.4000000953674316</v>
      </c>
      <c r="JI41" s="27">
        <v>5.25</v>
      </c>
      <c r="JJ41" s="32">
        <v>2.4449999332427979</v>
      </c>
      <c r="JK41" s="32">
        <v>0.22100000083446503</v>
      </c>
      <c r="JL41" s="32">
        <v>0.58600002527236938</v>
      </c>
      <c r="JM41" s="32">
        <v>1.4259999990463257</v>
      </c>
      <c r="JN41" s="32">
        <v>0.22400000691413879</v>
      </c>
      <c r="JO41" s="39">
        <v>1999</v>
      </c>
      <c r="JP41" s="39" t="s">
        <v>306</v>
      </c>
      <c r="JQ41" s="32">
        <v>0.872</v>
      </c>
      <c r="JR41" s="32">
        <v>7.0999999999999994E-2</v>
      </c>
      <c r="JS41" s="32">
        <v>0.70599999999999996</v>
      </c>
      <c r="JT41" s="32">
        <v>0.64700000000000002</v>
      </c>
      <c r="JU41" s="32">
        <v>7.9000000000000001E-2</v>
      </c>
      <c r="JV41" s="32">
        <v>7.0000000000000007E-2</v>
      </c>
      <c r="JW41" s="27">
        <v>0.14300000667572021</v>
      </c>
      <c r="JX41" s="27">
        <v>4.3000001460313797E-2</v>
      </c>
      <c r="JY41" s="27">
        <v>0</v>
      </c>
      <c r="JZ41" s="40">
        <v>1.2000000104308128E-2</v>
      </c>
      <c r="KA41" s="20">
        <v>1.0999999999999999E-2</v>
      </c>
      <c r="KB41" s="20">
        <v>1.0999999940395355E-2</v>
      </c>
      <c r="KC41" s="21">
        <v>1.2000000104308128E-2</v>
      </c>
      <c r="KD41" s="21">
        <v>0</v>
      </c>
      <c r="KE41" s="20">
        <v>0.58600002527236938</v>
      </c>
      <c r="KF41" s="20">
        <v>0</v>
      </c>
      <c r="KG41" s="39">
        <v>1999</v>
      </c>
      <c r="KH41" s="39" t="s">
        <v>306</v>
      </c>
      <c r="KI41" s="23">
        <v>1.0952379999999999</v>
      </c>
      <c r="KJ41" s="23">
        <v>0.25</v>
      </c>
      <c r="KK41" s="22">
        <v>45</v>
      </c>
      <c r="KL41" s="22">
        <v>44</v>
      </c>
      <c r="KM41" s="22">
        <v>33</v>
      </c>
      <c r="KN41" s="21">
        <v>58684</v>
      </c>
      <c r="KO41" s="20">
        <v>38123</v>
      </c>
      <c r="KP41" s="20">
        <v>9277</v>
      </c>
      <c r="KQ41" s="19">
        <v>15.80840015411377</v>
      </c>
      <c r="KR41" s="39">
        <v>1999</v>
      </c>
      <c r="KS41" s="39" t="s">
        <v>306</v>
      </c>
    </row>
    <row r="42" spans="1:305" s="39" customFormat="1" ht="12.75">
      <c r="A42" s="39">
        <v>2000</v>
      </c>
      <c r="B42" s="39" t="s">
        <v>306</v>
      </c>
      <c r="C42" s="39">
        <v>35</v>
      </c>
      <c r="D42" s="44" t="s">
        <v>307</v>
      </c>
      <c r="E42" s="44">
        <v>826</v>
      </c>
      <c r="F42" s="39">
        <v>1</v>
      </c>
      <c r="G42" s="39">
        <v>0</v>
      </c>
      <c r="H42" s="39">
        <v>1</v>
      </c>
      <c r="I42" s="39">
        <v>0</v>
      </c>
      <c r="J42" s="29">
        <v>0</v>
      </c>
      <c r="K42" s="29">
        <v>0</v>
      </c>
      <c r="L42" s="29">
        <v>100</v>
      </c>
      <c r="M42" s="18">
        <v>5</v>
      </c>
      <c r="N42" s="39">
        <v>0</v>
      </c>
      <c r="O42" s="39">
        <v>0</v>
      </c>
      <c r="P42" s="39">
        <v>0</v>
      </c>
      <c r="Q42" s="29">
        <v>0</v>
      </c>
      <c r="R42" s="29">
        <v>0</v>
      </c>
      <c r="S42" s="29">
        <v>100</v>
      </c>
      <c r="T42" s="29">
        <v>0</v>
      </c>
      <c r="U42" s="29">
        <v>0</v>
      </c>
      <c r="V42" s="29">
        <v>63.6</v>
      </c>
      <c r="W42" s="29">
        <v>63.6</v>
      </c>
      <c r="X42" s="39">
        <v>1</v>
      </c>
      <c r="Y42" s="39">
        <v>2000</v>
      </c>
      <c r="Z42" s="39" t="s">
        <v>306</v>
      </c>
      <c r="AA42" s="43"/>
      <c r="AB42" s="41">
        <v>71.599999999999994</v>
      </c>
      <c r="AC42" s="41">
        <v>43.2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30.7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0</v>
      </c>
      <c r="BO42" s="41">
        <v>16.8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2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7.2999999999999972</v>
      </c>
      <c r="CZ42" s="39">
        <v>2000</v>
      </c>
      <c r="DA42" s="39" t="s">
        <v>306</v>
      </c>
      <c r="DB42" s="41">
        <v>63.6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25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0</v>
      </c>
      <c r="EN42" s="41">
        <v>7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0.9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3.5</v>
      </c>
      <c r="FY42" s="39">
        <v>2000</v>
      </c>
      <c r="FZ42" s="39" t="s">
        <v>306</v>
      </c>
      <c r="GA42" s="41">
        <v>18.399999999999999</v>
      </c>
      <c r="GB42" s="29">
        <f t="shared" si="13"/>
        <v>0.69050299999999998</v>
      </c>
      <c r="GC42" s="29">
        <f t="shared" si="14"/>
        <v>0.52802299999999991</v>
      </c>
      <c r="GD42" s="29">
        <f t="shared" si="15"/>
        <v>3.2310490893288137</v>
      </c>
      <c r="GE42" s="29">
        <f t="shared" si="16"/>
        <v>2.1187473118393476</v>
      </c>
      <c r="GF42" s="29">
        <f t="shared" si="17"/>
        <v>1.1123017774894661</v>
      </c>
      <c r="GG42" s="29">
        <f t="shared" si="18"/>
        <v>0.34425406322765734</v>
      </c>
      <c r="GH42" s="29">
        <f t="shared" si="19"/>
        <v>16.521198503740582</v>
      </c>
      <c r="GI42" s="39">
        <v>2000</v>
      </c>
      <c r="GJ42" s="39" t="s">
        <v>306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-2.1767880000000002</v>
      </c>
      <c r="GX42" s="36">
        <v>-1.970747</v>
      </c>
      <c r="GY42" s="36">
        <v>-1.4014470000000001</v>
      </c>
      <c r="GZ42" s="39">
        <v>2000</v>
      </c>
      <c r="HA42" s="39" t="s">
        <v>306</v>
      </c>
      <c r="HB42" s="42">
        <v>2</v>
      </c>
      <c r="HC42" s="42">
        <f t="shared" si="20"/>
        <v>2</v>
      </c>
      <c r="HD42" s="42">
        <v>0</v>
      </c>
      <c r="HE42" s="42">
        <v>0</v>
      </c>
      <c r="HF42" s="42">
        <v>0</v>
      </c>
      <c r="HG42" s="42">
        <v>2.5</v>
      </c>
      <c r="HH42" s="42">
        <v>0</v>
      </c>
      <c r="HI42" s="42">
        <v>0</v>
      </c>
      <c r="HJ42" s="39">
        <v>2000</v>
      </c>
      <c r="HK42" s="39" t="s">
        <v>306</v>
      </c>
      <c r="HL42" s="34">
        <v>1</v>
      </c>
      <c r="HM42" s="29">
        <v>54.481259999999999</v>
      </c>
      <c r="HN42" s="27">
        <v>35.916300215661003</v>
      </c>
      <c r="HO42" s="32">
        <v>37.008390517577197</v>
      </c>
      <c r="HP42" s="32">
        <v>3.7449624464971398</v>
      </c>
      <c r="HQ42" s="32">
        <v>5.8419220430765604</v>
      </c>
      <c r="HR42" s="27">
        <v>0.79731915877049997</v>
      </c>
      <c r="HS42" s="27">
        <v>48.785461247170097</v>
      </c>
      <c r="HT42" s="27">
        <v>55.657727761082498</v>
      </c>
      <c r="HU42" s="27">
        <v>1.0920903019161501</v>
      </c>
      <c r="HV42" s="27">
        <v>3.2466649334837099</v>
      </c>
      <c r="HW42" s="27">
        <v>2.9623500156285298</v>
      </c>
      <c r="HX42" s="27">
        <v>5.3289749999999998</v>
      </c>
      <c r="HY42" s="33">
        <v>-2.14902351176791</v>
      </c>
      <c r="HZ42" s="39">
        <v>2000</v>
      </c>
      <c r="IA42" s="39" t="s">
        <v>306</v>
      </c>
      <c r="IB42" s="29">
        <v>28740</v>
      </c>
      <c r="IC42" s="29">
        <v>28632</v>
      </c>
      <c r="ID42" s="29">
        <v>27058</v>
      </c>
      <c r="IE42" s="32">
        <v>74.890556335449219</v>
      </c>
      <c r="IF42" s="32">
        <v>70.507606506347656</v>
      </c>
      <c r="IG42" s="32">
        <v>417</v>
      </c>
      <c r="IH42" s="29">
        <v>6814</v>
      </c>
      <c r="II42" s="32">
        <v>19827</v>
      </c>
      <c r="IJ42" s="31">
        <v>1553.699951171875</v>
      </c>
      <c r="IK42" s="31">
        <v>5.4000000953674316</v>
      </c>
      <c r="IL42" s="39">
        <v>2000</v>
      </c>
      <c r="IM42" s="39" t="s">
        <v>306</v>
      </c>
      <c r="IN42" s="30">
        <v>226</v>
      </c>
      <c r="IO42" s="27">
        <v>183</v>
      </c>
      <c r="IP42" s="27">
        <v>498.8</v>
      </c>
      <c r="IQ42" s="29">
        <f t="shared" si="21"/>
        <v>17.355601948503828</v>
      </c>
      <c r="IR42" s="46">
        <v>7779</v>
      </c>
      <c r="IS42" s="46">
        <v>7108.2</v>
      </c>
      <c r="IT42" s="28">
        <v>30.134814312362217</v>
      </c>
      <c r="IU42" s="28">
        <v>36.4</v>
      </c>
      <c r="IV42" s="28">
        <v>7779</v>
      </c>
      <c r="IW42" s="28">
        <v>7108.2</v>
      </c>
      <c r="IX42" s="28">
        <v>30.13481431236222</v>
      </c>
      <c r="IY42" s="28">
        <v>36.4</v>
      </c>
      <c r="IZ42" s="39">
        <v>2000</v>
      </c>
      <c r="JA42" s="39" t="s">
        <v>306</v>
      </c>
      <c r="JB42" s="27">
        <v>11.415229797363281</v>
      </c>
      <c r="JC42" s="27">
        <v>18.37700080871582</v>
      </c>
      <c r="JD42" s="27">
        <v>9.8789997100830078</v>
      </c>
      <c r="JE42" s="27">
        <v>8.2700004577636719</v>
      </c>
      <c r="JF42" s="27">
        <v>5.620999813079834</v>
      </c>
      <c r="JG42" s="27">
        <v>0.26399999856948853</v>
      </c>
      <c r="JH42" s="27">
        <v>2.3829998970031738</v>
      </c>
      <c r="JI42" s="27">
        <v>5.2560000419616699</v>
      </c>
      <c r="JJ42" s="32">
        <v>2.5569999217987061</v>
      </c>
      <c r="JK42" s="32">
        <v>0.22699999809265137</v>
      </c>
      <c r="JL42" s="32">
        <v>0.5350000262260437</v>
      </c>
      <c r="JM42" s="32">
        <v>1.3569999933242798</v>
      </c>
      <c r="JN42" s="32">
        <v>0.17700000107288361</v>
      </c>
      <c r="JO42" s="39">
        <v>2000</v>
      </c>
      <c r="JP42" s="39" t="s">
        <v>306</v>
      </c>
      <c r="JQ42" s="32">
        <v>0.86299999999999999</v>
      </c>
      <c r="JR42" s="32">
        <v>7.4999999999999997E-2</v>
      </c>
      <c r="JS42" s="32">
        <v>0.79900000000000004</v>
      </c>
      <c r="JT42" s="32">
        <v>0.68</v>
      </c>
      <c r="JU42" s="32">
        <v>8.2000000000000003E-2</v>
      </c>
      <c r="JV42" s="32">
        <v>5.7000000000000002E-2</v>
      </c>
      <c r="JW42" s="27">
        <v>0.14800000190734863</v>
      </c>
      <c r="JX42" s="27">
        <v>4.1000001132488251E-2</v>
      </c>
      <c r="JY42" s="27">
        <v>0</v>
      </c>
      <c r="JZ42" s="40">
        <v>1.7000000923871994E-2</v>
      </c>
      <c r="KA42" s="20">
        <v>1.0999999999999999E-2</v>
      </c>
      <c r="KB42" s="20">
        <v>1.0999999940395355E-2</v>
      </c>
      <c r="KC42" s="21">
        <v>1.0999999940395355E-2</v>
      </c>
      <c r="KD42" s="21">
        <v>1.0000000474974513E-3</v>
      </c>
      <c r="KE42" s="20">
        <v>0.5350000262260437</v>
      </c>
      <c r="KF42" s="20">
        <v>0</v>
      </c>
      <c r="KG42" s="39">
        <v>2000</v>
      </c>
      <c r="KH42" s="39" t="s">
        <v>306</v>
      </c>
      <c r="KI42" s="23">
        <v>1.2619050000000001</v>
      </c>
      <c r="KJ42" s="23">
        <v>0.25</v>
      </c>
      <c r="KK42" s="29"/>
      <c r="KL42" s="29"/>
      <c r="KM42" s="29"/>
      <c r="KN42" s="21">
        <v>58886</v>
      </c>
      <c r="KO42" s="20">
        <v>38376</v>
      </c>
      <c r="KP42" s="20">
        <v>9308</v>
      </c>
      <c r="KQ42" s="19">
        <v>15.80681037902832</v>
      </c>
      <c r="KR42" s="39">
        <v>2000</v>
      </c>
      <c r="KS42" s="39" t="s">
        <v>306</v>
      </c>
    </row>
    <row r="43" spans="1:305" s="39" customFormat="1" ht="12.75">
      <c r="A43" s="39">
        <v>2001</v>
      </c>
      <c r="B43" s="39" t="s">
        <v>306</v>
      </c>
      <c r="C43" s="39">
        <v>35</v>
      </c>
      <c r="D43" s="44" t="s">
        <v>307</v>
      </c>
      <c r="E43" s="44">
        <v>826</v>
      </c>
      <c r="F43" s="39">
        <v>1</v>
      </c>
      <c r="G43" s="39">
        <v>0</v>
      </c>
      <c r="H43" s="39">
        <v>1</v>
      </c>
      <c r="I43" s="39">
        <v>0</v>
      </c>
      <c r="J43" s="29">
        <v>0</v>
      </c>
      <c r="K43" s="29">
        <v>0</v>
      </c>
      <c r="L43" s="29">
        <v>100</v>
      </c>
      <c r="M43" s="18">
        <v>5</v>
      </c>
      <c r="N43" s="39">
        <v>0</v>
      </c>
      <c r="O43" s="39">
        <v>0</v>
      </c>
      <c r="P43" s="39">
        <v>1</v>
      </c>
      <c r="Q43" s="29">
        <v>0</v>
      </c>
      <c r="R43" s="29">
        <v>0</v>
      </c>
      <c r="S43" s="29">
        <v>100</v>
      </c>
      <c r="T43" s="29">
        <v>0</v>
      </c>
      <c r="U43" s="29">
        <v>0</v>
      </c>
      <c r="V43" s="29">
        <v>62.98</v>
      </c>
      <c r="W43" s="29">
        <v>62.98</v>
      </c>
      <c r="X43" s="39">
        <v>1</v>
      </c>
      <c r="Y43" s="39">
        <v>2001</v>
      </c>
      <c r="Z43" s="39" t="s">
        <v>306</v>
      </c>
      <c r="AA43" s="43">
        <v>37049</v>
      </c>
      <c r="AB43" s="41">
        <v>59.4</v>
      </c>
      <c r="AC43" s="41">
        <v>40.700000000000003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31.7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18.3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9.2999999999999972</v>
      </c>
      <c r="CZ43" s="39">
        <v>2001</v>
      </c>
      <c r="DA43" s="39" t="s">
        <v>306</v>
      </c>
      <c r="DB43" s="41">
        <v>62.5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25.2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0</v>
      </c>
      <c r="EN43" s="41">
        <v>7.9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4.3999999999999915</v>
      </c>
      <c r="FY43" s="39">
        <v>2001</v>
      </c>
      <c r="FZ43" s="39" t="s">
        <v>306</v>
      </c>
      <c r="GA43" s="41">
        <v>17.899999999999999</v>
      </c>
      <c r="GB43" s="29">
        <f t="shared" si="13"/>
        <v>0.70037300000000002</v>
      </c>
      <c r="GC43" s="29">
        <f t="shared" si="14"/>
        <v>0.53963000000000005</v>
      </c>
      <c r="GD43" s="29">
        <f t="shared" si="15"/>
        <v>3.3374829371184842</v>
      </c>
      <c r="GE43" s="29">
        <f t="shared" si="16"/>
        <v>2.1721658665855728</v>
      </c>
      <c r="GF43" s="29">
        <f t="shared" si="17"/>
        <v>1.1653170705329114</v>
      </c>
      <c r="GG43" s="29">
        <f t="shared" si="18"/>
        <v>0.34916045789256461</v>
      </c>
      <c r="GH43" s="29">
        <f t="shared" si="19"/>
        <v>17.686859529040195</v>
      </c>
      <c r="GI43" s="39">
        <v>2001</v>
      </c>
      <c r="GJ43" s="39" t="s">
        <v>306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-2.0497260000000002</v>
      </c>
      <c r="GX43" s="36">
        <v>-1.956305</v>
      </c>
      <c r="GY43" s="36">
        <v>-1.1369</v>
      </c>
      <c r="GZ43" s="39">
        <v>2001</v>
      </c>
      <c r="HA43" s="39" t="s">
        <v>306</v>
      </c>
      <c r="HB43" s="42">
        <v>2</v>
      </c>
      <c r="HC43" s="42">
        <f t="shared" si="20"/>
        <v>2</v>
      </c>
      <c r="HD43" s="42">
        <v>0</v>
      </c>
      <c r="HE43" s="42">
        <v>0</v>
      </c>
      <c r="HF43" s="42">
        <v>0</v>
      </c>
      <c r="HG43" s="42">
        <v>2.5</v>
      </c>
      <c r="HH43" s="42">
        <v>0</v>
      </c>
      <c r="HI43" s="42">
        <v>0</v>
      </c>
      <c r="HJ43" s="39">
        <v>2001</v>
      </c>
      <c r="HK43" s="39" t="s">
        <v>306</v>
      </c>
      <c r="HL43" s="34">
        <v>1</v>
      </c>
      <c r="HM43" s="29">
        <v>54.548319999999997</v>
      </c>
      <c r="HN43" s="27">
        <v>37.214108828057</v>
      </c>
      <c r="HO43" s="32">
        <v>37.580081654507701</v>
      </c>
      <c r="HP43" s="32">
        <v>2.7261073378762601</v>
      </c>
      <c r="HQ43" s="32">
        <v>3.6741011580561098</v>
      </c>
      <c r="HR43" s="27">
        <v>1.2381061561389599</v>
      </c>
      <c r="HS43" s="27">
        <v>44.811458403052001</v>
      </c>
      <c r="HT43" s="27">
        <v>51.292807344574001</v>
      </c>
      <c r="HU43" s="27">
        <v>0.365972826450706</v>
      </c>
      <c r="HV43" s="27">
        <v>2.22082413046873</v>
      </c>
      <c r="HW43" s="27">
        <v>2.0599172953027098</v>
      </c>
      <c r="HX43" s="27">
        <v>4.9295</v>
      </c>
      <c r="HY43" s="33">
        <v>-1.94016464761395</v>
      </c>
      <c r="HZ43" s="39">
        <v>2001</v>
      </c>
      <c r="IA43" s="39" t="s">
        <v>306</v>
      </c>
      <c r="IB43" s="29">
        <v>28774</v>
      </c>
      <c r="IC43" s="29">
        <v>28682</v>
      </c>
      <c r="ID43" s="29">
        <v>27316</v>
      </c>
      <c r="IE43" s="32">
        <v>74.478439331054688</v>
      </c>
      <c r="IF43" s="32">
        <v>70.704559326171875</v>
      </c>
      <c r="IG43" s="32">
        <v>381</v>
      </c>
      <c r="IH43" s="29">
        <v>6727</v>
      </c>
      <c r="II43" s="32">
        <v>20208</v>
      </c>
      <c r="IJ43" s="31">
        <v>1450.5999755859375</v>
      </c>
      <c r="IK43" s="31">
        <v>5</v>
      </c>
      <c r="IL43" s="39">
        <v>2001</v>
      </c>
      <c r="IM43" s="39" t="s">
        <v>306</v>
      </c>
      <c r="IN43" s="30">
        <v>207</v>
      </c>
      <c r="IO43" s="27">
        <v>180</v>
      </c>
      <c r="IP43" s="27">
        <v>525.1</v>
      </c>
      <c r="IQ43" s="29">
        <f t="shared" si="21"/>
        <v>18.24911378327657</v>
      </c>
      <c r="IR43" s="46">
        <v>7751</v>
      </c>
      <c r="IS43" s="46">
        <v>7001.1</v>
      </c>
      <c r="IT43" s="28">
        <v>29.379353755770037</v>
      </c>
      <c r="IU43" s="28">
        <v>35.5</v>
      </c>
      <c r="IV43" s="28">
        <v>7751</v>
      </c>
      <c r="IW43" s="28">
        <v>7001.1</v>
      </c>
      <c r="IX43" s="28">
        <v>29.37935375577004</v>
      </c>
      <c r="IY43" s="28">
        <v>35.5</v>
      </c>
      <c r="IZ43" s="39">
        <v>2001</v>
      </c>
      <c r="JA43" s="39" t="s">
        <v>306</v>
      </c>
      <c r="JB43" s="27">
        <v>11.792963027954102</v>
      </c>
      <c r="JC43" s="27">
        <v>19.232000350952148</v>
      </c>
      <c r="JD43" s="27">
        <v>10.378000259399414</v>
      </c>
      <c r="JE43" s="27">
        <v>8.5570001602172852</v>
      </c>
      <c r="JF43" s="27">
        <v>5.8460001945495605</v>
      </c>
      <c r="JG43" s="27">
        <v>0.25600001215934753</v>
      </c>
      <c r="JH43" s="27">
        <v>2.4010000228881836</v>
      </c>
      <c r="JI43" s="27">
        <v>5.5060000419616699</v>
      </c>
      <c r="JJ43" s="32">
        <v>2.6500000953674316</v>
      </c>
      <c r="JK43" s="32">
        <v>0.29800000786781311</v>
      </c>
      <c r="JL43" s="32">
        <v>0.70999997854232788</v>
      </c>
      <c r="JM43" s="32">
        <v>1.3530000448226929</v>
      </c>
      <c r="JN43" s="32">
        <v>0.21400000154972076</v>
      </c>
      <c r="JO43" s="39">
        <v>2001</v>
      </c>
      <c r="JP43" s="39" t="s">
        <v>306</v>
      </c>
      <c r="JQ43" s="32">
        <v>0.84199999999999997</v>
      </c>
      <c r="JR43" s="32">
        <v>7.4999999999999997E-2</v>
      </c>
      <c r="JS43" s="32">
        <v>0.84399999999999997</v>
      </c>
      <c r="JT43" s="32">
        <v>0.73699999999999999</v>
      </c>
      <c r="JU43" s="32">
        <v>9.5000000000000001E-2</v>
      </c>
      <c r="JV43" s="32">
        <v>5.6000000000000001E-2</v>
      </c>
      <c r="JW43" s="27">
        <v>0.23499999940395355</v>
      </c>
      <c r="JX43" s="27">
        <v>2.199999988079071E-2</v>
      </c>
      <c r="JY43" s="27">
        <v>0</v>
      </c>
      <c r="JZ43" s="40">
        <v>2.0999999716877937E-2</v>
      </c>
      <c r="KA43" s="20">
        <v>0.01</v>
      </c>
      <c r="KB43" s="20">
        <v>9.9999997764825821E-3</v>
      </c>
      <c r="KC43" s="21">
        <v>9.9999997764825821E-3</v>
      </c>
      <c r="KD43" s="21">
        <v>1.0000000474974513E-3</v>
      </c>
      <c r="KE43" s="20">
        <v>0.70999997854232788</v>
      </c>
      <c r="KF43" s="20">
        <v>0</v>
      </c>
      <c r="KG43" s="39">
        <v>2001</v>
      </c>
      <c r="KH43" s="39" t="s">
        <v>306</v>
      </c>
      <c r="KI43" s="23">
        <v>1.2619050000000001</v>
      </c>
      <c r="KJ43" s="23">
        <v>0.25</v>
      </c>
      <c r="KK43" s="29"/>
      <c r="KL43" s="29"/>
      <c r="KM43" s="29"/>
      <c r="KN43" s="21">
        <v>59113</v>
      </c>
      <c r="KO43" s="20">
        <v>38634</v>
      </c>
      <c r="KP43" s="20">
        <v>9374</v>
      </c>
      <c r="KQ43" s="19">
        <v>15.857760429382324</v>
      </c>
      <c r="KR43" s="39">
        <v>2001</v>
      </c>
      <c r="KS43" s="39" t="s">
        <v>306</v>
      </c>
    </row>
    <row r="44" spans="1:305" s="39" customFormat="1" ht="12.75">
      <c r="A44" s="39">
        <v>2002</v>
      </c>
      <c r="B44" s="39" t="s">
        <v>306</v>
      </c>
      <c r="C44" s="39">
        <v>35</v>
      </c>
      <c r="D44" s="44" t="s">
        <v>307</v>
      </c>
      <c r="E44" s="44">
        <v>826</v>
      </c>
      <c r="F44" s="39">
        <v>1</v>
      </c>
      <c r="G44" s="39">
        <v>0</v>
      </c>
      <c r="H44" s="39">
        <v>1</v>
      </c>
      <c r="I44" s="39">
        <v>0</v>
      </c>
      <c r="J44" s="29">
        <v>0</v>
      </c>
      <c r="K44" s="29">
        <v>0</v>
      </c>
      <c r="L44" s="29">
        <v>100</v>
      </c>
      <c r="M44" s="18">
        <v>5</v>
      </c>
      <c r="N44" s="39">
        <v>0</v>
      </c>
      <c r="O44" s="39">
        <v>0</v>
      </c>
      <c r="P44" s="39">
        <v>0</v>
      </c>
      <c r="Q44" s="29">
        <v>0</v>
      </c>
      <c r="R44" s="29">
        <v>0</v>
      </c>
      <c r="S44" s="29">
        <v>100</v>
      </c>
      <c r="T44" s="29">
        <v>0</v>
      </c>
      <c r="U44" s="29">
        <v>0</v>
      </c>
      <c r="V44" s="29">
        <v>62.5</v>
      </c>
      <c r="W44" s="29">
        <v>62.5</v>
      </c>
      <c r="X44" s="39">
        <v>1</v>
      </c>
      <c r="Y44" s="39">
        <v>2002</v>
      </c>
      <c r="Z44" s="39" t="s">
        <v>306</v>
      </c>
      <c r="AA44" s="43"/>
      <c r="AB44" s="41">
        <v>59.4</v>
      </c>
      <c r="AC44" s="41">
        <v>40.700000000000003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31.7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18.3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9.2999999999999972</v>
      </c>
      <c r="CZ44" s="39">
        <v>2002</v>
      </c>
      <c r="DA44" s="39" t="s">
        <v>306</v>
      </c>
      <c r="DB44" s="41">
        <v>62.5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25.2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7.9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4.3999999999999915</v>
      </c>
      <c r="FY44" s="39">
        <v>2002</v>
      </c>
      <c r="FZ44" s="39" t="s">
        <v>306</v>
      </c>
      <c r="GA44" s="41">
        <v>17.899999999999999</v>
      </c>
      <c r="GB44" s="29">
        <f t="shared" si="13"/>
        <v>0.70037300000000002</v>
      </c>
      <c r="GC44" s="29">
        <f t="shared" si="14"/>
        <v>0.53963000000000005</v>
      </c>
      <c r="GD44" s="29">
        <f t="shared" si="15"/>
        <v>3.3374829371184842</v>
      </c>
      <c r="GE44" s="29">
        <f t="shared" si="16"/>
        <v>2.1721658665855728</v>
      </c>
      <c r="GF44" s="29">
        <f t="shared" si="17"/>
        <v>1.1653170705329114</v>
      </c>
      <c r="GG44" s="29">
        <f t="shared" si="18"/>
        <v>0.34916045789256461</v>
      </c>
      <c r="GH44" s="29">
        <f t="shared" si="19"/>
        <v>17.686859529040195</v>
      </c>
      <c r="GI44" s="39">
        <v>2002</v>
      </c>
      <c r="GJ44" s="39" t="s">
        <v>306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-2.1873130000000001</v>
      </c>
      <c r="GX44" s="36">
        <v>-1.9848779999999999</v>
      </c>
      <c r="GY44" s="36">
        <v>-1.4208369999999999</v>
      </c>
      <c r="GZ44" s="39">
        <v>2002</v>
      </c>
      <c r="HA44" s="39" t="s">
        <v>306</v>
      </c>
      <c r="HB44" s="42">
        <v>2</v>
      </c>
      <c r="HC44" s="42">
        <f t="shared" si="20"/>
        <v>2</v>
      </c>
      <c r="HD44" s="42">
        <v>0</v>
      </c>
      <c r="HE44" s="42">
        <v>0</v>
      </c>
      <c r="HF44" s="42">
        <v>0</v>
      </c>
      <c r="HG44" s="42">
        <v>2.5</v>
      </c>
      <c r="HH44" s="42">
        <v>0</v>
      </c>
      <c r="HI44" s="42">
        <v>0</v>
      </c>
      <c r="HJ44" s="39">
        <v>2002</v>
      </c>
      <c r="HK44" s="39" t="s">
        <v>306</v>
      </c>
      <c r="HL44" s="34">
        <v>1</v>
      </c>
      <c r="HM44" s="29">
        <v>52.874099999999999</v>
      </c>
      <c r="HN44" s="27">
        <v>38.2265156244137</v>
      </c>
      <c r="HO44" s="32">
        <v>36.2276276337737</v>
      </c>
      <c r="HP44" s="32">
        <v>2.3972482851547601</v>
      </c>
      <c r="HQ44" s="32">
        <v>4.6473462284987601</v>
      </c>
      <c r="HR44" s="27">
        <v>1.23428830257051</v>
      </c>
      <c r="HS44" s="27">
        <v>47.368784601058103</v>
      </c>
      <c r="HT44" s="27">
        <v>53.413578314231003</v>
      </c>
      <c r="HU44" s="27">
        <v>-1.9988879906400201</v>
      </c>
      <c r="HV44" s="27">
        <v>-0.38749774016502803</v>
      </c>
      <c r="HW44" s="27">
        <v>-0.39247623904582501</v>
      </c>
      <c r="HX44" s="27">
        <v>4.8942416666666704</v>
      </c>
      <c r="HY44" s="33">
        <v>-1.9981204995173301</v>
      </c>
      <c r="HZ44" s="39">
        <v>2002</v>
      </c>
      <c r="IA44" s="39" t="s">
        <v>306</v>
      </c>
      <c r="IB44" s="29">
        <v>29030</v>
      </c>
      <c r="IC44" s="29">
        <v>28945</v>
      </c>
      <c r="ID44" s="29">
        <v>27472</v>
      </c>
      <c r="IE44" s="32">
        <v>75.3218994140625</v>
      </c>
      <c r="IF44" s="32">
        <v>71.27947998046875</v>
      </c>
      <c r="IG44" s="32">
        <v>383</v>
      </c>
      <c r="IH44" s="29">
        <v>6563</v>
      </c>
      <c r="II44" s="32">
        <v>20526</v>
      </c>
      <c r="IJ44" s="31">
        <v>1502.699951171875</v>
      </c>
      <c r="IK44" s="31">
        <v>5.0999999046325684</v>
      </c>
      <c r="IL44" s="39">
        <v>2002</v>
      </c>
      <c r="IM44" s="39" t="s">
        <v>306</v>
      </c>
      <c r="IN44" s="30">
        <v>162</v>
      </c>
      <c r="IO44" s="27">
        <v>943</v>
      </c>
      <c r="IP44" s="27">
        <v>1323.3</v>
      </c>
      <c r="IQ44" s="29">
        <f t="shared" si="21"/>
        <v>45.583878746124697</v>
      </c>
      <c r="IR44" s="46">
        <v>7736</v>
      </c>
      <c r="IS44" s="46">
        <v>6975.9000000000005</v>
      </c>
      <c r="IT44" s="28">
        <v>29.094131876381532</v>
      </c>
      <c r="IU44" s="28">
        <v>35.200000000000003</v>
      </c>
      <c r="IV44" s="28">
        <v>7736</v>
      </c>
      <c r="IW44" s="28">
        <v>6975.9000000000005</v>
      </c>
      <c r="IX44" s="28">
        <v>29.094131876381532</v>
      </c>
      <c r="IY44" s="28">
        <v>35.200000000000003</v>
      </c>
      <c r="IZ44" s="39">
        <v>2002</v>
      </c>
      <c r="JA44" s="39" t="s">
        <v>306</v>
      </c>
      <c r="JB44" s="27">
        <v>11.821410179138184</v>
      </c>
      <c r="JC44" s="27">
        <v>19.316999435424805</v>
      </c>
      <c r="JD44" s="27">
        <v>10.095000267028809</v>
      </c>
      <c r="JE44" s="27">
        <v>8.9580001831054688</v>
      </c>
      <c r="JF44" s="27">
        <v>5.9130001068115234</v>
      </c>
      <c r="JG44" s="27">
        <v>0.23199999332427979</v>
      </c>
      <c r="JH44" s="27">
        <v>2.3689999580383301</v>
      </c>
      <c r="JI44" s="27">
        <v>5.7379999160766602</v>
      </c>
      <c r="JJ44" s="32">
        <v>2.6860001087188721</v>
      </c>
      <c r="JK44" s="32">
        <v>0.2630000114440918</v>
      </c>
      <c r="JL44" s="32">
        <v>0.50700002908706665</v>
      </c>
      <c r="JM44" s="32">
        <v>1.3899999856948853</v>
      </c>
      <c r="JN44" s="32">
        <v>0.21799999475479126</v>
      </c>
      <c r="JO44" s="39">
        <v>2002</v>
      </c>
      <c r="JP44" s="39" t="s">
        <v>306</v>
      </c>
      <c r="JQ44" s="32">
        <v>0.81299999999999994</v>
      </c>
      <c r="JR44" s="32">
        <v>7.0999999999999994E-2</v>
      </c>
      <c r="JS44" s="32">
        <v>0.878</v>
      </c>
      <c r="JT44" s="32">
        <v>0.76800000000000002</v>
      </c>
      <c r="JU44" s="32">
        <v>9.9000000000000005E-2</v>
      </c>
      <c r="JV44" s="32">
        <v>5.7000000000000002E-2</v>
      </c>
      <c r="JW44" s="27">
        <v>0.21299999952316284</v>
      </c>
      <c r="JX44" s="27">
        <v>2.199999988079071E-2</v>
      </c>
      <c r="JY44" s="27">
        <v>0</v>
      </c>
      <c r="JZ44" s="40">
        <v>1.6000000759959221E-2</v>
      </c>
      <c r="KA44" s="20">
        <v>7.0000000000000001E-3</v>
      </c>
      <c r="KB44" s="20">
        <v>7.0000002160668373E-3</v>
      </c>
      <c r="KC44" s="21">
        <v>4.999999888241291E-3</v>
      </c>
      <c r="KD44" s="21">
        <v>0</v>
      </c>
      <c r="KE44" s="20">
        <v>0.50700002908706665</v>
      </c>
      <c r="KF44" s="20">
        <v>0</v>
      </c>
      <c r="KG44" s="39">
        <v>2002</v>
      </c>
      <c r="KH44" s="39" t="s">
        <v>306</v>
      </c>
      <c r="KI44" s="23">
        <v>1.2619050000000001</v>
      </c>
      <c r="KJ44" s="23">
        <v>0.25</v>
      </c>
      <c r="KK44" s="29"/>
      <c r="KL44" s="29"/>
      <c r="KM44" s="29"/>
      <c r="KN44" s="21">
        <v>58569.62890625</v>
      </c>
      <c r="KO44" s="20">
        <v>38541.25</v>
      </c>
      <c r="KP44" s="20">
        <v>9006.6591796875</v>
      </c>
      <c r="KQ44" s="19">
        <v>15.377699851989746</v>
      </c>
      <c r="KR44" s="39">
        <v>2002</v>
      </c>
      <c r="KS44" s="39" t="s">
        <v>306</v>
      </c>
    </row>
    <row r="45" spans="1:305" s="39" customFormat="1" ht="12.75">
      <c r="A45" s="39">
        <v>2003</v>
      </c>
      <c r="B45" s="39" t="s">
        <v>306</v>
      </c>
      <c r="C45" s="39">
        <v>35</v>
      </c>
      <c r="D45" s="44" t="s">
        <v>307</v>
      </c>
      <c r="E45" s="44">
        <v>826</v>
      </c>
      <c r="F45" s="39">
        <v>1</v>
      </c>
      <c r="G45" s="39">
        <v>0</v>
      </c>
      <c r="H45" s="39">
        <v>1</v>
      </c>
      <c r="I45" s="39">
        <v>0</v>
      </c>
      <c r="J45" s="29">
        <v>0</v>
      </c>
      <c r="K45" s="29">
        <v>0</v>
      </c>
      <c r="L45" s="29">
        <v>100</v>
      </c>
      <c r="M45" s="18">
        <v>5</v>
      </c>
      <c r="N45" s="39">
        <v>0</v>
      </c>
      <c r="O45" s="39">
        <v>0</v>
      </c>
      <c r="P45" s="39">
        <v>0</v>
      </c>
      <c r="Q45" s="29">
        <v>0</v>
      </c>
      <c r="R45" s="29">
        <v>0</v>
      </c>
      <c r="S45" s="29">
        <v>100</v>
      </c>
      <c r="T45" s="29">
        <v>0</v>
      </c>
      <c r="U45" s="29">
        <v>0</v>
      </c>
      <c r="V45" s="29">
        <v>62.5</v>
      </c>
      <c r="W45" s="29">
        <v>62.5</v>
      </c>
      <c r="X45" s="39">
        <v>1</v>
      </c>
      <c r="Y45" s="39">
        <v>2003</v>
      </c>
      <c r="Z45" s="39" t="s">
        <v>306</v>
      </c>
      <c r="AA45" s="43"/>
      <c r="AB45" s="41">
        <v>59.4</v>
      </c>
      <c r="AC45" s="41">
        <v>40.700000000000003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31.7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0</v>
      </c>
      <c r="BO45" s="41">
        <v>18.3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9.2999999999999972</v>
      </c>
      <c r="CZ45" s="39">
        <v>2003</v>
      </c>
      <c r="DA45" s="39" t="s">
        <v>306</v>
      </c>
      <c r="DB45" s="41">
        <v>62.5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25.2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0</v>
      </c>
      <c r="EN45" s="41">
        <v>7.9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4.3999999999999915</v>
      </c>
      <c r="FY45" s="39">
        <v>2003</v>
      </c>
      <c r="FZ45" s="39" t="s">
        <v>306</v>
      </c>
      <c r="GA45" s="41">
        <v>17.899999999999999</v>
      </c>
      <c r="GB45" s="29">
        <f t="shared" si="13"/>
        <v>0.70037300000000002</v>
      </c>
      <c r="GC45" s="29">
        <f t="shared" si="14"/>
        <v>0.53963000000000005</v>
      </c>
      <c r="GD45" s="29">
        <f t="shared" si="15"/>
        <v>3.3374829371184842</v>
      </c>
      <c r="GE45" s="29">
        <f t="shared" si="16"/>
        <v>2.1721658665855728</v>
      </c>
      <c r="GF45" s="29">
        <f t="shared" si="17"/>
        <v>1.1653170705329114</v>
      </c>
      <c r="GG45" s="29">
        <f t="shared" si="18"/>
        <v>0.34916045789256461</v>
      </c>
      <c r="GH45" s="29">
        <f t="shared" si="19"/>
        <v>17.686859529040195</v>
      </c>
      <c r="GI45" s="39">
        <v>2003</v>
      </c>
      <c r="GJ45" s="39" t="s">
        <v>306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-2.1698490000000001</v>
      </c>
      <c r="GX45" s="36">
        <v>-2.0922749999999999</v>
      </c>
      <c r="GY45" s="36">
        <v>-1.4129050000000001</v>
      </c>
      <c r="GZ45" s="39">
        <v>2003</v>
      </c>
      <c r="HA45" s="39" t="s">
        <v>306</v>
      </c>
      <c r="HB45" s="42">
        <v>2</v>
      </c>
      <c r="HC45" s="42">
        <f t="shared" si="20"/>
        <v>2</v>
      </c>
      <c r="HD45" s="42">
        <v>0</v>
      </c>
      <c r="HE45" s="42">
        <v>0</v>
      </c>
      <c r="HF45" s="42">
        <v>0</v>
      </c>
      <c r="HG45" s="42">
        <v>2.5</v>
      </c>
      <c r="HH45" s="42">
        <v>0</v>
      </c>
      <c r="HI45" s="42">
        <v>0</v>
      </c>
      <c r="HJ45" s="39">
        <v>2003</v>
      </c>
      <c r="HK45" s="39" t="s">
        <v>306</v>
      </c>
      <c r="HL45" s="34">
        <v>1</v>
      </c>
      <c r="HM45" s="29">
        <v>51.796520000000001</v>
      </c>
      <c r="HN45" s="27">
        <v>39.428660653274299</v>
      </c>
      <c r="HO45" s="32">
        <v>36.157299011870897</v>
      </c>
      <c r="HP45" s="32">
        <v>3.4661718599695299</v>
      </c>
      <c r="HQ45" s="32">
        <v>5.9520642100128596</v>
      </c>
      <c r="HR45" s="27">
        <v>1.3758389261744901</v>
      </c>
      <c r="HS45" s="27">
        <v>46.743166117884897</v>
      </c>
      <c r="HT45" s="27">
        <v>52.1746437073094</v>
      </c>
      <c r="HU45" s="27">
        <v>-3.2713616414033901</v>
      </c>
      <c r="HV45" s="27">
        <v>-1.6708130474570799</v>
      </c>
      <c r="HW45" s="27">
        <v>-2.1614482202684799</v>
      </c>
      <c r="HX45" s="27">
        <v>4.5265916666666701</v>
      </c>
      <c r="HY45" s="33">
        <v>-1.6542328900421699</v>
      </c>
      <c r="HZ45" s="39">
        <v>2003</v>
      </c>
      <c r="IA45" s="39" t="s">
        <v>306</v>
      </c>
      <c r="IB45" s="29">
        <v>29587.19921875</v>
      </c>
      <c r="IC45" s="29">
        <v>29456.029296875</v>
      </c>
      <c r="ID45" s="29">
        <v>28035.1796875</v>
      </c>
      <c r="IE45" s="32">
        <v>76.273719787597656</v>
      </c>
      <c r="IF45" s="32">
        <v>72.272727966308594</v>
      </c>
      <c r="IG45" s="32">
        <v>278.46701049804688</v>
      </c>
      <c r="IH45" s="29">
        <v>6599.2861328125</v>
      </c>
      <c r="II45" s="32">
        <v>21157.4296875</v>
      </c>
      <c r="IJ45" s="31">
        <v>1464.5</v>
      </c>
      <c r="IK45" s="31">
        <v>5</v>
      </c>
      <c r="IL45" s="39">
        <v>2003</v>
      </c>
      <c r="IM45" s="39" t="s">
        <v>306</v>
      </c>
      <c r="IN45" s="30">
        <v>138</v>
      </c>
      <c r="IO45" s="27">
        <v>151</v>
      </c>
      <c r="IP45" s="27">
        <v>499.1</v>
      </c>
      <c r="IQ45" s="29">
        <f t="shared" si="21"/>
        <v>16.86878153994753</v>
      </c>
      <c r="IR45" s="46">
        <v>7559</v>
      </c>
      <c r="IS45" s="46">
        <v>6962.4000000000005</v>
      </c>
      <c r="IT45" s="28">
        <v>28.967755356771374</v>
      </c>
      <c r="IU45" s="28">
        <v>35.5</v>
      </c>
      <c r="IV45" s="28">
        <v>7559</v>
      </c>
      <c r="IW45" s="28">
        <v>6962.4000000000005</v>
      </c>
      <c r="IX45" s="28">
        <v>28.96775535677137</v>
      </c>
      <c r="IY45" s="28">
        <v>35.5</v>
      </c>
      <c r="IZ45" s="39">
        <v>2003</v>
      </c>
      <c r="JA45" s="39" t="s">
        <v>306</v>
      </c>
      <c r="JB45" s="27">
        <v>12.01795768737793</v>
      </c>
      <c r="JC45" s="27">
        <v>19.746999740600586</v>
      </c>
      <c r="JD45" s="27">
        <v>10.23900032043457</v>
      </c>
      <c r="JE45" s="27">
        <v>9.1029996871948242</v>
      </c>
      <c r="JF45" s="27">
        <v>5.9439997673034668</v>
      </c>
      <c r="JG45" s="27">
        <v>0.21299999952316284</v>
      </c>
      <c r="JH45" s="27">
        <v>2.3269999027252197</v>
      </c>
      <c r="JI45" s="27">
        <v>5.9120001792907715</v>
      </c>
      <c r="JJ45" s="32">
        <v>2.9240000247955322</v>
      </c>
      <c r="JK45" s="32">
        <v>0.4050000011920929</v>
      </c>
      <c r="JL45" s="32">
        <v>0.47600001096725464</v>
      </c>
      <c r="JM45" s="32">
        <v>1.3259999752044678</v>
      </c>
      <c r="JN45" s="32">
        <v>0.21899999678134918</v>
      </c>
      <c r="JO45" s="39">
        <v>2003</v>
      </c>
      <c r="JP45" s="39" t="s">
        <v>306</v>
      </c>
      <c r="JQ45" s="32">
        <v>0.78100000000000003</v>
      </c>
      <c r="JR45" s="32">
        <v>9.7000000000000003E-2</v>
      </c>
      <c r="JS45" s="32">
        <v>1.149</v>
      </c>
      <c r="JT45" s="32">
        <v>0.73299999999999998</v>
      </c>
      <c r="JU45" s="32">
        <v>0.104</v>
      </c>
      <c r="JV45" s="32">
        <v>0.06</v>
      </c>
      <c r="JW45" s="27">
        <v>0.35699999332427979</v>
      </c>
      <c r="JX45" s="27">
        <v>2.7000000700354576E-2</v>
      </c>
      <c r="JY45" s="27">
        <v>0</v>
      </c>
      <c r="JZ45" s="40">
        <v>8.0000003799796104E-3</v>
      </c>
      <c r="KA45" s="20">
        <v>8.9999999999999993E-3</v>
      </c>
      <c r="KB45" s="20">
        <v>8.999999612569809E-3</v>
      </c>
      <c r="KC45" s="21">
        <v>4.0000001899898052E-3</v>
      </c>
      <c r="KD45" s="21">
        <v>0</v>
      </c>
      <c r="KE45" s="20">
        <v>0.47600001096725464</v>
      </c>
      <c r="KF45" s="20">
        <v>0</v>
      </c>
      <c r="KG45" s="39">
        <v>2003</v>
      </c>
      <c r="KH45" s="39" t="s">
        <v>306</v>
      </c>
      <c r="KI45" s="23">
        <v>1.2619050000000001</v>
      </c>
      <c r="KJ45" s="23">
        <v>0.375</v>
      </c>
      <c r="KK45" s="29"/>
      <c r="KL45" s="29"/>
      <c r="KM45" s="29"/>
      <c r="KN45" s="21">
        <v>58838.94921875</v>
      </c>
      <c r="KO45" s="20">
        <v>38790.80859375</v>
      </c>
      <c r="KP45" s="20">
        <v>9075.9853515625</v>
      </c>
      <c r="KQ45" s="19">
        <v>15.425129890441895</v>
      </c>
      <c r="KR45" s="39">
        <v>2003</v>
      </c>
      <c r="KS45" s="39" t="s">
        <v>306</v>
      </c>
    </row>
    <row r="46" spans="1:305" s="39" customFormat="1" ht="12.75">
      <c r="A46" s="39">
        <v>2004</v>
      </c>
      <c r="B46" s="39" t="s">
        <v>306</v>
      </c>
      <c r="C46" s="39">
        <v>35</v>
      </c>
      <c r="D46" s="44" t="s">
        <v>307</v>
      </c>
      <c r="E46" s="44">
        <v>826</v>
      </c>
      <c r="F46" s="39">
        <v>1</v>
      </c>
      <c r="G46" s="39">
        <v>0</v>
      </c>
      <c r="H46" s="39">
        <v>1</v>
      </c>
      <c r="I46" s="39">
        <v>0</v>
      </c>
      <c r="J46" s="29">
        <v>0</v>
      </c>
      <c r="K46" s="29">
        <v>0</v>
      </c>
      <c r="L46" s="29">
        <v>100</v>
      </c>
      <c r="M46" s="18">
        <v>5</v>
      </c>
      <c r="N46" s="39">
        <v>0</v>
      </c>
      <c r="O46" s="39">
        <v>0</v>
      </c>
      <c r="P46" s="39">
        <v>0</v>
      </c>
      <c r="Q46" s="29">
        <v>0</v>
      </c>
      <c r="R46" s="29">
        <v>0</v>
      </c>
      <c r="S46" s="29">
        <v>100</v>
      </c>
      <c r="T46" s="29">
        <v>0</v>
      </c>
      <c r="U46" s="29">
        <v>0</v>
      </c>
      <c r="V46" s="29">
        <v>62.5</v>
      </c>
      <c r="W46" s="29">
        <v>62.5</v>
      </c>
      <c r="X46" s="39">
        <v>1</v>
      </c>
      <c r="Y46" s="39">
        <v>2004</v>
      </c>
      <c r="Z46" s="39" t="s">
        <v>306</v>
      </c>
      <c r="AA46" s="43"/>
      <c r="AB46" s="41">
        <v>59.4</v>
      </c>
      <c r="AC46" s="41">
        <v>40.700000000000003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31.7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0</v>
      </c>
      <c r="BO46" s="41">
        <v>18.3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9.2999999999999972</v>
      </c>
      <c r="CZ46" s="39">
        <v>2004</v>
      </c>
      <c r="DA46" s="39" t="s">
        <v>306</v>
      </c>
      <c r="DB46" s="41">
        <v>62.5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25.2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0</v>
      </c>
      <c r="EN46" s="41">
        <v>7.9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4.3999999999999915</v>
      </c>
      <c r="FY46" s="39">
        <v>2004</v>
      </c>
      <c r="FZ46" s="39" t="s">
        <v>306</v>
      </c>
      <c r="GA46" s="41">
        <v>18.100000000000001</v>
      </c>
      <c r="GB46" s="29">
        <f t="shared" si="13"/>
        <v>0.70037300000000002</v>
      </c>
      <c r="GC46" s="29">
        <f t="shared" si="14"/>
        <v>0.53963000000000005</v>
      </c>
      <c r="GD46" s="29">
        <f t="shared" si="15"/>
        <v>3.3374829371184842</v>
      </c>
      <c r="GE46" s="29">
        <f t="shared" si="16"/>
        <v>2.1721658665855728</v>
      </c>
      <c r="GF46" s="29">
        <f t="shared" si="17"/>
        <v>1.1653170705329114</v>
      </c>
      <c r="GG46" s="29">
        <f t="shared" si="18"/>
        <v>0.34916045789256461</v>
      </c>
      <c r="GH46" s="29">
        <f t="shared" si="19"/>
        <v>17.686859529040195</v>
      </c>
      <c r="GI46" s="39">
        <v>2004</v>
      </c>
      <c r="GJ46" s="39" t="s">
        <v>306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-2.355731</v>
      </c>
      <c r="GX46" s="36">
        <v>-2.2085940000000002</v>
      </c>
      <c r="GY46" s="36">
        <v>-1.4388460000000001</v>
      </c>
      <c r="GZ46" s="39">
        <v>2004</v>
      </c>
      <c r="HA46" s="39" t="s">
        <v>306</v>
      </c>
      <c r="HB46" s="42">
        <v>2</v>
      </c>
      <c r="HC46" s="42">
        <f t="shared" si="20"/>
        <v>2</v>
      </c>
      <c r="HD46" s="42">
        <v>0</v>
      </c>
      <c r="HE46" s="42">
        <v>0</v>
      </c>
      <c r="HF46" s="42">
        <v>0</v>
      </c>
      <c r="HG46" s="42">
        <v>2.5</v>
      </c>
      <c r="HH46" s="42">
        <v>0</v>
      </c>
      <c r="HI46" s="42">
        <v>0</v>
      </c>
      <c r="HJ46" s="39">
        <v>2004</v>
      </c>
      <c r="HK46" s="39" t="s">
        <v>306</v>
      </c>
      <c r="HL46" s="34">
        <v>1</v>
      </c>
      <c r="HM46" s="29">
        <v>51.616320000000002</v>
      </c>
      <c r="HN46" s="27">
        <v>40.604073650022897</v>
      </c>
      <c r="HO46" s="32">
        <v>37.148644236914798</v>
      </c>
      <c r="HP46" s="32">
        <v>2.5279435660473699</v>
      </c>
      <c r="HQ46" s="32">
        <v>5.0243511001256396</v>
      </c>
      <c r="HR46" s="27">
        <v>1.3461326271654099</v>
      </c>
      <c r="HS46" s="27">
        <v>49.532138735234199</v>
      </c>
      <c r="HT46" s="27">
        <v>54.684660351667198</v>
      </c>
      <c r="HU46" s="27">
        <v>-3.45542941310809</v>
      </c>
      <c r="HV46" s="27">
        <v>-1.8309813821104599</v>
      </c>
      <c r="HW46" s="27">
        <v>-2.41739942628816</v>
      </c>
      <c r="HX46" s="27">
        <v>4.8822666666666699</v>
      </c>
      <c r="HY46" s="33">
        <v>-1.7630821060117701</v>
      </c>
      <c r="HZ46" s="39">
        <v>2004</v>
      </c>
      <c r="IA46" s="39" t="s">
        <v>306</v>
      </c>
      <c r="IB46" s="29">
        <v>29800.880859375</v>
      </c>
      <c r="IC46" s="29">
        <v>29632.7109375</v>
      </c>
      <c r="ID46" s="29">
        <v>28238.939453125</v>
      </c>
      <c r="IE46" s="32">
        <v>76.276580810546875</v>
      </c>
      <c r="IF46" s="32">
        <v>72.278717041015625</v>
      </c>
      <c r="IG46" s="32">
        <v>281.27200317382813</v>
      </c>
      <c r="IH46" s="29">
        <v>6402.81494140625</v>
      </c>
      <c r="II46" s="32">
        <v>21554.849609375</v>
      </c>
      <c r="IJ46" s="31">
        <v>1397</v>
      </c>
      <c r="IK46" s="31">
        <v>4.6999998092651367</v>
      </c>
      <c r="IL46" s="39">
        <v>2004</v>
      </c>
      <c r="IM46" s="39" t="s">
        <v>306</v>
      </c>
      <c r="IN46" s="30">
        <v>135</v>
      </c>
      <c r="IO46" s="27">
        <v>293</v>
      </c>
      <c r="IP46" s="27">
        <v>904.9</v>
      </c>
      <c r="IQ46" s="29">
        <f t="shared" si="21"/>
        <v>30.364874255565145</v>
      </c>
      <c r="IR46" s="46">
        <v>7473</v>
      </c>
      <c r="IS46" s="46">
        <v>6803.1</v>
      </c>
      <c r="IT46" s="28">
        <v>27.824539877300612</v>
      </c>
      <c r="IU46" s="28">
        <v>34.700000000000003</v>
      </c>
      <c r="IV46" s="28">
        <v>7473</v>
      </c>
      <c r="IW46" s="28">
        <v>6803.1</v>
      </c>
      <c r="IX46" s="28">
        <v>27.824539877300609</v>
      </c>
      <c r="IY46" s="28">
        <v>34.700000000000003</v>
      </c>
      <c r="IZ46" s="39">
        <v>2004</v>
      </c>
      <c r="JA46" s="39" t="s">
        <v>306</v>
      </c>
      <c r="JB46" s="27">
        <v>12.206235885620117</v>
      </c>
      <c r="JC46" s="27">
        <v>20.254999160766602</v>
      </c>
      <c r="JD46" s="27">
        <v>10.361000061035156</v>
      </c>
      <c r="JE46" s="27">
        <v>9.4639997482299805</v>
      </c>
      <c r="JF46" s="27">
        <v>6.1069998741149902</v>
      </c>
      <c r="JG46" s="27">
        <v>0.20800000429153442</v>
      </c>
      <c r="JH46" s="27">
        <v>2.3180000782012939</v>
      </c>
      <c r="JI46" s="27">
        <v>6.1719999313354492</v>
      </c>
      <c r="JJ46" s="32">
        <v>3.0269999504089355</v>
      </c>
      <c r="JK46" s="32">
        <v>0.43000000715255737</v>
      </c>
      <c r="JL46" s="32">
        <v>0.46500000357627869</v>
      </c>
      <c r="JM46" s="32">
        <v>1.343999981880188</v>
      </c>
      <c r="JN46" s="32">
        <v>0.18199999630451202</v>
      </c>
      <c r="JO46" s="39">
        <v>2004</v>
      </c>
      <c r="JP46" s="39" t="s">
        <v>306</v>
      </c>
      <c r="JQ46" s="32">
        <v>0.751</v>
      </c>
      <c r="JR46" s="32">
        <v>0.11600000000000001</v>
      </c>
      <c r="JS46" s="32">
        <v>1.1859999999999999</v>
      </c>
      <c r="JT46" s="32">
        <v>0.80200000000000005</v>
      </c>
      <c r="JU46" s="32">
        <v>0.114</v>
      </c>
      <c r="JV46" s="32">
        <v>5.8000000000000003E-2</v>
      </c>
      <c r="JW46" s="27">
        <v>0.37599998712539673</v>
      </c>
      <c r="JX46" s="27">
        <v>3.2000001519918442E-2</v>
      </c>
      <c r="JY46" s="27">
        <v>0</v>
      </c>
      <c r="JZ46" s="40">
        <v>8.999999612569809E-3</v>
      </c>
      <c r="KA46" s="20">
        <v>8.9999999999999993E-3</v>
      </c>
      <c r="KB46" s="20">
        <v>8.999999612569809E-3</v>
      </c>
      <c r="KC46" s="21">
        <v>4.0000001899898052E-3</v>
      </c>
      <c r="KD46" s="21">
        <v>0</v>
      </c>
      <c r="KE46" s="20">
        <v>0.46500000357627869</v>
      </c>
      <c r="KF46" s="20">
        <v>0</v>
      </c>
      <c r="KG46" s="39">
        <v>2004</v>
      </c>
      <c r="KH46" s="39" t="s">
        <v>306</v>
      </c>
      <c r="KI46" s="23">
        <v>1.2619050000000001</v>
      </c>
      <c r="KJ46" s="23">
        <v>0.375</v>
      </c>
      <c r="KK46" s="22">
        <v>44.2</v>
      </c>
      <c r="KL46" s="22">
        <v>43.6</v>
      </c>
      <c r="KM46" s="22">
        <v>32.799999999999997</v>
      </c>
      <c r="KN46" s="21">
        <v>59149.12109375</v>
      </c>
      <c r="KO46" s="20">
        <v>39069.5</v>
      </c>
      <c r="KP46" s="20">
        <v>9143.7548828125</v>
      </c>
      <c r="KQ46" s="19">
        <v>15.458820343017578</v>
      </c>
      <c r="KR46" s="39">
        <v>2004</v>
      </c>
      <c r="KS46" s="39" t="s">
        <v>306</v>
      </c>
    </row>
    <row r="47" spans="1:305" s="39" customFormat="1" ht="12.75">
      <c r="A47" s="39">
        <v>2005</v>
      </c>
      <c r="B47" s="39" t="s">
        <v>306</v>
      </c>
      <c r="C47" s="39">
        <v>35</v>
      </c>
      <c r="D47" s="44" t="s">
        <v>307</v>
      </c>
      <c r="E47" s="44">
        <v>826</v>
      </c>
      <c r="F47" s="39">
        <v>1</v>
      </c>
      <c r="G47" s="39">
        <v>0</v>
      </c>
      <c r="H47" s="39">
        <v>1</v>
      </c>
      <c r="I47" s="39">
        <v>0</v>
      </c>
      <c r="J47" s="29">
        <v>0</v>
      </c>
      <c r="K47" s="29">
        <v>0</v>
      </c>
      <c r="L47" s="29">
        <v>100</v>
      </c>
      <c r="M47" s="18">
        <v>5</v>
      </c>
      <c r="N47" s="39">
        <v>0</v>
      </c>
      <c r="O47" s="39">
        <v>0</v>
      </c>
      <c r="P47" s="39">
        <v>1</v>
      </c>
      <c r="Q47" s="29">
        <v>0</v>
      </c>
      <c r="R47" s="29">
        <v>0</v>
      </c>
      <c r="S47" s="29">
        <v>100</v>
      </c>
      <c r="T47" s="29">
        <v>0</v>
      </c>
      <c r="U47" s="29">
        <v>0</v>
      </c>
      <c r="V47" s="29">
        <v>57.57</v>
      </c>
      <c r="W47" s="29">
        <v>57.57</v>
      </c>
      <c r="X47" s="39">
        <v>1</v>
      </c>
      <c r="Y47" s="39">
        <v>2005</v>
      </c>
      <c r="Z47" s="39" t="s">
        <v>306</v>
      </c>
      <c r="AA47" s="43">
        <v>38477</v>
      </c>
      <c r="AB47" s="41">
        <v>61.8</v>
      </c>
      <c r="AC47" s="41">
        <v>35.200000000000003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32.4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22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2.2000000000000002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8.2000000000000028</v>
      </c>
      <c r="CZ47" s="39">
        <v>2005</v>
      </c>
      <c r="DA47" s="39" t="s">
        <v>306</v>
      </c>
      <c r="DB47" s="41">
        <v>55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30.7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0</v>
      </c>
      <c r="EN47" s="41">
        <v>9.6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4.7000000000000028</v>
      </c>
      <c r="FY47" s="39">
        <v>2005</v>
      </c>
      <c r="FZ47" s="39" t="s">
        <v>306</v>
      </c>
      <c r="GA47" s="41">
        <v>19.7</v>
      </c>
      <c r="GB47" s="29">
        <f t="shared" si="13"/>
        <v>0.72223599999999999</v>
      </c>
      <c r="GC47" s="29">
        <f t="shared" si="14"/>
        <v>0.59403500000000009</v>
      </c>
      <c r="GD47" s="29">
        <f t="shared" si="15"/>
        <v>3.6001785688570154</v>
      </c>
      <c r="GE47" s="29">
        <f t="shared" si="16"/>
        <v>2.4632665377557186</v>
      </c>
      <c r="GF47" s="29">
        <f t="shared" si="17"/>
        <v>1.1369120311012968</v>
      </c>
      <c r="GG47" s="29">
        <f t="shared" si="18"/>
        <v>0.31579323340682058</v>
      </c>
      <c r="GH47" s="29">
        <f t="shared" si="19"/>
        <v>16.636255588322751</v>
      </c>
      <c r="GI47" s="39">
        <v>2005</v>
      </c>
      <c r="GJ47" s="39" t="s">
        <v>306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-2.2996729999999999</v>
      </c>
      <c r="GX47" s="36">
        <v>-2.284856</v>
      </c>
      <c r="GY47" s="36">
        <v>-1.203506</v>
      </c>
      <c r="GZ47" s="39">
        <v>2005</v>
      </c>
      <c r="HA47" s="39" t="s">
        <v>306</v>
      </c>
      <c r="HB47" s="42">
        <v>2</v>
      </c>
      <c r="HC47" s="42">
        <f t="shared" si="20"/>
        <v>2</v>
      </c>
      <c r="HD47" s="42">
        <v>0</v>
      </c>
      <c r="HE47" s="42">
        <v>0</v>
      </c>
      <c r="HF47" s="42">
        <v>0</v>
      </c>
      <c r="HG47" s="42">
        <v>2.5</v>
      </c>
      <c r="HH47" s="42">
        <v>0</v>
      </c>
      <c r="HI47" s="42">
        <v>0</v>
      </c>
      <c r="HJ47" s="39">
        <v>2005</v>
      </c>
      <c r="HK47" s="39" t="s">
        <v>306</v>
      </c>
      <c r="HL47" s="34">
        <v>1</v>
      </c>
      <c r="HM47" s="29">
        <v>54.044820000000001</v>
      </c>
      <c r="HN47" s="27">
        <v>41.665379928479098</v>
      </c>
      <c r="HO47" s="32">
        <v>38.255922439046699</v>
      </c>
      <c r="HP47" s="32">
        <v>2.97209580369115</v>
      </c>
      <c r="HQ47" s="32">
        <v>5.7157242768267302</v>
      </c>
      <c r="HR47" s="27">
        <v>2.03592814371255</v>
      </c>
      <c r="HS47" s="27">
        <v>51.1162725623198</v>
      </c>
      <c r="HT47" s="27">
        <v>56.142731081509702</v>
      </c>
      <c r="HU47" s="27">
        <v>-3.4094574894324401</v>
      </c>
      <c r="HV47" s="27">
        <v>-1.65724629328787</v>
      </c>
      <c r="HW47" s="27">
        <v>-2.67127126722847</v>
      </c>
      <c r="HX47" s="27">
        <v>4.4138916666666699</v>
      </c>
      <c r="HY47" s="33">
        <v>-1.2137384492593799</v>
      </c>
      <c r="HZ47" s="39">
        <v>2005</v>
      </c>
      <c r="IA47" s="39" t="s">
        <v>306</v>
      </c>
      <c r="IB47" s="29">
        <v>30132.689453125</v>
      </c>
      <c r="IC47" s="29">
        <v>29970.48046875</v>
      </c>
      <c r="ID47" s="29">
        <v>28572.80078125</v>
      </c>
      <c r="IE47" s="32">
        <v>76.315902709960938</v>
      </c>
      <c r="IF47" s="32">
        <v>72.365219116210938</v>
      </c>
      <c r="IG47" s="32">
        <v>298.9429931640625</v>
      </c>
      <c r="IH47" s="29">
        <v>6517.13623046875</v>
      </c>
      <c r="II47" s="32">
        <v>21756.720703125</v>
      </c>
      <c r="IJ47" s="31">
        <v>1441</v>
      </c>
      <c r="IK47" s="31">
        <v>4.8000001907348633</v>
      </c>
      <c r="IL47" s="39">
        <v>2005</v>
      </c>
      <c r="IM47" s="39" t="s">
        <v>306</v>
      </c>
      <c r="IN47" s="30">
        <v>116</v>
      </c>
      <c r="IO47" s="27">
        <v>93</v>
      </c>
      <c r="IP47" s="27">
        <v>223.80099999999999</v>
      </c>
      <c r="IQ47" s="29">
        <f t="shared" si="21"/>
        <v>7.4271830381469668</v>
      </c>
      <c r="IR47" s="46">
        <v>7603</v>
      </c>
      <c r="IS47" s="46">
        <v>6725.7</v>
      </c>
      <c r="IT47" s="28">
        <v>27.112105454105695</v>
      </c>
      <c r="IU47" s="28">
        <v>34.9</v>
      </c>
      <c r="IV47" s="28">
        <v>7603</v>
      </c>
      <c r="IW47" s="28">
        <v>6725.7</v>
      </c>
      <c r="IX47" s="28">
        <v>27.112105454105698</v>
      </c>
      <c r="IY47" s="28">
        <v>34.9</v>
      </c>
      <c r="IZ47" s="39">
        <v>2005</v>
      </c>
      <c r="JA47" s="39" t="s">
        <v>306</v>
      </c>
      <c r="JB47" s="27">
        <v>12.060253143310547</v>
      </c>
      <c r="JC47" s="27">
        <v>20.180000305175781</v>
      </c>
      <c r="JD47" s="27">
        <v>10.256999969482422</v>
      </c>
      <c r="JE47" s="27">
        <v>9.5190000534057617</v>
      </c>
      <c r="JF47" s="27">
        <v>6.1079998016357422</v>
      </c>
      <c r="JG47" s="27">
        <v>0.18500000238418579</v>
      </c>
      <c r="JH47" s="27">
        <v>2.2190001010894775</v>
      </c>
      <c r="JI47" s="27">
        <v>6.3000001907348633</v>
      </c>
      <c r="JJ47" s="32">
        <v>2.9800000190734863</v>
      </c>
      <c r="JK47" s="32">
        <v>0.40299999713897705</v>
      </c>
      <c r="JL47" s="32">
        <v>0.46900001168251038</v>
      </c>
      <c r="JM47" s="32">
        <v>1.3420000076293945</v>
      </c>
      <c r="JN47" s="32">
        <v>0.17299999296665192</v>
      </c>
      <c r="JO47" s="39">
        <v>2005</v>
      </c>
      <c r="JP47" s="39" t="s">
        <v>306</v>
      </c>
      <c r="JQ47" s="32">
        <v>0.72399999999999998</v>
      </c>
      <c r="JR47" s="32">
        <v>0.10299999999999999</v>
      </c>
      <c r="JS47" s="32">
        <v>1.1990000000000001</v>
      </c>
      <c r="JT47" s="32">
        <v>0.79100000000000004</v>
      </c>
      <c r="JU47" s="32">
        <v>0.105</v>
      </c>
      <c r="JV47" s="32">
        <v>5.8000000000000003E-2</v>
      </c>
      <c r="JW47" s="27">
        <v>0.35699999332427979</v>
      </c>
      <c r="JX47" s="27">
        <v>2.0999999716877937E-2</v>
      </c>
      <c r="JY47" s="27">
        <v>0</v>
      </c>
      <c r="JZ47" s="40">
        <v>1.2000000104308128E-2</v>
      </c>
      <c r="KA47" s="20">
        <v>8.9999999999999993E-3</v>
      </c>
      <c r="KB47" s="20">
        <v>8.0000003799796104E-3</v>
      </c>
      <c r="KC47" s="21">
        <v>4.0000001899898052E-3</v>
      </c>
      <c r="KD47" s="21">
        <v>0</v>
      </c>
      <c r="KE47" s="20">
        <v>0.46900001168251038</v>
      </c>
      <c r="KF47" s="20">
        <v>0</v>
      </c>
      <c r="KG47" s="39">
        <v>2005</v>
      </c>
      <c r="KH47" s="39" t="s">
        <v>306</v>
      </c>
      <c r="KI47" s="23">
        <v>1.2619050000000001</v>
      </c>
      <c r="KJ47" s="23">
        <v>0.375</v>
      </c>
      <c r="KK47" s="29"/>
      <c r="KL47" s="29"/>
      <c r="KM47" s="29"/>
      <c r="KN47" s="21">
        <v>59591.0390625</v>
      </c>
      <c r="KO47" s="20">
        <v>39484.16015625</v>
      </c>
      <c r="KP47" s="20">
        <v>9211.5283203125</v>
      </c>
      <c r="KQ47" s="19">
        <v>15.45790958404541</v>
      </c>
      <c r="KR47" s="39">
        <v>2005</v>
      </c>
      <c r="KS47" s="39" t="s">
        <v>306</v>
      </c>
    </row>
    <row r="48" spans="1:305" s="39" customFormat="1" ht="12.75">
      <c r="A48" s="39">
        <v>2006</v>
      </c>
      <c r="B48" s="39" t="s">
        <v>306</v>
      </c>
      <c r="C48" s="39">
        <v>35</v>
      </c>
      <c r="D48" s="44" t="s">
        <v>307</v>
      </c>
      <c r="E48" s="44">
        <v>826</v>
      </c>
      <c r="F48" s="39">
        <v>1</v>
      </c>
      <c r="G48" s="39">
        <v>0</v>
      </c>
      <c r="H48" s="39">
        <v>1</v>
      </c>
      <c r="I48" s="39">
        <v>0</v>
      </c>
      <c r="J48" s="29">
        <v>0</v>
      </c>
      <c r="K48" s="29">
        <v>0</v>
      </c>
      <c r="L48" s="29">
        <v>100</v>
      </c>
      <c r="M48" s="18">
        <v>5</v>
      </c>
      <c r="N48" s="39">
        <v>0</v>
      </c>
      <c r="O48" s="39">
        <v>0</v>
      </c>
      <c r="P48" s="39">
        <v>0</v>
      </c>
      <c r="Q48" s="29">
        <v>0</v>
      </c>
      <c r="R48" s="29">
        <v>0</v>
      </c>
      <c r="S48" s="29">
        <v>100</v>
      </c>
      <c r="T48" s="29">
        <v>0</v>
      </c>
      <c r="U48" s="29">
        <v>0</v>
      </c>
      <c r="V48" s="29">
        <v>55</v>
      </c>
      <c r="W48" s="29">
        <v>55</v>
      </c>
      <c r="X48" s="39">
        <v>1</v>
      </c>
      <c r="Y48" s="39">
        <v>2006</v>
      </c>
      <c r="Z48" s="39" t="s">
        <v>306</v>
      </c>
      <c r="AA48" s="43"/>
      <c r="AB48" s="41">
        <v>61.8</v>
      </c>
      <c r="AC48" s="41">
        <v>35.200000000000003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32.4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0</v>
      </c>
      <c r="BO48" s="41">
        <v>22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2.2000000000000002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8.2000000000000028</v>
      </c>
      <c r="CZ48" s="39">
        <v>2006</v>
      </c>
      <c r="DA48" s="39" t="s">
        <v>306</v>
      </c>
      <c r="DB48" s="41">
        <v>55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30.7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0</v>
      </c>
      <c r="EN48" s="41">
        <v>9.6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4.7000000000000028</v>
      </c>
      <c r="FY48" s="39">
        <v>2006</v>
      </c>
      <c r="FZ48" s="39" t="s">
        <v>306</v>
      </c>
      <c r="GA48" s="41">
        <v>19.7</v>
      </c>
      <c r="GB48" s="29">
        <f t="shared" si="13"/>
        <v>0.72223599999999999</v>
      </c>
      <c r="GC48" s="29">
        <f t="shared" si="14"/>
        <v>0.59403500000000009</v>
      </c>
      <c r="GD48" s="29">
        <f t="shared" si="15"/>
        <v>3.6001785688570154</v>
      </c>
      <c r="GE48" s="29">
        <f t="shared" si="16"/>
        <v>2.4632665377557186</v>
      </c>
      <c r="GF48" s="29">
        <f t="shared" si="17"/>
        <v>1.1369120311012968</v>
      </c>
      <c r="GG48" s="29">
        <f t="shared" si="18"/>
        <v>0.31579323340682058</v>
      </c>
      <c r="GH48" s="29">
        <f t="shared" si="19"/>
        <v>16.636255588322751</v>
      </c>
      <c r="GI48" s="39">
        <v>2006</v>
      </c>
      <c r="GJ48" s="39" t="s">
        <v>306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-2.3132090000000001</v>
      </c>
      <c r="GX48" s="36">
        <v>-2.378082</v>
      </c>
      <c r="GY48" s="36">
        <v>-1.1485050000000001</v>
      </c>
      <c r="GZ48" s="39">
        <v>2006</v>
      </c>
      <c r="HA48" s="39" t="s">
        <v>306</v>
      </c>
      <c r="HB48" s="42">
        <v>2</v>
      </c>
      <c r="HC48" s="42">
        <f t="shared" si="20"/>
        <v>2</v>
      </c>
      <c r="HD48" s="42">
        <v>0</v>
      </c>
      <c r="HE48" s="42">
        <v>0</v>
      </c>
      <c r="HF48" s="42">
        <v>0</v>
      </c>
      <c r="HG48" s="42">
        <v>2.5</v>
      </c>
      <c r="HH48" s="42">
        <v>0</v>
      </c>
      <c r="HI48" s="42">
        <v>0</v>
      </c>
      <c r="HJ48" s="39">
        <v>2006</v>
      </c>
      <c r="HK48" s="39" t="s">
        <v>306</v>
      </c>
      <c r="HL48" s="34">
        <v>1</v>
      </c>
      <c r="HM48" s="29">
        <v>57.990859999999998</v>
      </c>
      <c r="HN48" s="27">
        <v>41.439459098515798</v>
      </c>
      <c r="HO48" s="32">
        <v>38.624965994432699</v>
      </c>
      <c r="HP48" s="32">
        <v>2.5030085565126901</v>
      </c>
      <c r="HQ48" s="32">
        <v>5.5229702701860202</v>
      </c>
      <c r="HR48" s="27">
        <v>2.3474178403755799</v>
      </c>
      <c r="HS48" s="27">
        <v>50.754580103376902</v>
      </c>
      <c r="HT48" s="27">
        <v>55.323612631698701</v>
      </c>
      <c r="HU48" s="27">
        <v>-2.81449310408314</v>
      </c>
      <c r="HV48" s="27">
        <v>-1.0839188702732201</v>
      </c>
      <c r="HW48" s="27">
        <v>-2.37822868251234</v>
      </c>
      <c r="HX48" s="27">
        <v>4.5016749999999996</v>
      </c>
      <c r="HY48" s="33">
        <v>-2.2232771199551502</v>
      </c>
      <c r="HZ48" s="39">
        <v>2006</v>
      </c>
      <c r="IA48" s="39" t="s">
        <v>306</v>
      </c>
      <c r="IB48" s="29">
        <v>30679.94921875</v>
      </c>
      <c r="IC48" s="29">
        <v>30540.30078125</v>
      </c>
      <c r="ID48" s="29">
        <v>28891.849609375</v>
      </c>
      <c r="IE48" s="32">
        <v>76.893707275390625</v>
      </c>
      <c r="IF48" s="32">
        <v>72.412162780761719</v>
      </c>
      <c r="IG48" s="32">
        <v>290.260986328125</v>
      </c>
      <c r="IH48" s="29">
        <v>6559.30810546875</v>
      </c>
      <c r="II48" s="32">
        <v>22042.2890625</v>
      </c>
      <c r="IJ48" s="31">
        <v>1640</v>
      </c>
      <c r="IK48" s="31">
        <v>5.4000000953674316</v>
      </c>
      <c r="IL48" s="39">
        <v>2006</v>
      </c>
      <c r="IM48" s="39" t="s">
        <v>306</v>
      </c>
      <c r="IN48" s="30">
        <v>158</v>
      </c>
      <c r="IO48" s="27">
        <v>713</v>
      </c>
      <c r="IP48" s="27">
        <v>754.5</v>
      </c>
      <c r="IQ48" s="29">
        <f t="shared" si="21"/>
        <v>24.592609153958069</v>
      </c>
      <c r="IR48" s="46">
        <v>7628</v>
      </c>
      <c r="IS48" s="46">
        <v>6842.7</v>
      </c>
      <c r="IT48" s="28">
        <v>27.354387367579452</v>
      </c>
      <c r="IU48" s="28">
        <v>33.299999999999997</v>
      </c>
      <c r="IV48" s="28">
        <v>7628</v>
      </c>
      <c r="IW48" s="28">
        <v>6842.7</v>
      </c>
      <c r="IX48" s="28">
        <v>27.354387367579449</v>
      </c>
      <c r="IY48" s="28">
        <v>33.299999999999997</v>
      </c>
      <c r="IZ48" s="39">
        <v>2006</v>
      </c>
      <c r="JA48" s="39" t="s">
        <v>306</v>
      </c>
      <c r="JB48" s="27">
        <v>11.802817344665527</v>
      </c>
      <c r="JC48" s="27">
        <v>19.993999481201172</v>
      </c>
      <c r="JD48" s="27">
        <v>10.006999969482422</v>
      </c>
      <c r="JE48" s="27">
        <v>9.6850004196166992</v>
      </c>
      <c r="JF48" s="27">
        <v>5.8670001029968262</v>
      </c>
      <c r="JG48" s="27">
        <v>0.14300000667572021</v>
      </c>
      <c r="JH48" s="27">
        <v>2.309999942779541</v>
      </c>
      <c r="JI48" s="27">
        <v>6.4600000381469727</v>
      </c>
      <c r="JJ48" s="32">
        <v>2.9630000591278076</v>
      </c>
      <c r="JK48" s="32">
        <v>0.30199998617172241</v>
      </c>
      <c r="JL48" s="32">
        <v>0.43799999356269836</v>
      </c>
      <c r="JM48" s="32">
        <v>1.3489999771118164</v>
      </c>
      <c r="JN48" s="32">
        <v>0.16099999845027924</v>
      </c>
      <c r="JO48" s="39">
        <v>2006</v>
      </c>
      <c r="JP48" s="39" t="s">
        <v>306</v>
      </c>
      <c r="JQ48" s="32">
        <v>0.71099999999999997</v>
      </c>
      <c r="JR48" s="32">
        <v>0.34499999999999997</v>
      </c>
      <c r="JS48" s="32">
        <v>0.91500000000000004</v>
      </c>
      <c r="JT48" s="32">
        <v>0.82899999999999996</v>
      </c>
      <c r="JU48" s="32">
        <v>0.10299999999999999</v>
      </c>
      <c r="JV48" s="32">
        <v>5.8999999999999997E-2</v>
      </c>
      <c r="JW48" s="27">
        <v>0.2669999897480011</v>
      </c>
      <c r="JX48" s="27">
        <v>1.3000000268220901E-2</v>
      </c>
      <c r="JY48" s="27">
        <v>0</v>
      </c>
      <c r="JZ48" s="40">
        <v>8.0000003799796104E-3</v>
      </c>
      <c r="KA48" s="20">
        <v>0.01</v>
      </c>
      <c r="KB48" s="20">
        <v>9.9999997764825821E-3</v>
      </c>
      <c r="KC48" s="21">
        <v>3.0000000260770321E-3</v>
      </c>
      <c r="KD48" s="21">
        <v>0</v>
      </c>
      <c r="KE48" s="20">
        <v>0.43799999356269836</v>
      </c>
      <c r="KF48" s="20">
        <v>0</v>
      </c>
      <c r="KG48" s="39">
        <v>2006</v>
      </c>
      <c r="KH48" s="39" t="s">
        <v>306</v>
      </c>
      <c r="KI48" s="23">
        <v>1.2619050000000001</v>
      </c>
      <c r="KJ48" s="23">
        <v>0.375</v>
      </c>
      <c r="KK48" s="29"/>
      <c r="KL48" s="29"/>
      <c r="KM48" s="29"/>
      <c r="KN48" s="21">
        <v>60002.5703125</v>
      </c>
      <c r="KO48" s="20">
        <v>39899.1796875</v>
      </c>
      <c r="KP48" s="20">
        <v>9255.451171875</v>
      </c>
      <c r="KQ48" s="19">
        <v>15.425089836120605</v>
      </c>
      <c r="KR48" s="39">
        <v>2006</v>
      </c>
      <c r="KS48" s="39" t="s">
        <v>306</v>
      </c>
    </row>
    <row r="49" spans="1:305" s="39" customFormat="1" ht="12.75">
      <c r="A49" s="39">
        <v>2007</v>
      </c>
      <c r="B49" s="39" t="s">
        <v>306</v>
      </c>
      <c r="C49" s="39">
        <v>35</v>
      </c>
      <c r="D49" s="44" t="s">
        <v>307</v>
      </c>
      <c r="E49" s="44">
        <v>826</v>
      </c>
      <c r="F49" s="39">
        <v>1</v>
      </c>
      <c r="G49" s="39">
        <v>0</v>
      </c>
      <c r="H49" s="39">
        <v>1</v>
      </c>
      <c r="I49" s="39">
        <v>0</v>
      </c>
      <c r="J49" s="29">
        <v>0</v>
      </c>
      <c r="K49" s="29">
        <v>0</v>
      </c>
      <c r="L49" s="29">
        <v>100</v>
      </c>
      <c r="M49" s="18">
        <v>5</v>
      </c>
      <c r="N49" s="39">
        <v>0</v>
      </c>
      <c r="O49" s="39">
        <v>0</v>
      </c>
      <c r="P49" s="39">
        <v>1</v>
      </c>
      <c r="Q49" s="29">
        <v>0</v>
      </c>
      <c r="R49" s="29">
        <v>0</v>
      </c>
      <c r="S49" s="29">
        <v>100</v>
      </c>
      <c r="T49" s="29">
        <v>0</v>
      </c>
      <c r="U49" s="29">
        <v>0</v>
      </c>
      <c r="V49" s="29">
        <v>55</v>
      </c>
      <c r="W49" s="29">
        <v>55</v>
      </c>
      <c r="X49" s="39">
        <v>1</v>
      </c>
      <c r="Y49" s="39">
        <v>2007</v>
      </c>
      <c r="Z49" s="39" t="s">
        <v>306</v>
      </c>
      <c r="AA49" s="43"/>
      <c r="AB49" s="41">
        <v>61.8</v>
      </c>
      <c r="AC49" s="41">
        <v>35.200000000000003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32.4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0</v>
      </c>
      <c r="BO49" s="41">
        <v>22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2.2000000000000002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8.2000000000000028</v>
      </c>
      <c r="CZ49" s="39">
        <v>2007</v>
      </c>
      <c r="DA49" s="39" t="s">
        <v>306</v>
      </c>
      <c r="DB49" s="41">
        <v>55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30.7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0</v>
      </c>
      <c r="EN49" s="41">
        <v>9.6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4.7000000000000028</v>
      </c>
      <c r="FY49" s="39">
        <v>2007</v>
      </c>
      <c r="FZ49" s="39" t="s">
        <v>306</v>
      </c>
      <c r="GA49" s="41">
        <v>19.5</v>
      </c>
      <c r="GB49" s="29">
        <f t="shared" si="13"/>
        <v>0.72223599999999999</v>
      </c>
      <c r="GC49" s="29">
        <f t="shared" si="14"/>
        <v>0.59403500000000009</v>
      </c>
      <c r="GD49" s="29">
        <f t="shared" si="15"/>
        <v>3.6001785688570154</v>
      </c>
      <c r="GE49" s="29">
        <f t="shared" si="16"/>
        <v>2.4632665377557186</v>
      </c>
      <c r="GF49" s="29">
        <f t="shared" si="17"/>
        <v>1.1369120311012968</v>
      </c>
      <c r="GG49" s="29">
        <f t="shared" si="18"/>
        <v>0.31579323340682058</v>
      </c>
      <c r="GH49" s="29">
        <f t="shared" si="19"/>
        <v>16.636255588322751</v>
      </c>
      <c r="GI49" s="39">
        <v>2007</v>
      </c>
      <c r="GJ49" s="39" t="s">
        <v>306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-2.3520210000000001</v>
      </c>
      <c r="GX49" s="36">
        <v>-2.4019460000000001</v>
      </c>
      <c r="GY49" s="36">
        <v>-1.1418699999999999</v>
      </c>
      <c r="GZ49" s="39">
        <v>2007</v>
      </c>
      <c r="HA49" s="39" t="s">
        <v>306</v>
      </c>
      <c r="HB49" s="42">
        <v>2</v>
      </c>
      <c r="HC49" s="42">
        <f t="shared" si="20"/>
        <v>2</v>
      </c>
      <c r="HD49" s="42">
        <v>0</v>
      </c>
      <c r="HE49" s="42">
        <v>0</v>
      </c>
      <c r="HF49" s="42">
        <v>0</v>
      </c>
      <c r="HG49" s="42">
        <v>2.5</v>
      </c>
      <c r="HH49" s="42">
        <v>0</v>
      </c>
      <c r="HI49" s="42">
        <v>0</v>
      </c>
      <c r="HJ49" s="39">
        <v>2007</v>
      </c>
      <c r="HK49" s="39" t="s">
        <v>306</v>
      </c>
      <c r="HL49" s="34">
        <v>1</v>
      </c>
      <c r="HM49" s="29">
        <v>53.963590000000003</v>
      </c>
      <c r="HN49" s="27">
        <v>41.471888901227402</v>
      </c>
      <c r="HO49" s="32">
        <v>38.586769787509198</v>
      </c>
      <c r="HP49" s="32">
        <v>2.5558191133840098</v>
      </c>
      <c r="HQ49" s="32">
        <v>5.1692584175801199</v>
      </c>
      <c r="HR49" s="27">
        <v>2.3144286905754701</v>
      </c>
      <c r="HS49" s="27">
        <v>51.364435067183102</v>
      </c>
      <c r="HT49" s="27">
        <v>55.630332155876999</v>
      </c>
      <c r="HU49" s="27">
        <v>-2.88511911371817</v>
      </c>
      <c r="HV49" s="27">
        <v>-1.0542233602675599</v>
      </c>
      <c r="HW49" s="27">
        <v>-2.6743400351333801</v>
      </c>
      <c r="HX49" s="27">
        <v>5.0112750000000004</v>
      </c>
      <c r="HY49" s="33">
        <v>-2.4489022725342799</v>
      </c>
      <c r="HZ49" s="39">
        <v>2007</v>
      </c>
      <c r="IA49" s="39" t="s">
        <v>306</v>
      </c>
      <c r="IB49" s="29">
        <v>30865</v>
      </c>
      <c r="IC49" s="29">
        <v>30729.2890625</v>
      </c>
      <c r="ID49" s="29">
        <v>29106.1796875</v>
      </c>
      <c r="IE49" s="32">
        <v>76.561996459960938</v>
      </c>
      <c r="IF49" s="32">
        <v>72.199172973632813</v>
      </c>
      <c r="IG49" s="32">
        <v>299</v>
      </c>
      <c r="IH49" s="29">
        <v>6660</v>
      </c>
      <c r="II49" s="32">
        <v>22147.1796875</v>
      </c>
      <c r="IJ49" s="31">
        <v>1624</v>
      </c>
      <c r="IK49" s="31">
        <v>5.3000001907348633</v>
      </c>
      <c r="IL49" s="39">
        <v>2007</v>
      </c>
      <c r="IM49" s="39" t="s">
        <v>306</v>
      </c>
      <c r="IN49" s="30">
        <v>152</v>
      </c>
      <c r="IO49" s="27">
        <v>745</v>
      </c>
      <c r="IP49" s="27">
        <v>1041.0999999999999</v>
      </c>
      <c r="IQ49" s="29">
        <f t="shared" si="21"/>
        <v>33.730763000161993</v>
      </c>
      <c r="IR49" s="46">
        <v>7656</v>
      </c>
      <c r="IS49" s="46">
        <v>6865.2</v>
      </c>
      <c r="IT49" s="28">
        <v>27.349215201975937</v>
      </c>
      <c r="IU49" s="28">
        <v>34.6</v>
      </c>
      <c r="IV49" s="28">
        <v>7656</v>
      </c>
      <c r="IW49" s="28">
        <v>6865.2</v>
      </c>
      <c r="IX49" s="28">
        <v>27.349215201975941</v>
      </c>
      <c r="IY49" s="28">
        <v>34.6</v>
      </c>
      <c r="IZ49" s="39">
        <v>2007</v>
      </c>
      <c r="JA49" s="39" t="s">
        <v>306</v>
      </c>
      <c r="JB49" s="27">
        <v>11.974407196044922</v>
      </c>
      <c r="JC49" s="27">
        <v>20.327999114990234</v>
      </c>
      <c r="JD49" s="27">
        <v>10.388999938964844</v>
      </c>
      <c r="JE49" s="27">
        <v>9.6389999389648438</v>
      </c>
      <c r="JF49" s="27">
        <v>6.2839999198913574</v>
      </c>
      <c r="JG49" s="27">
        <v>0.13500000536441803</v>
      </c>
      <c r="JH49" s="27">
        <v>1.9420000314712524</v>
      </c>
      <c r="JI49" s="27">
        <v>6.4980001449584961</v>
      </c>
      <c r="JJ49" s="32">
        <v>3.2409999370574951</v>
      </c>
      <c r="JK49" s="32">
        <v>0.30099999904632568</v>
      </c>
      <c r="JL49" s="32">
        <v>0.37200000882148743</v>
      </c>
      <c r="JM49" s="32">
        <v>1.0850000381469727</v>
      </c>
      <c r="JN49" s="32">
        <v>0.47099998593330383</v>
      </c>
      <c r="JO49" s="39">
        <v>2007</v>
      </c>
      <c r="JP49" s="39" t="s">
        <v>306</v>
      </c>
      <c r="JQ49" s="32">
        <v>0.71299999999999997</v>
      </c>
      <c r="JR49" s="32">
        <v>0.13800000000000001</v>
      </c>
      <c r="JS49" s="32">
        <v>1.2549999999999999</v>
      </c>
      <c r="JT49" s="32">
        <v>0.75800000000000001</v>
      </c>
      <c r="JU49" s="32">
        <v>0.19900000000000001</v>
      </c>
      <c r="JV49" s="32">
        <v>0.17799999999999999</v>
      </c>
      <c r="JW49" s="27">
        <v>0.25900000333786011</v>
      </c>
      <c r="JX49" s="27">
        <v>1.4000000432133675E-2</v>
      </c>
      <c r="JY49" s="27">
        <v>0</v>
      </c>
      <c r="JZ49" s="40">
        <v>9.9999997764825821E-3</v>
      </c>
      <c r="KA49" s="20">
        <v>1.4E-2</v>
      </c>
      <c r="KB49" s="20">
        <v>1.3000000268220901E-2</v>
      </c>
      <c r="KC49" s="21">
        <v>4.999999888241291E-3</v>
      </c>
      <c r="KD49" s="21">
        <v>0</v>
      </c>
      <c r="KE49" s="20">
        <v>0.37200000882148743</v>
      </c>
      <c r="KF49" s="20">
        <v>0</v>
      </c>
      <c r="KG49" s="39">
        <v>2007</v>
      </c>
      <c r="KH49" s="39" t="s">
        <v>306</v>
      </c>
      <c r="KI49" s="23">
        <v>1.2619050000000001</v>
      </c>
      <c r="KJ49" s="23">
        <v>0.375</v>
      </c>
      <c r="KK49" s="22">
        <v>44.6</v>
      </c>
      <c r="KL49" s="22">
        <v>42.6</v>
      </c>
      <c r="KM49" s="22">
        <v>33</v>
      </c>
      <c r="KN49" s="21">
        <v>60481.8203125</v>
      </c>
      <c r="KO49" s="20">
        <v>40313.73046875</v>
      </c>
      <c r="KP49" s="20">
        <v>9344.26171875</v>
      </c>
      <c r="KQ49" s="19">
        <v>15.449700355529785</v>
      </c>
      <c r="KR49" s="39">
        <v>2007</v>
      </c>
      <c r="KS49" s="39" t="s">
        <v>306</v>
      </c>
    </row>
    <row r="50" spans="1:305" s="39" customFormat="1" ht="12.75">
      <c r="A50" s="39">
        <v>2008</v>
      </c>
      <c r="B50" s="39" t="s">
        <v>306</v>
      </c>
      <c r="C50" s="39">
        <v>35</v>
      </c>
      <c r="D50" s="44" t="s">
        <v>307</v>
      </c>
      <c r="E50" s="44">
        <v>826</v>
      </c>
      <c r="F50" s="39">
        <v>1</v>
      </c>
      <c r="G50" s="39">
        <v>0</v>
      </c>
      <c r="H50" s="39">
        <v>1</v>
      </c>
      <c r="I50" s="39">
        <v>0</v>
      </c>
      <c r="J50" s="29">
        <v>0</v>
      </c>
      <c r="K50" s="29">
        <v>0</v>
      </c>
      <c r="L50" s="29">
        <v>100</v>
      </c>
      <c r="M50" s="18">
        <v>5</v>
      </c>
      <c r="N50" s="39">
        <v>0</v>
      </c>
      <c r="O50" s="39">
        <v>0</v>
      </c>
      <c r="P50" s="39">
        <v>0</v>
      </c>
      <c r="Q50" s="29">
        <v>0</v>
      </c>
      <c r="R50" s="29">
        <v>0</v>
      </c>
      <c r="S50" s="29">
        <v>100</v>
      </c>
      <c r="T50" s="29">
        <v>0</v>
      </c>
      <c r="U50" s="29">
        <v>0</v>
      </c>
      <c r="V50" s="29">
        <v>55</v>
      </c>
      <c r="W50" s="29">
        <v>55</v>
      </c>
      <c r="X50" s="39">
        <v>1</v>
      </c>
      <c r="Y50" s="39">
        <v>2008</v>
      </c>
      <c r="Z50" s="39" t="s">
        <v>306</v>
      </c>
      <c r="AA50" s="43"/>
      <c r="AB50" s="41">
        <v>61.8</v>
      </c>
      <c r="AC50" s="41">
        <v>35.200000000000003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32.4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0</v>
      </c>
      <c r="BO50" s="41">
        <v>22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2.2000000000000002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8.2000000000000028</v>
      </c>
      <c r="CZ50" s="39">
        <v>2008</v>
      </c>
      <c r="DA50" s="39" t="s">
        <v>306</v>
      </c>
      <c r="DB50" s="41">
        <v>55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30.7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0</v>
      </c>
      <c r="EN50" s="41">
        <v>9.6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4.7000000000000028</v>
      </c>
      <c r="FY50" s="39">
        <v>2008</v>
      </c>
      <c r="FZ50" s="39" t="s">
        <v>306</v>
      </c>
      <c r="GA50" s="41">
        <v>19.5</v>
      </c>
      <c r="GB50" s="29">
        <f t="shared" si="13"/>
        <v>0.72223599999999999</v>
      </c>
      <c r="GC50" s="29">
        <f t="shared" si="14"/>
        <v>0.59403500000000009</v>
      </c>
      <c r="GD50" s="29">
        <f t="shared" si="15"/>
        <v>3.6001785688570154</v>
      </c>
      <c r="GE50" s="29">
        <f t="shared" si="16"/>
        <v>2.4632665377557186</v>
      </c>
      <c r="GF50" s="29">
        <f t="shared" si="17"/>
        <v>1.1369120311012968</v>
      </c>
      <c r="GG50" s="29">
        <f t="shared" si="18"/>
        <v>0.31579323340682058</v>
      </c>
      <c r="GH50" s="29">
        <f t="shared" si="19"/>
        <v>16.636255588322751</v>
      </c>
      <c r="GI50" s="39">
        <v>2008</v>
      </c>
      <c r="GJ50" s="39" t="s">
        <v>306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-2.3840880000000002</v>
      </c>
      <c r="GX50" s="36">
        <v>-2.4050569999999998</v>
      </c>
      <c r="GY50" s="36">
        <v>-1.1515150000000001</v>
      </c>
      <c r="GZ50" s="39">
        <v>2008</v>
      </c>
      <c r="HA50" s="39" t="s">
        <v>306</v>
      </c>
      <c r="HB50" s="42">
        <v>2</v>
      </c>
      <c r="HC50" s="42">
        <f t="shared" si="20"/>
        <v>2</v>
      </c>
      <c r="HD50" s="42">
        <v>0</v>
      </c>
      <c r="HE50" s="42">
        <v>0</v>
      </c>
      <c r="HF50" s="42">
        <v>0</v>
      </c>
      <c r="HG50" s="42">
        <v>2.5</v>
      </c>
      <c r="HH50" s="42">
        <v>0</v>
      </c>
      <c r="HI50" s="42">
        <v>0</v>
      </c>
      <c r="HJ50" s="39">
        <v>2008</v>
      </c>
      <c r="HK50" s="39" t="s">
        <v>306</v>
      </c>
      <c r="HL50" s="34">
        <v>1</v>
      </c>
      <c r="HM50" s="29">
        <v>58.441420000000001</v>
      </c>
      <c r="HN50" s="27">
        <v>45.274610484755598</v>
      </c>
      <c r="HO50" s="32">
        <v>40.363317419443902</v>
      </c>
      <c r="HP50" s="32">
        <v>-0.62720520071267005</v>
      </c>
      <c r="HQ50" s="32">
        <v>2.1792552044888902</v>
      </c>
      <c r="HR50" s="27">
        <v>3.5969023843489101</v>
      </c>
      <c r="HS50" s="27">
        <v>63.431915062279003</v>
      </c>
      <c r="HT50" s="27">
        <v>68.319955883039995</v>
      </c>
      <c r="HU50" s="27">
        <v>-4.9112930653117299</v>
      </c>
      <c r="HV50" s="27">
        <v>-3.1860595351644099</v>
      </c>
      <c r="HW50" s="27">
        <v>-3.60152025844567</v>
      </c>
      <c r="HX50" s="27">
        <v>4.5907249999999999</v>
      </c>
      <c r="HY50" s="33">
        <v>-3.5161853716664599</v>
      </c>
      <c r="HZ50" s="39">
        <v>2008</v>
      </c>
      <c r="IA50" s="39" t="s">
        <v>306</v>
      </c>
      <c r="IB50" s="29">
        <v>31283</v>
      </c>
      <c r="IC50" s="29">
        <v>31115.779296875</v>
      </c>
      <c r="ID50" s="29">
        <v>29469.83984375</v>
      </c>
      <c r="IE50" s="32">
        <v>77.122032165527344</v>
      </c>
      <c r="IF50" s="32">
        <v>72.65203857421875</v>
      </c>
      <c r="IG50" s="32">
        <v>325</v>
      </c>
      <c r="IH50" s="29">
        <v>6406</v>
      </c>
      <c r="II50" s="32">
        <v>22738.83984375</v>
      </c>
      <c r="IJ50" s="31">
        <v>1757</v>
      </c>
      <c r="IK50" s="31">
        <v>5.5999999046325684</v>
      </c>
      <c r="IL50" s="39">
        <v>2008</v>
      </c>
      <c r="IM50" s="39" t="s">
        <v>306</v>
      </c>
      <c r="IN50" s="30">
        <v>144</v>
      </c>
      <c r="IO50" s="27">
        <v>511</v>
      </c>
      <c r="IP50" s="27">
        <v>758.86099999999999</v>
      </c>
      <c r="IQ50" s="29">
        <f t="shared" si="21"/>
        <v>24.257935619985297</v>
      </c>
      <c r="IR50" s="46">
        <v>7387.9</v>
      </c>
      <c r="IS50" s="46">
        <v>6890.4000000000005</v>
      </c>
      <c r="IT50" s="28">
        <v>27.168204400283891</v>
      </c>
      <c r="IU50" s="28">
        <v>33.6</v>
      </c>
      <c r="IV50" s="28">
        <v>7387.9</v>
      </c>
      <c r="IW50" s="28">
        <v>6890.4000000000005</v>
      </c>
      <c r="IX50" s="28">
        <v>27.168204400283891</v>
      </c>
      <c r="IY50" s="28">
        <v>33.6</v>
      </c>
      <c r="IZ50" s="39">
        <v>2008</v>
      </c>
      <c r="JA50" s="39" t="s">
        <v>306</v>
      </c>
      <c r="JB50" s="27">
        <v>12.562297821044922</v>
      </c>
      <c r="JC50" s="27">
        <v>21.721000671386719</v>
      </c>
      <c r="JD50" s="27">
        <v>11.118000030517578</v>
      </c>
      <c r="JE50" s="27">
        <v>10.274999618530273</v>
      </c>
      <c r="JF50" s="27">
        <v>6.7280001640319824</v>
      </c>
      <c r="JG50" s="27">
        <v>7.6999999582767487E-2</v>
      </c>
      <c r="JH50" s="27">
        <v>2.0130000114440918</v>
      </c>
      <c r="JI50" s="27">
        <v>6.9860000610351563</v>
      </c>
      <c r="JJ50" s="32">
        <v>3.4890000820159912</v>
      </c>
      <c r="JK50" s="32">
        <v>0.32800000905990601</v>
      </c>
      <c r="JL50" s="32">
        <v>0.45199999213218689</v>
      </c>
      <c r="JM50" s="32">
        <v>1.1649999618530273</v>
      </c>
      <c r="JN50" s="32">
        <v>0.4830000102519989</v>
      </c>
      <c r="JO50" s="39">
        <v>2008</v>
      </c>
      <c r="JP50" s="39" t="s">
        <v>306</v>
      </c>
      <c r="JQ50" s="32">
        <v>0.74099999999999999</v>
      </c>
      <c r="JR50" s="32">
        <v>0.16700000000000001</v>
      </c>
      <c r="JS50" s="32">
        <v>1.4219999999999999</v>
      </c>
      <c r="JT50" s="32">
        <v>0.745</v>
      </c>
      <c r="JU50" s="32">
        <v>0.217</v>
      </c>
      <c r="JV50" s="32">
        <v>0.19700000000000001</v>
      </c>
      <c r="JW50" s="27">
        <v>0.29100000858306885</v>
      </c>
      <c r="JX50" s="27">
        <v>1.4999999664723873E-2</v>
      </c>
      <c r="JY50" s="27">
        <v>0</v>
      </c>
      <c r="JZ50" s="40">
        <v>9.9999997764825821E-3</v>
      </c>
      <c r="KA50" s="20">
        <v>7.0000000000000001E-3</v>
      </c>
      <c r="KB50" s="20">
        <v>7.0000002160668373E-3</v>
      </c>
      <c r="KC50" s="21">
        <v>4.999999888241291E-3</v>
      </c>
      <c r="KD50" s="21">
        <v>0</v>
      </c>
      <c r="KE50" s="20">
        <v>0.45199999213218689</v>
      </c>
      <c r="KF50" s="20">
        <v>0</v>
      </c>
      <c r="KG50" s="39">
        <v>2008</v>
      </c>
      <c r="KH50" s="39" t="s">
        <v>306</v>
      </c>
      <c r="KI50" s="23">
        <v>1.2619050000000001</v>
      </c>
      <c r="KJ50" s="23">
        <v>0.375</v>
      </c>
      <c r="KK50" s="29"/>
      <c r="KL50" s="29"/>
      <c r="KM50" s="29"/>
      <c r="KN50" s="21">
        <v>61411.69140625</v>
      </c>
      <c r="KO50" s="20">
        <v>40562.98828125</v>
      </c>
      <c r="KP50" s="20">
        <v>9928.916015625</v>
      </c>
      <c r="KQ50" s="19">
        <v>16.167800903320313</v>
      </c>
      <c r="KR50" s="39">
        <v>2008</v>
      </c>
      <c r="KS50" s="39" t="s">
        <v>306</v>
      </c>
    </row>
    <row r="51" spans="1:305" s="39" customFormat="1" ht="12.75">
      <c r="A51" s="39">
        <v>2009</v>
      </c>
      <c r="B51" s="39" t="s">
        <v>306</v>
      </c>
      <c r="C51" s="39">
        <v>35</v>
      </c>
      <c r="D51" s="44" t="s">
        <v>307</v>
      </c>
      <c r="E51" s="44">
        <v>826</v>
      </c>
      <c r="F51" s="39">
        <v>1</v>
      </c>
      <c r="G51" s="39">
        <v>0</v>
      </c>
      <c r="H51" s="39">
        <v>1</v>
      </c>
      <c r="I51" s="39">
        <v>0</v>
      </c>
      <c r="J51" s="29">
        <v>0</v>
      </c>
      <c r="K51" s="29">
        <v>0</v>
      </c>
      <c r="L51" s="29">
        <v>100</v>
      </c>
      <c r="M51" s="18">
        <v>5</v>
      </c>
      <c r="N51" s="39">
        <v>0</v>
      </c>
      <c r="O51" s="39">
        <v>0</v>
      </c>
      <c r="P51" s="39">
        <v>0</v>
      </c>
      <c r="Q51" s="29">
        <v>0</v>
      </c>
      <c r="R51" s="29">
        <v>0</v>
      </c>
      <c r="S51" s="29">
        <v>100</v>
      </c>
      <c r="T51" s="29">
        <v>0</v>
      </c>
      <c r="U51" s="29">
        <v>0</v>
      </c>
      <c r="V51" s="29">
        <v>55</v>
      </c>
      <c r="W51" s="29">
        <v>55</v>
      </c>
      <c r="X51" s="39">
        <v>1</v>
      </c>
      <c r="Y51" s="39">
        <v>2009</v>
      </c>
      <c r="Z51" s="39" t="s">
        <v>306</v>
      </c>
      <c r="AA51" s="43"/>
      <c r="AB51" s="41">
        <v>61.8</v>
      </c>
      <c r="AC51" s="41">
        <v>35.200000000000003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32.4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0</v>
      </c>
      <c r="BO51" s="41">
        <v>22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2.2000000000000002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8.2000000000000028</v>
      </c>
      <c r="CZ51" s="39">
        <v>2009</v>
      </c>
      <c r="DA51" s="39" t="s">
        <v>306</v>
      </c>
      <c r="DB51" s="41">
        <v>55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30.7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0</v>
      </c>
      <c r="EN51" s="41">
        <v>9.6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4.7000000000000028</v>
      </c>
      <c r="FY51" s="39">
        <v>2009</v>
      </c>
      <c r="FZ51" s="39" t="s">
        <v>306</v>
      </c>
      <c r="GA51" s="41">
        <v>19.5</v>
      </c>
      <c r="GB51" s="29">
        <f t="shared" si="13"/>
        <v>0.72223599999999999</v>
      </c>
      <c r="GC51" s="29">
        <f t="shared" si="14"/>
        <v>0.59403500000000009</v>
      </c>
      <c r="GD51" s="29">
        <f t="shared" si="15"/>
        <v>3.6001785688570154</v>
      </c>
      <c r="GE51" s="29">
        <f t="shared" si="16"/>
        <v>2.4632665377557186</v>
      </c>
      <c r="GF51" s="29">
        <f t="shared" si="17"/>
        <v>1.1369120311012968</v>
      </c>
      <c r="GG51" s="29">
        <f t="shared" si="18"/>
        <v>0.31579323340682058</v>
      </c>
      <c r="GH51" s="29">
        <f t="shared" si="19"/>
        <v>16.636255588322751</v>
      </c>
      <c r="GI51" s="39">
        <v>2009</v>
      </c>
      <c r="GJ51" s="39" t="s">
        <v>306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-2.4681850000000001</v>
      </c>
      <c r="GX51" s="36">
        <v>-2.362978</v>
      </c>
      <c r="GY51" s="36">
        <v>-1.2315320000000001</v>
      </c>
      <c r="GZ51" s="39">
        <v>2009</v>
      </c>
      <c r="HA51" s="39" t="s">
        <v>306</v>
      </c>
      <c r="HB51" s="42">
        <v>2</v>
      </c>
      <c r="HC51" s="42">
        <f t="shared" si="20"/>
        <v>2</v>
      </c>
      <c r="HD51" s="42">
        <v>0</v>
      </c>
      <c r="HE51" s="42">
        <v>0</v>
      </c>
      <c r="HF51" s="42">
        <v>0</v>
      </c>
      <c r="HG51" s="42">
        <v>2.5</v>
      </c>
      <c r="HH51" s="42">
        <v>0</v>
      </c>
      <c r="HI51" s="42">
        <v>0</v>
      </c>
      <c r="HJ51" s="39">
        <v>2009</v>
      </c>
      <c r="HK51" s="39" t="s">
        <v>306</v>
      </c>
      <c r="HL51" s="34">
        <v>1</v>
      </c>
      <c r="HM51" s="29">
        <v>55.99541</v>
      </c>
      <c r="HN51" s="27">
        <v>48.586766737371697</v>
      </c>
      <c r="HO51" s="32">
        <v>38.022480369657899</v>
      </c>
      <c r="HP51" s="32">
        <v>-4.3277376087676798</v>
      </c>
      <c r="HQ51" s="32">
        <v>-2.8635411685585201</v>
      </c>
      <c r="HR51" s="27">
        <v>2.1835349660666798</v>
      </c>
      <c r="HS51" s="27">
        <v>77.040907322935297</v>
      </c>
      <c r="HT51" s="27">
        <v>81.742810085567498</v>
      </c>
      <c r="HU51" s="27">
        <v>-10.5642863677138</v>
      </c>
      <c r="HV51" s="27">
        <v>-9.0594744576852708</v>
      </c>
      <c r="HW51" s="27">
        <v>-6.1839641637572997</v>
      </c>
      <c r="HX51" s="27">
        <v>3.6475166666666698</v>
      </c>
      <c r="HY51" s="33">
        <v>-2.9504580248628001</v>
      </c>
      <c r="HZ51" s="39">
        <v>2009</v>
      </c>
      <c r="IA51" s="39" t="s">
        <v>306</v>
      </c>
      <c r="IB51" s="29">
        <v>31416.169921875</v>
      </c>
      <c r="IC51" s="29">
        <v>31267.759765625</v>
      </c>
      <c r="ID51" s="29">
        <v>28854.890625</v>
      </c>
      <c r="IE51" s="32">
        <v>77.026329040527344</v>
      </c>
      <c r="IF51" s="32">
        <v>70.746566772460938</v>
      </c>
      <c r="IG51" s="32">
        <v>311.43600463867188</v>
      </c>
      <c r="IH51" s="29">
        <v>5643.76220703125</v>
      </c>
      <c r="II51" s="32">
        <v>22899.689453125</v>
      </c>
      <c r="IJ51" s="31">
        <v>2369</v>
      </c>
      <c r="IK51" s="31">
        <v>7.5999999046325684</v>
      </c>
      <c r="IL51" s="39">
        <v>2009</v>
      </c>
      <c r="IM51" s="39" t="s">
        <v>306</v>
      </c>
      <c r="IN51" s="30">
        <v>98</v>
      </c>
      <c r="IO51" s="27">
        <v>209</v>
      </c>
      <c r="IP51" s="27">
        <v>455.2</v>
      </c>
      <c r="IQ51" s="29">
        <f t="shared" si="21"/>
        <v>14.489353766928966</v>
      </c>
      <c r="IR51" s="46">
        <v>7328.9049999999997</v>
      </c>
      <c r="IS51" s="57">
        <v>6742.5925999999999</v>
      </c>
      <c r="IT51" s="28">
        <v>27.215308173562057</v>
      </c>
      <c r="IU51" s="28">
        <v>32.700000000000003</v>
      </c>
      <c r="IV51" s="28">
        <v>7328.9049999999997</v>
      </c>
      <c r="IW51" s="28">
        <v>6742.5925999999999</v>
      </c>
      <c r="IX51" s="28">
        <v>27.215308173562061</v>
      </c>
      <c r="IY51" s="28">
        <v>32.700000000000003</v>
      </c>
      <c r="IZ51" s="39">
        <v>2009</v>
      </c>
      <c r="JA51" s="39" t="s">
        <v>306</v>
      </c>
      <c r="JB51" s="27">
        <v>14.33918285369873</v>
      </c>
      <c r="JC51" s="27">
        <v>23.89900016784668</v>
      </c>
      <c r="JD51" s="27">
        <v>12.168000221252441</v>
      </c>
      <c r="JE51" s="27">
        <v>11.329999923706055</v>
      </c>
      <c r="JF51" s="27">
        <v>7.2239999771118164</v>
      </c>
      <c r="JG51" s="27">
        <v>7.4000000953674316E-2</v>
      </c>
      <c r="JH51" s="27">
        <v>2.1470000743865967</v>
      </c>
      <c r="JI51" s="27">
        <v>7.6970000267028809</v>
      </c>
      <c r="JJ51" s="32">
        <v>3.8299999237060547</v>
      </c>
      <c r="JK51" s="32">
        <v>0.40099999308586121</v>
      </c>
      <c r="JL51" s="32">
        <v>0.63499999046325684</v>
      </c>
      <c r="JM51" s="32">
        <v>1.3680000305175781</v>
      </c>
      <c r="JN51" s="32">
        <v>0.52399998903274536</v>
      </c>
      <c r="JO51" s="39">
        <v>2009</v>
      </c>
      <c r="JP51" s="39" t="s">
        <v>306</v>
      </c>
      <c r="JQ51" s="32">
        <v>0.79200000000000004</v>
      </c>
      <c r="JR51" s="32">
        <v>0.17499999999999999</v>
      </c>
      <c r="JS51" s="32">
        <v>1.6060000000000001</v>
      </c>
      <c r="JT51" s="32">
        <v>0.80100000000000005</v>
      </c>
      <c r="JU51" s="32">
        <v>0.23699999999999999</v>
      </c>
      <c r="JV51" s="32">
        <v>0.218</v>
      </c>
      <c r="JW51" s="27">
        <v>0.34799998998641968</v>
      </c>
      <c r="JX51" s="27">
        <v>2.4000000208616257E-2</v>
      </c>
      <c r="JY51" s="27">
        <v>0</v>
      </c>
      <c r="JZ51" s="40">
        <v>1.2000000104308128E-2</v>
      </c>
      <c r="KA51" s="20">
        <v>7.0000000000000001E-3</v>
      </c>
      <c r="KB51" s="20">
        <v>6.0000000521540642E-3</v>
      </c>
      <c r="KC51" s="21">
        <v>9.9999997764825821E-3</v>
      </c>
      <c r="KD51" s="21">
        <v>1.0000000474974513E-3</v>
      </c>
      <c r="KE51" s="20">
        <v>0.63499999046325684</v>
      </c>
      <c r="KF51" s="20">
        <v>0</v>
      </c>
      <c r="KG51" s="39">
        <v>2009</v>
      </c>
      <c r="KH51" s="39" t="s">
        <v>306</v>
      </c>
      <c r="KI51" s="23">
        <v>1.2619050000000001</v>
      </c>
      <c r="KJ51" s="23">
        <v>0.375</v>
      </c>
      <c r="KK51" s="29"/>
      <c r="KL51" s="29"/>
      <c r="KM51" s="29"/>
      <c r="KN51" s="21">
        <v>61423.71875</v>
      </c>
      <c r="KO51" s="20">
        <v>40786.26953125</v>
      </c>
      <c r="KP51" s="20">
        <v>9677.810546875</v>
      </c>
      <c r="KQ51" s="19">
        <v>15.755820274353027</v>
      </c>
      <c r="KR51" s="39">
        <v>2009</v>
      </c>
      <c r="KS51" s="39" t="s">
        <v>306</v>
      </c>
    </row>
    <row r="52" spans="1:305" s="39" customFormat="1" ht="12.75">
      <c r="A52" s="39">
        <v>2010</v>
      </c>
      <c r="B52" s="39" t="s">
        <v>306</v>
      </c>
      <c r="C52" s="39">
        <v>35</v>
      </c>
      <c r="D52" s="44" t="s">
        <v>307</v>
      </c>
      <c r="E52" s="44">
        <v>826</v>
      </c>
      <c r="F52" s="39">
        <v>1</v>
      </c>
      <c r="G52" s="39">
        <v>0</v>
      </c>
      <c r="H52" s="39">
        <v>1</v>
      </c>
      <c r="I52" s="39">
        <v>0</v>
      </c>
      <c r="J52" s="29">
        <v>62.19</v>
      </c>
      <c r="K52" s="29">
        <v>0</v>
      </c>
      <c r="L52" s="29">
        <v>37.81</v>
      </c>
      <c r="M52" s="18">
        <v>3</v>
      </c>
      <c r="N52" s="39">
        <v>1</v>
      </c>
      <c r="O52" s="39">
        <v>-2</v>
      </c>
      <c r="P52" s="39">
        <v>1</v>
      </c>
      <c r="Q52" s="29">
        <v>62.19</v>
      </c>
      <c r="R52" s="29">
        <v>0</v>
      </c>
      <c r="S52" s="29">
        <v>37.81</v>
      </c>
      <c r="T52" s="29">
        <v>34.770000000000003</v>
      </c>
      <c r="U52" s="29">
        <v>0</v>
      </c>
      <c r="V52" s="29">
        <v>20.79</v>
      </c>
      <c r="W52" s="29">
        <v>55.56</v>
      </c>
      <c r="X52" s="39">
        <v>2</v>
      </c>
      <c r="Y52" s="39">
        <v>2010</v>
      </c>
      <c r="Z52" s="39" t="s">
        <v>306</v>
      </c>
      <c r="AA52" s="43">
        <v>40304</v>
      </c>
      <c r="AB52" s="41">
        <v>65.8</v>
      </c>
      <c r="AC52" s="41">
        <v>29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36.1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0</v>
      </c>
      <c r="BO52" s="41">
        <v>23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3.1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8.8000000000000114</v>
      </c>
      <c r="CZ52" s="39">
        <v>2010</v>
      </c>
      <c r="DA52" s="39" t="s">
        <v>306</v>
      </c>
      <c r="DB52" s="41">
        <v>39.700000000000003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47.1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0</v>
      </c>
      <c r="EN52" s="41">
        <v>8.8000000000000007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4.3999999999999915</v>
      </c>
      <c r="FY52" s="39">
        <v>2010</v>
      </c>
      <c r="FZ52" s="39" t="s">
        <v>306</v>
      </c>
      <c r="GA52" s="41">
        <v>22</v>
      </c>
      <c r="GB52" s="29">
        <f t="shared" si="13"/>
        <v>0.73171799999999998</v>
      </c>
      <c r="GC52" s="29">
        <f t="shared" si="14"/>
        <v>0.61280599999999996</v>
      </c>
      <c r="GD52" s="29">
        <f t="shared" si="15"/>
        <v>3.7274211464056477</v>
      </c>
      <c r="GE52" s="29">
        <f t="shared" si="16"/>
        <v>2.582684649038983</v>
      </c>
      <c r="GF52" s="29">
        <f t="shared" si="17"/>
        <v>1.1447364973666647</v>
      </c>
      <c r="GG52" s="29">
        <f t="shared" si="18"/>
        <v>0.30711219698652353</v>
      </c>
      <c r="GH52" s="29">
        <f t="shared" si="19"/>
        <v>14.945567904900772</v>
      </c>
      <c r="GI52" s="39">
        <v>2010</v>
      </c>
      <c r="GJ52" s="39" t="s">
        <v>306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-2.268491</v>
      </c>
      <c r="GX52" s="36">
        <v>-2.3175430000000001</v>
      </c>
      <c r="GY52" s="36">
        <v>-0.94093070000000001</v>
      </c>
      <c r="GZ52" s="39">
        <v>2010</v>
      </c>
      <c r="HA52" s="39" t="s">
        <v>306</v>
      </c>
      <c r="HB52" s="42">
        <v>2</v>
      </c>
      <c r="HC52" s="42">
        <f t="shared" si="20"/>
        <v>2</v>
      </c>
      <c r="HD52" s="42">
        <v>0</v>
      </c>
      <c r="HE52" s="42">
        <v>0</v>
      </c>
      <c r="HF52" s="42">
        <v>0</v>
      </c>
      <c r="HG52" s="42">
        <v>2.5</v>
      </c>
      <c r="HH52" s="42">
        <v>0</v>
      </c>
      <c r="HI52" s="42">
        <v>0</v>
      </c>
      <c r="HJ52" s="39">
        <v>2010</v>
      </c>
      <c r="HK52" s="39" t="s">
        <v>306</v>
      </c>
      <c r="HL52" s="34">
        <v>1</v>
      </c>
      <c r="HM52" s="29">
        <v>59.901009999999999</v>
      </c>
      <c r="HN52" s="27">
        <v>48.251983065797802</v>
      </c>
      <c r="HO52" s="32">
        <v>38.684743891495998</v>
      </c>
      <c r="HP52" s="32">
        <v>1.9151004277952099</v>
      </c>
      <c r="HQ52" s="32">
        <v>3.4867673296877402</v>
      </c>
      <c r="HR52" s="27">
        <v>3.30156896717682</v>
      </c>
      <c r="HS52" s="27">
        <v>89.287787952346605</v>
      </c>
      <c r="HT52" s="27">
        <v>92.994237400581696</v>
      </c>
      <c r="HU52" s="27">
        <v>-9.5672391743018306</v>
      </c>
      <c r="HV52" s="27">
        <v>-6.9942935783200504</v>
      </c>
      <c r="HW52" s="27">
        <v>-4.7152934036870704</v>
      </c>
      <c r="HX52" s="27">
        <v>3.624425</v>
      </c>
      <c r="HY52" s="33">
        <v>-2.7385482044136502</v>
      </c>
      <c r="HZ52" s="39">
        <v>2010</v>
      </c>
      <c r="IA52" s="39" t="s">
        <v>306</v>
      </c>
      <c r="IB52" s="29">
        <v>31560.23046875</v>
      </c>
      <c r="IC52" s="29">
        <v>31394.390625</v>
      </c>
      <c r="ID52" s="29">
        <v>28943.869140625</v>
      </c>
      <c r="IE52" s="32">
        <v>76.925453186035156</v>
      </c>
      <c r="IF52" s="32">
        <v>70.548286437988281</v>
      </c>
      <c r="IG52" s="32">
        <v>341.35400390625</v>
      </c>
      <c r="IH52" s="29">
        <v>5544.0517578125</v>
      </c>
      <c r="II52" s="32">
        <v>23058.4609375</v>
      </c>
      <c r="IJ52" s="31">
        <v>2459</v>
      </c>
      <c r="IK52" s="31">
        <v>7.8000001907348633</v>
      </c>
      <c r="IL52" s="39">
        <v>2010</v>
      </c>
      <c r="IM52" s="39" t="s">
        <v>306</v>
      </c>
      <c r="IN52" s="30">
        <v>92</v>
      </c>
      <c r="IO52" s="27">
        <v>133</v>
      </c>
      <c r="IP52" s="27">
        <v>365.3</v>
      </c>
      <c r="IQ52" s="29">
        <f t="shared" si="21"/>
        <v>11.57469367537443</v>
      </c>
      <c r="IR52" s="46">
        <v>7261.21</v>
      </c>
      <c r="IS52" s="57">
        <v>6680.3132000000005</v>
      </c>
      <c r="IT52" s="28">
        <v>26.969371013322569</v>
      </c>
      <c r="IU52" s="28">
        <v>30.9</v>
      </c>
      <c r="IV52" s="28">
        <v>7261.21</v>
      </c>
      <c r="IW52" s="28">
        <v>6680.3132000000014</v>
      </c>
      <c r="IX52" s="28">
        <v>26.969371013322569</v>
      </c>
      <c r="IY52" s="28">
        <v>30.9</v>
      </c>
      <c r="IZ52" s="39">
        <v>2010</v>
      </c>
      <c r="JA52" s="39" t="s">
        <v>306</v>
      </c>
      <c r="JB52" s="27">
        <v>14.46097469329834</v>
      </c>
      <c r="JC52" s="27">
        <v>23.684999465942383</v>
      </c>
      <c r="JD52" s="27">
        <v>11.965999603271484</v>
      </c>
      <c r="JE52" s="27">
        <v>11.331000328063965</v>
      </c>
      <c r="JF52" s="27">
        <v>7.1789999008178711</v>
      </c>
      <c r="JG52" s="27">
        <v>6.7000001668930054E-2</v>
      </c>
      <c r="JH52" s="27">
        <v>2.1319999694824219</v>
      </c>
      <c r="JI52" s="27">
        <v>7.5079998970031738</v>
      </c>
      <c r="JJ52" s="32">
        <v>3.9639999866485596</v>
      </c>
      <c r="JK52" s="32">
        <v>0.3880000114440918</v>
      </c>
      <c r="JL52" s="32">
        <v>0.52300000190734863</v>
      </c>
      <c r="JM52" s="32">
        <v>1.4029999971389771</v>
      </c>
      <c r="JN52" s="32">
        <v>0.5220000147819519</v>
      </c>
      <c r="JO52" s="39">
        <v>2010</v>
      </c>
      <c r="JP52" s="39" t="s">
        <v>306</v>
      </c>
      <c r="JQ52" s="32">
        <v>0.76700000000000002</v>
      </c>
      <c r="JR52" s="32">
        <v>0.17399999999999999</v>
      </c>
      <c r="JS52" s="32">
        <v>1.601</v>
      </c>
      <c r="JT52" s="32">
        <v>0.77800000000000002</v>
      </c>
      <c r="JU52" s="32">
        <v>0.23599999999999999</v>
      </c>
      <c r="JV52" s="32">
        <v>0.40899999999999997</v>
      </c>
      <c r="JW52" s="27">
        <v>0.31400001049041748</v>
      </c>
      <c r="JX52" s="27">
        <v>1.7000000923871994E-2</v>
      </c>
      <c r="JY52" s="27">
        <v>0</v>
      </c>
      <c r="JZ52" s="40">
        <v>1.2000000104308128E-2</v>
      </c>
      <c r="KA52" s="20">
        <v>7.0000000000000001E-3</v>
      </c>
      <c r="KB52" s="20">
        <v>6.0000000521540642E-3</v>
      </c>
      <c r="KC52" s="21">
        <v>3.7000000476837158E-2</v>
      </c>
      <c r="KD52" s="21">
        <v>2.0000000949949026E-3</v>
      </c>
      <c r="KE52" s="20">
        <v>0.52300000190734863</v>
      </c>
      <c r="KF52" s="20">
        <v>0</v>
      </c>
      <c r="KG52" s="39">
        <v>2010</v>
      </c>
      <c r="KH52" s="39" t="s">
        <v>306</v>
      </c>
      <c r="KI52" s="23">
        <v>1.2619050000000001</v>
      </c>
      <c r="KJ52" s="23">
        <v>0.375</v>
      </c>
      <c r="KK52" s="22">
        <v>46.4</v>
      </c>
      <c r="KL52" s="22">
        <v>44.4</v>
      </c>
      <c r="KM52" s="22">
        <v>33</v>
      </c>
      <c r="KN52" s="21">
        <v>61914.640625</v>
      </c>
      <c r="KO52" s="20">
        <v>41027.03125</v>
      </c>
      <c r="KP52" s="20">
        <v>9873.11328125</v>
      </c>
      <c r="KQ52" s="19">
        <v>15.946330070495605</v>
      </c>
      <c r="KR52" s="39">
        <v>2010</v>
      </c>
      <c r="KS52" s="39" t="s">
        <v>306</v>
      </c>
    </row>
    <row r="53" spans="1:305" s="39" customFormat="1" ht="12.75">
      <c r="A53" s="39">
        <v>2011</v>
      </c>
      <c r="B53" s="39" t="s">
        <v>306</v>
      </c>
      <c r="C53" s="39">
        <v>35</v>
      </c>
      <c r="D53" s="44" t="s">
        <v>307</v>
      </c>
      <c r="E53" s="44">
        <v>826</v>
      </c>
      <c r="F53" s="39">
        <v>1</v>
      </c>
      <c r="G53" s="39">
        <v>0</v>
      </c>
      <c r="H53" s="39">
        <v>1</v>
      </c>
      <c r="I53" s="39">
        <v>0</v>
      </c>
      <c r="J53" s="29">
        <v>100</v>
      </c>
      <c r="K53" s="29">
        <v>0</v>
      </c>
      <c r="L53" s="29">
        <v>0</v>
      </c>
      <c r="M53" s="18">
        <v>1</v>
      </c>
      <c r="N53" s="39">
        <v>1</v>
      </c>
      <c r="O53" s="39">
        <v>-2</v>
      </c>
      <c r="P53" s="39">
        <v>0</v>
      </c>
      <c r="Q53" s="29">
        <v>100</v>
      </c>
      <c r="R53" s="29">
        <v>0</v>
      </c>
      <c r="S53" s="29">
        <v>0</v>
      </c>
      <c r="T53" s="29">
        <v>55.9</v>
      </c>
      <c r="U53" s="29">
        <v>0</v>
      </c>
      <c r="V53" s="29">
        <v>0</v>
      </c>
      <c r="W53" s="29">
        <v>55.9</v>
      </c>
      <c r="X53" s="39">
        <v>2</v>
      </c>
      <c r="Y53" s="39">
        <v>2011</v>
      </c>
      <c r="Z53" s="39" t="s">
        <v>306</v>
      </c>
      <c r="AA53" s="43"/>
      <c r="AB53" s="41">
        <v>65.8</v>
      </c>
      <c r="AC53" s="41">
        <v>29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36.1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0</v>
      </c>
      <c r="BO53" s="41">
        <v>23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3.1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8.8000000000000114</v>
      </c>
      <c r="CZ53" s="39">
        <v>2011</v>
      </c>
      <c r="DA53" s="39" t="s">
        <v>306</v>
      </c>
      <c r="DB53" s="41">
        <v>39.700000000000003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47.1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8.8000000000000007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4.3999999999999915</v>
      </c>
      <c r="FY53" s="39">
        <v>2011</v>
      </c>
      <c r="FZ53" s="39" t="s">
        <v>306</v>
      </c>
      <c r="GA53" s="41">
        <v>22.3</v>
      </c>
      <c r="GB53" s="29">
        <f t="shared" si="13"/>
        <v>0.73171799999999998</v>
      </c>
      <c r="GC53" s="29">
        <f t="shared" si="14"/>
        <v>0.61280599999999996</v>
      </c>
      <c r="GD53" s="29">
        <f t="shared" si="15"/>
        <v>3.7274211464056477</v>
      </c>
      <c r="GE53" s="29">
        <f t="shared" si="16"/>
        <v>2.582684649038983</v>
      </c>
      <c r="GF53" s="29">
        <f t="shared" si="17"/>
        <v>1.1447364973666647</v>
      </c>
      <c r="GG53" s="29">
        <f t="shared" si="18"/>
        <v>0.30711219698652353</v>
      </c>
      <c r="GH53" s="29">
        <f t="shared" si="19"/>
        <v>14.945567904900772</v>
      </c>
      <c r="GI53" s="39">
        <v>2011</v>
      </c>
      <c r="GJ53" s="39" t="s">
        <v>306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-2.3654790000000001</v>
      </c>
      <c r="GX53" s="36">
        <v>-2.2346010000000001</v>
      </c>
      <c r="GY53" s="36">
        <v>-1.1936659999999999</v>
      </c>
      <c r="GZ53" s="39">
        <v>2011</v>
      </c>
      <c r="HA53" s="39" t="s">
        <v>306</v>
      </c>
      <c r="HB53" s="42">
        <v>2</v>
      </c>
      <c r="HC53" s="42">
        <f t="shared" si="20"/>
        <v>2</v>
      </c>
      <c r="HD53" s="42">
        <v>0</v>
      </c>
      <c r="HE53" s="42">
        <v>0</v>
      </c>
      <c r="HF53" s="42">
        <v>0</v>
      </c>
      <c r="HG53" s="42">
        <v>2.5</v>
      </c>
      <c r="HH53" s="42">
        <v>0</v>
      </c>
      <c r="HI53" s="42">
        <v>0</v>
      </c>
      <c r="HJ53" s="39">
        <v>2011</v>
      </c>
      <c r="HK53" s="39" t="s">
        <v>306</v>
      </c>
      <c r="HL53" s="34">
        <v>1</v>
      </c>
      <c r="HM53" s="29">
        <v>63.005899999999997</v>
      </c>
      <c r="HN53" s="27">
        <v>46.631095257923398</v>
      </c>
      <c r="HO53" s="32">
        <v>38.980724374398903</v>
      </c>
      <c r="HP53" s="32">
        <v>1.5091229397772701</v>
      </c>
      <c r="HQ53" s="32">
        <v>3.5508531650512398</v>
      </c>
      <c r="HR53" s="27">
        <v>4.4632873648900402</v>
      </c>
      <c r="HS53" s="27">
        <v>103.496463125985</v>
      </c>
      <c r="HT53" s="27">
        <v>106.931978165831</v>
      </c>
      <c r="HU53" s="27">
        <v>-7.6503708835245199</v>
      </c>
      <c r="HV53" s="27">
        <v>-4.7942790955330601</v>
      </c>
      <c r="HW53" s="27">
        <v>-2.8511683220766599</v>
      </c>
      <c r="HX53" s="27">
        <v>3.1359916666666701</v>
      </c>
      <c r="HY53" s="33">
        <v>-1.78643152196743</v>
      </c>
      <c r="HZ53" s="39">
        <v>2011</v>
      </c>
      <c r="IA53" s="39" t="s">
        <v>306</v>
      </c>
      <c r="IB53" s="29">
        <v>31867.8203125</v>
      </c>
      <c r="IC53" s="29">
        <v>31728.05078125</v>
      </c>
      <c r="ID53" s="29">
        <v>29227.19921875</v>
      </c>
      <c r="IE53" s="32">
        <v>77.158409118652344</v>
      </c>
      <c r="IF53" s="32">
        <v>70.764923095703125</v>
      </c>
      <c r="IG53" s="32">
        <v>342.38900756835938</v>
      </c>
      <c r="IH53" s="29">
        <v>5586.2978515625</v>
      </c>
      <c r="II53" s="32">
        <v>23298.509765625</v>
      </c>
      <c r="IJ53" s="31">
        <v>2559</v>
      </c>
      <c r="IK53" s="31">
        <v>8.1000003814697266</v>
      </c>
      <c r="IL53" s="39">
        <v>2011</v>
      </c>
      <c r="IM53" s="39" t="s">
        <v>306</v>
      </c>
      <c r="IN53" s="30">
        <v>149</v>
      </c>
      <c r="IO53" s="27">
        <v>1530</v>
      </c>
      <c r="IP53" s="27">
        <v>1390</v>
      </c>
      <c r="IQ53" s="29">
        <f t="shared" si="21"/>
        <v>43.617667803115459</v>
      </c>
      <c r="IR53" s="46">
        <v>7197</v>
      </c>
      <c r="IS53" s="57">
        <v>6621.2400000000007</v>
      </c>
      <c r="IT53" s="28">
        <v>26.517842124234054</v>
      </c>
      <c r="IU53" s="28">
        <v>31.2</v>
      </c>
      <c r="IV53" s="28">
        <v>7197</v>
      </c>
      <c r="IW53" s="28">
        <v>6621.2400000000007</v>
      </c>
      <c r="IX53" s="28">
        <v>26.517842124234051</v>
      </c>
      <c r="IY53" s="28">
        <v>31.2</v>
      </c>
      <c r="IZ53" s="39">
        <v>2011</v>
      </c>
      <c r="JA53" s="39" t="s">
        <v>306</v>
      </c>
      <c r="JB53" s="27">
        <v>14.397331237792969</v>
      </c>
      <c r="JC53" s="27">
        <v>23.353000640869141</v>
      </c>
      <c r="JD53" s="27">
        <v>11.951999664306641</v>
      </c>
      <c r="JE53" s="27">
        <v>11.171999931335449</v>
      </c>
      <c r="JF53" s="27">
        <v>7.1960000991821289</v>
      </c>
      <c r="JG53" s="27">
        <v>6.3000001013278961E-2</v>
      </c>
      <c r="JH53" s="27">
        <v>2.1370000839233398</v>
      </c>
      <c r="JI53" s="27">
        <v>7.3179998397827148</v>
      </c>
      <c r="JJ53" s="32">
        <v>3.9530000686645508</v>
      </c>
      <c r="JK53" s="32">
        <v>0.22800000011920929</v>
      </c>
      <c r="JL53" s="32">
        <v>0.53799998760223389</v>
      </c>
      <c r="JM53" s="32">
        <v>1.4409999847412109</v>
      </c>
      <c r="JN53" s="32">
        <v>0.4779999852180481</v>
      </c>
      <c r="JO53" s="39">
        <v>2011</v>
      </c>
      <c r="JP53" s="39" t="s">
        <v>306</v>
      </c>
      <c r="JQ53" s="32">
        <v>0.747</v>
      </c>
      <c r="JR53" s="32">
        <v>0.16800000000000001</v>
      </c>
      <c r="JS53" s="32">
        <v>1.637</v>
      </c>
      <c r="JT53" s="32">
        <v>0.79</v>
      </c>
      <c r="JU53" s="32">
        <v>0.23200000000000001</v>
      </c>
      <c r="JV53" s="32">
        <v>0.38</v>
      </c>
      <c r="JW53" s="27">
        <v>0.19900000095367432</v>
      </c>
      <c r="JX53" s="27">
        <v>7.0000002160668373E-3</v>
      </c>
      <c r="JY53" s="27">
        <v>0</v>
      </c>
      <c r="JZ53" s="40">
        <v>8.999999612569809E-3</v>
      </c>
      <c r="KA53" s="20">
        <v>0</v>
      </c>
      <c r="KB53" s="20">
        <v>4.0000001899898052E-3</v>
      </c>
      <c r="KC53" s="21">
        <v>8.0000003799796104E-3</v>
      </c>
      <c r="KD53" s="21">
        <v>2.0000000949949026E-3</v>
      </c>
      <c r="KE53" s="20">
        <v>0.53799998760223389</v>
      </c>
      <c r="KF53" s="20">
        <v>0</v>
      </c>
      <c r="KG53" s="39">
        <v>2011</v>
      </c>
      <c r="KH53" s="39" t="s">
        <v>306</v>
      </c>
      <c r="KI53" s="23">
        <v>1.2619050000000001</v>
      </c>
      <c r="KJ53" s="23">
        <v>0.375</v>
      </c>
      <c r="KK53" s="29"/>
      <c r="KL53" s="29"/>
      <c r="KM53" s="29"/>
      <c r="KN53" s="21">
        <v>62435.19921875</v>
      </c>
      <c r="KO53" s="20">
        <v>41301.80859375</v>
      </c>
      <c r="KP53" s="20">
        <v>10074.150390625</v>
      </c>
      <c r="KQ53" s="19">
        <v>16.135370254516602</v>
      </c>
      <c r="KR53" s="39">
        <v>2011</v>
      </c>
      <c r="KS53" s="39" t="s">
        <v>306</v>
      </c>
    </row>
    <row r="54" spans="1:305" s="39" customFormat="1" ht="12.75">
      <c r="A54" s="39">
        <v>2012</v>
      </c>
      <c r="B54" s="39" t="s">
        <v>306</v>
      </c>
      <c r="C54" s="39">
        <v>35</v>
      </c>
      <c r="D54" s="44" t="s">
        <v>307</v>
      </c>
      <c r="E54" s="44">
        <v>826</v>
      </c>
      <c r="F54" s="39">
        <v>1</v>
      </c>
      <c r="G54" s="39">
        <v>0</v>
      </c>
      <c r="H54" s="39">
        <v>1</v>
      </c>
      <c r="I54" s="39">
        <v>0</v>
      </c>
      <c r="J54" s="29">
        <v>100</v>
      </c>
      <c r="K54" s="29">
        <v>0</v>
      </c>
      <c r="L54" s="29">
        <v>0</v>
      </c>
      <c r="M54" s="18">
        <v>1</v>
      </c>
      <c r="N54" s="39">
        <v>0</v>
      </c>
      <c r="O54" s="39">
        <v>0</v>
      </c>
      <c r="P54" s="39">
        <v>0</v>
      </c>
      <c r="Q54" s="29">
        <v>100</v>
      </c>
      <c r="R54" s="29">
        <v>0</v>
      </c>
      <c r="S54" s="29">
        <v>0</v>
      </c>
      <c r="T54" s="29">
        <v>55.9</v>
      </c>
      <c r="U54" s="29">
        <v>0</v>
      </c>
      <c r="V54" s="29">
        <v>0</v>
      </c>
      <c r="W54" s="29">
        <v>55.9</v>
      </c>
      <c r="X54" s="39">
        <v>2</v>
      </c>
      <c r="Y54" s="39">
        <v>2012</v>
      </c>
      <c r="Z54" s="39" t="s">
        <v>306</v>
      </c>
      <c r="AA54" s="43"/>
      <c r="AB54" s="41">
        <v>65.8</v>
      </c>
      <c r="AC54" s="41">
        <v>29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36.1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0</v>
      </c>
      <c r="BO54" s="41">
        <v>23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3.1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8.8000000000000114</v>
      </c>
      <c r="CZ54" s="39">
        <v>2012</v>
      </c>
      <c r="DA54" s="39" t="s">
        <v>306</v>
      </c>
      <c r="DB54" s="41">
        <v>39.700000000000003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47.1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0</v>
      </c>
      <c r="EN54" s="41">
        <v>8.8000000000000007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4.3999999999999915</v>
      </c>
      <c r="FY54" s="39">
        <v>2012</v>
      </c>
      <c r="FZ54" s="39" t="s">
        <v>306</v>
      </c>
      <c r="GA54" s="41">
        <v>22.5</v>
      </c>
      <c r="GB54" s="25">
        <f t="shared" si="13"/>
        <v>0.73171799999999998</v>
      </c>
      <c r="GC54" s="25">
        <f t="shared" si="14"/>
        <v>0.61280599999999996</v>
      </c>
      <c r="GD54" s="25">
        <f t="shared" si="15"/>
        <v>3.7274211464056477</v>
      </c>
      <c r="GE54" s="25">
        <f t="shared" si="16"/>
        <v>2.582684649038983</v>
      </c>
      <c r="GF54" s="25">
        <f t="shared" si="17"/>
        <v>1.1447364973666647</v>
      </c>
      <c r="GG54" s="25">
        <f t="shared" si="18"/>
        <v>0.30711219698652353</v>
      </c>
      <c r="GH54" s="25">
        <f t="shared" si="19"/>
        <v>14.945567904900772</v>
      </c>
      <c r="GI54" s="39">
        <v>2012</v>
      </c>
      <c r="GJ54" s="39" t="s">
        <v>306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-2.3481550000000002</v>
      </c>
      <c r="GX54" s="36">
        <v>-2.1564260000000002</v>
      </c>
      <c r="GY54" s="36">
        <v>-1.144123</v>
      </c>
      <c r="GZ54" s="39">
        <v>2012</v>
      </c>
      <c r="HA54" s="39" t="s">
        <v>306</v>
      </c>
      <c r="HB54" s="42">
        <v>2</v>
      </c>
      <c r="HC54" s="42">
        <f t="shared" si="20"/>
        <v>2</v>
      </c>
      <c r="HD54" s="42">
        <v>0</v>
      </c>
      <c r="HE54" s="42">
        <v>0</v>
      </c>
      <c r="HF54" s="42">
        <v>0</v>
      </c>
      <c r="HG54" s="42">
        <v>2.5</v>
      </c>
      <c r="HH54" s="42">
        <v>0</v>
      </c>
      <c r="HI54" s="42">
        <v>0</v>
      </c>
      <c r="HJ54" s="39">
        <v>2012</v>
      </c>
      <c r="HK54" s="39" t="s">
        <v>306</v>
      </c>
      <c r="HL54" s="34">
        <v>1</v>
      </c>
      <c r="HM54" s="29">
        <v>62.295389999999998</v>
      </c>
      <c r="HN54" s="27">
        <v>46.535314893220701</v>
      </c>
      <c r="HO54" s="32">
        <v>38.211772347472703</v>
      </c>
      <c r="HP54" s="32">
        <v>1.31301860139362</v>
      </c>
      <c r="HQ54" s="32">
        <v>2.8723666901270901</v>
      </c>
      <c r="HR54" s="27">
        <v>2.8008206226027901</v>
      </c>
      <c r="HS54" s="27">
        <v>107.151871831427</v>
      </c>
      <c r="HT54" s="27">
        <v>111.149804859799</v>
      </c>
      <c r="HU54" s="27">
        <v>-8.3235425457480492</v>
      </c>
      <c r="HV54" s="27">
        <v>-5.7399686217197896</v>
      </c>
      <c r="HW54" s="27">
        <v>-3.9105942460857599</v>
      </c>
      <c r="HX54" s="27">
        <v>1.91804166666667</v>
      </c>
      <c r="HY54" s="33">
        <v>-3.6675454495523701</v>
      </c>
      <c r="HZ54" s="39">
        <v>2012</v>
      </c>
      <c r="IA54" s="39" t="s">
        <v>306</v>
      </c>
      <c r="IB54" s="29">
        <v>32129.060546875</v>
      </c>
      <c r="IC54" s="29">
        <v>31980.73046875</v>
      </c>
      <c r="ID54" s="29">
        <v>29438.880859375</v>
      </c>
      <c r="IE54" s="32">
        <v>77.813430786132813</v>
      </c>
      <c r="IF54" s="32">
        <v>71.298072814941406</v>
      </c>
      <c r="IG54" s="32">
        <v>353.14199829101563</v>
      </c>
      <c r="IH54" s="29">
        <v>5622.955078125</v>
      </c>
      <c r="II54" s="32">
        <v>23462.779296875</v>
      </c>
      <c r="IJ54" s="31">
        <v>2534</v>
      </c>
      <c r="IK54" s="31">
        <v>7.9000000953674316</v>
      </c>
      <c r="IL54" s="39">
        <v>2012</v>
      </c>
      <c r="IM54" s="39" t="s">
        <v>306</v>
      </c>
      <c r="IN54" s="30">
        <v>131</v>
      </c>
      <c r="IO54" s="27">
        <v>237</v>
      </c>
      <c r="IP54" s="27">
        <v>249</v>
      </c>
      <c r="IQ54" s="29">
        <f t="shared" si="21"/>
        <v>7.7499931763245637</v>
      </c>
      <c r="IR54" s="46">
        <v>7106.5</v>
      </c>
      <c r="IS54" s="46">
        <v>6538.1200000000008</v>
      </c>
      <c r="IT54" s="28">
        <v>26.17136525716958</v>
      </c>
      <c r="IU54" s="28">
        <v>29.3</v>
      </c>
      <c r="IV54" s="28">
        <v>7106.5</v>
      </c>
      <c r="IW54" s="28">
        <v>6538.1200000000008</v>
      </c>
      <c r="IX54" s="28">
        <v>26.17136525716958</v>
      </c>
      <c r="IY54" s="28">
        <v>29.3</v>
      </c>
      <c r="IZ54" s="39">
        <v>2012</v>
      </c>
      <c r="JA54" s="39" t="s">
        <v>306</v>
      </c>
      <c r="JB54" s="27">
        <v>14.675674438476563</v>
      </c>
      <c r="JC54" s="29">
        <v>23.454000473022461</v>
      </c>
      <c r="JD54" s="29">
        <v>12.119000434875488</v>
      </c>
      <c r="JE54" s="29">
        <v>11.11299991607666</v>
      </c>
      <c r="JF54" s="29">
        <v>7.3639998435974121</v>
      </c>
      <c r="JG54" s="29">
        <v>5.9999998658895493E-2</v>
      </c>
      <c r="JH54" s="29">
        <v>2.125999927520752</v>
      </c>
      <c r="JI54" s="27">
        <v>7.2270002365112305</v>
      </c>
      <c r="JJ54" s="29">
        <v>3.9890000820159912</v>
      </c>
      <c r="JK54" s="29">
        <v>0.22100000083446503</v>
      </c>
      <c r="JL54" s="29">
        <v>0.54100000858306885</v>
      </c>
      <c r="JM54" s="29">
        <v>1.4709999561309814</v>
      </c>
      <c r="JN54" s="29">
        <v>0.45500001311302185</v>
      </c>
      <c r="JO54" s="39">
        <v>2012</v>
      </c>
      <c r="JP54" s="39" t="s">
        <v>306</v>
      </c>
      <c r="JQ54" s="29">
        <v>0.72299999999999998</v>
      </c>
      <c r="JR54" s="29">
        <v>0.16</v>
      </c>
      <c r="JS54" s="29">
        <v>1.675</v>
      </c>
      <c r="JT54" s="29">
        <v>0.78</v>
      </c>
      <c r="JU54" s="29">
        <v>0.23</v>
      </c>
      <c r="JV54" s="32">
        <v>0.42</v>
      </c>
      <c r="JW54" s="58">
        <v>0</v>
      </c>
      <c r="JX54" s="29"/>
      <c r="JY54" s="29"/>
      <c r="JZ54" s="29"/>
      <c r="KA54" s="41"/>
      <c r="KB54" s="29"/>
      <c r="KC54" s="29"/>
      <c r="KD54" s="29"/>
      <c r="KE54" s="29">
        <v>0.54100000858306885</v>
      </c>
      <c r="KF54" s="29">
        <v>0</v>
      </c>
      <c r="KG54" s="39">
        <v>2012</v>
      </c>
      <c r="KH54" s="39" t="s">
        <v>306</v>
      </c>
      <c r="KI54" s="23">
        <v>1.2619050000000001</v>
      </c>
      <c r="KJ54" s="23">
        <v>0.375</v>
      </c>
      <c r="KK54" s="29"/>
      <c r="KL54" s="29"/>
      <c r="KM54" s="29"/>
      <c r="KN54" s="21">
        <v>62858.80078125</v>
      </c>
      <c r="KO54" s="20">
        <v>41289.859375</v>
      </c>
      <c r="KP54" s="20">
        <v>10434.8095703125</v>
      </c>
      <c r="KQ54" s="19">
        <v>16.600400924682617</v>
      </c>
      <c r="KR54" s="39">
        <v>2012</v>
      </c>
      <c r="KS54" s="39" t="s">
        <v>306</v>
      </c>
    </row>
    <row r="55" spans="1:305" s="18" customFormat="1" ht="12.75">
      <c r="A55" s="18">
        <v>2013</v>
      </c>
      <c r="B55" s="18" t="s">
        <v>306</v>
      </c>
      <c r="C55" s="18">
        <v>35</v>
      </c>
      <c r="D55" s="38" t="s">
        <v>307</v>
      </c>
      <c r="E55" s="38">
        <v>826</v>
      </c>
      <c r="F55" s="18">
        <v>1</v>
      </c>
      <c r="G55" s="18">
        <v>0</v>
      </c>
      <c r="H55" s="18">
        <v>1</v>
      </c>
      <c r="I55" s="18">
        <v>0</v>
      </c>
      <c r="J55" s="25">
        <v>100</v>
      </c>
      <c r="K55" s="25">
        <v>0</v>
      </c>
      <c r="L55" s="25">
        <v>0</v>
      </c>
      <c r="M55" s="18">
        <v>1</v>
      </c>
      <c r="N55" s="18">
        <v>0</v>
      </c>
      <c r="O55" s="18">
        <v>0</v>
      </c>
      <c r="P55" s="18">
        <v>0</v>
      </c>
      <c r="Q55" s="25">
        <v>100</v>
      </c>
      <c r="R55" s="25">
        <v>0</v>
      </c>
      <c r="S55" s="25">
        <v>0</v>
      </c>
      <c r="T55" s="25">
        <v>55.9</v>
      </c>
      <c r="U55" s="25">
        <v>0</v>
      </c>
      <c r="V55" s="25">
        <v>0</v>
      </c>
      <c r="W55" s="25">
        <v>55.9</v>
      </c>
      <c r="X55" s="18">
        <v>2</v>
      </c>
      <c r="Y55" s="18">
        <v>2013</v>
      </c>
      <c r="Z55" s="18" t="s">
        <v>306</v>
      </c>
      <c r="AA55" s="37"/>
      <c r="AB55" s="26">
        <v>65.8</v>
      </c>
      <c r="AC55" s="26">
        <v>29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36.1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0</v>
      </c>
      <c r="BO55" s="26">
        <v>23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3.1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8.8000000000000114</v>
      </c>
      <c r="CZ55" s="18">
        <v>2013</v>
      </c>
      <c r="DA55" s="18" t="s">
        <v>306</v>
      </c>
      <c r="DB55" s="26">
        <v>39.700000000000003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47.1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0</v>
      </c>
      <c r="EN55" s="26">
        <v>8.8000000000000007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4.3999999999999915</v>
      </c>
      <c r="FY55" s="18">
        <v>2013</v>
      </c>
      <c r="FZ55" s="18" t="s">
        <v>306</v>
      </c>
      <c r="GA55" s="26">
        <v>22.5</v>
      </c>
      <c r="GB55" s="25">
        <f t="shared" si="13"/>
        <v>0.73171799999999998</v>
      </c>
      <c r="GC55" s="25">
        <f t="shared" si="14"/>
        <v>0.61280599999999996</v>
      </c>
      <c r="GD55" s="25">
        <f t="shared" si="15"/>
        <v>3.7274211464056477</v>
      </c>
      <c r="GE55" s="25">
        <f t="shared" si="16"/>
        <v>2.582684649038983</v>
      </c>
      <c r="GF55" s="25">
        <f t="shared" si="17"/>
        <v>1.1447364973666647</v>
      </c>
      <c r="GG55" s="25">
        <f t="shared" si="18"/>
        <v>0.30711219698652353</v>
      </c>
      <c r="GH55" s="25">
        <f t="shared" si="19"/>
        <v>14.945567904900772</v>
      </c>
      <c r="GI55" s="18">
        <v>2013</v>
      </c>
      <c r="GJ55" s="18" t="s">
        <v>306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-2.3967719999999999</v>
      </c>
      <c r="GX55" s="36">
        <v>-2.0673189999999999</v>
      </c>
      <c r="GY55" s="36">
        <v>-1.2291890000000001</v>
      </c>
      <c r="GZ55" s="18">
        <v>2013</v>
      </c>
      <c r="HA55" s="18" t="s">
        <v>306</v>
      </c>
      <c r="HB55" s="35">
        <v>2</v>
      </c>
      <c r="HC55" s="35">
        <f t="shared" si="20"/>
        <v>2</v>
      </c>
      <c r="HD55" s="35">
        <v>0</v>
      </c>
      <c r="HE55" s="35">
        <v>0</v>
      </c>
      <c r="HF55" s="35">
        <v>0</v>
      </c>
      <c r="HG55" s="35">
        <v>2.5</v>
      </c>
      <c r="HH55" s="35">
        <v>0</v>
      </c>
      <c r="HI55" s="35">
        <v>0</v>
      </c>
      <c r="HJ55" s="18">
        <v>2013</v>
      </c>
      <c r="HK55" s="18" t="s">
        <v>306</v>
      </c>
      <c r="HL55" s="34">
        <v>1</v>
      </c>
      <c r="HM55" s="25">
        <v>62.037039999999998</v>
      </c>
      <c r="HN55" s="27">
        <v>44.908635099734802</v>
      </c>
      <c r="HO55" s="32">
        <v>39.190359877739397</v>
      </c>
      <c r="HP55" s="32">
        <v>1.9110784080537</v>
      </c>
      <c r="HQ55" s="32">
        <v>3.8517794159437</v>
      </c>
      <c r="HR55" s="27">
        <v>2.5683297180043398</v>
      </c>
      <c r="HS55" s="27">
        <v>102.892163146721</v>
      </c>
      <c r="HT55" s="27">
        <v>106.35177172354901</v>
      </c>
      <c r="HU55" s="27">
        <v>-5.7182752219954098</v>
      </c>
      <c r="HV55" s="27">
        <v>-3.1743604571952901</v>
      </c>
      <c r="HW55" s="27">
        <v>-1.83975141155189</v>
      </c>
      <c r="HX55" s="27">
        <v>2.3897833333333298</v>
      </c>
      <c r="HY55" s="33">
        <v>-4.3943220222550101</v>
      </c>
      <c r="HZ55" s="18">
        <v>2013</v>
      </c>
      <c r="IA55" s="18" t="s">
        <v>306</v>
      </c>
      <c r="IB55" s="29">
        <v>32346.98046875</v>
      </c>
      <c r="IC55" s="29">
        <v>32209.509765625</v>
      </c>
      <c r="ID55" s="29">
        <v>29724.880859375</v>
      </c>
      <c r="IE55" s="32">
        <v>78.374473571777344</v>
      </c>
      <c r="IF55" s="32">
        <v>72.021308898925781</v>
      </c>
      <c r="IG55" s="32">
        <v>307.96099853515625</v>
      </c>
      <c r="IH55" s="25">
        <v>5551.3330078125</v>
      </c>
      <c r="II55" s="32">
        <v>23865.580078125</v>
      </c>
      <c r="IJ55" s="31">
        <v>2438</v>
      </c>
      <c r="IK55" s="31">
        <v>7.5999999046325684</v>
      </c>
      <c r="IL55" s="18">
        <v>2013</v>
      </c>
      <c r="IM55" s="18" t="s">
        <v>306</v>
      </c>
      <c r="IN55" s="30">
        <v>114</v>
      </c>
      <c r="IO55" s="27">
        <v>395</v>
      </c>
      <c r="IP55" s="27">
        <v>443.6</v>
      </c>
      <c r="IQ55" s="29">
        <f t="shared" si="21"/>
        <v>13.713799358445721</v>
      </c>
      <c r="IR55" s="46">
        <v>7016</v>
      </c>
      <c r="IS55" s="57">
        <v>6455</v>
      </c>
      <c r="IT55" s="28">
        <v>25.673455913644915</v>
      </c>
      <c r="IU55" s="28">
        <v>29.5</v>
      </c>
      <c r="IV55" s="28">
        <v>7016</v>
      </c>
      <c r="IW55" s="28">
        <v>6455</v>
      </c>
      <c r="IX55" s="28">
        <v>25.673455913644919</v>
      </c>
      <c r="IY55" s="28">
        <v>29.5</v>
      </c>
      <c r="IZ55" s="18">
        <v>2013</v>
      </c>
      <c r="JA55" s="18" t="s">
        <v>306</v>
      </c>
      <c r="JB55" s="27">
        <v>14.4193115234375</v>
      </c>
      <c r="JC55" s="25">
        <v>22.819999694824219</v>
      </c>
      <c r="JD55" s="25">
        <v>11.687000274658203</v>
      </c>
      <c r="JE55" s="25">
        <v>10.920999526977539</v>
      </c>
      <c r="JF55" s="25">
        <v>7.2690000534057617</v>
      </c>
      <c r="JG55" s="25">
        <v>5.4999999701976776E-2</v>
      </c>
      <c r="JH55" s="25">
        <v>2.0769999027252197</v>
      </c>
      <c r="JI55" s="25">
        <v>7.1479997634887695</v>
      </c>
      <c r="JJ55" s="25">
        <v>3.8020000457763672</v>
      </c>
      <c r="JK55" s="25">
        <v>0.21199999749660492</v>
      </c>
      <c r="JL55" s="25">
        <v>0.44100001454353333</v>
      </c>
      <c r="JM55" s="25">
        <v>1.434999942779541</v>
      </c>
      <c r="JN55" s="25">
        <v>0.38100001215934753</v>
      </c>
      <c r="JO55" s="18">
        <v>2013</v>
      </c>
      <c r="JP55" s="18" t="s">
        <v>306</v>
      </c>
      <c r="JQ55" s="25">
        <v>0.65200000000000002</v>
      </c>
      <c r="JR55" s="25">
        <v>0.152</v>
      </c>
      <c r="JS55" s="25">
        <v>1.617</v>
      </c>
      <c r="JT55" s="25">
        <v>0.76</v>
      </c>
      <c r="JU55" s="25">
        <v>0.23</v>
      </c>
      <c r="JV55" s="25">
        <v>0.39100000000000001</v>
      </c>
      <c r="JW55" s="22">
        <v>0</v>
      </c>
      <c r="JX55" s="25"/>
      <c r="JY55" s="25"/>
      <c r="JZ55" s="25"/>
      <c r="KA55" s="26"/>
      <c r="KB55" s="25"/>
      <c r="KC55" s="25"/>
      <c r="KD55" s="25"/>
      <c r="KE55" s="25">
        <v>0.44100001454353333</v>
      </c>
      <c r="KF55" s="25">
        <v>0</v>
      </c>
      <c r="KG55" s="18">
        <v>2013</v>
      </c>
      <c r="KH55" s="18" t="s">
        <v>306</v>
      </c>
      <c r="KI55" s="56">
        <v>1.0952379999999999</v>
      </c>
      <c r="KJ55" s="56">
        <v>0.375</v>
      </c>
      <c r="KK55" s="22">
        <v>45.7</v>
      </c>
      <c r="KL55" s="22">
        <v>43.9</v>
      </c>
      <c r="KM55" s="22">
        <v>32.9</v>
      </c>
      <c r="KN55" s="21">
        <v>63237.94140625</v>
      </c>
      <c r="KO55" s="20">
        <v>41272.33984375</v>
      </c>
      <c r="KP55" s="20">
        <v>10725.6103515625</v>
      </c>
      <c r="KQ55" s="19">
        <v>16.960729598999023</v>
      </c>
      <c r="KR55" s="18">
        <v>2013</v>
      </c>
      <c r="KS55" s="18" t="s">
        <v>306</v>
      </c>
    </row>
    <row r="56" spans="1:305" s="18" customFormat="1" ht="12.75">
      <c r="A56" s="18">
        <v>2014</v>
      </c>
      <c r="B56" s="18" t="s">
        <v>306</v>
      </c>
      <c r="C56" s="18">
        <v>35</v>
      </c>
      <c r="D56" s="38" t="s">
        <v>307</v>
      </c>
      <c r="E56" s="38">
        <v>826</v>
      </c>
      <c r="F56" s="18">
        <v>1</v>
      </c>
      <c r="G56" s="18">
        <v>0</v>
      </c>
      <c r="H56" s="18">
        <v>1</v>
      </c>
      <c r="I56" s="18">
        <v>0</v>
      </c>
      <c r="J56" s="25">
        <v>100</v>
      </c>
      <c r="K56" s="25">
        <v>0</v>
      </c>
      <c r="L56" s="25">
        <v>0</v>
      </c>
      <c r="M56" s="18">
        <v>1</v>
      </c>
      <c r="N56" s="18">
        <v>0</v>
      </c>
      <c r="O56" s="18">
        <v>0</v>
      </c>
      <c r="P56" s="18">
        <v>0</v>
      </c>
      <c r="Q56" s="25">
        <v>100</v>
      </c>
      <c r="R56" s="25">
        <v>0</v>
      </c>
      <c r="S56" s="25">
        <v>0</v>
      </c>
      <c r="T56" s="25">
        <v>55.9</v>
      </c>
      <c r="U56" s="25">
        <v>0</v>
      </c>
      <c r="V56" s="25">
        <v>0</v>
      </c>
      <c r="W56" s="25">
        <v>55.9</v>
      </c>
      <c r="X56" s="18">
        <v>2</v>
      </c>
      <c r="Y56" s="18">
        <v>2014</v>
      </c>
      <c r="Z56" s="18" t="s">
        <v>306</v>
      </c>
      <c r="AA56" s="37"/>
      <c r="AB56" s="26">
        <v>65.8</v>
      </c>
      <c r="AC56" s="26">
        <v>29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36.1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0</v>
      </c>
      <c r="BO56" s="26">
        <v>23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3.1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f t="shared" si="11"/>
        <v>8.8000000000000114</v>
      </c>
      <c r="CZ56" s="18">
        <v>2014</v>
      </c>
      <c r="DA56" s="18" t="s">
        <v>306</v>
      </c>
      <c r="DB56" s="26">
        <v>39.700000000000003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47.1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0</v>
      </c>
      <c r="EN56" s="26">
        <v>8.8000000000000007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f t="shared" si="12"/>
        <v>4.3999999999999915</v>
      </c>
      <c r="FY56" s="18">
        <v>2014</v>
      </c>
      <c r="FZ56" s="18" t="s">
        <v>306</v>
      </c>
      <c r="GA56" s="26">
        <v>22.6</v>
      </c>
      <c r="GB56" s="25">
        <f t="shared" si="13"/>
        <v>0.73171799999999998</v>
      </c>
      <c r="GC56" s="25">
        <f t="shared" si="14"/>
        <v>0.61280599999999996</v>
      </c>
      <c r="GD56" s="25">
        <f t="shared" si="15"/>
        <v>3.7274211464056477</v>
      </c>
      <c r="GE56" s="25">
        <f t="shared" si="16"/>
        <v>2.582684649038983</v>
      </c>
      <c r="GF56" s="25">
        <f t="shared" si="17"/>
        <v>1.1447364973666647</v>
      </c>
      <c r="GG56" s="25">
        <f t="shared" si="18"/>
        <v>0.30711219698652353</v>
      </c>
      <c r="GH56" s="25">
        <f t="shared" si="19"/>
        <v>14.945567904900772</v>
      </c>
      <c r="GI56" s="18">
        <v>2014</v>
      </c>
      <c r="GJ56" s="18" t="s">
        <v>306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-2.1307320000000001</v>
      </c>
      <c r="GX56" s="36">
        <v>-1.9668049999999999</v>
      </c>
      <c r="GY56" s="36">
        <v>-1.1434120000000001</v>
      </c>
      <c r="GZ56" s="18">
        <v>2014</v>
      </c>
      <c r="HA56" s="18" t="s">
        <v>306</v>
      </c>
      <c r="HB56" s="35">
        <v>2</v>
      </c>
      <c r="HC56" s="35">
        <v>2</v>
      </c>
      <c r="HD56" s="35">
        <v>0</v>
      </c>
      <c r="HE56" s="35">
        <v>0</v>
      </c>
      <c r="HF56" s="35">
        <v>0</v>
      </c>
      <c r="HG56" s="35">
        <v>3</v>
      </c>
      <c r="HH56" s="35">
        <v>0</v>
      </c>
      <c r="HI56" s="35">
        <v>0</v>
      </c>
      <c r="HJ56" s="18">
        <v>2014</v>
      </c>
      <c r="HK56" s="18" t="s">
        <v>306</v>
      </c>
      <c r="HL56" s="34">
        <v>1</v>
      </c>
      <c r="HM56" s="25">
        <v>58.626469999999998</v>
      </c>
      <c r="HN56" s="27">
        <v>43.7247596681445</v>
      </c>
      <c r="HO56" s="32">
        <v>38.142256705149002</v>
      </c>
      <c r="HP56" s="32">
        <v>3.0704837939183598</v>
      </c>
      <c r="HQ56" s="32">
        <v>4.7665419418555102</v>
      </c>
      <c r="HR56" s="27">
        <v>1.47195668725149</v>
      </c>
      <c r="HS56" s="27">
        <v>113.35861024538001</v>
      </c>
      <c r="HT56" s="27">
        <v>117.14116068706601</v>
      </c>
      <c r="HU56" s="27">
        <v>-5.5825029629954797</v>
      </c>
      <c r="HV56" s="27">
        <v>-3.1872503401957801</v>
      </c>
      <c r="HW56" s="27">
        <v>-2.71159279005398</v>
      </c>
      <c r="HX56" s="27">
        <v>2.5690833333333298</v>
      </c>
      <c r="HY56" s="33">
        <v>-4.6638646240288004</v>
      </c>
      <c r="HZ56" s="18">
        <v>2014</v>
      </c>
      <c r="IA56" s="18" t="s">
        <v>306</v>
      </c>
      <c r="IB56" s="29">
        <v>32638.880859375</v>
      </c>
      <c r="IC56" s="29">
        <v>32513.380859375</v>
      </c>
      <c r="ID56" s="29">
        <v>30482.349609375</v>
      </c>
      <c r="IE56" s="32">
        <v>78.983718872070313</v>
      </c>
      <c r="IF56" s="32">
        <v>73.765060424804688</v>
      </c>
      <c r="IG56" s="32">
        <v>394.98300170898438</v>
      </c>
      <c r="IH56" s="25">
        <v>5723.57421875</v>
      </c>
      <c r="II56" s="32">
        <v>24363.7890625</v>
      </c>
      <c r="IJ56" s="31">
        <v>1996</v>
      </c>
      <c r="IK56" s="31">
        <v>6.0999999046325684</v>
      </c>
      <c r="IL56" s="18">
        <v>2014</v>
      </c>
      <c r="IM56" s="18" t="s">
        <v>306</v>
      </c>
      <c r="IN56" s="30">
        <v>155</v>
      </c>
      <c r="IO56" s="27">
        <v>733</v>
      </c>
      <c r="IP56" s="27">
        <v>788.3</v>
      </c>
      <c r="IQ56" s="29">
        <f t="shared" si="21"/>
        <v>24.152176154458228</v>
      </c>
      <c r="IR56" s="46"/>
      <c r="IS56" s="57"/>
      <c r="IT56" s="28"/>
      <c r="IU56" s="28"/>
      <c r="IV56" s="28"/>
      <c r="IW56" s="28"/>
      <c r="IX56" s="28"/>
      <c r="IY56" s="28"/>
      <c r="IZ56" s="18">
        <v>2014</v>
      </c>
      <c r="JA56" s="18" t="s">
        <v>306</v>
      </c>
      <c r="JB56" s="27">
        <v>14.09842586517334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306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306</v>
      </c>
      <c r="KI56" s="56">
        <v>1.0952379999999999</v>
      </c>
      <c r="KJ56" s="56">
        <v>0.375</v>
      </c>
      <c r="KK56" s="22"/>
      <c r="KL56" s="22"/>
      <c r="KM56" s="22"/>
      <c r="KN56" s="21">
        <v>63650.01171875</v>
      </c>
      <c r="KO56" s="20">
        <v>41323.55078125</v>
      </c>
      <c r="KP56" s="20">
        <v>10988.580078125</v>
      </c>
      <c r="KQ56" s="19">
        <v>17.264059066772461</v>
      </c>
      <c r="KR56" s="18">
        <v>2014</v>
      </c>
      <c r="KS56" s="18" t="s">
        <v>306</v>
      </c>
    </row>
    <row r="57" spans="1:305" s="1" customFormat="1" ht="12.75">
      <c r="A57" s="1">
        <v>2015</v>
      </c>
      <c r="B57" s="1" t="s">
        <v>306</v>
      </c>
      <c r="C57" s="1">
        <v>35</v>
      </c>
      <c r="D57" s="17" t="s">
        <v>307</v>
      </c>
      <c r="E57" s="17">
        <v>826</v>
      </c>
      <c r="F57" s="1">
        <v>1</v>
      </c>
      <c r="G57" s="1">
        <v>0</v>
      </c>
      <c r="H57" s="1">
        <v>1</v>
      </c>
      <c r="I57" s="1">
        <v>0</v>
      </c>
      <c r="J57" s="5">
        <v>100</v>
      </c>
      <c r="K57" s="5">
        <v>0</v>
      </c>
      <c r="L57" s="5">
        <v>0</v>
      </c>
      <c r="M57" s="1">
        <v>1</v>
      </c>
      <c r="N57" s="1">
        <v>0</v>
      </c>
      <c r="O57" s="1">
        <v>0</v>
      </c>
      <c r="Q57" s="5">
        <v>100</v>
      </c>
      <c r="R57" s="5">
        <v>0</v>
      </c>
      <c r="S57" s="5">
        <v>0</v>
      </c>
      <c r="T57" s="5">
        <v>52.639726027397259</v>
      </c>
      <c r="U57" s="5">
        <v>0</v>
      </c>
      <c r="V57" s="5">
        <v>0</v>
      </c>
      <c r="W57" s="5">
        <v>52.639726027397259</v>
      </c>
      <c r="X57" s="1">
        <v>1</v>
      </c>
      <c r="Y57" s="1">
        <v>2015</v>
      </c>
      <c r="Z57" s="1" t="s">
        <v>306</v>
      </c>
      <c r="AA57" s="16">
        <v>42131</v>
      </c>
      <c r="AB57" s="6">
        <v>66.400000000000006</v>
      </c>
      <c r="AC57" s="6">
        <v>30.4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36.799999999999997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7.9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12.6</v>
      </c>
      <c r="BX57" s="6">
        <v>0</v>
      </c>
      <c r="BY57" s="6">
        <v>0</v>
      </c>
      <c r="BZ57" s="6">
        <v>0</v>
      </c>
      <c r="CA57" s="6">
        <v>0</v>
      </c>
      <c r="CB57" s="6">
        <v>3.8</v>
      </c>
      <c r="CC57" s="6">
        <v>0</v>
      </c>
      <c r="CD57" s="6">
        <v>0</v>
      </c>
      <c r="CE57" s="6">
        <v>4.7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f t="shared" si="11"/>
        <v>3.8000000000000114</v>
      </c>
      <c r="CZ57" s="1">
        <v>2015</v>
      </c>
      <c r="DA57" s="1" t="s">
        <v>306</v>
      </c>
      <c r="DB57" s="6">
        <v>35.700000000000003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50.9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1.2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0.2</v>
      </c>
      <c r="EW57" s="6">
        <v>0</v>
      </c>
      <c r="EX57" s="6">
        <v>0</v>
      </c>
      <c r="EY57" s="6">
        <v>0</v>
      </c>
      <c r="EZ57" s="6">
        <v>0</v>
      </c>
      <c r="FA57" s="6">
        <v>0.2</v>
      </c>
      <c r="FB57" s="6">
        <v>0</v>
      </c>
      <c r="FC57" s="6">
        <v>0</v>
      </c>
      <c r="FD57" s="6">
        <v>8.6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f t="shared" si="12"/>
        <v>3.2000000000000028</v>
      </c>
      <c r="FY57" s="1">
        <v>2015</v>
      </c>
      <c r="FZ57" s="1" t="s">
        <v>306</v>
      </c>
      <c r="GA57" s="6">
        <v>29.4</v>
      </c>
      <c r="GB57" s="5">
        <f t="shared" si="13"/>
        <v>0.74639</v>
      </c>
      <c r="GC57" s="5">
        <f t="shared" si="14"/>
        <v>0.60592199999999996</v>
      </c>
      <c r="GD57" s="5">
        <f t="shared" si="15"/>
        <v>3.9430621820906113</v>
      </c>
      <c r="GE57" s="5">
        <f t="shared" si="16"/>
        <v>2.5375687046726787</v>
      </c>
      <c r="GF57" s="5">
        <f t="shared" si="17"/>
        <v>1.4054934774179326</v>
      </c>
      <c r="GG57" s="5">
        <f t="shared" si="18"/>
        <v>0.35644720080796194</v>
      </c>
      <c r="GH57" s="5">
        <f t="shared" si="19"/>
        <v>15.061872393563823</v>
      </c>
      <c r="GI57" s="1">
        <v>2015</v>
      </c>
      <c r="GJ57" s="1" t="s">
        <v>306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-2.1883539999999999</v>
      </c>
      <c r="GX57" s="15">
        <v>-1.923243</v>
      </c>
      <c r="GY57" s="15">
        <v>-1.2915760000000001</v>
      </c>
      <c r="GZ57" s="1">
        <v>2015</v>
      </c>
      <c r="HA57" s="1" t="s">
        <v>306</v>
      </c>
      <c r="HB57" s="14">
        <v>2</v>
      </c>
      <c r="HC57" s="14">
        <v>2</v>
      </c>
      <c r="HD57" s="14">
        <v>0</v>
      </c>
      <c r="HE57" s="14">
        <v>0</v>
      </c>
      <c r="HF57" s="14">
        <v>0</v>
      </c>
      <c r="HG57" s="14">
        <v>3</v>
      </c>
      <c r="HH57" s="14">
        <v>0</v>
      </c>
      <c r="HI57" s="14">
        <v>0</v>
      </c>
      <c r="HJ57" s="1">
        <v>2015</v>
      </c>
      <c r="HK57" s="1" t="s">
        <v>306</v>
      </c>
      <c r="HL57" s="13">
        <v>1</v>
      </c>
      <c r="HM57" s="5"/>
      <c r="HN57" s="7">
        <v>43.023067056688802</v>
      </c>
      <c r="HO57" s="11">
        <v>38.741313409308603</v>
      </c>
      <c r="HP57" s="11">
        <v>2.19422903597148</v>
      </c>
      <c r="HQ57" s="11">
        <v>2.7563539791931899</v>
      </c>
      <c r="HR57" s="7">
        <v>5.0020842017513001E-2</v>
      </c>
      <c r="HS57" s="7">
        <v>112.694997741246</v>
      </c>
      <c r="HT57" s="7"/>
      <c r="HU57" s="7">
        <v>-4.2817536473802198</v>
      </c>
      <c r="HV57" s="7">
        <v>-2.2585402789747899</v>
      </c>
      <c r="HW57" s="7">
        <v>-2.1118260034464198</v>
      </c>
      <c r="HX57" s="7">
        <v>1.90103333333333</v>
      </c>
      <c r="HY57" s="12">
        <v>-4.2843167723421702</v>
      </c>
      <c r="HZ57" s="1">
        <v>2015</v>
      </c>
      <c r="IA57" s="1" t="s">
        <v>306</v>
      </c>
      <c r="IB57" s="5"/>
      <c r="IC57" s="5">
        <v>32629.80078125</v>
      </c>
      <c r="ID57" s="5">
        <v>30815.029296875</v>
      </c>
      <c r="IE57" s="11"/>
      <c r="IF57" s="11"/>
      <c r="IG57" s="11">
        <v>340.29501342773438</v>
      </c>
      <c r="IH57" s="5">
        <v>5758.30908203125</v>
      </c>
      <c r="II57" s="11">
        <v>24716.4296875</v>
      </c>
      <c r="IJ57" s="10">
        <v>1747</v>
      </c>
      <c r="IK57" s="10">
        <v>5.3000001907348633</v>
      </c>
      <c r="IL57" s="1">
        <v>2015</v>
      </c>
      <c r="IM57" s="1" t="s">
        <v>306</v>
      </c>
      <c r="IN57" s="9">
        <v>106</v>
      </c>
      <c r="IO57" s="7">
        <v>81</v>
      </c>
      <c r="IP57" s="7">
        <v>169.6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306</v>
      </c>
      <c r="JB57" s="7">
        <v>14.013137817382813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306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306</v>
      </c>
      <c r="KI57" s="55"/>
      <c r="KJ57" s="5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306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E88E-F31B-49C6-8E4B-51A96F50D75F}">
  <dimension ref="A1:KS57"/>
  <sheetViews>
    <sheetView tabSelected="1" workbookViewId="0">
      <selection activeCell="D24" sqref="D24"/>
    </sheetView>
  </sheetViews>
  <sheetFormatPr defaultRowHeight="15"/>
  <sheetData>
    <row r="1" spans="1:305" s="48" customFormat="1" ht="12.75">
      <c r="A1" s="48" t="s">
        <v>305</v>
      </c>
      <c r="B1" s="48" t="s">
        <v>304</v>
      </c>
      <c r="C1" s="48" t="s">
        <v>303</v>
      </c>
      <c r="D1" s="48" t="s">
        <v>302</v>
      </c>
      <c r="E1" s="48" t="s">
        <v>301</v>
      </c>
      <c r="F1" s="48" t="s">
        <v>300</v>
      </c>
      <c r="G1" s="48" t="s">
        <v>299</v>
      </c>
      <c r="H1" s="48" t="s">
        <v>298</v>
      </c>
      <c r="I1" s="48" t="s">
        <v>297</v>
      </c>
      <c r="J1" s="49" t="s">
        <v>296</v>
      </c>
      <c r="K1" s="49" t="s">
        <v>295</v>
      </c>
      <c r="L1" s="49" t="s">
        <v>294</v>
      </c>
      <c r="M1" s="48" t="s">
        <v>293</v>
      </c>
      <c r="N1" s="48" t="s">
        <v>292</v>
      </c>
      <c r="O1" s="48" t="s">
        <v>291</v>
      </c>
      <c r="P1" s="48" t="s">
        <v>290</v>
      </c>
      <c r="Q1" s="49" t="s">
        <v>289</v>
      </c>
      <c r="R1" s="49" t="s">
        <v>288</v>
      </c>
      <c r="S1" s="49" t="s">
        <v>287</v>
      </c>
      <c r="T1" s="49" t="s">
        <v>286</v>
      </c>
      <c r="U1" s="49" t="s">
        <v>285</v>
      </c>
      <c r="V1" s="49" t="s">
        <v>284</v>
      </c>
      <c r="W1" s="49" t="s">
        <v>283</v>
      </c>
      <c r="X1" s="48" t="s">
        <v>282</v>
      </c>
      <c r="Y1" s="48" t="s">
        <v>281</v>
      </c>
      <c r="Z1" s="48" t="s">
        <v>280</v>
      </c>
      <c r="AA1" s="54" t="s">
        <v>279</v>
      </c>
      <c r="AB1" s="50" t="s">
        <v>278</v>
      </c>
      <c r="AC1" s="50" t="s">
        <v>277</v>
      </c>
      <c r="AD1" s="50" t="s">
        <v>276</v>
      </c>
      <c r="AE1" s="50" t="s">
        <v>275</v>
      </c>
      <c r="AF1" s="50" t="s">
        <v>274</v>
      </c>
      <c r="AG1" s="50" t="s">
        <v>273</v>
      </c>
      <c r="AH1" s="50" t="s">
        <v>272</v>
      </c>
      <c r="AI1" s="50" t="s">
        <v>271</v>
      </c>
      <c r="AJ1" s="50" t="s">
        <v>270</v>
      </c>
      <c r="AK1" s="50" t="s">
        <v>269</v>
      </c>
      <c r="AL1" s="50" t="s">
        <v>268</v>
      </c>
      <c r="AM1" s="50" t="s">
        <v>267</v>
      </c>
      <c r="AN1" s="50" t="s">
        <v>266</v>
      </c>
      <c r="AO1" s="50" t="s">
        <v>265</v>
      </c>
      <c r="AP1" s="50" t="s">
        <v>264</v>
      </c>
      <c r="AQ1" s="50" t="s">
        <v>263</v>
      </c>
      <c r="AR1" s="50" t="s">
        <v>262</v>
      </c>
      <c r="AS1" s="50" t="s">
        <v>261</v>
      </c>
      <c r="AT1" s="50" t="s">
        <v>260</v>
      </c>
      <c r="AU1" s="50" t="s">
        <v>259</v>
      </c>
      <c r="AV1" s="50" t="s">
        <v>258</v>
      </c>
      <c r="AW1" s="50" t="s">
        <v>257</v>
      </c>
      <c r="AX1" s="50" t="s">
        <v>256</v>
      </c>
      <c r="AY1" s="50" t="s">
        <v>255</v>
      </c>
      <c r="AZ1" s="50" t="s">
        <v>254</v>
      </c>
      <c r="BA1" s="50" t="s">
        <v>253</v>
      </c>
      <c r="BB1" s="50" t="s">
        <v>252</v>
      </c>
      <c r="BC1" s="50" t="s">
        <v>251</v>
      </c>
      <c r="BD1" s="50" t="s">
        <v>250</v>
      </c>
      <c r="BE1" s="50" t="s">
        <v>249</v>
      </c>
      <c r="BF1" s="50" t="s">
        <v>248</v>
      </c>
      <c r="BG1" s="50" t="s">
        <v>247</v>
      </c>
      <c r="BH1" s="50" t="s">
        <v>246</v>
      </c>
      <c r="BI1" s="50" t="s">
        <v>245</v>
      </c>
      <c r="BJ1" s="50" t="s">
        <v>244</v>
      </c>
      <c r="BK1" s="50" t="s">
        <v>243</v>
      </c>
      <c r="BL1" s="50" t="s">
        <v>242</v>
      </c>
      <c r="BM1" s="50" t="s">
        <v>241</v>
      </c>
      <c r="BN1" s="50" t="s">
        <v>240</v>
      </c>
      <c r="BO1" s="50" t="s">
        <v>239</v>
      </c>
      <c r="BP1" s="50" t="s">
        <v>238</v>
      </c>
      <c r="BQ1" s="50" t="s">
        <v>237</v>
      </c>
      <c r="BR1" s="50" t="s">
        <v>236</v>
      </c>
      <c r="BS1" s="50" t="s">
        <v>235</v>
      </c>
      <c r="BT1" s="50" t="s">
        <v>234</v>
      </c>
      <c r="BU1" s="50" t="s">
        <v>233</v>
      </c>
      <c r="BV1" s="50" t="s">
        <v>232</v>
      </c>
      <c r="BW1" s="50" t="s">
        <v>231</v>
      </c>
      <c r="BX1" s="50" t="s">
        <v>230</v>
      </c>
      <c r="BY1" s="50" t="s">
        <v>229</v>
      </c>
      <c r="BZ1" s="50" t="s">
        <v>228</v>
      </c>
      <c r="CA1" s="50" t="s">
        <v>227</v>
      </c>
      <c r="CB1" s="50" t="s">
        <v>226</v>
      </c>
      <c r="CC1" s="50" t="s">
        <v>225</v>
      </c>
      <c r="CD1" s="50" t="s">
        <v>224</v>
      </c>
      <c r="CE1" s="50" t="s">
        <v>223</v>
      </c>
      <c r="CF1" s="50" t="s">
        <v>222</v>
      </c>
      <c r="CG1" s="50" t="s">
        <v>221</v>
      </c>
      <c r="CH1" s="50" t="s">
        <v>220</v>
      </c>
      <c r="CI1" s="50" t="s">
        <v>219</v>
      </c>
      <c r="CJ1" s="50" t="s">
        <v>218</v>
      </c>
      <c r="CK1" s="50" t="s">
        <v>217</v>
      </c>
      <c r="CL1" s="50" t="s">
        <v>216</v>
      </c>
      <c r="CM1" s="50" t="s">
        <v>215</v>
      </c>
      <c r="CN1" s="50" t="s">
        <v>214</v>
      </c>
      <c r="CO1" s="50" t="s">
        <v>213</v>
      </c>
      <c r="CP1" s="50" t="s">
        <v>212</v>
      </c>
      <c r="CQ1" s="50" t="s">
        <v>211</v>
      </c>
      <c r="CR1" s="50" t="s">
        <v>210</v>
      </c>
      <c r="CS1" s="50" t="s">
        <v>209</v>
      </c>
      <c r="CT1" s="50" t="s">
        <v>208</v>
      </c>
      <c r="CU1" s="50" t="s">
        <v>207</v>
      </c>
      <c r="CV1" s="50" t="s">
        <v>206</v>
      </c>
      <c r="CW1" s="50" t="s">
        <v>205</v>
      </c>
      <c r="CX1" s="50" t="s">
        <v>204</v>
      </c>
      <c r="CY1" s="50" t="s">
        <v>203</v>
      </c>
      <c r="CZ1" s="53" t="s">
        <v>202</v>
      </c>
      <c r="DA1" s="50" t="s">
        <v>201</v>
      </c>
      <c r="DB1" s="50" t="s">
        <v>200</v>
      </c>
      <c r="DC1" s="50" t="s">
        <v>199</v>
      </c>
      <c r="DD1" s="50" t="s">
        <v>198</v>
      </c>
      <c r="DE1" s="50" t="s">
        <v>197</v>
      </c>
      <c r="DF1" s="50" t="s">
        <v>196</v>
      </c>
      <c r="DG1" s="50" t="s">
        <v>195</v>
      </c>
      <c r="DH1" s="50" t="s">
        <v>194</v>
      </c>
      <c r="DI1" s="50" t="s">
        <v>193</v>
      </c>
      <c r="DJ1" s="50" t="s">
        <v>192</v>
      </c>
      <c r="DK1" s="50" t="s">
        <v>191</v>
      </c>
      <c r="DL1" s="50" t="s">
        <v>190</v>
      </c>
      <c r="DM1" s="50" t="s">
        <v>189</v>
      </c>
      <c r="DN1" s="50" t="s">
        <v>188</v>
      </c>
      <c r="DO1" s="50" t="s">
        <v>187</v>
      </c>
      <c r="DP1" s="50" t="s">
        <v>186</v>
      </c>
      <c r="DQ1" s="50" t="s">
        <v>185</v>
      </c>
      <c r="DR1" s="50" t="s">
        <v>184</v>
      </c>
      <c r="DS1" s="50" t="s">
        <v>183</v>
      </c>
      <c r="DT1" s="50" t="s">
        <v>182</v>
      </c>
      <c r="DU1" s="50" t="s">
        <v>181</v>
      </c>
      <c r="DV1" s="50" t="s">
        <v>180</v>
      </c>
      <c r="DW1" s="50" t="s">
        <v>179</v>
      </c>
      <c r="DX1" s="50" t="s">
        <v>178</v>
      </c>
      <c r="DY1" s="50" t="s">
        <v>177</v>
      </c>
      <c r="DZ1" s="50" t="s">
        <v>176</v>
      </c>
      <c r="EA1" s="50" t="s">
        <v>175</v>
      </c>
      <c r="EB1" s="50" t="s">
        <v>174</v>
      </c>
      <c r="EC1" s="50" t="s">
        <v>173</v>
      </c>
      <c r="ED1" s="50" t="s">
        <v>172</v>
      </c>
      <c r="EE1" s="50" t="s">
        <v>171</v>
      </c>
      <c r="EF1" s="50" t="s">
        <v>170</v>
      </c>
      <c r="EG1" s="50" t="s">
        <v>169</v>
      </c>
      <c r="EH1" s="50" t="s">
        <v>168</v>
      </c>
      <c r="EI1" s="50" t="s">
        <v>167</v>
      </c>
      <c r="EJ1" s="50" t="s">
        <v>166</v>
      </c>
      <c r="EK1" s="50" t="s">
        <v>165</v>
      </c>
      <c r="EL1" s="50" t="s">
        <v>164</v>
      </c>
      <c r="EM1" s="50" t="s">
        <v>163</v>
      </c>
      <c r="EN1" s="50" t="s">
        <v>162</v>
      </c>
      <c r="EO1" s="50" t="s">
        <v>161</v>
      </c>
      <c r="EP1" s="50" t="s">
        <v>160</v>
      </c>
      <c r="EQ1" s="50" t="s">
        <v>159</v>
      </c>
      <c r="ER1" s="50" t="s">
        <v>158</v>
      </c>
      <c r="ES1" s="50" t="s">
        <v>157</v>
      </c>
      <c r="ET1" s="50" t="s">
        <v>156</v>
      </c>
      <c r="EU1" s="50" t="s">
        <v>155</v>
      </c>
      <c r="EV1" s="50" t="s">
        <v>154</v>
      </c>
      <c r="EW1" s="50" t="s">
        <v>153</v>
      </c>
      <c r="EX1" s="50" t="s">
        <v>152</v>
      </c>
      <c r="EY1" s="50" t="s">
        <v>151</v>
      </c>
      <c r="EZ1" s="50" t="s">
        <v>150</v>
      </c>
      <c r="FA1" s="50" t="s">
        <v>149</v>
      </c>
      <c r="FB1" s="50" t="s">
        <v>148</v>
      </c>
      <c r="FC1" s="50" t="s">
        <v>147</v>
      </c>
      <c r="FD1" s="50" t="s">
        <v>146</v>
      </c>
      <c r="FE1" s="50" t="s">
        <v>145</v>
      </c>
      <c r="FF1" s="50" t="s">
        <v>144</v>
      </c>
      <c r="FG1" s="50" t="s">
        <v>143</v>
      </c>
      <c r="FH1" s="50" t="s">
        <v>142</v>
      </c>
      <c r="FI1" s="50" t="s">
        <v>141</v>
      </c>
      <c r="FJ1" s="50" t="s">
        <v>140</v>
      </c>
      <c r="FK1" s="50" t="s">
        <v>139</v>
      </c>
      <c r="FL1" s="50" t="s">
        <v>138</v>
      </c>
      <c r="FM1" s="50" t="s">
        <v>137</v>
      </c>
      <c r="FN1" s="50" t="s">
        <v>136</v>
      </c>
      <c r="FO1" s="50" t="s">
        <v>135</v>
      </c>
      <c r="FP1" s="50" t="s">
        <v>134</v>
      </c>
      <c r="FQ1" s="50" t="s">
        <v>133</v>
      </c>
      <c r="FR1" s="50" t="s">
        <v>132</v>
      </c>
      <c r="FS1" s="50" t="s">
        <v>131</v>
      </c>
      <c r="FT1" s="50" t="s">
        <v>130</v>
      </c>
      <c r="FU1" s="50" t="s">
        <v>129</v>
      </c>
      <c r="FV1" s="50" t="s">
        <v>128</v>
      </c>
      <c r="FW1" s="50" t="s">
        <v>127</v>
      </c>
      <c r="FX1" s="50" t="s">
        <v>126</v>
      </c>
      <c r="FY1" s="48" t="s">
        <v>125</v>
      </c>
      <c r="FZ1" s="48" t="s">
        <v>124</v>
      </c>
      <c r="GA1" s="50" t="s">
        <v>123</v>
      </c>
      <c r="GB1" s="49" t="s">
        <v>122</v>
      </c>
      <c r="GC1" s="49" t="s">
        <v>121</v>
      </c>
      <c r="GD1" s="49" t="s">
        <v>120</v>
      </c>
      <c r="GE1" s="49" t="s">
        <v>119</v>
      </c>
      <c r="GF1" s="49" t="s">
        <v>118</v>
      </c>
      <c r="GG1" s="49" t="s">
        <v>117</v>
      </c>
      <c r="GH1" s="49" t="s">
        <v>116</v>
      </c>
      <c r="GI1" s="48" t="s">
        <v>115</v>
      </c>
      <c r="GJ1" s="48" t="s">
        <v>114</v>
      </c>
      <c r="GK1" s="49" t="s">
        <v>113</v>
      </c>
      <c r="GL1" s="49" t="s">
        <v>112</v>
      </c>
      <c r="GM1" s="49" t="s">
        <v>111</v>
      </c>
      <c r="GN1" s="50" t="s">
        <v>110</v>
      </c>
      <c r="GO1" s="49" t="s">
        <v>109</v>
      </c>
      <c r="GP1" s="49" t="s">
        <v>108</v>
      </c>
      <c r="GQ1" s="49" t="s">
        <v>107</v>
      </c>
      <c r="GR1" s="50" t="s">
        <v>106</v>
      </c>
      <c r="GS1" s="50" t="s">
        <v>105</v>
      </c>
      <c r="GT1" s="50" t="s">
        <v>104</v>
      </c>
      <c r="GU1" s="50" t="s">
        <v>103</v>
      </c>
      <c r="GV1" s="49" t="s">
        <v>102</v>
      </c>
      <c r="GW1" s="49" t="s">
        <v>101</v>
      </c>
      <c r="GX1" s="49" t="s">
        <v>100</v>
      </c>
      <c r="GY1" s="49" t="s">
        <v>99</v>
      </c>
      <c r="GZ1" s="48" t="s">
        <v>98</v>
      </c>
      <c r="HA1" s="48" t="s">
        <v>97</v>
      </c>
      <c r="HB1" s="53" t="s">
        <v>96</v>
      </c>
      <c r="HC1" s="53" t="s">
        <v>95</v>
      </c>
      <c r="HD1" s="53" t="s">
        <v>94</v>
      </c>
      <c r="HE1" s="53" t="s">
        <v>93</v>
      </c>
      <c r="HF1" s="53" t="s">
        <v>92</v>
      </c>
      <c r="HG1" s="53" t="s">
        <v>91</v>
      </c>
      <c r="HH1" s="53" t="s">
        <v>90</v>
      </c>
      <c r="HI1" s="53" t="s">
        <v>89</v>
      </c>
      <c r="HJ1" s="48" t="s">
        <v>88</v>
      </c>
      <c r="HK1" s="48" t="s">
        <v>87</v>
      </c>
      <c r="HL1" s="49" t="s">
        <v>86</v>
      </c>
      <c r="HM1" s="52" t="s">
        <v>85</v>
      </c>
      <c r="HN1" s="52" t="s">
        <v>84</v>
      </c>
      <c r="HO1" s="49" t="s">
        <v>83</v>
      </c>
      <c r="HP1" s="49" t="s">
        <v>82</v>
      </c>
      <c r="HQ1" s="49" t="s">
        <v>81</v>
      </c>
      <c r="HR1" s="49" t="s">
        <v>80</v>
      </c>
      <c r="HS1" s="49" t="s">
        <v>79</v>
      </c>
      <c r="HT1" s="49" t="s">
        <v>78</v>
      </c>
      <c r="HU1" s="49" t="s">
        <v>77</v>
      </c>
      <c r="HV1" s="49" t="s">
        <v>76</v>
      </c>
      <c r="HW1" s="49" t="s">
        <v>75</v>
      </c>
      <c r="HX1" s="49" t="s">
        <v>74</v>
      </c>
      <c r="HY1" s="49" t="s">
        <v>73</v>
      </c>
      <c r="HZ1" s="48" t="s">
        <v>72</v>
      </c>
      <c r="IA1" s="48" t="s">
        <v>71</v>
      </c>
      <c r="IB1" s="29" t="s">
        <v>70</v>
      </c>
      <c r="IC1" s="29" t="s">
        <v>69</v>
      </c>
      <c r="ID1" s="29" t="s">
        <v>68</v>
      </c>
      <c r="IE1" s="49" t="s">
        <v>67</v>
      </c>
      <c r="IF1" s="49" t="s">
        <v>66</v>
      </c>
      <c r="IG1" s="49" t="s">
        <v>65</v>
      </c>
      <c r="IH1" s="49" t="s">
        <v>64</v>
      </c>
      <c r="II1" s="49" t="s">
        <v>63</v>
      </c>
      <c r="IJ1" s="49" t="s">
        <v>62</v>
      </c>
      <c r="IK1" s="49" t="s">
        <v>61</v>
      </c>
      <c r="IL1" s="48" t="s">
        <v>60</v>
      </c>
      <c r="IM1" s="48" t="s">
        <v>59</v>
      </c>
      <c r="IN1" s="49" t="s">
        <v>58</v>
      </c>
      <c r="IO1" s="49" t="s">
        <v>57</v>
      </c>
      <c r="IP1" s="49" t="s">
        <v>56</v>
      </c>
      <c r="IQ1" s="49" t="s">
        <v>55</v>
      </c>
      <c r="IR1" s="49" t="s">
        <v>54</v>
      </c>
      <c r="IS1" s="49" t="s">
        <v>53</v>
      </c>
      <c r="IT1" s="49" t="s">
        <v>52</v>
      </c>
      <c r="IU1" s="51" t="s">
        <v>51</v>
      </c>
      <c r="IV1" s="51" t="s">
        <v>50</v>
      </c>
      <c r="IW1" s="51" t="s">
        <v>49</v>
      </c>
      <c r="IX1" s="51" t="s">
        <v>48</v>
      </c>
      <c r="IY1" s="51" t="s">
        <v>47</v>
      </c>
      <c r="IZ1" s="48" t="s">
        <v>46</v>
      </c>
      <c r="JA1" s="48" t="s">
        <v>45</v>
      </c>
      <c r="JB1" s="49" t="s">
        <v>44</v>
      </c>
      <c r="JC1" s="49" t="s">
        <v>43</v>
      </c>
      <c r="JD1" s="49" t="s">
        <v>42</v>
      </c>
      <c r="JE1" s="49" t="s">
        <v>41</v>
      </c>
      <c r="JF1" s="49" t="s">
        <v>40</v>
      </c>
      <c r="JG1" s="49" t="s">
        <v>39</v>
      </c>
      <c r="JH1" s="49" t="s">
        <v>38</v>
      </c>
      <c r="JI1" s="49" t="s">
        <v>37</v>
      </c>
      <c r="JJ1" s="49" t="s">
        <v>36</v>
      </c>
      <c r="JK1" s="49" t="s">
        <v>35</v>
      </c>
      <c r="JL1" s="49" t="s">
        <v>34</v>
      </c>
      <c r="JM1" s="49" t="s">
        <v>33</v>
      </c>
      <c r="JN1" s="49" t="s">
        <v>32</v>
      </c>
      <c r="JO1" s="48" t="s">
        <v>31</v>
      </c>
      <c r="JP1" s="48" t="s">
        <v>30</v>
      </c>
      <c r="JQ1" s="49" t="s">
        <v>29</v>
      </c>
      <c r="JR1" s="50" t="s">
        <v>28</v>
      </c>
      <c r="JS1" s="50" t="s">
        <v>27</v>
      </c>
      <c r="JT1" s="50" t="s">
        <v>26</v>
      </c>
      <c r="JU1" s="50" t="s">
        <v>25</v>
      </c>
      <c r="JV1" s="50" t="s">
        <v>24</v>
      </c>
      <c r="JW1" s="49" t="s">
        <v>23</v>
      </c>
      <c r="JX1" s="49" t="s">
        <v>22</v>
      </c>
      <c r="JY1" s="49" t="s">
        <v>21</v>
      </c>
      <c r="JZ1" s="49" t="s">
        <v>20</v>
      </c>
      <c r="KA1" s="49" t="s">
        <v>19</v>
      </c>
      <c r="KB1" s="49" t="s">
        <v>19</v>
      </c>
      <c r="KC1" s="49" t="s">
        <v>18</v>
      </c>
      <c r="KD1" s="49" t="s">
        <v>17</v>
      </c>
      <c r="KE1" s="49" t="s">
        <v>16</v>
      </c>
      <c r="KF1" s="49" t="s">
        <v>15</v>
      </c>
      <c r="KG1" s="48" t="s">
        <v>14</v>
      </c>
      <c r="KH1" s="48" t="s">
        <v>13</v>
      </c>
      <c r="KI1" s="49" t="s">
        <v>12</v>
      </c>
      <c r="KJ1" s="49" t="s">
        <v>11</v>
      </c>
      <c r="KK1" s="49" t="s">
        <v>10</v>
      </c>
      <c r="KL1" s="49" t="s">
        <v>9</v>
      </c>
      <c r="KM1" s="49" t="s">
        <v>8</v>
      </c>
      <c r="KN1" s="50" t="s">
        <v>7</v>
      </c>
      <c r="KO1" s="50" t="s">
        <v>6</v>
      </c>
      <c r="KP1" s="50" t="s">
        <v>5</v>
      </c>
      <c r="KQ1" s="49" t="s">
        <v>4</v>
      </c>
      <c r="KR1" s="48" t="s">
        <v>3</v>
      </c>
      <c r="KS1" s="48" t="s">
        <v>2</v>
      </c>
    </row>
    <row r="2" spans="1:305" s="39" customFormat="1" ht="12.75">
      <c r="A2" s="39">
        <v>1960</v>
      </c>
      <c r="B2" s="39" t="s">
        <v>0</v>
      </c>
      <c r="C2" s="39">
        <v>36</v>
      </c>
      <c r="D2" s="44" t="s">
        <v>0</v>
      </c>
      <c r="E2" s="44">
        <v>840</v>
      </c>
      <c r="F2" s="39">
        <v>1</v>
      </c>
      <c r="G2" s="39">
        <v>0</v>
      </c>
      <c r="H2" s="39">
        <v>0</v>
      </c>
      <c r="I2" s="39">
        <v>0</v>
      </c>
      <c r="J2" s="29">
        <v>92.31</v>
      </c>
      <c r="K2" s="29">
        <v>7.69</v>
      </c>
      <c r="L2" s="29">
        <v>0</v>
      </c>
      <c r="M2" s="18">
        <v>1</v>
      </c>
      <c r="N2" s="39">
        <v>0</v>
      </c>
      <c r="O2" s="39">
        <v>0</v>
      </c>
      <c r="P2" s="39">
        <v>0</v>
      </c>
      <c r="Q2" s="29">
        <v>100</v>
      </c>
      <c r="R2" s="29">
        <v>0</v>
      </c>
      <c r="S2" s="29">
        <v>0</v>
      </c>
      <c r="T2" s="29">
        <v>35.74</v>
      </c>
      <c r="U2" s="29">
        <v>0</v>
      </c>
      <c r="V2" s="29">
        <v>0</v>
      </c>
      <c r="W2" s="29">
        <v>35.74</v>
      </c>
      <c r="X2" s="39">
        <v>1</v>
      </c>
      <c r="Y2" s="39">
        <v>1960</v>
      </c>
      <c r="Z2" s="39" t="s">
        <v>0</v>
      </c>
      <c r="AA2" s="43">
        <v>22228</v>
      </c>
      <c r="AB2" s="41">
        <v>61</v>
      </c>
      <c r="AC2" s="41">
        <v>0</v>
      </c>
      <c r="AD2" s="41">
        <v>0</v>
      </c>
      <c r="AE2" s="41">
        <v>0</v>
      </c>
      <c r="AF2" s="41">
        <v>0</v>
      </c>
      <c r="AG2" s="41">
        <v>0</v>
      </c>
      <c r="AH2" s="41">
        <v>0</v>
      </c>
      <c r="AI2" s="41">
        <v>0</v>
      </c>
      <c r="AJ2" s="41">
        <v>0</v>
      </c>
      <c r="AK2" s="41">
        <v>0</v>
      </c>
      <c r="AL2" s="41">
        <v>0</v>
      </c>
      <c r="AM2" s="41">
        <v>0</v>
      </c>
      <c r="AN2" s="41">
        <v>0</v>
      </c>
      <c r="AO2" s="41">
        <v>0</v>
      </c>
      <c r="AP2" s="41">
        <v>0</v>
      </c>
      <c r="AQ2" s="41">
        <v>0</v>
      </c>
      <c r="AR2" s="41">
        <v>0</v>
      </c>
      <c r="AS2" s="41">
        <v>0</v>
      </c>
      <c r="AT2" s="41">
        <v>0</v>
      </c>
      <c r="AU2" s="41">
        <v>0</v>
      </c>
      <c r="AV2" s="41">
        <v>0</v>
      </c>
      <c r="AW2" s="41">
        <v>0</v>
      </c>
      <c r="AX2" s="41">
        <v>0</v>
      </c>
      <c r="AY2" s="41">
        <v>44.6</v>
      </c>
      <c r="AZ2" s="41">
        <v>0</v>
      </c>
      <c r="BA2" s="41">
        <v>0</v>
      </c>
      <c r="BB2" s="41">
        <v>0</v>
      </c>
      <c r="BC2" s="41">
        <v>0</v>
      </c>
      <c r="BD2" s="41">
        <v>0</v>
      </c>
      <c r="BE2" s="41">
        <v>0</v>
      </c>
      <c r="BF2" s="41">
        <v>0</v>
      </c>
      <c r="BG2" s="41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41">
        <v>0</v>
      </c>
      <c r="BN2" s="41">
        <v>54.7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E2" s="41">
        <v>0</v>
      </c>
      <c r="CF2" s="41">
        <v>0</v>
      </c>
      <c r="CG2" s="41">
        <v>0</v>
      </c>
      <c r="CH2" s="41">
        <v>0</v>
      </c>
      <c r="CI2" s="41">
        <v>0</v>
      </c>
      <c r="CJ2" s="41">
        <v>0</v>
      </c>
      <c r="CK2" s="41">
        <v>0</v>
      </c>
      <c r="CL2" s="41">
        <v>0</v>
      </c>
      <c r="CM2" s="41">
        <v>0</v>
      </c>
      <c r="CN2" s="41">
        <v>0</v>
      </c>
      <c r="CO2" s="41">
        <v>0</v>
      </c>
      <c r="CP2" s="41">
        <v>0</v>
      </c>
      <c r="CQ2" s="41">
        <v>0</v>
      </c>
      <c r="CR2" s="41">
        <v>0</v>
      </c>
      <c r="CS2" s="41">
        <v>0</v>
      </c>
      <c r="CT2" s="41">
        <v>0</v>
      </c>
      <c r="CU2" s="41">
        <v>0</v>
      </c>
      <c r="CV2" s="41">
        <v>0</v>
      </c>
      <c r="CW2" s="41">
        <v>0</v>
      </c>
      <c r="CX2" s="41">
        <v>0</v>
      </c>
      <c r="CY2" s="41">
        <f t="shared" ref="CY2:CY33" si="0">IF(100-SUM(AC2:CX2)&gt;=0,100-SUM(AC2:CX2),0)</f>
        <v>0.69999999999998863</v>
      </c>
      <c r="CZ2" s="39">
        <v>1960</v>
      </c>
      <c r="DA2" s="39" t="s">
        <v>0</v>
      </c>
      <c r="DB2" s="41">
        <v>0</v>
      </c>
      <c r="DC2" s="41">
        <v>0</v>
      </c>
      <c r="DD2" s="41">
        <v>0</v>
      </c>
      <c r="DE2" s="41">
        <v>0</v>
      </c>
      <c r="DF2" s="41">
        <v>0</v>
      </c>
      <c r="DG2" s="41">
        <v>0</v>
      </c>
      <c r="DH2" s="41">
        <v>0</v>
      </c>
      <c r="DI2" s="41">
        <v>0</v>
      </c>
      <c r="DJ2" s="41">
        <v>0</v>
      </c>
      <c r="DK2" s="41">
        <v>0</v>
      </c>
      <c r="DL2" s="41">
        <v>0</v>
      </c>
      <c r="DM2" s="41">
        <v>0</v>
      </c>
      <c r="DN2" s="41">
        <v>0</v>
      </c>
      <c r="DO2" s="41">
        <v>0</v>
      </c>
      <c r="DP2" s="41">
        <v>0</v>
      </c>
      <c r="DQ2" s="41">
        <v>0</v>
      </c>
      <c r="DR2" s="41">
        <v>0</v>
      </c>
      <c r="DS2" s="41">
        <v>0</v>
      </c>
      <c r="DT2" s="41">
        <v>0</v>
      </c>
      <c r="DU2" s="41">
        <v>0</v>
      </c>
      <c r="DV2" s="41">
        <v>0</v>
      </c>
      <c r="DW2" s="41">
        <v>0</v>
      </c>
      <c r="DX2" s="41">
        <v>40</v>
      </c>
      <c r="DY2" s="41">
        <v>0</v>
      </c>
      <c r="DZ2" s="41">
        <v>0</v>
      </c>
      <c r="EA2" s="41">
        <v>0</v>
      </c>
      <c r="EB2" s="41">
        <v>0</v>
      </c>
      <c r="EC2" s="41">
        <v>0</v>
      </c>
      <c r="ED2" s="41">
        <v>0</v>
      </c>
      <c r="EE2" s="41">
        <v>0</v>
      </c>
      <c r="EF2" s="41">
        <v>0</v>
      </c>
      <c r="EG2" s="41">
        <v>0</v>
      </c>
      <c r="EH2" s="41">
        <v>0</v>
      </c>
      <c r="EI2" s="41">
        <v>0</v>
      </c>
      <c r="EJ2" s="41">
        <v>0</v>
      </c>
      <c r="EK2" s="41">
        <v>0</v>
      </c>
      <c r="EL2" s="41">
        <v>0</v>
      </c>
      <c r="EM2" s="41">
        <v>60</v>
      </c>
      <c r="EN2" s="41">
        <v>0</v>
      </c>
      <c r="EO2" s="41">
        <v>0</v>
      </c>
      <c r="EP2" s="41">
        <v>0</v>
      </c>
      <c r="EQ2" s="41">
        <v>0</v>
      </c>
      <c r="ER2" s="41">
        <v>0</v>
      </c>
      <c r="ES2" s="41">
        <v>0</v>
      </c>
      <c r="ET2" s="41">
        <v>0</v>
      </c>
      <c r="EU2" s="41">
        <v>0</v>
      </c>
      <c r="EV2" s="41">
        <v>0</v>
      </c>
      <c r="EW2" s="41">
        <v>0</v>
      </c>
      <c r="EX2" s="41">
        <v>0</v>
      </c>
      <c r="EY2" s="41">
        <v>0</v>
      </c>
      <c r="EZ2" s="41">
        <v>0</v>
      </c>
      <c r="FA2" s="41">
        <v>0</v>
      </c>
      <c r="FB2" s="41">
        <v>0</v>
      </c>
      <c r="FC2" s="41">
        <v>0</v>
      </c>
      <c r="FD2" s="41">
        <v>0</v>
      </c>
      <c r="FE2" s="41">
        <v>0</v>
      </c>
      <c r="FF2" s="41">
        <v>0</v>
      </c>
      <c r="FG2" s="41">
        <v>0</v>
      </c>
      <c r="FH2" s="41">
        <v>0</v>
      </c>
      <c r="FI2" s="41">
        <v>0</v>
      </c>
      <c r="FJ2" s="41">
        <v>0</v>
      </c>
      <c r="FK2" s="41">
        <v>0</v>
      </c>
      <c r="FL2" s="41">
        <v>0</v>
      </c>
      <c r="FM2" s="41">
        <v>0</v>
      </c>
      <c r="FN2" s="41">
        <v>0</v>
      </c>
      <c r="FO2" s="41">
        <v>0</v>
      </c>
      <c r="FP2" s="41">
        <v>0</v>
      </c>
      <c r="FQ2" s="41">
        <v>0</v>
      </c>
      <c r="FR2" s="41">
        <v>0</v>
      </c>
      <c r="FS2" s="41">
        <v>0</v>
      </c>
      <c r="FT2" s="41">
        <v>0</v>
      </c>
      <c r="FU2" s="41">
        <v>0</v>
      </c>
      <c r="FV2" s="41">
        <v>0</v>
      </c>
      <c r="FW2" s="41">
        <v>0</v>
      </c>
      <c r="FX2" s="41">
        <f t="shared" ref="FX2:FX33" si="1">IF(100-SUM(DB2:FW2)&gt;=0,100-SUM(DB2:FW2),0)</f>
        <v>0</v>
      </c>
      <c r="FY2" s="39">
        <v>1960</v>
      </c>
      <c r="FZ2" s="39" t="s">
        <v>0</v>
      </c>
      <c r="GA2" s="41">
        <v>3.9</v>
      </c>
      <c r="GB2" s="29">
        <f t="shared" ref="GB2:GB33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N2^2+CO2^2+CP2^2+CQ2^2+CR2^2+CS2^2+CT2^2+CU2^2+CV2^2+CW2^2+CX2^2)/(100^2)</f>
        <v>0.50187500000000007</v>
      </c>
      <c r="GC2" s="29">
        <f t="shared" ref="GC2:GC33" si="3" xml:space="preserve"> 1 - (+DB2^2+DC2^2+DD2^2+DE2^2+DF2^2+DG2^2+DH2^2+DI2^2+DJ2^2+DK2^2+DL2^2+DM2^2+DN2^2+DO2^2+DP2^2+DQ2^2+DR2^2+DS2^2+DU2^2+DV2^2+DW2^2+DX2^2+DY2^2+DZ2^2+EA2^2+EB2^2+EC2^2+EF2^2+EG2^2+EH2^2+EI2^2+EJ2^2+EK2^2+EL2^2+EM2^2+EN2^2+EO2^2+EP2^2+EQ2^2+ER2^2+ES2^2+ET2^2+EV2^2+EW2^2+EX2^2+EY2^2+EZ2^2+FA2^2+FB2^2+FC2^2+FD2^2+FE2^2+FF2^2+FG2^2+FH2^2+FI2^2+FJ2^2+FK2^2+FL2^2+FM2^2+FN2^2+FO2^2+FP2^2+FQ2^2+FR2^2+FS2^2+FT2^2+FU2^2+FV2^2+FW2^2)/(100^2)</f>
        <v>0.48</v>
      </c>
      <c r="GD2" s="29">
        <f t="shared" ref="GD2:GD33" si="4">1/(1-GB2)</f>
        <v>2.0075282308657467</v>
      </c>
      <c r="GE2" s="29">
        <f t="shared" ref="GE2:GE33" si="5">1/(1-GC2)</f>
        <v>1.9230769230769229</v>
      </c>
      <c r="GF2" s="29">
        <f t="shared" ref="GF2:GF33" si="6">GD2-GE2</f>
        <v>8.4451307788823815E-2</v>
      </c>
      <c r="GG2" s="29">
        <f t="shared" ref="GG2:GG33" si="7">(GD2-GE2)/GD2</f>
        <v>4.2067307692307862E-2</v>
      </c>
      <c r="GH2" s="29">
        <f t="shared" ref="GH2:GH33" si="8">(((AC2-DB2)^2+(AD2-DC2)^2+(AE2-DD2)^2+(AF2-DE2)^2+(AG2-DF2)^2+(AH2-DG2)^2+(AI2-DH2)^2+(AJ2-DI2)^2+(AK2-DJ2)^2+(AL2-DK2)^2+(AM2-DL2)^2+(AN2-DM2)^2+(AO2-DN2)^2+(AP2-DO2)^2+(AQ2-DP2)^2+(AR2-DQ2)^2+(AS2-DR2)^2+(AT2-DS2)^2+(AV2-DU2)^2+(AW2-DV2)^2+(AX2-DW2)^2+(AY2-DX2)^2+(AZ2-DY2)^2+(BA2-DZ2)^2+(BB2-EA2)^2+(BC2-EB2)^2+(BD2-EC2)^2+(BG2-EF2)^2+(BH2-EG2)^2+(BI2-EH2)^2+(BJ2-EI2)^2+(BK2-EJ2)^2+(BL2-EK2)^2+(BM2-EL2)^2+(BN2-EM2)^2+(BO2-EN2)^2+(BP2-EO2)^2+(BQ2-EP2)^2+(BR2-EQ2)^2+(BS2-ER2)^2+(BT2-ES2)^2+(BU2-ET2)^2+(BW2-EV2)^2+(BX2-EW2)^2+(BY2-EX2)^2+(BZ2-EY2)^2+(CA2-EZ2)^2+(CB2-FA2)^2+(CC2-FB2)^2+(CD2-FC2)^2+(CE2-FD2)^2+(CF2-FE2)^2+(CG2-FF2)^2+(CH2-FG2)^2+(CI2-FH2)^2+(CJ2-FI2)^2+(CK2-FJ2)^2+(CL2-FK2)^2+(CM2-FL2)^2+(CN2-FM2)^2+(CO2-FN2)^2+(CP2-FO2)^2+(CQ2-FP2)^2+(CR2-FQ2)^2+(CS2-FR2)^2+(CT2-FS2)^2+(CU2-FT2)^2+(CV2-FU2)^2+(CW2-FV2)^2+(CX2-FW2)^2)*0.5)^0.5</f>
        <v>4.962358310319801</v>
      </c>
      <c r="GI2" s="39">
        <v>1960</v>
      </c>
      <c r="GJ2" s="39" t="s">
        <v>0</v>
      </c>
      <c r="GK2" s="29">
        <v>-0.67</v>
      </c>
      <c r="GL2" s="29">
        <v>2.25</v>
      </c>
      <c r="GM2" s="29">
        <v>2.39</v>
      </c>
      <c r="GN2" s="41">
        <v>80.400000000000006</v>
      </c>
      <c r="GO2" s="29">
        <v>4</v>
      </c>
      <c r="GP2" s="29">
        <v>14.28</v>
      </c>
      <c r="GQ2" s="29">
        <v>3.02</v>
      </c>
      <c r="GR2" s="41">
        <v>5</v>
      </c>
      <c r="GS2" s="41">
        <v>4</v>
      </c>
      <c r="GT2" s="41">
        <v>4</v>
      </c>
      <c r="GU2" s="41">
        <v>4</v>
      </c>
      <c r="GV2" s="29">
        <v>0.56000000000000005</v>
      </c>
      <c r="GW2" s="47"/>
      <c r="GX2" s="47"/>
      <c r="GY2" s="47"/>
      <c r="GZ2" s="39">
        <v>1960</v>
      </c>
      <c r="HA2" s="39" t="s">
        <v>0</v>
      </c>
      <c r="HB2" s="42">
        <v>5</v>
      </c>
      <c r="HC2" s="42">
        <f t="shared" ref="HC2:HC33" si="9">HD2+IF(HE2&gt;=2,1,0)+IF(HF2=2,0,IF(HF2=0,2,1))+IF(HG2&gt;3,2,IF(HG2&lt;3,0,1))+IF(HH2=1,1,0)</f>
        <v>7</v>
      </c>
      <c r="HD2" s="42">
        <v>2</v>
      </c>
      <c r="HE2" s="42">
        <v>4</v>
      </c>
      <c r="HF2" s="42">
        <v>0</v>
      </c>
      <c r="HG2" s="42">
        <v>4</v>
      </c>
      <c r="HH2" s="42">
        <v>0</v>
      </c>
      <c r="HI2" s="42">
        <v>1</v>
      </c>
      <c r="HJ2" s="39">
        <v>1960</v>
      </c>
      <c r="HK2" s="39" t="s">
        <v>0</v>
      </c>
      <c r="HL2" s="29"/>
      <c r="HM2" s="29">
        <v>9.1662060000000007</v>
      </c>
      <c r="HN2" s="27">
        <v>30.035788092247198</v>
      </c>
      <c r="HO2" s="32">
        <v>27.693512081019001</v>
      </c>
      <c r="HP2" s="29"/>
      <c r="HQ2" s="29"/>
      <c r="HR2" s="27">
        <v>1.45797598627789</v>
      </c>
      <c r="HS2" s="27">
        <v>59.822741705397803</v>
      </c>
      <c r="HT2" s="27">
        <v>64.849109566978001</v>
      </c>
      <c r="HU2" s="27">
        <v>-2.3422760112282002</v>
      </c>
      <c r="HV2" s="27">
        <v>0.24389121531452801</v>
      </c>
      <c r="HW2" s="29"/>
      <c r="HX2" s="27">
        <v>4.1166666666666698</v>
      </c>
      <c r="HY2" s="33">
        <v>0.51981040909300102</v>
      </c>
      <c r="HZ2" s="39">
        <v>1960</v>
      </c>
      <c r="IA2" s="39" t="s">
        <v>0</v>
      </c>
      <c r="IB2" s="29">
        <v>71489</v>
      </c>
      <c r="IC2" s="29">
        <v>69627</v>
      </c>
      <c r="ID2" s="29">
        <v>65776</v>
      </c>
      <c r="IE2" s="32">
        <v>66.847122192382813</v>
      </c>
      <c r="IF2" s="32">
        <v>60.949199676513672</v>
      </c>
      <c r="IG2" s="32">
        <v>5458.0830078125</v>
      </c>
      <c r="IH2" s="29">
        <v>23095</v>
      </c>
      <c r="II2" s="32">
        <v>37222.921875</v>
      </c>
      <c r="IJ2" s="31">
        <v>3831.10009765625</v>
      </c>
      <c r="IK2" s="31">
        <v>5.5</v>
      </c>
      <c r="IL2" s="39">
        <v>1960</v>
      </c>
      <c r="IM2" s="39" t="s">
        <v>0</v>
      </c>
      <c r="IN2" s="29">
        <v>3333</v>
      </c>
      <c r="IO2" s="29">
        <v>1320</v>
      </c>
      <c r="IP2" s="29">
        <v>19100</v>
      </c>
      <c r="IQ2" s="29">
        <f t="shared" ref="IQ2:IQ33" si="10">IF(OR(IB2="",IP2=""),"",IP2*1000/IB2)</f>
        <v>267.17397082068572</v>
      </c>
      <c r="IR2" s="46">
        <v>17049</v>
      </c>
      <c r="IS2" s="46">
        <v>17049</v>
      </c>
      <c r="IT2" s="28">
        <v>30.897484108609671</v>
      </c>
      <c r="IU2" s="28">
        <v>34</v>
      </c>
      <c r="IV2" s="28">
        <v>17049</v>
      </c>
      <c r="IW2" s="28">
        <v>17049</v>
      </c>
      <c r="IX2" s="28">
        <v>30.897484108609671</v>
      </c>
      <c r="IY2" s="28">
        <v>34</v>
      </c>
      <c r="IZ2" s="39">
        <v>1960</v>
      </c>
      <c r="JA2" s="39" t="s">
        <v>0</v>
      </c>
      <c r="JB2" s="29">
        <v>5</v>
      </c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39">
        <v>1960</v>
      </c>
      <c r="JP2" s="39" t="s">
        <v>0</v>
      </c>
      <c r="JQ2" s="29"/>
      <c r="JW2" s="29"/>
      <c r="JX2" s="29"/>
      <c r="JY2" s="29"/>
      <c r="JZ2" s="29"/>
      <c r="KB2" s="29"/>
      <c r="KC2" s="29"/>
      <c r="KD2" s="29"/>
      <c r="KE2" s="29"/>
      <c r="KF2" s="29"/>
      <c r="KG2" s="39">
        <v>1960</v>
      </c>
      <c r="KH2" s="39" t="s">
        <v>0</v>
      </c>
      <c r="KI2" s="29"/>
      <c r="KJ2" s="29"/>
      <c r="KK2" s="29"/>
      <c r="KL2" s="29"/>
      <c r="KM2" s="29"/>
      <c r="KN2" s="21">
        <v>180671.203125</v>
      </c>
      <c r="KO2" s="20">
        <v>107919.3984375</v>
      </c>
      <c r="KP2" s="20">
        <v>16675.029296875</v>
      </c>
      <c r="KQ2" s="19">
        <v>9.2294921875</v>
      </c>
      <c r="KR2" s="39">
        <v>1960</v>
      </c>
      <c r="KS2" s="39" t="s">
        <v>0</v>
      </c>
    </row>
    <row r="3" spans="1:305" s="39" customFormat="1" ht="12.75">
      <c r="A3" s="39">
        <v>1961</v>
      </c>
      <c r="B3" s="39" t="s">
        <v>0</v>
      </c>
      <c r="C3" s="39">
        <v>36</v>
      </c>
      <c r="D3" s="44" t="s">
        <v>0</v>
      </c>
      <c r="E3" s="44">
        <v>840</v>
      </c>
      <c r="F3" s="39">
        <v>1</v>
      </c>
      <c r="G3" s="39">
        <v>0</v>
      </c>
      <c r="H3" s="39">
        <v>0</v>
      </c>
      <c r="I3" s="39">
        <v>0</v>
      </c>
      <c r="J3" s="29">
        <v>11.12</v>
      </c>
      <c r="K3" s="29">
        <v>88.88</v>
      </c>
      <c r="L3" s="29">
        <v>0</v>
      </c>
      <c r="M3" s="18">
        <v>1</v>
      </c>
      <c r="N3" s="39">
        <v>0</v>
      </c>
      <c r="O3" s="39">
        <v>0</v>
      </c>
      <c r="P3" s="39">
        <v>1</v>
      </c>
      <c r="Q3" s="29">
        <v>5.21</v>
      </c>
      <c r="R3" s="29">
        <v>94.79</v>
      </c>
      <c r="S3" s="29">
        <v>0</v>
      </c>
      <c r="T3" s="29">
        <v>2.08</v>
      </c>
      <c r="U3" s="29">
        <v>56.88</v>
      </c>
      <c r="V3" s="29">
        <v>0</v>
      </c>
      <c r="W3" s="29">
        <v>58.96</v>
      </c>
      <c r="X3" s="39">
        <v>1</v>
      </c>
      <c r="Y3" s="39">
        <v>1961</v>
      </c>
      <c r="Z3" s="39" t="s">
        <v>0</v>
      </c>
      <c r="AA3" s="43"/>
      <c r="AB3" s="41">
        <v>61</v>
      </c>
      <c r="AC3" s="41">
        <v>0</v>
      </c>
      <c r="AD3" s="41">
        <v>0</v>
      </c>
      <c r="AE3" s="41">
        <v>0</v>
      </c>
      <c r="AF3" s="41">
        <v>0</v>
      </c>
      <c r="AG3" s="41">
        <v>0</v>
      </c>
      <c r="AH3" s="41">
        <v>0</v>
      </c>
      <c r="AI3" s="41">
        <v>0</v>
      </c>
      <c r="AJ3" s="41">
        <v>0</v>
      </c>
      <c r="AK3" s="41">
        <v>0</v>
      </c>
      <c r="AL3" s="41">
        <v>0</v>
      </c>
      <c r="AM3" s="41">
        <v>0</v>
      </c>
      <c r="AN3" s="41">
        <v>0</v>
      </c>
      <c r="AO3" s="41">
        <v>0</v>
      </c>
      <c r="AP3" s="41">
        <v>0</v>
      </c>
      <c r="AQ3" s="41">
        <v>0</v>
      </c>
      <c r="AR3" s="41">
        <v>0</v>
      </c>
      <c r="AS3" s="41">
        <v>0</v>
      </c>
      <c r="AT3" s="41">
        <v>0</v>
      </c>
      <c r="AU3" s="41">
        <v>0</v>
      </c>
      <c r="AV3" s="41">
        <v>0</v>
      </c>
      <c r="AW3" s="41">
        <v>0</v>
      </c>
      <c r="AX3" s="41">
        <v>0</v>
      </c>
      <c r="AY3" s="41">
        <v>44.6</v>
      </c>
      <c r="AZ3" s="41">
        <v>0</v>
      </c>
      <c r="BA3" s="41">
        <v>0</v>
      </c>
      <c r="BB3" s="41">
        <v>0</v>
      </c>
      <c r="BC3" s="41">
        <v>0</v>
      </c>
      <c r="BD3" s="41">
        <v>0</v>
      </c>
      <c r="BE3" s="41">
        <v>0</v>
      </c>
      <c r="BF3" s="41">
        <v>0</v>
      </c>
      <c r="BG3" s="41">
        <v>0</v>
      </c>
      <c r="BH3" s="41">
        <v>0</v>
      </c>
      <c r="BI3" s="41">
        <v>0</v>
      </c>
      <c r="BJ3" s="41">
        <v>0</v>
      </c>
      <c r="BK3" s="41">
        <v>0</v>
      </c>
      <c r="BL3" s="41">
        <v>0</v>
      </c>
      <c r="BM3" s="41">
        <v>0</v>
      </c>
      <c r="BN3" s="41">
        <v>54.7</v>
      </c>
      <c r="BO3" s="41">
        <v>0</v>
      </c>
      <c r="BP3" s="41">
        <v>0</v>
      </c>
      <c r="BQ3" s="41">
        <v>0</v>
      </c>
      <c r="BR3" s="41">
        <v>0</v>
      </c>
      <c r="BS3" s="41">
        <v>0</v>
      </c>
      <c r="BT3" s="41">
        <v>0</v>
      </c>
      <c r="BU3" s="41">
        <v>0</v>
      </c>
      <c r="BV3" s="41">
        <v>0</v>
      </c>
      <c r="BW3" s="41">
        <v>0</v>
      </c>
      <c r="BX3" s="41">
        <v>0</v>
      </c>
      <c r="BY3" s="41">
        <v>0</v>
      </c>
      <c r="BZ3" s="41">
        <v>0</v>
      </c>
      <c r="CA3" s="41">
        <v>0</v>
      </c>
      <c r="CB3" s="41">
        <v>0</v>
      </c>
      <c r="CC3" s="41">
        <v>0</v>
      </c>
      <c r="CD3" s="41">
        <v>0</v>
      </c>
      <c r="CE3" s="41">
        <v>0</v>
      </c>
      <c r="CF3" s="41">
        <v>0</v>
      </c>
      <c r="CG3" s="41">
        <v>0</v>
      </c>
      <c r="CH3" s="41">
        <v>0</v>
      </c>
      <c r="CI3" s="41">
        <v>0</v>
      </c>
      <c r="CJ3" s="41">
        <v>0</v>
      </c>
      <c r="CK3" s="41">
        <v>0</v>
      </c>
      <c r="CL3" s="41">
        <v>0</v>
      </c>
      <c r="CM3" s="41">
        <v>0</v>
      </c>
      <c r="CN3" s="41">
        <v>0</v>
      </c>
      <c r="CO3" s="41">
        <v>0</v>
      </c>
      <c r="CP3" s="41">
        <v>0</v>
      </c>
      <c r="CQ3" s="41">
        <v>0</v>
      </c>
      <c r="CR3" s="41">
        <v>0</v>
      </c>
      <c r="CS3" s="41">
        <v>0</v>
      </c>
      <c r="CT3" s="41">
        <v>0</v>
      </c>
      <c r="CU3" s="41">
        <v>0</v>
      </c>
      <c r="CV3" s="41">
        <v>0</v>
      </c>
      <c r="CW3" s="41">
        <v>0</v>
      </c>
      <c r="CX3" s="41">
        <v>0</v>
      </c>
      <c r="CY3" s="41">
        <f t="shared" si="0"/>
        <v>0.69999999999998863</v>
      </c>
      <c r="CZ3" s="39">
        <v>1961</v>
      </c>
      <c r="DA3" s="39" t="s">
        <v>0</v>
      </c>
      <c r="DB3" s="41">
        <v>0</v>
      </c>
      <c r="DC3" s="41">
        <v>0</v>
      </c>
      <c r="DD3" s="41">
        <v>0</v>
      </c>
      <c r="DE3" s="41">
        <v>0</v>
      </c>
      <c r="DF3" s="41">
        <v>0</v>
      </c>
      <c r="DG3" s="41">
        <v>0</v>
      </c>
      <c r="DH3" s="41">
        <v>0</v>
      </c>
      <c r="DI3" s="41">
        <v>0</v>
      </c>
      <c r="DJ3" s="41">
        <v>0</v>
      </c>
      <c r="DK3" s="41">
        <v>0</v>
      </c>
      <c r="DL3" s="41">
        <v>0</v>
      </c>
      <c r="DM3" s="41">
        <v>0</v>
      </c>
      <c r="DN3" s="41">
        <v>0</v>
      </c>
      <c r="DO3" s="41">
        <v>0</v>
      </c>
      <c r="DP3" s="41">
        <v>0</v>
      </c>
      <c r="DQ3" s="41">
        <v>0</v>
      </c>
      <c r="DR3" s="41">
        <v>0</v>
      </c>
      <c r="DS3" s="41">
        <v>0</v>
      </c>
      <c r="DT3" s="41">
        <v>0</v>
      </c>
      <c r="DU3" s="41">
        <v>0</v>
      </c>
      <c r="DV3" s="41">
        <v>0</v>
      </c>
      <c r="DW3" s="41">
        <v>0</v>
      </c>
      <c r="DX3" s="41">
        <v>40</v>
      </c>
      <c r="DY3" s="41">
        <v>0</v>
      </c>
      <c r="DZ3" s="41">
        <v>0</v>
      </c>
      <c r="EA3" s="41">
        <v>0</v>
      </c>
      <c r="EB3" s="41">
        <v>0</v>
      </c>
      <c r="EC3" s="41">
        <v>0</v>
      </c>
      <c r="ED3" s="41">
        <v>0</v>
      </c>
      <c r="EE3" s="41">
        <v>0</v>
      </c>
      <c r="EF3" s="41">
        <v>0</v>
      </c>
      <c r="EG3" s="41">
        <v>0</v>
      </c>
      <c r="EH3" s="41">
        <v>0</v>
      </c>
      <c r="EI3" s="41">
        <v>0</v>
      </c>
      <c r="EJ3" s="41">
        <v>0</v>
      </c>
      <c r="EK3" s="41">
        <v>0</v>
      </c>
      <c r="EL3" s="41">
        <v>0</v>
      </c>
      <c r="EM3" s="41">
        <v>60</v>
      </c>
      <c r="EN3" s="41">
        <v>0</v>
      </c>
      <c r="EO3" s="41">
        <v>0</v>
      </c>
      <c r="EP3" s="41">
        <v>0</v>
      </c>
      <c r="EQ3" s="41">
        <v>0</v>
      </c>
      <c r="ER3" s="41">
        <v>0</v>
      </c>
      <c r="ES3" s="41">
        <v>0</v>
      </c>
      <c r="ET3" s="41">
        <v>0</v>
      </c>
      <c r="EU3" s="41">
        <v>0</v>
      </c>
      <c r="EV3" s="41">
        <v>0</v>
      </c>
      <c r="EW3" s="41">
        <v>0</v>
      </c>
      <c r="EX3" s="41">
        <v>0</v>
      </c>
      <c r="EY3" s="41">
        <v>0</v>
      </c>
      <c r="EZ3" s="41">
        <v>0</v>
      </c>
      <c r="FA3" s="41">
        <v>0</v>
      </c>
      <c r="FB3" s="41">
        <v>0</v>
      </c>
      <c r="FC3" s="41">
        <v>0</v>
      </c>
      <c r="FD3" s="41">
        <v>0</v>
      </c>
      <c r="FE3" s="41">
        <v>0</v>
      </c>
      <c r="FF3" s="41">
        <v>0</v>
      </c>
      <c r="FG3" s="41">
        <v>0</v>
      </c>
      <c r="FH3" s="41">
        <v>0</v>
      </c>
      <c r="FI3" s="41">
        <v>0</v>
      </c>
      <c r="FJ3" s="41">
        <v>0</v>
      </c>
      <c r="FK3" s="41">
        <v>0</v>
      </c>
      <c r="FL3" s="41">
        <v>0</v>
      </c>
      <c r="FM3" s="41">
        <v>0</v>
      </c>
      <c r="FN3" s="41">
        <v>0</v>
      </c>
      <c r="FO3" s="41">
        <v>0</v>
      </c>
      <c r="FP3" s="41">
        <v>0</v>
      </c>
      <c r="FQ3" s="41">
        <v>0</v>
      </c>
      <c r="FR3" s="41">
        <v>0</v>
      </c>
      <c r="FS3" s="41">
        <v>0</v>
      </c>
      <c r="FT3" s="41">
        <v>0</v>
      </c>
      <c r="FU3" s="41">
        <v>0</v>
      </c>
      <c r="FV3" s="41">
        <v>0</v>
      </c>
      <c r="FW3" s="41">
        <v>0</v>
      </c>
      <c r="FX3" s="41">
        <f t="shared" si="1"/>
        <v>0</v>
      </c>
      <c r="FY3" s="39">
        <v>1961</v>
      </c>
      <c r="FZ3" s="39" t="s">
        <v>0</v>
      </c>
      <c r="GA3" s="41">
        <v>3.9</v>
      </c>
      <c r="GB3" s="29">
        <f t="shared" si="2"/>
        <v>0.50187500000000007</v>
      </c>
      <c r="GC3" s="29">
        <f t="shared" si="3"/>
        <v>0.48</v>
      </c>
      <c r="GD3" s="29">
        <f t="shared" si="4"/>
        <v>2.0075282308657467</v>
      </c>
      <c r="GE3" s="29">
        <f t="shared" si="5"/>
        <v>1.9230769230769229</v>
      </c>
      <c r="GF3" s="29">
        <f t="shared" si="6"/>
        <v>8.4451307788823815E-2</v>
      </c>
      <c r="GG3" s="29">
        <f t="shared" si="7"/>
        <v>4.2067307692307862E-2</v>
      </c>
      <c r="GH3" s="29">
        <f t="shared" si="8"/>
        <v>4.962358310319801</v>
      </c>
      <c r="GI3" s="39">
        <v>1961</v>
      </c>
      <c r="GJ3" s="39" t="s">
        <v>0</v>
      </c>
      <c r="GK3" s="29"/>
      <c r="GL3" s="29"/>
      <c r="GM3" s="29"/>
      <c r="GN3" s="41"/>
      <c r="GO3" s="29"/>
      <c r="GP3" s="29"/>
      <c r="GQ3" s="29"/>
      <c r="GR3" s="41"/>
      <c r="GS3" s="41"/>
      <c r="GT3" s="41"/>
      <c r="GU3" s="41"/>
      <c r="GV3" s="29"/>
      <c r="GW3" s="47"/>
      <c r="GX3" s="47"/>
      <c r="GY3" s="47"/>
      <c r="GZ3" s="39">
        <v>1961</v>
      </c>
      <c r="HA3" s="39" t="s">
        <v>0</v>
      </c>
      <c r="HB3" s="42">
        <v>5</v>
      </c>
      <c r="HC3" s="42">
        <f t="shared" si="9"/>
        <v>7</v>
      </c>
      <c r="HD3" s="42">
        <v>2</v>
      </c>
      <c r="HE3" s="42">
        <v>4</v>
      </c>
      <c r="HF3" s="42">
        <v>0</v>
      </c>
      <c r="HG3" s="42">
        <v>4</v>
      </c>
      <c r="HH3" s="42">
        <v>0</v>
      </c>
      <c r="HI3" s="42">
        <v>1</v>
      </c>
      <c r="HJ3" s="39">
        <v>1961</v>
      </c>
      <c r="HK3" s="39" t="s">
        <v>0</v>
      </c>
      <c r="HL3" s="29"/>
      <c r="HM3" s="29">
        <v>8.9295229999999997</v>
      </c>
      <c r="HN3" s="27">
        <v>31.357570628521199</v>
      </c>
      <c r="HO3" s="32">
        <v>27.673757215889701</v>
      </c>
      <c r="HP3" s="29">
        <v>2.5541017619763702</v>
      </c>
      <c r="HQ3" s="29">
        <v>3.681</v>
      </c>
      <c r="HR3" s="27">
        <v>1.07072414764718</v>
      </c>
      <c r="HS3" s="27">
        <v>60.214815143579898</v>
      </c>
      <c r="HT3" s="27">
        <v>65.408193156096004</v>
      </c>
      <c r="HU3" s="27">
        <v>-3.6838134126314901</v>
      </c>
      <c r="HV3" s="27">
        <v>-1.1805956238072</v>
      </c>
      <c r="HW3" s="29"/>
      <c r="HX3" s="27">
        <v>3.8824999999999998</v>
      </c>
      <c r="HY3" s="33">
        <v>0.67853180063024299</v>
      </c>
      <c r="HZ3" s="39">
        <v>1961</v>
      </c>
      <c r="IA3" s="39" t="s">
        <v>0</v>
      </c>
      <c r="IB3" s="29">
        <v>72359</v>
      </c>
      <c r="IC3" s="29">
        <v>70459</v>
      </c>
      <c r="ID3" s="29">
        <v>65745.40625</v>
      </c>
      <c r="IE3" s="32">
        <v>66.971061706542969</v>
      </c>
      <c r="IF3" s="32">
        <v>60.290019989013672</v>
      </c>
      <c r="IG3" s="32">
        <v>5199.6669921875</v>
      </c>
      <c r="IH3" s="29">
        <v>22474</v>
      </c>
      <c r="II3" s="32">
        <v>38071.75</v>
      </c>
      <c r="IJ3" s="31">
        <v>4724.7998046875</v>
      </c>
      <c r="IK3" s="31">
        <v>6.6999998092651367</v>
      </c>
      <c r="IL3" s="39">
        <v>1961</v>
      </c>
      <c r="IM3" s="39" t="s">
        <v>0</v>
      </c>
      <c r="IN3" s="29">
        <v>3367</v>
      </c>
      <c r="IO3" s="29">
        <v>1450</v>
      </c>
      <c r="IP3" s="29">
        <v>16300</v>
      </c>
      <c r="IQ3" s="29">
        <f t="shared" si="10"/>
        <v>225.26568913334899</v>
      </c>
      <c r="IR3" s="46">
        <v>16303</v>
      </c>
      <c r="IS3" s="46">
        <v>16303</v>
      </c>
      <c r="IT3" s="28">
        <v>29.518912165710049</v>
      </c>
      <c r="IU3" s="28">
        <v>33.6</v>
      </c>
      <c r="IV3" s="28">
        <v>16303</v>
      </c>
      <c r="IW3" s="28">
        <v>16303</v>
      </c>
      <c r="IX3" s="28">
        <v>29.518912165710049</v>
      </c>
      <c r="IY3" s="28">
        <v>33.6</v>
      </c>
      <c r="IZ3" s="39">
        <v>1961</v>
      </c>
      <c r="JA3" s="39" t="s">
        <v>0</v>
      </c>
      <c r="JB3" s="29">
        <v>5.8</v>
      </c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39">
        <v>1961</v>
      </c>
      <c r="JP3" s="39" t="s">
        <v>0</v>
      </c>
      <c r="JQ3" s="29"/>
      <c r="JW3" s="29"/>
      <c r="JX3" s="29"/>
      <c r="JY3" s="29"/>
      <c r="JZ3" s="29"/>
      <c r="KB3" s="29"/>
      <c r="KC3" s="29"/>
      <c r="KD3" s="29"/>
      <c r="KE3" s="29"/>
      <c r="KF3" s="29"/>
      <c r="KG3" s="39">
        <v>1961</v>
      </c>
      <c r="KH3" s="39" t="s">
        <v>0</v>
      </c>
      <c r="KI3" s="29"/>
      <c r="KJ3" s="29"/>
      <c r="KK3" s="29"/>
      <c r="KL3" s="29"/>
      <c r="KM3" s="29"/>
      <c r="KN3" s="21">
        <v>183691.5</v>
      </c>
      <c r="KO3" s="20">
        <v>109048.6015625</v>
      </c>
      <c r="KP3" s="20">
        <v>17089.2109375</v>
      </c>
      <c r="KQ3" s="19">
        <v>9.3032131195068359</v>
      </c>
      <c r="KR3" s="39">
        <v>1961</v>
      </c>
      <c r="KS3" s="39" t="s">
        <v>0</v>
      </c>
    </row>
    <row r="4" spans="1:305" s="39" customFormat="1" ht="12.75">
      <c r="A4" s="39">
        <v>1962</v>
      </c>
      <c r="B4" s="39" t="s">
        <v>0</v>
      </c>
      <c r="C4" s="39">
        <v>36</v>
      </c>
      <c r="D4" s="44" t="s">
        <v>0</v>
      </c>
      <c r="E4" s="44">
        <v>840</v>
      </c>
      <c r="F4" s="39">
        <v>1</v>
      </c>
      <c r="G4" s="39">
        <v>0</v>
      </c>
      <c r="H4" s="39">
        <v>0</v>
      </c>
      <c r="I4" s="39">
        <v>0</v>
      </c>
      <c r="J4" s="29">
        <v>6.67</v>
      </c>
      <c r="K4" s="29">
        <v>93.33</v>
      </c>
      <c r="L4" s="29">
        <v>0</v>
      </c>
      <c r="M4" s="18">
        <v>1</v>
      </c>
      <c r="N4" s="39">
        <v>0</v>
      </c>
      <c r="O4" s="39">
        <v>0</v>
      </c>
      <c r="P4" s="39">
        <v>0</v>
      </c>
      <c r="Q4" s="29">
        <v>0</v>
      </c>
      <c r="R4" s="29">
        <v>100</v>
      </c>
      <c r="S4" s="29">
        <v>0</v>
      </c>
      <c r="T4" s="29">
        <v>0</v>
      </c>
      <c r="U4" s="29">
        <v>59.92</v>
      </c>
      <c r="V4" s="29">
        <v>0</v>
      </c>
      <c r="W4" s="29">
        <v>59.92</v>
      </c>
      <c r="X4" s="39">
        <v>1</v>
      </c>
      <c r="Y4" s="39">
        <v>1962</v>
      </c>
      <c r="Z4" s="39" t="s">
        <v>0</v>
      </c>
      <c r="AA4" s="43">
        <v>22956</v>
      </c>
      <c r="AB4" s="41">
        <v>47.5</v>
      </c>
      <c r="AC4" s="41">
        <v>0</v>
      </c>
      <c r="AD4" s="41">
        <v>0</v>
      </c>
      <c r="AE4" s="41">
        <v>0</v>
      </c>
      <c r="AF4" s="41">
        <v>0</v>
      </c>
      <c r="AG4" s="41">
        <v>0</v>
      </c>
      <c r="AH4" s="41">
        <v>0</v>
      </c>
      <c r="AI4" s="41">
        <v>0</v>
      </c>
      <c r="AJ4" s="41">
        <v>0</v>
      </c>
      <c r="AK4" s="41">
        <v>0</v>
      </c>
      <c r="AL4" s="41">
        <v>0</v>
      </c>
      <c r="AM4" s="41">
        <v>0</v>
      </c>
      <c r="AN4" s="41">
        <v>0</v>
      </c>
      <c r="AO4" s="41">
        <v>0</v>
      </c>
      <c r="AP4" s="41">
        <v>0</v>
      </c>
      <c r="AQ4" s="41">
        <v>0</v>
      </c>
      <c r="AR4" s="41">
        <v>0</v>
      </c>
      <c r="AS4" s="41">
        <v>0</v>
      </c>
      <c r="AT4" s="41">
        <v>0</v>
      </c>
      <c r="AU4" s="41">
        <v>0</v>
      </c>
      <c r="AV4" s="41">
        <v>0</v>
      </c>
      <c r="AW4" s="41">
        <v>0</v>
      </c>
      <c r="AX4" s="41">
        <v>0</v>
      </c>
      <c r="AY4" s="41">
        <v>47.7</v>
      </c>
      <c r="AZ4" s="41">
        <v>0</v>
      </c>
      <c r="BA4" s="41">
        <v>0</v>
      </c>
      <c r="BB4" s="41">
        <v>0</v>
      </c>
      <c r="BC4" s="41">
        <v>0</v>
      </c>
      <c r="BD4" s="41">
        <v>0</v>
      </c>
      <c r="BE4" s="41">
        <v>0</v>
      </c>
      <c r="BF4" s="41">
        <v>0</v>
      </c>
      <c r="BG4" s="41">
        <v>0</v>
      </c>
      <c r="BH4" s="41">
        <v>0</v>
      </c>
      <c r="BI4" s="41">
        <v>0</v>
      </c>
      <c r="BJ4" s="41">
        <v>0</v>
      </c>
      <c r="BK4" s="41">
        <v>0</v>
      </c>
      <c r="BL4" s="41">
        <v>0</v>
      </c>
      <c r="BM4" s="41">
        <v>0</v>
      </c>
      <c r="BN4" s="41">
        <v>51.9</v>
      </c>
      <c r="BO4" s="41">
        <v>0</v>
      </c>
      <c r="BP4" s="41">
        <v>0</v>
      </c>
      <c r="BQ4" s="41">
        <v>0</v>
      </c>
      <c r="BR4" s="41">
        <v>0</v>
      </c>
      <c r="BS4" s="41">
        <v>0</v>
      </c>
      <c r="BT4" s="41">
        <v>0</v>
      </c>
      <c r="BU4" s="41">
        <v>0</v>
      </c>
      <c r="BV4" s="41">
        <v>0</v>
      </c>
      <c r="BW4" s="41">
        <v>0</v>
      </c>
      <c r="BX4" s="41">
        <v>0</v>
      </c>
      <c r="BY4" s="41">
        <v>0</v>
      </c>
      <c r="BZ4" s="41">
        <v>0</v>
      </c>
      <c r="CA4" s="41">
        <v>0</v>
      </c>
      <c r="CB4" s="41">
        <v>0</v>
      </c>
      <c r="CC4" s="41">
        <v>0</v>
      </c>
      <c r="CD4" s="41">
        <v>0</v>
      </c>
      <c r="CE4" s="41">
        <v>0</v>
      </c>
      <c r="CF4" s="41">
        <v>0</v>
      </c>
      <c r="CG4" s="41">
        <v>0</v>
      </c>
      <c r="CH4" s="41">
        <v>0</v>
      </c>
      <c r="CI4" s="41">
        <v>0</v>
      </c>
      <c r="CJ4" s="41">
        <v>0</v>
      </c>
      <c r="CK4" s="41">
        <v>0</v>
      </c>
      <c r="CL4" s="41">
        <v>0</v>
      </c>
      <c r="CM4" s="41">
        <v>0</v>
      </c>
      <c r="CN4" s="41">
        <v>0</v>
      </c>
      <c r="CO4" s="41">
        <v>0</v>
      </c>
      <c r="CP4" s="41">
        <v>0</v>
      </c>
      <c r="CQ4" s="41">
        <v>0</v>
      </c>
      <c r="CR4" s="41">
        <v>0</v>
      </c>
      <c r="CS4" s="41">
        <v>0</v>
      </c>
      <c r="CT4" s="41">
        <v>0</v>
      </c>
      <c r="CU4" s="41">
        <v>0</v>
      </c>
      <c r="CV4" s="41">
        <v>0</v>
      </c>
      <c r="CW4" s="41">
        <v>0</v>
      </c>
      <c r="CX4" s="41">
        <v>0</v>
      </c>
      <c r="CY4" s="41">
        <f t="shared" si="0"/>
        <v>0.40000000000000568</v>
      </c>
      <c r="CZ4" s="39">
        <v>1962</v>
      </c>
      <c r="DA4" s="39" t="s">
        <v>0</v>
      </c>
      <c r="DB4" s="41">
        <v>0</v>
      </c>
      <c r="DC4" s="41">
        <v>0</v>
      </c>
      <c r="DD4" s="41">
        <v>0</v>
      </c>
      <c r="DE4" s="41">
        <v>0</v>
      </c>
      <c r="DF4" s="41">
        <v>0</v>
      </c>
      <c r="DG4" s="41">
        <v>0</v>
      </c>
      <c r="DH4" s="41">
        <v>0</v>
      </c>
      <c r="DI4" s="41">
        <v>0</v>
      </c>
      <c r="DJ4" s="41">
        <v>0</v>
      </c>
      <c r="DK4" s="41">
        <v>0</v>
      </c>
      <c r="DL4" s="41">
        <v>0</v>
      </c>
      <c r="DM4" s="41">
        <v>0</v>
      </c>
      <c r="DN4" s="41">
        <v>0</v>
      </c>
      <c r="DO4" s="41">
        <v>0</v>
      </c>
      <c r="DP4" s="41">
        <v>0</v>
      </c>
      <c r="DQ4" s="41">
        <v>0</v>
      </c>
      <c r="DR4" s="41">
        <v>0</v>
      </c>
      <c r="DS4" s="41">
        <v>0</v>
      </c>
      <c r="DT4" s="41">
        <v>0</v>
      </c>
      <c r="DU4" s="41">
        <v>0</v>
      </c>
      <c r="DV4" s="41">
        <v>0</v>
      </c>
      <c r="DW4" s="41">
        <v>0</v>
      </c>
      <c r="DX4" s="41">
        <v>40.5</v>
      </c>
      <c r="DY4" s="41">
        <v>0</v>
      </c>
      <c r="DZ4" s="41">
        <v>0</v>
      </c>
      <c r="EA4" s="41">
        <v>0</v>
      </c>
      <c r="EB4" s="41">
        <v>0</v>
      </c>
      <c r="EC4" s="41">
        <v>0</v>
      </c>
      <c r="ED4" s="41">
        <v>0</v>
      </c>
      <c r="EE4" s="41">
        <v>0</v>
      </c>
      <c r="EF4" s="41">
        <v>0</v>
      </c>
      <c r="EG4" s="41">
        <v>0</v>
      </c>
      <c r="EH4" s="41">
        <v>0</v>
      </c>
      <c r="EI4" s="41">
        <v>0</v>
      </c>
      <c r="EJ4" s="41">
        <v>0</v>
      </c>
      <c r="EK4" s="41">
        <v>0</v>
      </c>
      <c r="EL4" s="41">
        <v>0</v>
      </c>
      <c r="EM4" s="41">
        <v>59.5</v>
      </c>
      <c r="EN4" s="41">
        <v>0</v>
      </c>
      <c r="EO4" s="41">
        <v>0</v>
      </c>
      <c r="EP4" s="41">
        <v>0</v>
      </c>
      <c r="EQ4" s="41">
        <v>0</v>
      </c>
      <c r="ER4" s="41">
        <v>0</v>
      </c>
      <c r="ES4" s="41">
        <v>0</v>
      </c>
      <c r="ET4" s="41">
        <v>0</v>
      </c>
      <c r="EU4" s="41">
        <v>0</v>
      </c>
      <c r="EV4" s="41">
        <v>0</v>
      </c>
      <c r="EW4" s="41">
        <v>0</v>
      </c>
      <c r="EX4" s="41">
        <v>0</v>
      </c>
      <c r="EY4" s="41">
        <v>0</v>
      </c>
      <c r="EZ4" s="41">
        <v>0</v>
      </c>
      <c r="FA4" s="41">
        <v>0</v>
      </c>
      <c r="FB4" s="41">
        <v>0</v>
      </c>
      <c r="FC4" s="41">
        <v>0</v>
      </c>
      <c r="FD4" s="41">
        <v>0</v>
      </c>
      <c r="FE4" s="41">
        <v>0</v>
      </c>
      <c r="FF4" s="41">
        <v>0</v>
      </c>
      <c r="FG4" s="41">
        <v>0</v>
      </c>
      <c r="FH4" s="41">
        <v>0</v>
      </c>
      <c r="FI4" s="41">
        <v>0</v>
      </c>
      <c r="FJ4" s="41">
        <v>0</v>
      </c>
      <c r="FK4" s="41">
        <v>0</v>
      </c>
      <c r="FL4" s="41">
        <v>0</v>
      </c>
      <c r="FM4" s="41">
        <v>0</v>
      </c>
      <c r="FN4" s="41">
        <v>0</v>
      </c>
      <c r="FO4" s="41">
        <v>0</v>
      </c>
      <c r="FP4" s="41">
        <v>0</v>
      </c>
      <c r="FQ4" s="41">
        <v>0</v>
      </c>
      <c r="FR4" s="41">
        <v>0</v>
      </c>
      <c r="FS4" s="41">
        <v>0</v>
      </c>
      <c r="FT4" s="41">
        <v>0</v>
      </c>
      <c r="FU4" s="41">
        <v>0</v>
      </c>
      <c r="FV4" s="41">
        <v>0</v>
      </c>
      <c r="FW4" s="41">
        <v>0</v>
      </c>
      <c r="FX4" s="41">
        <f t="shared" si="1"/>
        <v>0</v>
      </c>
      <c r="FY4" s="39">
        <v>1962</v>
      </c>
      <c r="FZ4" s="39" t="s">
        <v>0</v>
      </c>
      <c r="GA4" s="41">
        <v>4.0999999999999996</v>
      </c>
      <c r="GB4" s="29">
        <f t="shared" si="2"/>
        <v>0.50311000000000006</v>
      </c>
      <c r="GC4" s="29">
        <f t="shared" si="3"/>
        <v>0.48194999999999999</v>
      </c>
      <c r="GD4" s="29">
        <f t="shared" si="4"/>
        <v>2.0125178610960175</v>
      </c>
      <c r="GE4" s="29">
        <f t="shared" si="5"/>
        <v>1.9303156066016793</v>
      </c>
      <c r="GF4" s="29">
        <f t="shared" si="6"/>
        <v>8.2202254494338156E-2</v>
      </c>
      <c r="GG4" s="29">
        <f t="shared" si="7"/>
        <v>4.0845478235691679E-2</v>
      </c>
      <c r="GH4" s="29">
        <f t="shared" si="8"/>
        <v>7.4027022093287007</v>
      </c>
      <c r="GI4" s="39">
        <v>1962</v>
      </c>
      <c r="GJ4" s="39" t="s">
        <v>0</v>
      </c>
      <c r="GK4" s="29"/>
      <c r="GL4" s="29"/>
      <c r="GM4" s="29"/>
      <c r="GN4" s="41"/>
      <c r="GO4" s="29"/>
      <c r="GP4" s="29"/>
      <c r="GQ4" s="29"/>
      <c r="GR4" s="41"/>
      <c r="GS4" s="41"/>
      <c r="GT4" s="41"/>
      <c r="GU4" s="41"/>
      <c r="GV4" s="29"/>
      <c r="GW4" s="47"/>
      <c r="GX4" s="47"/>
      <c r="GY4" s="47"/>
      <c r="GZ4" s="39">
        <v>1962</v>
      </c>
      <c r="HA4" s="39" t="s">
        <v>0</v>
      </c>
      <c r="HB4" s="42">
        <v>5</v>
      </c>
      <c r="HC4" s="42">
        <f t="shared" si="9"/>
        <v>7</v>
      </c>
      <c r="HD4" s="42">
        <v>2</v>
      </c>
      <c r="HE4" s="42">
        <v>4</v>
      </c>
      <c r="HF4" s="42">
        <v>0</v>
      </c>
      <c r="HG4" s="42">
        <v>4</v>
      </c>
      <c r="HH4" s="42">
        <v>0</v>
      </c>
      <c r="HI4" s="42">
        <v>1</v>
      </c>
      <c r="HJ4" s="39">
        <v>1962</v>
      </c>
      <c r="HK4" s="39" t="s">
        <v>0</v>
      </c>
      <c r="HL4" s="29"/>
      <c r="HM4" s="29">
        <v>8.940671</v>
      </c>
      <c r="HN4" s="27">
        <v>31.391530587161899</v>
      </c>
      <c r="HO4" s="32">
        <v>27.875728067021502</v>
      </c>
      <c r="HP4" s="29">
        <v>6.1148794354048199</v>
      </c>
      <c r="HQ4" s="29">
        <v>7.43</v>
      </c>
      <c r="HR4" s="27">
        <v>1.1987733482018501</v>
      </c>
      <c r="HS4" s="27">
        <v>58.234083866969598</v>
      </c>
      <c r="HT4" s="27">
        <v>61.904234662259903</v>
      </c>
      <c r="HU4" s="27">
        <v>-3.5158025201404701</v>
      </c>
      <c r="HV4" s="27">
        <v>-0.99153067548027296</v>
      </c>
      <c r="HW4" s="29"/>
      <c r="HX4" s="27">
        <v>3.9458333333333302</v>
      </c>
      <c r="HY4" s="33">
        <v>0.55922330097087403</v>
      </c>
      <c r="HZ4" s="39">
        <v>1962</v>
      </c>
      <c r="IA4" s="39" t="s">
        <v>0</v>
      </c>
      <c r="IB4" s="29">
        <v>72675</v>
      </c>
      <c r="IC4" s="29">
        <v>70614.59</v>
      </c>
      <c r="ID4" s="29">
        <v>66702.5</v>
      </c>
      <c r="IE4" s="32">
        <v>66.058082580566406</v>
      </c>
      <c r="IF4" s="32">
        <v>59.99652099609375</v>
      </c>
      <c r="IG4" s="32">
        <v>4943.6669921875</v>
      </c>
      <c r="IH4" s="29">
        <v>23219</v>
      </c>
      <c r="II4" s="32">
        <v>38539.828125</v>
      </c>
      <c r="IJ4" s="31">
        <v>3885.10009765625</v>
      </c>
      <c r="IK4" s="31">
        <v>5.5</v>
      </c>
      <c r="IL4" s="39">
        <v>1962</v>
      </c>
      <c r="IM4" s="39" t="s">
        <v>0</v>
      </c>
      <c r="IN4" s="29">
        <v>3614</v>
      </c>
      <c r="IO4" s="29">
        <v>1230</v>
      </c>
      <c r="IP4" s="29">
        <v>18600</v>
      </c>
      <c r="IQ4" s="29">
        <f t="shared" si="10"/>
        <v>255.93395252837976</v>
      </c>
      <c r="IR4" s="46">
        <v>15585.3</v>
      </c>
      <c r="IS4" s="46">
        <v>16586</v>
      </c>
      <c r="IT4" s="28">
        <v>29.342768686421941</v>
      </c>
      <c r="IU4" s="28">
        <v>33.200000000000003</v>
      </c>
      <c r="IV4" s="28">
        <v>15585.3</v>
      </c>
      <c r="IW4" s="28">
        <v>16586</v>
      </c>
      <c r="IX4" s="28">
        <v>29.342768686421941</v>
      </c>
      <c r="IY4" s="28">
        <v>33.200000000000003</v>
      </c>
      <c r="IZ4" s="39">
        <v>1962</v>
      </c>
      <c r="JA4" s="39" t="s">
        <v>0</v>
      </c>
      <c r="JB4" s="29">
        <v>5.6</v>
      </c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39">
        <v>1962</v>
      </c>
      <c r="JP4" s="39" t="s">
        <v>0</v>
      </c>
      <c r="JQ4" s="29"/>
      <c r="JW4" s="29"/>
      <c r="JX4" s="29"/>
      <c r="JY4" s="29"/>
      <c r="JZ4" s="29"/>
      <c r="KB4" s="29"/>
      <c r="KC4" s="29"/>
      <c r="KD4" s="29"/>
      <c r="KE4" s="29"/>
      <c r="KF4" s="29"/>
      <c r="KG4" s="39">
        <v>1962</v>
      </c>
      <c r="KH4" s="39" t="s">
        <v>0</v>
      </c>
      <c r="KI4" s="29"/>
      <c r="KJ4" s="29"/>
      <c r="KK4" s="29"/>
      <c r="KL4" s="29"/>
      <c r="KM4" s="29"/>
      <c r="KN4" s="21">
        <v>186537.703125</v>
      </c>
      <c r="KO4" s="20">
        <v>111177.296875</v>
      </c>
      <c r="KP4" s="20">
        <v>17456.599609375</v>
      </c>
      <c r="KQ4" s="19">
        <v>9.35821533203125</v>
      </c>
      <c r="KR4" s="39">
        <v>1962</v>
      </c>
      <c r="KS4" s="39" t="s">
        <v>0</v>
      </c>
    </row>
    <row r="5" spans="1:305" s="39" customFormat="1" ht="12.75">
      <c r="A5" s="39">
        <v>1963</v>
      </c>
      <c r="B5" s="39" t="s">
        <v>0</v>
      </c>
      <c r="C5" s="39">
        <v>36</v>
      </c>
      <c r="D5" s="44" t="s">
        <v>0</v>
      </c>
      <c r="E5" s="44">
        <v>840</v>
      </c>
      <c r="F5" s="39">
        <v>1</v>
      </c>
      <c r="G5" s="39">
        <v>0</v>
      </c>
      <c r="H5" s="39">
        <v>0</v>
      </c>
      <c r="I5" s="39">
        <v>0</v>
      </c>
      <c r="J5" s="29">
        <v>6.74</v>
      </c>
      <c r="K5" s="29">
        <v>93.26</v>
      </c>
      <c r="L5" s="29">
        <v>0</v>
      </c>
      <c r="M5" s="18">
        <v>1</v>
      </c>
      <c r="N5" s="39">
        <v>0</v>
      </c>
      <c r="O5" s="39">
        <v>0</v>
      </c>
      <c r="P5" s="39">
        <v>1</v>
      </c>
      <c r="Q5" s="29">
        <v>0</v>
      </c>
      <c r="R5" s="29">
        <v>100</v>
      </c>
      <c r="S5" s="29">
        <v>0</v>
      </c>
      <c r="T5" s="29">
        <v>0</v>
      </c>
      <c r="U5" s="29">
        <v>59.5</v>
      </c>
      <c r="V5" s="29">
        <v>0</v>
      </c>
      <c r="W5" s="29">
        <v>59.5</v>
      </c>
      <c r="X5" s="39">
        <v>1</v>
      </c>
      <c r="Y5" s="39">
        <v>1963</v>
      </c>
      <c r="Z5" s="39" t="s">
        <v>0</v>
      </c>
      <c r="AA5" s="43"/>
      <c r="AB5" s="41">
        <v>47.5</v>
      </c>
      <c r="AC5" s="41">
        <v>0</v>
      </c>
      <c r="AD5" s="41">
        <v>0</v>
      </c>
      <c r="AE5" s="41">
        <v>0</v>
      </c>
      <c r="AF5" s="41">
        <v>0</v>
      </c>
      <c r="AG5" s="41">
        <v>0</v>
      </c>
      <c r="AH5" s="41">
        <v>0</v>
      </c>
      <c r="AI5" s="41">
        <v>0</v>
      </c>
      <c r="AJ5" s="41">
        <v>0</v>
      </c>
      <c r="AK5" s="41">
        <v>0</v>
      </c>
      <c r="AL5" s="41">
        <v>0</v>
      </c>
      <c r="AM5" s="41">
        <v>0</v>
      </c>
      <c r="AN5" s="41">
        <v>0</v>
      </c>
      <c r="AO5" s="41">
        <v>0</v>
      </c>
      <c r="AP5" s="41">
        <v>0</v>
      </c>
      <c r="AQ5" s="41">
        <v>0</v>
      </c>
      <c r="AR5" s="41">
        <v>0</v>
      </c>
      <c r="AS5" s="41">
        <v>0</v>
      </c>
      <c r="AT5" s="41">
        <v>0</v>
      </c>
      <c r="AU5" s="41">
        <v>0</v>
      </c>
      <c r="AV5" s="41">
        <v>0</v>
      </c>
      <c r="AW5" s="41">
        <v>0</v>
      </c>
      <c r="AX5" s="41">
        <v>0</v>
      </c>
      <c r="AY5" s="41">
        <v>47.7</v>
      </c>
      <c r="AZ5" s="41">
        <v>0</v>
      </c>
      <c r="BA5" s="41">
        <v>0</v>
      </c>
      <c r="BB5" s="41">
        <v>0</v>
      </c>
      <c r="BC5" s="41">
        <v>0</v>
      </c>
      <c r="BD5" s="41">
        <v>0</v>
      </c>
      <c r="BE5" s="41">
        <v>0</v>
      </c>
      <c r="BF5" s="41">
        <v>0</v>
      </c>
      <c r="BG5" s="41">
        <v>0</v>
      </c>
      <c r="BH5" s="41">
        <v>0</v>
      </c>
      <c r="BI5" s="41">
        <v>0</v>
      </c>
      <c r="BJ5" s="41">
        <v>0</v>
      </c>
      <c r="BK5" s="41">
        <v>0</v>
      </c>
      <c r="BL5" s="41">
        <v>0</v>
      </c>
      <c r="BM5" s="41">
        <v>0</v>
      </c>
      <c r="BN5" s="41">
        <v>51.9</v>
      </c>
      <c r="BO5" s="41">
        <v>0</v>
      </c>
      <c r="BP5" s="41">
        <v>0</v>
      </c>
      <c r="BQ5" s="41">
        <v>0</v>
      </c>
      <c r="BR5" s="41">
        <v>0</v>
      </c>
      <c r="BS5" s="41">
        <v>0</v>
      </c>
      <c r="BT5" s="41">
        <v>0</v>
      </c>
      <c r="BU5" s="41">
        <v>0</v>
      </c>
      <c r="BV5" s="41">
        <v>0</v>
      </c>
      <c r="BW5" s="41">
        <v>0</v>
      </c>
      <c r="BX5" s="41">
        <v>0</v>
      </c>
      <c r="BY5" s="41">
        <v>0</v>
      </c>
      <c r="BZ5" s="41">
        <v>0</v>
      </c>
      <c r="CA5" s="41">
        <v>0</v>
      </c>
      <c r="CB5" s="41">
        <v>0</v>
      </c>
      <c r="CC5" s="41">
        <v>0</v>
      </c>
      <c r="CD5" s="41">
        <v>0</v>
      </c>
      <c r="CE5" s="41">
        <v>0</v>
      </c>
      <c r="CF5" s="41">
        <v>0</v>
      </c>
      <c r="CG5" s="41">
        <v>0</v>
      </c>
      <c r="CH5" s="41">
        <v>0</v>
      </c>
      <c r="CI5" s="41">
        <v>0</v>
      </c>
      <c r="CJ5" s="41">
        <v>0</v>
      </c>
      <c r="CK5" s="41">
        <v>0</v>
      </c>
      <c r="CL5" s="41">
        <v>0</v>
      </c>
      <c r="CM5" s="41">
        <v>0</v>
      </c>
      <c r="CN5" s="41">
        <v>0</v>
      </c>
      <c r="CO5" s="41">
        <v>0</v>
      </c>
      <c r="CP5" s="41">
        <v>0</v>
      </c>
      <c r="CQ5" s="41">
        <v>0</v>
      </c>
      <c r="CR5" s="41">
        <v>0</v>
      </c>
      <c r="CS5" s="41">
        <v>0</v>
      </c>
      <c r="CT5" s="41">
        <v>0</v>
      </c>
      <c r="CU5" s="41">
        <v>0</v>
      </c>
      <c r="CV5" s="41">
        <v>0</v>
      </c>
      <c r="CW5" s="41">
        <v>0</v>
      </c>
      <c r="CX5" s="41">
        <v>0</v>
      </c>
      <c r="CY5" s="41">
        <f t="shared" si="0"/>
        <v>0.40000000000000568</v>
      </c>
      <c r="CZ5" s="39">
        <v>1963</v>
      </c>
      <c r="DA5" s="39" t="s">
        <v>0</v>
      </c>
      <c r="DB5" s="41">
        <v>0</v>
      </c>
      <c r="DC5" s="41">
        <v>0</v>
      </c>
      <c r="DD5" s="41">
        <v>0</v>
      </c>
      <c r="DE5" s="41">
        <v>0</v>
      </c>
      <c r="DF5" s="41">
        <v>0</v>
      </c>
      <c r="DG5" s="41">
        <v>0</v>
      </c>
      <c r="DH5" s="41">
        <v>0</v>
      </c>
      <c r="DI5" s="41">
        <v>0</v>
      </c>
      <c r="DJ5" s="41">
        <v>0</v>
      </c>
      <c r="DK5" s="41">
        <v>0</v>
      </c>
      <c r="DL5" s="41">
        <v>0</v>
      </c>
      <c r="DM5" s="41">
        <v>0</v>
      </c>
      <c r="DN5" s="41">
        <v>0</v>
      </c>
      <c r="DO5" s="41">
        <v>0</v>
      </c>
      <c r="DP5" s="41">
        <v>0</v>
      </c>
      <c r="DQ5" s="41">
        <v>0</v>
      </c>
      <c r="DR5" s="41">
        <v>0</v>
      </c>
      <c r="DS5" s="41">
        <v>0</v>
      </c>
      <c r="DT5" s="41">
        <v>0</v>
      </c>
      <c r="DU5" s="41">
        <v>0</v>
      </c>
      <c r="DV5" s="41">
        <v>0</v>
      </c>
      <c r="DW5" s="41">
        <v>0</v>
      </c>
      <c r="DX5" s="41">
        <v>40.5</v>
      </c>
      <c r="DY5" s="41">
        <v>0</v>
      </c>
      <c r="DZ5" s="41">
        <v>0</v>
      </c>
      <c r="EA5" s="41">
        <v>0</v>
      </c>
      <c r="EB5" s="41">
        <v>0</v>
      </c>
      <c r="EC5" s="41">
        <v>0</v>
      </c>
      <c r="ED5" s="41">
        <v>0</v>
      </c>
      <c r="EE5" s="41">
        <v>0</v>
      </c>
      <c r="EF5" s="41">
        <v>0</v>
      </c>
      <c r="EG5" s="41">
        <v>0</v>
      </c>
      <c r="EH5" s="41">
        <v>0</v>
      </c>
      <c r="EI5" s="41">
        <v>0</v>
      </c>
      <c r="EJ5" s="41">
        <v>0</v>
      </c>
      <c r="EK5" s="41">
        <v>0</v>
      </c>
      <c r="EL5" s="41">
        <v>0</v>
      </c>
      <c r="EM5" s="41">
        <v>59.5</v>
      </c>
      <c r="EN5" s="41">
        <v>0</v>
      </c>
      <c r="EO5" s="41">
        <v>0</v>
      </c>
      <c r="EP5" s="41">
        <v>0</v>
      </c>
      <c r="EQ5" s="41">
        <v>0</v>
      </c>
      <c r="ER5" s="41">
        <v>0</v>
      </c>
      <c r="ES5" s="41">
        <v>0</v>
      </c>
      <c r="ET5" s="41">
        <v>0</v>
      </c>
      <c r="EU5" s="41">
        <v>0</v>
      </c>
      <c r="EV5" s="41">
        <v>0</v>
      </c>
      <c r="EW5" s="41">
        <v>0</v>
      </c>
      <c r="EX5" s="41">
        <v>0</v>
      </c>
      <c r="EY5" s="41">
        <v>0</v>
      </c>
      <c r="EZ5" s="41">
        <v>0</v>
      </c>
      <c r="FA5" s="41">
        <v>0</v>
      </c>
      <c r="FB5" s="41">
        <v>0</v>
      </c>
      <c r="FC5" s="41">
        <v>0</v>
      </c>
      <c r="FD5" s="41">
        <v>0</v>
      </c>
      <c r="FE5" s="41">
        <v>0</v>
      </c>
      <c r="FF5" s="41">
        <v>0</v>
      </c>
      <c r="FG5" s="41">
        <v>0</v>
      </c>
      <c r="FH5" s="41">
        <v>0</v>
      </c>
      <c r="FI5" s="41">
        <v>0</v>
      </c>
      <c r="FJ5" s="41">
        <v>0</v>
      </c>
      <c r="FK5" s="41">
        <v>0</v>
      </c>
      <c r="FL5" s="41">
        <v>0</v>
      </c>
      <c r="FM5" s="41">
        <v>0</v>
      </c>
      <c r="FN5" s="41">
        <v>0</v>
      </c>
      <c r="FO5" s="41">
        <v>0</v>
      </c>
      <c r="FP5" s="41">
        <v>0</v>
      </c>
      <c r="FQ5" s="41">
        <v>0</v>
      </c>
      <c r="FR5" s="41">
        <v>0</v>
      </c>
      <c r="FS5" s="41">
        <v>0</v>
      </c>
      <c r="FT5" s="41">
        <v>0</v>
      </c>
      <c r="FU5" s="41">
        <v>0</v>
      </c>
      <c r="FV5" s="41">
        <v>0</v>
      </c>
      <c r="FW5" s="41">
        <v>0</v>
      </c>
      <c r="FX5" s="41">
        <f t="shared" si="1"/>
        <v>0</v>
      </c>
      <c r="FY5" s="39">
        <v>1963</v>
      </c>
      <c r="FZ5" s="39" t="s">
        <v>0</v>
      </c>
      <c r="GA5" s="41">
        <v>4.0999999999999996</v>
      </c>
      <c r="GB5" s="29">
        <f t="shared" si="2"/>
        <v>0.50311000000000006</v>
      </c>
      <c r="GC5" s="29">
        <f t="shared" si="3"/>
        <v>0.48194999999999999</v>
      </c>
      <c r="GD5" s="29">
        <f t="shared" si="4"/>
        <v>2.0125178610960175</v>
      </c>
      <c r="GE5" s="29">
        <f t="shared" si="5"/>
        <v>1.9303156066016793</v>
      </c>
      <c r="GF5" s="29">
        <f t="shared" si="6"/>
        <v>8.2202254494338156E-2</v>
      </c>
      <c r="GG5" s="29">
        <f t="shared" si="7"/>
        <v>4.0845478235691679E-2</v>
      </c>
      <c r="GH5" s="29">
        <f t="shared" si="8"/>
        <v>7.4027022093287007</v>
      </c>
      <c r="GI5" s="39">
        <v>1963</v>
      </c>
      <c r="GJ5" s="39" t="s">
        <v>0</v>
      </c>
      <c r="GK5" s="29"/>
      <c r="GL5" s="29"/>
      <c r="GM5" s="29"/>
      <c r="GN5" s="41"/>
      <c r="GO5" s="29"/>
      <c r="GP5" s="29"/>
      <c r="GQ5" s="29"/>
      <c r="GR5" s="41"/>
      <c r="GS5" s="41"/>
      <c r="GT5" s="41"/>
      <c r="GU5" s="41"/>
      <c r="GV5" s="29"/>
      <c r="GW5" s="47"/>
      <c r="GX5" s="47"/>
      <c r="GY5" s="47"/>
      <c r="GZ5" s="39">
        <v>1963</v>
      </c>
      <c r="HA5" s="39" t="s">
        <v>0</v>
      </c>
      <c r="HB5" s="42">
        <v>5</v>
      </c>
      <c r="HC5" s="42">
        <f t="shared" si="9"/>
        <v>7</v>
      </c>
      <c r="HD5" s="42">
        <v>2</v>
      </c>
      <c r="HE5" s="42">
        <v>4</v>
      </c>
      <c r="HF5" s="42">
        <v>0</v>
      </c>
      <c r="HG5" s="42">
        <v>4</v>
      </c>
      <c r="HH5" s="42">
        <v>0</v>
      </c>
      <c r="HI5" s="42">
        <v>1</v>
      </c>
      <c r="HJ5" s="39">
        <v>1963</v>
      </c>
      <c r="HK5" s="39" t="s">
        <v>0</v>
      </c>
      <c r="HL5" s="29"/>
      <c r="HM5" s="29">
        <v>8.9570939999999997</v>
      </c>
      <c r="HN5" s="27">
        <v>31.188994735070001</v>
      </c>
      <c r="HO5" s="32">
        <v>28.413283189832502</v>
      </c>
      <c r="HP5" s="29">
        <v>4.3555049769809999</v>
      </c>
      <c r="HQ5" s="29">
        <v>5.5279999999999996</v>
      </c>
      <c r="HR5" s="27">
        <v>1.2396694214876101</v>
      </c>
      <c r="HS5" s="27">
        <v>56.902791371412903</v>
      </c>
      <c r="HT5" s="27">
        <v>60.6982734995889</v>
      </c>
      <c r="HU5" s="27">
        <v>-2.7757115452374399</v>
      </c>
      <c r="HV5" s="27">
        <v>-0.18008847825235899</v>
      </c>
      <c r="HW5" s="29"/>
      <c r="HX5" s="27">
        <v>4.0025000000000004</v>
      </c>
      <c r="HY5" s="33">
        <v>0.69106996045883395</v>
      </c>
      <c r="HZ5" s="39">
        <v>1963</v>
      </c>
      <c r="IA5" s="39" t="s">
        <v>0</v>
      </c>
      <c r="IB5" s="29">
        <v>73839</v>
      </c>
      <c r="IC5" s="29">
        <v>71832.84</v>
      </c>
      <c r="ID5" s="29">
        <v>67762.84375</v>
      </c>
      <c r="IE5" s="32">
        <v>65.991630554199219</v>
      </c>
      <c r="IF5" s="32">
        <v>59.967681884765625</v>
      </c>
      <c r="IG5" s="32">
        <v>4686.8330078125</v>
      </c>
      <c r="IH5" s="29">
        <v>23775</v>
      </c>
      <c r="II5" s="32">
        <v>39301</v>
      </c>
      <c r="IJ5" s="31">
        <v>4099</v>
      </c>
      <c r="IK5" s="31">
        <v>5.6999998092651367</v>
      </c>
      <c r="IL5" s="39">
        <v>1963</v>
      </c>
      <c r="IM5" s="39" t="s">
        <v>0</v>
      </c>
      <c r="IN5" s="29">
        <v>3362</v>
      </c>
      <c r="IO5" s="29">
        <v>941</v>
      </c>
      <c r="IP5" s="29">
        <v>16100</v>
      </c>
      <c r="IQ5" s="29">
        <f t="shared" si="10"/>
        <v>218.04195614783515</v>
      </c>
      <c r="IR5" s="46">
        <v>16524</v>
      </c>
      <c r="IS5" s="46">
        <v>16524</v>
      </c>
      <c r="IT5" s="28">
        <v>28.513375351046349</v>
      </c>
      <c r="IU5" s="28">
        <v>32.799999999999997</v>
      </c>
      <c r="IV5" s="28">
        <v>16524</v>
      </c>
      <c r="IW5" s="28">
        <v>16524</v>
      </c>
      <c r="IX5" s="28">
        <v>28.513375351046349</v>
      </c>
      <c r="IY5" s="28">
        <v>32.799999999999997</v>
      </c>
      <c r="IZ5" s="39">
        <v>1963</v>
      </c>
      <c r="JA5" s="39" t="s">
        <v>0</v>
      </c>
      <c r="JB5" s="29">
        <v>5.6</v>
      </c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39">
        <v>1963</v>
      </c>
      <c r="JP5" s="39" t="s">
        <v>0</v>
      </c>
      <c r="JQ5" s="29"/>
      <c r="JW5" s="29"/>
      <c r="JX5" s="29"/>
      <c r="JY5" s="29"/>
      <c r="JZ5" s="29"/>
      <c r="KB5" s="29"/>
      <c r="KC5" s="29"/>
      <c r="KD5" s="29"/>
      <c r="KE5" s="29"/>
      <c r="KF5" s="29"/>
      <c r="KG5" s="39">
        <v>1963</v>
      </c>
      <c r="KH5" s="39" t="s">
        <v>0</v>
      </c>
      <c r="KI5" s="29"/>
      <c r="KJ5" s="29"/>
      <c r="KK5" s="29"/>
      <c r="KL5" s="29"/>
      <c r="KM5" s="29"/>
      <c r="KN5" s="21">
        <v>189241.796875</v>
      </c>
      <c r="KO5" s="20">
        <v>112998.8984375</v>
      </c>
      <c r="KP5" s="20">
        <v>17777.66015625</v>
      </c>
      <c r="KQ5" s="19">
        <v>9.3941488265991211</v>
      </c>
      <c r="KR5" s="39">
        <v>1963</v>
      </c>
      <c r="KS5" s="39" t="s">
        <v>0</v>
      </c>
    </row>
    <row r="6" spans="1:305" s="39" customFormat="1" ht="12.75">
      <c r="A6" s="39">
        <v>1964</v>
      </c>
      <c r="B6" s="39" t="s">
        <v>0</v>
      </c>
      <c r="C6" s="39">
        <v>36</v>
      </c>
      <c r="D6" s="44" t="s">
        <v>0</v>
      </c>
      <c r="E6" s="44">
        <v>840</v>
      </c>
      <c r="F6" s="39">
        <v>1</v>
      </c>
      <c r="G6" s="39">
        <v>0</v>
      </c>
      <c r="H6" s="39">
        <v>0</v>
      </c>
      <c r="I6" s="39">
        <v>0</v>
      </c>
      <c r="J6" s="29">
        <v>7.14</v>
      </c>
      <c r="K6" s="29">
        <v>92.86</v>
      </c>
      <c r="L6" s="29">
        <v>0</v>
      </c>
      <c r="M6" s="18">
        <v>1</v>
      </c>
      <c r="N6" s="39">
        <v>0</v>
      </c>
      <c r="O6" s="39">
        <v>0</v>
      </c>
      <c r="P6" s="39">
        <v>0</v>
      </c>
      <c r="Q6" s="29">
        <v>0</v>
      </c>
      <c r="R6" s="29">
        <v>100</v>
      </c>
      <c r="S6" s="29">
        <v>0</v>
      </c>
      <c r="T6" s="29">
        <v>0</v>
      </c>
      <c r="U6" s="29">
        <v>60.84</v>
      </c>
      <c r="V6" s="29">
        <v>0</v>
      </c>
      <c r="W6" s="29">
        <v>60.84</v>
      </c>
      <c r="X6" s="39">
        <v>1</v>
      </c>
      <c r="Y6" s="39">
        <v>1964</v>
      </c>
      <c r="Z6" s="39" t="s">
        <v>0</v>
      </c>
      <c r="AA6" s="43">
        <v>23684</v>
      </c>
      <c r="AB6" s="41">
        <v>59.7</v>
      </c>
      <c r="AC6" s="41">
        <v>0</v>
      </c>
      <c r="AD6" s="41">
        <v>0</v>
      </c>
      <c r="AE6" s="41">
        <v>0</v>
      </c>
      <c r="AF6" s="41">
        <v>0</v>
      </c>
      <c r="AG6" s="41">
        <v>0</v>
      </c>
      <c r="AH6" s="41">
        <v>0</v>
      </c>
      <c r="AI6" s="41">
        <v>0</v>
      </c>
      <c r="AJ6" s="41">
        <v>0</v>
      </c>
      <c r="AK6" s="41">
        <v>0</v>
      </c>
      <c r="AL6" s="41">
        <v>0</v>
      </c>
      <c r="AM6" s="41">
        <v>0</v>
      </c>
      <c r="AN6" s="41">
        <v>0</v>
      </c>
      <c r="AO6" s="41">
        <v>0</v>
      </c>
      <c r="AP6" s="41">
        <v>0</v>
      </c>
      <c r="AQ6" s="41">
        <v>0</v>
      </c>
      <c r="AR6" s="41">
        <v>0</v>
      </c>
      <c r="AS6" s="41">
        <v>0</v>
      </c>
      <c r="AT6" s="41">
        <v>0</v>
      </c>
      <c r="AU6" s="41">
        <v>0</v>
      </c>
      <c r="AV6" s="41">
        <v>0</v>
      </c>
      <c r="AW6" s="41">
        <v>0</v>
      </c>
      <c r="AX6" s="41">
        <v>0</v>
      </c>
      <c r="AY6" s="41">
        <v>41.9</v>
      </c>
      <c r="AZ6" s="41">
        <v>0</v>
      </c>
      <c r="BA6" s="41">
        <v>0</v>
      </c>
      <c r="BB6" s="41">
        <v>0</v>
      </c>
      <c r="BC6" s="41">
        <v>0</v>
      </c>
      <c r="BD6" s="41">
        <v>0</v>
      </c>
      <c r="BE6" s="41">
        <v>0</v>
      </c>
      <c r="BF6" s="41">
        <v>0</v>
      </c>
      <c r="BG6" s="41">
        <v>0</v>
      </c>
      <c r="BH6" s="41">
        <v>0</v>
      </c>
      <c r="BI6" s="41">
        <v>0</v>
      </c>
      <c r="BJ6" s="41">
        <v>0</v>
      </c>
      <c r="BK6" s="41">
        <v>0</v>
      </c>
      <c r="BL6" s="41">
        <v>0</v>
      </c>
      <c r="BM6" s="41">
        <v>0</v>
      </c>
      <c r="BN6" s="41">
        <v>57.7</v>
      </c>
      <c r="BO6" s="41">
        <v>0</v>
      </c>
      <c r="BP6" s="41">
        <v>0</v>
      </c>
      <c r="BQ6" s="41">
        <v>0</v>
      </c>
      <c r="BR6" s="41">
        <v>0</v>
      </c>
      <c r="BS6" s="41">
        <v>0</v>
      </c>
      <c r="BT6" s="41">
        <v>0</v>
      </c>
      <c r="BU6" s="41">
        <v>0</v>
      </c>
      <c r="BV6" s="41">
        <v>0</v>
      </c>
      <c r="BW6" s="41">
        <v>0</v>
      </c>
      <c r="BX6" s="41">
        <v>0</v>
      </c>
      <c r="BY6" s="41">
        <v>0</v>
      </c>
      <c r="BZ6" s="41">
        <v>0</v>
      </c>
      <c r="CA6" s="41">
        <v>0</v>
      </c>
      <c r="CB6" s="41">
        <v>0</v>
      </c>
      <c r="CC6" s="41">
        <v>0</v>
      </c>
      <c r="CD6" s="41">
        <v>0</v>
      </c>
      <c r="CE6" s="41">
        <v>0</v>
      </c>
      <c r="CF6" s="41">
        <v>0</v>
      </c>
      <c r="CG6" s="41">
        <v>0</v>
      </c>
      <c r="CH6" s="41">
        <v>0</v>
      </c>
      <c r="CI6" s="41">
        <v>0</v>
      </c>
      <c r="CJ6" s="41">
        <v>0</v>
      </c>
      <c r="CK6" s="41">
        <v>0</v>
      </c>
      <c r="CL6" s="41">
        <v>0</v>
      </c>
      <c r="CM6" s="41">
        <v>0</v>
      </c>
      <c r="CN6" s="41">
        <v>0</v>
      </c>
      <c r="CO6" s="41">
        <v>0</v>
      </c>
      <c r="CP6" s="41">
        <v>0</v>
      </c>
      <c r="CQ6" s="41">
        <v>0</v>
      </c>
      <c r="CR6" s="41">
        <v>0</v>
      </c>
      <c r="CS6" s="41">
        <v>0</v>
      </c>
      <c r="CT6" s="41">
        <v>0</v>
      </c>
      <c r="CU6" s="41">
        <v>0</v>
      </c>
      <c r="CV6" s="41">
        <v>0</v>
      </c>
      <c r="CW6" s="41">
        <v>0</v>
      </c>
      <c r="CX6" s="41">
        <v>0</v>
      </c>
      <c r="CY6" s="41">
        <f t="shared" si="0"/>
        <v>0.40000000000000568</v>
      </c>
      <c r="CZ6" s="39">
        <v>1964</v>
      </c>
      <c r="DA6" s="39" t="s">
        <v>0</v>
      </c>
      <c r="DB6" s="41">
        <v>0</v>
      </c>
      <c r="DC6" s="41">
        <v>0</v>
      </c>
      <c r="DD6" s="41">
        <v>0</v>
      </c>
      <c r="DE6" s="41">
        <v>0</v>
      </c>
      <c r="DF6" s="41">
        <v>0</v>
      </c>
      <c r="DG6" s="41">
        <v>0</v>
      </c>
      <c r="DH6" s="41">
        <v>0</v>
      </c>
      <c r="DI6" s="41">
        <v>0</v>
      </c>
      <c r="DJ6" s="41">
        <v>0</v>
      </c>
      <c r="DK6" s="41">
        <v>0</v>
      </c>
      <c r="DL6" s="41">
        <v>0</v>
      </c>
      <c r="DM6" s="41">
        <v>0</v>
      </c>
      <c r="DN6" s="41">
        <v>0</v>
      </c>
      <c r="DO6" s="41">
        <v>0</v>
      </c>
      <c r="DP6" s="41">
        <v>0</v>
      </c>
      <c r="DQ6" s="41">
        <v>0</v>
      </c>
      <c r="DR6" s="41">
        <v>0</v>
      </c>
      <c r="DS6" s="41">
        <v>0</v>
      </c>
      <c r="DT6" s="41">
        <v>0</v>
      </c>
      <c r="DU6" s="41">
        <v>0</v>
      </c>
      <c r="DV6" s="41">
        <v>0</v>
      </c>
      <c r="DW6" s="41">
        <v>0</v>
      </c>
      <c r="DX6" s="41">
        <v>32.200000000000003</v>
      </c>
      <c r="DY6" s="41">
        <v>0</v>
      </c>
      <c r="DZ6" s="41">
        <v>0</v>
      </c>
      <c r="EA6" s="41">
        <v>0</v>
      </c>
      <c r="EB6" s="41">
        <v>0</v>
      </c>
      <c r="EC6" s="41">
        <v>0</v>
      </c>
      <c r="ED6" s="41">
        <v>0</v>
      </c>
      <c r="EE6" s="41">
        <v>0</v>
      </c>
      <c r="EF6" s="41">
        <v>0</v>
      </c>
      <c r="EG6" s="41">
        <v>0</v>
      </c>
      <c r="EH6" s="41">
        <v>0</v>
      </c>
      <c r="EI6" s="41">
        <v>0</v>
      </c>
      <c r="EJ6" s="41">
        <v>0</v>
      </c>
      <c r="EK6" s="41">
        <v>0</v>
      </c>
      <c r="EL6" s="41">
        <v>0</v>
      </c>
      <c r="EM6" s="41">
        <v>67.8</v>
      </c>
      <c r="EN6" s="41">
        <v>0</v>
      </c>
      <c r="EO6" s="41">
        <v>0</v>
      </c>
      <c r="EP6" s="41">
        <v>0</v>
      </c>
      <c r="EQ6" s="41">
        <v>0</v>
      </c>
      <c r="ER6" s="41">
        <v>0</v>
      </c>
      <c r="ES6" s="41">
        <v>0</v>
      </c>
      <c r="ET6" s="41">
        <v>0</v>
      </c>
      <c r="EU6" s="41">
        <v>0</v>
      </c>
      <c r="EV6" s="41">
        <v>0</v>
      </c>
      <c r="EW6" s="41">
        <v>0</v>
      </c>
      <c r="EX6" s="41">
        <v>0</v>
      </c>
      <c r="EY6" s="41">
        <v>0</v>
      </c>
      <c r="EZ6" s="41">
        <v>0</v>
      </c>
      <c r="FA6" s="41">
        <v>0</v>
      </c>
      <c r="FB6" s="41">
        <v>0</v>
      </c>
      <c r="FC6" s="41">
        <v>0</v>
      </c>
      <c r="FD6" s="41">
        <v>0</v>
      </c>
      <c r="FE6" s="41">
        <v>0</v>
      </c>
      <c r="FF6" s="41">
        <v>0</v>
      </c>
      <c r="FG6" s="41">
        <v>0</v>
      </c>
      <c r="FH6" s="41">
        <v>0</v>
      </c>
      <c r="FI6" s="41">
        <v>0</v>
      </c>
      <c r="FJ6" s="41">
        <v>0</v>
      </c>
      <c r="FK6" s="41">
        <v>0</v>
      </c>
      <c r="FL6" s="41">
        <v>0</v>
      </c>
      <c r="FM6" s="41">
        <v>0</v>
      </c>
      <c r="FN6" s="41">
        <v>0</v>
      </c>
      <c r="FO6" s="41">
        <v>0</v>
      </c>
      <c r="FP6" s="41">
        <v>0</v>
      </c>
      <c r="FQ6" s="41">
        <v>0</v>
      </c>
      <c r="FR6" s="41">
        <v>0</v>
      </c>
      <c r="FS6" s="41">
        <v>0</v>
      </c>
      <c r="FT6" s="41">
        <v>0</v>
      </c>
      <c r="FU6" s="41">
        <v>0</v>
      </c>
      <c r="FV6" s="41">
        <v>0</v>
      </c>
      <c r="FW6" s="41">
        <v>0</v>
      </c>
      <c r="FX6" s="41">
        <f t="shared" si="1"/>
        <v>0</v>
      </c>
      <c r="FY6" s="39">
        <v>1964</v>
      </c>
      <c r="FZ6" s="39" t="s">
        <v>0</v>
      </c>
      <c r="GA6" s="41">
        <v>2.8</v>
      </c>
      <c r="GB6" s="29">
        <f t="shared" si="2"/>
        <v>0.49150999999999989</v>
      </c>
      <c r="GC6" s="29">
        <f t="shared" si="3"/>
        <v>0.43663200000000002</v>
      </c>
      <c r="GD6" s="29">
        <f t="shared" si="4"/>
        <v>1.9666070129206077</v>
      </c>
      <c r="GE6" s="29">
        <f t="shared" si="5"/>
        <v>1.7750386958435695</v>
      </c>
      <c r="GF6" s="29">
        <f t="shared" si="6"/>
        <v>0.19156831707703814</v>
      </c>
      <c r="GG6" s="29">
        <f t="shared" si="7"/>
        <v>9.7410573550503143E-2</v>
      </c>
      <c r="GH6" s="29">
        <f t="shared" si="8"/>
        <v>9.9020199959402166</v>
      </c>
      <c r="GI6" s="39">
        <v>1964</v>
      </c>
      <c r="GJ6" s="39" t="s">
        <v>0</v>
      </c>
      <c r="GK6" s="29"/>
      <c r="GL6" s="29"/>
      <c r="GM6" s="29"/>
      <c r="GN6" s="41"/>
      <c r="GO6" s="29"/>
      <c r="GP6" s="29"/>
      <c r="GQ6" s="29"/>
      <c r="GR6" s="41"/>
      <c r="GS6" s="41"/>
      <c r="GT6" s="41"/>
      <c r="GU6" s="41"/>
      <c r="GV6" s="29"/>
      <c r="GW6" s="47"/>
      <c r="GX6" s="47"/>
      <c r="GY6" s="47"/>
      <c r="GZ6" s="39">
        <v>1964</v>
      </c>
      <c r="HA6" s="39" t="s">
        <v>0</v>
      </c>
      <c r="HB6" s="42">
        <v>5</v>
      </c>
      <c r="HC6" s="42">
        <f t="shared" si="9"/>
        <v>7</v>
      </c>
      <c r="HD6" s="42">
        <v>2</v>
      </c>
      <c r="HE6" s="42">
        <v>4</v>
      </c>
      <c r="HF6" s="42">
        <v>0</v>
      </c>
      <c r="HG6" s="42">
        <v>4</v>
      </c>
      <c r="HH6" s="42">
        <v>0</v>
      </c>
      <c r="HI6" s="42">
        <v>1</v>
      </c>
      <c r="HJ6" s="39">
        <v>1964</v>
      </c>
      <c r="HK6" s="39" t="s">
        <v>0</v>
      </c>
      <c r="HL6" s="29"/>
      <c r="HM6" s="29">
        <v>9.2009329999999991</v>
      </c>
      <c r="HN6" s="27">
        <v>30.6200800088425</v>
      </c>
      <c r="HO6" s="32">
        <v>27.331829489357201</v>
      </c>
      <c r="HP6" s="29">
        <v>5.7677191839509403</v>
      </c>
      <c r="HQ6" s="29">
        <v>7.391</v>
      </c>
      <c r="HR6" s="27">
        <v>1.27891156462588</v>
      </c>
      <c r="HS6" s="27">
        <v>54.8817031825307</v>
      </c>
      <c r="HT6" s="27">
        <v>58.647807225401898</v>
      </c>
      <c r="HU6" s="27">
        <v>-3.28825051948525</v>
      </c>
      <c r="HV6" s="27">
        <v>-0.68900149465932703</v>
      </c>
      <c r="HW6" s="29"/>
      <c r="HX6" s="27">
        <v>4.1866666666666701</v>
      </c>
      <c r="HY6" s="33">
        <v>0.99507856075243295</v>
      </c>
      <c r="HZ6" s="39">
        <v>1964</v>
      </c>
      <c r="IA6" s="39" t="s">
        <v>0</v>
      </c>
      <c r="IB6" s="29">
        <v>75109</v>
      </c>
      <c r="IC6" s="29">
        <v>73090.16</v>
      </c>
      <c r="ID6" s="29">
        <v>69304.40625</v>
      </c>
      <c r="IE6" s="32">
        <v>66.04412841796875</v>
      </c>
      <c r="IF6" s="32">
        <v>60.362129211425781</v>
      </c>
      <c r="IG6" s="32">
        <v>4523</v>
      </c>
      <c r="IH6" s="29">
        <v>24291</v>
      </c>
      <c r="II6" s="32">
        <v>40490.421875</v>
      </c>
      <c r="IJ6" s="31">
        <v>3804.39990234375</v>
      </c>
      <c r="IK6" s="31">
        <v>5.1999998092651367</v>
      </c>
      <c r="IL6" s="39">
        <v>1964</v>
      </c>
      <c r="IM6" s="39" t="s">
        <v>0</v>
      </c>
      <c r="IN6" s="29">
        <v>3655</v>
      </c>
      <c r="IO6" s="29">
        <v>1640</v>
      </c>
      <c r="IP6" s="29">
        <v>22900</v>
      </c>
      <c r="IQ6" s="29">
        <f t="shared" si="10"/>
        <v>304.89022620458269</v>
      </c>
      <c r="IR6" s="46">
        <v>16821</v>
      </c>
      <c r="IS6" s="46">
        <v>16841</v>
      </c>
      <c r="IT6" s="28">
        <v>28.306461440199008</v>
      </c>
      <c r="IU6" s="28">
        <v>32.4</v>
      </c>
      <c r="IV6" s="28">
        <v>16821</v>
      </c>
      <c r="IW6" s="28">
        <v>16841</v>
      </c>
      <c r="IX6" s="28">
        <v>28.306461440199008</v>
      </c>
      <c r="IY6" s="28">
        <v>32.4</v>
      </c>
      <c r="IZ6" s="39">
        <v>1964</v>
      </c>
      <c r="JA6" s="39" t="s">
        <v>0</v>
      </c>
      <c r="JB6" s="29">
        <v>5.4</v>
      </c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39">
        <v>1964</v>
      </c>
      <c r="JP6" s="39" t="s">
        <v>0</v>
      </c>
      <c r="JQ6" s="29"/>
      <c r="JW6" s="29"/>
      <c r="JX6" s="29"/>
      <c r="JY6" s="29"/>
      <c r="JZ6" s="29"/>
      <c r="KB6" s="29"/>
      <c r="KC6" s="29"/>
      <c r="KD6" s="29"/>
      <c r="KE6" s="29"/>
      <c r="KF6" s="29"/>
      <c r="KG6" s="39">
        <v>1964</v>
      </c>
      <c r="KH6" s="39" t="s">
        <v>0</v>
      </c>
      <c r="KI6" s="29"/>
      <c r="KJ6" s="29"/>
      <c r="KK6" s="29"/>
      <c r="KL6" s="29"/>
      <c r="KM6" s="29"/>
      <c r="KN6" s="21">
        <v>191888.796875</v>
      </c>
      <c r="KO6" s="20">
        <v>114814.3984375</v>
      </c>
      <c r="KP6" s="20">
        <v>18126.69921875</v>
      </c>
      <c r="KQ6" s="19">
        <v>9.4464597702026367</v>
      </c>
      <c r="KR6" s="39">
        <v>1964</v>
      </c>
      <c r="KS6" s="39" t="s">
        <v>0</v>
      </c>
    </row>
    <row r="7" spans="1:305" s="39" customFormat="1" ht="12.75">
      <c r="A7" s="39">
        <v>1965</v>
      </c>
      <c r="B7" s="39" t="s">
        <v>0</v>
      </c>
      <c r="C7" s="39">
        <v>36</v>
      </c>
      <c r="D7" s="44" t="s">
        <v>0</v>
      </c>
      <c r="E7" s="44">
        <v>840</v>
      </c>
      <c r="F7" s="39">
        <v>1</v>
      </c>
      <c r="G7" s="39">
        <v>0</v>
      </c>
      <c r="H7" s="39">
        <v>0</v>
      </c>
      <c r="I7" s="39">
        <v>0</v>
      </c>
      <c r="J7" s="29">
        <v>14.2</v>
      </c>
      <c r="K7" s="29">
        <v>85.8</v>
      </c>
      <c r="L7" s="29">
        <v>0</v>
      </c>
      <c r="M7" s="18">
        <v>1</v>
      </c>
      <c r="N7" s="39">
        <v>0</v>
      </c>
      <c r="O7" s="39">
        <v>0</v>
      </c>
      <c r="P7" s="39">
        <v>1</v>
      </c>
      <c r="Q7" s="29">
        <v>0</v>
      </c>
      <c r="R7" s="29">
        <v>100</v>
      </c>
      <c r="S7" s="29">
        <v>0</v>
      </c>
      <c r="T7" s="29">
        <v>0</v>
      </c>
      <c r="U7" s="29">
        <v>67.8</v>
      </c>
      <c r="V7" s="29">
        <v>0</v>
      </c>
      <c r="W7" s="29">
        <v>67.8</v>
      </c>
      <c r="X7" s="39">
        <v>1</v>
      </c>
      <c r="Y7" s="39">
        <v>1965</v>
      </c>
      <c r="Z7" s="39" t="s">
        <v>0</v>
      </c>
      <c r="AA7" s="43"/>
      <c r="AB7" s="41">
        <v>59.7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0</v>
      </c>
      <c r="AN7" s="41">
        <v>0</v>
      </c>
      <c r="AO7" s="41">
        <v>0</v>
      </c>
      <c r="AP7" s="41">
        <v>0</v>
      </c>
      <c r="AQ7" s="41">
        <v>0</v>
      </c>
      <c r="AR7" s="41">
        <v>0</v>
      </c>
      <c r="AS7" s="41">
        <v>0</v>
      </c>
      <c r="AT7" s="41">
        <v>0</v>
      </c>
      <c r="AU7" s="41">
        <v>0</v>
      </c>
      <c r="AV7" s="41">
        <v>0</v>
      </c>
      <c r="AW7" s="41">
        <v>0</v>
      </c>
      <c r="AX7" s="41">
        <v>0</v>
      </c>
      <c r="AY7" s="41">
        <v>41.9</v>
      </c>
      <c r="AZ7" s="41">
        <v>0</v>
      </c>
      <c r="BA7" s="41">
        <v>0</v>
      </c>
      <c r="BB7" s="41">
        <v>0</v>
      </c>
      <c r="BC7" s="41">
        <v>0</v>
      </c>
      <c r="BD7" s="41">
        <v>0</v>
      </c>
      <c r="BE7" s="41">
        <v>0</v>
      </c>
      <c r="BF7" s="41">
        <v>0</v>
      </c>
      <c r="BG7" s="41">
        <v>0</v>
      </c>
      <c r="BH7" s="41">
        <v>0</v>
      </c>
      <c r="BI7" s="41">
        <v>0</v>
      </c>
      <c r="BJ7" s="41">
        <v>0</v>
      </c>
      <c r="BK7" s="41">
        <v>0</v>
      </c>
      <c r="BL7" s="41">
        <v>0</v>
      </c>
      <c r="BM7" s="41">
        <v>0</v>
      </c>
      <c r="BN7" s="41">
        <v>57.7</v>
      </c>
      <c r="BO7" s="41">
        <v>0</v>
      </c>
      <c r="BP7" s="41">
        <v>0</v>
      </c>
      <c r="BQ7" s="41">
        <v>0</v>
      </c>
      <c r="BR7" s="41">
        <v>0</v>
      </c>
      <c r="BS7" s="41">
        <v>0</v>
      </c>
      <c r="BT7" s="41">
        <v>0</v>
      </c>
      <c r="BU7" s="41">
        <v>0</v>
      </c>
      <c r="BV7" s="41">
        <v>0</v>
      </c>
      <c r="BW7" s="41">
        <v>0</v>
      </c>
      <c r="BX7" s="41">
        <v>0</v>
      </c>
      <c r="BY7" s="41">
        <v>0</v>
      </c>
      <c r="BZ7" s="41">
        <v>0</v>
      </c>
      <c r="CA7" s="41">
        <v>0</v>
      </c>
      <c r="CB7" s="41">
        <v>0</v>
      </c>
      <c r="CC7" s="41">
        <v>0</v>
      </c>
      <c r="CD7" s="41">
        <v>0</v>
      </c>
      <c r="CE7" s="41">
        <v>0</v>
      </c>
      <c r="CF7" s="41">
        <v>0</v>
      </c>
      <c r="CG7" s="41">
        <v>0</v>
      </c>
      <c r="CH7" s="41">
        <v>0</v>
      </c>
      <c r="CI7" s="41">
        <v>0</v>
      </c>
      <c r="CJ7" s="41">
        <v>0</v>
      </c>
      <c r="CK7" s="41">
        <v>0</v>
      </c>
      <c r="CL7" s="41">
        <v>0</v>
      </c>
      <c r="CM7" s="41">
        <v>0</v>
      </c>
      <c r="CN7" s="41">
        <v>0</v>
      </c>
      <c r="CO7" s="41">
        <v>0</v>
      </c>
      <c r="CP7" s="41">
        <v>0</v>
      </c>
      <c r="CQ7" s="41">
        <v>0</v>
      </c>
      <c r="CR7" s="41">
        <v>0</v>
      </c>
      <c r="CS7" s="41">
        <v>0</v>
      </c>
      <c r="CT7" s="41">
        <v>0</v>
      </c>
      <c r="CU7" s="41">
        <v>0</v>
      </c>
      <c r="CV7" s="41">
        <v>0</v>
      </c>
      <c r="CW7" s="41">
        <v>0</v>
      </c>
      <c r="CX7" s="41">
        <v>0</v>
      </c>
      <c r="CY7" s="41">
        <f t="shared" si="0"/>
        <v>0.40000000000000568</v>
      </c>
      <c r="CZ7" s="39">
        <v>1965</v>
      </c>
      <c r="DA7" s="39" t="s">
        <v>0</v>
      </c>
      <c r="DB7" s="41">
        <v>0</v>
      </c>
      <c r="DC7" s="41">
        <v>0</v>
      </c>
      <c r="DD7" s="41">
        <v>0</v>
      </c>
      <c r="DE7" s="41">
        <v>0</v>
      </c>
      <c r="DF7" s="41">
        <v>0</v>
      </c>
      <c r="DG7" s="41">
        <v>0</v>
      </c>
      <c r="DH7" s="41">
        <v>0</v>
      </c>
      <c r="DI7" s="41">
        <v>0</v>
      </c>
      <c r="DJ7" s="41">
        <v>0</v>
      </c>
      <c r="DK7" s="41">
        <v>0</v>
      </c>
      <c r="DL7" s="41">
        <v>0</v>
      </c>
      <c r="DM7" s="41">
        <v>0</v>
      </c>
      <c r="DN7" s="41">
        <v>0</v>
      </c>
      <c r="DO7" s="41">
        <v>0</v>
      </c>
      <c r="DP7" s="41">
        <v>0</v>
      </c>
      <c r="DQ7" s="41">
        <v>0</v>
      </c>
      <c r="DR7" s="41">
        <v>0</v>
      </c>
      <c r="DS7" s="41">
        <v>0</v>
      </c>
      <c r="DT7" s="41">
        <v>0</v>
      </c>
      <c r="DU7" s="41">
        <v>0</v>
      </c>
      <c r="DV7" s="41">
        <v>0</v>
      </c>
      <c r="DW7" s="41">
        <v>0</v>
      </c>
      <c r="DX7" s="41">
        <v>32.200000000000003</v>
      </c>
      <c r="DY7" s="41">
        <v>0</v>
      </c>
      <c r="DZ7" s="41">
        <v>0</v>
      </c>
      <c r="EA7" s="41">
        <v>0</v>
      </c>
      <c r="EB7" s="41">
        <v>0</v>
      </c>
      <c r="EC7" s="41">
        <v>0</v>
      </c>
      <c r="ED7" s="41">
        <v>0</v>
      </c>
      <c r="EE7" s="41">
        <v>0</v>
      </c>
      <c r="EF7" s="41">
        <v>0</v>
      </c>
      <c r="EG7" s="41">
        <v>0</v>
      </c>
      <c r="EH7" s="41">
        <v>0</v>
      </c>
      <c r="EI7" s="41">
        <v>0</v>
      </c>
      <c r="EJ7" s="41">
        <v>0</v>
      </c>
      <c r="EK7" s="41">
        <v>0</v>
      </c>
      <c r="EL7" s="41">
        <v>0</v>
      </c>
      <c r="EM7" s="41">
        <v>67.8</v>
      </c>
      <c r="EN7" s="41">
        <v>0</v>
      </c>
      <c r="EO7" s="41">
        <v>0</v>
      </c>
      <c r="EP7" s="41">
        <v>0</v>
      </c>
      <c r="EQ7" s="41">
        <v>0</v>
      </c>
      <c r="ER7" s="41">
        <v>0</v>
      </c>
      <c r="ES7" s="41">
        <v>0</v>
      </c>
      <c r="ET7" s="41">
        <v>0</v>
      </c>
      <c r="EU7" s="41">
        <v>0</v>
      </c>
      <c r="EV7" s="41">
        <v>0</v>
      </c>
      <c r="EW7" s="41">
        <v>0</v>
      </c>
      <c r="EX7" s="41">
        <v>0</v>
      </c>
      <c r="EY7" s="41">
        <v>0</v>
      </c>
      <c r="EZ7" s="41">
        <v>0</v>
      </c>
      <c r="FA7" s="41">
        <v>0</v>
      </c>
      <c r="FB7" s="41">
        <v>0</v>
      </c>
      <c r="FC7" s="41">
        <v>0</v>
      </c>
      <c r="FD7" s="41">
        <v>0</v>
      </c>
      <c r="FE7" s="41">
        <v>0</v>
      </c>
      <c r="FF7" s="41">
        <v>0</v>
      </c>
      <c r="FG7" s="41">
        <v>0</v>
      </c>
      <c r="FH7" s="41">
        <v>0</v>
      </c>
      <c r="FI7" s="41">
        <v>0</v>
      </c>
      <c r="FJ7" s="41">
        <v>0</v>
      </c>
      <c r="FK7" s="41">
        <v>0</v>
      </c>
      <c r="FL7" s="41">
        <v>0</v>
      </c>
      <c r="FM7" s="41">
        <v>0</v>
      </c>
      <c r="FN7" s="41">
        <v>0</v>
      </c>
      <c r="FO7" s="41">
        <v>0</v>
      </c>
      <c r="FP7" s="41">
        <v>0</v>
      </c>
      <c r="FQ7" s="41">
        <v>0</v>
      </c>
      <c r="FR7" s="41">
        <v>0</v>
      </c>
      <c r="FS7" s="41">
        <v>0</v>
      </c>
      <c r="FT7" s="41">
        <v>0</v>
      </c>
      <c r="FU7" s="41">
        <v>0</v>
      </c>
      <c r="FV7" s="41">
        <v>0</v>
      </c>
      <c r="FW7" s="41">
        <v>0</v>
      </c>
      <c r="FX7" s="41">
        <f t="shared" si="1"/>
        <v>0</v>
      </c>
      <c r="FY7" s="39">
        <v>1965</v>
      </c>
      <c r="FZ7" s="39" t="s">
        <v>0</v>
      </c>
      <c r="GA7" s="41">
        <v>2.8</v>
      </c>
      <c r="GB7" s="29">
        <f t="shared" si="2"/>
        <v>0.49150999999999989</v>
      </c>
      <c r="GC7" s="29">
        <f t="shared" si="3"/>
        <v>0.43663200000000002</v>
      </c>
      <c r="GD7" s="29">
        <f t="shared" si="4"/>
        <v>1.9666070129206077</v>
      </c>
      <c r="GE7" s="29">
        <f t="shared" si="5"/>
        <v>1.7750386958435695</v>
      </c>
      <c r="GF7" s="29">
        <f t="shared" si="6"/>
        <v>0.19156831707703814</v>
      </c>
      <c r="GG7" s="29">
        <f t="shared" si="7"/>
        <v>9.7410573550503143E-2</v>
      </c>
      <c r="GH7" s="29">
        <f t="shared" si="8"/>
        <v>9.9020199959402166</v>
      </c>
      <c r="GI7" s="39">
        <v>1965</v>
      </c>
      <c r="GJ7" s="39" t="s">
        <v>0</v>
      </c>
      <c r="GK7" s="29"/>
      <c r="GL7" s="29"/>
      <c r="GM7" s="29"/>
      <c r="GN7" s="41"/>
      <c r="GO7" s="29"/>
      <c r="GP7" s="29"/>
      <c r="GQ7" s="29"/>
      <c r="GR7" s="41"/>
      <c r="GS7" s="41"/>
      <c r="GT7" s="41"/>
      <c r="GU7" s="41"/>
      <c r="GV7" s="29"/>
      <c r="GW7" s="47"/>
      <c r="GX7" s="47"/>
      <c r="GY7" s="47"/>
      <c r="GZ7" s="39">
        <v>1965</v>
      </c>
      <c r="HA7" s="39" t="s">
        <v>0</v>
      </c>
      <c r="HB7" s="42">
        <v>5</v>
      </c>
      <c r="HC7" s="42">
        <f t="shared" si="9"/>
        <v>7</v>
      </c>
      <c r="HD7" s="42">
        <v>2</v>
      </c>
      <c r="HE7" s="42">
        <v>4</v>
      </c>
      <c r="HF7" s="42">
        <v>0</v>
      </c>
      <c r="HG7" s="42">
        <v>4</v>
      </c>
      <c r="HH7" s="42">
        <v>0</v>
      </c>
      <c r="HI7" s="42">
        <v>1</v>
      </c>
      <c r="HJ7" s="39">
        <v>1965</v>
      </c>
      <c r="HK7" s="39" t="s">
        <v>0</v>
      </c>
      <c r="HL7" s="29"/>
      <c r="HM7" s="29">
        <v>9.2241499999999998</v>
      </c>
      <c r="HN7" s="27">
        <v>30.127140662088301</v>
      </c>
      <c r="HO7" s="32">
        <v>27.276624678357699</v>
      </c>
      <c r="HP7" s="29">
        <v>6.4976366143999096</v>
      </c>
      <c r="HQ7" s="29">
        <v>8.4499999999999993</v>
      </c>
      <c r="HR7" s="27">
        <v>1.5851692638366199</v>
      </c>
      <c r="HS7" s="27">
        <v>51.9447376382399</v>
      </c>
      <c r="HT7" s="27">
        <v>55.785942384617996</v>
      </c>
      <c r="HU7" s="27">
        <v>-2.85051598373055</v>
      </c>
      <c r="HV7" s="27">
        <v>-0.302531177518572</v>
      </c>
      <c r="HW7" s="29"/>
      <c r="HX7" s="27">
        <v>4.2824999999999998</v>
      </c>
      <c r="HY7" s="33">
        <v>0.72983965847591503</v>
      </c>
      <c r="HZ7" s="39">
        <v>1965</v>
      </c>
      <c r="IA7" s="39" t="s">
        <v>0</v>
      </c>
      <c r="IB7" s="29">
        <v>76401</v>
      </c>
      <c r="IC7" s="29">
        <v>74454.34</v>
      </c>
      <c r="ID7" s="29">
        <v>71088.09375</v>
      </c>
      <c r="IE7" s="32">
        <v>66.1890869140625</v>
      </c>
      <c r="IF7" s="32">
        <v>60.966808319091797</v>
      </c>
      <c r="IG7" s="32">
        <v>4361.0830078125</v>
      </c>
      <c r="IH7" s="29">
        <v>25211</v>
      </c>
      <c r="II7" s="32">
        <v>41516</v>
      </c>
      <c r="IJ7" s="31">
        <v>3352.199951171875</v>
      </c>
      <c r="IK7" s="31">
        <v>4.5</v>
      </c>
      <c r="IL7" s="39">
        <v>1965</v>
      </c>
      <c r="IM7" s="39" t="s">
        <v>0</v>
      </c>
      <c r="IN7" s="29">
        <v>3963</v>
      </c>
      <c r="IO7" s="29">
        <v>1550</v>
      </c>
      <c r="IP7" s="29">
        <v>23300</v>
      </c>
      <c r="IQ7" s="29">
        <f t="shared" si="10"/>
        <v>304.96983023782411</v>
      </c>
      <c r="IR7" s="46">
        <v>17299</v>
      </c>
      <c r="IS7" s="46">
        <v>17299</v>
      </c>
      <c r="IT7" s="28">
        <v>28.16661990954573</v>
      </c>
      <c r="IU7" s="28">
        <v>32</v>
      </c>
      <c r="IV7" s="28">
        <v>17299</v>
      </c>
      <c r="IW7" s="28">
        <v>17299</v>
      </c>
      <c r="IX7" s="28">
        <v>28.16661990954573</v>
      </c>
      <c r="IY7" s="28">
        <v>32</v>
      </c>
      <c r="IZ7" s="39">
        <v>1965</v>
      </c>
      <c r="JA7" s="39" t="s">
        <v>0</v>
      </c>
      <c r="JB7" s="29">
        <v>5.4</v>
      </c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39">
        <v>1965</v>
      </c>
      <c r="JP7" s="39" t="s">
        <v>0</v>
      </c>
      <c r="JQ7" s="29"/>
      <c r="JW7" s="29"/>
      <c r="JX7" s="29"/>
      <c r="JY7" s="29"/>
      <c r="JZ7" s="29"/>
      <c r="KB7" s="29"/>
      <c r="KC7" s="29"/>
      <c r="KD7" s="29"/>
      <c r="KE7" s="29"/>
      <c r="KF7" s="29"/>
      <c r="KG7" s="39">
        <v>1965</v>
      </c>
      <c r="KH7" s="39" t="s">
        <v>0</v>
      </c>
      <c r="KI7" s="29"/>
      <c r="KJ7" s="29"/>
      <c r="KK7" s="29"/>
      <c r="KL7" s="29"/>
      <c r="KM7" s="29"/>
      <c r="KN7" s="21">
        <v>194303</v>
      </c>
      <c r="KO7" s="20">
        <v>116601.296875</v>
      </c>
      <c r="KP7" s="20">
        <v>18451.390625</v>
      </c>
      <c r="KQ7" s="19">
        <v>9.4961977005004883</v>
      </c>
      <c r="KR7" s="39">
        <v>1965</v>
      </c>
      <c r="KS7" s="39" t="s">
        <v>0</v>
      </c>
    </row>
    <row r="8" spans="1:305" s="39" customFormat="1" ht="12.75">
      <c r="A8" s="39">
        <v>1966</v>
      </c>
      <c r="B8" s="39" t="s">
        <v>0</v>
      </c>
      <c r="C8" s="39">
        <v>36</v>
      </c>
      <c r="D8" s="44" t="s">
        <v>0</v>
      </c>
      <c r="E8" s="44">
        <v>840</v>
      </c>
      <c r="F8" s="39">
        <v>1</v>
      </c>
      <c r="G8" s="39">
        <v>0</v>
      </c>
      <c r="H8" s="39">
        <v>0</v>
      </c>
      <c r="I8" s="39">
        <v>0</v>
      </c>
      <c r="J8" s="29">
        <v>18.809999999999999</v>
      </c>
      <c r="K8" s="29">
        <v>81.19</v>
      </c>
      <c r="L8" s="29">
        <v>0</v>
      </c>
      <c r="M8" s="18">
        <v>1</v>
      </c>
      <c r="N8" s="39">
        <v>0</v>
      </c>
      <c r="O8" s="39">
        <v>0</v>
      </c>
      <c r="P8" s="39">
        <v>0</v>
      </c>
      <c r="Q8" s="29">
        <v>0</v>
      </c>
      <c r="R8" s="29">
        <v>100</v>
      </c>
      <c r="S8" s="29">
        <v>0</v>
      </c>
      <c r="T8" s="29">
        <v>0</v>
      </c>
      <c r="U8" s="29">
        <v>66.23</v>
      </c>
      <c r="V8" s="29">
        <v>0</v>
      </c>
      <c r="W8" s="29">
        <v>66.23</v>
      </c>
      <c r="X8" s="39">
        <v>1</v>
      </c>
      <c r="Y8" s="39">
        <v>1966</v>
      </c>
      <c r="Z8" s="39" t="s">
        <v>0</v>
      </c>
      <c r="AA8" s="43">
        <v>24419</v>
      </c>
      <c r="AB8" s="41">
        <v>46.6</v>
      </c>
      <c r="AC8" s="41">
        <v>0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48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0</v>
      </c>
      <c r="BM8" s="41">
        <v>0</v>
      </c>
      <c r="BN8" s="41">
        <v>51.1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f t="shared" si="0"/>
        <v>0.90000000000000568</v>
      </c>
      <c r="CZ8" s="39">
        <v>1966</v>
      </c>
      <c r="DA8" s="39" t="s">
        <v>0</v>
      </c>
      <c r="DB8" s="41">
        <v>0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42.8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57.2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0</v>
      </c>
      <c r="FU8" s="41">
        <v>0</v>
      </c>
      <c r="FV8" s="41">
        <v>0</v>
      </c>
      <c r="FW8" s="41">
        <v>0</v>
      </c>
      <c r="FX8" s="41">
        <f t="shared" si="1"/>
        <v>0</v>
      </c>
      <c r="FY8" s="39">
        <v>1966</v>
      </c>
      <c r="FZ8" s="39" t="s">
        <v>0</v>
      </c>
      <c r="GA8" s="41">
        <v>2.5</v>
      </c>
      <c r="GB8" s="29">
        <f t="shared" si="2"/>
        <v>0.50847900000000001</v>
      </c>
      <c r="GC8" s="29">
        <f t="shared" si="3"/>
        <v>0.48963199999999996</v>
      </c>
      <c r="GD8" s="29">
        <f t="shared" si="4"/>
        <v>2.0345010691303118</v>
      </c>
      <c r="GE8" s="29">
        <f t="shared" si="5"/>
        <v>1.9593704934478648</v>
      </c>
      <c r="GF8" s="29">
        <f t="shared" si="6"/>
        <v>7.5130575682446965E-2</v>
      </c>
      <c r="GG8" s="29">
        <f t="shared" si="7"/>
        <v>3.6928255690012013E-2</v>
      </c>
      <c r="GH8" s="29">
        <f t="shared" si="8"/>
        <v>5.667892024377319</v>
      </c>
      <c r="GI8" s="39">
        <v>1966</v>
      </c>
      <c r="GJ8" s="39" t="s">
        <v>0</v>
      </c>
      <c r="GK8" s="29"/>
      <c r="GL8" s="29"/>
      <c r="GM8" s="29"/>
      <c r="GN8" s="41"/>
      <c r="GO8" s="29"/>
      <c r="GP8" s="29"/>
      <c r="GQ8" s="29"/>
      <c r="GR8" s="41"/>
      <c r="GS8" s="41"/>
      <c r="GT8" s="41"/>
      <c r="GU8" s="41"/>
      <c r="GV8" s="29"/>
      <c r="GW8" s="47"/>
      <c r="GX8" s="47"/>
      <c r="GY8" s="47"/>
      <c r="GZ8" s="39">
        <v>1966</v>
      </c>
      <c r="HA8" s="39" t="s">
        <v>0</v>
      </c>
      <c r="HB8" s="42">
        <v>5</v>
      </c>
      <c r="HC8" s="42">
        <f t="shared" si="9"/>
        <v>7</v>
      </c>
      <c r="HD8" s="42">
        <v>2</v>
      </c>
      <c r="HE8" s="42">
        <v>4</v>
      </c>
      <c r="HF8" s="42">
        <v>0</v>
      </c>
      <c r="HG8" s="42">
        <v>4</v>
      </c>
      <c r="HH8" s="42">
        <v>0</v>
      </c>
      <c r="HI8" s="42">
        <v>1</v>
      </c>
      <c r="HJ8" s="39">
        <v>1966</v>
      </c>
      <c r="HK8" s="39" t="s">
        <v>0</v>
      </c>
      <c r="HL8" s="29"/>
      <c r="HM8" s="29">
        <v>9.5705530000000003</v>
      </c>
      <c r="HN8" s="27">
        <v>31.015768076327401</v>
      </c>
      <c r="HO8" s="32">
        <v>27.893260254721401</v>
      </c>
      <c r="HP8" s="29">
        <v>6.5953340416302604</v>
      </c>
      <c r="HQ8" s="29">
        <v>9.59</v>
      </c>
      <c r="HR8" s="27">
        <v>3.0150753768844401</v>
      </c>
      <c r="HS8" s="27">
        <v>48.959082264891698</v>
      </c>
      <c r="HT8" s="27">
        <v>52.990736764615697</v>
      </c>
      <c r="HU8" s="27">
        <v>-3.1225078216060398</v>
      </c>
      <c r="HV8" s="27">
        <v>-0.63493037236979399</v>
      </c>
      <c r="HW8" s="29"/>
      <c r="HX8" s="27">
        <v>4.9233333333333302</v>
      </c>
      <c r="HY8" s="33">
        <v>0.37200171768603202</v>
      </c>
      <c r="HZ8" s="39">
        <v>1966</v>
      </c>
      <c r="IA8" s="39" t="s">
        <v>0</v>
      </c>
      <c r="IB8" s="29">
        <v>77892</v>
      </c>
      <c r="IC8" s="29">
        <v>75775.75</v>
      </c>
      <c r="ID8" s="29">
        <v>72898.15625</v>
      </c>
      <c r="IE8" s="32">
        <v>66.55535888671875</v>
      </c>
      <c r="IF8" s="32">
        <v>61.493549346923828</v>
      </c>
      <c r="IG8" s="32">
        <v>3978.9169921875</v>
      </c>
      <c r="IH8" s="29">
        <v>26278</v>
      </c>
      <c r="II8" s="32">
        <v>42641.25</v>
      </c>
      <c r="IJ8" s="31">
        <v>2881.699951171875</v>
      </c>
      <c r="IK8" s="31">
        <v>3.7999999523162842</v>
      </c>
      <c r="IL8" s="39">
        <v>1966</v>
      </c>
      <c r="IM8" s="39" t="s">
        <v>0</v>
      </c>
      <c r="IN8" s="29">
        <v>4405</v>
      </c>
      <c r="IO8" s="29">
        <v>1960</v>
      </c>
      <c r="IP8" s="29">
        <v>25400</v>
      </c>
      <c r="IQ8" s="29">
        <f t="shared" si="10"/>
        <v>326.09253838648385</v>
      </c>
      <c r="IR8" s="46">
        <v>17940</v>
      </c>
      <c r="IS8" s="46">
        <v>17940</v>
      </c>
      <c r="IT8" s="28">
        <v>28.19557734923853</v>
      </c>
      <c r="IU8" s="28">
        <v>31.6</v>
      </c>
      <c r="IV8" s="28">
        <v>17940</v>
      </c>
      <c r="IW8" s="28">
        <v>17940</v>
      </c>
      <c r="IX8" s="28">
        <v>28.19557734923853</v>
      </c>
      <c r="IY8" s="28">
        <v>31.6</v>
      </c>
      <c r="IZ8" s="39">
        <v>1966</v>
      </c>
      <c r="JA8" s="39" t="s">
        <v>0</v>
      </c>
      <c r="JB8" s="29">
        <v>5.5</v>
      </c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39">
        <v>1966</v>
      </c>
      <c r="JP8" s="39" t="s">
        <v>0</v>
      </c>
      <c r="JQ8" s="29"/>
      <c r="JW8" s="29"/>
      <c r="JX8" s="29"/>
      <c r="JY8" s="29"/>
      <c r="JZ8" s="29"/>
      <c r="KB8" s="29"/>
      <c r="KC8" s="29"/>
      <c r="KD8" s="29"/>
      <c r="KE8" s="29"/>
      <c r="KF8" s="29"/>
      <c r="KG8" s="39">
        <v>1966</v>
      </c>
      <c r="KH8" s="39" t="s">
        <v>0</v>
      </c>
      <c r="KI8" s="29"/>
      <c r="KJ8" s="29"/>
      <c r="KK8" s="29"/>
      <c r="KL8" s="29"/>
      <c r="KM8" s="29"/>
      <c r="KN8" s="21">
        <v>196560.296875</v>
      </c>
      <c r="KO8" s="20">
        <v>118546</v>
      </c>
      <c r="KP8" s="20">
        <v>18755.130859375</v>
      </c>
      <c r="KQ8" s="19">
        <v>9.5416660308837891</v>
      </c>
      <c r="KR8" s="39">
        <v>1966</v>
      </c>
      <c r="KS8" s="39" t="s">
        <v>0</v>
      </c>
    </row>
    <row r="9" spans="1:305" s="39" customFormat="1" ht="12.75">
      <c r="A9" s="39">
        <v>1967</v>
      </c>
      <c r="B9" s="39" t="s">
        <v>0</v>
      </c>
      <c r="C9" s="39">
        <v>36</v>
      </c>
      <c r="D9" s="44" t="s">
        <v>0</v>
      </c>
      <c r="E9" s="44">
        <v>840</v>
      </c>
      <c r="F9" s="39">
        <v>1</v>
      </c>
      <c r="G9" s="39">
        <v>0</v>
      </c>
      <c r="H9" s="39">
        <v>0</v>
      </c>
      <c r="I9" s="39">
        <v>0</v>
      </c>
      <c r="J9" s="29">
        <v>18.75</v>
      </c>
      <c r="K9" s="29">
        <v>81.25</v>
      </c>
      <c r="L9" s="29">
        <v>0</v>
      </c>
      <c r="M9" s="18">
        <v>1</v>
      </c>
      <c r="N9" s="39">
        <v>0</v>
      </c>
      <c r="O9" s="39">
        <v>0</v>
      </c>
      <c r="P9" s="39">
        <v>0</v>
      </c>
      <c r="Q9" s="29">
        <v>0</v>
      </c>
      <c r="R9" s="29">
        <v>100</v>
      </c>
      <c r="S9" s="29">
        <v>0</v>
      </c>
      <c r="T9" s="29">
        <v>0</v>
      </c>
      <c r="U9" s="29">
        <v>57.2</v>
      </c>
      <c r="V9" s="29">
        <v>0</v>
      </c>
      <c r="W9" s="29">
        <v>57.2</v>
      </c>
      <c r="X9" s="39">
        <v>1</v>
      </c>
      <c r="Y9" s="39">
        <v>1967</v>
      </c>
      <c r="Z9" s="39" t="s">
        <v>0</v>
      </c>
      <c r="AA9" s="43"/>
      <c r="AB9" s="41">
        <v>46.6</v>
      </c>
      <c r="AC9" s="41">
        <v>0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48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51.1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f t="shared" si="0"/>
        <v>0.90000000000000568</v>
      </c>
      <c r="CZ9" s="39">
        <v>1967</v>
      </c>
      <c r="DA9" s="39" t="s">
        <v>0</v>
      </c>
      <c r="DB9" s="41">
        <v>0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42.8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57.2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0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0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0</v>
      </c>
      <c r="FU9" s="41">
        <v>0</v>
      </c>
      <c r="FV9" s="41">
        <v>0</v>
      </c>
      <c r="FW9" s="41">
        <v>0</v>
      </c>
      <c r="FX9" s="41">
        <f t="shared" si="1"/>
        <v>0</v>
      </c>
      <c r="FY9" s="39">
        <v>1967</v>
      </c>
      <c r="FZ9" s="39" t="s">
        <v>0</v>
      </c>
      <c r="GA9" s="41">
        <v>2.5</v>
      </c>
      <c r="GB9" s="29">
        <f t="shared" si="2"/>
        <v>0.50847900000000001</v>
      </c>
      <c r="GC9" s="29">
        <f t="shared" si="3"/>
        <v>0.48963199999999996</v>
      </c>
      <c r="GD9" s="29">
        <f t="shared" si="4"/>
        <v>2.0345010691303118</v>
      </c>
      <c r="GE9" s="29">
        <f t="shared" si="5"/>
        <v>1.9593704934478648</v>
      </c>
      <c r="GF9" s="29">
        <f t="shared" si="6"/>
        <v>7.5130575682446965E-2</v>
      </c>
      <c r="GG9" s="29">
        <f t="shared" si="7"/>
        <v>3.6928255690012013E-2</v>
      </c>
      <c r="GH9" s="29">
        <f t="shared" si="8"/>
        <v>5.667892024377319</v>
      </c>
      <c r="GI9" s="39">
        <v>1967</v>
      </c>
      <c r="GJ9" s="39" t="s">
        <v>0</v>
      </c>
      <c r="GK9" s="29"/>
      <c r="GL9" s="29"/>
      <c r="GM9" s="29"/>
      <c r="GN9" s="41"/>
      <c r="GO9" s="29"/>
      <c r="GP9" s="29"/>
      <c r="GQ9" s="29"/>
      <c r="GR9" s="41"/>
      <c r="GS9" s="41"/>
      <c r="GT9" s="41"/>
      <c r="GU9" s="41"/>
      <c r="GV9" s="29"/>
      <c r="GW9" s="47"/>
      <c r="GX9" s="47"/>
      <c r="GY9" s="47"/>
      <c r="GZ9" s="39">
        <v>1967</v>
      </c>
      <c r="HA9" s="39" t="s">
        <v>0</v>
      </c>
      <c r="HB9" s="42">
        <v>5</v>
      </c>
      <c r="HC9" s="42">
        <f t="shared" si="9"/>
        <v>7</v>
      </c>
      <c r="HD9" s="42">
        <v>2</v>
      </c>
      <c r="HE9" s="42">
        <v>4</v>
      </c>
      <c r="HF9" s="42">
        <v>0</v>
      </c>
      <c r="HG9" s="42">
        <v>4</v>
      </c>
      <c r="HH9" s="42">
        <v>0</v>
      </c>
      <c r="HI9" s="42">
        <v>1</v>
      </c>
      <c r="HJ9" s="39">
        <v>1967</v>
      </c>
      <c r="HK9" s="39" t="s">
        <v>0</v>
      </c>
      <c r="HL9" s="29"/>
      <c r="HM9" s="29">
        <v>9.6785429999999995</v>
      </c>
      <c r="HN9" s="27">
        <v>32.864301635328196</v>
      </c>
      <c r="HO9" s="32">
        <v>28.2862750027018</v>
      </c>
      <c r="HP9" s="29">
        <v>2.7430141898347502</v>
      </c>
      <c r="HQ9" s="29">
        <v>5.7270000000000003</v>
      </c>
      <c r="HR9" s="27">
        <v>2.77278562259308</v>
      </c>
      <c r="HS9" s="27">
        <v>48.7414198265108</v>
      </c>
      <c r="HT9" s="27">
        <v>52.678174591662099</v>
      </c>
      <c r="HU9" s="27">
        <v>-4.5780266326264201</v>
      </c>
      <c r="HV9" s="27">
        <v>-2.0859322869825099</v>
      </c>
      <c r="HW9" s="29">
        <v>-2.0874714459999999</v>
      </c>
      <c r="HX9" s="27">
        <v>5.0733333333333297</v>
      </c>
      <c r="HY9" s="33">
        <v>0.29939946038469401</v>
      </c>
      <c r="HZ9" s="39">
        <v>1967</v>
      </c>
      <c r="IA9" s="39" t="s">
        <v>0</v>
      </c>
      <c r="IB9" s="29">
        <v>79565</v>
      </c>
      <c r="IC9" s="29">
        <v>77347.25</v>
      </c>
      <c r="ID9" s="29">
        <v>74371.59375</v>
      </c>
      <c r="IE9" s="32">
        <v>67.002632141113281</v>
      </c>
      <c r="IF9" s="32">
        <v>61.677078247070313</v>
      </c>
      <c r="IG9" s="32">
        <v>3843.9169921875</v>
      </c>
      <c r="IH9" s="29">
        <v>26653</v>
      </c>
      <c r="II9" s="32">
        <v>43874.671875</v>
      </c>
      <c r="IJ9" s="31">
        <v>2940</v>
      </c>
      <c r="IK9" s="31">
        <v>3.7999999523162842</v>
      </c>
      <c r="IL9" s="39">
        <v>1967</v>
      </c>
      <c r="IM9" s="39" t="s">
        <v>0</v>
      </c>
      <c r="IN9" s="29">
        <v>4595</v>
      </c>
      <c r="IO9" s="29">
        <v>2870</v>
      </c>
      <c r="IP9" s="29">
        <v>42100</v>
      </c>
      <c r="IQ9" s="29">
        <f t="shared" si="10"/>
        <v>529.12712876264686</v>
      </c>
      <c r="IR9" s="46">
        <v>18367</v>
      </c>
      <c r="IS9" s="46">
        <v>18367</v>
      </c>
      <c r="IT9" s="28">
        <v>27.765788986352931</v>
      </c>
      <c r="IU9" s="28">
        <v>31.2</v>
      </c>
      <c r="IV9" s="28">
        <v>18367</v>
      </c>
      <c r="IW9" s="28">
        <v>18367</v>
      </c>
      <c r="IX9" s="28">
        <v>27.765788986352931</v>
      </c>
      <c r="IY9" s="28">
        <v>31.2</v>
      </c>
      <c r="IZ9" s="39">
        <v>1967</v>
      </c>
      <c r="JA9" s="39" t="s">
        <v>0</v>
      </c>
      <c r="JB9" s="29">
        <v>6.2</v>
      </c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39">
        <v>1967</v>
      </c>
      <c r="JP9" s="39" t="s">
        <v>0</v>
      </c>
      <c r="JQ9" s="29"/>
      <c r="JW9" s="29"/>
      <c r="JX9" s="29"/>
      <c r="JY9" s="29"/>
      <c r="JZ9" s="29"/>
      <c r="KB9" s="29"/>
      <c r="KC9" s="29"/>
      <c r="KD9" s="29"/>
      <c r="KE9" s="29"/>
      <c r="KF9" s="29"/>
      <c r="KG9" s="39">
        <v>1967</v>
      </c>
      <c r="KH9" s="39" t="s">
        <v>0</v>
      </c>
      <c r="KI9" s="29"/>
      <c r="KJ9" s="29"/>
      <c r="KK9" s="29"/>
      <c r="KL9" s="29"/>
      <c r="KM9" s="29"/>
      <c r="KN9" s="21">
        <v>198712.09375</v>
      </c>
      <c r="KO9" s="20">
        <v>120582.203125</v>
      </c>
      <c r="KP9" s="20">
        <v>19071.41015625</v>
      </c>
      <c r="KQ9" s="19">
        <v>9.5975131988525391</v>
      </c>
      <c r="KR9" s="39">
        <v>1967</v>
      </c>
      <c r="KS9" s="39" t="s">
        <v>0</v>
      </c>
    </row>
    <row r="10" spans="1:305" s="39" customFormat="1" ht="12.75">
      <c r="A10" s="39">
        <v>1968</v>
      </c>
      <c r="B10" s="39" t="s">
        <v>0</v>
      </c>
      <c r="C10" s="39">
        <v>36</v>
      </c>
      <c r="D10" s="44" t="s">
        <v>0</v>
      </c>
      <c r="E10" s="44">
        <v>840</v>
      </c>
      <c r="F10" s="39">
        <v>1</v>
      </c>
      <c r="G10" s="39">
        <v>0</v>
      </c>
      <c r="H10" s="39">
        <v>0</v>
      </c>
      <c r="I10" s="39">
        <v>0</v>
      </c>
      <c r="J10" s="29">
        <v>8.11</v>
      </c>
      <c r="K10" s="29">
        <v>91.89</v>
      </c>
      <c r="L10" s="29">
        <v>0</v>
      </c>
      <c r="M10" s="18">
        <v>1</v>
      </c>
      <c r="N10" s="39">
        <v>0</v>
      </c>
      <c r="O10" s="39">
        <v>0</v>
      </c>
      <c r="P10" s="39">
        <v>0</v>
      </c>
      <c r="Q10" s="29">
        <v>0</v>
      </c>
      <c r="R10" s="29">
        <v>100</v>
      </c>
      <c r="S10" s="29">
        <v>0</v>
      </c>
      <c r="T10" s="29">
        <v>0</v>
      </c>
      <c r="U10" s="29">
        <v>57</v>
      </c>
      <c r="V10" s="29">
        <v>0</v>
      </c>
      <c r="W10" s="29">
        <v>57</v>
      </c>
      <c r="X10" s="39">
        <v>1</v>
      </c>
      <c r="Y10" s="39">
        <v>1968</v>
      </c>
      <c r="Z10" s="39" t="s">
        <v>0</v>
      </c>
      <c r="AA10" s="43">
        <v>25147</v>
      </c>
      <c r="AB10" s="41">
        <v>56.9</v>
      </c>
      <c r="AC10" s="41">
        <v>0</v>
      </c>
      <c r="AD10" s="41">
        <v>0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48.3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50.5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f t="shared" si="0"/>
        <v>1.2000000000000028</v>
      </c>
      <c r="CZ10" s="39">
        <v>1968</v>
      </c>
      <c r="DA10" s="39" t="s">
        <v>0</v>
      </c>
      <c r="DB10" s="41">
        <v>0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44.1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55.9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0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0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0</v>
      </c>
      <c r="FU10" s="41">
        <v>0</v>
      </c>
      <c r="FV10" s="41">
        <v>0</v>
      </c>
      <c r="FW10" s="41">
        <v>0</v>
      </c>
      <c r="FX10" s="41">
        <f t="shared" si="1"/>
        <v>0</v>
      </c>
      <c r="FY10" s="39">
        <v>1968</v>
      </c>
      <c r="FZ10" s="39" t="s">
        <v>0</v>
      </c>
      <c r="GA10" s="41">
        <v>2.5</v>
      </c>
      <c r="GB10" s="29">
        <f t="shared" si="2"/>
        <v>0.51168600000000009</v>
      </c>
      <c r="GC10" s="29">
        <f t="shared" si="3"/>
        <v>0.49303799999999998</v>
      </c>
      <c r="GD10" s="29">
        <f t="shared" si="4"/>
        <v>2.047862645756624</v>
      </c>
      <c r="GE10" s="29">
        <f t="shared" si="5"/>
        <v>1.9725344305884858</v>
      </c>
      <c r="GF10" s="29">
        <f t="shared" si="6"/>
        <v>7.5328215168138257E-2</v>
      </c>
      <c r="GG10" s="29">
        <f t="shared" si="7"/>
        <v>3.6783822061614263E-2</v>
      </c>
      <c r="GH10" s="29">
        <f t="shared" si="8"/>
        <v>4.8373546489791277</v>
      </c>
      <c r="GI10" s="39">
        <v>1968</v>
      </c>
      <c r="GJ10" s="39" t="s">
        <v>0</v>
      </c>
      <c r="GK10" s="29"/>
      <c r="GL10" s="29"/>
      <c r="GM10" s="29"/>
      <c r="GN10" s="41"/>
      <c r="GO10" s="29"/>
      <c r="GP10" s="29"/>
      <c r="GQ10" s="29"/>
      <c r="GR10" s="41"/>
      <c r="GS10" s="41"/>
      <c r="GT10" s="41"/>
      <c r="GU10" s="41"/>
      <c r="GV10" s="29"/>
      <c r="GW10" s="47"/>
      <c r="GX10" s="47"/>
      <c r="GY10" s="47"/>
      <c r="GZ10" s="39">
        <v>1968</v>
      </c>
      <c r="HA10" s="39" t="s">
        <v>0</v>
      </c>
      <c r="HB10" s="42">
        <v>5</v>
      </c>
      <c r="HC10" s="42">
        <f t="shared" si="9"/>
        <v>7</v>
      </c>
      <c r="HD10" s="42">
        <v>2</v>
      </c>
      <c r="HE10" s="42">
        <v>4</v>
      </c>
      <c r="HF10" s="42">
        <v>0</v>
      </c>
      <c r="HG10" s="42">
        <v>4</v>
      </c>
      <c r="HH10" s="42">
        <v>0</v>
      </c>
      <c r="HI10" s="42">
        <v>1</v>
      </c>
      <c r="HJ10" s="39">
        <v>1968</v>
      </c>
      <c r="HK10" s="39" t="s">
        <v>0</v>
      </c>
      <c r="HL10" s="29"/>
      <c r="HM10" s="29">
        <v>10.026529999999999</v>
      </c>
      <c r="HN10" s="27">
        <v>33.174570039562497</v>
      </c>
      <c r="HO10" s="32">
        <v>29.723458574763299</v>
      </c>
      <c r="HP10" s="29">
        <v>4.9090460309168904</v>
      </c>
      <c r="HQ10" s="29">
        <v>9.3680000000000003</v>
      </c>
      <c r="HR10" s="27">
        <v>4.2717961528853303</v>
      </c>
      <c r="HS10" s="27">
        <v>46.819566024722803</v>
      </c>
      <c r="HT10" s="27">
        <v>51.021274338161199</v>
      </c>
      <c r="HU10" s="27">
        <v>-3.4511114647991898</v>
      </c>
      <c r="HV10" s="27">
        <v>-0.899251949705555</v>
      </c>
      <c r="HW10" s="29">
        <v>-0.99108629699999995</v>
      </c>
      <c r="HX10" s="27">
        <v>5.6458333333333304</v>
      </c>
      <c r="HY10" s="33">
        <v>6.5043238368082998E-2</v>
      </c>
      <c r="HZ10" s="39">
        <v>1968</v>
      </c>
      <c r="IA10" s="39" t="s">
        <v>0</v>
      </c>
      <c r="IB10" s="29">
        <v>80990</v>
      </c>
      <c r="IC10" s="29">
        <v>78736.66</v>
      </c>
      <c r="ID10" s="29">
        <v>75920</v>
      </c>
      <c r="IE10" s="32">
        <v>67.075157165527344</v>
      </c>
      <c r="IF10" s="32">
        <v>61.896720886230469</v>
      </c>
      <c r="IG10" s="32">
        <v>3816.5830078125</v>
      </c>
      <c r="IH10" s="29">
        <v>26896</v>
      </c>
      <c r="II10" s="32">
        <v>45207.421875</v>
      </c>
      <c r="IJ10" s="31">
        <v>2837.300048828125</v>
      </c>
      <c r="IK10" s="31">
        <v>3.5999999046325684</v>
      </c>
      <c r="IL10" s="39">
        <v>1968</v>
      </c>
      <c r="IM10" s="39" t="s">
        <v>0</v>
      </c>
      <c r="IN10" s="29">
        <v>5045</v>
      </c>
      <c r="IO10" s="29">
        <v>2650</v>
      </c>
      <c r="IP10" s="29">
        <v>49000</v>
      </c>
      <c r="IQ10" s="29">
        <f t="shared" si="10"/>
        <v>605.01296456352634</v>
      </c>
      <c r="IR10" s="46">
        <v>18916</v>
      </c>
      <c r="IS10" s="46">
        <v>18916</v>
      </c>
      <c r="IT10" s="28">
        <v>27.900458080210718</v>
      </c>
      <c r="IU10" s="28">
        <v>30.8</v>
      </c>
      <c r="IV10" s="28">
        <v>18916</v>
      </c>
      <c r="IW10" s="28">
        <v>18916</v>
      </c>
      <c r="IX10" s="28">
        <v>27.900458080210718</v>
      </c>
      <c r="IY10" s="28">
        <v>30.8</v>
      </c>
      <c r="IZ10" s="39">
        <v>1968</v>
      </c>
      <c r="JA10" s="39" t="s">
        <v>0</v>
      </c>
      <c r="JB10" s="29">
        <v>6.4</v>
      </c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39">
        <v>1968</v>
      </c>
      <c r="JP10" s="39" t="s">
        <v>0</v>
      </c>
      <c r="JQ10" s="29"/>
      <c r="JW10" s="29"/>
      <c r="JX10" s="29"/>
      <c r="JY10" s="29"/>
      <c r="JZ10" s="29"/>
      <c r="KB10" s="29"/>
      <c r="KC10" s="29"/>
      <c r="KD10" s="29"/>
      <c r="KE10" s="29"/>
      <c r="KF10" s="29"/>
      <c r="KG10" s="39">
        <v>1968</v>
      </c>
      <c r="KH10" s="39" t="s">
        <v>0</v>
      </c>
      <c r="KI10" s="29"/>
      <c r="KJ10" s="29"/>
      <c r="KK10" s="29"/>
      <c r="KL10" s="29"/>
      <c r="KM10" s="29"/>
      <c r="KN10" s="21">
        <v>200706</v>
      </c>
      <c r="KO10" s="20">
        <v>122655.8984375</v>
      </c>
      <c r="KP10" s="20">
        <v>19365.119140625</v>
      </c>
      <c r="KQ10" s="19">
        <v>9.6484966278076172</v>
      </c>
      <c r="KR10" s="39">
        <v>1968</v>
      </c>
      <c r="KS10" s="39" t="s">
        <v>0</v>
      </c>
    </row>
    <row r="11" spans="1:305" s="39" customFormat="1" ht="12.75">
      <c r="A11" s="39">
        <v>1969</v>
      </c>
      <c r="B11" s="39" t="s">
        <v>0</v>
      </c>
      <c r="C11" s="39">
        <v>36</v>
      </c>
      <c r="D11" s="44" t="s">
        <v>0</v>
      </c>
      <c r="E11" s="44">
        <v>840</v>
      </c>
      <c r="F11" s="39">
        <v>1</v>
      </c>
      <c r="G11" s="39">
        <v>0</v>
      </c>
      <c r="H11" s="39">
        <v>0</v>
      </c>
      <c r="I11" s="39">
        <v>0</v>
      </c>
      <c r="J11" s="29">
        <v>94.79</v>
      </c>
      <c r="K11" s="29">
        <v>5.21</v>
      </c>
      <c r="L11" s="29">
        <v>0</v>
      </c>
      <c r="M11" s="18">
        <v>1</v>
      </c>
      <c r="N11" s="39">
        <v>0</v>
      </c>
      <c r="O11" s="39">
        <v>0</v>
      </c>
      <c r="P11" s="39">
        <v>1</v>
      </c>
      <c r="Q11" s="29">
        <v>94.79</v>
      </c>
      <c r="R11" s="29">
        <v>5.21</v>
      </c>
      <c r="S11" s="29">
        <v>0</v>
      </c>
      <c r="T11" s="29">
        <v>41.8</v>
      </c>
      <c r="U11" s="29">
        <v>2.91</v>
      </c>
      <c r="V11" s="29">
        <v>0</v>
      </c>
      <c r="W11" s="29">
        <v>44.71</v>
      </c>
      <c r="X11" s="39">
        <v>1</v>
      </c>
      <c r="Y11" s="39">
        <v>1969</v>
      </c>
      <c r="Z11" s="39" t="s">
        <v>0</v>
      </c>
      <c r="AA11" s="43"/>
      <c r="AB11" s="41">
        <v>56.9</v>
      </c>
      <c r="AC11" s="41">
        <v>0</v>
      </c>
      <c r="AD11" s="41">
        <v>0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48.3</v>
      </c>
      <c r="AZ11" s="41">
        <v>0</v>
      </c>
      <c r="BA11" s="41">
        <v>0</v>
      </c>
      <c r="BB11" s="41">
        <v>0</v>
      </c>
      <c r="BC11" s="41">
        <v>0</v>
      </c>
      <c r="BD11" s="41">
        <v>0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50.5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f t="shared" si="0"/>
        <v>1.2000000000000028</v>
      </c>
      <c r="CZ11" s="39">
        <v>1969</v>
      </c>
      <c r="DA11" s="39" t="s">
        <v>0</v>
      </c>
      <c r="DB11" s="41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44.1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55.9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f t="shared" si="1"/>
        <v>0</v>
      </c>
      <c r="FY11" s="39">
        <v>1969</v>
      </c>
      <c r="FZ11" s="39" t="s">
        <v>0</v>
      </c>
      <c r="GA11" s="41">
        <v>2.5</v>
      </c>
      <c r="GB11" s="29">
        <f t="shared" si="2"/>
        <v>0.51168600000000009</v>
      </c>
      <c r="GC11" s="29">
        <f t="shared" si="3"/>
        <v>0.49303799999999998</v>
      </c>
      <c r="GD11" s="29">
        <f t="shared" si="4"/>
        <v>2.047862645756624</v>
      </c>
      <c r="GE11" s="29">
        <f t="shared" si="5"/>
        <v>1.9725344305884858</v>
      </c>
      <c r="GF11" s="29">
        <f t="shared" si="6"/>
        <v>7.5328215168138257E-2</v>
      </c>
      <c r="GG11" s="29">
        <f t="shared" si="7"/>
        <v>3.6783822061614263E-2</v>
      </c>
      <c r="GH11" s="29">
        <f t="shared" si="8"/>
        <v>4.8373546489791277</v>
      </c>
      <c r="GI11" s="39">
        <v>1969</v>
      </c>
      <c r="GJ11" s="39" t="s">
        <v>0</v>
      </c>
      <c r="GK11" s="29"/>
      <c r="GL11" s="29"/>
      <c r="GM11" s="29"/>
      <c r="GN11" s="41"/>
      <c r="GO11" s="29"/>
      <c r="GP11" s="29"/>
      <c r="GQ11" s="29"/>
      <c r="GR11" s="41"/>
      <c r="GS11" s="41"/>
      <c r="GT11" s="41"/>
      <c r="GU11" s="41"/>
      <c r="GV11" s="29"/>
      <c r="GW11" s="45">
        <v>-1.1383669999999999</v>
      </c>
      <c r="GX11" s="45">
        <v>-0.99617979999999995</v>
      </c>
      <c r="GY11" s="45">
        <v>-0.9343958</v>
      </c>
      <c r="GZ11" s="39">
        <v>1969</v>
      </c>
      <c r="HA11" s="39" t="s">
        <v>0</v>
      </c>
      <c r="HB11" s="42">
        <v>5</v>
      </c>
      <c r="HC11" s="42">
        <f t="shared" si="9"/>
        <v>7</v>
      </c>
      <c r="HD11" s="42">
        <v>2</v>
      </c>
      <c r="HE11" s="42">
        <v>4</v>
      </c>
      <c r="HF11" s="42">
        <v>0</v>
      </c>
      <c r="HG11" s="42">
        <v>4</v>
      </c>
      <c r="HH11" s="42">
        <v>0</v>
      </c>
      <c r="HI11" s="42">
        <v>1</v>
      </c>
      <c r="HJ11" s="39">
        <v>1969</v>
      </c>
      <c r="HK11" s="39" t="s">
        <v>0</v>
      </c>
      <c r="HL11" s="29"/>
      <c r="HM11" s="29">
        <v>10.0402</v>
      </c>
      <c r="HN11" s="27">
        <v>32.903104964406403</v>
      </c>
      <c r="HO11" s="32">
        <v>30.792552200587298</v>
      </c>
      <c r="HP11" s="29">
        <v>3.1396195030668501</v>
      </c>
      <c r="HQ11" s="29">
        <v>8.2149999999999999</v>
      </c>
      <c r="HR11" s="27">
        <v>5.4623862002874999</v>
      </c>
      <c r="HS11" s="27">
        <v>44.333374188013202</v>
      </c>
      <c r="HT11" s="27">
        <v>48.751758793969799</v>
      </c>
      <c r="HU11" s="27">
        <v>-2.11055276381909</v>
      </c>
      <c r="HV11" s="27">
        <v>0.52212280916778997</v>
      </c>
      <c r="HW11" s="29">
        <v>0.55854578899999996</v>
      </c>
      <c r="HX11" s="27">
        <v>6.6708333333333298</v>
      </c>
      <c r="HY11" s="33">
        <v>3.8828287780364998E-2</v>
      </c>
      <c r="HZ11" s="39">
        <v>1969</v>
      </c>
      <c r="IA11" s="39" t="s">
        <v>0</v>
      </c>
      <c r="IB11" s="29">
        <v>82972</v>
      </c>
      <c r="IC11" s="29">
        <v>80732.84</v>
      </c>
      <c r="ID11" s="29">
        <v>77901.65625</v>
      </c>
      <c r="IE11" s="32">
        <v>67.533042907714844</v>
      </c>
      <c r="IF11" s="32">
        <v>62.452629089355469</v>
      </c>
      <c r="IG11" s="32">
        <v>3606.25</v>
      </c>
      <c r="IH11" s="29">
        <v>27533</v>
      </c>
      <c r="II11" s="32">
        <v>46762.421875</v>
      </c>
      <c r="IJ11" s="31">
        <v>2827.60009765625</v>
      </c>
      <c r="IK11" s="31">
        <v>3.5</v>
      </c>
      <c r="IL11" s="39">
        <v>1969</v>
      </c>
      <c r="IM11" s="39" t="s">
        <v>0</v>
      </c>
      <c r="IN11" s="29">
        <v>5700</v>
      </c>
      <c r="IO11" s="29">
        <v>2481</v>
      </c>
      <c r="IP11" s="29">
        <v>42869</v>
      </c>
      <c r="IQ11" s="29">
        <f t="shared" si="10"/>
        <v>516.66827363447908</v>
      </c>
      <c r="IR11" s="46">
        <v>19036</v>
      </c>
      <c r="IS11" s="46">
        <v>19036</v>
      </c>
      <c r="IT11" s="28">
        <v>27.308360538644362</v>
      </c>
      <c r="IU11" s="28">
        <v>30.4</v>
      </c>
      <c r="IV11" s="28">
        <v>19036</v>
      </c>
      <c r="IW11" s="28">
        <v>19036</v>
      </c>
      <c r="IX11" s="28">
        <v>27.308360538644362</v>
      </c>
      <c r="IY11" s="28">
        <v>30.4</v>
      </c>
      <c r="IZ11" s="39">
        <v>1969</v>
      </c>
      <c r="JA11" s="39" t="s">
        <v>0</v>
      </c>
      <c r="JB11" s="29">
        <v>6.8</v>
      </c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39">
        <v>1969</v>
      </c>
      <c r="JP11" s="39" t="s">
        <v>0</v>
      </c>
      <c r="JQ11" s="29"/>
      <c r="JW11" s="29"/>
      <c r="JX11" s="29"/>
      <c r="JY11" s="29"/>
      <c r="JZ11" s="29"/>
      <c r="KB11" s="29"/>
      <c r="KC11" s="29"/>
      <c r="KD11" s="29"/>
      <c r="KE11" s="29"/>
      <c r="KF11" s="29"/>
      <c r="KG11" s="39">
        <v>1969</v>
      </c>
      <c r="KH11" s="39" t="s">
        <v>0</v>
      </c>
      <c r="KI11" s="29"/>
      <c r="KJ11" s="29"/>
      <c r="KK11" s="29"/>
      <c r="KL11" s="29"/>
      <c r="KM11" s="29"/>
      <c r="KN11" s="21">
        <v>202677</v>
      </c>
      <c r="KO11" s="20">
        <v>124737.203125</v>
      </c>
      <c r="KP11" s="20">
        <v>19680.4609375</v>
      </c>
      <c r="KQ11" s="19">
        <v>9.7102632522583008</v>
      </c>
      <c r="KR11" s="39">
        <v>1969</v>
      </c>
      <c r="KS11" s="39" t="s">
        <v>0</v>
      </c>
    </row>
    <row r="12" spans="1:305" s="39" customFormat="1" ht="12.75">
      <c r="A12" s="39">
        <v>1970</v>
      </c>
      <c r="B12" s="39" t="s">
        <v>0</v>
      </c>
      <c r="C12" s="39">
        <v>36</v>
      </c>
      <c r="D12" s="44" t="s">
        <v>0</v>
      </c>
      <c r="E12" s="44">
        <v>840</v>
      </c>
      <c r="F12" s="39">
        <v>1</v>
      </c>
      <c r="G12" s="39">
        <v>0</v>
      </c>
      <c r="H12" s="39">
        <v>0</v>
      </c>
      <c r="I12" s="39">
        <v>0</v>
      </c>
      <c r="J12" s="29">
        <v>100</v>
      </c>
      <c r="K12" s="29">
        <v>0</v>
      </c>
      <c r="L12" s="29">
        <v>0</v>
      </c>
      <c r="M12" s="18">
        <v>1</v>
      </c>
      <c r="N12" s="39">
        <v>0</v>
      </c>
      <c r="O12" s="39">
        <v>0</v>
      </c>
      <c r="P12" s="39">
        <v>0</v>
      </c>
      <c r="Q12" s="29">
        <v>100</v>
      </c>
      <c r="R12" s="29">
        <v>0</v>
      </c>
      <c r="S12" s="29">
        <v>0</v>
      </c>
      <c r="T12" s="29">
        <v>43.66</v>
      </c>
      <c r="U12" s="29">
        <v>0</v>
      </c>
      <c r="V12" s="29">
        <v>0</v>
      </c>
      <c r="W12" s="29">
        <v>43.66</v>
      </c>
      <c r="X12" s="39">
        <v>1</v>
      </c>
      <c r="Y12" s="39">
        <v>1970</v>
      </c>
      <c r="Z12" s="39" t="s">
        <v>0</v>
      </c>
      <c r="AA12" s="43">
        <v>25875</v>
      </c>
      <c r="AB12" s="41">
        <v>46.1</v>
      </c>
      <c r="AC12" s="41">
        <v>0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0</v>
      </c>
      <c r="AL12" s="41">
        <v>0</v>
      </c>
      <c r="AM12" s="41">
        <v>0</v>
      </c>
      <c r="AN12" s="41">
        <v>0</v>
      </c>
      <c r="AO12" s="41">
        <v>0</v>
      </c>
      <c r="AP12" s="41">
        <v>0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44.2</v>
      </c>
      <c r="AZ12" s="41">
        <v>0</v>
      </c>
      <c r="BA12" s="41">
        <v>0</v>
      </c>
      <c r="BB12" s="41">
        <v>0</v>
      </c>
      <c r="BC12" s="41">
        <v>0</v>
      </c>
      <c r="BD12" s="41">
        <v>0</v>
      </c>
      <c r="BE12" s="41">
        <v>0</v>
      </c>
      <c r="BF12" s="41">
        <v>0</v>
      </c>
      <c r="BG12" s="41">
        <v>0</v>
      </c>
      <c r="BH12" s="41">
        <v>0</v>
      </c>
      <c r="BI12" s="41">
        <v>0</v>
      </c>
      <c r="BJ12" s="41">
        <v>0</v>
      </c>
      <c r="BK12" s="41">
        <v>0</v>
      </c>
      <c r="BL12" s="41">
        <v>0</v>
      </c>
      <c r="BM12" s="41">
        <v>0</v>
      </c>
      <c r="BN12" s="41">
        <v>54.4</v>
      </c>
      <c r="BO12" s="41">
        <v>0</v>
      </c>
      <c r="BP12" s="41">
        <v>0</v>
      </c>
      <c r="BQ12" s="41">
        <v>0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0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0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f t="shared" si="0"/>
        <v>1.4000000000000057</v>
      </c>
      <c r="CZ12" s="39">
        <v>1970</v>
      </c>
      <c r="DA12" s="39" t="s">
        <v>0</v>
      </c>
      <c r="DB12" s="41">
        <v>0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41.4</v>
      </c>
      <c r="DY12" s="41">
        <v>0</v>
      </c>
      <c r="DZ12" s="41">
        <v>0</v>
      </c>
      <c r="EA12" s="41">
        <v>0</v>
      </c>
      <c r="EB12" s="41">
        <v>0</v>
      </c>
      <c r="EC12" s="41">
        <v>0</v>
      </c>
      <c r="ED12" s="41">
        <v>0</v>
      </c>
      <c r="EE12" s="41">
        <v>0</v>
      </c>
      <c r="EF12" s="41">
        <v>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58.6</v>
      </c>
      <c r="EN12" s="41">
        <v>0</v>
      </c>
      <c r="EO12" s="41">
        <v>0</v>
      </c>
      <c r="EP12" s="41">
        <v>0</v>
      </c>
      <c r="EQ12" s="41">
        <v>0</v>
      </c>
      <c r="ER12" s="41">
        <v>0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0</v>
      </c>
      <c r="FR12" s="41">
        <v>0</v>
      </c>
      <c r="FS12" s="41">
        <v>0</v>
      </c>
      <c r="FT12" s="41">
        <v>0</v>
      </c>
      <c r="FU12" s="41">
        <v>0</v>
      </c>
      <c r="FV12" s="41">
        <v>0</v>
      </c>
      <c r="FW12" s="41">
        <v>0</v>
      </c>
      <c r="FX12" s="41">
        <f t="shared" si="1"/>
        <v>0</v>
      </c>
      <c r="FY12" s="39">
        <v>1970</v>
      </c>
      <c r="FZ12" s="39" t="s">
        <v>0</v>
      </c>
      <c r="GA12" s="41">
        <v>2.2999999999999998</v>
      </c>
      <c r="GB12" s="29">
        <f t="shared" si="2"/>
        <v>0.50869999999999993</v>
      </c>
      <c r="GC12" s="29">
        <f t="shared" si="3"/>
        <v>0.48520799999999997</v>
      </c>
      <c r="GD12" s="29">
        <f t="shared" si="4"/>
        <v>2.0354162426216158</v>
      </c>
      <c r="GE12" s="29">
        <f t="shared" si="5"/>
        <v>1.9425321294814215</v>
      </c>
      <c r="GF12" s="29">
        <f t="shared" si="6"/>
        <v>9.2884113140194291E-2</v>
      </c>
      <c r="GG12" s="29">
        <f t="shared" si="7"/>
        <v>4.5633964785777463E-2</v>
      </c>
      <c r="GH12" s="29">
        <f t="shared" si="8"/>
        <v>3.5693136595149531</v>
      </c>
      <c r="GI12" s="39">
        <v>1970</v>
      </c>
      <c r="GJ12" s="39" t="s">
        <v>0</v>
      </c>
      <c r="GK12" s="29"/>
      <c r="GL12" s="29"/>
      <c r="GM12" s="29"/>
      <c r="GN12" s="41"/>
      <c r="GO12" s="29"/>
      <c r="GP12" s="29"/>
      <c r="GQ12" s="29"/>
      <c r="GR12" s="41"/>
      <c r="GS12" s="41"/>
      <c r="GT12" s="41"/>
      <c r="GU12" s="41"/>
      <c r="GV12" s="29"/>
      <c r="GW12" s="45">
        <v>-1.1364570000000001</v>
      </c>
      <c r="GX12" s="45">
        <v>-0.98672340000000003</v>
      </c>
      <c r="GY12" s="45">
        <v>-0.93952950000000002</v>
      </c>
      <c r="GZ12" s="39">
        <v>1970</v>
      </c>
      <c r="HA12" s="39" t="s">
        <v>0</v>
      </c>
      <c r="HB12" s="42">
        <v>5</v>
      </c>
      <c r="HC12" s="42">
        <f t="shared" si="9"/>
        <v>7</v>
      </c>
      <c r="HD12" s="42">
        <v>2</v>
      </c>
      <c r="HE12" s="42">
        <v>4</v>
      </c>
      <c r="HF12" s="42">
        <v>0</v>
      </c>
      <c r="HG12" s="42">
        <v>4</v>
      </c>
      <c r="HH12" s="42">
        <v>0</v>
      </c>
      <c r="HI12" s="42">
        <v>1</v>
      </c>
      <c r="HJ12" s="39">
        <v>1970</v>
      </c>
      <c r="HK12" s="39" t="s">
        <v>0</v>
      </c>
      <c r="HL12" s="34">
        <v>1</v>
      </c>
      <c r="HM12" s="29">
        <v>10.735200000000001</v>
      </c>
      <c r="HN12" s="27">
        <v>34.203736406729199</v>
      </c>
      <c r="HO12" s="32">
        <v>29.635467980295601</v>
      </c>
      <c r="HP12" s="29">
        <v>0.202123088186144</v>
      </c>
      <c r="HQ12" s="29">
        <v>5.4930000000000003</v>
      </c>
      <c r="HR12" s="27">
        <v>5.8382553384825204</v>
      </c>
      <c r="HS12" s="27">
        <v>44.760665489357699</v>
      </c>
      <c r="HT12" s="27">
        <v>49.062924063574698</v>
      </c>
      <c r="HU12" s="27">
        <v>-4.5682684264336801</v>
      </c>
      <c r="HV12" s="27">
        <v>-1.53127614090529</v>
      </c>
      <c r="HW12" s="29">
        <v>-0.54564524000000003</v>
      </c>
      <c r="HX12" s="27">
        <v>7.3483333333333301</v>
      </c>
      <c r="HY12" s="33">
        <v>0.21646993214982799</v>
      </c>
      <c r="HZ12" s="39">
        <v>1970</v>
      </c>
      <c r="IA12" s="39" t="s">
        <v>0</v>
      </c>
      <c r="IB12" s="29">
        <v>84889</v>
      </c>
      <c r="IC12" s="29">
        <v>82771.09</v>
      </c>
      <c r="ID12" s="29">
        <v>78678</v>
      </c>
      <c r="IE12" s="32">
        <v>67.68060302734375</v>
      </c>
      <c r="IF12" s="32">
        <v>61.947780609130859</v>
      </c>
      <c r="IG12" s="32">
        <v>3463.25</v>
      </c>
      <c r="IH12" s="29">
        <v>27029</v>
      </c>
      <c r="II12" s="32">
        <v>48185.75</v>
      </c>
      <c r="IJ12" s="31">
        <v>4056.89990234375</v>
      </c>
      <c r="IK12" s="31">
        <v>4.9000000953674316</v>
      </c>
      <c r="IL12" s="39">
        <v>1970</v>
      </c>
      <c r="IM12" s="39" t="s">
        <v>0</v>
      </c>
      <c r="IN12" s="29">
        <v>5716</v>
      </c>
      <c r="IO12" s="29">
        <v>3305.2</v>
      </c>
      <c r="IP12" s="29">
        <v>66413.8</v>
      </c>
      <c r="IQ12" s="29">
        <f t="shared" si="10"/>
        <v>782.36049429254672</v>
      </c>
      <c r="IR12" s="46">
        <v>19381</v>
      </c>
      <c r="IS12" s="46">
        <v>19381</v>
      </c>
      <c r="IT12" s="28">
        <v>27.434032553655321</v>
      </c>
      <c r="IU12" s="28">
        <v>30</v>
      </c>
      <c r="IV12" s="28">
        <v>19381</v>
      </c>
      <c r="IW12" s="28">
        <v>19381</v>
      </c>
      <c r="IX12" s="28">
        <v>27.434032553655321</v>
      </c>
      <c r="IY12" s="28">
        <v>30</v>
      </c>
      <c r="IZ12" s="39">
        <v>1970</v>
      </c>
      <c r="JA12" s="39" t="s">
        <v>0</v>
      </c>
      <c r="JB12" s="27">
        <v>6.7347407341003418</v>
      </c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39">
        <v>1970</v>
      </c>
      <c r="JP12" s="39" t="s">
        <v>0</v>
      </c>
      <c r="JQ12" s="29"/>
      <c r="JW12" s="29"/>
      <c r="JX12" s="29"/>
      <c r="JY12" s="29"/>
      <c r="JZ12" s="29"/>
      <c r="KB12" s="29"/>
      <c r="KC12" s="29"/>
      <c r="KD12" s="29"/>
      <c r="KE12" s="29"/>
      <c r="KF12" s="29"/>
      <c r="KG12" s="39">
        <v>1970</v>
      </c>
      <c r="KH12" s="39" t="s">
        <v>0</v>
      </c>
      <c r="KI12" s="29"/>
      <c r="KJ12" s="29"/>
      <c r="KK12" s="29"/>
      <c r="KL12" s="29"/>
      <c r="KM12" s="29"/>
      <c r="KN12" s="21">
        <v>205052.203125</v>
      </c>
      <c r="KO12" s="20">
        <v>127007</v>
      </c>
      <c r="KP12" s="20">
        <v>20106.73046875</v>
      </c>
      <c r="KQ12" s="19">
        <v>9.8056650161743164</v>
      </c>
      <c r="KR12" s="39">
        <v>1970</v>
      </c>
      <c r="KS12" s="39" t="s">
        <v>0</v>
      </c>
    </row>
    <row r="13" spans="1:305" s="39" customFormat="1" ht="12.75">
      <c r="A13" s="39">
        <v>1971</v>
      </c>
      <c r="B13" s="39" t="s">
        <v>0</v>
      </c>
      <c r="C13" s="39">
        <v>36</v>
      </c>
      <c r="D13" s="44" t="s">
        <v>0</v>
      </c>
      <c r="E13" s="44">
        <v>840</v>
      </c>
      <c r="F13" s="39">
        <v>1</v>
      </c>
      <c r="G13" s="39">
        <v>0</v>
      </c>
      <c r="H13" s="39">
        <v>0</v>
      </c>
      <c r="I13" s="39">
        <v>0</v>
      </c>
      <c r="J13" s="29">
        <v>100</v>
      </c>
      <c r="K13" s="29">
        <v>0</v>
      </c>
      <c r="L13" s="29">
        <v>0</v>
      </c>
      <c r="M13" s="18">
        <v>1</v>
      </c>
      <c r="N13" s="39">
        <v>0</v>
      </c>
      <c r="O13" s="39">
        <v>0</v>
      </c>
      <c r="P13" s="39">
        <v>0</v>
      </c>
      <c r="Q13" s="29">
        <v>100</v>
      </c>
      <c r="R13" s="29">
        <v>0</v>
      </c>
      <c r="S13" s="29">
        <v>0</v>
      </c>
      <c r="T13" s="29">
        <v>41.4</v>
      </c>
      <c r="U13" s="29">
        <v>0</v>
      </c>
      <c r="V13" s="29">
        <v>0</v>
      </c>
      <c r="W13" s="29">
        <v>41.4</v>
      </c>
      <c r="X13" s="39">
        <v>1</v>
      </c>
      <c r="Y13" s="39">
        <v>1971</v>
      </c>
      <c r="Z13" s="39" t="s">
        <v>0</v>
      </c>
      <c r="AA13" s="43"/>
      <c r="AB13" s="41">
        <v>46.1</v>
      </c>
      <c r="AC13" s="41">
        <v>0</v>
      </c>
      <c r="AD13" s="41">
        <v>0</v>
      </c>
      <c r="AE13" s="41">
        <v>0</v>
      </c>
      <c r="AF13" s="41">
        <v>0</v>
      </c>
      <c r="AG13" s="41">
        <v>0</v>
      </c>
      <c r="AH13" s="41">
        <v>0</v>
      </c>
      <c r="AI13" s="41">
        <v>0</v>
      </c>
      <c r="AJ13" s="41">
        <v>0</v>
      </c>
      <c r="AK13" s="41">
        <v>0</v>
      </c>
      <c r="AL13" s="41">
        <v>0</v>
      </c>
      <c r="AM13" s="41">
        <v>0</v>
      </c>
      <c r="AN13" s="41">
        <v>0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44.2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54.4</v>
      </c>
      <c r="BO13" s="41">
        <v>0</v>
      </c>
      <c r="BP13" s="41">
        <v>0</v>
      </c>
      <c r="BQ13" s="41">
        <v>0</v>
      </c>
      <c r="BR13" s="41">
        <v>0</v>
      </c>
      <c r="BS13" s="41">
        <v>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f t="shared" si="0"/>
        <v>1.4000000000000057</v>
      </c>
      <c r="CZ13" s="39">
        <v>1971</v>
      </c>
      <c r="DA13" s="39" t="s">
        <v>0</v>
      </c>
      <c r="DB13" s="41">
        <v>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41.4</v>
      </c>
      <c r="DY13" s="41">
        <v>0</v>
      </c>
      <c r="DZ13" s="41">
        <v>0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58.6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0</v>
      </c>
      <c r="FS13" s="41">
        <v>0</v>
      </c>
      <c r="FT13" s="41">
        <v>0</v>
      </c>
      <c r="FU13" s="41">
        <v>0</v>
      </c>
      <c r="FV13" s="41">
        <v>0</v>
      </c>
      <c r="FW13" s="41">
        <v>0</v>
      </c>
      <c r="FX13" s="41">
        <f t="shared" si="1"/>
        <v>0</v>
      </c>
      <c r="FY13" s="39">
        <v>1971</v>
      </c>
      <c r="FZ13" s="39" t="s">
        <v>0</v>
      </c>
      <c r="GA13" s="41">
        <v>2.2999999999999998</v>
      </c>
      <c r="GB13" s="29">
        <f t="shared" si="2"/>
        <v>0.50869999999999993</v>
      </c>
      <c r="GC13" s="29">
        <f t="shared" si="3"/>
        <v>0.48520799999999997</v>
      </c>
      <c r="GD13" s="29">
        <f t="shared" si="4"/>
        <v>2.0354162426216158</v>
      </c>
      <c r="GE13" s="29">
        <f t="shared" si="5"/>
        <v>1.9425321294814215</v>
      </c>
      <c r="GF13" s="29">
        <f t="shared" si="6"/>
        <v>9.2884113140194291E-2</v>
      </c>
      <c r="GG13" s="29">
        <f t="shared" si="7"/>
        <v>4.5633964785777463E-2</v>
      </c>
      <c r="GH13" s="29">
        <f t="shared" si="8"/>
        <v>3.5693136595149531</v>
      </c>
      <c r="GI13" s="39">
        <v>1971</v>
      </c>
      <c r="GJ13" s="39" t="s">
        <v>0</v>
      </c>
      <c r="GK13" s="29"/>
      <c r="GL13" s="29"/>
      <c r="GM13" s="29"/>
      <c r="GN13" s="41"/>
      <c r="GO13" s="29"/>
      <c r="GP13" s="29"/>
      <c r="GQ13" s="29"/>
      <c r="GR13" s="41"/>
      <c r="GS13" s="41"/>
      <c r="GT13" s="41"/>
      <c r="GU13" s="41"/>
      <c r="GV13" s="29"/>
      <c r="GW13" s="45">
        <v>-1.246907</v>
      </c>
      <c r="GX13" s="45">
        <v>-0.9671149</v>
      </c>
      <c r="GY13" s="45">
        <v>-1.148347</v>
      </c>
      <c r="GZ13" s="39">
        <v>1971</v>
      </c>
      <c r="HA13" s="39" t="s">
        <v>0</v>
      </c>
      <c r="HB13" s="42">
        <v>5</v>
      </c>
      <c r="HC13" s="42">
        <f t="shared" si="9"/>
        <v>7</v>
      </c>
      <c r="HD13" s="42">
        <v>2</v>
      </c>
      <c r="HE13" s="42">
        <v>4</v>
      </c>
      <c r="HF13" s="42">
        <v>0</v>
      </c>
      <c r="HG13" s="42">
        <v>4</v>
      </c>
      <c r="HH13" s="42">
        <v>0</v>
      </c>
      <c r="HI13" s="42">
        <v>1</v>
      </c>
      <c r="HJ13" s="39">
        <v>1971</v>
      </c>
      <c r="HK13" s="39" t="s">
        <v>0</v>
      </c>
      <c r="HL13" s="34">
        <v>1</v>
      </c>
      <c r="HM13" s="29">
        <v>10.72958</v>
      </c>
      <c r="HN13" s="27">
        <v>34.477360792961001</v>
      </c>
      <c r="HO13" s="32">
        <v>29.0846267474471</v>
      </c>
      <c r="HP13" s="32">
        <v>3.29574332909784</v>
      </c>
      <c r="HQ13" s="32">
        <v>8.5393623942745602</v>
      </c>
      <c r="HR13" s="27">
        <v>4.2927666881305102</v>
      </c>
      <c r="HS13" s="27">
        <v>45.360621695103902</v>
      </c>
      <c r="HT13" s="27">
        <v>50.173877673353203</v>
      </c>
      <c r="HU13" s="27">
        <v>-5.3927340455139001</v>
      </c>
      <c r="HV13" s="27">
        <v>-2.3463424032883</v>
      </c>
      <c r="HW13" s="29">
        <v>-0.94616551599999998</v>
      </c>
      <c r="HX13" s="27">
        <v>6.1591666666666702</v>
      </c>
      <c r="HY13" s="33">
        <v>-0.12288326090214299</v>
      </c>
      <c r="HZ13" s="39">
        <v>1971</v>
      </c>
      <c r="IA13" s="39" t="s">
        <v>0</v>
      </c>
      <c r="IB13" s="29">
        <v>86355</v>
      </c>
      <c r="IC13" s="29">
        <v>84382.75</v>
      </c>
      <c r="ID13" s="29">
        <v>79366.5</v>
      </c>
      <c r="IE13" s="32">
        <v>67.405326843261719</v>
      </c>
      <c r="IF13" s="32">
        <v>61.350929260253906</v>
      </c>
      <c r="IG13" s="32">
        <v>3393.6669921875</v>
      </c>
      <c r="IH13" s="29">
        <v>26092</v>
      </c>
      <c r="II13" s="32">
        <v>49880.828125</v>
      </c>
      <c r="IJ13" s="31">
        <v>4979.89990234375</v>
      </c>
      <c r="IK13" s="31">
        <v>5.9000000953674316</v>
      </c>
      <c r="IL13" s="39">
        <v>1971</v>
      </c>
      <c r="IM13" s="39" t="s">
        <v>0</v>
      </c>
      <c r="IN13" s="29">
        <v>5138</v>
      </c>
      <c r="IO13" s="29">
        <v>3279.6</v>
      </c>
      <c r="IP13" s="29">
        <v>47589.1</v>
      </c>
      <c r="IQ13" s="29">
        <f t="shared" si="10"/>
        <v>551.08679288981534</v>
      </c>
      <c r="IR13" s="46">
        <v>19211</v>
      </c>
      <c r="IS13" s="46">
        <v>19211</v>
      </c>
      <c r="IT13" s="28">
        <v>26.949413631765601</v>
      </c>
      <c r="IU13" s="28">
        <v>29.3</v>
      </c>
      <c r="IV13" s="28">
        <v>19211</v>
      </c>
      <c r="IW13" s="28">
        <v>19211</v>
      </c>
      <c r="IX13" s="28">
        <v>26.949413631765601</v>
      </c>
      <c r="IY13" s="28">
        <v>29.3</v>
      </c>
      <c r="IZ13" s="39">
        <v>1971</v>
      </c>
      <c r="JA13" s="39" t="s">
        <v>0</v>
      </c>
      <c r="JB13" s="27">
        <v>7.3835601806640625</v>
      </c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39">
        <v>1971</v>
      </c>
      <c r="JP13" s="39" t="s">
        <v>0</v>
      </c>
      <c r="JQ13" s="29"/>
      <c r="JW13" s="29"/>
      <c r="JX13" s="29"/>
      <c r="JY13" s="29"/>
      <c r="JZ13" s="29"/>
      <c r="KB13" s="29"/>
      <c r="KC13" s="29"/>
      <c r="KD13" s="29"/>
      <c r="KE13" s="29"/>
      <c r="KF13" s="29"/>
      <c r="KG13" s="39">
        <v>1971</v>
      </c>
      <c r="KH13" s="39" t="s">
        <v>0</v>
      </c>
      <c r="KI13" s="29"/>
      <c r="KJ13" s="29"/>
      <c r="KK13" s="29"/>
      <c r="KL13" s="29"/>
      <c r="KM13" s="29"/>
      <c r="KN13" s="21">
        <v>207660.703125</v>
      </c>
      <c r="KO13" s="20">
        <v>129364.796875</v>
      </c>
      <c r="KP13" s="20">
        <v>20561.4609375</v>
      </c>
      <c r="KQ13" s="19">
        <v>9.9014701843261719</v>
      </c>
      <c r="KR13" s="39">
        <v>1971</v>
      </c>
      <c r="KS13" s="39" t="s">
        <v>0</v>
      </c>
    </row>
    <row r="14" spans="1:305" s="39" customFormat="1" ht="12.75">
      <c r="A14" s="39">
        <v>1972</v>
      </c>
      <c r="B14" s="39" t="s">
        <v>0</v>
      </c>
      <c r="C14" s="39">
        <v>36</v>
      </c>
      <c r="D14" s="44" t="s">
        <v>0</v>
      </c>
      <c r="E14" s="44">
        <v>840</v>
      </c>
      <c r="F14" s="39">
        <v>1</v>
      </c>
      <c r="G14" s="39">
        <v>0</v>
      </c>
      <c r="H14" s="39">
        <v>0</v>
      </c>
      <c r="I14" s="39">
        <v>0</v>
      </c>
      <c r="J14" s="29">
        <v>100</v>
      </c>
      <c r="K14" s="29">
        <v>0</v>
      </c>
      <c r="L14" s="29">
        <v>0</v>
      </c>
      <c r="M14" s="18">
        <v>1</v>
      </c>
      <c r="N14" s="39">
        <v>0</v>
      </c>
      <c r="O14" s="39">
        <v>0</v>
      </c>
      <c r="P14" s="39">
        <v>0</v>
      </c>
      <c r="Q14" s="29">
        <v>100</v>
      </c>
      <c r="R14" s="29">
        <v>0</v>
      </c>
      <c r="S14" s="29">
        <v>0</v>
      </c>
      <c r="T14" s="29">
        <v>41.81</v>
      </c>
      <c r="U14" s="29">
        <v>0</v>
      </c>
      <c r="V14" s="29">
        <v>0</v>
      </c>
      <c r="W14" s="29">
        <v>41.81</v>
      </c>
      <c r="X14" s="39">
        <v>1</v>
      </c>
      <c r="Y14" s="39">
        <v>1972</v>
      </c>
      <c r="Z14" s="39" t="s">
        <v>0</v>
      </c>
      <c r="AA14" s="43">
        <v>26610</v>
      </c>
      <c r="AB14" s="41">
        <v>53.2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46.2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52.6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f t="shared" si="0"/>
        <v>1.1999999999999886</v>
      </c>
      <c r="CZ14" s="39">
        <v>1972</v>
      </c>
      <c r="DA14" s="39" t="s">
        <v>0</v>
      </c>
      <c r="DB14" s="41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44.1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55.9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f t="shared" si="1"/>
        <v>0</v>
      </c>
      <c r="FY14" s="39">
        <v>1972</v>
      </c>
      <c r="FZ14" s="39" t="s">
        <v>0</v>
      </c>
      <c r="GA14" s="41">
        <v>3</v>
      </c>
      <c r="GB14" s="29">
        <f t="shared" si="2"/>
        <v>0.50987999999999989</v>
      </c>
      <c r="GC14" s="29">
        <f t="shared" si="3"/>
        <v>0.49303799999999998</v>
      </c>
      <c r="GD14" s="29">
        <f t="shared" si="4"/>
        <v>2.0403166571451883</v>
      </c>
      <c r="GE14" s="29">
        <f t="shared" si="5"/>
        <v>1.9725344305884858</v>
      </c>
      <c r="GF14" s="29">
        <f t="shared" si="6"/>
        <v>6.7782226556702518E-2</v>
      </c>
      <c r="GG14" s="29">
        <f t="shared" si="7"/>
        <v>3.3221424879971047E-2</v>
      </c>
      <c r="GH14" s="29">
        <f t="shared" si="8"/>
        <v>2.7658633371878651</v>
      </c>
      <c r="GI14" s="39">
        <v>1972</v>
      </c>
      <c r="GJ14" s="39" t="s">
        <v>0</v>
      </c>
      <c r="GK14" s="29"/>
      <c r="GL14" s="29"/>
      <c r="GM14" s="29"/>
      <c r="GN14" s="41"/>
      <c r="GO14" s="29"/>
      <c r="GP14" s="29"/>
      <c r="GQ14" s="29"/>
      <c r="GR14" s="41"/>
      <c r="GS14" s="41"/>
      <c r="GT14" s="41"/>
      <c r="GU14" s="41"/>
      <c r="GV14" s="29"/>
      <c r="GW14" s="45">
        <v>-1.242478</v>
      </c>
      <c r="GX14" s="45">
        <v>-0.87675259999999999</v>
      </c>
      <c r="GY14" s="45">
        <v>-1.211773</v>
      </c>
      <c r="GZ14" s="39">
        <v>1972</v>
      </c>
      <c r="HA14" s="39" t="s">
        <v>0</v>
      </c>
      <c r="HB14" s="42">
        <v>5</v>
      </c>
      <c r="HC14" s="42">
        <f t="shared" si="9"/>
        <v>7</v>
      </c>
      <c r="HD14" s="42">
        <v>2</v>
      </c>
      <c r="HE14" s="42">
        <v>4</v>
      </c>
      <c r="HF14" s="42">
        <v>0</v>
      </c>
      <c r="HG14" s="42">
        <v>4</v>
      </c>
      <c r="HH14" s="42">
        <v>0</v>
      </c>
      <c r="HI14" s="42">
        <v>1</v>
      </c>
      <c r="HJ14" s="39">
        <v>1972</v>
      </c>
      <c r="HK14" s="39" t="s">
        <v>0</v>
      </c>
      <c r="HL14" s="34">
        <v>1</v>
      </c>
      <c r="HM14" s="29">
        <v>11.30692</v>
      </c>
      <c r="HN14" s="27">
        <v>34.325905998401502</v>
      </c>
      <c r="HO14" s="32">
        <v>30.257441955669901</v>
      </c>
      <c r="HP14" s="32">
        <v>5.26280720637605</v>
      </c>
      <c r="HQ14" s="32">
        <v>9.8178159320074503</v>
      </c>
      <c r="HR14" s="27">
        <v>3.2722782465527498</v>
      </c>
      <c r="HS14" s="27">
        <v>43.871337505117303</v>
      </c>
      <c r="HT14" s="27">
        <v>49.564535937774103</v>
      </c>
      <c r="HU14" s="27">
        <v>-4.0684640427315397</v>
      </c>
      <c r="HV14" s="27">
        <v>-1.02735052732129</v>
      </c>
      <c r="HW14" s="29">
        <v>-5.2103110000000001E-2</v>
      </c>
      <c r="HX14" s="27">
        <v>6.21</v>
      </c>
      <c r="HY14" s="33">
        <v>-0.452034232021366</v>
      </c>
      <c r="HZ14" s="39">
        <v>1972</v>
      </c>
      <c r="IA14" s="39" t="s">
        <v>0</v>
      </c>
      <c r="IB14" s="29">
        <v>88847</v>
      </c>
      <c r="IC14" s="29">
        <v>87035</v>
      </c>
      <c r="ID14" s="29">
        <v>82153</v>
      </c>
      <c r="IE14" s="32">
        <v>67.878669738769531</v>
      </c>
      <c r="IF14" s="32">
        <v>62.317699432373047</v>
      </c>
      <c r="IG14" s="32">
        <v>3483.9169921875</v>
      </c>
      <c r="IH14" s="29">
        <v>26766</v>
      </c>
      <c r="II14" s="32">
        <v>51903.078125</v>
      </c>
      <c r="IJ14" s="31">
        <v>4877.10009765625</v>
      </c>
      <c r="IK14" s="31">
        <v>5.5999999046325684</v>
      </c>
      <c r="IL14" s="39">
        <v>1972</v>
      </c>
      <c r="IM14" s="39" t="s">
        <v>0</v>
      </c>
      <c r="IN14" s="29">
        <v>5010</v>
      </c>
      <c r="IO14" s="29">
        <v>1713.6</v>
      </c>
      <c r="IP14" s="29">
        <v>27066.400000000001</v>
      </c>
      <c r="IQ14" s="29">
        <f t="shared" si="10"/>
        <v>304.64056186477876</v>
      </c>
      <c r="IR14" s="46">
        <v>19435</v>
      </c>
      <c r="IS14" s="46">
        <v>19435</v>
      </c>
      <c r="IT14" s="28">
        <v>26.259964869612219</v>
      </c>
      <c r="IU14" s="28">
        <v>28.5</v>
      </c>
      <c r="IV14" s="28">
        <v>19435</v>
      </c>
      <c r="IW14" s="28">
        <v>19435</v>
      </c>
      <c r="IX14" s="28">
        <v>26.259964869612219</v>
      </c>
      <c r="IY14" s="28">
        <v>28.5</v>
      </c>
      <c r="IZ14" s="39">
        <v>1972</v>
      </c>
      <c r="JA14" s="39" t="s">
        <v>0</v>
      </c>
      <c r="JB14" s="27">
        <v>7.4679770469665527</v>
      </c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39">
        <v>1972</v>
      </c>
      <c r="JP14" s="39" t="s">
        <v>0</v>
      </c>
      <c r="JQ14" s="29"/>
      <c r="JW14" s="29"/>
      <c r="JX14" s="29"/>
      <c r="JY14" s="29"/>
      <c r="JZ14" s="29"/>
      <c r="KB14" s="29"/>
      <c r="KC14" s="29"/>
      <c r="KD14" s="29"/>
      <c r="KE14" s="29"/>
      <c r="KF14" s="29"/>
      <c r="KG14" s="39">
        <v>1972</v>
      </c>
      <c r="KH14" s="39" t="s">
        <v>0</v>
      </c>
      <c r="KI14" s="29"/>
      <c r="KJ14" s="29"/>
      <c r="KK14" s="29"/>
      <c r="KL14" s="29"/>
      <c r="KM14" s="29"/>
      <c r="KN14" s="21">
        <v>209896</v>
      </c>
      <c r="KO14" s="20">
        <v>131829.296875</v>
      </c>
      <c r="KP14" s="20">
        <v>21019.8203125</v>
      </c>
      <c r="KQ14" s="19">
        <v>10.014399528503418</v>
      </c>
      <c r="KR14" s="39">
        <v>1972</v>
      </c>
      <c r="KS14" s="39" t="s">
        <v>0</v>
      </c>
    </row>
    <row r="15" spans="1:305" s="39" customFormat="1" ht="12.75">
      <c r="A15" s="39">
        <v>1973</v>
      </c>
      <c r="B15" s="39" t="s">
        <v>0</v>
      </c>
      <c r="C15" s="39">
        <v>36</v>
      </c>
      <c r="D15" s="44" t="s">
        <v>0</v>
      </c>
      <c r="E15" s="44">
        <v>840</v>
      </c>
      <c r="F15" s="39">
        <v>1</v>
      </c>
      <c r="G15" s="39">
        <v>0</v>
      </c>
      <c r="H15" s="39">
        <v>0</v>
      </c>
      <c r="I15" s="39">
        <v>0</v>
      </c>
      <c r="J15" s="29">
        <v>93.48</v>
      </c>
      <c r="K15" s="29">
        <v>6.52</v>
      </c>
      <c r="L15" s="29">
        <v>0</v>
      </c>
      <c r="M15" s="18">
        <v>1</v>
      </c>
      <c r="N15" s="39">
        <v>0</v>
      </c>
      <c r="O15" s="39">
        <v>0</v>
      </c>
      <c r="P15" s="39">
        <v>1</v>
      </c>
      <c r="Q15" s="29">
        <v>100</v>
      </c>
      <c r="R15" s="29">
        <v>0</v>
      </c>
      <c r="S15" s="29">
        <v>0</v>
      </c>
      <c r="T15" s="29">
        <v>44.1</v>
      </c>
      <c r="U15" s="29">
        <v>0</v>
      </c>
      <c r="V15" s="29">
        <v>0</v>
      </c>
      <c r="W15" s="29">
        <v>44.1</v>
      </c>
      <c r="X15" s="39">
        <v>1</v>
      </c>
      <c r="Y15" s="39">
        <v>1973</v>
      </c>
      <c r="Z15" s="39" t="s">
        <v>0</v>
      </c>
      <c r="AA15" s="43"/>
      <c r="AB15" s="41">
        <v>53.2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46.2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52.6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f t="shared" si="0"/>
        <v>1.1999999999999886</v>
      </c>
      <c r="CZ15" s="39">
        <v>1973</v>
      </c>
      <c r="DA15" s="39" t="s">
        <v>0</v>
      </c>
      <c r="DB15" s="41">
        <v>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44.1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0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55.9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f t="shared" si="1"/>
        <v>0</v>
      </c>
      <c r="FY15" s="39">
        <v>1973</v>
      </c>
      <c r="FZ15" s="39" t="s">
        <v>0</v>
      </c>
      <c r="GA15" s="41">
        <v>3</v>
      </c>
      <c r="GB15" s="29">
        <f t="shared" si="2"/>
        <v>0.50987999999999989</v>
      </c>
      <c r="GC15" s="29">
        <f t="shared" si="3"/>
        <v>0.49303799999999998</v>
      </c>
      <c r="GD15" s="29">
        <f t="shared" si="4"/>
        <v>2.0403166571451883</v>
      </c>
      <c r="GE15" s="29">
        <f t="shared" si="5"/>
        <v>1.9725344305884858</v>
      </c>
      <c r="GF15" s="29">
        <f t="shared" si="6"/>
        <v>6.7782226556702518E-2</v>
      </c>
      <c r="GG15" s="29">
        <f t="shared" si="7"/>
        <v>3.3221424879971047E-2</v>
      </c>
      <c r="GH15" s="29">
        <f t="shared" si="8"/>
        <v>2.7658633371878651</v>
      </c>
      <c r="GI15" s="39">
        <v>1973</v>
      </c>
      <c r="GJ15" s="39" t="s">
        <v>0</v>
      </c>
      <c r="GK15" s="29"/>
      <c r="GL15" s="29"/>
      <c r="GM15" s="29"/>
      <c r="GN15" s="41"/>
      <c r="GO15" s="29"/>
      <c r="GP15" s="29"/>
      <c r="GQ15" s="29"/>
      <c r="GR15" s="41"/>
      <c r="GS15" s="41"/>
      <c r="GT15" s="41"/>
      <c r="GU15" s="41"/>
      <c r="GV15" s="29"/>
      <c r="GW15" s="45">
        <v>-1.168015</v>
      </c>
      <c r="GX15" s="45">
        <v>-0.81422969999999995</v>
      </c>
      <c r="GY15" s="45">
        <v>-1.1531370000000001</v>
      </c>
      <c r="GZ15" s="39">
        <v>1973</v>
      </c>
      <c r="HA15" s="39" t="s">
        <v>0</v>
      </c>
      <c r="HB15" s="42">
        <v>5</v>
      </c>
      <c r="HC15" s="42">
        <f t="shared" si="9"/>
        <v>7</v>
      </c>
      <c r="HD15" s="42">
        <v>2</v>
      </c>
      <c r="HE15" s="42">
        <v>4</v>
      </c>
      <c r="HF15" s="42">
        <v>0</v>
      </c>
      <c r="HG15" s="42">
        <v>4</v>
      </c>
      <c r="HH15" s="42">
        <v>0</v>
      </c>
      <c r="HI15" s="42">
        <v>1</v>
      </c>
      <c r="HJ15" s="39">
        <v>1973</v>
      </c>
      <c r="HK15" s="39" t="s">
        <v>0</v>
      </c>
      <c r="HL15" s="34">
        <v>1</v>
      </c>
      <c r="HM15" s="29">
        <v>13.05565</v>
      </c>
      <c r="HN15" s="27">
        <v>33.191557873368097</v>
      </c>
      <c r="HO15" s="32">
        <v>30.445766686500299</v>
      </c>
      <c r="HP15" s="32">
        <v>5.6433903190779704</v>
      </c>
      <c r="HQ15" s="32">
        <v>11.3944285240852</v>
      </c>
      <c r="HR15" s="27">
        <v>6.1777600637704602</v>
      </c>
      <c r="HS15" s="27">
        <v>41.229288439326602</v>
      </c>
      <c r="HT15" s="27">
        <v>45.503412551188298</v>
      </c>
      <c r="HU15" s="27">
        <v>-2.7457911868678</v>
      </c>
      <c r="HV15" s="27">
        <v>0.31325469882048201</v>
      </c>
      <c r="HW15" s="29">
        <v>0.37342948100000001</v>
      </c>
      <c r="HX15" s="27">
        <v>6.8425000000000002</v>
      </c>
      <c r="HY15" s="33">
        <v>0.49966749501242502</v>
      </c>
      <c r="HZ15" s="39">
        <v>1973</v>
      </c>
      <c r="IA15" s="39" t="s">
        <v>0</v>
      </c>
      <c r="IB15" s="29">
        <v>91203</v>
      </c>
      <c r="IC15" s="29">
        <v>89430.25</v>
      </c>
      <c r="ID15" s="29">
        <v>85064.90625</v>
      </c>
      <c r="IE15" s="32">
        <v>68.360237121582031</v>
      </c>
      <c r="IF15" s="32">
        <v>63.375068664550781</v>
      </c>
      <c r="IG15" s="32">
        <v>3469.9169921875</v>
      </c>
      <c r="IH15" s="29">
        <v>28225</v>
      </c>
      <c r="II15" s="32">
        <v>53370</v>
      </c>
      <c r="IJ15" s="31">
        <v>4386.2001953125</v>
      </c>
      <c r="IK15" s="31">
        <v>4.9000000953674316</v>
      </c>
      <c r="IL15" s="39">
        <v>1973</v>
      </c>
      <c r="IM15" s="39" t="s">
        <v>0</v>
      </c>
      <c r="IN15" s="29">
        <v>5353</v>
      </c>
      <c r="IO15" s="29">
        <v>2250.6999999999998</v>
      </c>
      <c r="IP15" s="29">
        <v>27948.400000000001</v>
      </c>
      <c r="IQ15" s="29">
        <f t="shared" si="10"/>
        <v>306.44167406773897</v>
      </c>
      <c r="IR15" s="46">
        <v>19851</v>
      </c>
      <c r="IS15" s="46">
        <v>19851</v>
      </c>
      <c r="IT15" s="28">
        <v>25.83134684884504</v>
      </c>
      <c r="IU15" s="28">
        <v>27.8</v>
      </c>
      <c r="IV15" s="28">
        <v>19851</v>
      </c>
      <c r="IW15" s="28">
        <v>19851</v>
      </c>
      <c r="IX15" s="28">
        <v>25.83134684884504</v>
      </c>
      <c r="IY15" s="28">
        <v>27.8</v>
      </c>
      <c r="IZ15" s="39">
        <v>1973</v>
      </c>
      <c r="JA15" s="39" t="s">
        <v>0</v>
      </c>
      <c r="JB15" s="27">
        <v>7.6851406097412109</v>
      </c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39">
        <v>1973</v>
      </c>
      <c r="JP15" s="39" t="s">
        <v>0</v>
      </c>
      <c r="JQ15" s="29"/>
      <c r="JW15" s="29"/>
      <c r="JX15" s="29"/>
      <c r="JY15" s="29"/>
      <c r="JZ15" s="29"/>
      <c r="KB15" s="29"/>
      <c r="KC15" s="29"/>
      <c r="KD15" s="29"/>
      <c r="KE15" s="29"/>
      <c r="KF15" s="29"/>
      <c r="KG15" s="39">
        <v>1973</v>
      </c>
      <c r="KH15" s="39" t="s">
        <v>0</v>
      </c>
      <c r="KI15" s="29"/>
      <c r="KJ15" s="29"/>
      <c r="KK15" s="29"/>
      <c r="KL15" s="29"/>
      <c r="KM15" s="29"/>
      <c r="KN15" s="21">
        <v>211908.796875</v>
      </c>
      <c r="KO15" s="20">
        <v>134224.59375</v>
      </c>
      <c r="KP15" s="20">
        <v>21524.9296875</v>
      </c>
      <c r="KQ15" s="19">
        <v>10.15764045715332</v>
      </c>
      <c r="KR15" s="39">
        <v>1973</v>
      </c>
      <c r="KS15" s="39" t="s">
        <v>0</v>
      </c>
    </row>
    <row r="16" spans="1:305" s="39" customFormat="1" ht="12.75">
      <c r="A16" s="39">
        <v>1974</v>
      </c>
      <c r="B16" s="39" t="s">
        <v>0</v>
      </c>
      <c r="C16" s="39">
        <v>36</v>
      </c>
      <c r="D16" s="44" t="s">
        <v>0</v>
      </c>
      <c r="E16" s="44">
        <v>840</v>
      </c>
      <c r="F16" s="39">
        <v>1</v>
      </c>
      <c r="G16" s="39">
        <v>0</v>
      </c>
      <c r="H16" s="39">
        <v>0</v>
      </c>
      <c r="I16" s="39">
        <v>0</v>
      </c>
      <c r="J16" s="29">
        <v>92.64</v>
      </c>
      <c r="K16" s="29">
        <v>7.36</v>
      </c>
      <c r="L16" s="29">
        <v>0</v>
      </c>
      <c r="M16" s="18">
        <v>1</v>
      </c>
      <c r="N16" s="39">
        <v>0</v>
      </c>
      <c r="O16" s="39">
        <v>0</v>
      </c>
      <c r="P16" s="39">
        <v>1</v>
      </c>
      <c r="Q16" s="29">
        <v>100</v>
      </c>
      <c r="R16" s="29">
        <v>0</v>
      </c>
      <c r="S16" s="29">
        <v>0</v>
      </c>
      <c r="T16" s="29">
        <v>42.38</v>
      </c>
      <c r="U16" s="29">
        <v>0</v>
      </c>
      <c r="V16" s="29">
        <v>0</v>
      </c>
      <c r="W16" s="29">
        <v>42.38</v>
      </c>
      <c r="X16" s="39">
        <v>1</v>
      </c>
      <c r="Y16" s="39">
        <v>1974</v>
      </c>
      <c r="Z16" s="39" t="s">
        <v>0</v>
      </c>
      <c r="AA16" s="43">
        <v>27338</v>
      </c>
      <c r="AB16" s="41">
        <v>37.799999999999997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40.1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58.2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f t="shared" si="0"/>
        <v>1.6999999999999886</v>
      </c>
      <c r="CZ16" s="39">
        <v>1974</v>
      </c>
      <c r="DA16" s="39" t="s">
        <v>0</v>
      </c>
      <c r="DB16" s="41">
        <v>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33.1</v>
      </c>
      <c r="DY16" s="41">
        <v>0</v>
      </c>
      <c r="DZ16" s="41">
        <v>0</v>
      </c>
      <c r="EA16" s="41">
        <v>0</v>
      </c>
      <c r="EB16" s="41">
        <v>0</v>
      </c>
      <c r="EC16" s="41">
        <v>0</v>
      </c>
      <c r="ED16" s="41">
        <v>0</v>
      </c>
      <c r="EE16" s="41">
        <v>0</v>
      </c>
      <c r="EF16" s="41">
        <v>0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66.900000000000006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f t="shared" si="1"/>
        <v>0</v>
      </c>
      <c r="FY16" s="39">
        <v>1974</v>
      </c>
      <c r="FZ16" s="39" t="s">
        <v>0</v>
      </c>
      <c r="GA16" s="41">
        <v>3.7</v>
      </c>
      <c r="GB16" s="29">
        <f t="shared" si="2"/>
        <v>0.500475</v>
      </c>
      <c r="GC16" s="29">
        <f t="shared" si="3"/>
        <v>0.44287799999999988</v>
      </c>
      <c r="GD16" s="29">
        <f t="shared" si="4"/>
        <v>2.0019018067163805</v>
      </c>
      <c r="GE16" s="29">
        <f t="shared" si="5"/>
        <v>1.7949389900237287</v>
      </c>
      <c r="GF16" s="29">
        <f t="shared" si="6"/>
        <v>0.20696281669265182</v>
      </c>
      <c r="GG16" s="29">
        <f t="shared" si="7"/>
        <v>0.1033831010083969</v>
      </c>
      <c r="GH16" s="29">
        <f t="shared" si="8"/>
        <v>7.8958850042284698</v>
      </c>
      <c r="GI16" s="39">
        <v>1974</v>
      </c>
      <c r="GJ16" s="39" t="s">
        <v>0</v>
      </c>
      <c r="GK16" s="29"/>
      <c r="GL16" s="29"/>
      <c r="GM16" s="29"/>
      <c r="GN16" s="41"/>
      <c r="GO16" s="29"/>
      <c r="GP16" s="29"/>
      <c r="GQ16" s="29"/>
      <c r="GR16" s="41"/>
      <c r="GS16" s="41"/>
      <c r="GT16" s="41"/>
      <c r="GU16" s="41"/>
      <c r="GV16" s="29"/>
      <c r="GW16" s="45">
        <v>-1.1379090000000001</v>
      </c>
      <c r="GX16" s="45">
        <v>-0.7777385</v>
      </c>
      <c r="GY16" s="45">
        <v>-1.066764</v>
      </c>
      <c r="GZ16" s="39">
        <v>1974</v>
      </c>
      <c r="HA16" s="39" t="s">
        <v>0</v>
      </c>
      <c r="HB16" s="42">
        <v>5</v>
      </c>
      <c r="HC16" s="42">
        <f t="shared" si="9"/>
        <v>7</v>
      </c>
      <c r="HD16" s="42">
        <v>2</v>
      </c>
      <c r="HE16" s="42">
        <v>4</v>
      </c>
      <c r="HF16" s="42">
        <v>0</v>
      </c>
      <c r="HG16" s="42">
        <v>4</v>
      </c>
      <c r="HH16" s="42">
        <v>0</v>
      </c>
      <c r="HI16" s="42">
        <v>1</v>
      </c>
      <c r="HJ16" s="39">
        <v>1974</v>
      </c>
      <c r="HK16" s="39" t="s">
        <v>0</v>
      </c>
      <c r="HL16" s="34">
        <v>1</v>
      </c>
      <c r="HM16" s="29">
        <v>16.412710000000001</v>
      </c>
      <c r="HN16" s="27">
        <v>34.386260552354202</v>
      </c>
      <c r="HO16" s="32">
        <v>31.048246251190399</v>
      </c>
      <c r="HP16" s="32">
        <v>-0.51667795891465396</v>
      </c>
      <c r="HQ16" s="32">
        <v>8.4193762906443599</v>
      </c>
      <c r="HR16" s="27">
        <v>11.0548048048048</v>
      </c>
      <c r="HS16" s="27">
        <v>40.139008603295999</v>
      </c>
      <c r="HT16" s="27">
        <v>45.061449808726003</v>
      </c>
      <c r="HU16" s="27">
        <v>-3.33801430116378</v>
      </c>
      <c r="HV16" s="27">
        <v>-0.26955918196051798</v>
      </c>
      <c r="HW16" s="29">
        <v>0.38335315599999997</v>
      </c>
      <c r="HX16" s="27">
        <v>7.5575000000000001</v>
      </c>
      <c r="HY16" s="33">
        <v>0.12641841395896899</v>
      </c>
      <c r="HZ16" s="39">
        <v>1974</v>
      </c>
      <c r="IA16" s="39" t="s">
        <v>0</v>
      </c>
      <c r="IB16" s="29">
        <v>93670</v>
      </c>
      <c r="IC16" s="29">
        <v>91950.66</v>
      </c>
      <c r="ID16" s="29">
        <v>86794.90625</v>
      </c>
      <c r="IE16" s="32">
        <v>68.950653076171875</v>
      </c>
      <c r="IF16" s="32">
        <v>63.544139862060547</v>
      </c>
      <c r="IG16" s="32">
        <v>3515.4169921875</v>
      </c>
      <c r="IH16" s="29">
        <v>28194</v>
      </c>
      <c r="II16" s="32">
        <v>55085.5</v>
      </c>
      <c r="IJ16" s="31">
        <v>5152.7001953125</v>
      </c>
      <c r="IK16" s="31">
        <v>5.5999999046325684</v>
      </c>
      <c r="IL16" s="39">
        <v>1974</v>
      </c>
      <c r="IM16" s="39" t="s">
        <v>0</v>
      </c>
      <c r="IN16" s="30">
        <v>425</v>
      </c>
      <c r="IO16" s="27">
        <v>1796</v>
      </c>
      <c r="IP16" s="27">
        <v>31809.1</v>
      </c>
      <c r="IQ16" s="29">
        <f t="shared" si="10"/>
        <v>339.5868474431515</v>
      </c>
      <c r="IR16" s="46">
        <v>20199</v>
      </c>
      <c r="IS16" s="46">
        <v>20199</v>
      </c>
      <c r="IT16" s="28">
        <v>25.74427253981224</v>
      </c>
      <c r="IU16" s="28">
        <v>27</v>
      </c>
      <c r="IV16" s="28">
        <v>20199</v>
      </c>
      <c r="IW16" s="28">
        <v>20199</v>
      </c>
      <c r="IX16" s="28">
        <v>25.74427253981224</v>
      </c>
      <c r="IY16" s="28">
        <v>27</v>
      </c>
      <c r="IZ16" s="39">
        <v>1974</v>
      </c>
      <c r="JA16" s="39" t="s">
        <v>0</v>
      </c>
      <c r="JB16" s="27">
        <v>8.3855829238891602</v>
      </c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39">
        <v>1974</v>
      </c>
      <c r="JP16" s="39" t="s">
        <v>0</v>
      </c>
      <c r="JQ16" s="29"/>
      <c r="JW16" s="29"/>
      <c r="JX16" s="29"/>
      <c r="JY16" s="29"/>
      <c r="JZ16" s="29"/>
      <c r="KB16" s="29"/>
      <c r="KC16" s="29"/>
      <c r="KD16" s="29"/>
      <c r="KE16" s="29"/>
      <c r="KF16" s="29"/>
      <c r="KG16" s="39">
        <v>1974</v>
      </c>
      <c r="KH16" s="39" t="s">
        <v>0</v>
      </c>
      <c r="KI16" s="29"/>
      <c r="KJ16" s="29"/>
      <c r="KK16" s="22">
        <v>34.799999999999997</v>
      </c>
      <c r="KL16" s="22">
        <v>31.7</v>
      </c>
      <c r="KM16" s="22">
        <v>28.6</v>
      </c>
      <c r="KN16" s="21">
        <v>213853.90625</v>
      </c>
      <c r="KO16" s="20">
        <v>136590</v>
      </c>
      <c r="KP16" s="20">
        <v>22061.48046875</v>
      </c>
      <c r="KQ16" s="19">
        <v>10.316149711608887</v>
      </c>
      <c r="KR16" s="39">
        <v>1974</v>
      </c>
      <c r="KS16" s="39" t="s">
        <v>0</v>
      </c>
    </row>
    <row r="17" spans="1:305" s="39" customFormat="1" ht="12.75">
      <c r="A17" s="39">
        <v>1975</v>
      </c>
      <c r="B17" s="39" t="s">
        <v>0</v>
      </c>
      <c r="C17" s="39">
        <v>36</v>
      </c>
      <c r="D17" s="44" t="s">
        <v>0</v>
      </c>
      <c r="E17" s="44">
        <v>840</v>
      </c>
      <c r="F17" s="39">
        <v>1</v>
      </c>
      <c r="G17" s="39">
        <v>0</v>
      </c>
      <c r="H17" s="39">
        <v>0</v>
      </c>
      <c r="I17" s="39">
        <v>0</v>
      </c>
      <c r="J17" s="29">
        <v>82.32</v>
      </c>
      <c r="K17" s="29">
        <v>17.68</v>
      </c>
      <c r="L17" s="29">
        <v>0</v>
      </c>
      <c r="M17" s="18">
        <v>1</v>
      </c>
      <c r="N17" s="39">
        <v>0</v>
      </c>
      <c r="O17" s="39">
        <v>0</v>
      </c>
      <c r="P17" s="39">
        <v>0</v>
      </c>
      <c r="Q17" s="29">
        <v>100</v>
      </c>
      <c r="R17" s="29">
        <v>0</v>
      </c>
      <c r="S17" s="29">
        <v>0</v>
      </c>
      <c r="T17" s="29">
        <v>33.1</v>
      </c>
      <c r="U17" s="29">
        <v>0</v>
      </c>
      <c r="V17" s="29">
        <v>0</v>
      </c>
      <c r="W17" s="29">
        <v>33.1</v>
      </c>
      <c r="X17" s="39">
        <v>1</v>
      </c>
      <c r="Y17" s="39">
        <v>1975</v>
      </c>
      <c r="Z17" s="39" t="s">
        <v>0</v>
      </c>
      <c r="AA17" s="43"/>
      <c r="AB17" s="41">
        <v>37.799999999999997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40.1</v>
      </c>
      <c r="AZ17" s="41">
        <v>0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0</v>
      </c>
      <c r="BM17" s="41">
        <v>0</v>
      </c>
      <c r="BN17" s="41">
        <v>58.2</v>
      </c>
      <c r="BO17" s="41">
        <v>0</v>
      </c>
      <c r="BP17" s="41">
        <v>0</v>
      </c>
      <c r="BQ17" s="41">
        <v>0</v>
      </c>
      <c r="BR17" s="41">
        <v>0</v>
      </c>
      <c r="BS17" s="41">
        <v>0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f t="shared" si="0"/>
        <v>1.6999999999999886</v>
      </c>
      <c r="CZ17" s="39">
        <v>1975</v>
      </c>
      <c r="DA17" s="39" t="s">
        <v>0</v>
      </c>
      <c r="DB17" s="41">
        <v>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33.1</v>
      </c>
      <c r="DY17" s="41">
        <v>0</v>
      </c>
      <c r="DZ17" s="41">
        <v>0</v>
      </c>
      <c r="EA17" s="41">
        <v>0</v>
      </c>
      <c r="EB17" s="41">
        <v>0</v>
      </c>
      <c r="EC17" s="41">
        <v>0</v>
      </c>
      <c r="ED17" s="41">
        <v>0</v>
      </c>
      <c r="EE17" s="41">
        <v>0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66.900000000000006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0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0</v>
      </c>
      <c r="FU17" s="41">
        <v>0</v>
      </c>
      <c r="FV17" s="41">
        <v>0</v>
      </c>
      <c r="FW17" s="41">
        <v>0</v>
      </c>
      <c r="FX17" s="41">
        <f t="shared" si="1"/>
        <v>0</v>
      </c>
      <c r="FY17" s="39">
        <v>1975</v>
      </c>
      <c r="FZ17" s="39" t="s">
        <v>0</v>
      </c>
      <c r="GA17" s="41">
        <v>3.7</v>
      </c>
      <c r="GB17" s="29">
        <f t="shared" si="2"/>
        <v>0.500475</v>
      </c>
      <c r="GC17" s="29">
        <f t="shared" si="3"/>
        <v>0.44287799999999988</v>
      </c>
      <c r="GD17" s="29">
        <f t="shared" si="4"/>
        <v>2.0019018067163805</v>
      </c>
      <c r="GE17" s="29">
        <f t="shared" si="5"/>
        <v>1.7949389900237287</v>
      </c>
      <c r="GF17" s="29">
        <f t="shared" si="6"/>
        <v>0.20696281669265182</v>
      </c>
      <c r="GG17" s="29">
        <f t="shared" si="7"/>
        <v>0.1033831010083969</v>
      </c>
      <c r="GH17" s="29">
        <f t="shared" si="8"/>
        <v>7.8958850042284698</v>
      </c>
      <c r="GI17" s="39">
        <v>1975</v>
      </c>
      <c r="GJ17" s="39" t="s">
        <v>0</v>
      </c>
      <c r="GK17" s="29"/>
      <c r="GL17" s="29"/>
      <c r="GM17" s="29"/>
      <c r="GN17" s="41"/>
      <c r="GO17" s="29"/>
      <c r="GP17" s="29"/>
      <c r="GQ17" s="29"/>
      <c r="GR17" s="41"/>
      <c r="GS17" s="41"/>
      <c r="GT17" s="41"/>
      <c r="GU17" s="41"/>
      <c r="GV17" s="29"/>
      <c r="GW17" s="45">
        <v>-1.122617</v>
      </c>
      <c r="GX17" s="45">
        <v>-0.71147150000000003</v>
      </c>
      <c r="GY17" s="45">
        <v>-1.1041049999999999</v>
      </c>
      <c r="GZ17" s="39">
        <v>1975</v>
      </c>
      <c r="HA17" s="39" t="s">
        <v>0</v>
      </c>
      <c r="HB17" s="42">
        <v>5</v>
      </c>
      <c r="HC17" s="42">
        <f t="shared" si="9"/>
        <v>7</v>
      </c>
      <c r="HD17" s="42">
        <v>2</v>
      </c>
      <c r="HE17" s="42">
        <v>4</v>
      </c>
      <c r="HF17" s="42">
        <v>0</v>
      </c>
      <c r="HG17" s="42">
        <v>4</v>
      </c>
      <c r="HH17" s="42">
        <v>0</v>
      </c>
      <c r="HI17" s="42">
        <v>1</v>
      </c>
      <c r="HJ17" s="39">
        <v>1975</v>
      </c>
      <c r="HK17" s="39" t="s">
        <v>0</v>
      </c>
      <c r="HL17" s="34">
        <v>1</v>
      </c>
      <c r="HM17" s="29">
        <v>15.47753</v>
      </c>
      <c r="HN17" s="27">
        <v>36.6848143049573</v>
      </c>
      <c r="HO17" s="32">
        <v>29.3650694968693</v>
      </c>
      <c r="HP17" s="32">
        <v>-0.198293195948889</v>
      </c>
      <c r="HQ17" s="32">
        <v>9.0455668006391896</v>
      </c>
      <c r="HR17" s="27">
        <v>9.1431468649653702</v>
      </c>
      <c r="HS17" s="27">
        <v>43.266811729354501</v>
      </c>
      <c r="HT17" s="27">
        <v>48.242343502523802</v>
      </c>
      <c r="HU17" s="27">
        <v>-7.3197448080879797</v>
      </c>
      <c r="HV17" s="27">
        <v>-4.19053539973652</v>
      </c>
      <c r="HW17" s="29">
        <v>-2.4947033890000001</v>
      </c>
      <c r="HX17" s="27">
        <v>7.9874999999999998</v>
      </c>
      <c r="HY17" s="33">
        <v>1.0725165415871001</v>
      </c>
      <c r="HZ17" s="39">
        <v>1975</v>
      </c>
      <c r="IA17" s="39" t="s">
        <v>0</v>
      </c>
      <c r="IB17" s="29">
        <v>95453</v>
      </c>
      <c r="IC17" s="29">
        <v>93775.41</v>
      </c>
      <c r="ID17" s="29">
        <v>85847.15625</v>
      </c>
      <c r="IE17" s="32">
        <v>69.07470703125</v>
      </c>
      <c r="IF17" s="32">
        <v>61.798160552978516</v>
      </c>
      <c r="IG17" s="32">
        <v>3409.0830078125</v>
      </c>
      <c r="IH17" s="29">
        <v>26288</v>
      </c>
      <c r="II17" s="32">
        <v>56150.078125</v>
      </c>
      <c r="IJ17" s="31">
        <v>7980.7998046875</v>
      </c>
      <c r="IK17" s="31">
        <v>8.5</v>
      </c>
      <c r="IL17" s="39">
        <v>1975</v>
      </c>
      <c r="IM17" s="39" t="s">
        <v>0</v>
      </c>
      <c r="IN17" s="30">
        <v>235</v>
      </c>
      <c r="IO17" s="27">
        <v>965</v>
      </c>
      <c r="IP17" s="27">
        <v>17563.2</v>
      </c>
      <c r="IQ17" s="29">
        <f t="shared" si="10"/>
        <v>183.9984075932658</v>
      </c>
      <c r="IR17" s="46">
        <v>19611</v>
      </c>
      <c r="IS17" s="46">
        <v>19611</v>
      </c>
      <c r="IT17" s="28">
        <v>25.287708775754339</v>
      </c>
      <c r="IU17" s="28">
        <v>26</v>
      </c>
      <c r="IV17" s="28">
        <v>19611</v>
      </c>
      <c r="IW17" s="28">
        <v>19611</v>
      </c>
      <c r="IX17" s="28">
        <v>25.287708775754339</v>
      </c>
      <c r="IY17" s="28">
        <v>26</v>
      </c>
      <c r="IZ17" s="39">
        <v>1975</v>
      </c>
      <c r="JA17" s="39" t="s">
        <v>0</v>
      </c>
      <c r="JB17" s="27">
        <v>9.7767038345336914</v>
      </c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39">
        <v>1975</v>
      </c>
      <c r="JP17" s="39" t="s">
        <v>0</v>
      </c>
      <c r="JQ17" s="29"/>
      <c r="JW17" s="29"/>
      <c r="JX17" s="29"/>
      <c r="JY17" s="29"/>
      <c r="JZ17" s="29"/>
      <c r="KB17" s="29"/>
      <c r="KC17" s="29"/>
      <c r="KD17" s="29"/>
      <c r="KE17" s="29"/>
      <c r="KF17" s="29"/>
      <c r="KG17" s="39">
        <v>1975</v>
      </c>
      <c r="KH17" s="39" t="s">
        <v>0</v>
      </c>
      <c r="KI17" s="29"/>
      <c r="KJ17" s="29"/>
      <c r="KK17" s="29"/>
      <c r="KL17" s="29"/>
      <c r="KM17" s="29"/>
      <c r="KN17" s="21">
        <v>215973.203125</v>
      </c>
      <c r="KO17" s="20">
        <v>138915.40625</v>
      </c>
      <c r="KP17" s="20">
        <v>22696.2890625</v>
      </c>
      <c r="KQ17" s="19">
        <v>10.50885009765625</v>
      </c>
      <c r="KR17" s="39">
        <v>1975</v>
      </c>
      <c r="KS17" s="39" t="s">
        <v>0</v>
      </c>
    </row>
    <row r="18" spans="1:305" s="39" customFormat="1" ht="12.75">
      <c r="A18" s="39">
        <v>1976</v>
      </c>
      <c r="B18" s="39" t="s">
        <v>0</v>
      </c>
      <c r="C18" s="39">
        <v>36</v>
      </c>
      <c r="D18" s="44" t="s">
        <v>0</v>
      </c>
      <c r="E18" s="44">
        <v>840</v>
      </c>
      <c r="F18" s="39">
        <v>1</v>
      </c>
      <c r="G18" s="39">
        <v>0</v>
      </c>
      <c r="H18" s="39">
        <v>0</v>
      </c>
      <c r="I18" s="39">
        <v>0</v>
      </c>
      <c r="J18" s="29">
        <v>76.92</v>
      </c>
      <c r="K18" s="29">
        <v>23.08</v>
      </c>
      <c r="L18" s="29">
        <v>0</v>
      </c>
      <c r="M18" s="18">
        <v>1</v>
      </c>
      <c r="N18" s="39">
        <v>0</v>
      </c>
      <c r="O18" s="39">
        <v>0</v>
      </c>
      <c r="P18" s="39">
        <v>0</v>
      </c>
      <c r="Q18" s="29">
        <v>100</v>
      </c>
      <c r="R18" s="29">
        <v>0</v>
      </c>
      <c r="S18" s="29">
        <v>0</v>
      </c>
      <c r="T18" s="29">
        <v>33.07</v>
      </c>
      <c r="U18" s="29">
        <v>0</v>
      </c>
      <c r="V18" s="29">
        <v>0</v>
      </c>
      <c r="W18" s="29">
        <v>33.07</v>
      </c>
      <c r="X18" s="39">
        <v>1</v>
      </c>
      <c r="Y18" s="39">
        <v>1976</v>
      </c>
      <c r="Z18" s="39" t="s">
        <v>0</v>
      </c>
      <c r="AA18" s="43">
        <v>28066</v>
      </c>
      <c r="AB18" s="41">
        <v>51.6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41.7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0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56.7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f t="shared" si="0"/>
        <v>1.5999999999999943</v>
      </c>
      <c r="CZ18" s="39">
        <v>1976</v>
      </c>
      <c r="DA18" s="39" t="s">
        <v>0</v>
      </c>
      <c r="DB18" s="41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32.9</v>
      </c>
      <c r="DY18" s="41">
        <v>0</v>
      </c>
      <c r="DZ18" s="41">
        <v>0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67.099999999999994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0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0</v>
      </c>
      <c r="FU18" s="41">
        <v>0</v>
      </c>
      <c r="FV18" s="41">
        <v>0</v>
      </c>
      <c r="FW18" s="41">
        <v>0</v>
      </c>
      <c r="FX18" s="41">
        <f t="shared" si="1"/>
        <v>0</v>
      </c>
      <c r="FY18" s="39">
        <v>1976</v>
      </c>
      <c r="FZ18" s="39" t="s">
        <v>0</v>
      </c>
      <c r="GA18" s="41">
        <v>4.4000000000000004</v>
      </c>
      <c r="GB18" s="29">
        <f t="shared" si="2"/>
        <v>0.5046219999999999</v>
      </c>
      <c r="GC18" s="29">
        <f t="shared" si="3"/>
        <v>0.44151800000000008</v>
      </c>
      <c r="GD18" s="29">
        <f t="shared" si="4"/>
        <v>2.0186604976401856</v>
      </c>
      <c r="GE18" s="29">
        <f t="shared" si="5"/>
        <v>1.7905680039822234</v>
      </c>
      <c r="GF18" s="29">
        <f t="shared" si="6"/>
        <v>0.22809249365796225</v>
      </c>
      <c r="GG18" s="29">
        <f t="shared" si="7"/>
        <v>0.11299200332329404</v>
      </c>
      <c r="GH18" s="29">
        <f t="shared" si="8"/>
        <v>9.6332756630338334</v>
      </c>
      <c r="GI18" s="39">
        <v>1976</v>
      </c>
      <c r="GJ18" s="39" t="s">
        <v>0</v>
      </c>
      <c r="GK18" s="29"/>
      <c r="GL18" s="29"/>
      <c r="GM18" s="29"/>
      <c r="GN18" s="41"/>
      <c r="GO18" s="29"/>
      <c r="GP18" s="29"/>
      <c r="GQ18" s="29"/>
      <c r="GR18" s="41"/>
      <c r="GS18" s="41"/>
      <c r="GT18" s="41"/>
      <c r="GU18" s="41"/>
      <c r="GV18" s="29"/>
      <c r="GW18" s="45">
        <v>-1.1360490000000001</v>
      </c>
      <c r="GX18" s="45">
        <v>-0.7959427</v>
      </c>
      <c r="GY18" s="45">
        <v>-1.025817</v>
      </c>
      <c r="GZ18" s="39">
        <v>1976</v>
      </c>
      <c r="HA18" s="39" t="s">
        <v>0</v>
      </c>
      <c r="HB18" s="42">
        <v>5</v>
      </c>
      <c r="HC18" s="42">
        <f t="shared" si="9"/>
        <v>7</v>
      </c>
      <c r="HD18" s="42">
        <v>2</v>
      </c>
      <c r="HE18" s="42">
        <v>4</v>
      </c>
      <c r="HF18" s="42">
        <v>0</v>
      </c>
      <c r="HG18" s="42">
        <v>4</v>
      </c>
      <c r="HH18" s="42">
        <v>0</v>
      </c>
      <c r="HI18" s="42">
        <v>1</v>
      </c>
      <c r="HJ18" s="39">
        <v>1976</v>
      </c>
      <c r="HK18" s="39" t="s">
        <v>0</v>
      </c>
      <c r="HL18" s="34">
        <v>1</v>
      </c>
      <c r="HM18" s="29">
        <v>16.009799999999998</v>
      </c>
      <c r="HN18" s="27">
        <v>35.260109449689097</v>
      </c>
      <c r="HO18" s="32">
        <v>30.113843654714199</v>
      </c>
      <c r="HP18" s="32">
        <v>5.3868365101618298</v>
      </c>
      <c r="HQ18" s="32">
        <v>11.1698269609367</v>
      </c>
      <c r="HR18" s="27">
        <v>5.7448126354908799</v>
      </c>
      <c r="HS18" s="27">
        <v>43.518687668934703</v>
      </c>
      <c r="HT18" s="27">
        <v>46.751155080356298</v>
      </c>
      <c r="HU18" s="27">
        <v>-5.1462657949748998</v>
      </c>
      <c r="HV18" s="27">
        <v>-1.9559804535105101</v>
      </c>
      <c r="HW18" s="29">
        <v>-0.94389813700000003</v>
      </c>
      <c r="HX18" s="27">
        <v>7.6116666666666699</v>
      </c>
      <c r="HY18" s="33">
        <v>0.228645992836505</v>
      </c>
      <c r="HZ18" s="39">
        <v>1976</v>
      </c>
      <c r="IA18" s="39" t="s">
        <v>0</v>
      </c>
      <c r="IB18" s="29">
        <v>97826</v>
      </c>
      <c r="IC18" s="29">
        <v>96158.75</v>
      </c>
      <c r="ID18" s="29">
        <v>88753.15625</v>
      </c>
      <c r="IE18" s="32">
        <v>69.530342102050781</v>
      </c>
      <c r="IF18" s="32">
        <v>62.775840759277344</v>
      </c>
      <c r="IG18" s="32">
        <v>3331.25</v>
      </c>
      <c r="IH18" s="29">
        <v>27354</v>
      </c>
      <c r="II18" s="32">
        <v>58067.921875</v>
      </c>
      <c r="IJ18" s="31">
        <v>7409.60009765625</v>
      </c>
      <c r="IK18" s="31">
        <v>7.6999998092651367</v>
      </c>
      <c r="IL18" s="39">
        <v>1976</v>
      </c>
      <c r="IM18" s="39" t="s">
        <v>0</v>
      </c>
      <c r="IN18" s="30">
        <v>231</v>
      </c>
      <c r="IO18" s="27">
        <v>1519</v>
      </c>
      <c r="IP18" s="27">
        <v>23961.9</v>
      </c>
      <c r="IQ18" s="29">
        <f t="shared" si="10"/>
        <v>244.94408439474168</v>
      </c>
      <c r="IR18" s="46">
        <v>19634</v>
      </c>
      <c r="IS18" s="46">
        <v>19634</v>
      </c>
      <c r="IT18" s="28">
        <v>24.384128135774169</v>
      </c>
      <c r="IU18" s="28">
        <v>26</v>
      </c>
      <c r="IV18" s="28">
        <v>19634</v>
      </c>
      <c r="IW18" s="28">
        <v>19634</v>
      </c>
      <c r="IX18" s="28">
        <v>24.384128135774169</v>
      </c>
      <c r="IY18" s="28">
        <v>26</v>
      </c>
      <c r="IZ18" s="39">
        <v>1976</v>
      </c>
      <c r="JA18" s="39" t="s">
        <v>0</v>
      </c>
      <c r="JB18" s="27">
        <v>9.5938568115234375</v>
      </c>
      <c r="JC18" s="29"/>
      <c r="JD18" s="29"/>
      <c r="JE18" s="29"/>
      <c r="JF18" s="29"/>
      <c r="JG18" s="29"/>
      <c r="JH18" s="29"/>
      <c r="JI18" s="29"/>
      <c r="JJ18" s="29"/>
      <c r="JK18" s="29"/>
      <c r="JL18" s="29"/>
      <c r="JM18" s="29"/>
      <c r="JN18" s="29"/>
      <c r="JO18" s="39">
        <v>1976</v>
      </c>
      <c r="JP18" s="39" t="s">
        <v>0</v>
      </c>
      <c r="JQ18" s="29"/>
      <c r="JW18" s="29"/>
      <c r="JX18" s="29"/>
      <c r="JY18" s="29"/>
      <c r="JZ18" s="29"/>
      <c r="KB18" s="29"/>
      <c r="KC18" s="29"/>
      <c r="KD18" s="29"/>
      <c r="KE18" s="29"/>
      <c r="KF18" s="29"/>
      <c r="KG18" s="39">
        <v>1976</v>
      </c>
      <c r="KH18" s="39" t="s">
        <v>0</v>
      </c>
      <c r="KI18" s="29"/>
      <c r="KJ18" s="29"/>
      <c r="KK18" s="29"/>
      <c r="KL18" s="29"/>
      <c r="KM18" s="29"/>
      <c r="KN18" s="21">
        <v>218035.203125</v>
      </c>
      <c r="KO18" s="20">
        <v>141381.09375</v>
      </c>
      <c r="KP18" s="20">
        <v>23278.099609375</v>
      </c>
      <c r="KQ18" s="19">
        <v>10.676309585571289</v>
      </c>
      <c r="KR18" s="39">
        <v>1976</v>
      </c>
      <c r="KS18" s="39" t="s">
        <v>0</v>
      </c>
    </row>
    <row r="19" spans="1:305" s="39" customFormat="1" ht="12.75">
      <c r="A19" s="39">
        <v>1977</v>
      </c>
      <c r="B19" s="39" t="s">
        <v>0</v>
      </c>
      <c r="C19" s="39">
        <v>36</v>
      </c>
      <c r="D19" s="44" t="s">
        <v>0</v>
      </c>
      <c r="E19" s="44">
        <v>840</v>
      </c>
      <c r="F19" s="39">
        <v>1</v>
      </c>
      <c r="G19" s="39">
        <v>0</v>
      </c>
      <c r="H19" s="39">
        <v>0</v>
      </c>
      <c r="I19" s="39">
        <v>0</v>
      </c>
      <c r="J19" s="29">
        <v>10.78</v>
      </c>
      <c r="K19" s="29">
        <v>89.22</v>
      </c>
      <c r="L19" s="29">
        <v>0</v>
      </c>
      <c r="M19" s="18">
        <v>1</v>
      </c>
      <c r="N19" s="39">
        <v>0</v>
      </c>
      <c r="O19" s="39">
        <v>0</v>
      </c>
      <c r="P19" s="39">
        <v>1</v>
      </c>
      <c r="Q19" s="29">
        <v>5.21</v>
      </c>
      <c r="R19" s="29">
        <v>94.79</v>
      </c>
      <c r="S19" s="29">
        <v>0</v>
      </c>
      <c r="T19" s="29">
        <v>1.71</v>
      </c>
      <c r="U19" s="29">
        <v>63.61</v>
      </c>
      <c r="V19" s="29">
        <v>0</v>
      </c>
      <c r="W19" s="29">
        <v>65.319999999999993</v>
      </c>
      <c r="X19" s="39">
        <v>1</v>
      </c>
      <c r="Y19" s="39">
        <v>1977</v>
      </c>
      <c r="Z19" s="39" t="s">
        <v>0</v>
      </c>
      <c r="AA19" s="43"/>
      <c r="AB19" s="41">
        <v>51.6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41.7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56.7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f t="shared" si="0"/>
        <v>1.5999999999999943</v>
      </c>
      <c r="CZ19" s="39">
        <v>1977</v>
      </c>
      <c r="DA19" s="39" t="s">
        <v>0</v>
      </c>
      <c r="DB19" s="41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32.9</v>
      </c>
      <c r="DY19" s="41">
        <v>0</v>
      </c>
      <c r="DZ19" s="41">
        <v>0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67.099999999999994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0</v>
      </c>
      <c r="FU19" s="41">
        <v>0</v>
      </c>
      <c r="FV19" s="41">
        <v>0</v>
      </c>
      <c r="FW19" s="41">
        <v>0</v>
      </c>
      <c r="FX19" s="41">
        <f t="shared" si="1"/>
        <v>0</v>
      </c>
      <c r="FY19" s="39">
        <v>1977</v>
      </c>
      <c r="FZ19" s="39" t="s">
        <v>0</v>
      </c>
      <c r="GA19" s="41">
        <v>4.4000000000000004</v>
      </c>
      <c r="GB19" s="29">
        <f t="shared" si="2"/>
        <v>0.5046219999999999</v>
      </c>
      <c r="GC19" s="29">
        <f t="shared" si="3"/>
        <v>0.44151800000000008</v>
      </c>
      <c r="GD19" s="29">
        <f t="shared" si="4"/>
        <v>2.0186604976401856</v>
      </c>
      <c r="GE19" s="29">
        <f t="shared" si="5"/>
        <v>1.7905680039822234</v>
      </c>
      <c r="GF19" s="29">
        <f t="shared" si="6"/>
        <v>0.22809249365796225</v>
      </c>
      <c r="GG19" s="29">
        <f t="shared" si="7"/>
        <v>0.11299200332329404</v>
      </c>
      <c r="GH19" s="29">
        <f t="shared" si="8"/>
        <v>9.6332756630338334</v>
      </c>
      <c r="GI19" s="39">
        <v>1977</v>
      </c>
      <c r="GJ19" s="39" t="s">
        <v>0</v>
      </c>
      <c r="GK19" s="29"/>
      <c r="GL19" s="29"/>
      <c r="GM19" s="29"/>
      <c r="GN19" s="41"/>
      <c r="GO19" s="29"/>
      <c r="GP19" s="29"/>
      <c r="GQ19" s="29"/>
      <c r="GR19" s="41"/>
      <c r="GS19" s="41"/>
      <c r="GT19" s="41"/>
      <c r="GU19" s="41"/>
      <c r="GV19" s="29"/>
      <c r="GW19" s="45">
        <v>-1.0646789999999999</v>
      </c>
      <c r="GX19" s="45">
        <v>-0.88288739999999999</v>
      </c>
      <c r="GY19" s="45">
        <v>-0.85741310000000004</v>
      </c>
      <c r="GZ19" s="39">
        <v>1977</v>
      </c>
      <c r="HA19" s="39" t="s">
        <v>0</v>
      </c>
      <c r="HB19" s="42">
        <v>5</v>
      </c>
      <c r="HC19" s="42">
        <f t="shared" si="9"/>
        <v>7</v>
      </c>
      <c r="HD19" s="42">
        <v>2</v>
      </c>
      <c r="HE19" s="42">
        <v>4</v>
      </c>
      <c r="HF19" s="42">
        <v>0</v>
      </c>
      <c r="HG19" s="42">
        <v>4</v>
      </c>
      <c r="HH19" s="42">
        <v>0</v>
      </c>
      <c r="HI19" s="42">
        <v>1</v>
      </c>
      <c r="HJ19" s="39">
        <v>1977</v>
      </c>
      <c r="HK19" s="39" t="s">
        <v>0</v>
      </c>
      <c r="HL19" s="34">
        <v>1</v>
      </c>
      <c r="HM19" s="29">
        <v>16.38063</v>
      </c>
      <c r="HN19" s="27">
        <v>34.290946571106701</v>
      </c>
      <c r="HO19" s="32">
        <v>30.430595172463399</v>
      </c>
      <c r="HP19" s="32">
        <v>4.6084451453188704</v>
      </c>
      <c r="HQ19" s="32">
        <v>11.098091953716899</v>
      </c>
      <c r="HR19" s="27">
        <v>6.5016839947283502</v>
      </c>
      <c r="HS19" s="27">
        <v>42.428246122869702</v>
      </c>
      <c r="HT19" s="27">
        <v>46.067067762889799</v>
      </c>
      <c r="HU19" s="27">
        <v>-3.8603513986432998</v>
      </c>
      <c r="HV19" s="27">
        <v>-0.70591337280375799</v>
      </c>
      <c r="HW19" s="29">
        <v>-0.47940353200000002</v>
      </c>
      <c r="HX19" s="27">
        <v>7.4191666666666602</v>
      </c>
      <c r="HY19" s="33">
        <v>-0.68731273520458303</v>
      </c>
      <c r="HZ19" s="39">
        <v>1977</v>
      </c>
      <c r="IA19" s="39" t="s">
        <v>0</v>
      </c>
      <c r="IB19" s="29">
        <v>100665</v>
      </c>
      <c r="IC19" s="29">
        <v>99009.34</v>
      </c>
      <c r="ID19" s="29">
        <v>92017.15625</v>
      </c>
      <c r="IE19" s="32">
        <v>70.359756469726563</v>
      </c>
      <c r="IF19" s="32">
        <v>64.011833190917969</v>
      </c>
      <c r="IG19" s="32">
        <v>3283.0830078125</v>
      </c>
      <c r="IH19" s="29">
        <v>28401</v>
      </c>
      <c r="II19" s="32">
        <v>60333.078125</v>
      </c>
      <c r="IJ19" s="31">
        <v>7037.7998046875</v>
      </c>
      <c r="IK19" s="31">
        <v>7.0999999046325684</v>
      </c>
      <c r="IL19" s="39">
        <v>1977</v>
      </c>
      <c r="IM19" s="39" t="s">
        <v>0</v>
      </c>
      <c r="IN19" s="30">
        <v>298</v>
      </c>
      <c r="IO19" s="27">
        <v>1212</v>
      </c>
      <c r="IP19" s="27">
        <v>21258</v>
      </c>
      <c r="IQ19" s="29">
        <f t="shared" si="10"/>
        <v>211.17568171658471</v>
      </c>
      <c r="IR19" s="46">
        <v>19695</v>
      </c>
      <c r="IS19" s="46">
        <v>19695</v>
      </c>
      <c r="IT19" s="28">
        <v>23.591863987244221</v>
      </c>
      <c r="IU19" s="28">
        <v>25.79544829752269</v>
      </c>
      <c r="IV19" s="28">
        <v>19695</v>
      </c>
      <c r="IW19" s="28">
        <v>19695</v>
      </c>
      <c r="IX19" s="28">
        <v>23.591863987244221</v>
      </c>
      <c r="IY19" s="28">
        <v>25.79544829752269</v>
      </c>
      <c r="IZ19" s="39">
        <v>1977</v>
      </c>
      <c r="JA19" s="39" t="s">
        <v>0</v>
      </c>
      <c r="JB19" s="27">
        <v>9.2073593139648438</v>
      </c>
      <c r="JC19" s="29"/>
      <c r="JD19" s="29"/>
      <c r="JE19" s="29"/>
      <c r="JF19" s="29"/>
      <c r="JG19" s="29"/>
      <c r="JH19" s="29"/>
      <c r="JI19" s="29"/>
      <c r="JJ19" s="29"/>
      <c r="JK19" s="29"/>
      <c r="JL19" s="29"/>
      <c r="JM19" s="29"/>
      <c r="JN19" s="29"/>
      <c r="JO19" s="39">
        <v>1977</v>
      </c>
      <c r="JP19" s="39" t="s">
        <v>0</v>
      </c>
      <c r="JQ19" s="29"/>
      <c r="JW19" s="29"/>
      <c r="JX19" s="29"/>
      <c r="JY19" s="29"/>
      <c r="JZ19" s="29"/>
      <c r="KB19" s="29"/>
      <c r="KC19" s="29"/>
      <c r="KD19" s="29"/>
      <c r="KE19" s="29"/>
      <c r="KF19" s="29"/>
      <c r="KG19" s="39">
        <v>1977</v>
      </c>
      <c r="KH19" s="39" t="s">
        <v>0</v>
      </c>
      <c r="KI19" s="29"/>
      <c r="KJ19" s="29"/>
      <c r="KK19" s="29"/>
      <c r="KL19" s="29"/>
      <c r="KM19" s="29"/>
      <c r="KN19" s="21">
        <v>220239.40625</v>
      </c>
      <c r="KO19" s="20">
        <v>143750.296875</v>
      </c>
      <c r="KP19" s="20">
        <v>23891.849609375</v>
      </c>
      <c r="KQ19" s="19">
        <v>10.848119735717773</v>
      </c>
      <c r="KR19" s="39">
        <v>1977</v>
      </c>
      <c r="KS19" s="39" t="s">
        <v>0</v>
      </c>
    </row>
    <row r="20" spans="1:305" s="39" customFormat="1" ht="12.75">
      <c r="A20" s="39">
        <v>1978</v>
      </c>
      <c r="B20" s="39" t="s">
        <v>0</v>
      </c>
      <c r="C20" s="39">
        <v>36</v>
      </c>
      <c r="D20" s="44" t="s">
        <v>0</v>
      </c>
      <c r="E20" s="44">
        <v>840</v>
      </c>
      <c r="F20" s="39">
        <v>1</v>
      </c>
      <c r="G20" s="39">
        <v>0</v>
      </c>
      <c r="H20" s="39">
        <v>0</v>
      </c>
      <c r="I20" s="39">
        <v>0</v>
      </c>
      <c r="J20" s="29">
        <v>7.14</v>
      </c>
      <c r="K20" s="29">
        <v>92.86</v>
      </c>
      <c r="L20" s="29">
        <v>0</v>
      </c>
      <c r="M20" s="18">
        <v>1</v>
      </c>
      <c r="N20" s="39">
        <v>0</v>
      </c>
      <c r="O20" s="39">
        <v>0</v>
      </c>
      <c r="P20" s="39">
        <v>0</v>
      </c>
      <c r="Q20" s="29">
        <v>0</v>
      </c>
      <c r="R20" s="29">
        <v>100</v>
      </c>
      <c r="S20" s="29">
        <v>0</v>
      </c>
      <c r="T20" s="29">
        <v>0</v>
      </c>
      <c r="U20" s="29">
        <v>66.599999999999994</v>
      </c>
      <c r="V20" s="29">
        <v>0</v>
      </c>
      <c r="W20" s="29">
        <v>66.599999999999994</v>
      </c>
      <c r="X20" s="39">
        <v>1</v>
      </c>
      <c r="Y20" s="39">
        <v>1978</v>
      </c>
      <c r="Z20" s="39" t="s">
        <v>0</v>
      </c>
      <c r="AA20" s="43">
        <v>28802</v>
      </c>
      <c r="AB20" s="41">
        <v>37</v>
      </c>
      <c r="AC20" s="41">
        <v>0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44.8</v>
      </c>
      <c r="AZ20" s="41">
        <v>0</v>
      </c>
      <c r="BA20" s="41">
        <v>0</v>
      </c>
      <c r="BB20" s="41">
        <v>0</v>
      </c>
      <c r="BC20" s="41">
        <v>0</v>
      </c>
      <c r="BD20" s="41">
        <v>0</v>
      </c>
      <c r="BE20" s="41">
        <v>0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53.9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0</v>
      </c>
      <c r="BV20" s="41">
        <v>0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0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f t="shared" si="0"/>
        <v>1.3000000000000114</v>
      </c>
      <c r="CZ20" s="39">
        <v>1978</v>
      </c>
      <c r="DA20" s="39" t="s">
        <v>0</v>
      </c>
      <c r="DB20" s="41">
        <v>0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36.299999999999997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63.7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f t="shared" si="1"/>
        <v>0</v>
      </c>
      <c r="FY20" s="39">
        <v>1978</v>
      </c>
      <c r="FZ20" s="39" t="s">
        <v>0</v>
      </c>
      <c r="GA20" s="41">
        <v>4.0999999999999996</v>
      </c>
      <c r="GB20" s="29">
        <f t="shared" si="2"/>
        <v>0.50877499999999998</v>
      </c>
      <c r="GC20" s="29">
        <f t="shared" si="3"/>
        <v>0.46246200000000004</v>
      </c>
      <c r="GD20" s="29">
        <f t="shared" si="4"/>
        <v>2.0357270090080921</v>
      </c>
      <c r="GE20" s="29">
        <f t="shared" si="5"/>
        <v>1.8603335950202591</v>
      </c>
      <c r="GF20" s="29">
        <f t="shared" si="6"/>
        <v>0.17539341398783304</v>
      </c>
      <c r="GG20" s="29">
        <f t="shared" si="7"/>
        <v>8.6157629786173279E-2</v>
      </c>
      <c r="GH20" s="29">
        <f t="shared" si="8"/>
        <v>9.1730583776622741</v>
      </c>
      <c r="GI20" s="39">
        <v>1978</v>
      </c>
      <c r="GJ20" s="39" t="s">
        <v>0</v>
      </c>
      <c r="GK20" s="29"/>
      <c r="GL20" s="29"/>
      <c r="GM20" s="29"/>
      <c r="GN20" s="41"/>
      <c r="GO20" s="29"/>
      <c r="GP20" s="29"/>
      <c r="GQ20" s="29"/>
      <c r="GR20" s="41"/>
      <c r="GS20" s="41"/>
      <c r="GT20" s="41"/>
      <c r="GU20" s="41"/>
      <c r="GV20" s="29"/>
      <c r="GW20" s="45">
        <v>-1.101475</v>
      </c>
      <c r="GX20" s="45">
        <v>-0.96810909999999994</v>
      </c>
      <c r="GY20" s="45">
        <v>-0.87311419999999995</v>
      </c>
      <c r="GZ20" s="39">
        <v>1978</v>
      </c>
      <c r="HA20" s="39" t="s">
        <v>0</v>
      </c>
      <c r="HB20" s="42">
        <v>5</v>
      </c>
      <c r="HC20" s="42">
        <f t="shared" si="9"/>
        <v>7</v>
      </c>
      <c r="HD20" s="42">
        <v>2</v>
      </c>
      <c r="HE20" s="42">
        <v>4</v>
      </c>
      <c r="HF20" s="42">
        <v>0</v>
      </c>
      <c r="HG20" s="42">
        <v>4</v>
      </c>
      <c r="HH20" s="42">
        <v>0</v>
      </c>
      <c r="HI20" s="42">
        <v>1</v>
      </c>
      <c r="HJ20" s="39">
        <v>1978</v>
      </c>
      <c r="HK20" s="39" t="s">
        <v>0</v>
      </c>
      <c r="HL20" s="34">
        <v>1</v>
      </c>
      <c r="HM20" s="29">
        <v>16.935420000000001</v>
      </c>
      <c r="HN20" s="27">
        <v>33.615844861240802</v>
      </c>
      <c r="HO20" s="32">
        <v>30.504370703555999</v>
      </c>
      <c r="HP20" s="32">
        <v>5.5617315142327799</v>
      </c>
      <c r="HQ20" s="32">
        <v>12.974903521177399</v>
      </c>
      <c r="HR20" s="27">
        <v>7.6309638388560703</v>
      </c>
      <c r="HS20" s="27">
        <v>41.404905372146303</v>
      </c>
      <c r="HT20" s="27">
        <v>44.779173385385697</v>
      </c>
      <c r="HU20" s="27">
        <v>-3.1114741576848002</v>
      </c>
      <c r="HV20" s="27">
        <v>0.14003224985148099</v>
      </c>
      <c r="HW20" s="29">
        <v>-0.36994163299999999</v>
      </c>
      <c r="HX20" s="27">
        <v>8.41</v>
      </c>
      <c r="HY20" s="33">
        <v>-0.64257829075787198</v>
      </c>
      <c r="HZ20" s="39">
        <v>1978</v>
      </c>
      <c r="IA20" s="39" t="s">
        <v>0</v>
      </c>
      <c r="IB20" s="29">
        <v>103882</v>
      </c>
      <c r="IC20" s="29">
        <v>102251.2</v>
      </c>
      <c r="ID20" s="29">
        <v>96048.75</v>
      </c>
      <c r="IE20" s="32">
        <v>71.422477722167969</v>
      </c>
      <c r="IF20" s="32">
        <v>65.729232788085938</v>
      </c>
      <c r="IG20" s="32">
        <v>3386.5830078125</v>
      </c>
      <c r="IH20" s="29">
        <v>29887</v>
      </c>
      <c r="II20" s="32">
        <v>62775.171875</v>
      </c>
      <c r="IJ20" s="31">
        <v>6244.2998046875</v>
      </c>
      <c r="IK20" s="31">
        <v>6.0999999046325684</v>
      </c>
      <c r="IL20" s="39">
        <v>1978</v>
      </c>
      <c r="IM20" s="39" t="s">
        <v>0</v>
      </c>
      <c r="IN20" s="30">
        <v>219</v>
      </c>
      <c r="IO20" s="27">
        <v>1006</v>
      </c>
      <c r="IP20" s="27">
        <v>23774.2</v>
      </c>
      <c r="IQ20" s="29">
        <f t="shared" si="10"/>
        <v>228.85774243853604</v>
      </c>
      <c r="IR20" s="46">
        <v>20880</v>
      </c>
      <c r="IS20" s="46">
        <v>20880</v>
      </c>
      <c r="IT20" s="28">
        <v>23.943284688407051</v>
      </c>
      <c r="IU20" s="28">
        <v>25.110061133352168</v>
      </c>
      <c r="IV20" s="28">
        <v>20880</v>
      </c>
      <c r="IW20" s="28">
        <v>20880</v>
      </c>
      <c r="IX20" s="28">
        <v>23.943284688407051</v>
      </c>
      <c r="IY20" s="28">
        <v>25.110061133352168</v>
      </c>
      <c r="IZ20" s="39">
        <v>1978</v>
      </c>
      <c r="JA20" s="39" t="s">
        <v>0</v>
      </c>
      <c r="JB20" s="27">
        <v>8.7486858367919922</v>
      </c>
      <c r="JC20" s="29"/>
      <c r="JD20" s="29"/>
      <c r="JE20" s="29"/>
      <c r="JF20" s="29"/>
      <c r="JG20" s="29"/>
      <c r="JH20" s="29"/>
      <c r="JI20" s="29"/>
      <c r="JJ20" s="29"/>
      <c r="JK20" s="29"/>
      <c r="JL20" s="29"/>
      <c r="JM20" s="29"/>
      <c r="JN20" s="29"/>
      <c r="JO20" s="39">
        <v>1978</v>
      </c>
      <c r="JP20" s="39" t="s">
        <v>0</v>
      </c>
      <c r="JQ20" s="29"/>
      <c r="JW20" s="29"/>
      <c r="JX20" s="29"/>
      <c r="JY20" s="29"/>
      <c r="JZ20" s="29"/>
      <c r="KB20" s="29"/>
      <c r="KC20" s="29"/>
      <c r="KD20" s="29"/>
      <c r="KE20" s="29"/>
      <c r="KF20" s="29"/>
      <c r="KG20" s="39">
        <v>1978</v>
      </c>
      <c r="KH20" s="39" t="s">
        <v>0</v>
      </c>
      <c r="KI20" s="29"/>
      <c r="KJ20" s="29"/>
      <c r="KK20" s="29"/>
      <c r="KL20" s="29"/>
      <c r="KM20" s="29"/>
      <c r="KN20" s="21">
        <v>222584.5</v>
      </c>
      <c r="KO20" s="20">
        <v>146127.90625</v>
      </c>
      <c r="KP20" s="20">
        <v>24502.05078125</v>
      </c>
      <c r="KQ20" s="19">
        <v>11.007969856262207</v>
      </c>
      <c r="KR20" s="39">
        <v>1978</v>
      </c>
      <c r="KS20" s="39" t="s">
        <v>0</v>
      </c>
    </row>
    <row r="21" spans="1:305" s="39" customFormat="1" ht="12.75">
      <c r="A21" s="39">
        <v>1979</v>
      </c>
      <c r="B21" s="39" t="s">
        <v>0</v>
      </c>
      <c r="C21" s="39">
        <v>36</v>
      </c>
      <c r="D21" s="44" t="s">
        <v>0</v>
      </c>
      <c r="E21" s="44">
        <v>840</v>
      </c>
      <c r="F21" s="39">
        <v>1</v>
      </c>
      <c r="G21" s="39">
        <v>0</v>
      </c>
      <c r="H21" s="39">
        <v>0</v>
      </c>
      <c r="I21" s="39">
        <v>0</v>
      </c>
      <c r="J21" s="29">
        <v>4.5999999999999996</v>
      </c>
      <c r="K21" s="29">
        <v>95.4</v>
      </c>
      <c r="L21" s="29">
        <v>0</v>
      </c>
      <c r="M21" s="18">
        <v>1</v>
      </c>
      <c r="N21" s="39">
        <v>0</v>
      </c>
      <c r="O21" s="39">
        <v>0</v>
      </c>
      <c r="P21" s="39">
        <v>0</v>
      </c>
      <c r="Q21" s="29">
        <v>0</v>
      </c>
      <c r="R21" s="29">
        <v>100</v>
      </c>
      <c r="S21" s="29">
        <v>0</v>
      </c>
      <c r="T21" s="29">
        <v>0</v>
      </c>
      <c r="U21" s="29">
        <v>63.7</v>
      </c>
      <c r="V21" s="29">
        <v>0</v>
      </c>
      <c r="W21" s="29">
        <v>63.7</v>
      </c>
      <c r="X21" s="39">
        <v>1</v>
      </c>
      <c r="Y21" s="39">
        <v>1979</v>
      </c>
      <c r="Z21" s="39" t="s">
        <v>0</v>
      </c>
      <c r="AA21" s="43"/>
      <c r="AB21" s="41">
        <v>37</v>
      </c>
      <c r="AC21" s="41">
        <v>0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0</v>
      </c>
      <c r="AT21" s="41">
        <v>0</v>
      </c>
      <c r="AU21" s="41">
        <v>0</v>
      </c>
      <c r="AV21" s="41">
        <v>0</v>
      </c>
      <c r="AW21" s="41">
        <v>0</v>
      </c>
      <c r="AX21" s="41">
        <v>0</v>
      </c>
      <c r="AY21" s="41">
        <v>44.8</v>
      </c>
      <c r="AZ21" s="41">
        <v>0</v>
      </c>
      <c r="BA21" s="41">
        <v>0</v>
      </c>
      <c r="BB21" s="41">
        <v>0</v>
      </c>
      <c r="BC21" s="41">
        <v>0</v>
      </c>
      <c r="BD21" s="41">
        <v>0</v>
      </c>
      <c r="BE21" s="41">
        <v>0</v>
      </c>
      <c r="BF21" s="41">
        <v>0</v>
      </c>
      <c r="BG21" s="41">
        <v>0</v>
      </c>
      <c r="BH21" s="41">
        <v>0</v>
      </c>
      <c r="BI21" s="41">
        <v>0</v>
      </c>
      <c r="BJ21" s="41">
        <v>0</v>
      </c>
      <c r="BK21" s="41">
        <v>0</v>
      </c>
      <c r="BL21" s="41">
        <v>0</v>
      </c>
      <c r="BM21" s="41">
        <v>0</v>
      </c>
      <c r="BN21" s="41">
        <v>53.9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0</v>
      </c>
      <c r="BV21" s="41">
        <v>0</v>
      </c>
      <c r="BW21" s="41">
        <v>0</v>
      </c>
      <c r="BX21" s="41">
        <v>0</v>
      </c>
      <c r="BY21" s="41">
        <v>0</v>
      </c>
      <c r="BZ21" s="41">
        <v>0</v>
      </c>
      <c r="CA21" s="41">
        <v>0</v>
      </c>
      <c r="CB21" s="41">
        <v>0</v>
      </c>
      <c r="CC21" s="41">
        <v>0</v>
      </c>
      <c r="CD21" s="41">
        <v>0</v>
      </c>
      <c r="CE21" s="41">
        <v>0</v>
      </c>
      <c r="CF21" s="41">
        <v>0</v>
      </c>
      <c r="CG21" s="41">
        <v>0</v>
      </c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>
        <v>0</v>
      </c>
      <c r="CN21" s="41">
        <v>0</v>
      </c>
      <c r="CO21" s="41">
        <v>0</v>
      </c>
      <c r="CP21" s="41">
        <v>0</v>
      </c>
      <c r="CQ21" s="41">
        <v>0</v>
      </c>
      <c r="CR21" s="41">
        <v>0</v>
      </c>
      <c r="CS21" s="41">
        <v>0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f t="shared" si="0"/>
        <v>1.3000000000000114</v>
      </c>
      <c r="CZ21" s="39">
        <v>1979</v>
      </c>
      <c r="DA21" s="39" t="s">
        <v>0</v>
      </c>
      <c r="DB21" s="41">
        <v>0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0</v>
      </c>
      <c r="DI21" s="41">
        <v>0</v>
      </c>
      <c r="DJ21" s="41">
        <v>0</v>
      </c>
      <c r="DK21" s="41">
        <v>0</v>
      </c>
      <c r="DL21" s="41">
        <v>0</v>
      </c>
      <c r="DM21" s="41">
        <v>0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36.299999999999997</v>
      </c>
      <c r="DY21" s="41">
        <v>0</v>
      </c>
      <c r="DZ21" s="41">
        <v>0</v>
      </c>
      <c r="EA21" s="41">
        <v>0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0</v>
      </c>
      <c r="EH21" s="41">
        <v>0</v>
      </c>
      <c r="EI21" s="41">
        <v>0</v>
      </c>
      <c r="EJ21" s="41">
        <v>0</v>
      </c>
      <c r="EK21" s="41">
        <v>0</v>
      </c>
      <c r="EL21" s="41">
        <v>0</v>
      </c>
      <c r="EM21" s="41">
        <v>63.7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0</v>
      </c>
      <c r="FT21" s="41">
        <v>0</v>
      </c>
      <c r="FU21" s="41">
        <v>0</v>
      </c>
      <c r="FV21" s="41">
        <v>0</v>
      </c>
      <c r="FW21" s="41">
        <v>0</v>
      </c>
      <c r="FX21" s="41">
        <f t="shared" si="1"/>
        <v>0</v>
      </c>
      <c r="FY21" s="39">
        <v>1979</v>
      </c>
      <c r="FZ21" s="39" t="s">
        <v>0</v>
      </c>
      <c r="GA21" s="41">
        <v>4.0999999999999996</v>
      </c>
      <c r="GB21" s="29">
        <f t="shared" si="2"/>
        <v>0.50877499999999998</v>
      </c>
      <c r="GC21" s="29">
        <f t="shared" si="3"/>
        <v>0.46246200000000004</v>
      </c>
      <c r="GD21" s="29">
        <f t="shared" si="4"/>
        <v>2.0357270090080921</v>
      </c>
      <c r="GE21" s="29">
        <f t="shared" si="5"/>
        <v>1.8603335950202591</v>
      </c>
      <c r="GF21" s="29">
        <f t="shared" si="6"/>
        <v>0.17539341398783304</v>
      </c>
      <c r="GG21" s="29">
        <f t="shared" si="7"/>
        <v>8.6157629786173279E-2</v>
      </c>
      <c r="GH21" s="29">
        <f t="shared" si="8"/>
        <v>9.1730583776622741</v>
      </c>
      <c r="GI21" s="39">
        <v>1979</v>
      </c>
      <c r="GJ21" s="39" t="s">
        <v>0</v>
      </c>
      <c r="GK21" s="29"/>
      <c r="GL21" s="29"/>
      <c r="GM21" s="29"/>
      <c r="GN21" s="41"/>
      <c r="GO21" s="29"/>
      <c r="GP21" s="29"/>
      <c r="GQ21" s="29"/>
      <c r="GR21" s="41"/>
      <c r="GS21" s="41"/>
      <c r="GT21" s="41"/>
      <c r="GU21" s="41"/>
      <c r="GV21" s="29"/>
      <c r="GW21" s="45">
        <v>-1.2751589999999999</v>
      </c>
      <c r="GX21" s="45">
        <v>-1.055104</v>
      </c>
      <c r="GY21" s="45">
        <v>-1.120374</v>
      </c>
      <c r="GZ21" s="39">
        <v>1979</v>
      </c>
      <c r="HA21" s="39" t="s">
        <v>0</v>
      </c>
      <c r="HB21" s="42">
        <v>5</v>
      </c>
      <c r="HC21" s="42">
        <f t="shared" si="9"/>
        <v>7</v>
      </c>
      <c r="HD21" s="42">
        <v>2</v>
      </c>
      <c r="HE21" s="42">
        <v>4</v>
      </c>
      <c r="HF21" s="42">
        <v>0</v>
      </c>
      <c r="HG21" s="42">
        <v>4</v>
      </c>
      <c r="HH21" s="42">
        <v>0</v>
      </c>
      <c r="HI21" s="42">
        <v>1</v>
      </c>
      <c r="HJ21" s="39">
        <v>1979</v>
      </c>
      <c r="HK21" s="39" t="s">
        <v>0</v>
      </c>
      <c r="HL21" s="34">
        <v>1</v>
      </c>
      <c r="HM21" s="29">
        <v>18.342770000000002</v>
      </c>
      <c r="HN21" s="27">
        <v>33.4338088634766</v>
      </c>
      <c r="HO21" s="32">
        <v>30.856068233193401</v>
      </c>
      <c r="HP21" s="32">
        <v>3.1752616798570301</v>
      </c>
      <c r="HQ21" s="32">
        <v>11.692692862598699</v>
      </c>
      <c r="HR21" s="27">
        <v>11.2544711292795</v>
      </c>
      <c r="HS21" s="27">
        <v>40.147977888798103</v>
      </c>
      <c r="HT21" s="27">
        <v>43.268126816480802</v>
      </c>
      <c r="HU21" s="27">
        <v>-2.57774063028323</v>
      </c>
      <c r="HV21" s="27">
        <v>0.60311912315027605</v>
      </c>
      <c r="HW21" s="29">
        <v>-0.15976114599999999</v>
      </c>
      <c r="HX21" s="27">
        <v>9.4425000000000008</v>
      </c>
      <c r="HY21" s="33">
        <v>-1.1017609178808001E-2</v>
      </c>
      <c r="HZ21" s="39">
        <v>1979</v>
      </c>
      <c r="IA21" s="39" t="s">
        <v>0</v>
      </c>
      <c r="IB21" s="29">
        <v>106559</v>
      </c>
      <c r="IC21" s="29">
        <v>104964.1</v>
      </c>
      <c r="ID21" s="29">
        <v>98826.25</v>
      </c>
      <c r="IE21" s="32">
        <v>72.104927062988281</v>
      </c>
      <c r="IF21" s="32">
        <v>66.564407348632813</v>
      </c>
      <c r="IG21" s="32">
        <v>3347.6669921875</v>
      </c>
      <c r="IH21" s="29">
        <v>30918</v>
      </c>
      <c r="II21" s="32">
        <v>64560.578125</v>
      </c>
      <c r="IJ21" s="31">
        <v>6089.39990234375</v>
      </c>
      <c r="IK21" s="31">
        <v>5.8000001907348633</v>
      </c>
      <c r="IL21" s="39">
        <v>1979</v>
      </c>
      <c r="IM21" s="39" t="s">
        <v>0</v>
      </c>
      <c r="IN21" s="30">
        <v>235</v>
      </c>
      <c r="IO21" s="27">
        <v>1021</v>
      </c>
      <c r="IP21" s="27">
        <v>20409.2</v>
      </c>
      <c r="IQ21" s="29">
        <f t="shared" si="10"/>
        <v>191.52957516493211</v>
      </c>
      <c r="IR21" s="46">
        <v>20055</v>
      </c>
      <c r="IS21" s="46">
        <v>20055</v>
      </c>
      <c r="IT21" s="28">
        <v>22.364007764007368</v>
      </c>
      <c r="IU21" s="28">
        <v>26.25036046699126</v>
      </c>
      <c r="IV21" s="28">
        <v>20055</v>
      </c>
      <c r="IW21" s="28">
        <v>20055</v>
      </c>
      <c r="IX21" s="28">
        <v>22.364007764007368</v>
      </c>
      <c r="IY21" s="28">
        <v>26.25036046699126</v>
      </c>
      <c r="IZ21" s="39">
        <v>1979</v>
      </c>
      <c r="JA21" s="39" t="s">
        <v>0</v>
      </c>
      <c r="JB21" s="27">
        <v>8.7526779174804688</v>
      </c>
      <c r="JC21" s="29"/>
      <c r="JD21" s="29"/>
      <c r="JE21" s="29"/>
      <c r="JF21" s="29"/>
      <c r="JG21" s="29"/>
      <c r="JH21" s="29"/>
      <c r="JI21" s="29"/>
      <c r="JJ21" s="29"/>
      <c r="JK21" s="29"/>
      <c r="JL21" s="29"/>
      <c r="JM21" s="29"/>
      <c r="JN21" s="29"/>
      <c r="JO21" s="39">
        <v>1979</v>
      </c>
      <c r="JP21" s="39" t="s">
        <v>0</v>
      </c>
      <c r="JQ21" s="29"/>
      <c r="JW21" s="29"/>
      <c r="JX21" s="29"/>
      <c r="JY21" s="29"/>
      <c r="JZ21" s="29"/>
      <c r="KB21" s="29"/>
      <c r="KC21" s="29"/>
      <c r="KD21" s="29"/>
      <c r="KE21" s="29"/>
      <c r="KF21" s="29"/>
      <c r="KG21" s="39">
        <v>1979</v>
      </c>
      <c r="KH21" s="39" t="s">
        <v>0</v>
      </c>
      <c r="KI21" s="29"/>
      <c r="KJ21" s="29"/>
      <c r="KK21" s="22">
        <v>37.6</v>
      </c>
      <c r="KL21" s="22">
        <v>33.799999999999997</v>
      </c>
      <c r="KM21" s="22">
        <v>29.1</v>
      </c>
      <c r="KN21" s="21">
        <v>225055.5</v>
      </c>
      <c r="KO21" s="20">
        <v>148467.09375</v>
      </c>
      <c r="KP21" s="20">
        <v>25133.740234375</v>
      </c>
      <c r="KQ21" s="19">
        <v>11.167799949645996</v>
      </c>
      <c r="KR21" s="39">
        <v>1979</v>
      </c>
      <c r="KS21" s="39" t="s">
        <v>0</v>
      </c>
    </row>
    <row r="22" spans="1:305" s="39" customFormat="1" ht="12.75">
      <c r="A22" s="39">
        <v>1980</v>
      </c>
      <c r="B22" s="39" t="s">
        <v>0</v>
      </c>
      <c r="C22" s="39">
        <v>36</v>
      </c>
      <c r="D22" s="44" t="s">
        <v>0</v>
      </c>
      <c r="E22" s="44">
        <v>840</v>
      </c>
      <c r="F22" s="39">
        <v>1</v>
      </c>
      <c r="G22" s="39">
        <v>0</v>
      </c>
      <c r="H22" s="39">
        <v>0</v>
      </c>
      <c r="I22" s="39">
        <v>0</v>
      </c>
      <c r="J22" s="29">
        <v>0</v>
      </c>
      <c r="K22" s="29">
        <v>100</v>
      </c>
      <c r="L22" s="29">
        <v>0</v>
      </c>
      <c r="M22" s="18">
        <v>1</v>
      </c>
      <c r="N22" s="39">
        <v>0</v>
      </c>
      <c r="O22" s="39">
        <v>0</v>
      </c>
      <c r="P22" s="39">
        <v>0</v>
      </c>
      <c r="Q22" s="29">
        <v>0</v>
      </c>
      <c r="R22" s="29">
        <v>100</v>
      </c>
      <c r="S22" s="29">
        <v>0</v>
      </c>
      <c r="T22" s="29">
        <v>0</v>
      </c>
      <c r="U22" s="29">
        <v>62.46</v>
      </c>
      <c r="V22" s="29">
        <v>0</v>
      </c>
      <c r="W22" s="29">
        <v>62.46</v>
      </c>
      <c r="X22" s="39">
        <v>1</v>
      </c>
      <c r="Y22" s="39">
        <v>1980</v>
      </c>
      <c r="Z22" s="39" t="s">
        <v>0</v>
      </c>
      <c r="AA22" s="43">
        <v>29529</v>
      </c>
      <c r="AB22" s="41">
        <v>50</v>
      </c>
      <c r="AC22" s="41">
        <v>0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47.9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50.6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f t="shared" si="0"/>
        <v>1.5</v>
      </c>
      <c r="CZ22" s="39">
        <v>1980</v>
      </c>
      <c r="DA22" s="39" t="s">
        <v>0</v>
      </c>
      <c r="DB22" s="41">
        <v>0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44.1</v>
      </c>
      <c r="DY22" s="41">
        <v>0</v>
      </c>
      <c r="DZ22" s="41">
        <v>0</v>
      </c>
      <c r="EA22" s="41">
        <v>0</v>
      </c>
      <c r="EB22" s="41">
        <v>0</v>
      </c>
      <c r="EC22" s="41">
        <v>0</v>
      </c>
      <c r="ED22" s="41">
        <v>0</v>
      </c>
      <c r="EE22" s="41">
        <v>0</v>
      </c>
      <c r="EF22" s="41">
        <v>0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55.9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0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f t="shared" si="1"/>
        <v>0</v>
      </c>
      <c r="FY22" s="39">
        <v>1980</v>
      </c>
      <c r="FZ22" s="39" t="s">
        <v>0</v>
      </c>
      <c r="GA22" s="41">
        <v>3.7</v>
      </c>
      <c r="GB22" s="29">
        <f t="shared" si="2"/>
        <v>0.51452299999999995</v>
      </c>
      <c r="GC22" s="29">
        <f t="shared" si="3"/>
        <v>0.49303799999999998</v>
      </c>
      <c r="GD22" s="29">
        <f t="shared" si="4"/>
        <v>2.0598298168605309</v>
      </c>
      <c r="GE22" s="29">
        <f t="shared" si="5"/>
        <v>1.9725344305884858</v>
      </c>
      <c r="GF22" s="29">
        <f t="shared" si="6"/>
        <v>8.7295386272045139E-2</v>
      </c>
      <c r="GG22" s="29">
        <f t="shared" si="7"/>
        <v>4.2379902241193659E-2</v>
      </c>
      <c r="GH22" s="29">
        <f t="shared" si="8"/>
        <v>4.6113989200675292</v>
      </c>
      <c r="GI22" s="39">
        <v>1980</v>
      </c>
      <c r="GJ22" s="39" t="s">
        <v>0</v>
      </c>
      <c r="GK22" s="29"/>
      <c r="GL22" s="29"/>
      <c r="GM22" s="29"/>
      <c r="GN22" s="41"/>
      <c r="GO22" s="29"/>
      <c r="GP22" s="29"/>
      <c r="GQ22" s="29"/>
      <c r="GR22" s="41"/>
      <c r="GS22" s="41"/>
      <c r="GT22" s="41"/>
      <c r="GU22" s="41"/>
      <c r="GV22" s="29"/>
      <c r="GW22" s="45">
        <v>-1.296629</v>
      </c>
      <c r="GX22" s="45">
        <v>-1.0840959999999999</v>
      </c>
      <c r="GY22" s="45">
        <v>-1.147505</v>
      </c>
      <c r="GZ22" s="39">
        <v>1980</v>
      </c>
      <c r="HA22" s="39" t="s">
        <v>0</v>
      </c>
      <c r="HB22" s="42">
        <v>5</v>
      </c>
      <c r="HC22" s="42">
        <f t="shared" si="9"/>
        <v>7</v>
      </c>
      <c r="HD22" s="42">
        <v>2</v>
      </c>
      <c r="HE22" s="42">
        <v>4</v>
      </c>
      <c r="HF22" s="42">
        <v>0</v>
      </c>
      <c r="HG22" s="42">
        <v>4</v>
      </c>
      <c r="HH22" s="42">
        <v>0</v>
      </c>
      <c r="HI22" s="42">
        <v>1</v>
      </c>
      <c r="HJ22" s="39">
        <v>1980</v>
      </c>
      <c r="HK22" s="39" t="s">
        <v>0</v>
      </c>
      <c r="HL22" s="34">
        <v>1</v>
      </c>
      <c r="HM22" s="29">
        <v>20.073360000000001</v>
      </c>
      <c r="HN22" s="27">
        <v>35.263958637193298</v>
      </c>
      <c r="HO22" s="32">
        <v>31.229862269539499</v>
      </c>
      <c r="HP22" s="32">
        <v>-0.24434753023414099</v>
      </c>
      <c r="HQ22" s="32">
        <v>8.7504511520999895</v>
      </c>
      <c r="HR22" s="27">
        <v>13.549201974968399</v>
      </c>
      <c r="HS22" s="27">
        <v>40.7941030052664</v>
      </c>
      <c r="HT22" s="27">
        <v>43.291941414335497</v>
      </c>
      <c r="HU22" s="27">
        <v>-4.0340963676538699</v>
      </c>
      <c r="HV22" s="27">
        <v>-0.79913361688748397</v>
      </c>
      <c r="HW22" s="29">
        <v>-0.80847186800000004</v>
      </c>
      <c r="HX22" s="27">
        <v>11.46</v>
      </c>
      <c r="HY22" s="33">
        <v>8.0909003572083998E-2</v>
      </c>
      <c r="HZ22" s="39">
        <v>1980</v>
      </c>
      <c r="IA22" s="39" t="s">
        <v>0</v>
      </c>
      <c r="IB22" s="29">
        <v>108543.9</v>
      </c>
      <c r="IC22" s="29">
        <v>106939.8</v>
      </c>
      <c r="ID22" s="29">
        <v>99302.75</v>
      </c>
      <c r="IE22" s="32">
        <v>72.584541320800781</v>
      </c>
      <c r="IF22" s="32">
        <v>66.101646423339844</v>
      </c>
      <c r="IG22" s="32">
        <v>3364.3330078125</v>
      </c>
      <c r="IH22" s="29">
        <v>30315</v>
      </c>
      <c r="II22" s="32">
        <v>65623.40625</v>
      </c>
      <c r="IJ22" s="31">
        <v>7595</v>
      </c>
      <c r="IK22" s="31">
        <v>7.0999999046325684</v>
      </c>
      <c r="IL22" s="39">
        <v>1980</v>
      </c>
      <c r="IM22" s="39" t="s">
        <v>0</v>
      </c>
      <c r="IN22" s="30">
        <v>187</v>
      </c>
      <c r="IO22" s="27">
        <v>795</v>
      </c>
      <c r="IP22" s="27">
        <v>20843.900000000001</v>
      </c>
      <c r="IQ22" s="29">
        <f t="shared" si="10"/>
        <v>192.03197968748131</v>
      </c>
      <c r="IR22" s="46">
        <v>19843</v>
      </c>
      <c r="IS22" s="46">
        <v>19843</v>
      </c>
      <c r="IT22" s="28">
        <v>22.06009466396516</v>
      </c>
      <c r="IU22" s="28">
        <v>25.006628701024741</v>
      </c>
      <c r="IV22" s="28">
        <v>19843</v>
      </c>
      <c r="IW22" s="28">
        <v>19843</v>
      </c>
      <c r="IX22" s="28">
        <v>22.06009466396516</v>
      </c>
      <c r="IY22" s="28">
        <v>25.006628701024741</v>
      </c>
      <c r="IZ22" s="39">
        <v>1980</v>
      </c>
      <c r="JA22" s="39" t="s">
        <v>0</v>
      </c>
      <c r="JB22" s="27">
        <v>9.6084022521972656</v>
      </c>
      <c r="JC22" s="27">
        <v>13.187999725341797</v>
      </c>
      <c r="JD22" s="27">
        <v>8.4770002365112305</v>
      </c>
      <c r="JE22" s="27">
        <v>4.7109999656677246</v>
      </c>
      <c r="JF22" s="27">
        <v>5.0689997673034668</v>
      </c>
      <c r="JG22" s="27">
        <v>1.0119999647140503</v>
      </c>
      <c r="JH22" s="27">
        <v>1.3470000028610229</v>
      </c>
      <c r="JI22" s="27">
        <v>3.6180000305175781</v>
      </c>
      <c r="JJ22" s="32">
        <v>0.76599997282028198</v>
      </c>
      <c r="JK22" s="29"/>
      <c r="JL22" s="32">
        <v>0.66600000858306885</v>
      </c>
      <c r="JM22" s="32">
        <v>0.19300000369548798</v>
      </c>
      <c r="JN22" s="32">
        <v>0.51700001955032349</v>
      </c>
      <c r="JO22" s="39">
        <v>1980</v>
      </c>
      <c r="JP22" s="39" t="s">
        <v>0</v>
      </c>
      <c r="JQ22" s="32">
        <v>0.44900000000000001</v>
      </c>
      <c r="JR22" s="41"/>
      <c r="JS22" s="41"/>
      <c r="JT22" s="41"/>
      <c r="JU22" s="41"/>
      <c r="JV22" s="32">
        <v>0.317</v>
      </c>
      <c r="JW22" s="29"/>
      <c r="JX22" s="29"/>
      <c r="JY22" s="29"/>
      <c r="JZ22" s="29"/>
      <c r="KA22" s="41"/>
      <c r="KB22" s="29"/>
      <c r="KC22" s="29"/>
      <c r="KD22" s="29"/>
      <c r="KE22" s="20">
        <v>0.66600000000000004</v>
      </c>
      <c r="KF22" s="29"/>
      <c r="KG22" s="39">
        <v>1980</v>
      </c>
      <c r="KH22" s="39" t="s">
        <v>0</v>
      </c>
      <c r="KI22" s="29"/>
      <c r="KJ22" s="29"/>
      <c r="KK22" s="29"/>
      <c r="KL22" s="29"/>
      <c r="KM22" s="29"/>
      <c r="KN22" s="21">
        <v>227224.703125</v>
      </c>
      <c r="KO22" s="20">
        <v>150227.40625</v>
      </c>
      <c r="KP22" s="20">
        <v>25707.4609375</v>
      </c>
      <c r="KQ22" s="19">
        <v>11.31367015838623</v>
      </c>
      <c r="KR22" s="39">
        <v>1980</v>
      </c>
      <c r="KS22" s="39" t="s">
        <v>0</v>
      </c>
    </row>
    <row r="23" spans="1:305" s="39" customFormat="1" ht="12.75">
      <c r="A23" s="39">
        <v>1981</v>
      </c>
      <c r="B23" s="39" t="s">
        <v>0</v>
      </c>
      <c r="C23" s="39">
        <v>36</v>
      </c>
      <c r="D23" s="44" t="s">
        <v>0</v>
      </c>
      <c r="E23" s="44">
        <v>840</v>
      </c>
      <c r="F23" s="39">
        <v>1</v>
      </c>
      <c r="G23" s="39">
        <v>0</v>
      </c>
      <c r="H23" s="39">
        <v>0</v>
      </c>
      <c r="I23" s="39">
        <v>0</v>
      </c>
      <c r="J23" s="29">
        <v>94.79</v>
      </c>
      <c r="K23" s="29">
        <v>5.21</v>
      </c>
      <c r="L23" s="29">
        <v>0</v>
      </c>
      <c r="M23" s="18">
        <v>1</v>
      </c>
      <c r="N23" s="39">
        <v>0</v>
      </c>
      <c r="O23" s="39">
        <v>0</v>
      </c>
      <c r="P23" s="39">
        <v>1</v>
      </c>
      <c r="Q23" s="29">
        <v>94.79</v>
      </c>
      <c r="R23" s="29">
        <v>5.21</v>
      </c>
      <c r="S23" s="29">
        <v>0</v>
      </c>
      <c r="T23" s="29">
        <v>41.8</v>
      </c>
      <c r="U23" s="29">
        <v>2.91</v>
      </c>
      <c r="V23" s="29">
        <v>0</v>
      </c>
      <c r="W23" s="29">
        <v>44.71</v>
      </c>
      <c r="X23" s="39">
        <v>1</v>
      </c>
      <c r="Y23" s="39">
        <v>1981</v>
      </c>
      <c r="Z23" s="39" t="s">
        <v>0</v>
      </c>
      <c r="AA23" s="43"/>
      <c r="AB23" s="41">
        <v>50</v>
      </c>
      <c r="AC23" s="41">
        <v>0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0</v>
      </c>
      <c r="AT23" s="41">
        <v>0</v>
      </c>
      <c r="AU23" s="41">
        <v>0</v>
      </c>
      <c r="AV23" s="41">
        <v>0</v>
      </c>
      <c r="AW23" s="41">
        <v>0</v>
      </c>
      <c r="AX23" s="41">
        <v>0</v>
      </c>
      <c r="AY23" s="41">
        <v>47.9</v>
      </c>
      <c r="AZ23" s="41">
        <v>0</v>
      </c>
      <c r="BA23" s="41">
        <v>0</v>
      </c>
      <c r="BB23" s="41">
        <v>0</v>
      </c>
      <c r="BC23" s="41">
        <v>0</v>
      </c>
      <c r="BD23" s="41">
        <v>0</v>
      </c>
      <c r="BE23" s="41">
        <v>0</v>
      </c>
      <c r="BF23" s="41">
        <v>0</v>
      </c>
      <c r="BG23" s="41">
        <v>0</v>
      </c>
      <c r="BH23" s="41">
        <v>0</v>
      </c>
      <c r="BI23" s="41">
        <v>0</v>
      </c>
      <c r="BJ23" s="41">
        <v>0</v>
      </c>
      <c r="BK23" s="41">
        <v>0</v>
      </c>
      <c r="BL23" s="41">
        <v>0</v>
      </c>
      <c r="BM23" s="41">
        <v>0</v>
      </c>
      <c r="BN23" s="41">
        <v>50.6</v>
      </c>
      <c r="BO23" s="41">
        <v>0</v>
      </c>
      <c r="BP23" s="41">
        <v>0</v>
      </c>
      <c r="BQ23" s="41">
        <v>0</v>
      </c>
      <c r="BR23" s="41">
        <v>0</v>
      </c>
      <c r="BS23" s="41">
        <v>0</v>
      </c>
      <c r="BT23" s="41">
        <v>0</v>
      </c>
      <c r="BU23" s="41">
        <v>0</v>
      </c>
      <c r="BV23" s="41">
        <v>0</v>
      </c>
      <c r="BW23" s="41">
        <v>0</v>
      </c>
      <c r="BX23" s="41">
        <v>0</v>
      </c>
      <c r="BY23" s="41">
        <v>0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0</v>
      </c>
      <c r="CJ23" s="41">
        <v>0</v>
      </c>
      <c r="CK23" s="41">
        <v>0</v>
      </c>
      <c r="CL23" s="41">
        <v>0</v>
      </c>
      <c r="CM23" s="41">
        <v>0</v>
      </c>
      <c r="CN23" s="41">
        <v>0</v>
      </c>
      <c r="CO23" s="41">
        <v>0</v>
      </c>
      <c r="CP23" s="41">
        <v>0</v>
      </c>
      <c r="CQ23" s="41">
        <v>0</v>
      </c>
      <c r="CR23" s="41">
        <v>0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f t="shared" si="0"/>
        <v>1.5</v>
      </c>
      <c r="CZ23" s="39">
        <v>1981</v>
      </c>
      <c r="DA23" s="39" t="s">
        <v>0</v>
      </c>
      <c r="DB23" s="41">
        <v>0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44.1</v>
      </c>
      <c r="DY23" s="41">
        <v>0</v>
      </c>
      <c r="DZ23" s="41">
        <v>0</v>
      </c>
      <c r="EA23" s="41">
        <v>0</v>
      </c>
      <c r="EB23" s="41">
        <v>0</v>
      </c>
      <c r="EC23" s="41">
        <v>0</v>
      </c>
      <c r="ED23" s="41">
        <v>0</v>
      </c>
      <c r="EE23" s="41">
        <v>0</v>
      </c>
      <c r="EF23" s="41">
        <v>0</v>
      </c>
      <c r="EG23" s="41">
        <v>0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55.9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f t="shared" si="1"/>
        <v>0</v>
      </c>
      <c r="FY23" s="39">
        <v>1981</v>
      </c>
      <c r="FZ23" s="39" t="s">
        <v>0</v>
      </c>
      <c r="GA23" s="41">
        <v>3.7</v>
      </c>
      <c r="GB23" s="29">
        <f t="shared" si="2"/>
        <v>0.51452299999999995</v>
      </c>
      <c r="GC23" s="29">
        <f t="shared" si="3"/>
        <v>0.49303799999999998</v>
      </c>
      <c r="GD23" s="29">
        <f t="shared" si="4"/>
        <v>2.0598298168605309</v>
      </c>
      <c r="GE23" s="29">
        <f t="shared" si="5"/>
        <v>1.9725344305884858</v>
      </c>
      <c r="GF23" s="29">
        <f t="shared" si="6"/>
        <v>8.7295386272045139E-2</v>
      </c>
      <c r="GG23" s="29">
        <f t="shared" si="7"/>
        <v>4.2379902241193659E-2</v>
      </c>
      <c r="GH23" s="29">
        <f t="shared" si="8"/>
        <v>4.6113989200675292</v>
      </c>
      <c r="GI23" s="39">
        <v>1981</v>
      </c>
      <c r="GJ23" s="39" t="s">
        <v>0</v>
      </c>
      <c r="GK23" s="29">
        <v>-0.63</v>
      </c>
      <c r="GL23" s="29">
        <v>2.1800000000000002</v>
      </c>
      <c r="GM23" s="29">
        <v>2.37</v>
      </c>
      <c r="GN23" s="41">
        <v>78.900000000000006</v>
      </c>
      <c r="GO23" s="29">
        <v>4</v>
      </c>
      <c r="GP23" s="29">
        <v>13.35</v>
      </c>
      <c r="GQ23" s="29">
        <v>2.88</v>
      </c>
      <c r="GR23" s="41">
        <v>5</v>
      </c>
      <c r="GS23" s="41">
        <v>4</v>
      </c>
      <c r="GT23" s="41">
        <v>4</v>
      </c>
      <c r="GU23" s="41">
        <v>4</v>
      </c>
      <c r="GV23" s="29">
        <v>0.56000000000000005</v>
      </c>
      <c r="GW23" s="45">
        <v>-1.1873290000000001</v>
      </c>
      <c r="GX23" s="45">
        <v>-1.0879509999999999</v>
      </c>
      <c r="GY23" s="45">
        <v>-0.95989869999999999</v>
      </c>
      <c r="GZ23" s="39">
        <v>1981</v>
      </c>
      <c r="HA23" s="39" t="s">
        <v>0</v>
      </c>
      <c r="HB23" s="42">
        <v>5</v>
      </c>
      <c r="HC23" s="42">
        <f t="shared" si="9"/>
        <v>7</v>
      </c>
      <c r="HD23" s="42">
        <v>2</v>
      </c>
      <c r="HE23" s="42">
        <v>4</v>
      </c>
      <c r="HF23" s="42">
        <v>0</v>
      </c>
      <c r="HG23" s="42">
        <v>4</v>
      </c>
      <c r="HH23" s="42">
        <v>0</v>
      </c>
      <c r="HI23" s="42">
        <v>1</v>
      </c>
      <c r="HJ23" s="39">
        <v>1981</v>
      </c>
      <c r="HK23" s="39" t="s">
        <v>0</v>
      </c>
      <c r="HL23" s="34">
        <v>1</v>
      </c>
      <c r="HM23" s="29">
        <v>19.402660000000001</v>
      </c>
      <c r="HN23" s="27">
        <v>35.469347077967598</v>
      </c>
      <c r="HO23" s="32">
        <v>31.929117550880601</v>
      </c>
      <c r="HP23" s="32">
        <v>2.5944127495969198</v>
      </c>
      <c r="HQ23" s="32">
        <v>12.1739054489559</v>
      </c>
      <c r="HR23" s="27">
        <v>10.3347153402771</v>
      </c>
      <c r="HS23" s="27">
        <v>39.990843831264897</v>
      </c>
      <c r="HT23" s="27">
        <v>42.632927949672201</v>
      </c>
      <c r="HU23" s="27">
        <v>-3.5402295270869999</v>
      </c>
      <c r="HV23" s="27">
        <v>-6.2286862143603003E-2</v>
      </c>
      <c r="HW23" s="29">
        <v>0.32199255300000001</v>
      </c>
      <c r="HX23" s="27">
        <v>13.910833333333301</v>
      </c>
      <c r="HY23" s="33">
        <v>0.156682601722232</v>
      </c>
      <c r="HZ23" s="39">
        <v>1981</v>
      </c>
      <c r="IA23" s="39" t="s">
        <v>0</v>
      </c>
      <c r="IB23" s="29">
        <v>110318.3</v>
      </c>
      <c r="IC23" s="29">
        <v>108670.2</v>
      </c>
      <c r="ID23" s="29">
        <v>100397.296875</v>
      </c>
      <c r="IE23" s="32">
        <v>72.90673828125</v>
      </c>
      <c r="IF23" s="32">
        <v>66.054496765136719</v>
      </c>
      <c r="IG23" s="32">
        <v>3367.5</v>
      </c>
      <c r="IH23" s="29">
        <v>30190</v>
      </c>
      <c r="II23" s="32">
        <v>66839.84375</v>
      </c>
      <c r="IJ23" s="31">
        <v>8264</v>
      </c>
      <c r="IK23" s="31">
        <v>7.5999999046325684</v>
      </c>
      <c r="IL23" s="39">
        <v>1981</v>
      </c>
      <c r="IM23" s="39" t="s">
        <v>0</v>
      </c>
      <c r="IN23" s="30">
        <v>145</v>
      </c>
      <c r="IO23" s="27">
        <v>729</v>
      </c>
      <c r="IP23" s="27">
        <v>16908.400000000001</v>
      </c>
      <c r="IQ23" s="29">
        <f t="shared" si="10"/>
        <v>153.26922187887232</v>
      </c>
      <c r="IR23" s="29">
        <v>19123.400000000001</v>
      </c>
      <c r="IS23" s="29">
        <v>19123.400000000001</v>
      </c>
      <c r="IT23" s="29">
        <v>21.01</v>
      </c>
      <c r="IU23" s="28">
        <v>23.5526680859831</v>
      </c>
      <c r="IV23" s="28">
        <v>19123.400000000001</v>
      </c>
      <c r="IW23" s="28">
        <v>19123.400000000001</v>
      </c>
      <c r="IX23" s="28">
        <v>21.01</v>
      </c>
      <c r="IY23" s="28">
        <v>23.5526680859831</v>
      </c>
      <c r="IZ23" s="39">
        <v>1981</v>
      </c>
      <c r="JA23" s="39" t="s">
        <v>0</v>
      </c>
      <c r="JB23" s="27">
        <v>9.7197532653808594</v>
      </c>
      <c r="JC23" s="27">
        <v>13.536999702453613</v>
      </c>
      <c r="JD23" s="27">
        <v>8.7019996643066406</v>
      </c>
      <c r="JE23" s="27">
        <v>4.8350000381469727</v>
      </c>
      <c r="JF23" s="27">
        <v>5.2950000762939453</v>
      </c>
      <c r="JG23" s="27">
        <v>1.0470000505447388</v>
      </c>
      <c r="JH23" s="27">
        <v>1.3400000333786011</v>
      </c>
      <c r="JI23" s="27">
        <v>3.7730000019073486</v>
      </c>
      <c r="JJ23" s="32">
        <v>0.70599997043609619</v>
      </c>
      <c r="JK23" s="29"/>
      <c r="JL23" s="32">
        <v>0.64300000667572021</v>
      </c>
      <c r="JM23" s="32">
        <v>0.21699999272823334</v>
      </c>
      <c r="JN23" s="32">
        <v>0.51599997282028198</v>
      </c>
      <c r="JO23" s="39">
        <v>1981</v>
      </c>
      <c r="JP23" s="39" t="s">
        <v>0</v>
      </c>
      <c r="JQ23" s="32">
        <v>0.42</v>
      </c>
      <c r="JR23" s="41"/>
      <c r="JS23" s="41"/>
      <c r="JT23" s="41"/>
      <c r="JU23" s="41"/>
      <c r="JV23" s="32">
        <v>0.28699999999999998</v>
      </c>
      <c r="JW23" s="29"/>
      <c r="JX23" s="29"/>
      <c r="JY23" s="29"/>
      <c r="JZ23" s="29"/>
      <c r="KA23" s="41"/>
      <c r="KB23" s="29"/>
      <c r="KC23" s="29"/>
      <c r="KD23" s="29"/>
      <c r="KE23" s="20">
        <v>0.64300000000000002</v>
      </c>
      <c r="KF23" s="29"/>
      <c r="KG23" s="39">
        <v>1981</v>
      </c>
      <c r="KH23" s="39" t="s">
        <v>0</v>
      </c>
      <c r="KI23" s="29"/>
      <c r="KJ23" s="29"/>
      <c r="KK23" s="29"/>
      <c r="KL23" s="29"/>
      <c r="KM23" s="29"/>
      <c r="KN23" s="21">
        <v>229465.703125</v>
      </c>
      <c r="KO23" s="20">
        <v>151991.703125</v>
      </c>
      <c r="KP23" s="20">
        <v>26220.80078125</v>
      </c>
      <c r="KQ23" s="19">
        <v>11.42689037322998</v>
      </c>
      <c r="KR23" s="39">
        <v>1981</v>
      </c>
      <c r="KS23" s="39" t="s">
        <v>0</v>
      </c>
    </row>
    <row r="24" spans="1:305" s="39" customFormat="1" ht="12.75">
      <c r="A24" s="39">
        <v>1982</v>
      </c>
      <c r="B24" s="39" t="s">
        <v>0</v>
      </c>
      <c r="C24" s="39">
        <v>36</v>
      </c>
      <c r="D24" s="44" t="s">
        <v>0</v>
      </c>
      <c r="E24" s="44">
        <v>840</v>
      </c>
      <c r="F24" s="39">
        <v>1</v>
      </c>
      <c r="G24" s="39">
        <v>0</v>
      </c>
      <c r="H24" s="39">
        <v>0</v>
      </c>
      <c r="I24" s="39">
        <v>0</v>
      </c>
      <c r="J24" s="29">
        <v>100</v>
      </c>
      <c r="K24" s="29">
        <v>0</v>
      </c>
      <c r="L24" s="29">
        <v>0</v>
      </c>
      <c r="M24" s="18">
        <v>1</v>
      </c>
      <c r="N24" s="39">
        <v>0</v>
      </c>
      <c r="O24" s="39">
        <v>0</v>
      </c>
      <c r="P24" s="39">
        <v>0</v>
      </c>
      <c r="Q24" s="29">
        <v>100</v>
      </c>
      <c r="R24" s="29">
        <v>0</v>
      </c>
      <c r="S24" s="29">
        <v>0</v>
      </c>
      <c r="T24" s="29">
        <v>43.13</v>
      </c>
      <c r="U24" s="29">
        <v>0</v>
      </c>
      <c r="V24" s="29">
        <v>0</v>
      </c>
      <c r="W24" s="29">
        <v>43.13</v>
      </c>
      <c r="X24" s="39">
        <v>1</v>
      </c>
      <c r="Y24" s="39">
        <v>1982</v>
      </c>
      <c r="Z24" s="39" t="s">
        <v>0</v>
      </c>
      <c r="AA24" s="43">
        <v>30257</v>
      </c>
      <c r="AB24" s="41">
        <v>40.299999999999997</v>
      </c>
      <c r="AC24" s="41">
        <v>0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0</v>
      </c>
      <c r="AN24" s="41">
        <v>0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43.2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0</v>
      </c>
      <c r="BH24" s="41">
        <v>0</v>
      </c>
      <c r="BI24" s="41">
        <v>0</v>
      </c>
      <c r="BJ24" s="41">
        <v>0</v>
      </c>
      <c r="BK24" s="41">
        <v>0</v>
      </c>
      <c r="BL24" s="41">
        <v>0</v>
      </c>
      <c r="BM24" s="41">
        <v>0</v>
      </c>
      <c r="BN24" s="41">
        <v>55.5</v>
      </c>
      <c r="BO24" s="41">
        <v>0</v>
      </c>
      <c r="BP24" s="41">
        <v>0</v>
      </c>
      <c r="BQ24" s="41">
        <v>0</v>
      </c>
      <c r="BR24" s="41">
        <v>0</v>
      </c>
      <c r="BS24" s="41">
        <v>0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f t="shared" si="0"/>
        <v>1.2999999999999972</v>
      </c>
      <c r="CZ24" s="39">
        <v>1982</v>
      </c>
      <c r="DA24" s="39" t="s">
        <v>0</v>
      </c>
      <c r="DB24" s="41">
        <v>0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38.200000000000003</v>
      </c>
      <c r="DY24" s="41">
        <v>0</v>
      </c>
      <c r="DZ24" s="41">
        <v>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61.8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0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0</v>
      </c>
      <c r="FO24" s="41">
        <v>0</v>
      </c>
      <c r="FP24" s="41">
        <v>0</v>
      </c>
      <c r="FQ24" s="41">
        <v>0</v>
      </c>
      <c r="FR24" s="41">
        <v>0</v>
      </c>
      <c r="FS24" s="41">
        <v>0</v>
      </c>
      <c r="FT24" s="41">
        <v>0</v>
      </c>
      <c r="FU24" s="41">
        <v>0</v>
      </c>
      <c r="FV24" s="41">
        <v>0</v>
      </c>
      <c r="FW24" s="41">
        <v>0</v>
      </c>
      <c r="FX24" s="41">
        <f t="shared" si="1"/>
        <v>0</v>
      </c>
      <c r="FY24" s="39">
        <v>1982</v>
      </c>
      <c r="FZ24" s="39" t="s">
        <v>0</v>
      </c>
      <c r="GA24" s="41">
        <v>4.8</v>
      </c>
      <c r="GB24" s="29">
        <f t="shared" si="2"/>
        <v>0.50535099999999999</v>
      </c>
      <c r="GC24" s="29">
        <f t="shared" si="3"/>
        <v>0.47215200000000002</v>
      </c>
      <c r="GD24" s="29">
        <f t="shared" si="4"/>
        <v>2.0216355435874731</v>
      </c>
      <c r="GE24" s="29">
        <f t="shared" si="5"/>
        <v>1.8944847759203407</v>
      </c>
      <c r="GF24" s="29">
        <f t="shared" si="6"/>
        <v>0.1271507676671324</v>
      </c>
      <c r="GG24" s="29">
        <f t="shared" si="7"/>
        <v>6.2895000075779375E-2</v>
      </c>
      <c r="GH24" s="29">
        <f t="shared" si="8"/>
        <v>5.6872664787224441</v>
      </c>
      <c r="GI24" s="39">
        <v>1982</v>
      </c>
      <c r="GJ24" s="39" t="s">
        <v>0</v>
      </c>
      <c r="GK24" s="29"/>
      <c r="GL24" s="29"/>
      <c r="GM24" s="29"/>
      <c r="GN24" s="41"/>
      <c r="GO24" s="29"/>
      <c r="GP24" s="29"/>
      <c r="GQ24" s="29"/>
      <c r="GR24" s="41"/>
      <c r="GS24" s="41"/>
      <c r="GT24" s="41"/>
      <c r="GU24" s="41"/>
      <c r="GV24" s="29"/>
      <c r="GW24" s="45">
        <v>-1.1606700000000001</v>
      </c>
      <c r="GX24" s="45">
        <v>-1.1111759999999999</v>
      </c>
      <c r="GY24" s="45">
        <v>-0.95508280000000001</v>
      </c>
      <c r="GZ24" s="39">
        <v>1982</v>
      </c>
      <c r="HA24" s="39" t="s">
        <v>0</v>
      </c>
      <c r="HB24" s="42">
        <v>5</v>
      </c>
      <c r="HC24" s="42">
        <f t="shared" si="9"/>
        <v>7</v>
      </c>
      <c r="HD24" s="42">
        <v>2</v>
      </c>
      <c r="HE24" s="42">
        <v>4</v>
      </c>
      <c r="HF24" s="42">
        <v>0</v>
      </c>
      <c r="HG24" s="42">
        <v>4</v>
      </c>
      <c r="HH24" s="42">
        <v>0</v>
      </c>
      <c r="HI24" s="42">
        <v>1</v>
      </c>
      <c r="HJ24" s="39">
        <v>1982</v>
      </c>
      <c r="HK24" s="39" t="s">
        <v>0</v>
      </c>
      <c r="HL24" s="34">
        <v>1</v>
      </c>
      <c r="HM24" s="29">
        <v>17.530639999999998</v>
      </c>
      <c r="HN24" s="27">
        <v>37.660149476831101</v>
      </c>
      <c r="HO24" s="32">
        <v>31.634738415545598</v>
      </c>
      <c r="HP24" s="32">
        <v>-1.9111480488081301</v>
      </c>
      <c r="HQ24" s="32">
        <v>4.1747769351749504</v>
      </c>
      <c r="HR24" s="27">
        <v>6.1314270002749502</v>
      </c>
      <c r="HS24" s="27">
        <v>44.675665171898402</v>
      </c>
      <c r="HT24" s="27">
        <v>47.3057698056801</v>
      </c>
      <c r="HU24" s="27">
        <v>-6.0254110612855003</v>
      </c>
      <c r="HV24" s="27">
        <v>-2.23243647234679</v>
      </c>
      <c r="HW24" s="29">
        <v>-0.65648537399999995</v>
      </c>
      <c r="HX24" s="27">
        <v>13.001666666666701</v>
      </c>
      <c r="HY24" s="33">
        <v>-0.16541106128550101</v>
      </c>
      <c r="HZ24" s="39">
        <v>1982</v>
      </c>
      <c r="IA24" s="39" t="s">
        <v>0</v>
      </c>
      <c r="IB24" s="29">
        <v>111873.9</v>
      </c>
      <c r="IC24" s="29">
        <v>110204.6</v>
      </c>
      <c r="ID24" s="29">
        <v>99526.40625</v>
      </c>
      <c r="IE24" s="32">
        <v>73.19183349609375</v>
      </c>
      <c r="IF24" s="32">
        <v>64.818367004394531</v>
      </c>
      <c r="IG24" s="32">
        <v>3401.4169921875</v>
      </c>
      <c r="IH24" s="29">
        <v>28257</v>
      </c>
      <c r="II24" s="32">
        <v>67868</v>
      </c>
      <c r="IJ24" s="31">
        <v>10699.099609375</v>
      </c>
      <c r="IK24" s="31">
        <v>9.6999998092651367</v>
      </c>
      <c r="IL24" s="39">
        <v>1982</v>
      </c>
      <c r="IM24" s="39" t="s">
        <v>0</v>
      </c>
      <c r="IN24" s="30">
        <v>96</v>
      </c>
      <c r="IO24" s="27">
        <v>656</v>
      </c>
      <c r="IP24" s="27">
        <v>9061.2000000000007</v>
      </c>
      <c r="IQ24" s="29">
        <f t="shared" si="10"/>
        <v>80.994762853534212</v>
      </c>
      <c r="IR24" s="29">
        <v>18420.400000000001</v>
      </c>
      <c r="IS24" s="29">
        <v>18420.400000000001</v>
      </c>
      <c r="IT24" s="29">
        <v>20.47</v>
      </c>
      <c r="IU24" s="28">
        <v>23.323294828810411</v>
      </c>
      <c r="IV24" s="28">
        <v>18420.400000000001</v>
      </c>
      <c r="IW24" s="28">
        <v>18420.400000000001</v>
      </c>
      <c r="IX24" s="28">
        <v>20.47</v>
      </c>
      <c r="IY24" s="28">
        <v>23.323294828810411</v>
      </c>
      <c r="IZ24" s="39">
        <v>1982</v>
      </c>
      <c r="JA24" s="39" t="s">
        <v>0</v>
      </c>
      <c r="JB24" s="27">
        <v>10.37916088104248</v>
      </c>
      <c r="JC24" s="27">
        <v>13.980999946594238</v>
      </c>
      <c r="JD24" s="27">
        <v>9.0249996185302734</v>
      </c>
      <c r="JE24" s="27">
        <v>4.9559998512268066</v>
      </c>
      <c r="JF24" s="27">
        <v>5.5850000381469727</v>
      </c>
      <c r="JG24" s="27">
        <v>1.0700000524520874</v>
      </c>
      <c r="JH24" s="27">
        <v>1.3190000057220459</v>
      </c>
      <c r="JI24" s="27">
        <v>3.9679999351501465</v>
      </c>
      <c r="JJ24" s="32">
        <v>0.63700002431869507</v>
      </c>
      <c r="JK24" s="29"/>
      <c r="JL24" s="32">
        <v>0.68500000238418579</v>
      </c>
      <c r="JM24" s="32">
        <v>0.23999999463558197</v>
      </c>
      <c r="JN24" s="32">
        <v>0.47600001096725464</v>
      </c>
      <c r="JO24" s="39">
        <v>1982</v>
      </c>
      <c r="JP24" s="39" t="s">
        <v>0</v>
      </c>
      <c r="JQ24" s="32">
        <v>0.39200000000000002</v>
      </c>
      <c r="JR24" s="41"/>
      <c r="JS24" s="41"/>
      <c r="JT24" s="41"/>
      <c r="JU24" s="41"/>
      <c r="JV24" s="32">
        <v>0.245</v>
      </c>
      <c r="JW24" s="29"/>
      <c r="JX24" s="29"/>
      <c r="JY24" s="29"/>
      <c r="JZ24" s="29"/>
      <c r="KA24" s="41"/>
      <c r="KB24" s="29"/>
      <c r="KC24" s="29"/>
      <c r="KD24" s="29"/>
      <c r="KE24" s="20">
        <v>0.68500000000000005</v>
      </c>
      <c r="KF24" s="29"/>
      <c r="KG24" s="39">
        <v>1982</v>
      </c>
      <c r="KH24" s="39" t="s">
        <v>0</v>
      </c>
      <c r="KI24" s="29"/>
      <c r="KJ24" s="29"/>
      <c r="KK24" s="29"/>
      <c r="KL24" s="29"/>
      <c r="KM24" s="29"/>
      <c r="KN24" s="21">
        <v>231664.5</v>
      </c>
      <c r="KO24" s="20">
        <v>153546.59375</v>
      </c>
      <c r="KP24" s="20">
        <v>26787.48046875</v>
      </c>
      <c r="KQ24" s="19">
        <v>11.563050270080566</v>
      </c>
      <c r="KR24" s="39">
        <v>1982</v>
      </c>
      <c r="KS24" s="39" t="s">
        <v>0</v>
      </c>
    </row>
    <row r="25" spans="1:305" s="39" customFormat="1" ht="12.75">
      <c r="A25" s="39">
        <v>1983</v>
      </c>
      <c r="B25" s="39" t="s">
        <v>0</v>
      </c>
      <c r="C25" s="39">
        <v>36</v>
      </c>
      <c r="D25" s="44" t="s">
        <v>0</v>
      </c>
      <c r="E25" s="44">
        <v>840</v>
      </c>
      <c r="F25" s="39">
        <v>1</v>
      </c>
      <c r="G25" s="39">
        <v>0</v>
      </c>
      <c r="H25" s="39">
        <v>0</v>
      </c>
      <c r="I25" s="39">
        <v>0</v>
      </c>
      <c r="J25" s="29">
        <v>100</v>
      </c>
      <c r="K25" s="29">
        <v>0</v>
      </c>
      <c r="L25" s="29">
        <v>0</v>
      </c>
      <c r="M25" s="18">
        <v>1</v>
      </c>
      <c r="N25" s="39">
        <v>0</v>
      </c>
      <c r="O25" s="39">
        <v>0</v>
      </c>
      <c r="P25" s="39">
        <v>0</v>
      </c>
      <c r="Q25" s="29">
        <v>100</v>
      </c>
      <c r="R25" s="29">
        <v>0</v>
      </c>
      <c r="S25" s="29">
        <v>0</v>
      </c>
      <c r="T25" s="29">
        <v>38.200000000000003</v>
      </c>
      <c r="U25" s="29">
        <v>0</v>
      </c>
      <c r="V25" s="29">
        <v>0</v>
      </c>
      <c r="W25" s="29">
        <v>38.200000000000003</v>
      </c>
      <c r="X25" s="39">
        <v>1</v>
      </c>
      <c r="Y25" s="39">
        <v>1983</v>
      </c>
      <c r="Z25" s="39" t="s">
        <v>0</v>
      </c>
      <c r="AA25" s="43"/>
      <c r="AB25" s="41">
        <v>40.299999999999997</v>
      </c>
      <c r="AC25" s="41">
        <v>0</v>
      </c>
      <c r="AD25" s="41">
        <v>0</v>
      </c>
      <c r="AE25" s="41">
        <v>0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43.2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0</v>
      </c>
      <c r="BH25" s="41">
        <v>0</v>
      </c>
      <c r="BI25" s="41">
        <v>0</v>
      </c>
      <c r="BJ25" s="41">
        <v>0</v>
      </c>
      <c r="BK25" s="41">
        <v>0</v>
      </c>
      <c r="BL25" s="41">
        <v>0</v>
      </c>
      <c r="BM25" s="41">
        <v>0</v>
      </c>
      <c r="BN25" s="41">
        <v>55.5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f t="shared" si="0"/>
        <v>1.2999999999999972</v>
      </c>
      <c r="CZ25" s="39">
        <v>1983</v>
      </c>
      <c r="DA25" s="39" t="s">
        <v>0</v>
      </c>
      <c r="DB25" s="41">
        <v>0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38.200000000000003</v>
      </c>
      <c r="DY25" s="41">
        <v>0</v>
      </c>
      <c r="DZ25" s="41">
        <v>0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61.8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0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0</v>
      </c>
      <c r="FO25" s="41">
        <v>0</v>
      </c>
      <c r="FP25" s="41">
        <v>0</v>
      </c>
      <c r="FQ25" s="41">
        <v>0</v>
      </c>
      <c r="FR25" s="41">
        <v>0</v>
      </c>
      <c r="FS25" s="41">
        <v>0</v>
      </c>
      <c r="FT25" s="41">
        <v>0</v>
      </c>
      <c r="FU25" s="41">
        <v>0</v>
      </c>
      <c r="FV25" s="41">
        <v>0</v>
      </c>
      <c r="FW25" s="41">
        <v>0</v>
      </c>
      <c r="FX25" s="41">
        <f t="shared" si="1"/>
        <v>0</v>
      </c>
      <c r="FY25" s="39">
        <v>1983</v>
      </c>
      <c r="FZ25" s="39" t="s">
        <v>0</v>
      </c>
      <c r="GA25" s="41">
        <v>4.8</v>
      </c>
      <c r="GB25" s="29">
        <f t="shared" si="2"/>
        <v>0.50535099999999999</v>
      </c>
      <c r="GC25" s="29">
        <f t="shared" si="3"/>
        <v>0.47215200000000002</v>
      </c>
      <c r="GD25" s="29">
        <f t="shared" si="4"/>
        <v>2.0216355435874731</v>
      </c>
      <c r="GE25" s="29">
        <f t="shared" si="5"/>
        <v>1.8944847759203407</v>
      </c>
      <c r="GF25" s="29">
        <f t="shared" si="6"/>
        <v>0.1271507676671324</v>
      </c>
      <c r="GG25" s="29">
        <f t="shared" si="7"/>
        <v>6.2895000075779375E-2</v>
      </c>
      <c r="GH25" s="29">
        <f t="shared" si="8"/>
        <v>5.6872664787224441</v>
      </c>
      <c r="GI25" s="39">
        <v>1983</v>
      </c>
      <c r="GJ25" s="39" t="s">
        <v>0</v>
      </c>
      <c r="GK25" s="29"/>
      <c r="GL25" s="29"/>
      <c r="GM25" s="29"/>
      <c r="GN25" s="41"/>
      <c r="GO25" s="29"/>
      <c r="GP25" s="29"/>
      <c r="GQ25" s="29"/>
      <c r="GR25" s="41"/>
      <c r="GS25" s="41"/>
      <c r="GT25" s="41"/>
      <c r="GU25" s="41"/>
      <c r="GV25" s="29"/>
      <c r="GW25" s="45">
        <v>-1.1842980000000001</v>
      </c>
      <c r="GX25" s="45">
        <v>-0.97987919999999995</v>
      </c>
      <c r="GY25" s="45">
        <v>-1.1040749999999999</v>
      </c>
      <c r="GZ25" s="39">
        <v>1983</v>
      </c>
      <c r="HA25" s="39" t="s">
        <v>0</v>
      </c>
      <c r="HB25" s="42">
        <v>5</v>
      </c>
      <c r="HC25" s="42">
        <f t="shared" si="9"/>
        <v>7</v>
      </c>
      <c r="HD25" s="42">
        <v>2</v>
      </c>
      <c r="HE25" s="42">
        <v>4</v>
      </c>
      <c r="HF25" s="42">
        <v>0</v>
      </c>
      <c r="HG25" s="42">
        <v>4</v>
      </c>
      <c r="HH25" s="42">
        <v>0</v>
      </c>
      <c r="HI25" s="42">
        <v>1</v>
      </c>
      <c r="HJ25" s="39">
        <v>1983</v>
      </c>
      <c r="HK25" s="39" t="s">
        <v>0</v>
      </c>
      <c r="HL25" s="34">
        <v>1</v>
      </c>
      <c r="HM25" s="29">
        <v>16.646049999999999</v>
      </c>
      <c r="HN25" s="27">
        <v>37.642302009963899</v>
      </c>
      <c r="HO25" s="32">
        <v>30.987088129187399</v>
      </c>
      <c r="HP25" s="32">
        <v>4.6327570469591901</v>
      </c>
      <c r="HQ25" s="32">
        <v>8.7630792227204797</v>
      </c>
      <c r="HR25" s="27">
        <v>3.2124352331606101</v>
      </c>
      <c r="HS25" s="27">
        <v>47.556667239306002</v>
      </c>
      <c r="HT25" s="27">
        <v>49.610499914104103</v>
      </c>
      <c r="HU25" s="27">
        <v>-6.6552138807764996</v>
      </c>
      <c r="HV25" s="27">
        <v>-2.7947088129187398</v>
      </c>
      <c r="HW25" s="29">
        <v>-1.369510293</v>
      </c>
      <c r="HX25" s="27">
        <v>11.105</v>
      </c>
      <c r="HY25" s="33">
        <v>-1.0635973200480999</v>
      </c>
      <c r="HZ25" s="39">
        <v>1983</v>
      </c>
      <c r="IA25" s="39" t="s">
        <v>0</v>
      </c>
      <c r="IB25" s="29">
        <v>113245.5</v>
      </c>
      <c r="IC25" s="29">
        <v>111550.3</v>
      </c>
      <c r="ID25" s="29">
        <v>100833.6015625</v>
      </c>
      <c r="IE25" s="32">
        <v>73.404296875</v>
      </c>
      <c r="IF25" s="32">
        <v>65.069602966308594</v>
      </c>
      <c r="IG25" s="32">
        <v>3383.1669921875</v>
      </c>
      <c r="IH25" s="29">
        <v>28253</v>
      </c>
      <c r="II25" s="32">
        <v>69197.40625</v>
      </c>
      <c r="IJ25" s="31">
        <v>10716</v>
      </c>
      <c r="IK25" s="31">
        <v>9.6000003814697266</v>
      </c>
      <c r="IL25" s="39">
        <v>1983</v>
      </c>
      <c r="IM25" s="39" t="s">
        <v>0</v>
      </c>
      <c r="IN25" s="30">
        <v>81</v>
      </c>
      <c r="IO25" s="27">
        <v>909</v>
      </c>
      <c r="IP25" s="27">
        <v>17460.7</v>
      </c>
      <c r="IQ25" s="29">
        <f t="shared" si="10"/>
        <v>154.1844929820611</v>
      </c>
      <c r="IR25" s="29">
        <v>17717.400000000001</v>
      </c>
      <c r="IS25" s="29">
        <v>17717.400000000001</v>
      </c>
      <c r="IT25" s="29">
        <v>19.45</v>
      </c>
      <c r="IU25" s="28">
        <v>22.543322835785119</v>
      </c>
      <c r="IV25" s="28">
        <v>17717.400000000001</v>
      </c>
      <c r="IW25" s="28">
        <v>17717.400000000001</v>
      </c>
      <c r="IX25" s="28">
        <v>19.45</v>
      </c>
      <c r="IY25" s="28">
        <v>22.543322835785119</v>
      </c>
      <c r="IZ25" s="39">
        <v>1983</v>
      </c>
      <c r="JA25" s="39" t="s">
        <v>0</v>
      </c>
      <c r="JB25" s="27">
        <v>10.283394813537598</v>
      </c>
      <c r="JC25" s="27">
        <v>14.138999938964844</v>
      </c>
      <c r="JD25" s="27">
        <v>9.050999641418457</v>
      </c>
      <c r="JE25" s="27">
        <v>5.0879998207092285</v>
      </c>
      <c r="JF25" s="27">
        <v>5.5269999504089355</v>
      </c>
      <c r="JG25" s="27">
        <v>1.0390000343322754</v>
      </c>
      <c r="JH25" s="27">
        <v>1.2749999761581421</v>
      </c>
      <c r="JI25" s="27">
        <v>4.059999942779541</v>
      </c>
      <c r="JJ25" s="32">
        <v>0.65100002288818359</v>
      </c>
      <c r="JK25" s="29"/>
      <c r="JL25" s="32">
        <v>0.84799998998641968</v>
      </c>
      <c r="JM25" s="32">
        <v>0.2630000114440918</v>
      </c>
      <c r="JN25" s="32">
        <v>0.47600001096725464</v>
      </c>
      <c r="JO25" s="39">
        <v>1983</v>
      </c>
      <c r="JP25" s="39" t="s">
        <v>0</v>
      </c>
      <c r="JQ25" s="32">
        <v>0.39200000000000002</v>
      </c>
      <c r="JR25" s="41"/>
      <c r="JS25" s="41"/>
      <c r="JT25" s="41"/>
      <c r="JU25" s="41"/>
      <c r="JV25" s="32">
        <v>0.25900000000000001</v>
      </c>
      <c r="JW25" s="29"/>
      <c r="JX25" s="29"/>
      <c r="JY25" s="29"/>
      <c r="JZ25" s="29"/>
      <c r="KA25" s="41"/>
      <c r="KB25" s="29"/>
      <c r="KC25" s="29"/>
      <c r="KD25" s="29"/>
      <c r="KE25" s="20">
        <v>0.84799999999999998</v>
      </c>
      <c r="KF25" s="29"/>
      <c r="KG25" s="39">
        <v>1983</v>
      </c>
      <c r="KH25" s="39" t="s">
        <v>0</v>
      </c>
      <c r="KI25" s="29"/>
      <c r="KJ25" s="29"/>
      <c r="KK25" s="29"/>
      <c r="KL25" s="29"/>
      <c r="KM25" s="29"/>
      <c r="KN25" s="21">
        <v>233792</v>
      </c>
      <c r="KO25" s="20">
        <v>154962.703125</v>
      </c>
      <c r="KP25" s="20">
        <v>27360.669921875</v>
      </c>
      <c r="KQ25" s="19">
        <v>11.703000068664551</v>
      </c>
      <c r="KR25" s="39">
        <v>1983</v>
      </c>
      <c r="KS25" s="39" t="s">
        <v>0</v>
      </c>
    </row>
    <row r="26" spans="1:305" s="39" customFormat="1" ht="12.75">
      <c r="A26" s="39">
        <v>1984</v>
      </c>
      <c r="B26" s="39" t="s">
        <v>0</v>
      </c>
      <c r="C26" s="39">
        <v>36</v>
      </c>
      <c r="D26" s="44" t="s">
        <v>0</v>
      </c>
      <c r="E26" s="44">
        <v>840</v>
      </c>
      <c r="F26" s="39">
        <v>1</v>
      </c>
      <c r="G26" s="39">
        <v>0</v>
      </c>
      <c r="H26" s="39">
        <v>0</v>
      </c>
      <c r="I26" s="39">
        <v>0</v>
      </c>
      <c r="J26" s="29">
        <v>100</v>
      </c>
      <c r="K26" s="29">
        <v>0</v>
      </c>
      <c r="L26" s="29">
        <v>0</v>
      </c>
      <c r="M26" s="18">
        <v>1</v>
      </c>
      <c r="N26" s="39">
        <v>0</v>
      </c>
      <c r="O26" s="39">
        <v>0</v>
      </c>
      <c r="P26" s="39">
        <v>0</v>
      </c>
      <c r="Q26" s="29">
        <v>100</v>
      </c>
      <c r="R26" s="29">
        <v>0</v>
      </c>
      <c r="S26" s="29">
        <v>0</v>
      </c>
      <c r="T26" s="29">
        <v>38.75</v>
      </c>
      <c r="U26" s="29">
        <v>0</v>
      </c>
      <c r="V26" s="29">
        <v>0</v>
      </c>
      <c r="W26" s="29">
        <v>38.75</v>
      </c>
      <c r="X26" s="39">
        <v>1</v>
      </c>
      <c r="Y26" s="39">
        <v>1984</v>
      </c>
      <c r="Z26" s="39" t="s">
        <v>0</v>
      </c>
      <c r="AA26" s="43">
        <v>30992</v>
      </c>
      <c r="AB26" s="41">
        <v>51.2</v>
      </c>
      <c r="AC26" s="41">
        <v>0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46.8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52.4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f t="shared" si="0"/>
        <v>0.80000000000001137</v>
      </c>
      <c r="CZ26" s="39">
        <v>1984</v>
      </c>
      <c r="DA26" s="39" t="s">
        <v>0</v>
      </c>
      <c r="DB26" s="41">
        <v>0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41.8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58.2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0</v>
      </c>
      <c r="FO26" s="41">
        <v>0</v>
      </c>
      <c r="FP26" s="41">
        <v>0</v>
      </c>
      <c r="FQ26" s="41">
        <v>0</v>
      </c>
      <c r="FR26" s="41">
        <v>0</v>
      </c>
      <c r="FS26" s="41">
        <v>0</v>
      </c>
      <c r="FT26" s="41">
        <v>0</v>
      </c>
      <c r="FU26" s="41">
        <v>0</v>
      </c>
      <c r="FV26" s="41">
        <v>0</v>
      </c>
      <c r="FW26" s="41">
        <v>0</v>
      </c>
      <c r="FX26" s="41">
        <f t="shared" si="1"/>
        <v>0</v>
      </c>
      <c r="FY26" s="39">
        <v>1984</v>
      </c>
      <c r="FZ26" s="39" t="s">
        <v>0</v>
      </c>
      <c r="GA26" s="41">
        <v>5</v>
      </c>
      <c r="GB26" s="29">
        <f t="shared" si="2"/>
        <v>0.50639999999999996</v>
      </c>
      <c r="GC26" s="29">
        <f t="shared" si="3"/>
        <v>0.4865520000000001</v>
      </c>
      <c r="GD26" s="29">
        <f t="shared" si="4"/>
        <v>2.025931928687196</v>
      </c>
      <c r="GE26" s="29">
        <f t="shared" si="5"/>
        <v>1.9476168959660962</v>
      </c>
      <c r="GF26" s="29">
        <f t="shared" si="6"/>
        <v>7.8315032721099742E-2</v>
      </c>
      <c r="GG26" s="29">
        <f t="shared" si="7"/>
        <v>3.8656300151134838E-2</v>
      </c>
      <c r="GH26" s="29">
        <f t="shared" si="8"/>
        <v>5.4147945482723561</v>
      </c>
      <c r="GI26" s="39">
        <v>1984</v>
      </c>
      <c r="GJ26" s="39" t="s">
        <v>0</v>
      </c>
      <c r="GK26" s="29"/>
      <c r="GL26" s="29"/>
      <c r="GM26" s="29"/>
      <c r="GN26" s="41"/>
      <c r="GO26" s="29"/>
      <c r="GP26" s="29"/>
      <c r="GQ26" s="29"/>
      <c r="GR26" s="41"/>
      <c r="GS26" s="41"/>
      <c r="GT26" s="41"/>
      <c r="GU26" s="41"/>
      <c r="GV26" s="29"/>
      <c r="GW26" s="45">
        <v>-1.2109920000000001</v>
      </c>
      <c r="GX26" s="45">
        <v>-0.91919729999999999</v>
      </c>
      <c r="GY26" s="45">
        <v>-1.223034</v>
      </c>
      <c r="GZ26" s="39">
        <v>1984</v>
      </c>
      <c r="HA26" s="39" t="s">
        <v>0</v>
      </c>
      <c r="HB26" s="42">
        <v>5</v>
      </c>
      <c r="HC26" s="42">
        <f t="shared" si="9"/>
        <v>7</v>
      </c>
      <c r="HD26" s="42">
        <v>2</v>
      </c>
      <c r="HE26" s="42">
        <v>4</v>
      </c>
      <c r="HF26" s="42">
        <v>0</v>
      </c>
      <c r="HG26" s="42">
        <v>4</v>
      </c>
      <c r="HH26" s="42">
        <v>0</v>
      </c>
      <c r="HI26" s="42">
        <v>1</v>
      </c>
      <c r="HJ26" s="39">
        <v>1984</v>
      </c>
      <c r="HK26" s="39" t="s">
        <v>0</v>
      </c>
      <c r="HL26" s="34">
        <v>1</v>
      </c>
      <c r="HM26" s="29">
        <v>17.509340000000002</v>
      </c>
      <c r="HN26" s="27">
        <v>36.475363179647097</v>
      </c>
      <c r="HO26" s="32">
        <v>30.930531838542802</v>
      </c>
      <c r="HP26" s="32">
        <v>7.2589075382803303</v>
      </c>
      <c r="HQ26" s="32">
        <v>11.0654526713623</v>
      </c>
      <c r="HR26" s="27">
        <v>4.3005354752342804</v>
      </c>
      <c r="HS26" s="27">
        <v>49.228079293191797</v>
      </c>
      <c r="HT26" s="27">
        <v>50.913826812186002</v>
      </c>
      <c r="HU26" s="27">
        <v>-5.5448313411042598</v>
      </c>
      <c r="HV26" s="27">
        <v>-1.54181206226644</v>
      </c>
      <c r="HW26" s="29">
        <v>-1.4348433570000001</v>
      </c>
      <c r="HX26" s="27">
        <v>12.438333333333301</v>
      </c>
      <c r="HY26" s="33">
        <v>-2.3347934763778602</v>
      </c>
      <c r="HZ26" s="39">
        <v>1984</v>
      </c>
      <c r="IA26" s="39" t="s">
        <v>0</v>
      </c>
      <c r="IB26" s="29">
        <v>115259.1</v>
      </c>
      <c r="IC26" s="29">
        <v>113543.9</v>
      </c>
      <c r="ID26" s="29">
        <v>105005.296875</v>
      </c>
      <c r="IE26" s="32">
        <v>73.986793518066406</v>
      </c>
      <c r="IF26" s="32">
        <v>67.111366271972656</v>
      </c>
      <c r="IG26" s="32">
        <v>3320.75</v>
      </c>
      <c r="IH26" s="29">
        <v>29892</v>
      </c>
      <c r="II26" s="32">
        <v>71792.59375</v>
      </c>
      <c r="IJ26" s="31">
        <v>8538.2998046875</v>
      </c>
      <c r="IK26" s="31">
        <v>7.5</v>
      </c>
      <c r="IL26" s="39">
        <v>1984</v>
      </c>
      <c r="IM26" s="39" t="s">
        <v>0</v>
      </c>
      <c r="IN26" s="30">
        <v>62</v>
      </c>
      <c r="IO26" s="27">
        <v>376</v>
      </c>
      <c r="IP26" s="27">
        <v>8498.7999999999993</v>
      </c>
      <c r="IQ26" s="29">
        <f t="shared" si="10"/>
        <v>73.736477206571976</v>
      </c>
      <c r="IR26" s="29">
        <v>17339.8</v>
      </c>
      <c r="IS26" s="29">
        <v>17339.8</v>
      </c>
      <c r="IT26" s="29">
        <v>18.23</v>
      </c>
      <c r="IU26" s="28">
        <v>20.954223251339769</v>
      </c>
      <c r="IV26" s="28">
        <v>17339.8</v>
      </c>
      <c r="IW26" s="28">
        <v>17339.8</v>
      </c>
      <c r="IX26" s="28">
        <v>18.23</v>
      </c>
      <c r="IY26" s="28">
        <v>20.954223251339769</v>
      </c>
      <c r="IZ26" s="39">
        <v>1984</v>
      </c>
      <c r="JA26" s="39" t="s">
        <v>0</v>
      </c>
      <c r="JB26" s="27">
        <v>9.5177240371704102</v>
      </c>
      <c r="JC26" s="27">
        <v>13.26200008392334</v>
      </c>
      <c r="JD26" s="27">
        <v>8.2989997863769531</v>
      </c>
      <c r="JE26" s="27">
        <v>4.9629998207092285</v>
      </c>
      <c r="JF26" s="27">
        <v>5.315000057220459</v>
      </c>
      <c r="JG26" s="27">
        <v>0.9779999852180481</v>
      </c>
      <c r="JH26" s="27">
        <v>1.2309999465942383</v>
      </c>
      <c r="JI26" s="27">
        <v>3.999000072479248</v>
      </c>
      <c r="JJ26" s="32">
        <v>0.61900001764297485</v>
      </c>
      <c r="JK26" s="29"/>
      <c r="JL26" s="32">
        <v>0.43500000238418579</v>
      </c>
      <c r="JM26" s="32">
        <v>0.25200000405311584</v>
      </c>
      <c r="JN26" s="32">
        <v>0.43399998545646667</v>
      </c>
      <c r="JO26" s="39">
        <v>1984</v>
      </c>
      <c r="JP26" s="39" t="s">
        <v>0</v>
      </c>
      <c r="JQ26" s="32">
        <v>0.372</v>
      </c>
      <c r="JR26" s="41"/>
      <c r="JS26" s="41"/>
      <c r="JT26" s="41"/>
      <c r="JU26" s="41"/>
      <c r="JV26" s="32">
        <v>0.248</v>
      </c>
      <c r="JW26" s="29"/>
      <c r="JX26" s="29"/>
      <c r="JY26" s="29"/>
      <c r="JZ26" s="29"/>
      <c r="KA26" s="41"/>
      <c r="KB26" s="29"/>
      <c r="KC26" s="29"/>
      <c r="KD26" s="29"/>
      <c r="KE26" s="20">
        <v>0.435</v>
      </c>
      <c r="KF26" s="29"/>
      <c r="KG26" s="39">
        <v>1984</v>
      </c>
      <c r="KH26" s="39" t="s">
        <v>0</v>
      </c>
      <c r="KI26" s="29"/>
      <c r="KJ26" s="29"/>
      <c r="KK26" s="29"/>
      <c r="KL26" s="29"/>
      <c r="KM26" s="29"/>
      <c r="KN26" s="21">
        <v>235824.90625</v>
      </c>
      <c r="KO26" s="20">
        <v>156464.296875</v>
      </c>
      <c r="KP26" s="20">
        <v>27877.509765625</v>
      </c>
      <c r="KQ26" s="19">
        <v>11.821269989013672</v>
      </c>
      <c r="KR26" s="39">
        <v>1984</v>
      </c>
      <c r="KS26" s="39" t="s">
        <v>0</v>
      </c>
    </row>
    <row r="27" spans="1:305" s="39" customFormat="1" ht="12.75">
      <c r="A27" s="39">
        <v>1985</v>
      </c>
      <c r="B27" s="39" t="s">
        <v>0</v>
      </c>
      <c r="C27" s="39">
        <v>36</v>
      </c>
      <c r="D27" s="44" t="s">
        <v>0</v>
      </c>
      <c r="E27" s="44">
        <v>840</v>
      </c>
      <c r="F27" s="39">
        <v>1</v>
      </c>
      <c r="G27" s="39">
        <v>0</v>
      </c>
      <c r="H27" s="39">
        <v>0</v>
      </c>
      <c r="I27" s="39">
        <v>0</v>
      </c>
      <c r="J27" s="29">
        <v>100</v>
      </c>
      <c r="K27" s="29">
        <v>0</v>
      </c>
      <c r="L27" s="29">
        <v>0</v>
      </c>
      <c r="M27" s="18">
        <v>1</v>
      </c>
      <c r="N27" s="39">
        <v>0</v>
      </c>
      <c r="O27" s="39">
        <v>0</v>
      </c>
      <c r="P27" s="39">
        <v>1</v>
      </c>
      <c r="Q27" s="29">
        <v>100</v>
      </c>
      <c r="R27" s="29">
        <v>0</v>
      </c>
      <c r="S27" s="29">
        <v>0</v>
      </c>
      <c r="T27" s="29">
        <v>41.8</v>
      </c>
      <c r="U27" s="29">
        <v>0</v>
      </c>
      <c r="V27" s="29">
        <v>0</v>
      </c>
      <c r="W27" s="29">
        <v>41.8</v>
      </c>
      <c r="X27" s="39">
        <v>1</v>
      </c>
      <c r="Y27" s="39">
        <v>1985</v>
      </c>
      <c r="Z27" s="39" t="s">
        <v>0</v>
      </c>
      <c r="AA27" s="43"/>
      <c r="AB27" s="41">
        <v>51.2</v>
      </c>
      <c r="AC27" s="41">
        <v>0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0</v>
      </c>
      <c r="AP27" s="41">
        <v>0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46.8</v>
      </c>
      <c r="AZ27" s="41">
        <v>0</v>
      </c>
      <c r="BA27" s="41">
        <v>0</v>
      </c>
      <c r="BB27" s="41">
        <v>0</v>
      </c>
      <c r="BC27" s="41">
        <v>0</v>
      </c>
      <c r="BD27" s="41">
        <v>0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0</v>
      </c>
      <c r="BM27" s="41">
        <v>0</v>
      </c>
      <c r="BN27" s="41">
        <v>52.4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f t="shared" si="0"/>
        <v>0.80000000000001137</v>
      </c>
      <c r="CZ27" s="39">
        <v>1985</v>
      </c>
      <c r="DA27" s="39" t="s">
        <v>0</v>
      </c>
      <c r="DB27" s="41">
        <v>0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41.8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58.2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0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0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0</v>
      </c>
      <c r="FU27" s="41">
        <v>0</v>
      </c>
      <c r="FV27" s="41">
        <v>0</v>
      </c>
      <c r="FW27" s="41">
        <v>0</v>
      </c>
      <c r="FX27" s="41">
        <f t="shared" si="1"/>
        <v>0</v>
      </c>
      <c r="FY27" s="39">
        <v>1985</v>
      </c>
      <c r="FZ27" s="39" t="s">
        <v>0</v>
      </c>
      <c r="GA27" s="41">
        <v>5</v>
      </c>
      <c r="GB27" s="29">
        <f t="shared" si="2"/>
        <v>0.50639999999999996</v>
      </c>
      <c r="GC27" s="29">
        <f t="shared" si="3"/>
        <v>0.4865520000000001</v>
      </c>
      <c r="GD27" s="29">
        <f t="shared" si="4"/>
        <v>2.025931928687196</v>
      </c>
      <c r="GE27" s="29">
        <f t="shared" si="5"/>
        <v>1.9476168959660962</v>
      </c>
      <c r="GF27" s="29">
        <f t="shared" si="6"/>
        <v>7.8315032721099742E-2</v>
      </c>
      <c r="GG27" s="29">
        <f t="shared" si="7"/>
        <v>3.8656300151134838E-2</v>
      </c>
      <c r="GH27" s="29">
        <f t="shared" si="8"/>
        <v>5.4147945482723561</v>
      </c>
      <c r="GI27" s="39">
        <v>1985</v>
      </c>
      <c r="GJ27" s="39" t="s">
        <v>0</v>
      </c>
      <c r="GK27" s="29"/>
      <c r="GL27" s="29"/>
      <c r="GM27" s="29"/>
      <c r="GN27" s="41"/>
      <c r="GO27" s="29"/>
      <c r="GP27" s="29"/>
      <c r="GQ27" s="29"/>
      <c r="GR27" s="41"/>
      <c r="GS27" s="41"/>
      <c r="GT27" s="41"/>
      <c r="GU27" s="41"/>
      <c r="GV27" s="29"/>
      <c r="GW27" s="45">
        <v>-1.061293</v>
      </c>
      <c r="GX27" s="45">
        <v>-0.87440850000000003</v>
      </c>
      <c r="GY27" s="45">
        <v>-1.0184770000000001</v>
      </c>
      <c r="GZ27" s="39">
        <v>1985</v>
      </c>
      <c r="HA27" s="39" t="s">
        <v>0</v>
      </c>
      <c r="HB27" s="42">
        <v>5</v>
      </c>
      <c r="HC27" s="42">
        <f t="shared" si="9"/>
        <v>7</v>
      </c>
      <c r="HD27" s="42">
        <v>2</v>
      </c>
      <c r="HE27" s="42">
        <v>4</v>
      </c>
      <c r="HF27" s="42">
        <v>0</v>
      </c>
      <c r="HG27" s="42">
        <v>4</v>
      </c>
      <c r="HH27" s="42">
        <v>0</v>
      </c>
      <c r="HI27" s="42">
        <v>1</v>
      </c>
      <c r="HJ27" s="39">
        <v>1985</v>
      </c>
      <c r="HK27" s="39" t="s">
        <v>0</v>
      </c>
      <c r="HL27" s="34">
        <v>1</v>
      </c>
      <c r="HM27" s="29">
        <v>16.57349</v>
      </c>
      <c r="HN27" s="27">
        <v>37.0817507333065</v>
      </c>
      <c r="HO27" s="32">
        <v>31.374613216771099</v>
      </c>
      <c r="HP27" s="32">
        <v>4.2384892296182901</v>
      </c>
      <c r="HQ27" s="32">
        <v>7.5741826911178798</v>
      </c>
      <c r="HR27" s="27">
        <v>3.5456441520936899</v>
      </c>
      <c r="HS27" s="27">
        <v>53.813952953356001</v>
      </c>
      <c r="HT27" s="27">
        <v>55.409466843043703</v>
      </c>
      <c r="HU27" s="27">
        <v>-5.7071375165353402</v>
      </c>
      <c r="HV27" s="27">
        <v>-1.6713636625064701</v>
      </c>
      <c r="HW27" s="27">
        <v>-1.7965498833604501</v>
      </c>
      <c r="HX27" s="27">
        <v>10.623333333333299</v>
      </c>
      <c r="HY27" s="33">
        <v>-2.7183297866221898</v>
      </c>
      <c r="HZ27" s="39">
        <v>1985</v>
      </c>
      <c r="IA27" s="39" t="s">
        <v>0</v>
      </c>
      <c r="IB27" s="29">
        <v>117165.9</v>
      </c>
      <c r="IC27" s="29">
        <v>115461.3</v>
      </c>
      <c r="ID27" s="29">
        <v>107149.796875</v>
      </c>
      <c r="IE27" s="32">
        <v>74.50311279296875</v>
      </c>
      <c r="IF27" s="32">
        <v>67.82763671875</v>
      </c>
      <c r="IG27" s="32">
        <v>3178.9169921875</v>
      </c>
      <c r="IH27" s="29">
        <v>30048</v>
      </c>
      <c r="II27" s="32">
        <v>73922.90625</v>
      </c>
      <c r="IJ27" s="31">
        <v>8311.7998046875</v>
      </c>
      <c r="IK27" s="31">
        <v>7.1999998092651367</v>
      </c>
      <c r="IL27" s="39">
        <v>1985</v>
      </c>
      <c r="IM27" s="39" t="s">
        <v>0</v>
      </c>
      <c r="IN27" s="30">
        <v>54</v>
      </c>
      <c r="IO27" s="27">
        <v>324</v>
      </c>
      <c r="IP27" s="27">
        <v>7079.1</v>
      </c>
      <c r="IQ27" s="29">
        <f t="shared" si="10"/>
        <v>60.419456514224706</v>
      </c>
      <c r="IR27" s="29">
        <v>16996.099999999999</v>
      </c>
      <c r="IS27" s="29">
        <v>16996.099999999999</v>
      </c>
      <c r="IT27" s="29">
        <v>17.45</v>
      </c>
      <c r="IU27" s="28">
        <v>19.87343404349506</v>
      </c>
      <c r="IV27" s="28">
        <v>16996.099999999999</v>
      </c>
      <c r="IW27" s="28">
        <v>16996.099999999999</v>
      </c>
      <c r="IX27" s="28">
        <v>17.45</v>
      </c>
      <c r="IY27" s="28">
        <v>19.87343404349506</v>
      </c>
      <c r="IZ27" s="39">
        <v>1985</v>
      </c>
      <c r="JA27" s="39" t="s">
        <v>0</v>
      </c>
      <c r="JB27" s="27">
        <v>9.366572380065918</v>
      </c>
      <c r="JC27" s="27">
        <v>13.23900032043457</v>
      </c>
      <c r="JD27" s="27">
        <v>8.0299997329711914</v>
      </c>
      <c r="JE27" s="27">
        <v>4.9419999122619629</v>
      </c>
      <c r="JF27" s="27">
        <v>5.125999927520752</v>
      </c>
      <c r="JG27" s="27">
        <v>0.94900000095367432</v>
      </c>
      <c r="JH27" s="27">
        <v>1.2259999513626099</v>
      </c>
      <c r="JI27" s="27">
        <v>4.0250000953674316</v>
      </c>
      <c r="JJ27" s="32">
        <v>0.6029999852180481</v>
      </c>
      <c r="JK27" s="32">
        <v>0.26800000000000002</v>
      </c>
      <c r="JL27" s="32">
        <v>0.38299998641014099</v>
      </c>
      <c r="JM27" s="32">
        <v>0.26199999451637268</v>
      </c>
      <c r="JN27" s="32">
        <v>0.3970000147819519</v>
      </c>
      <c r="JO27" s="39">
        <v>1985</v>
      </c>
      <c r="JP27" s="39" t="s">
        <v>0</v>
      </c>
      <c r="JQ27" s="32">
        <v>0.36</v>
      </c>
      <c r="JR27" s="41"/>
      <c r="JS27" s="41"/>
      <c r="JT27" s="41"/>
      <c r="JU27" s="41"/>
      <c r="JV27" s="32">
        <v>0.24299999999999999</v>
      </c>
      <c r="JW27" s="27">
        <v>6.3E-2</v>
      </c>
      <c r="JX27" s="27"/>
      <c r="JY27" s="27">
        <v>0</v>
      </c>
      <c r="JZ27" s="40">
        <v>1.2E-2</v>
      </c>
      <c r="KA27" s="20">
        <v>3.7999999999999999E-2</v>
      </c>
      <c r="KB27" s="20">
        <v>3.7999999999999999E-2</v>
      </c>
      <c r="KC27" s="21"/>
      <c r="KD27" s="21"/>
      <c r="KE27" s="20">
        <v>0.38300000000000001</v>
      </c>
      <c r="KF27" s="29"/>
      <c r="KG27" s="39">
        <v>1985</v>
      </c>
      <c r="KH27" s="39" t="s">
        <v>0</v>
      </c>
      <c r="KI27" s="23">
        <v>0.25666670000000003</v>
      </c>
      <c r="KJ27" s="23">
        <v>0.25</v>
      </c>
      <c r="KK27" s="29"/>
      <c r="KL27" s="29"/>
      <c r="KM27" s="29"/>
      <c r="KN27" s="21">
        <v>237923.796875</v>
      </c>
      <c r="KO27" s="20">
        <v>157973.703125</v>
      </c>
      <c r="KP27" s="20">
        <v>28416.1796875</v>
      </c>
      <c r="KQ27" s="19">
        <v>11.943400382995605</v>
      </c>
      <c r="KR27" s="39">
        <v>1985</v>
      </c>
      <c r="KS27" s="39" t="s">
        <v>0</v>
      </c>
    </row>
    <row r="28" spans="1:305" s="39" customFormat="1" ht="12.75">
      <c r="A28" s="39">
        <v>1986</v>
      </c>
      <c r="B28" s="39" t="s">
        <v>0</v>
      </c>
      <c r="C28" s="39">
        <v>36</v>
      </c>
      <c r="D28" s="44" t="s">
        <v>0</v>
      </c>
      <c r="E28" s="44">
        <v>840</v>
      </c>
      <c r="F28" s="39">
        <v>1</v>
      </c>
      <c r="G28" s="39">
        <v>0</v>
      </c>
      <c r="H28" s="39">
        <v>0</v>
      </c>
      <c r="I28" s="39">
        <v>0</v>
      </c>
      <c r="J28" s="29">
        <v>100</v>
      </c>
      <c r="K28" s="29">
        <v>0</v>
      </c>
      <c r="L28" s="29">
        <v>0</v>
      </c>
      <c r="M28" s="18">
        <v>1</v>
      </c>
      <c r="N28" s="39">
        <v>0</v>
      </c>
      <c r="O28" s="39">
        <v>0</v>
      </c>
      <c r="P28" s="39">
        <v>0</v>
      </c>
      <c r="Q28" s="29">
        <v>100</v>
      </c>
      <c r="R28" s="29">
        <v>0</v>
      </c>
      <c r="S28" s="29">
        <v>0</v>
      </c>
      <c r="T28" s="29">
        <v>41.62</v>
      </c>
      <c r="U28" s="29">
        <v>0</v>
      </c>
      <c r="V28" s="29">
        <v>0</v>
      </c>
      <c r="W28" s="29">
        <v>41.62</v>
      </c>
      <c r="X28" s="39">
        <v>1</v>
      </c>
      <c r="Y28" s="39">
        <v>1986</v>
      </c>
      <c r="Z28" s="39" t="s">
        <v>0</v>
      </c>
      <c r="AA28" s="43">
        <v>31717</v>
      </c>
      <c r="AB28" s="41">
        <v>36.200000000000003</v>
      </c>
      <c r="AC28" s="41">
        <v>0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44.3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54.9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f t="shared" si="0"/>
        <v>0.80000000000001137</v>
      </c>
      <c r="CZ28" s="39">
        <v>1986</v>
      </c>
      <c r="DA28" s="39" t="s">
        <v>0</v>
      </c>
      <c r="DB28" s="41">
        <v>0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40.700000000000003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59.3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0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0</v>
      </c>
      <c r="FO28" s="41">
        <v>0</v>
      </c>
      <c r="FP28" s="41">
        <v>0</v>
      </c>
      <c r="FQ28" s="41">
        <v>0</v>
      </c>
      <c r="FR28" s="41">
        <v>0</v>
      </c>
      <c r="FS28" s="41">
        <v>0</v>
      </c>
      <c r="FT28" s="41">
        <v>0</v>
      </c>
      <c r="FU28" s="41">
        <v>0</v>
      </c>
      <c r="FV28" s="41">
        <v>0</v>
      </c>
      <c r="FW28" s="41">
        <v>0</v>
      </c>
      <c r="FX28" s="41">
        <f t="shared" si="1"/>
        <v>0</v>
      </c>
      <c r="FY28" s="39">
        <v>1986</v>
      </c>
      <c r="FZ28" s="39" t="s">
        <v>0</v>
      </c>
      <c r="GA28" s="41">
        <v>5.3</v>
      </c>
      <c r="GB28" s="29">
        <f t="shared" si="2"/>
        <v>0.50235000000000007</v>
      </c>
      <c r="GC28" s="29">
        <f t="shared" si="3"/>
        <v>0.48270200000000008</v>
      </c>
      <c r="GD28" s="29">
        <f t="shared" si="4"/>
        <v>2.009444388626545</v>
      </c>
      <c r="GE28" s="29">
        <f t="shared" si="5"/>
        <v>1.9331217209422811</v>
      </c>
      <c r="GF28" s="29">
        <f t="shared" si="6"/>
        <v>7.6322667684263878E-2</v>
      </c>
      <c r="GG28" s="29">
        <f t="shared" si="7"/>
        <v>3.7981975573073916E-2</v>
      </c>
      <c r="GH28" s="29">
        <f t="shared" si="8"/>
        <v>4.0199502484483531</v>
      </c>
      <c r="GI28" s="39">
        <v>1986</v>
      </c>
      <c r="GJ28" s="39" t="s">
        <v>0</v>
      </c>
      <c r="GK28" s="29"/>
      <c r="GL28" s="29"/>
      <c r="GM28" s="29"/>
      <c r="GN28" s="41"/>
      <c r="GO28" s="29"/>
      <c r="GP28" s="29"/>
      <c r="GQ28" s="29"/>
      <c r="GR28" s="41"/>
      <c r="GS28" s="41"/>
      <c r="GT28" s="41"/>
      <c r="GU28" s="41"/>
      <c r="GV28" s="29"/>
      <c r="GW28" s="45">
        <v>-0.99340360000000005</v>
      </c>
      <c r="GX28" s="45">
        <v>-0.7485328</v>
      </c>
      <c r="GY28" s="45">
        <v>-1.0198879999999999</v>
      </c>
      <c r="GZ28" s="39">
        <v>1986</v>
      </c>
      <c r="HA28" s="39" t="s">
        <v>0</v>
      </c>
      <c r="HB28" s="42">
        <v>5</v>
      </c>
      <c r="HC28" s="42">
        <f t="shared" si="9"/>
        <v>7</v>
      </c>
      <c r="HD28" s="42">
        <v>2</v>
      </c>
      <c r="HE28" s="42">
        <v>4</v>
      </c>
      <c r="HF28" s="42">
        <v>0</v>
      </c>
      <c r="HG28" s="42">
        <v>4</v>
      </c>
      <c r="HH28" s="42">
        <v>0</v>
      </c>
      <c r="HI28" s="42">
        <v>1</v>
      </c>
      <c r="HJ28" s="39">
        <v>1986</v>
      </c>
      <c r="HK28" s="39" t="s">
        <v>0</v>
      </c>
      <c r="HL28" s="34">
        <v>1</v>
      </c>
      <c r="HM28" s="29">
        <v>16.860199999999999</v>
      </c>
      <c r="HN28" s="27">
        <v>37.528128318945598</v>
      </c>
      <c r="HO28" s="32">
        <v>31.6377658560497</v>
      </c>
      <c r="HP28" s="32">
        <v>3.5120756406542202</v>
      </c>
      <c r="HQ28" s="32">
        <v>5.5990107551618999</v>
      </c>
      <c r="HR28" s="27">
        <v>1.8980477223427501</v>
      </c>
      <c r="HS28" s="27">
        <v>57.226524332125997</v>
      </c>
      <c r="HT28" s="27">
        <v>58.7471800876882</v>
      </c>
      <c r="HU28" s="27">
        <v>-5.8903624628958902</v>
      </c>
      <c r="HV28" s="27">
        <v>-1.8567032488221999</v>
      </c>
      <c r="HW28" s="27">
        <v>-1.9439844801958499</v>
      </c>
      <c r="HX28" s="27">
        <v>7.6825000000000001</v>
      </c>
      <c r="HY28" s="33">
        <v>-3.2063614825304301</v>
      </c>
      <c r="HZ28" s="39">
        <v>1986</v>
      </c>
      <c r="IA28" s="39" t="s">
        <v>0</v>
      </c>
      <c r="IB28" s="29">
        <v>119555.8</v>
      </c>
      <c r="IC28" s="29">
        <v>117834.5</v>
      </c>
      <c r="ID28" s="29">
        <v>109597.5</v>
      </c>
      <c r="IE28" s="32">
        <v>75.241798400878906</v>
      </c>
      <c r="IF28" s="32">
        <v>68.674346923828125</v>
      </c>
      <c r="IG28" s="32">
        <v>3162.9169921875</v>
      </c>
      <c r="IH28" s="29">
        <v>30339</v>
      </c>
      <c r="II28" s="32">
        <v>76095.59375</v>
      </c>
      <c r="IJ28" s="31">
        <v>8236.900390625</v>
      </c>
      <c r="IK28" s="31">
        <v>7</v>
      </c>
      <c r="IL28" s="39">
        <v>1986</v>
      </c>
      <c r="IM28" s="39" t="s">
        <v>0</v>
      </c>
      <c r="IN28" s="30">
        <v>69</v>
      </c>
      <c r="IO28" s="27">
        <v>533</v>
      </c>
      <c r="IP28" s="27">
        <v>11861</v>
      </c>
      <c r="IQ28" s="29">
        <f t="shared" si="10"/>
        <v>99.20890496320547</v>
      </c>
      <c r="IR28" s="29">
        <v>16975.2</v>
      </c>
      <c r="IS28" s="29">
        <v>16975.2</v>
      </c>
      <c r="IT28" s="29">
        <v>17</v>
      </c>
      <c r="IU28" s="28">
        <v>19.307405976324102</v>
      </c>
      <c r="IV28" s="28">
        <v>16975.2</v>
      </c>
      <c r="IW28" s="28">
        <v>16975.2</v>
      </c>
      <c r="IX28" s="28">
        <v>17</v>
      </c>
      <c r="IY28" s="28">
        <v>19.307405976324102</v>
      </c>
      <c r="IZ28" s="39">
        <v>1986</v>
      </c>
      <c r="JA28" s="39" t="s">
        <v>0</v>
      </c>
      <c r="JB28" s="27">
        <v>9.4333419799804688</v>
      </c>
      <c r="JC28" s="27">
        <v>13.314999580383301</v>
      </c>
      <c r="JD28" s="27">
        <v>8.0260000228881836</v>
      </c>
      <c r="JE28" s="27">
        <v>5.0390000343322754</v>
      </c>
      <c r="JF28" s="27">
        <v>5.125</v>
      </c>
      <c r="JG28" s="27">
        <v>0.94099998474121094</v>
      </c>
      <c r="JH28" s="27">
        <v>1.2319999933242798</v>
      </c>
      <c r="JI28" s="27">
        <v>4.1599998474121094</v>
      </c>
      <c r="JJ28" s="32">
        <v>0.42800000309944153</v>
      </c>
      <c r="JK28" s="32">
        <v>0.25200000405311584</v>
      </c>
      <c r="JL28" s="32">
        <v>0.53200000524520874</v>
      </c>
      <c r="JM28" s="32">
        <v>0.27099999785423279</v>
      </c>
      <c r="JN28" s="32">
        <v>0.375</v>
      </c>
      <c r="JO28" s="39">
        <v>1986</v>
      </c>
      <c r="JP28" s="39" t="s">
        <v>0</v>
      </c>
      <c r="JQ28" s="32">
        <v>0.19500000000000001</v>
      </c>
      <c r="JR28" s="41"/>
      <c r="JS28" s="41"/>
      <c r="JT28" s="41"/>
      <c r="JU28" s="41"/>
      <c r="JV28" s="32">
        <v>0.23400000000000001</v>
      </c>
      <c r="JW28" s="27">
        <v>5.9999998658895493E-2</v>
      </c>
      <c r="JX28" s="27">
        <v>0.1379999965429306</v>
      </c>
      <c r="JY28" s="27">
        <v>0</v>
      </c>
      <c r="JZ28" s="40">
        <v>1.0999999940395355E-2</v>
      </c>
      <c r="KA28" s="20">
        <v>4.1000000000000002E-2</v>
      </c>
      <c r="KB28" s="20">
        <v>3.5999998450279236E-2</v>
      </c>
      <c r="KC28" s="21">
        <v>7.0000002160668373E-3</v>
      </c>
      <c r="KD28" s="21">
        <v>0</v>
      </c>
      <c r="KE28" s="20">
        <v>0.53200000000000003</v>
      </c>
      <c r="KF28" s="29"/>
      <c r="KG28" s="39">
        <v>1986</v>
      </c>
      <c r="KH28" s="39" t="s">
        <v>0</v>
      </c>
      <c r="KI28" s="23">
        <v>0.25666670000000003</v>
      </c>
      <c r="KJ28" s="23">
        <v>0.25</v>
      </c>
      <c r="KK28" s="22">
        <v>40.799999999999997</v>
      </c>
      <c r="KL28" s="22">
        <v>37.1</v>
      </c>
      <c r="KM28" s="22">
        <v>32.5</v>
      </c>
      <c r="KN28" s="21">
        <v>240132.90625</v>
      </c>
      <c r="KO28" s="20">
        <v>159590.203125</v>
      </c>
      <c r="KP28" s="20">
        <v>29007.599609375</v>
      </c>
      <c r="KQ28" s="19">
        <v>12.07981014251709</v>
      </c>
      <c r="KR28" s="39">
        <v>1986</v>
      </c>
      <c r="KS28" s="39" t="s">
        <v>0</v>
      </c>
    </row>
    <row r="29" spans="1:305" s="39" customFormat="1" ht="12.75">
      <c r="A29" s="39">
        <v>1987</v>
      </c>
      <c r="B29" s="39" t="s">
        <v>0</v>
      </c>
      <c r="C29" s="39">
        <v>36</v>
      </c>
      <c r="D29" s="44" t="s">
        <v>0</v>
      </c>
      <c r="E29" s="44">
        <v>840</v>
      </c>
      <c r="F29" s="39">
        <v>1</v>
      </c>
      <c r="G29" s="39">
        <v>0</v>
      </c>
      <c r="H29" s="39">
        <v>0</v>
      </c>
      <c r="I29" s="39">
        <v>0</v>
      </c>
      <c r="J29" s="29">
        <v>100</v>
      </c>
      <c r="K29" s="29">
        <v>0</v>
      </c>
      <c r="L29" s="29">
        <v>0</v>
      </c>
      <c r="M29" s="18">
        <v>1</v>
      </c>
      <c r="N29" s="39">
        <v>0</v>
      </c>
      <c r="O29" s="39">
        <v>0</v>
      </c>
      <c r="P29" s="39">
        <v>0</v>
      </c>
      <c r="Q29" s="29">
        <v>100</v>
      </c>
      <c r="R29" s="29">
        <v>0</v>
      </c>
      <c r="S29" s="29">
        <v>0</v>
      </c>
      <c r="T29" s="29">
        <v>40.700000000000003</v>
      </c>
      <c r="U29" s="29">
        <v>0</v>
      </c>
      <c r="V29" s="29">
        <v>0</v>
      </c>
      <c r="W29" s="29">
        <v>40.700000000000003</v>
      </c>
      <c r="X29" s="39">
        <v>1</v>
      </c>
      <c r="Y29" s="39">
        <v>1987</v>
      </c>
      <c r="Z29" s="39" t="s">
        <v>0</v>
      </c>
      <c r="AA29" s="43"/>
      <c r="AB29" s="41">
        <v>36.200000000000003</v>
      </c>
      <c r="AC29" s="41">
        <v>0</v>
      </c>
      <c r="AD29" s="41">
        <v>0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44.3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54.9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f t="shared" si="0"/>
        <v>0.80000000000001137</v>
      </c>
      <c r="CZ29" s="39">
        <v>1987</v>
      </c>
      <c r="DA29" s="39" t="s">
        <v>0</v>
      </c>
      <c r="DB29" s="41">
        <v>0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40.700000000000003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59.3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0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0</v>
      </c>
      <c r="FU29" s="41">
        <v>0</v>
      </c>
      <c r="FV29" s="41">
        <v>0</v>
      </c>
      <c r="FW29" s="41">
        <v>0</v>
      </c>
      <c r="FX29" s="41">
        <f t="shared" si="1"/>
        <v>0</v>
      </c>
      <c r="FY29" s="39">
        <v>1987</v>
      </c>
      <c r="FZ29" s="39" t="s">
        <v>0</v>
      </c>
      <c r="GA29" s="41">
        <v>5.3</v>
      </c>
      <c r="GB29" s="29">
        <f t="shared" si="2"/>
        <v>0.50235000000000007</v>
      </c>
      <c r="GC29" s="29">
        <f t="shared" si="3"/>
        <v>0.48270200000000008</v>
      </c>
      <c r="GD29" s="29">
        <f t="shared" si="4"/>
        <v>2.009444388626545</v>
      </c>
      <c r="GE29" s="29">
        <f t="shared" si="5"/>
        <v>1.9331217209422811</v>
      </c>
      <c r="GF29" s="29">
        <f t="shared" si="6"/>
        <v>7.6322667684263878E-2</v>
      </c>
      <c r="GG29" s="29">
        <f t="shared" si="7"/>
        <v>3.7981975573073916E-2</v>
      </c>
      <c r="GH29" s="29">
        <f t="shared" si="8"/>
        <v>4.0199502484483531</v>
      </c>
      <c r="GI29" s="39">
        <v>1987</v>
      </c>
      <c r="GJ29" s="39" t="s">
        <v>0</v>
      </c>
      <c r="GK29" s="29"/>
      <c r="GL29" s="29"/>
      <c r="GM29" s="29"/>
      <c r="GN29" s="41"/>
      <c r="GO29" s="29"/>
      <c r="GP29" s="29"/>
      <c r="GQ29" s="29"/>
      <c r="GR29" s="41"/>
      <c r="GS29" s="41"/>
      <c r="GT29" s="41"/>
      <c r="GU29" s="41"/>
      <c r="GV29" s="29"/>
      <c r="GW29" s="45">
        <v>-1.085855</v>
      </c>
      <c r="GX29" s="45">
        <v>-0.66531870000000004</v>
      </c>
      <c r="GY29" s="45">
        <v>-1.2501139999999999</v>
      </c>
      <c r="GZ29" s="39">
        <v>1987</v>
      </c>
      <c r="HA29" s="39" t="s">
        <v>0</v>
      </c>
      <c r="HB29" s="42">
        <v>5</v>
      </c>
      <c r="HC29" s="42">
        <f t="shared" si="9"/>
        <v>7</v>
      </c>
      <c r="HD29" s="42">
        <v>2</v>
      </c>
      <c r="HE29" s="42">
        <v>4</v>
      </c>
      <c r="HF29" s="42">
        <v>0</v>
      </c>
      <c r="HG29" s="42">
        <v>4</v>
      </c>
      <c r="HH29" s="42">
        <v>0</v>
      </c>
      <c r="HI29" s="42">
        <v>1</v>
      </c>
      <c r="HJ29" s="39">
        <v>1987</v>
      </c>
      <c r="HK29" s="39" t="s">
        <v>0</v>
      </c>
      <c r="HL29" s="34">
        <v>1</v>
      </c>
      <c r="HM29" s="29">
        <v>17.91713</v>
      </c>
      <c r="HN29" s="27">
        <v>37.2764707996037</v>
      </c>
      <c r="HO29" s="32">
        <v>32.401952681857601</v>
      </c>
      <c r="HP29" s="32">
        <v>3.4616118567521199</v>
      </c>
      <c r="HQ29" s="32">
        <v>6.1022303314179904</v>
      </c>
      <c r="HR29" s="27">
        <v>3.6645632175168998</v>
      </c>
      <c r="HS29" s="27">
        <v>58.968117489438399</v>
      </c>
      <c r="HT29" s="27">
        <v>59.260383247180599</v>
      </c>
      <c r="HU29" s="27">
        <v>-4.8745181177461001</v>
      </c>
      <c r="HV29" s="27">
        <v>-0.78281804228757401</v>
      </c>
      <c r="HW29" s="27">
        <v>-0.88036310948418395</v>
      </c>
      <c r="HX29" s="27">
        <v>8.3841666666666708</v>
      </c>
      <c r="HY29" s="33">
        <v>-3.29884142929741</v>
      </c>
      <c r="HZ29" s="39">
        <v>1987</v>
      </c>
      <c r="IA29" s="39" t="s">
        <v>0</v>
      </c>
      <c r="IB29" s="29">
        <v>121604.5</v>
      </c>
      <c r="IC29" s="29">
        <v>119865.2</v>
      </c>
      <c r="ID29" s="29">
        <v>112440.3984375</v>
      </c>
      <c r="IE29" s="32">
        <v>75.944992065429688</v>
      </c>
      <c r="IF29" s="32">
        <v>69.92413330078125</v>
      </c>
      <c r="IG29" s="32">
        <v>3208.3330078125</v>
      </c>
      <c r="IH29" s="29">
        <v>30475</v>
      </c>
      <c r="II29" s="32">
        <v>78757.09375</v>
      </c>
      <c r="IJ29" s="31">
        <v>7424.89990234375</v>
      </c>
      <c r="IK29" s="31">
        <v>6.1999998092651367</v>
      </c>
      <c r="IL29" s="39">
        <v>1987</v>
      </c>
      <c r="IM29" s="39" t="s">
        <v>0</v>
      </c>
      <c r="IN29" s="30">
        <v>46</v>
      </c>
      <c r="IO29" s="27">
        <v>174</v>
      </c>
      <c r="IP29" s="27">
        <v>4468.8</v>
      </c>
      <c r="IQ29" s="29">
        <f t="shared" si="10"/>
        <v>36.748640058550464</v>
      </c>
      <c r="IR29" s="29">
        <v>16913.099999999999</v>
      </c>
      <c r="IS29" s="29">
        <v>16913.099999999999</v>
      </c>
      <c r="IT29" s="29">
        <v>16.52</v>
      </c>
      <c r="IU29" s="28">
        <v>18.603983484826589</v>
      </c>
      <c r="IV29" s="28">
        <v>16913.099999999999</v>
      </c>
      <c r="IW29" s="28">
        <v>16913.099999999999</v>
      </c>
      <c r="IX29" s="28">
        <v>16.52</v>
      </c>
      <c r="IY29" s="28">
        <v>18.603983484826589</v>
      </c>
      <c r="IZ29" s="39">
        <v>1987</v>
      </c>
      <c r="JA29" s="39" t="s">
        <v>0</v>
      </c>
      <c r="JB29" s="27">
        <v>9.2848634719848633</v>
      </c>
      <c r="JC29" s="27">
        <v>13.298999786376953</v>
      </c>
      <c r="JD29" s="27">
        <v>7.9039998054504395</v>
      </c>
      <c r="JE29" s="27">
        <v>5.1490001678466797</v>
      </c>
      <c r="JF29" s="27">
        <v>5.0520000457763672</v>
      </c>
      <c r="JG29" s="27">
        <v>0.9179999828338623</v>
      </c>
      <c r="JH29" s="27">
        <v>1.2450000047683716</v>
      </c>
      <c r="JI29" s="27">
        <v>4.3029999732971191</v>
      </c>
      <c r="JJ29" s="32">
        <v>0.42899999022483826</v>
      </c>
      <c r="JK29" s="32">
        <v>0.23600000143051147</v>
      </c>
      <c r="JL29" s="32">
        <v>0.48899999260902405</v>
      </c>
      <c r="JM29" s="32">
        <v>0.2630000114440918</v>
      </c>
      <c r="JN29" s="32">
        <v>0.3529999852180481</v>
      </c>
      <c r="JO29" s="39">
        <v>1987</v>
      </c>
      <c r="JP29" s="39" t="s">
        <v>0</v>
      </c>
      <c r="JQ29" s="32">
        <v>0.191</v>
      </c>
      <c r="JR29" s="41"/>
      <c r="JS29" s="41"/>
      <c r="JT29" s="41"/>
      <c r="JU29" s="41"/>
      <c r="JV29" s="32">
        <v>0.23799999999999999</v>
      </c>
      <c r="JW29" s="27">
        <v>5.7000000029802322E-2</v>
      </c>
      <c r="JX29" s="27">
        <v>0.13099999725818634</v>
      </c>
      <c r="JY29" s="27">
        <v>0</v>
      </c>
      <c r="JZ29" s="40">
        <v>3.0000000260770321E-3</v>
      </c>
      <c r="KA29" s="20">
        <v>4.1000000000000002E-2</v>
      </c>
      <c r="KB29" s="20">
        <v>3.7999998778104782E-2</v>
      </c>
      <c r="KC29" s="21">
        <v>7.0000002160668373E-3</v>
      </c>
      <c r="KD29" s="21">
        <v>0</v>
      </c>
      <c r="KE29" s="20">
        <v>0.48899999999999999</v>
      </c>
      <c r="KF29" s="29"/>
      <c r="KG29" s="39">
        <v>1987</v>
      </c>
      <c r="KH29" s="39" t="s">
        <v>0</v>
      </c>
      <c r="KI29" s="23">
        <v>0.25666670000000003</v>
      </c>
      <c r="KJ29" s="23">
        <v>0.25</v>
      </c>
      <c r="KK29" s="29"/>
      <c r="KL29" s="29"/>
      <c r="KM29" s="29"/>
      <c r="KN29" s="21">
        <v>242288.90625</v>
      </c>
      <c r="KO29" s="20">
        <v>160803.40625</v>
      </c>
      <c r="KP29" s="20">
        <v>29626.169921875</v>
      </c>
      <c r="KQ29" s="19">
        <v>12.227620124816895</v>
      </c>
      <c r="KR29" s="39">
        <v>1987</v>
      </c>
      <c r="KS29" s="39" t="s">
        <v>0</v>
      </c>
    </row>
    <row r="30" spans="1:305" s="39" customFormat="1" ht="12.75">
      <c r="A30" s="39">
        <v>1988</v>
      </c>
      <c r="B30" s="39" t="s">
        <v>0</v>
      </c>
      <c r="C30" s="39">
        <v>36</v>
      </c>
      <c r="D30" s="44" t="s">
        <v>0</v>
      </c>
      <c r="E30" s="44">
        <v>840</v>
      </c>
      <c r="F30" s="39">
        <v>1</v>
      </c>
      <c r="G30" s="39">
        <v>0</v>
      </c>
      <c r="H30" s="39">
        <v>0</v>
      </c>
      <c r="I30" s="39">
        <v>0</v>
      </c>
      <c r="J30" s="29">
        <v>100</v>
      </c>
      <c r="K30" s="29">
        <v>0</v>
      </c>
      <c r="L30" s="29">
        <v>0</v>
      </c>
      <c r="M30" s="18">
        <v>1</v>
      </c>
      <c r="N30" s="39">
        <v>0</v>
      </c>
      <c r="O30" s="39">
        <v>0</v>
      </c>
      <c r="P30" s="39">
        <v>0</v>
      </c>
      <c r="Q30" s="29">
        <v>100</v>
      </c>
      <c r="R30" s="29">
        <v>0</v>
      </c>
      <c r="S30" s="29">
        <v>0</v>
      </c>
      <c r="T30" s="29">
        <v>40.630000000000003</v>
      </c>
      <c r="U30" s="29">
        <v>0</v>
      </c>
      <c r="V30" s="29">
        <v>0</v>
      </c>
      <c r="W30" s="29">
        <v>40.630000000000003</v>
      </c>
      <c r="X30" s="39">
        <v>1</v>
      </c>
      <c r="Y30" s="39">
        <v>1988</v>
      </c>
      <c r="Z30" s="39" t="s">
        <v>0</v>
      </c>
      <c r="AA30" s="43">
        <v>32455</v>
      </c>
      <c r="AB30" s="41">
        <v>48.2</v>
      </c>
      <c r="AC30" s="41">
        <v>0</v>
      </c>
      <c r="AD30" s="41">
        <v>0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45.2</v>
      </c>
      <c r="AZ30" s="41">
        <v>0</v>
      </c>
      <c r="BA30" s="41">
        <v>0</v>
      </c>
      <c r="BB30" s="41">
        <v>0</v>
      </c>
      <c r="BC30" s="41">
        <v>0</v>
      </c>
      <c r="BD30" s="41">
        <v>0</v>
      </c>
      <c r="BE30" s="41">
        <v>0</v>
      </c>
      <c r="BF30" s="41">
        <v>0</v>
      </c>
      <c r="BG30" s="41">
        <v>0</v>
      </c>
      <c r="BH30" s="41">
        <v>0</v>
      </c>
      <c r="BI30" s="41">
        <v>0</v>
      </c>
      <c r="BJ30" s="41">
        <v>0</v>
      </c>
      <c r="BK30" s="41">
        <v>0</v>
      </c>
      <c r="BL30" s="41">
        <v>0</v>
      </c>
      <c r="BM30" s="41">
        <v>0</v>
      </c>
      <c r="BN30" s="41">
        <v>53.7</v>
      </c>
      <c r="BO30" s="41">
        <v>0</v>
      </c>
      <c r="BP30" s="41">
        <v>0</v>
      </c>
      <c r="BQ30" s="41">
        <v>0</v>
      </c>
      <c r="BR30" s="41">
        <v>0</v>
      </c>
      <c r="BS30" s="41">
        <v>0</v>
      </c>
      <c r="BT30" s="41">
        <v>0</v>
      </c>
      <c r="BU30" s="41">
        <v>0</v>
      </c>
      <c r="BV30" s="41">
        <v>0</v>
      </c>
      <c r="BW30" s="41">
        <v>0</v>
      </c>
      <c r="BX30" s="41">
        <v>0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f t="shared" si="0"/>
        <v>1.0999999999999943</v>
      </c>
      <c r="CZ30" s="39">
        <v>1988</v>
      </c>
      <c r="DA30" s="39" t="s">
        <v>0</v>
      </c>
      <c r="DB30" s="41">
        <v>0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40.200000000000003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59.8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0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0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0</v>
      </c>
      <c r="FU30" s="41">
        <v>0</v>
      </c>
      <c r="FV30" s="41">
        <v>0</v>
      </c>
      <c r="FW30" s="41">
        <v>0</v>
      </c>
      <c r="FX30" s="41">
        <f t="shared" si="1"/>
        <v>0</v>
      </c>
      <c r="FY30" s="39">
        <v>1988</v>
      </c>
      <c r="FZ30" s="39" t="s">
        <v>0</v>
      </c>
      <c r="GA30" s="41">
        <v>6.7</v>
      </c>
      <c r="GB30" s="29">
        <f t="shared" si="2"/>
        <v>0.50732699999999997</v>
      </c>
      <c r="GC30" s="29">
        <f t="shared" si="3"/>
        <v>0.480792</v>
      </c>
      <c r="GD30" s="29">
        <f t="shared" si="4"/>
        <v>2.0297438666214709</v>
      </c>
      <c r="GE30" s="29">
        <f t="shared" si="5"/>
        <v>1.9260103850479962</v>
      </c>
      <c r="GF30" s="29">
        <f t="shared" si="6"/>
        <v>0.10373348157347473</v>
      </c>
      <c r="GG30" s="29">
        <f t="shared" si="7"/>
        <v>5.1106685567248518E-2</v>
      </c>
      <c r="GH30" s="29">
        <f t="shared" si="8"/>
        <v>5.5771856702103761</v>
      </c>
      <c r="GI30" s="39">
        <v>1988</v>
      </c>
      <c r="GJ30" s="39" t="s">
        <v>0</v>
      </c>
      <c r="GK30" s="29"/>
      <c r="GL30" s="29"/>
      <c r="GM30" s="29"/>
      <c r="GN30" s="41"/>
      <c r="GO30" s="29"/>
      <c r="GP30" s="29"/>
      <c r="GQ30" s="29"/>
      <c r="GR30" s="41"/>
      <c r="GS30" s="41"/>
      <c r="GT30" s="41"/>
      <c r="GU30" s="41"/>
      <c r="GV30" s="29"/>
      <c r="GW30" s="45">
        <v>-1.054724</v>
      </c>
      <c r="GX30" s="45">
        <v>-0.61665170000000002</v>
      </c>
      <c r="GY30" s="45">
        <v>-1.231382</v>
      </c>
      <c r="GZ30" s="39">
        <v>1988</v>
      </c>
      <c r="HA30" s="39" t="s">
        <v>0</v>
      </c>
      <c r="HB30" s="42">
        <v>5</v>
      </c>
      <c r="HC30" s="42">
        <f t="shared" si="9"/>
        <v>7</v>
      </c>
      <c r="HD30" s="42">
        <v>2</v>
      </c>
      <c r="HE30" s="42">
        <v>4</v>
      </c>
      <c r="HF30" s="42">
        <v>0</v>
      </c>
      <c r="HG30" s="42">
        <v>4</v>
      </c>
      <c r="HH30" s="42">
        <v>0</v>
      </c>
      <c r="HI30" s="42">
        <v>1</v>
      </c>
      <c r="HJ30" s="39">
        <v>1988</v>
      </c>
      <c r="HK30" s="39" t="s">
        <v>0</v>
      </c>
      <c r="HL30" s="34">
        <v>1</v>
      </c>
      <c r="HM30" s="29">
        <v>19.01154</v>
      </c>
      <c r="HN30" s="27">
        <v>36.3765736179529</v>
      </c>
      <c r="HO30" s="32">
        <v>32.229123533471402</v>
      </c>
      <c r="HP30" s="32">
        <v>4.2040675798637599</v>
      </c>
      <c r="HQ30" s="32">
        <v>7.8517932949709701</v>
      </c>
      <c r="HR30" s="27">
        <v>4.0777411074440897</v>
      </c>
      <c r="HS30" s="27">
        <v>59.526427262559203</v>
      </c>
      <c r="HT30" s="27">
        <v>58.901768163537298</v>
      </c>
      <c r="HU30" s="27">
        <v>-4.1474500844815703</v>
      </c>
      <c r="HV30" s="27">
        <v>-0.11613240998548401</v>
      </c>
      <c r="HW30" s="27">
        <v>-0.55209713400489702</v>
      </c>
      <c r="HX30" s="27">
        <v>8.8458333333333403</v>
      </c>
      <c r="HY30" s="33">
        <v>-2.3066371576116702</v>
      </c>
      <c r="HZ30" s="39">
        <v>1988</v>
      </c>
      <c r="IA30" s="39" t="s">
        <v>0</v>
      </c>
      <c r="IB30" s="29">
        <v>123350.7</v>
      </c>
      <c r="IC30" s="29">
        <v>121668.8</v>
      </c>
      <c r="ID30" s="29">
        <v>114968.3984375</v>
      </c>
      <c r="IE30" s="32">
        <v>76.51275634765625</v>
      </c>
      <c r="IF30" s="32">
        <v>71.00128173828125</v>
      </c>
      <c r="IG30" s="32">
        <v>3168.75</v>
      </c>
      <c r="IH30" s="29">
        <v>30964</v>
      </c>
      <c r="II30" s="32">
        <v>80835.65625</v>
      </c>
      <c r="IJ30" s="31">
        <v>6700.7001953125</v>
      </c>
      <c r="IK30" s="31">
        <v>5.5</v>
      </c>
      <c r="IL30" s="39">
        <v>1988</v>
      </c>
      <c r="IM30" s="39" t="s">
        <v>0</v>
      </c>
      <c r="IN30" s="30">
        <v>40</v>
      </c>
      <c r="IO30" s="27">
        <v>118</v>
      </c>
      <c r="IP30" s="27">
        <v>4381.3999999999996</v>
      </c>
      <c r="IQ30" s="29">
        <f t="shared" si="10"/>
        <v>35.519863284115942</v>
      </c>
      <c r="IR30" s="29">
        <v>17001.7</v>
      </c>
      <c r="IS30" s="29">
        <v>17001.7</v>
      </c>
      <c r="IT30" s="29">
        <v>16.25</v>
      </c>
      <c r="IU30" s="28">
        <v>18.3876883440062</v>
      </c>
      <c r="IV30" s="28">
        <v>17001.7</v>
      </c>
      <c r="IW30" s="28">
        <v>17001.7</v>
      </c>
      <c r="IX30" s="28">
        <v>16.25</v>
      </c>
      <c r="IY30" s="28">
        <v>18.3876883440062</v>
      </c>
      <c r="IZ30" s="39">
        <v>1988</v>
      </c>
      <c r="JA30" s="39" t="s">
        <v>0</v>
      </c>
      <c r="JB30" s="27">
        <v>9.1657724380493164</v>
      </c>
      <c r="JC30" s="27">
        <v>13.276000022888184</v>
      </c>
      <c r="JD30" s="27">
        <v>7.8330001831054688</v>
      </c>
      <c r="JE30" s="27">
        <v>5.2100000381469727</v>
      </c>
      <c r="JF30" s="27">
        <v>5.0529999732971191</v>
      </c>
      <c r="JG30" s="27">
        <v>0.90700000524520874</v>
      </c>
      <c r="JH30" s="27">
        <v>1.246999979019165</v>
      </c>
      <c r="JI30" s="27">
        <v>4.3569998741149902</v>
      </c>
      <c r="JJ30" s="32">
        <v>0.43399998545646667</v>
      </c>
      <c r="JK30" s="32">
        <v>0.22900000214576721</v>
      </c>
      <c r="JL30" s="32">
        <v>0.40599998831748962</v>
      </c>
      <c r="JM30" s="32">
        <v>0.26800000667572021</v>
      </c>
      <c r="JN30" s="32">
        <v>0.37000000476837158</v>
      </c>
      <c r="JO30" s="39">
        <v>1988</v>
      </c>
      <c r="JP30" s="39" t="s">
        <v>0</v>
      </c>
      <c r="JQ30" s="32">
        <v>0.2</v>
      </c>
      <c r="JR30" s="41"/>
      <c r="JS30" s="41"/>
      <c r="JT30" s="41"/>
      <c r="JU30" s="41"/>
      <c r="JV30" s="32">
        <v>0.23400000000000001</v>
      </c>
      <c r="JW30" s="27">
        <v>5.4000001400709152E-2</v>
      </c>
      <c r="JX30" s="27">
        <v>0.125</v>
      </c>
      <c r="JY30" s="27">
        <v>0</v>
      </c>
      <c r="JZ30" s="40">
        <v>6.0000000521540642E-3</v>
      </c>
      <c r="KA30" s="20">
        <v>0.04</v>
      </c>
      <c r="KB30" s="20">
        <v>3.7999998778104782E-2</v>
      </c>
      <c r="KC30" s="21">
        <v>6.0000000521540642E-3</v>
      </c>
      <c r="KD30" s="21">
        <v>0</v>
      </c>
      <c r="KE30" s="20">
        <v>0.40600000000000003</v>
      </c>
      <c r="KF30" s="29"/>
      <c r="KG30" s="39">
        <v>1988</v>
      </c>
      <c r="KH30" s="39" t="s">
        <v>0</v>
      </c>
      <c r="KI30" s="23">
        <v>0.25666670000000003</v>
      </c>
      <c r="KJ30" s="23">
        <v>0.25</v>
      </c>
      <c r="KK30" s="29"/>
      <c r="KL30" s="29"/>
      <c r="KM30" s="29"/>
      <c r="KN30" s="21">
        <v>244499</v>
      </c>
      <c r="KO30" s="20">
        <v>161924.40625</v>
      </c>
      <c r="KP30" s="20">
        <v>30123.609375</v>
      </c>
      <c r="KQ30" s="19">
        <v>12.320549964904785</v>
      </c>
      <c r="KR30" s="39">
        <v>1988</v>
      </c>
      <c r="KS30" s="39" t="s">
        <v>0</v>
      </c>
    </row>
    <row r="31" spans="1:305" s="39" customFormat="1" ht="12.75">
      <c r="A31" s="39">
        <v>1989</v>
      </c>
      <c r="B31" s="39" t="s">
        <v>0</v>
      </c>
      <c r="C31" s="39">
        <v>36</v>
      </c>
      <c r="D31" s="44" t="s">
        <v>0</v>
      </c>
      <c r="E31" s="44">
        <v>840</v>
      </c>
      <c r="F31" s="39">
        <v>1</v>
      </c>
      <c r="G31" s="39">
        <v>0</v>
      </c>
      <c r="H31" s="39">
        <v>0</v>
      </c>
      <c r="I31" s="39">
        <v>0</v>
      </c>
      <c r="J31" s="29">
        <v>100</v>
      </c>
      <c r="K31" s="29">
        <v>0</v>
      </c>
      <c r="L31" s="29">
        <v>0</v>
      </c>
      <c r="M31" s="18">
        <v>1</v>
      </c>
      <c r="N31" s="39">
        <v>0</v>
      </c>
      <c r="O31" s="39">
        <v>0</v>
      </c>
      <c r="P31" s="39">
        <v>1</v>
      </c>
      <c r="Q31" s="29">
        <v>100</v>
      </c>
      <c r="R31" s="29">
        <v>0</v>
      </c>
      <c r="S31" s="29">
        <v>0</v>
      </c>
      <c r="T31" s="29">
        <v>40.200000000000003</v>
      </c>
      <c r="U31" s="29">
        <v>0</v>
      </c>
      <c r="V31" s="29">
        <v>0</v>
      </c>
      <c r="W31" s="29">
        <v>40.200000000000003</v>
      </c>
      <c r="X31" s="39">
        <v>1</v>
      </c>
      <c r="Y31" s="39">
        <v>1989</v>
      </c>
      <c r="Z31" s="39" t="s">
        <v>0</v>
      </c>
      <c r="AA31" s="43"/>
      <c r="AB31" s="41">
        <v>48.2</v>
      </c>
      <c r="AC31" s="41">
        <v>0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45.2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53.7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f t="shared" si="0"/>
        <v>1.0999999999999943</v>
      </c>
      <c r="CZ31" s="39">
        <v>1989</v>
      </c>
      <c r="DA31" s="39" t="s">
        <v>0</v>
      </c>
      <c r="DB31" s="41">
        <v>0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40.200000000000003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59.8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0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0</v>
      </c>
      <c r="FO31" s="41">
        <v>0</v>
      </c>
      <c r="FP31" s="41">
        <v>0</v>
      </c>
      <c r="FQ31" s="41">
        <v>0</v>
      </c>
      <c r="FR31" s="41">
        <v>0</v>
      </c>
      <c r="FS31" s="41">
        <v>0</v>
      </c>
      <c r="FT31" s="41">
        <v>0</v>
      </c>
      <c r="FU31" s="41">
        <v>0</v>
      </c>
      <c r="FV31" s="41">
        <v>0</v>
      </c>
      <c r="FW31" s="41">
        <v>0</v>
      </c>
      <c r="FX31" s="41">
        <f t="shared" si="1"/>
        <v>0</v>
      </c>
      <c r="FY31" s="39">
        <v>1989</v>
      </c>
      <c r="FZ31" s="39" t="s">
        <v>0</v>
      </c>
      <c r="GA31" s="41">
        <v>6.7</v>
      </c>
      <c r="GB31" s="29">
        <f t="shared" si="2"/>
        <v>0.50732699999999997</v>
      </c>
      <c r="GC31" s="29">
        <f t="shared" si="3"/>
        <v>0.480792</v>
      </c>
      <c r="GD31" s="29">
        <f t="shared" si="4"/>
        <v>2.0297438666214709</v>
      </c>
      <c r="GE31" s="29">
        <f t="shared" si="5"/>
        <v>1.9260103850479962</v>
      </c>
      <c r="GF31" s="29">
        <f t="shared" si="6"/>
        <v>0.10373348157347473</v>
      </c>
      <c r="GG31" s="29">
        <f t="shared" si="7"/>
        <v>5.1106685567248518E-2</v>
      </c>
      <c r="GH31" s="29">
        <f t="shared" si="8"/>
        <v>5.5771856702103761</v>
      </c>
      <c r="GI31" s="39">
        <v>1989</v>
      </c>
      <c r="GJ31" s="39" t="s">
        <v>0</v>
      </c>
      <c r="GK31" s="29"/>
      <c r="GL31" s="29"/>
      <c r="GM31" s="29"/>
      <c r="GN31" s="41"/>
      <c r="GO31" s="29"/>
      <c r="GP31" s="29"/>
      <c r="GQ31" s="29"/>
      <c r="GR31" s="41"/>
      <c r="GS31" s="41"/>
      <c r="GT31" s="41"/>
      <c r="GU31" s="41"/>
      <c r="GV31" s="29"/>
      <c r="GW31" s="45">
        <v>-0.92770220000000003</v>
      </c>
      <c r="GX31" s="45">
        <v>-0.57272420000000002</v>
      </c>
      <c r="GY31" s="45">
        <v>-1.0472699999999999</v>
      </c>
      <c r="GZ31" s="39">
        <v>1989</v>
      </c>
      <c r="HA31" s="39" t="s">
        <v>0</v>
      </c>
      <c r="HB31" s="42">
        <v>5</v>
      </c>
      <c r="HC31" s="42">
        <f t="shared" si="9"/>
        <v>7</v>
      </c>
      <c r="HD31" s="42">
        <v>2</v>
      </c>
      <c r="HE31" s="42">
        <v>4</v>
      </c>
      <c r="HF31" s="42">
        <v>0</v>
      </c>
      <c r="HG31" s="42">
        <v>4</v>
      </c>
      <c r="HH31" s="42">
        <v>0</v>
      </c>
      <c r="HI31" s="42">
        <v>1</v>
      </c>
      <c r="HJ31" s="39">
        <v>1989</v>
      </c>
      <c r="HK31" s="39" t="s">
        <v>0</v>
      </c>
      <c r="HL31" s="34">
        <v>1</v>
      </c>
      <c r="HM31" s="29">
        <v>19.359459999999999</v>
      </c>
      <c r="HN31" s="27">
        <v>36.440514696784902</v>
      </c>
      <c r="HO31" s="32">
        <v>32.451702988847103</v>
      </c>
      <c r="HP31" s="32">
        <v>3.6801581214230898</v>
      </c>
      <c r="HQ31" s="32">
        <v>7.7118583565360197</v>
      </c>
      <c r="HR31" s="27">
        <v>4.8270030300894904</v>
      </c>
      <c r="HS31" s="27">
        <v>59.665058239213799</v>
      </c>
      <c r="HT31" s="27">
        <v>59.561394206126202</v>
      </c>
      <c r="HU31" s="27">
        <v>-3.9888117079378498</v>
      </c>
      <c r="HV31" s="27">
        <v>0.19575092352015799</v>
      </c>
      <c r="HW31" s="27">
        <v>-0.36566591143256499</v>
      </c>
      <c r="HX31" s="27">
        <v>8.4983333333333295</v>
      </c>
      <c r="HY31" s="33">
        <v>-1.7584000565600899</v>
      </c>
      <c r="HZ31" s="39">
        <v>1989</v>
      </c>
      <c r="IA31" s="39" t="s">
        <v>0</v>
      </c>
      <c r="IB31" s="29">
        <v>125533.6</v>
      </c>
      <c r="IC31" s="29">
        <v>123845.8</v>
      </c>
      <c r="ID31" s="29">
        <v>117325.796875</v>
      </c>
      <c r="IE31" s="32">
        <v>77.373611450195313</v>
      </c>
      <c r="IF31" s="32">
        <v>72.016242980957031</v>
      </c>
      <c r="IG31" s="32">
        <v>3194.4169921875</v>
      </c>
      <c r="IH31" s="29">
        <v>31291</v>
      </c>
      <c r="II31" s="32">
        <v>82840.40625</v>
      </c>
      <c r="IJ31" s="31">
        <v>6519.7998046875</v>
      </c>
      <c r="IK31" s="31">
        <v>5.3000001907348633</v>
      </c>
      <c r="IL31" s="39">
        <v>1989</v>
      </c>
      <c r="IM31" s="39" t="s">
        <v>0</v>
      </c>
      <c r="IN31" s="30">
        <v>51</v>
      </c>
      <c r="IO31" s="27">
        <v>452</v>
      </c>
      <c r="IP31" s="27">
        <v>16996</v>
      </c>
      <c r="IQ31" s="29">
        <f t="shared" si="10"/>
        <v>135.3900469675051</v>
      </c>
      <c r="IR31" s="29">
        <v>16960.5</v>
      </c>
      <c r="IS31" s="29">
        <v>16960.5</v>
      </c>
      <c r="IT31" s="29">
        <v>15.86</v>
      </c>
      <c r="IU31" s="28">
        <v>17.956483755768769</v>
      </c>
      <c r="IV31" s="28">
        <v>16960.5</v>
      </c>
      <c r="IW31" s="28">
        <v>16960.5</v>
      </c>
      <c r="IX31" s="28">
        <v>15.86</v>
      </c>
      <c r="IY31" s="28">
        <v>17.956483755768769</v>
      </c>
      <c r="IZ31" s="39">
        <v>1989</v>
      </c>
      <c r="JA31" s="39" t="s">
        <v>0</v>
      </c>
      <c r="JB31" s="27">
        <v>9.3006458282470703</v>
      </c>
      <c r="JC31" s="27">
        <v>13.288999557495117</v>
      </c>
      <c r="JD31" s="27">
        <v>7.7270002365112305</v>
      </c>
      <c r="JE31" s="27">
        <v>5.3420000076293945</v>
      </c>
      <c r="JF31" s="27">
        <v>4.9670000076293945</v>
      </c>
      <c r="JG31" s="27">
        <v>0.88899999856948853</v>
      </c>
      <c r="JH31" s="27">
        <v>1.2419999837875366</v>
      </c>
      <c r="JI31" s="27">
        <v>4.5209999084472656</v>
      </c>
      <c r="JJ31" s="32">
        <v>0.4309999942779541</v>
      </c>
      <c r="JK31" s="32">
        <v>0.21699999272823334</v>
      </c>
      <c r="JL31" s="32">
        <v>0.38199999928474426</v>
      </c>
      <c r="JM31" s="32">
        <v>0.26399999856948853</v>
      </c>
      <c r="JN31" s="32">
        <v>0.37099999189376831</v>
      </c>
      <c r="JO31" s="39">
        <v>1989</v>
      </c>
      <c r="JP31" s="39" t="s">
        <v>0</v>
      </c>
      <c r="JQ31" s="32">
        <v>0.19500000000000001</v>
      </c>
      <c r="JR31" s="41"/>
      <c r="JS31" s="41"/>
      <c r="JT31" s="41"/>
      <c r="JU31" s="41"/>
      <c r="JV31" s="32">
        <v>0.23599999999999999</v>
      </c>
      <c r="JW31" s="27">
        <v>5.000000074505806E-2</v>
      </c>
      <c r="JX31" s="27">
        <v>0.11699999868869781</v>
      </c>
      <c r="JY31" s="27">
        <v>0</v>
      </c>
      <c r="JZ31" s="40">
        <v>6.0000000521540642E-3</v>
      </c>
      <c r="KA31" s="20">
        <v>3.9E-2</v>
      </c>
      <c r="KB31" s="20">
        <v>3.7000000476837158E-2</v>
      </c>
      <c r="KC31" s="21">
        <v>6.0000000521540642E-3</v>
      </c>
      <c r="KD31" s="21">
        <v>0</v>
      </c>
      <c r="KE31" s="20">
        <v>0.38200000000000001</v>
      </c>
      <c r="KF31" s="29"/>
      <c r="KG31" s="39">
        <v>1989</v>
      </c>
      <c r="KH31" s="39" t="s">
        <v>0</v>
      </c>
      <c r="KI31" s="23">
        <v>0.25666670000000003</v>
      </c>
      <c r="KJ31" s="23">
        <v>0.25</v>
      </c>
      <c r="KK31" s="29"/>
      <c r="KL31" s="29"/>
      <c r="KM31" s="29"/>
      <c r="KN31" s="21">
        <v>246819.203125</v>
      </c>
      <c r="KO31" s="20">
        <v>162915.796875</v>
      </c>
      <c r="KP31" s="20">
        <v>30681.759765625</v>
      </c>
      <c r="KQ31" s="19">
        <v>12.430859565734863</v>
      </c>
      <c r="KR31" s="39">
        <v>1989</v>
      </c>
      <c r="KS31" s="39" t="s">
        <v>0</v>
      </c>
    </row>
    <row r="32" spans="1:305" s="39" customFormat="1" ht="12.75">
      <c r="A32" s="39">
        <v>1990</v>
      </c>
      <c r="B32" s="39" t="s">
        <v>0</v>
      </c>
      <c r="C32" s="39">
        <v>36</v>
      </c>
      <c r="D32" s="44" t="s">
        <v>0</v>
      </c>
      <c r="E32" s="44">
        <v>840</v>
      </c>
      <c r="F32" s="39">
        <v>1</v>
      </c>
      <c r="G32" s="39">
        <v>0</v>
      </c>
      <c r="H32" s="39">
        <v>0</v>
      </c>
      <c r="I32" s="39">
        <v>0</v>
      </c>
      <c r="J32" s="29">
        <v>100</v>
      </c>
      <c r="K32" s="29">
        <v>0</v>
      </c>
      <c r="L32" s="29">
        <v>0</v>
      </c>
      <c r="M32" s="18">
        <v>1</v>
      </c>
      <c r="N32" s="39">
        <v>0</v>
      </c>
      <c r="O32" s="39">
        <v>0</v>
      </c>
      <c r="P32" s="39">
        <v>0</v>
      </c>
      <c r="Q32" s="29">
        <v>100</v>
      </c>
      <c r="R32" s="29">
        <v>0</v>
      </c>
      <c r="S32" s="29">
        <v>0</v>
      </c>
      <c r="T32" s="29">
        <v>39.9</v>
      </c>
      <c r="U32" s="29">
        <v>0</v>
      </c>
      <c r="V32" s="29">
        <v>0</v>
      </c>
      <c r="W32" s="29">
        <v>39.9</v>
      </c>
      <c r="X32" s="39">
        <v>1</v>
      </c>
      <c r="Y32" s="39">
        <v>1990</v>
      </c>
      <c r="Z32" s="39" t="s">
        <v>0</v>
      </c>
      <c r="AA32" s="43">
        <v>33183</v>
      </c>
      <c r="AB32" s="41">
        <v>35</v>
      </c>
      <c r="AC32" s="41">
        <v>0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45.3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52.6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f t="shared" si="0"/>
        <v>2.0999999999999943</v>
      </c>
      <c r="CZ32" s="39">
        <v>1990</v>
      </c>
      <c r="DA32" s="39" t="s">
        <v>0</v>
      </c>
      <c r="DB32" s="41">
        <v>0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38.4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61.4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0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f t="shared" si="1"/>
        <v>0.20000000000000284</v>
      </c>
      <c r="FY32" s="39">
        <v>1990</v>
      </c>
      <c r="FZ32" s="39" t="s">
        <v>0</v>
      </c>
      <c r="GA32" s="41">
        <v>6.4</v>
      </c>
      <c r="GB32" s="29">
        <f t="shared" si="2"/>
        <v>0.51811499999999988</v>
      </c>
      <c r="GC32" s="29">
        <f t="shared" si="3"/>
        <v>0.47554799999999997</v>
      </c>
      <c r="GD32" s="29">
        <f t="shared" si="4"/>
        <v>2.0751839131743046</v>
      </c>
      <c r="GE32" s="29">
        <f t="shared" si="5"/>
        <v>1.9067521908582672</v>
      </c>
      <c r="GF32" s="29">
        <f t="shared" si="6"/>
        <v>0.16843172231603742</v>
      </c>
      <c r="GG32" s="29">
        <f t="shared" si="7"/>
        <v>8.1164720508263719E-2</v>
      </c>
      <c r="GH32" s="29">
        <f t="shared" si="8"/>
        <v>7.9072751311687623</v>
      </c>
      <c r="GI32" s="39">
        <v>1990</v>
      </c>
      <c r="GJ32" s="39" t="s">
        <v>0</v>
      </c>
      <c r="GK32" s="29"/>
      <c r="GL32" s="29"/>
      <c r="GM32" s="29"/>
      <c r="GN32" s="41"/>
      <c r="GO32" s="29"/>
      <c r="GP32" s="29"/>
      <c r="GQ32" s="29"/>
      <c r="GR32" s="41"/>
      <c r="GS32" s="41"/>
      <c r="GT32" s="41"/>
      <c r="GU32" s="41"/>
      <c r="GV32" s="29"/>
      <c r="GW32" s="45">
        <v>-1.1119490000000001</v>
      </c>
      <c r="GX32" s="45">
        <v>-0.67896860000000003</v>
      </c>
      <c r="GY32" s="45">
        <v>-1.2065459999999999</v>
      </c>
      <c r="GZ32" s="39">
        <v>1990</v>
      </c>
      <c r="HA32" s="39" t="s">
        <v>0</v>
      </c>
      <c r="HB32" s="42">
        <v>5</v>
      </c>
      <c r="HC32" s="42">
        <f t="shared" si="9"/>
        <v>7</v>
      </c>
      <c r="HD32" s="42">
        <v>2</v>
      </c>
      <c r="HE32" s="42">
        <v>4</v>
      </c>
      <c r="HF32" s="42">
        <v>0</v>
      </c>
      <c r="HG32" s="42">
        <v>4</v>
      </c>
      <c r="HH32" s="42">
        <v>0</v>
      </c>
      <c r="HI32" s="42">
        <v>1</v>
      </c>
      <c r="HJ32" s="39">
        <v>1990</v>
      </c>
      <c r="HK32" s="39" t="s">
        <v>0</v>
      </c>
      <c r="HL32" s="34">
        <v>1</v>
      </c>
      <c r="HM32" s="29">
        <v>19.76052</v>
      </c>
      <c r="HN32" s="27">
        <v>37.3746963621997</v>
      </c>
      <c r="HO32" s="32">
        <v>32.416986157042899</v>
      </c>
      <c r="HP32" s="32">
        <v>1.9194491471169901</v>
      </c>
      <c r="HQ32" s="32">
        <v>5.6891493009526801</v>
      </c>
      <c r="HR32" s="27">
        <v>5.3979564399031998</v>
      </c>
      <c r="HS32" s="27">
        <v>61.256995689493003</v>
      </c>
      <c r="HT32" s="27">
        <v>61.538855186196301</v>
      </c>
      <c r="HU32" s="27">
        <v>-4.9577102051567197</v>
      </c>
      <c r="HV32" s="27">
        <v>-0.74127341826133097</v>
      </c>
      <c r="HW32" s="27">
        <v>-0.67126670485391604</v>
      </c>
      <c r="HX32" s="27">
        <v>8.5500000000000007</v>
      </c>
      <c r="HY32" s="33">
        <v>-1.3205788036775199</v>
      </c>
      <c r="HZ32" s="39">
        <v>1990</v>
      </c>
      <c r="IA32" s="39" t="s">
        <v>0</v>
      </c>
      <c r="IB32" s="29">
        <v>127480</v>
      </c>
      <c r="IC32" s="29">
        <v>125839.8</v>
      </c>
      <c r="ID32" s="29">
        <v>118793.296875</v>
      </c>
      <c r="IE32" s="32">
        <v>77.943893432617188</v>
      </c>
      <c r="IF32" s="32">
        <v>72.333702087402344</v>
      </c>
      <c r="IG32" s="32">
        <v>3223.4169921875</v>
      </c>
      <c r="IH32" s="29">
        <v>31123</v>
      </c>
      <c r="II32" s="32">
        <v>84446.84375</v>
      </c>
      <c r="IJ32" s="31">
        <v>7047</v>
      </c>
      <c r="IK32" s="31">
        <v>5.5999999046325684</v>
      </c>
      <c r="IL32" s="39">
        <v>1990</v>
      </c>
      <c r="IM32" s="39" t="s">
        <v>0</v>
      </c>
      <c r="IN32" s="30">
        <v>44</v>
      </c>
      <c r="IO32" s="27">
        <v>185</v>
      </c>
      <c r="IP32" s="27">
        <v>5925.5</v>
      </c>
      <c r="IQ32" s="29">
        <f t="shared" si="10"/>
        <v>46.481801066834016</v>
      </c>
      <c r="IR32" s="29">
        <v>16739.8</v>
      </c>
      <c r="IS32" s="29">
        <v>16739.8</v>
      </c>
      <c r="IT32" s="29">
        <v>15.45</v>
      </c>
      <c r="IU32" s="28">
        <v>17.591073853194501</v>
      </c>
      <c r="IV32" s="28">
        <v>16739.8</v>
      </c>
      <c r="IW32" s="28">
        <v>16739.8</v>
      </c>
      <c r="IX32" s="28">
        <v>15.45</v>
      </c>
      <c r="IY32" s="28">
        <v>17.591073853194501</v>
      </c>
      <c r="IZ32" s="39">
        <v>1990</v>
      </c>
      <c r="JA32" s="39" t="s">
        <v>0</v>
      </c>
      <c r="JB32" s="27">
        <v>9.7136774063110352</v>
      </c>
      <c r="JC32" s="27">
        <v>13.682999610900879</v>
      </c>
      <c r="JD32" s="27">
        <v>7.8289999961853027</v>
      </c>
      <c r="JE32" s="27">
        <v>5.6399998664855957</v>
      </c>
      <c r="JF32" s="27">
        <v>4.9689998626708984</v>
      </c>
      <c r="JG32" s="27">
        <v>0.89499998092651367</v>
      </c>
      <c r="JH32" s="27">
        <v>1.2849999666213989</v>
      </c>
      <c r="JI32" s="27">
        <v>4.7919998168945313</v>
      </c>
      <c r="JJ32" s="32">
        <v>0.45500001311302185</v>
      </c>
      <c r="JK32" s="32">
        <v>0.20800000429153442</v>
      </c>
      <c r="JL32" s="32">
        <v>0.41499999165534973</v>
      </c>
      <c r="JM32" s="32">
        <v>0.27000001072883606</v>
      </c>
      <c r="JN32" s="32">
        <v>0.3880000114440918</v>
      </c>
      <c r="JO32" s="39">
        <v>1990</v>
      </c>
      <c r="JP32" s="39" t="s">
        <v>0</v>
      </c>
      <c r="JQ32" s="32">
        <v>0.21199999999999999</v>
      </c>
      <c r="JR32" s="41"/>
      <c r="JS32" s="41"/>
      <c r="JT32" s="41"/>
      <c r="JU32" s="41"/>
      <c r="JV32" s="32">
        <v>0.24199999999999999</v>
      </c>
      <c r="JW32" s="27">
        <v>5.000000074505806E-2</v>
      </c>
      <c r="JX32" s="27">
        <v>0.11100000143051147</v>
      </c>
      <c r="JY32" s="27">
        <v>0</v>
      </c>
      <c r="JZ32" s="40">
        <v>4.0000001899898052E-3</v>
      </c>
      <c r="KA32" s="20">
        <v>4.1000000000000002E-2</v>
      </c>
      <c r="KB32" s="20">
        <v>3.7000000476837158E-2</v>
      </c>
      <c r="KC32" s="21">
        <v>6.0000000521540642E-3</v>
      </c>
      <c r="KD32" s="21">
        <v>0</v>
      </c>
      <c r="KE32" s="20">
        <v>0.41499999999999998</v>
      </c>
      <c r="KF32" s="29"/>
      <c r="KG32" s="39">
        <v>1990</v>
      </c>
      <c r="KH32" s="39" t="s">
        <v>0</v>
      </c>
      <c r="KI32" s="23">
        <v>0.25666670000000003</v>
      </c>
      <c r="KJ32" s="23">
        <v>0.25</v>
      </c>
      <c r="KK32" s="29"/>
      <c r="KL32" s="29"/>
      <c r="KM32" s="29"/>
      <c r="KN32" s="21">
        <v>249622.796875</v>
      </c>
      <c r="KO32" s="20">
        <v>164229.5</v>
      </c>
      <c r="KP32" s="20">
        <v>31247.279296875</v>
      </c>
      <c r="KQ32" s="19">
        <v>12.517800331115723</v>
      </c>
      <c r="KR32" s="39">
        <v>1990</v>
      </c>
      <c r="KS32" s="39" t="s">
        <v>0</v>
      </c>
    </row>
    <row r="33" spans="1:305" s="39" customFormat="1" ht="12.75">
      <c r="A33" s="39">
        <v>1991</v>
      </c>
      <c r="B33" s="39" t="s">
        <v>0</v>
      </c>
      <c r="C33" s="39">
        <v>36</v>
      </c>
      <c r="D33" s="44" t="s">
        <v>0</v>
      </c>
      <c r="E33" s="44">
        <v>840</v>
      </c>
      <c r="F33" s="39">
        <v>1</v>
      </c>
      <c r="G33" s="39">
        <v>0</v>
      </c>
      <c r="H33" s="39">
        <v>0</v>
      </c>
      <c r="I33" s="39">
        <v>0</v>
      </c>
      <c r="J33" s="29">
        <v>100</v>
      </c>
      <c r="K33" s="29">
        <v>0</v>
      </c>
      <c r="L33" s="29">
        <v>0</v>
      </c>
      <c r="M33" s="18">
        <v>1</v>
      </c>
      <c r="N33" s="39">
        <v>0</v>
      </c>
      <c r="O33" s="39">
        <v>0</v>
      </c>
      <c r="P33" s="39">
        <v>0</v>
      </c>
      <c r="Q33" s="29">
        <v>100</v>
      </c>
      <c r="R33" s="29">
        <v>0</v>
      </c>
      <c r="S33" s="29">
        <v>0</v>
      </c>
      <c r="T33" s="29">
        <v>38.4</v>
      </c>
      <c r="U33" s="29">
        <v>0</v>
      </c>
      <c r="V33" s="29">
        <v>0</v>
      </c>
      <c r="W33" s="29">
        <v>38.4</v>
      </c>
      <c r="X33" s="39">
        <v>1</v>
      </c>
      <c r="Y33" s="39">
        <v>1991</v>
      </c>
      <c r="Z33" s="39" t="s">
        <v>0</v>
      </c>
      <c r="AA33" s="43"/>
      <c r="AB33" s="41">
        <v>35</v>
      </c>
      <c r="AC33" s="41">
        <v>0</v>
      </c>
      <c r="AD33" s="41">
        <v>0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45.3</v>
      </c>
      <c r="AZ33" s="41">
        <v>0</v>
      </c>
      <c r="BA33" s="41">
        <v>0</v>
      </c>
      <c r="BB33" s="41">
        <v>0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52.6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f t="shared" si="0"/>
        <v>2.0999999999999943</v>
      </c>
      <c r="CZ33" s="39">
        <v>1991</v>
      </c>
      <c r="DA33" s="39" t="s">
        <v>0</v>
      </c>
      <c r="DB33" s="41">
        <v>0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38.4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0</v>
      </c>
      <c r="EM33" s="41">
        <v>61.4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0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0</v>
      </c>
      <c r="FO33" s="41">
        <v>0</v>
      </c>
      <c r="FP33" s="41">
        <v>0</v>
      </c>
      <c r="FQ33" s="41">
        <v>0</v>
      </c>
      <c r="FR33" s="41">
        <v>0</v>
      </c>
      <c r="FS33" s="41">
        <v>0</v>
      </c>
      <c r="FT33" s="41">
        <v>0</v>
      </c>
      <c r="FU33" s="41">
        <v>0</v>
      </c>
      <c r="FV33" s="41">
        <v>0</v>
      </c>
      <c r="FW33" s="41">
        <v>0</v>
      </c>
      <c r="FX33" s="41">
        <f t="shared" si="1"/>
        <v>0.20000000000000284</v>
      </c>
      <c r="FY33" s="39">
        <v>1991</v>
      </c>
      <c r="FZ33" s="39" t="s">
        <v>0</v>
      </c>
      <c r="GA33" s="41">
        <v>6.4</v>
      </c>
      <c r="GB33" s="29">
        <f t="shared" si="2"/>
        <v>0.51811499999999988</v>
      </c>
      <c r="GC33" s="29">
        <f t="shared" si="3"/>
        <v>0.47554799999999997</v>
      </c>
      <c r="GD33" s="29">
        <f t="shared" si="4"/>
        <v>2.0751839131743046</v>
      </c>
      <c r="GE33" s="29">
        <f t="shared" si="5"/>
        <v>1.9067521908582672</v>
      </c>
      <c r="GF33" s="29">
        <f t="shared" si="6"/>
        <v>0.16843172231603742</v>
      </c>
      <c r="GG33" s="29">
        <f t="shared" si="7"/>
        <v>8.1164720508263719E-2</v>
      </c>
      <c r="GH33" s="29">
        <f t="shared" si="8"/>
        <v>7.9072751311687623</v>
      </c>
      <c r="GI33" s="39">
        <v>1991</v>
      </c>
      <c r="GJ33" s="39" t="s">
        <v>0</v>
      </c>
      <c r="GK33" s="29"/>
      <c r="GL33" s="29"/>
      <c r="GM33" s="29"/>
      <c r="GN33" s="41"/>
      <c r="GO33" s="29"/>
      <c r="GP33" s="29"/>
      <c r="GQ33" s="29"/>
      <c r="GR33" s="41"/>
      <c r="GS33" s="41"/>
      <c r="GT33" s="41"/>
      <c r="GU33" s="41"/>
      <c r="GV33" s="29"/>
      <c r="GW33" s="45">
        <v>-1.2637160000000001</v>
      </c>
      <c r="GX33" s="45">
        <v>-0.73029089999999997</v>
      </c>
      <c r="GY33" s="45">
        <v>-1.438553</v>
      </c>
      <c r="GZ33" s="39">
        <v>1991</v>
      </c>
      <c r="HA33" s="39" t="s">
        <v>0</v>
      </c>
      <c r="HB33" s="42">
        <v>5</v>
      </c>
      <c r="HC33" s="42">
        <f t="shared" si="9"/>
        <v>7</v>
      </c>
      <c r="HD33" s="42">
        <v>2</v>
      </c>
      <c r="HE33" s="42">
        <v>4</v>
      </c>
      <c r="HF33" s="42">
        <v>0</v>
      </c>
      <c r="HG33" s="42">
        <v>4</v>
      </c>
      <c r="HH33" s="42">
        <v>0</v>
      </c>
      <c r="HI33" s="42">
        <v>1</v>
      </c>
      <c r="HJ33" s="39">
        <v>1991</v>
      </c>
      <c r="HK33" s="39" t="s">
        <v>0</v>
      </c>
      <c r="HL33" s="34">
        <v>1</v>
      </c>
      <c r="HM33" s="29">
        <v>19.734369999999998</v>
      </c>
      <c r="HN33" s="27">
        <v>38.225103457212001</v>
      </c>
      <c r="HO33" s="32">
        <v>32.5173427490869</v>
      </c>
      <c r="HP33" s="32">
        <v>-7.3701636790517E-2</v>
      </c>
      <c r="HQ33" s="32">
        <v>3.2523214442497999</v>
      </c>
      <c r="HR33" s="27">
        <v>4.2349639645385704</v>
      </c>
      <c r="HS33" s="27">
        <v>65.885115928766396</v>
      </c>
      <c r="HT33" s="27">
        <v>65.327443088410405</v>
      </c>
      <c r="HU33" s="27">
        <v>-5.7077607081251296</v>
      </c>
      <c r="HV33" s="27">
        <v>-1.2536341623407601</v>
      </c>
      <c r="HW33" s="27">
        <v>0.243361110426914</v>
      </c>
      <c r="HX33" s="27">
        <v>7.8583333333333298</v>
      </c>
      <c r="HY33" s="33">
        <v>4.6889804909257003E-2</v>
      </c>
      <c r="HZ33" s="39">
        <v>1991</v>
      </c>
      <c r="IA33" s="39" t="s">
        <v>0</v>
      </c>
      <c r="IB33" s="29">
        <v>127957.4</v>
      </c>
      <c r="IC33" s="29">
        <v>126346.5</v>
      </c>
      <c r="ID33" s="29">
        <v>117718.296875</v>
      </c>
      <c r="IE33" s="32">
        <v>77.423606872558594</v>
      </c>
      <c r="IF33" s="32">
        <v>70.947059631347656</v>
      </c>
      <c r="IG33" s="32">
        <v>3269</v>
      </c>
      <c r="IH33" s="29">
        <v>29753</v>
      </c>
      <c r="II33" s="32">
        <v>84696.34375</v>
      </c>
      <c r="IJ33" s="31">
        <v>8628</v>
      </c>
      <c r="IK33" s="31">
        <v>6.8000001907348633</v>
      </c>
      <c r="IL33" s="39">
        <v>1991</v>
      </c>
      <c r="IM33" s="39" t="s">
        <v>0</v>
      </c>
      <c r="IN33" s="30">
        <v>40</v>
      </c>
      <c r="IO33" s="27">
        <v>392</v>
      </c>
      <c r="IP33" s="27">
        <v>4583.6000000000004</v>
      </c>
      <c r="IQ33" s="29">
        <f t="shared" si="10"/>
        <v>35.821296775333039</v>
      </c>
      <c r="IR33" s="29">
        <v>16568.400000000001</v>
      </c>
      <c r="IS33" s="29">
        <v>16568.400000000001</v>
      </c>
      <c r="IT33" s="29">
        <v>15.47</v>
      </c>
      <c r="IU33" s="28">
        <v>17.491697097415429</v>
      </c>
      <c r="IV33" s="28">
        <v>16568.400000000001</v>
      </c>
      <c r="IW33" s="28">
        <v>16568.400000000001</v>
      </c>
      <c r="IX33" s="28">
        <v>15.47</v>
      </c>
      <c r="IY33" s="28">
        <v>17.491697097415429</v>
      </c>
      <c r="IZ33" s="39">
        <v>1991</v>
      </c>
      <c r="JA33" s="39" t="s">
        <v>0</v>
      </c>
      <c r="JB33" s="27">
        <v>10.63774585723877</v>
      </c>
      <c r="JC33" s="27">
        <v>14.670000076293945</v>
      </c>
      <c r="JD33" s="27">
        <v>8.2880001068115234</v>
      </c>
      <c r="JE33" s="27">
        <v>6.1789999008178711</v>
      </c>
      <c r="JF33" s="27">
        <v>5.1830000877380371</v>
      </c>
      <c r="JG33" s="27">
        <v>0.92699998617172241</v>
      </c>
      <c r="JH33" s="27">
        <v>1.3700000047683716</v>
      </c>
      <c r="JI33" s="27">
        <v>5.2389998435974121</v>
      </c>
      <c r="JJ33" s="32">
        <v>0.56400001049041748</v>
      </c>
      <c r="JK33" s="32">
        <v>0.20600000023841858</v>
      </c>
      <c r="JL33" s="32">
        <v>0.460999995470047</v>
      </c>
      <c r="JM33" s="32">
        <v>0.28099998831748962</v>
      </c>
      <c r="JN33" s="32">
        <v>0.44299998879432678</v>
      </c>
      <c r="JO33" s="39">
        <v>1991</v>
      </c>
      <c r="JP33" s="39" t="s">
        <v>0</v>
      </c>
      <c r="JQ33" s="32">
        <v>0.30399999999999999</v>
      </c>
      <c r="JR33" s="41"/>
      <c r="JS33" s="41"/>
      <c r="JT33" s="32">
        <v>4.0000000000000001E-3</v>
      </c>
      <c r="JU33" s="41"/>
      <c r="JV33" s="32">
        <v>0.25700000000000001</v>
      </c>
      <c r="JW33" s="27">
        <v>5.4999999701976776E-2</v>
      </c>
      <c r="JX33" s="27">
        <v>0.10100000351667404</v>
      </c>
      <c r="JY33" s="27">
        <v>0</v>
      </c>
      <c r="JZ33" s="40">
        <v>4.0000001899898052E-3</v>
      </c>
      <c r="KA33" s="20">
        <v>4.3999999999999997E-2</v>
      </c>
      <c r="KB33" s="20">
        <v>3.9999999105930328E-2</v>
      </c>
      <c r="KC33" s="21">
        <v>6.0000000521540642E-3</v>
      </c>
      <c r="KD33" s="21">
        <v>0</v>
      </c>
      <c r="KE33" s="20">
        <v>0.46100000000000002</v>
      </c>
      <c r="KF33" s="29"/>
      <c r="KG33" s="39">
        <v>1991</v>
      </c>
      <c r="KH33" s="39" t="s">
        <v>0</v>
      </c>
      <c r="KI33" s="23">
        <v>0.25666670000000003</v>
      </c>
      <c r="KJ33" s="23">
        <v>0.25</v>
      </c>
      <c r="KK33" s="22">
        <v>41.4</v>
      </c>
      <c r="KL33" s="22">
        <v>38</v>
      </c>
      <c r="KM33" s="22">
        <v>32.9</v>
      </c>
      <c r="KN33" s="21">
        <v>252980.90625</v>
      </c>
      <c r="KO33" s="20">
        <v>165924.203125</v>
      </c>
      <c r="KP33" s="20">
        <v>31811.619140625</v>
      </c>
      <c r="KQ33" s="19">
        <v>12.574709892272949</v>
      </c>
      <c r="KR33" s="39">
        <v>1991</v>
      </c>
      <c r="KS33" s="39" t="s">
        <v>0</v>
      </c>
    </row>
    <row r="34" spans="1:305" s="39" customFormat="1" ht="12.75">
      <c r="A34" s="39">
        <v>1992</v>
      </c>
      <c r="B34" s="39" t="s">
        <v>0</v>
      </c>
      <c r="C34" s="39">
        <v>36</v>
      </c>
      <c r="D34" s="44" t="s">
        <v>0</v>
      </c>
      <c r="E34" s="44">
        <v>840</v>
      </c>
      <c r="F34" s="39">
        <v>1</v>
      </c>
      <c r="G34" s="39">
        <v>0</v>
      </c>
      <c r="H34" s="39">
        <v>0</v>
      </c>
      <c r="I34" s="39">
        <v>0</v>
      </c>
      <c r="J34" s="29">
        <v>100</v>
      </c>
      <c r="K34" s="29">
        <v>0</v>
      </c>
      <c r="L34" s="29">
        <v>0</v>
      </c>
      <c r="M34" s="18">
        <v>1</v>
      </c>
      <c r="N34" s="39">
        <v>0</v>
      </c>
      <c r="O34" s="39">
        <v>0</v>
      </c>
      <c r="P34" s="39">
        <v>0</v>
      </c>
      <c r="Q34" s="29">
        <v>100</v>
      </c>
      <c r="R34" s="29">
        <v>0</v>
      </c>
      <c r="S34" s="29">
        <v>0</v>
      </c>
      <c r="T34" s="29">
        <v>38.74</v>
      </c>
      <c r="U34" s="29">
        <v>0</v>
      </c>
      <c r="V34" s="29">
        <v>0</v>
      </c>
      <c r="W34" s="29">
        <v>38.74</v>
      </c>
      <c r="X34" s="39">
        <v>1</v>
      </c>
      <c r="Y34" s="39">
        <v>1992</v>
      </c>
      <c r="Z34" s="39" t="s">
        <v>0</v>
      </c>
      <c r="AA34" s="43">
        <v>33911</v>
      </c>
      <c r="AB34" s="41">
        <v>52.5</v>
      </c>
      <c r="AC34" s="41">
        <v>0</v>
      </c>
      <c r="AD34" s="41">
        <v>0</v>
      </c>
      <c r="AE34" s="41">
        <v>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44.8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49.9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f t="shared" ref="CY34:CY55" si="11">IF(100-SUM(AC34:CX34)&gt;=0,100-SUM(AC34:CX34),0)</f>
        <v>5.3000000000000114</v>
      </c>
      <c r="CZ34" s="39">
        <v>1992</v>
      </c>
      <c r="DA34" s="39" t="s">
        <v>0</v>
      </c>
      <c r="DB34" s="41">
        <v>0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40.5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0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59.3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0</v>
      </c>
      <c r="FR34" s="41">
        <v>0</v>
      </c>
      <c r="FS34" s="41">
        <v>0</v>
      </c>
      <c r="FT34" s="41">
        <v>0</v>
      </c>
      <c r="FU34" s="41">
        <v>0</v>
      </c>
      <c r="FV34" s="41">
        <v>0</v>
      </c>
      <c r="FW34" s="41">
        <v>0</v>
      </c>
      <c r="FX34" s="41">
        <f t="shared" ref="FX34:FX55" si="12">IF(100-SUM(DB34:FW34)&gt;=0,100-SUM(DB34:FW34),0)</f>
        <v>0.20000000000000284</v>
      </c>
      <c r="FY34" s="39">
        <v>1992</v>
      </c>
      <c r="FZ34" s="39" t="s">
        <v>0</v>
      </c>
      <c r="GA34" s="41">
        <v>11</v>
      </c>
      <c r="GB34" s="29">
        <f t="shared" ref="GB34:GB55" si="13" xml:space="preserve"> 1 - (AC34^2+AD34^2+AE34^2+AF34^2+AG34^2+AH34^2+AI34^2+AJ34^2+AK34^2+AL34^2+AM34^2+AN34^2+AO34^2+AP34^2+AQ34^2+AR34^2+AS34^2+AT34^2+AV34^2+AW34^2+AX34^2+AY34^2+AZ34^2+BA34^2+BB34^2+BC34^2+BD34^2+BG34^2+BH34^2+BI34^2+BJ34^2+BK34^2+BL34^2+BM34^2+BN34^2+BO34^2+BP34^2+BQ34^2+BR34^2+BS34^2+BT34^2+BU34^2+BW34^2+BX34^2+BY34^2+BZ34^2+CA34^2+CB34^2+CC34^2+CD34^2+CE34^2+CF34^2+CG34^2+CH34^2+CI34^2+CJ34^2+CK34^2+CL34^2+CM34^2+CN34^2+CO34^2+CP34^2+CQ34^2+CR34^2+CS34^2+CT34^2+CU34^2+CV34^2+CW34^2+CX34^2)/(100^2)</f>
        <v>0.55029500000000009</v>
      </c>
      <c r="GC34" s="29">
        <f t="shared" ref="GC34:GC55" si="14" xml:space="preserve"> 1 - (+DB34^2+DC34^2+DD34^2+DE34^2+DF34^2+DG34^2+DH34^2+DI34^2+DJ34^2+DK34^2+DL34^2+DM34^2+DN34^2+DO34^2+DP34^2+DQ34^2+DR34^2+DS34^2+DU34^2+DV34^2+DW34^2+DX34^2+DY34^2+DZ34^2+EA34^2+EB34^2+EC34^2+EF34^2+EG34^2+EH34^2+EI34^2+EJ34^2+EK34^2+EL34^2+EM34^2+EN34^2+EO34^2+EP34^2+EQ34^2+ER34^2+ES34^2+ET34^2+EV34^2+EW34^2+EX34^2+EY34^2+EZ34^2+FA34^2+FB34^2+FC34^2+FD34^2+FE34^2+FF34^2+FG34^2+FH34^2+FI34^2+FJ34^2+FK34^2+FL34^2+FM34^2+FN34^2+FO34^2+FP34^2+FQ34^2+FR34^2+FS34^2+FT34^2+FU34^2+FV34^2+FW34^2)/(100^2)</f>
        <v>0.48432600000000003</v>
      </c>
      <c r="GD34" s="29">
        <f t="shared" ref="GD34:GD55" si="15">1/(1-GB34)</f>
        <v>2.2236799679790087</v>
      </c>
      <c r="GE34" s="29">
        <f t="shared" ref="GE34:GE55" si="16">1/(1-GC34)</f>
        <v>1.9392096557127179</v>
      </c>
      <c r="GF34" s="29">
        <f t="shared" ref="GF34:GF55" si="17">GD34-GE34</f>
        <v>0.28447031226629083</v>
      </c>
      <c r="GG34" s="29">
        <f t="shared" ref="GG34:GG55" si="18">(GD34-GE34)/GD34</f>
        <v>0.12792772177771231</v>
      </c>
      <c r="GH34" s="29">
        <f t="shared" ref="GH34:GH55" si="19">(((AC34-DB34)^2+(AD34-DC34)^2+(AE34-DD34)^2+(AF34-DE34)^2+(AG34-DF34)^2+(AH34-DG34)^2+(AI34-DH34)^2+(AJ34-DI34)^2+(AK34-DJ34)^2+(AL34-DK34)^2+(AM34-DL34)^2+(AN34-DM34)^2+(AO34-DN34)^2+(AP34-DO34)^2+(AQ34-DP34)^2+(AR34-DQ34)^2+(AS34-DR34)^2+(AT34-DS34)^2+(AV34-DU34)^2+(AW34-DV34)^2+(AX34-DW34)^2+(AY34-DX34)^2+(AZ34-DY34)^2+(BA34-DZ34)^2+(BB34-EA34)^2+(BC34-EB34)^2+(BD34-EC34)^2+(BG34-EF34)^2+(BH34-EG34)^2+(BI34-EH34)^2+(BJ34-EI34)^2+(BK34-EJ34)^2+(BL34-EK34)^2+(BM34-EL34)^2+(BN34-EM34)^2+(BO34-EN34)^2+(BP34-EO34)^2+(BQ34-EP34)^2+(BR34-EQ34)^2+(BS34-ER34)^2+(BT34-ES34)^2+(BU34-ET34)^2+(BW34-EV34)^2+(BX34-EW34)^2+(BY34-EX34)^2+(BZ34-EY34)^2+(CA34-EZ34)^2+(CB34-FA34)^2+(CC34-FB34)^2+(CD34-FC34)^2+(CE34-FD34)^2+(CF34-FE34)^2+(CG34-FF34)^2+(CH34-FG34)^2+(CI34-FH34)^2+(CJ34-FI34)^2+(CK34-FJ34)^2+(CL34-FK34)^2+(CM34-FL34)^2+(CN34-FM34)^2+(CO34-FN34)^2+(CP34-FO34)^2+(CQ34-FP34)^2+(CR34-FQ34)^2+(CS34-FR34)^2+(CT34-FS34)^2+(CU34-FT34)^2+(CV34-FU34)^2+(CW34-FV34)^2+(CX34-FW34)^2)*0.5)^0.5</f>
        <v>7.3092407266418569</v>
      </c>
      <c r="GI34" s="39">
        <v>1992</v>
      </c>
      <c r="GJ34" s="39" t="s">
        <v>0</v>
      </c>
      <c r="GK34" s="29"/>
      <c r="GL34" s="29"/>
      <c r="GM34" s="29"/>
      <c r="GN34" s="41"/>
      <c r="GO34" s="29"/>
      <c r="GP34" s="29"/>
      <c r="GQ34" s="29"/>
      <c r="GR34" s="41"/>
      <c r="GS34" s="41"/>
      <c r="GT34" s="41"/>
      <c r="GU34" s="41"/>
      <c r="GV34" s="29"/>
      <c r="GW34" s="45">
        <v>-1.290538</v>
      </c>
      <c r="GX34" s="45">
        <v>-0.77207479999999995</v>
      </c>
      <c r="GY34" s="45">
        <v>-1.4096770000000001</v>
      </c>
      <c r="GZ34" s="39">
        <v>1992</v>
      </c>
      <c r="HA34" s="39" t="s">
        <v>0</v>
      </c>
      <c r="HB34" s="42">
        <v>5</v>
      </c>
      <c r="HC34" s="42">
        <f t="shared" ref="HC34:HC55" si="20">HD34+IF(HE34&gt;=2,1,0)+IF(HF34=2,0,IF(HF34=0,2,1))+IF(HG34&gt;3,2,IF(HG34&lt;3,0,1))+IF(HH34=1,1,0)</f>
        <v>7</v>
      </c>
      <c r="HD34" s="42">
        <v>2</v>
      </c>
      <c r="HE34" s="42">
        <v>4</v>
      </c>
      <c r="HF34" s="42">
        <v>0</v>
      </c>
      <c r="HG34" s="42">
        <v>4</v>
      </c>
      <c r="HH34" s="42">
        <v>0</v>
      </c>
      <c r="HI34" s="42">
        <v>1</v>
      </c>
      <c r="HJ34" s="39">
        <v>1992</v>
      </c>
      <c r="HK34" s="39" t="s">
        <v>0</v>
      </c>
      <c r="HL34" s="34">
        <v>1</v>
      </c>
      <c r="HM34" s="29">
        <v>19.892040000000001</v>
      </c>
      <c r="HN34" s="27">
        <v>39.054455369840802</v>
      </c>
      <c r="HO34" s="32">
        <v>32.307938158518503</v>
      </c>
      <c r="HP34" s="32">
        <v>3.5550948910003699</v>
      </c>
      <c r="HQ34" s="32">
        <v>5.9158898939917899</v>
      </c>
      <c r="HR34" s="27">
        <v>3.0288196781496399</v>
      </c>
      <c r="HS34" s="27">
        <v>68.161806309543806</v>
      </c>
      <c r="HT34" s="27">
        <v>69.570902084320906</v>
      </c>
      <c r="HU34" s="27">
        <v>-6.7465172113223097</v>
      </c>
      <c r="HV34" s="27">
        <v>-2.2922942822626302</v>
      </c>
      <c r="HW34" s="27">
        <v>-0.98833607953179003</v>
      </c>
      <c r="HX34" s="27">
        <v>7.01</v>
      </c>
      <c r="HY34" s="33">
        <v>-0.789289373480342</v>
      </c>
      <c r="HZ34" s="39">
        <v>1992</v>
      </c>
      <c r="IA34" s="39" t="s">
        <v>0</v>
      </c>
      <c r="IB34" s="29">
        <v>129689.7</v>
      </c>
      <c r="IC34" s="29">
        <v>128104.8</v>
      </c>
      <c r="ID34" s="29">
        <v>118492</v>
      </c>
      <c r="IE34" s="32">
        <v>77.444633483886719</v>
      </c>
      <c r="IF34" s="32">
        <v>70.550552368164063</v>
      </c>
      <c r="IG34" s="32">
        <v>3246.8330078125</v>
      </c>
      <c r="IH34" s="29">
        <v>29155</v>
      </c>
      <c r="II34" s="32">
        <v>86090.15625</v>
      </c>
      <c r="IJ34" s="31">
        <v>9613</v>
      </c>
      <c r="IK34" s="31">
        <v>7.5</v>
      </c>
      <c r="IL34" s="39">
        <v>1992</v>
      </c>
      <c r="IM34" s="39" t="s">
        <v>0</v>
      </c>
      <c r="IN34" s="30">
        <v>35</v>
      </c>
      <c r="IO34" s="27">
        <v>364</v>
      </c>
      <c r="IP34" s="27">
        <v>3988.6</v>
      </c>
      <c r="IQ34" s="29">
        <f t="shared" ref="IQ34:IQ57" si="21">IF(OR(IB34="",IP34=""),"",IP34*1000/IB34)</f>
        <v>30.754948157024035</v>
      </c>
      <c r="IR34" s="29">
        <v>16390.3</v>
      </c>
      <c r="IS34" s="29">
        <v>16390.3</v>
      </c>
      <c r="IT34" s="29">
        <v>15.15</v>
      </c>
      <c r="IU34" s="28">
        <v>17.137070870741521</v>
      </c>
      <c r="IV34" s="28">
        <v>16390.3</v>
      </c>
      <c r="IW34" s="28">
        <v>16390.3</v>
      </c>
      <c r="IX34" s="28">
        <v>15.15</v>
      </c>
      <c r="IY34" s="28">
        <v>17.137070870741521</v>
      </c>
      <c r="IZ34" s="39">
        <v>1992</v>
      </c>
      <c r="JA34" s="39" t="s">
        <v>0</v>
      </c>
      <c r="JB34" s="27">
        <v>11.28523063659668</v>
      </c>
      <c r="JC34" s="27">
        <v>15.338000297546387</v>
      </c>
      <c r="JD34" s="27">
        <v>8.5970001220703125</v>
      </c>
      <c r="JE34" s="27">
        <v>6.5500001907348633</v>
      </c>
      <c r="JF34" s="27">
        <v>5.2039999961853027</v>
      </c>
      <c r="JG34" s="27">
        <v>0.93400001525878906</v>
      </c>
      <c r="JH34" s="27">
        <v>1.4359999895095825</v>
      </c>
      <c r="JI34" s="27">
        <v>5.554999828338623</v>
      </c>
      <c r="JJ34" s="32">
        <v>0.57200002670288086</v>
      </c>
      <c r="JK34" s="32">
        <v>0.19300000369548798</v>
      </c>
      <c r="JL34" s="32">
        <v>0.62999999523162842</v>
      </c>
      <c r="JM34" s="32">
        <v>0.29300001263618469</v>
      </c>
      <c r="JN34" s="32">
        <v>0.52399998903274536</v>
      </c>
      <c r="JO34" s="39">
        <v>1992</v>
      </c>
      <c r="JP34" s="39" t="s">
        <v>0</v>
      </c>
      <c r="JQ34" s="32">
        <v>0.29699999999999999</v>
      </c>
      <c r="JR34" s="41"/>
      <c r="JS34" s="41"/>
      <c r="JT34" s="32">
        <v>6.0000000000000001E-3</v>
      </c>
      <c r="JU34" s="41"/>
      <c r="JV34" s="32">
        <v>0.26900000000000002</v>
      </c>
      <c r="JW34" s="27">
        <v>5.9000000357627869E-2</v>
      </c>
      <c r="JX34" s="27">
        <v>8.2999996840953827E-2</v>
      </c>
      <c r="JY34" s="27">
        <v>0</v>
      </c>
      <c r="JZ34" s="40">
        <v>3.0000000260770321E-3</v>
      </c>
      <c r="KA34" s="20">
        <v>4.4999999999999998E-2</v>
      </c>
      <c r="KB34" s="20">
        <v>4.1999999433755875E-2</v>
      </c>
      <c r="KC34" s="21">
        <v>6.0000000521540642E-3</v>
      </c>
      <c r="KD34" s="21">
        <v>0</v>
      </c>
      <c r="KE34" s="20">
        <v>0.63</v>
      </c>
      <c r="KF34" s="29"/>
      <c r="KG34" s="39">
        <v>1992</v>
      </c>
      <c r="KH34" s="39" t="s">
        <v>0</v>
      </c>
      <c r="KI34" s="23">
        <v>0.25666670000000003</v>
      </c>
      <c r="KJ34" s="23">
        <v>0.25</v>
      </c>
      <c r="KK34" s="29"/>
      <c r="KL34" s="29"/>
      <c r="KM34" s="29"/>
      <c r="KN34" s="21">
        <v>256514.203125</v>
      </c>
      <c r="KO34" s="20">
        <v>167953.296875</v>
      </c>
      <c r="KP34" s="20">
        <v>32355.990234375</v>
      </c>
      <c r="KQ34" s="19">
        <v>12.613719940185547</v>
      </c>
      <c r="KR34" s="39">
        <v>1992</v>
      </c>
      <c r="KS34" s="39" t="s">
        <v>0</v>
      </c>
    </row>
    <row r="35" spans="1:305" s="39" customFormat="1" ht="12.75">
      <c r="A35" s="39">
        <v>1993</v>
      </c>
      <c r="B35" s="39" t="s">
        <v>0</v>
      </c>
      <c r="C35" s="39">
        <v>36</v>
      </c>
      <c r="D35" s="44" t="s">
        <v>0</v>
      </c>
      <c r="E35" s="44">
        <v>840</v>
      </c>
      <c r="F35" s="39">
        <v>1</v>
      </c>
      <c r="G35" s="39">
        <v>0</v>
      </c>
      <c r="H35" s="39">
        <v>0</v>
      </c>
      <c r="I35" s="39">
        <v>0</v>
      </c>
      <c r="J35" s="29">
        <v>5.21</v>
      </c>
      <c r="K35" s="29">
        <v>94.79</v>
      </c>
      <c r="L35" s="29">
        <v>0</v>
      </c>
      <c r="M35" s="18">
        <v>1</v>
      </c>
      <c r="N35" s="39">
        <v>0</v>
      </c>
      <c r="O35" s="39">
        <v>0</v>
      </c>
      <c r="P35" s="39">
        <v>1</v>
      </c>
      <c r="Q35" s="29">
        <v>5.21</v>
      </c>
      <c r="R35" s="29">
        <v>94.79</v>
      </c>
      <c r="S35" s="29">
        <v>0</v>
      </c>
      <c r="T35" s="29">
        <v>2.11</v>
      </c>
      <c r="U35" s="29">
        <v>56.21</v>
      </c>
      <c r="V35" s="29">
        <v>0</v>
      </c>
      <c r="W35" s="29">
        <v>58.32</v>
      </c>
      <c r="X35" s="39">
        <v>1</v>
      </c>
      <c r="Y35" s="39">
        <v>1993</v>
      </c>
      <c r="Z35" s="39" t="s">
        <v>0</v>
      </c>
      <c r="AA35" s="43"/>
      <c r="AB35" s="41">
        <v>52.5</v>
      </c>
      <c r="AC35" s="41">
        <v>0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44.8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49.9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f t="shared" si="11"/>
        <v>5.3000000000000114</v>
      </c>
      <c r="CZ35" s="39">
        <v>1993</v>
      </c>
      <c r="DA35" s="39" t="s">
        <v>0</v>
      </c>
      <c r="DB35" s="41">
        <v>0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40.5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59.3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f t="shared" si="12"/>
        <v>0.20000000000000284</v>
      </c>
      <c r="FY35" s="39">
        <v>1993</v>
      </c>
      <c r="FZ35" s="39" t="s">
        <v>0</v>
      </c>
      <c r="GA35" s="41">
        <v>11</v>
      </c>
      <c r="GB35" s="29">
        <f t="shared" si="13"/>
        <v>0.55029500000000009</v>
      </c>
      <c r="GC35" s="29">
        <f t="shared" si="14"/>
        <v>0.48432600000000003</v>
      </c>
      <c r="GD35" s="29">
        <f t="shared" si="15"/>
        <v>2.2236799679790087</v>
      </c>
      <c r="GE35" s="29">
        <f t="shared" si="16"/>
        <v>1.9392096557127179</v>
      </c>
      <c r="GF35" s="29">
        <f t="shared" si="17"/>
        <v>0.28447031226629083</v>
      </c>
      <c r="GG35" s="29">
        <f t="shared" si="18"/>
        <v>0.12792772177771231</v>
      </c>
      <c r="GH35" s="29">
        <f t="shared" si="19"/>
        <v>7.3092407266418569</v>
      </c>
      <c r="GI35" s="39">
        <v>1993</v>
      </c>
      <c r="GJ35" s="39" t="s">
        <v>0</v>
      </c>
      <c r="GK35" s="29"/>
      <c r="GL35" s="29"/>
      <c r="GM35" s="29"/>
      <c r="GN35" s="41"/>
      <c r="GO35" s="29"/>
      <c r="GP35" s="29"/>
      <c r="GQ35" s="29"/>
      <c r="GR35" s="41"/>
      <c r="GS35" s="41"/>
      <c r="GT35" s="41"/>
      <c r="GU35" s="41"/>
      <c r="GV35" s="29"/>
      <c r="GW35" s="45">
        <v>-1.1526130000000001</v>
      </c>
      <c r="GX35" s="45">
        <v>-0.79970059999999998</v>
      </c>
      <c r="GY35" s="45">
        <v>-1.11948</v>
      </c>
      <c r="GZ35" s="39">
        <v>1993</v>
      </c>
      <c r="HA35" s="39" t="s">
        <v>0</v>
      </c>
      <c r="HB35" s="42">
        <v>5</v>
      </c>
      <c r="HC35" s="42">
        <f t="shared" si="20"/>
        <v>7</v>
      </c>
      <c r="HD35" s="42">
        <v>2</v>
      </c>
      <c r="HE35" s="42">
        <v>4</v>
      </c>
      <c r="HF35" s="42">
        <v>0</v>
      </c>
      <c r="HG35" s="42">
        <v>4</v>
      </c>
      <c r="HH35" s="42">
        <v>0</v>
      </c>
      <c r="HI35" s="42">
        <v>1</v>
      </c>
      <c r="HJ35" s="39">
        <v>1993</v>
      </c>
      <c r="HK35" s="39" t="s">
        <v>0</v>
      </c>
      <c r="HL35" s="34">
        <v>1</v>
      </c>
      <c r="HM35" s="29">
        <v>19.986329999999999</v>
      </c>
      <c r="HN35" s="27">
        <v>38.457223021791897</v>
      </c>
      <c r="HO35" s="32">
        <v>32.546222396673798</v>
      </c>
      <c r="HP35" s="32">
        <v>2.7458978800092799</v>
      </c>
      <c r="HQ35" s="32">
        <v>5.1901579679782204</v>
      </c>
      <c r="HR35" s="27">
        <v>2.9516569663855701</v>
      </c>
      <c r="HS35" s="27">
        <v>69.671318708476903</v>
      </c>
      <c r="HT35" s="27">
        <v>70.598310727317696</v>
      </c>
      <c r="HU35" s="27">
        <v>-5.9110006251181204</v>
      </c>
      <c r="HV35" s="27">
        <v>-1.5995028130315301</v>
      </c>
      <c r="HW35" s="27">
        <v>-0.163106239850936</v>
      </c>
      <c r="HX35" s="27">
        <v>5.8733333333333304</v>
      </c>
      <c r="HY35" s="33">
        <v>-1.2330236818003399</v>
      </c>
      <c r="HZ35" s="39">
        <v>1993</v>
      </c>
      <c r="IA35" s="39" t="s">
        <v>0</v>
      </c>
      <c r="IB35" s="29">
        <v>130672.2</v>
      </c>
      <c r="IC35" s="29">
        <v>129199.6</v>
      </c>
      <c r="ID35" s="29">
        <v>120259.296875</v>
      </c>
      <c r="IE35" s="32">
        <v>77.071250915527344</v>
      </c>
      <c r="IF35" s="32">
        <v>70.773979187011719</v>
      </c>
      <c r="IG35" s="32">
        <v>3115.3330078125</v>
      </c>
      <c r="IH35" s="29">
        <v>28907</v>
      </c>
      <c r="II35" s="32">
        <v>88236.90625</v>
      </c>
      <c r="IJ35" s="31">
        <v>8940</v>
      </c>
      <c r="IK35" s="31">
        <v>6.9000000953674316</v>
      </c>
      <c r="IL35" s="39">
        <v>1993</v>
      </c>
      <c r="IM35" s="39" t="s">
        <v>0</v>
      </c>
      <c r="IN35" s="30">
        <v>35</v>
      </c>
      <c r="IO35" s="27">
        <v>182</v>
      </c>
      <c r="IP35" s="27">
        <v>3981.2</v>
      </c>
      <c r="IQ35" s="29">
        <f t="shared" si="21"/>
        <v>30.467077159487634</v>
      </c>
      <c r="IR35" s="29">
        <v>16598.099999999999</v>
      </c>
      <c r="IS35" s="29">
        <v>16598.099999999999</v>
      </c>
      <c r="IT35" s="29">
        <v>15.14</v>
      </c>
      <c r="IU35" s="28">
        <v>17.004481295107059</v>
      </c>
      <c r="IV35" s="28">
        <v>16598.099999999999</v>
      </c>
      <c r="IW35" s="28">
        <v>16598.099999999999</v>
      </c>
      <c r="IX35" s="28">
        <v>15.14</v>
      </c>
      <c r="IY35" s="28">
        <v>17.004481295107059</v>
      </c>
      <c r="IZ35" s="39">
        <v>1993</v>
      </c>
      <c r="JA35" s="39" t="s">
        <v>0</v>
      </c>
      <c r="JB35" s="27">
        <v>11.413958549499512</v>
      </c>
      <c r="JC35" s="27">
        <v>15.559000015258789</v>
      </c>
      <c r="JD35" s="27">
        <v>8.5649995803833008</v>
      </c>
      <c r="JE35" s="27">
        <v>6.8020000457763672</v>
      </c>
      <c r="JF35" s="27">
        <v>5.2129998207092285</v>
      </c>
      <c r="JG35" s="27">
        <v>0.93300002813339233</v>
      </c>
      <c r="JH35" s="27">
        <v>1.4299999475479126</v>
      </c>
      <c r="JI35" s="27">
        <v>5.7719998359680176</v>
      </c>
      <c r="JJ35" s="32">
        <v>0.58799999952316284</v>
      </c>
      <c r="JK35" s="32">
        <v>0.1809999942779541</v>
      </c>
      <c r="JL35" s="32">
        <v>0.57099997997283936</v>
      </c>
      <c r="JM35" s="32">
        <v>0.30799999833106995</v>
      </c>
      <c r="JN35" s="32">
        <v>0.55000001192092896</v>
      </c>
      <c r="JO35" s="39">
        <v>1993</v>
      </c>
      <c r="JP35" s="39" t="s">
        <v>0</v>
      </c>
      <c r="JQ35" s="32">
        <v>0.30299999999999999</v>
      </c>
      <c r="JR35" s="41"/>
      <c r="JS35" s="41"/>
      <c r="JT35" s="32">
        <v>4.0000000000000001E-3</v>
      </c>
      <c r="JU35" s="41"/>
      <c r="JV35" s="32">
        <v>0.28100000000000003</v>
      </c>
      <c r="JW35" s="27">
        <v>5.6000001728534698E-2</v>
      </c>
      <c r="JX35" s="27">
        <v>7.5000002980232239E-2</v>
      </c>
      <c r="JY35" s="27">
        <v>0</v>
      </c>
      <c r="JZ35" s="40">
        <v>2.0000000949949026E-3</v>
      </c>
      <c r="KA35" s="20">
        <v>4.4999999999999998E-2</v>
      </c>
      <c r="KB35" s="20">
        <v>4.1999999433755875E-2</v>
      </c>
      <c r="KC35" s="21">
        <v>6.0000000521540642E-3</v>
      </c>
      <c r="KD35" s="21">
        <v>0</v>
      </c>
      <c r="KE35" s="20">
        <v>0.57099999999999995</v>
      </c>
      <c r="KF35" s="29"/>
      <c r="KG35" s="39">
        <v>1993</v>
      </c>
      <c r="KH35" s="39" t="s">
        <v>0</v>
      </c>
      <c r="KI35" s="23">
        <v>0.25666670000000003</v>
      </c>
      <c r="KJ35" s="23">
        <v>0.25</v>
      </c>
      <c r="KK35" s="29"/>
      <c r="KL35" s="29"/>
      <c r="KM35" s="29"/>
      <c r="KN35" s="21">
        <v>259918.59375</v>
      </c>
      <c r="KO35" s="20">
        <v>169920.09375</v>
      </c>
      <c r="KP35" s="20">
        <v>32901.80859375</v>
      </c>
      <c r="KQ35" s="19">
        <v>12.658510208129883</v>
      </c>
      <c r="KR35" s="39">
        <v>1993</v>
      </c>
      <c r="KS35" s="39" t="s">
        <v>0</v>
      </c>
    </row>
    <row r="36" spans="1:305" s="39" customFormat="1" ht="12.75">
      <c r="A36" s="39">
        <v>1994</v>
      </c>
      <c r="B36" s="39" t="s">
        <v>0</v>
      </c>
      <c r="C36" s="39">
        <v>36</v>
      </c>
      <c r="D36" s="44" t="s">
        <v>0</v>
      </c>
      <c r="E36" s="44">
        <v>840</v>
      </c>
      <c r="F36" s="39">
        <v>1</v>
      </c>
      <c r="G36" s="39">
        <v>0</v>
      </c>
      <c r="H36" s="39">
        <v>0</v>
      </c>
      <c r="I36" s="39">
        <v>0</v>
      </c>
      <c r="J36" s="29">
        <v>0</v>
      </c>
      <c r="K36" s="29">
        <v>100</v>
      </c>
      <c r="L36" s="29">
        <v>0</v>
      </c>
      <c r="M36" s="18">
        <v>1</v>
      </c>
      <c r="N36" s="39">
        <v>0</v>
      </c>
      <c r="O36" s="39">
        <v>0</v>
      </c>
      <c r="P36" s="39">
        <v>0</v>
      </c>
      <c r="Q36" s="29">
        <v>0</v>
      </c>
      <c r="R36" s="29">
        <v>100</v>
      </c>
      <c r="S36" s="29">
        <v>0</v>
      </c>
      <c r="T36" s="29">
        <v>0</v>
      </c>
      <c r="U36" s="29">
        <v>57.47</v>
      </c>
      <c r="V36" s="29">
        <v>0</v>
      </c>
      <c r="W36" s="29">
        <v>57.47</v>
      </c>
      <c r="X36" s="39">
        <v>1</v>
      </c>
      <c r="Y36" s="39">
        <v>1994</v>
      </c>
      <c r="Z36" s="39" t="s">
        <v>0</v>
      </c>
      <c r="AA36" s="43">
        <v>34646</v>
      </c>
      <c r="AB36" s="41">
        <v>38</v>
      </c>
      <c r="AC36" s="41">
        <v>0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R36" s="41">
        <v>0</v>
      </c>
      <c r="AS36" s="41">
        <v>0</v>
      </c>
      <c r="AT36" s="41">
        <v>0</v>
      </c>
      <c r="AU36" s="41">
        <v>0</v>
      </c>
      <c r="AV36" s="41">
        <v>0</v>
      </c>
      <c r="AW36" s="41">
        <v>0</v>
      </c>
      <c r="AX36" s="41">
        <v>0</v>
      </c>
      <c r="AY36" s="41">
        <v>51.5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0</v>
      </c>
      <c r="BM36" s="41">
        <v>0</v>
      </c>
      <c r="BN36" s="41">
        <v>44.7</v>
      </c>
      <c r="BO36" s="41">
        <v>0</v>
      </c>
      <c r="BP36" s="41">
        <v>0</v>
      </c>
      <c r="BQ36" s="41">
        <v>0</v>
      </c>
      <c r="BR36" s="41">
        <v>0</v>
      </c>
      <c r="BS36" s="41">
        <v>0</v>
      </c>
      <c r="BT36" s="41">
        <v>0</v>
      </c>
      <c r="BU36" s="41">
        <v>0</v>
      </c>
      <c r="BV36" s="41">
        <v>0</v>
      </c>
      <c r="BW36" s="41">
        <v>0</v>
      </c>
      <c r="BX36" s="41">
        <v>0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0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f t="shared" si="11"/>
        <v>3.7999999999999972</v>
      </c>
      <c r="CZ36" s="39">
        <v>1994</v>
      </c>
      <c r="DA36" s="39" t="s">
        <v>0</v>
      </c>
      <c r="DB36" s="41">
        <v>0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52.9</v>
      </c>
      <c r="DY36" s="41">
        <v>0</v>
      </c>
      <c r="DZ36" s="41">
        <v>0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46.9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f t="shared" si="12"/>
        <v>0.20000000000000284</v>
      </c>
      <c r="FY36" s="39">
        <v>1994</v>
      </c>
      <c r="FZ36" s="39" t="s">
        <v>0</v>
      </c>
      <c r="GA36" s="41">
        <v>11</v>
      </c>
      <c r="GB36" s="29">
        <f t="shared" si="13"/>
        <v>0.53496600000000005</v>
      </c>
      <c r="GC36" s="29">
        <f t="shared" si="14"/>
        <v>0.50019800000000003</v>
      </c>
      <c r="GD36" s="29">
        <f t="shared" si="15"/>
        <v>2.1503804022931661</v>
      </c>
      <c r="GE36" s="29">
        <f t="shared" si="16"/>
        <v>2.0007923137562478</v>
      </c>
      <c r="GF36" s="29">
        <f t="shared" si="17"/>
        <v>0.1495880885369183</v>
      </c>
      <c r="GG36" s="29">
        <f t="shared" si="18"/>
        <v>6.9563547164677247E-2</v>
      </c>
      <c r="GH36" s="29">
        <f t="shared" si="19"/>
        <v>1.8439088914585744</v>
      </c>
      <c r="GI36" s="39">
        <v>1994</v>
      </c>
      <c r="GJ36" s="39" t="s">
        <v>0</v>
      </c>
      <c r="GK36" s="29"/>
      <c r="GL36" s="29"/>
      <c r="GM36" s="29"/>
      <c r="GN36" s="41"/>
      <c r="GO36" s="29"/>
      <c r="GP36" s="29"/>
      <c r="GQ36" s="29"/>
      <c r="GR36" s="41"/>
      <c r="GS36" s="41"/>
      <c r="GT36" s="41"/>
      <c r="GU36" s="41"/>
      <c r="GV36" s="29"/>
      <c r="GW36" s="45">
        <v>-1.0998699999999999</v>
      </c>
      <c r="GX36" s="45">
        <v>-0.75516269999999996</v>
      </c>
      <c r="GY36" s="45">
        <v>-1.120824</v>
      </c>
      <c r="GZ36" s="39">
        <v>1994</v>
      </c>
      <c r="HA36" s="39" t="s">
        <v>0</v>
      </c>
      <c r="HB36" s="42">
        <v>5</v>
      </c>
      <c r="HC36" s="42">
        <f t="shared" si="20"/>
        <v>7</v>
      </c>
      <c r="HD36" s="42">
        <v>2</v>
      </c>
      <c r="HE36" s="42">
        <v>4</v>
      </c>
      <c r="HF36" s="42">
        <v>0</v>
      </c>
      <c r="HG36" s="42">
        <v>4</v>
      </c>
      <c r="HH36" s="42">
        <v>0</v>
      </c>
      <c r="HI36" s="42">
        <v>1</v>
      </c>
      <c r="HJ36" s="39">
        <v>1994</v>
      </c>
      <c r="HK36" s="39" t="s">
        <v>0</v>
      </c>
      <c r="HL36" s="34">
        <v>1</v>
      </c>
      <c r="HM36" s="29">
        <v>20.992789999999999</v>
      </c>
      <c r="HN36" s="27">
        <v>37.439694066379097</v>
      </c>
      <c r="HO36" s="32">
        <v>32.912259578383498</v>
      </c>
      <c r="HP36" s="32">
        <v>4.0379161852746597</v>
      </c>
      <c r="HQ36" s="32">
        <v>6.2522715047901496</v>
      </c>
      <c r="HR36" s="27">
        <v>2.6074415921546001</v>
      </c>
      <c r="HS36" s="27">
        <v>68.912752136986001</v>
      </c>
      <c r="HT36" s="27">
        <v>71.200098511720498</v>
      </c>
      <c r="HU36" s="27">
        <v>-4.5274344879955901</v>
      </c>
      <c r="HV36" s="27">
        <v>-0.336239657124484</v>
      </c>
      <c r="HW36" s="27">
        <v>0.66196784444234402</v>
      </c>
      <c r="HX36" s="27">
        <v>7.08</v>
      </c>
      <c r="HY36" s="33">
        <v>-1.66391768798465</v>
      </c>
      <c r="HZ36" s="39">
        <v>1994</v>
      </c>
      <c r="IA36" s="39" t="s">
        <v>0</v>
      </c>
      <c r="IB36" s="29">
        <v>132474</v>
      </c>
      <c r="IC36" s="29">
        <v>131061.8</v>
      </c>
      <c r="ID36" s="29">
        <v>123065.203125</v>
      </c>
      <c r="IE36" s="32">
        <v>77.200447082519531</v>
      </c>
      <c r="IF36" s="32">
        <v>71.552757263183594</v>
      </c>
      <c r="IG36" s="32">
        <v>3408.75</v>
      </c>
      <c r="IH36" s="29">
        <v>29535</v>
      </c>
      <c r="II36" s="32">
        <v>90121.40625</v>
      </c>
      <c r="IJ36" s="31">
        <v>7997</v>
      </c>
      <c r="IK36" s="31">
        <v>6.0999999046325684</v>
      </c>
      <c r="IL36" s="39">
        <v>1994</v>
      </c>
      <c r="IM36" s="39" t="s">
        <v>0</v>
      </c>
      <c r="IN36" s="30">
        <v>45</v>
      </c>
      <c r="IO36" s="27">
        <v>322</v>
      </c>
      <c r="IP36" s="27">
        <v>5021.5</v>
      </c>
      <c r="IQ36" s="29">
        <f t="shared" si="21"/>
        <v>37.905551277986625</v>
      </c>
      <c r="IR36" s="29">
        <v>16740.3</v>
      </c>
      <c r="IS36" s="29">
        <v>16740.3</v>
      </c>
      <c r="IT36" s="29">
        <v>14.92</v>
      </c>
      <c r="IU36" s="28">
        <v>16.788479855160659</v>
      </c>
      <c r="IV36" s="28">
        <v>16740.3</v>
      </c>
      <c r="IW36" s="28">
        <v>16740.3</v>
      </c>
      <c r="IX36" s="28">
        <v>14.92</v>
      </c>
      <c r="IY36" s="28">
        <v>16.788479855160659</v>
      </c>
      <c r="IZ36" s="39">
        <v>1994</v>
      </c>
      <c r="JA36" s="39" t="s">
        <v>0</v>
      </c>
      <c r="JB36" s="27">
        <v>11.254092216491699</v>
      </c>
      <c r="JC36" s="27">
        <v>15.494999885559082</v>
      </c>
      <c r="JD36" s="27">
        <v>8.3579998016357422</v>
      </c>
      <c r="JE36" s="27">
        <v>6.9569997787475586</v>
      </c>
      <c r="JF36" s="27">
        <v>5.1620001792907715</v>
      </c>
      <c r="JG36" s="27">
        <v>0.92000001668930054</v>
      </c>
      <c r="JH36" s="27">
        <v>1.4459999799728394</v>
      </c>
      <c r="JI36" s="27">
        <v>5.934999942779541</v>
      </c>
      <c r="JJ36" s="32">
        <v>0.58300000429153442</v>
      </c>
      <c r="JK36" s="32">
        <v>0.1809999942779541</v>
      </c>
      <c r="JL36" s="32">
        <v>0.41600000858306885</v>
      </c>
      <c r="JM36" s="32">
        <v>0.31200000643730164</v>
      </c>
      <c r="JN36" s="32">
        <v>0.54000002145767212</v>
      </c>
      <c r="JO36" s="39">
        <v>1994</v>
      </c>
      <c r="JP36" s="39" t="s">
        <v>0</v>
      </c>
      <c r="JQ36" s="32">
        <v>0.29099999999999998</v>
      </c>
      <c r="JR36" s="41"/>
      <c r="JS36" s="41"/>
      <c r="JT36" s="32">
        <v>4.0000000000000001E-3</v>
      </c>
      <c r="JU36" s="41"/>
      <c r="JV36" s="32">
        <v>0.28799999999999998</v>
      </c>
      <c r="JW36" s="27">
        <v>5.2000001072883606E-2</v>
      </c>
      <c r="JX36" s="27">
        <v>7.6999999582767487E-2</v>
      </c>
      <c r="JY36" s="27">
        <v>0</v>
      </c>
      <c r="JZ36" s="40">
        <v>4.0000001899898052E-3</v>
      </c>
      <c r="KA36" s="20">
        <v>4.4999999999999998E-2</v>
      </c>
      <c r="KB36" s="20">
        <v>4.1999999433755875E-2</v>
      </c>
      <c r="KC36" s="21">
        <v>6.0000000521540642E-3</v>
      </c>
      <c r="KD36" s="21">
        <v>0</v>
      </c>
      <c r="KE36" s="20">
        <v>0.41599999999999998</v>
      </c>
      <c r="KF36" s="29"/>
      <c r="KG36" s="39">
        <v>1994</v>
      </c>
      <c r="KH36" s="39" t="s">
        <v>0</v>
      </c>
      <c r="KI36" s="23">
        <v>0.25666670000000003</v>
      </c>
      <c r="KJ36" s="23">
        <v>0.25</v>
      </c>
      <c r="KK36" s="22">
        <v>43.5</v>
      </c>
      <c r="KL36" s="22">
        <v>39.700000000000003</v>
      </c>
      <c r="KM36" s="22">
        <v>34.6</v>
      </c>
      <c r="KN36" s="21">
        <v>263125.8125</v>
      </c>
      <c r="KO36" s="20">
        <v>171992.203125</v>
      </c>
      <c r="KP36" s="20">
        <v>33330.80078125</v>
      </c>
      <c r="KQ36" s="19">
        <v>12.66724967956543</v>
      </c>
      <c r="KR36" s="39">
        <v>1994</v>
      </c>
      <c r="KS36" s="39" t="s">
        <v>0</v>
      </c>
    </row>
    <row r="37" spans="1:305" s="39" customFormat="1" ht="12.75">
      <c r="A37" s="39">
        <v>1995</v>
      </c>
      <c r="B37" s="39" t="s">
        <v>0</v>
      </c>
      <c r="C37" s="39">
        <v>36</v>
      </c>
      <c r="D37" s="44" t="s">
        <v>0</v>
      </c>
      <c r="E37" s="44">
        <v>840</v>
      </c>
      <c r="F37" s="39">
        <v>1</v>
      </c>
      <c r="G37" s="39">
        <v>0</v>
      </c>
      <c r="H37" s="39">
        <v>0</v>
      </c>
      <c r="I37" s="39">
        <v>0</v>
      </c>
      <c r="J37" s="29">
        <v>0</v>
      </c>
      <c r="K37" s="29">
        <v>100</v>
      </c>
      <c r="L37" s="29">
        <v>0</v>
      </c>
      <c r="M37" s="18">
        <v>1</v>
      </c>
      <c r="N37" s="39">
        <v>0</v>
      </c>
      <c r="O37" s="39">
        <v>0</v>
      </c>
      <c r="P37" s="39">
        <v>0</v>
      </c>
      <c r="Q37" s="29">
        <v>0</v>
      </c>
      <c r="R37" s="29">
        <v>100</v>
      </c>
      <c r="S37" s="29">
        <v>0</v>
      </c>
      <c r="T37" s="29">
        <v>0</v>
      </c>
      <c r="U37" s="29">
        <v>46.9</v>
      </c>
      <c r="V37" s="29">
        <v>0</v>
      </c>
      <c r="W37" s="29">
        <v>46.9</v>
      </c>
      <c r="X37" s="39">
        <v>1</v>
      </c>
      <c r="Y37" s="39">
        <v>1995</v>
      </c>
      <c r="Z37" s="39" t="s">
        <v>0</v>
      </c>
      <c r="AA37" s="43"/>
      <c r="AB37" s="41">
        <v>38</v>
      </c>
      <c r="AC37" s="41">
        <v>0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0</v>
      </c>
      <c r="AP37" s="41">
        <v>0</v>
      </c>
      <c r="AQ37" s="41">
        <v>0</v>
      </c>
      <c r="AR37" s="41">
        <v>0</v>
      </c>
      <c r="AS37" s="41">
        <v>0</v>
      </c>
      <c r="AT37" s="41">
        <v>0</v>
      </c>
      <c r="AU37" s="41">
        <v>0</v>
      </c>
      <c r="AV37" s="41">
        <v>0</v>
      </c>
      <c r="AW37" s="41">
        <v>0</v>
      </c>
      <c r="AX37" s="41">
        <v>0</v>
      </c>
      <c r="AY37" s="41">
        <v>51.5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0</v>
      </c>
      <c r="BM37" s="41">
        <v>0</v>
      </c>
      <c r="BN37" s="41">
        <v>44.7</v>
      </c>
      <c r="BO37" s="41">
        <v>0</v>
      </c>
      <c r="BP37" s="41">
        <v>0</v>
      </c>
      <c r="BQ37" s="41">
        <v>0</v>
      </c>
      <c r="BR37" s="41">
        <v>0</v>
      </c>
      <c r="BS37" s="41">
        <v>0</v>
      </c>
      <c r="BT37" s="41">
        <v>0</v>
      </c>
      <c r="BU37" s="41">
        <v>0</v>
      </c>
      <c r="BV37" s="41">
        <v>0</v>
      </c>
      <c r="BW37" s="41">
        <v>0</v>
      </c>
      <c r="BX37" s="41">
        <v>0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0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0</v>
      </c>
      <c r="CR37" s="41">
        <v>0</v>
      </c>
      <c r="CS37" s="41">
        <v>0</v>
      </c>
      <c r="CT37" s="41">
        <v>0</v>
      </c>
      <c r="CU37" s="41">
        <v>0</v>
      </c>
      <c r="CV37" s="41">
        <v>0</v>
      </c>
      <c r="CW37" s="41">
        <v>0</v>
      </c>
      <c r="CX37" s="41">
        <v>0</v>
      </c>
      <c r="CY37" s="41">
        <f t="shared" si="11"/>
        <v>3.7999999999999972</v>
      </c>
      <c r="CZ37" s="39">
        <v>1995</v>
      </c>
      <c r="DA37" s="39" t="s">
        <v>0</v>
      </c>
      <c r="DB37" s="41">
        <v>0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0</v>
      </c>
      <c r="DI37" s="41">
        <v>0</v>
      </c>
      <c r="DJ37" s="41">
        <v>0</v>
      </c>
      <c r="DK37" s="41">
        <v>0</v>
      </c>
      <c r="DL37" s="41">
        <v>0</v>
      </c>
      <c r="DM37" s="41">
        <v>0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0</v>
      </c>
      <c r="DU37" s="41">
        <v>0</v>
      </c>
      <c r="DV37" s="41">
        <v>0</v>
      </c>
      <c r="DW37" s="41">
        <v>0</v>
      </c>
      <c r="DX37" s="41">
        <v>52.9</v>
      </c>
      <c r="DY37" s="41">
        <v>0</v>
      </c>
      <c r="DZ37" s="41">
        <v>0</v>
      </c>
      <c r="EA37" s="41">
        <v>0</v>
      </c>
      <c r="EB37" s="41">
        <v>0</v>
      </c>
      <c r="EC37" s="41">
        <v>0</v>
      </c>
      <c r="ED37" s="41">
        <v>0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0</v>
      </c>
      <c r="EM37" s="41">
        <v>46.9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0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0</v>
      </c>
      <c r="EZ37" s="41">
        <v>0</v>
      </c>
      <c r="FA37" s="41">
        <v>0</v>
      </c>
      <c r="FB37" s="41">
        <v>0</v>
      </c>
      <c r="FC37" s="41">
        <v>0</v>
      </c>
      <c r="FD37" s="41">
        <v>0</v>
      </c>
      <c r="FE37" s="41">
        <v>0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0</v>
      </c>
      <c r="FL37" s="41">
        <v>0</v>
      </c>
      <c r="FM37" s="41">
        <v>0</v>
      </c>
      <c r="FN37" s="41">
        <v>0</v>
      </c>
      <c r="FO37" s="41">
        <v>0</v>
      </c>
      <c r="FP37" s="41">
        <v>0</v>
      </c>
      <c r="FQ37" s="41">
        <v>0</v>
      </c>
      <c r="FR37" s="41">
        <v>0</v>
      </c>
      <c r="FS37" s="41">
        <v>0</v>
      </c>
      <c r="FT37" s="41">
        <v>0</v>
      </c>
      <c r="FU37" s="41">
        <v>0</v>
      </c>
      <c r="FV37" s="41">
        <v>0</v>
      </c>
      <c r="FW37" s="41">
        <v>0</v>
      </c>
      <c r="FX37" s="41">
        <f t="shared" si="12"/>
        <v>0.20000000000000284</v>
      </c>
      <c r="FY37" s="39">
        <v>1995</v>
      </c>
      <c r="FZ37" s="39" t="s">
        <v>0</v>
      </c>
      <c r="GA37" s="41">
        <v>11</v>
      </c>
      <c r="GB37" s="29">
        <f t="shared" si="13"/>
        <v>0.53496600000000005</v>
      </c>
      <c r="GC37" s="29">
        <f t="shared" si="14"/>
        <v>0.50019800000000003</v>
      </c>
      <c r="GD37" s="29">
        <f t="shared" si="15"/>
        <v>2.1503804022931661</v>
      </c>
      <c r="GE37" s="29">
        <f t="shared" si="16"/>
        <v>2.0007923137562478</v>
      </c>
      <c r="GF37" s="29">
        <f t="shared" si="17"/>
        <v>0.1495880885369183</v>
      </c>
      <c r="GG37" s="29">
        <f t="shared" si="18"/>
        <v>6.9563547164677247E-2</v>
      </c>
      <c r="GH37" s="29">
        <f t="shared" si="19"/>
        <v>1.8439088914585744</v>
      </c>
      <c r="GI37" s="39">
        <v>1995</v>
      </c>
      <c r="GJ37" s="39" t="s">
        <v>0</v>
      </c>
      <c r="GK37" s="29"/>
      <c r="GL37" s="29"/>
      <c r="GM37" s="29"/>
      <c r="GN37" s="41"/>
      <c r="GO37" s="29"/>
      <c r="GP37" s="29"/>
      <c r="GQ37" s="29"/>
      <c r="GR37" s="41"/>
      <c r="GS37" s="41"/>
      <c r="GT37" s="41"/>
      <c r="GU37" s="41"/>
      <c r="GV37" s="29"/>
      <c r="GW37" s="45">
        <v>-1.257625</v>
      </c>
      <c r="GX37" s="45">
        <v>-0.70615490000000003</v>
      </c>
      <c r="GY37" s="45">
        <v>-1.417842</v>
      </c>
      <c r="GZ37" s="39">
        <v>1995</v>
      </c>
      <c r="HA37" s="39" t="s">
        <v>0</v>
      </c>
      <c r="HB37" s="42">
        <v>5</v>
      </c>
      <c r="HC37" s="42">
        <f t="shared" si="20"/>
        <v>7</v>
      </c>
      <c r="HD37" s="42">
        <v>2</v>
      </c>
      <c r="HE37" s="42">
        <v>4</v>
      </c>
      <c r="HF37" s="42">
        <v>0</v>
      </c>
      <c r="HG37" s="42">
        <v>4</v>
      </c>
      <c r="HH37" s="42">
        <v>0</v>
      </c>
      <c r="HI37" s="42">
        <v>1</v>
      </c>
      <c r="HJ37" s="39">
        <v>1995</v>
      </c>
      <c r="HK37" s="39" t="s">
        <v>0</v>
      </c>
      <c r="HL37" s="34">
        <v>1</v>
      </c>
      <c r="HM37" s="29">
        <v>22.38213</v>
      </c>
      <c r="HN37" s="27">
        <v>37.396454876990603</v>
      </c>
      <c r="HO37" s="32">
        <v>33.231881316014402</v>
      </c>
      <c r="HP37" s="32">
        <v>2.71870535917096</v>
      </c>
      <c r="HQ37" s="32">
        <v>4.8609377084395096</v>
      </c>
      <c r="HR37" s="27">
        <v>2.8054196885365799</v>
      </c>
      <c r="HS37" s="27">
        <v>68.369165128098103</v>
      </c>
      <c r="HT37" s="27">
        <v>68.294165617395507</v>
      </c>
      <c r="HU37" s="27">
        <v>-4.1645735609762502</v>
      </c>
      <c r="HV37" s="27">
        <v>0.23290557864314601</v>
      </c>
      <c r="HW37" s="27">
        <v>1.4236013979211299</v>
      </c>
      <c r="HX37" s="27">
        <v>6.58</v>
      </c>
      <c r="HY37" s="33">
        <v>-1.48186663709136</v>
      </c>
      <c r="HZ37" s="39">
        <v>1995</v>
      </c>
      <c r="IA37" s="39" t="s">
        <v>0</v>
      </c>
      <c r="IB37" s="29">
        <v>133655.29999999999</v>
      </c>
      <c r="IC37" s="29">
        <v>132304</v>
      </c>
      <c r="ID37" s="29">
        <v>124899.703125</v>
      </c>
      <c r="IE37" s="32">
        <v>76.862960815429688</v>
      </c>
      <c r="IF37" s="32">
        <v>71.683631896972656</v>
      </c>
      <c r="IG37" s="32">
        <v>3439.9169921875</v>
      </c>
      <c r="IH37" s="29">
        <v>29984</v>
      </c>
      <c r="II37" s="32">
        <v>91475.75</v>
      </c>
      <c r="IJ37" s="31">
        <v>7404</v>
      </c>
      <c r="IK37" s="31">
        <v>5.5999999046325684</v>
      </c>
      <c r="IL37" s="39">
        <v>1995</v>
      </c>
      <c r="IM37" s="39" t="s">
        <v>0</v>
      </c>
      <c r="IN37" s="30">
        <v>31</v>
      </c>
      <c r="IO37" s="27">
        <v>192</v>
      </c>
      <c r="IP37" s="27">
        <v>5771.2</v>
      </c>
      <c r="IQ37" s="29">
        <f t="shared" si="21"/>
        <v>43.179731742774138</v>
      </c>
      <c r="IR37" s="29">
        <v>16359.6</v>
      </c>
      <c r="IS37" s="29">
        <v>16359.6</v>
      </c>
      <c r="IT37" s="29">
        <v>14.32</v>
      </c>
      <c r="IU37" s="28">
        <v>16.056344191419718</v>
      </c>
      <c r="IV37" s="28">
        <v>16359.6</v>
      </c>
      <c r="IW37" s="28">
        <v>16359.6</v>
      </c>
      <c r="IX37" s="28">
        <v>14.32</v>
      </c>
      <c r="IY37" s="28">
        <v>16.056344191419718</v>
      </c>
      <c r="IZ37" s="39">
        <v>1995</v>
      </c>
      <c r="JA37" s="39" t="s">
        <v>0</v>
      </c>
      <c r="JB37" s="27">
        <v>11.371518135070801</v>
      </c>
      <c r="JC37" s="27">
        <v>15.496999740600586</v>
      </c>
      <c r="JD37" s="27">
        <v>8.2659997940063477</v>
      </c>
      <c r="JE37" s="27">
        <v>7.059999942779541</v>
      </c>
      <c r="JF37" s="27">
        <v>5.1570000648498535</v>
      </c>
      <c r="JG37" s="27">
        <v>0.91500002145767212</v>
      </c>
      <c r="JH37" s="27">
        <v>1.4049999713897705</v>
      </c>
      <c r="JI37" s="27">
        <v>6.0100002288818359</v>
      </c>
      <c r="JJ37" s="32">
        <v>0.58899998664855957</v>
      </c>
      <c r="JK37" s="32">
        <v>0.17100000381469727</v>
      </c>
      <c r="JL37" s="32">
        <v>0.33399999141693115</v>
      </c>
      <c r="JM37" s="32">
        <v>0.33799999952316284</v>
      </c>
      <c r="JN37" s="32">
        <v>0.57899999618530273</v>
      </c>
      <c r="JO37" s="39">
        <v>1995</v>
      </c>
      <c r="JP37" s="39" t="s">
        <v>0</v>
      </c>
      <c r="JQ37" s="32">
        <v>0.28899999999999998</v>
      </c>
      <c r="JR37" s="41"/>
      <c r="JS37" s="41"/>
      <c r="JT37" s="32">
        <v>4.0000000000000001E-3</v>
      </c>
      <c r="JU37" s="41"/>
      <c r="JV37" s="32">
        <v>0.29599999999999999</v>
      </c>
      <c r="JW37" s="27">
        <v>4.8999998718500137E-2</v>
      </c>
      <c r="JX37" s="27">
        <v>6.8999998271465302E-2</v>
      </c>
      <c r="JY37" s="27">
        <v>0</v>
      </c>
      <c r="JZ37" s="40">
        <v>4.999999888241291E-3</v>
      </c>
      <c r="KA37" s="20">
        <v>0.04</v>
      </c>
      <c r="KB37" s="20">
        <v>4.1999999433755875E-2</v>
      </c>
      <c r="KC37" s="21">
        <v>4.999999888241291E-3</v>
      </c>
      <c r="KD37" s="21">
        <v>0</v>
      </c>
      <c r="KE37" s="20">
        <v>0.33400000000000002</v>
      </c>
      <c r="KF37" s="29"/>
      <c r="KG37" s="39">
        <v>1995</v>
      </c>
      <c r="KH37" s="39" t="s">
        <v>0</v>
      </c>
      <c r="KI37" s="23">
        <v>0.25666670000000003</v>
      </c>
      <c r="KJ37" s="23">
        <v>0.25</v>
      </c>
      <c r="KK37" s="29"/>
      <c r="KL37" s="29"/>
      <c r="KM37" s="29"/>
      <c r="KN37" s="21">
        <v>266278.40625</v>
      </c>
      <c r="KO37" s="20">
        <v>174237.40625</v>
      </c>
      <c r="KP37" s="20">
        <v>33769.30078125</v>
      </c>
      <c r="KQ37" s="19">
        <v>12.681949615478516</v>
      </c>
      <c r="KR37" s="39">
        <v>1995</v>
      </c>
      <c r="KS37" s="39" t="s">
        <v>0</v>
      </c>
    </row>
    <row r="38" spans="1:305" s="39" customFormat="1" ht="12.75">
      <c r="A38" s="39">
        <v>1996</v>
      </c>
      <c r="B38" s="39" t="s">
        <v>0</v>
      </c>
      <c r="C38" s="39">
        <v>36</v>
      </c>
      <c r="D38" s="44" t="s">
        <v>0</v>
      </c>
      <c r="E38" s="44">
        <v>840</v>
      </c>
      <c r="F38" s="39">
        <v>1</v>
      </c>
      <c r="G38" s="39">
        <v>0</v>
      </c>
      <c r="H38" s="39">
        <v>0</v>
      </c>
      <c r="I38" s="39">
        <v>0</v>
      </c>
      <c r="J38" s="29">
        <v>0</v>
      </c>
      <c r="K38" s="29">
        <v>100</v>
      </c>
      <c r="L38" s="29">
        <v>0</v>
      </c>
      <c r="M38" s="18">
        <v>1</v>
      </c>
      <c r="N38" s="39">
        <v>0</v>
      </c>
      <c r="O38" s="39">
        <v>0</v>
      </c>
      <c r="P38" s="39">
        <v>0</v>
      </c>
      <c r="Q38" s="29">
        <v>0</v>
      </c>
      <c r="R38" s="29">
        <v>100</v>
      </c>
      <c r="S38" s="29">
        <v>0</v>
      </c>
      <c r="T38" s="29">
        <v>0</v>
      </c>
      <c r="U38" s="29">
        <v>47.01</v>
      </c>
      <c r="V38" s="29">
        <v>0</v>
      </c>
      <c r="W38" s="29">
        <v>47.01</v>
      </c>
      <c r="X38" s="39">
        <v>1</v>
      </c>
      <c r="Y38" s="39">
        <v>1996</v>
      </c>
      <c r="Z38" s="39" t="s">
        <v>0</v>
      </c>
      <c r="AA38" s="43">
        <v>35374</v>
      </c>
      <c r="AB38" s="41">
        <v>46</v>
      </c>
      <c r="AC38" s="41">
        <v>0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47.8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48.1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f t="shared" si="11"/>
        <v>4.0999999999999943</v>
      </c>
      <c r="CZ38" s="39">
        <v>1996</v>
      </c>
      <c r="DA38" s="39" t="s">
        <v>0</v>
      </c>
      <c r="DB38" s="41">
        <v>0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52.2</v>
      </c>
      <c r="DY38" s="41">
        <v>0</v>
      </c>
      <c r="DZ38" s="41">
        <v>0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47.6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f t="shared" si="12"/>
        <v>0.19999999999998863</v>
      </c>
      <c r="FY38" s="39">
        <v>1996</v>
      </c>
      <c r="FZ38" s="39" t="s">
        <v>0</v>
      </c>
      <c r="GA38" s="41">
        <v>11.7</v>
      </c>
      <c r="GB38" s="29">
        <f t="shared" si="13"/>
        <v>0.54015499999999994</v>
      </c>
      <c r="GC38" s="29">
        <f t="shared" si="14"/>
        <v>0.50093999999999994</v>
      </c>
      <c r="GD38" s="29">
        <f t="shared" si="15"/>
        <v>2.1746458045645811</v>
      </c>
      <c r="GE38" s="29">
        <f t="shared" si="16"/>
        <v>2.0037670821143747</v>
      </c>
      <c r="GF38" s="29">
        <f t="shared" si="17"/>
        <v>0.17087872245020641</v>
      </c>
      <c r="GG38" s="29">
        <f t="shared" si="18"/>
        <v>7.8577726125115183E-2</v>
      </c>
      <c r="GH38" s="29">
        <f t="shared" si="19"/>
        <v>3.131293662370239</v>
      </c>
      <c r="GI38" s="39">
        <v>1996</v>
      </c>
      <c r="GJ38" s="39" t="s">
        <v>0</v>
      </c>
      <c r="GK38" s="29"/>
      <c r="GL38" s="29"/>
      <c r="GM38" s="29"/>
      <c r="GN38" s="41"/>
      <c r="GO38" s="29"/>
      <c r="GP38" s="29"/>
      <c r="GQ38" s="29"/>
      <c r="GR38" s="41"/>
      <c r="GS38" s="41"/>
      <c r="GT38" s="41"/>
      <c r="GU38" s="41"/>
      <c r="GV38" s="29"/>
      <c r="GW38" s="45">
        <v>-1.336427</v>
      </c>
      <c r="GX38" s="45">
        <v>-0.69630300000000001</v>
      </c>
      <c r="GY38" s="45">
        <v>-1.5215590000000001</v>
      </c>
      <c r="GZ38" s="39">
        <v>1996</v>
      </c>
      <c r="HA38" s="39" t="s">
        <v>0</v>
      </c>
      <c r="HB38" s="42">
        <v>5</v>
      </c>
      <c r="HC38" s="42">
        <f t="shared" si="20"/>
        <v>7</v>
      </c>
      <c r="HD38" s="42">
        <v>2</v>
      </c>
      <c r="HE38" s="42">
        <v>4</v>
      </c>
      <c r="HF38" s="42">
        <v>0</v>
      </c>
      <c r="HG38" s="42">
        <v>4</v>
      </c>
      <c r="HH38" s="42">
        <v>0</v>
      </c>
      <c r="HI38" s="42">
        <v>1</v>
      </c>
      <c r="HJ38" s="39">
        <v>1996</v>
      </c>
      <c r="HK38" s="39" t="s">
        <v>0</v>
      </c>
      <c r="HL38" s="34">
        <v>1</v>
      </c>
      <c r="HM38" s="29">
        <v>22.61129</v>
      </c>
      <c r="HN38" s="27">
        <v>36.692589974908003</v>
      </c>
      <c r="HO38" s="32">
        <v>33.677223022959403</v>
      </c>
      <c r="HP38" s="32">
        <v>3.7961620678640799</v>
      </c>
      <c r="HQ38" s="32">
        <v>5.6905291588650897</v>
      </c>
      <c r="HR38" s="27">
        <v>2.9312041999343599</v>
      </c>
      <c r="HS38" s="27">
        <v>67.645933575509204</v>
      </c>
      <c r="HT38" s="27">
        <v>66.257383328138005</v>
      </c>
      <c r="HU38" s="27">
        <v>-3.01536695194857</v>
      </c>
      <c r="HV38" s="27">
        <v>1.09997623508134</v>
      </c>
      <c r="HW38" s="27">
        <v>2.0242670333552399</v>
      </c>
      <c r="HX38" s="27">
        <v>6.4383333333333299</v>
      </c>
      <c r="HY38" s="33">
        <v>-1.54037412771946</v>
      </c>
      <c r="HZ38" s="39">
        <v>1996</v>
      </c>
      <c r="IA38" s="39" t="s">
        <v>0</v>
      </c>
      <c r="IB38" s="29">
        <v>135229.29999999999</v>
      </c>
      <c r="IC38" s="29">
        <v>133943.29999999999</v>
      </c>
      <c r="ID38" s="29">
        <v>126707.5</v>
      </c>
      <c r="IE38" s="32">
        <v>76.751800537109375</v>
      </c>
      <c r="IF38" s="32">
        <v>71.769706726074219</v>
      </c>
      <c r="IG38" s="32">
        <v>3443.5</v>
      </c>
      <c r="IH38" s="29">
        <v>30215</v>
      </c>
      <c r="II38" s="32">
        <v>93049</v>
      </c>
      <c r="IJ38" s="31">
        <v>7236</v>
      </c>
      <c r="IK38" s="31">
        <v>5.4000000953674316</v>
      </c>
      <c r="IL38" s="39">
        <v>1996</v>
      </c>
      <c r="IM38" s="39" t="s">
        <v>0</v>
      </c>
      <c r="IN38" s="30">
        <v>37</v>
      </c>
      <c r="IO38" s="27">
        <v>273</v>
      </c>
      <c r="IP38" s="27">
        <v>4888.6000000000004</v>
      </c>
      <c r="IQ38" s="29">
        <f t="shared" si="21"/>
        <v>36.150449643679295</v>
      </c>
      <c r="IR38" s="29">
        <v>16269.4</v>
      </c>
      <c r="IS38" s="29">
        <v>16269.4</v>
      </c>
      <c r="IT38" s="29">
        <v>14.02</v>
      </c>
      <c r="IU38" s="28">
        <v>15.648152058042101</v>
      </c>
      <c r="IV38" s="28">
        <v>16269.4</v>
      </c>
      <c r="IW38" s="28">
        <v>16269.4</v>
      </c>
      <c r="IX38" s="28">
        <v>14.02</v>
      </c>
      <c r="IY38" s="28">
        <v>15.648152058042101</v>
      </c>
      <c r="IZ38" s="39">
        <v>1996</v>
      </c>
      <c r="JA38" s="39" t="s">
        <v>0</v>
      </c>
      <c r="JB38" s="27">
        <v>11.282423973083496</v>
      </c>
      <c r="JC38" s="27">
        <v>15.24899959564209</v>
      </c>
      <c r="JD38" s="27">
        <v>8.1319999694824219</v>
      </c>
      <c r="JE38" s="27">
        <v>6.9609999656677246</v>
      </c>
      <c r="JF38" s="27">
        <v>5.0789999961853027</v>
      </c>
      <c r="JG38" s="27">
        <v>0.90100002288818359</v>
      </c>
      <c r="JH38" s="27">
        <v>1.3639999628067017</v>
      </c>
      <c r="JI38" s="27">
        <v>5.9939999580383301</v>
      </c>
      <c r="JJ38" s="32">
        <v>0.54100000858306885</v>
      </c>
      <c r="JK38" s="32">
        <v>0.16200000047683716</v>
      </c>
      <c r="JL38" s="32">
        <v>0.32699999213218689</v>
      </c>
      <c r="JM38" s="32">
        <v>0.30700001120567322</v>
      </c>
      <c r="JN38" s="32">
        <v>0.57899999618530273</v>
      </c>
      <c r="JO38" s="39">
        <v>1996</v>
      </c>
      <c r="JP38" s="39" t="s">
        <v>0</v>
      </c>
      <c r="JQ38" s="32">
        <v>0.255</v>
      </c>
      <c r="JR38" s="41"/>
      <c r="JS38" s="41"/>
      <c r="JT38" s="32">
        <v>4.0000000000000001E-3</v>
      </c>
      <c r="JU38" s="41"/>
      <c r="JV38" s="32">
        <v>0.28199999999999997</v>
      </c>
      <c r="JW38" s="27">
        <v>5.2000001072883606E-2</v>
      </c>
      <c r="JX38" s="27">
        <v>6.3000001013278961E-2</v>
      </c>
      <c r="JY38" s="27">
        <v>0</v>
      </c>
      <c r="JZ38" s="40">
        <v>4.0000001899898052E-3</v>
      </c>
      <c r="KA38" s="20">
        <v>3.2000000000000001E-2</v>
      </c>
      <c r="KB38" s="20">
        <v>3.7999998778104782E-2</v>
      </c>
      <c r="KC38" s="21">
        <v>4.999999888241291E-3</v>
      </c>
      <c r="KD38" s="21">
        <v>0</v>
      </c>
      <c r="KE38" s="20">
        <v>0.32700000000000001</v>
      </c>
      <c r="KF38" s="29"/>
      <c r="KG38" s="39">
        <v>1996</v>
      </c>
      <c r="KH38" s="39" t="s">
        <v>0</v>
      </c>
      <c r="KI38" s="23">
        <v>0.25666670000000003</v>
      </c>
      <c r="KJ38" s="23">
        <v>0.25</v>
      </c>
      <c r="KK38" s="29"/>
      <c r="KL38" s="29"/>
      <c r="KM38" s="29"/>
      <c r="KN38" s="21">
        <v>269394.3125</v>
      </c>
      <c r="KO38" s="20">
        <v>176547.296875</v>
      </c>
      <c r="KP38" s="20">
        <v>34143.05078125</v>
      </c>
      <c r="KQ38" s="19">
        <v>12.674010276794434</v>
      </c>
      <c r="KR38" s="39">
        <v>1996</v>
      </c>
      <c r="KS38" s="39" t="s">
        <v>0</v>
      </c>
    </row>
    <row r="39" spans="1:305" s="39" customFormat="1" ht="12.75">
      <c r="A39" s="39">
        <v>1997</v>
      </c>
      <c r="B39" s="39" t="s">
        <v>0</v>
      </c>
      <c r="C39" s="39">
        <v>36</v>
      </c>
      <c r="D39" s="44" t="s">
        <v>0</v>
      </c>
      <c r="E39" s="44">
        <v>840</v>
      </c>
      <c r="F39" s="39">
        <v>1</v>
      </c>
      <c r="G39" s="39">
        <v>0</v>
      </c>
      <c r="H39" s="39">
        <v>0</v>
      </c>
      <c r="I39" s="39">
        <v>0</v>
      </c>
      <c r="J39" s="29">
        <v>5.27</v>
      </c>
      <c r="K39" s="29">
        <v>94.73</v>
      </c>
      <c r="L39" s="29">
        <v>0</v>
      </c>
      <c r="M39" s="18">
        <v>1</v>
      </c>
      <c r="N39" s="39">
        <v>0</v>
      </c>
      <c r="O39" s="39">
        <v>0</v>
      </c>
      <c r="P39" s="39">
        <v>1</v>
      </c>
      <c r="Q39" s="29">
        <v>0</v>
      </c>
      <c r="R39" s="29">
        <v>100</v>
      </c>
      <c r="S39" s="29">
        <v>0</v>
      </c>
      <c r="T39" s="29">
        <v>0</v>
      </c>
      <c r="U39" s="29">
        <v>47.6</v>
      </c>
      <c r="V39" s="29">
        <v>0</v>
      </c>
      <c r="W39" s="29">
        <v>47.6</v>
      </c>
      <c r="X39" s="39">
        <v>1</v>
      </c>
      <c r="Y39" s="39">
        <v>1997</v>
      </c>
      <c r="Z39" s="39" t="s">
        <v>0</v>
      </c>
      <c r="AA39" s="43"/>
      <c r="AB39" s="41">
        <v>46</v>
      </c>
      <c r="AC39" s="41">
        <v>0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47.8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48.1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f t="shared" si="11"/>
        <v>4.0999999999999943</v>
      </c>
      <c r="CZ39" s="39">
        <v>1997</v>
      </c>
      <c r="DA39" s="39" t="s">
        <v>0</v>
      </c>
      <c r="DB39" s="41">
        <v>0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52.2</v>
      </c>
      <c r="DY39" s="41">
        <v>0</v>
      </c>
      <c r="DZ39" s="41">
        <v>0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47.6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f t="shared" si="12"/>
        <v>0.19999999999998863</v>
      </c>
      <c r="FY39" s="39">
        <v>1997</v>
      </c>
      <c r="FZ39" s="39" t="s">
        <v>0</v>
      </c>
      <c r="GA39" s="41">
        <v>11.7</v>
      </c>
      <c r="GB39" s="29">
        <f t="shared" si="13"/>
        <v>0.54015499999999994</v>
      </c>
      <c r="GC39" s="29">
        <f t="shared" si="14"/>
        <v>0.50093999999999994</v>
      </c>
      <c r="GD39" s="29">
        <f t="shared" si="15"/>
        <v>2.1746458045645811</v>
      </c>
      <c r="GE39" s="29">
        <f t="shared" si="16"/>
        <v>2.0037670821143747</v>
      </c>
      <c r="GF39" s="29">
        <f t="shared" si="17"/>
        <v>0.17087872245020641</v>
      </c>
      <c r="GG39" s="29">
        <f t="shared" si="18"/>
        <v>7.8577726125115183E-2</v>
      </c>
      <c r="GH39" s="29">
        <f t="shared" si="19"/>
        <v>3.131293662370239</v>
      </c>
      <c r="GI39" s="39">
        <v>1997</v>
      </c>
      <c r="GJ39" s="39" t="s">
        <v>0</v>
      </c>
      <c r="GK39" s="29"/>
      <c r="GL39" s="29"/>
      <c r="GM39" s="29"/>
      <c r="GN39" s="41"/>
      <c r="GO39" s="29"/>
      <c r="GP39" s="29"/>
      <c r="GQ39" s="29"/>
      <c r="GR39" s="41"/>
      <c r="GS39" s="41"/>
      <c r="GT39" s="41"/>
      <c r="GU39" s="41"/>
      <c r="GV39" s="29"/>
      <c r="GW39" s="45">
        <v>-1.195006</v>
      </c>
      <c r="GX39" s="45">
        <v>-0.69638199999999995</v>
      </c>
      <c r="GY39" s="45">
        <v>-1.201398</v>
      </c>
      <c r="GZ39" s="39">
        <v>1997</v>
      </c>
      <c r="HA39" s="39" t="s">
        <v>0</v>
      </c>
      <c r="HB39" s="42">
        <v>5</v>
      </c>
      <c r="HC39" s="42">
        <f t="shared" si="20"/>
        <v>7</v>
      </c>
      <c r="HD39" s="42">
        <v>2</v>
      </c>
      <c r="HE39" s="42">
        <v>4</v>
      </c>
      <c r="HF39" s="42">
        <v>0</v>
      </c>
      <c r="HG39" s="42">
        <v>4</v>
      </c>
      <c r="HH39" s="42">
        <v>0</v>
      </c>
      <c r="HI39" s="42">
        <v>1</v>
      </c>
      <c r="HJ39" s="39">
        <v>1997</v>
      </c>
      <c r="HK39" s="39" t="s">
        <v>0</v>
      </c>
      <c r="HL39" s="34">
        <v>1</v>
      </c>
      <c r="HM39" s="29">
        <v>23.34402</v>
      </c>
      <c r="HN39" s="27">
        <v>35.581612413276403</v>
      </c>
      <c r="HO39" s="32">
        <v>33.959383285754498</v>
      </c>
      <c r="HP39" s="32">
        <v>4.4867910235773101</v>
      </c>
      <c r="HQ39" s="32">
        <v>6.2757903378630697</v>
      </c>
      <c r="HR39" s="27">
        <v>2.33768993730741</v>
      </c>
      <c r="HS39" s="27">
        <v>65.271286312114995</v>
      </c>
      <c r="HT39" s="27">
        <v>61.655417159153302</v>
      </c>
      <c r="HU39" s="27">
        <v>-1.6222291275218499</v>
      </c>
      <c r="HV39" s="27">
        <v>2.2550320757621098</v>
      </c>
      <c r="HW39" s="27">
        <v>2.6316330424118899</v>
      </c>
      <c r="HX39" s="27">
        <v>6.3525</v>
      </c>
      <c r="HY39" s="33">
        <v>-1.63465866684478</v>
      </c>
      <c r="HZ39" s="39">
        <v>1997</v>
      </c>
      <c r="IA39" s="39" t="s">
        <v>0</v>
      </c>
      <c r="IB39" s="29">
        <v>137549.29999999999</v>
      </c>
      <c r="IC39" s="29">
        <v>136296.79999999999</v>
      </c>
      <c r="ID39" s="29">
        <v>129557.8984375</v>
      </c>
      <c r="IE39" s="32">
        <v>76.920806884765625</v>
      </c>
      <c r="IF39" s="32">
        <v>72.314910888671875</v>
      </c>
      <c r="IG39" s="32">
        <v>3398.5</v>
      </c>
      <c r="IH39" s="29">
        <v>30950</v>
      </c>
      <c r="II39" s="32">
        <v>95209.40625</v>
      </c>
      <c r="IJ39" s="31">
        <v>6739</v>
      </c>
      <c r="IK39" s="31">
        <v>4.9000000953674316</v>
      </c>
      <c r="IL39" s="39">
        <v>1997</v>
      </c>
      <c r="IM39" s="39" t="s">
        <v>0</v>
      </c>
      <c r="IN39" s="30">
        <v>29</v>
      </c>
      <c r="IO39" s="27">
        <v>339</v>
      </c>
      <c r="IP39" s="27">
        <v>4497.1000000000004</v>
      </c>
      <c r="IQ39" s="29">
        <f t="shared" si="21"/>
        <v>32.694459368386468</v>
      </c>
      <c r="IR39" s="29">
        <v>16109.9</v>
      </c>
      <c r="IS39" s="29">
        <v>16109.9</v>
      </c>
      <c r="IT39" s="29">
        <v>13.55</v>
      </c>
      <c r="IU39" s="28">
        <v>15.077372164527841</v>
      </c>
      <c r="IV39" s="28">
        <v>16109.9</v>
      </c>
      <c r="IW39" s="28">
        <v>16109.9</v>
      </c>
      <c r="IX39" s="28">
        <v>13.55</v>
      </c>
      <c r="IY39" s="28">
        <v>15.077372164527841</v>
      </c>
      <c r="IZ39" s="39">
        <v>1997</v>
      </c>
      <c r="JA39" s="39" t="s">
        <v>0</v>
      </c>
      <c r="JB39" s="27">
        <v>10.957383155822754</v>
      </c>
      <c r="JC39" s="27">
        <v>14.840999603271484</v>
      </c>
      <c r="JD39" s="27">
        <v>7.8480000495910645</v>
      </c>
      <c r="JE39" s="27">
        <v>6.815000057220459</v>
      </c>
      <c r="JF39" s="27">
        <v>5.0590000152587891</v>
      </c>
      <c r="JG39" s="27">
        <v>0.88099998235702515</v>
      </c>
      <c r="JH39" s="27">
        <v>1.2970000505447388</v>
      </c>
      <c r="JI39" s="27">
        <v>5.9330000877380371</v>
      </c>
      <c r="JJ39" s="32">
        <v>0.40599998831748962</v>
      </c>
      <c r="JK39" s="32">
        <v>0.14699999988079071</v>
      </c>
      <c r="JL39" s="32">
        <v>0.25200000405311584</v>
      </c>
      <c r="JM39" s="32">
        <v>0.2800000011920929</v>
      </c>
      <c r="JN39" s="32">
        <v>0.55500000715255737</v>
      </c>
      <c r="JO39" s="39">
        <v>1997</v>
      </c>
      <c r="JP39" s="39" t="s">
        <v>0</v>
      </c>
      <c r="JQ39" s="32">
        <v>0.11899999999999999</v>
      </c>
      <c r="JR39" s="41"/>
      <c r="JS39" s="41"/>
      <c r="JT39" s="32">
        <v>0</v>
      </c>
      <c r="JU39" s="41"/>
      <c r="JV39" s="32">
        <v>0.28699999999999998</v>
      </c>
      <c r="JW39" s="27">
        <v>4.1999999433755875E-2</v>
      </c>
      <c r="JX39" s="27">
        <v>6.8000003695487976E-2</v>
      </c>
      <c r="JY39" s="27">
        <v>0</v>
      </c>
      <c r="JZ39" s="40">
        <v>1.0000000474974513E-3</v>
      </c>
      <c r="KA39" s="20">
        <v>3.7999999999999999E-2</v>
      </c>
      <c r="KB39" s="20">
        <v>2.9999999329447746E-2</v>
      </c>
      <c r="KC39" s="21">
        <v>4.999999888241291E-3</v>
      </c>
      <c r="KD39" s="21">
        <v>0</v>
      </c>
      <c r="KE39" s="20">
        <v>0.252</v>
      </c>
      <c r="KF39" s="29"/>
      <c r="KG39" s="39">
        <v>1997</v>
      </c>
      <c r="KH39" s="39" t="s">
        <v>0</v>
      </c>
      <c r="KI39" s="23">
        <v>0.25666670000000003</v>
      </c>
      <c r="KJ39" s="23">
        <v>0.25</v>
      </c>
      <c r="KK39" s="22">
        <v>43.2</v>
      </c>
      <c r="KL39" s="22">
        <v>39.200000000000003</v>
      </c>
      <c r="KM39" s="22">
        <v>34.6</v>
      </c>
      <c r="KN39" s="21">
        <v>272646.90625</v>
      </c>
      <c r="KO39" s="20">
        <v>179158</v>
      </c>
      <c r="KP39" s="20">
        <v>34401.55859375</v>
      </c>
      <c r="KQ39" s="19">
        <v>12.617620468139648</v>
      </c>
      <c r="KR39" s="39">
        <v>1997</v>
      </c>
      <c r="KS39" s="39" t="s">
        <v>0</v>
      </c>
    </row>
    <row r="40" spans="1:305" s="39" customFormat="1" ht="12.75">
      <c r="A40" s="39">
        <v>1998</v>
      </c>
      <c r="B40" s="39" t="s">
        <v>0</v>
      </c>
      <c r="C40" s="39">
        <v>36</v>
      </c>
      <c r="D40" s="44" t="s">
        <v>0</v>
      </c>
      <c r="E40" s="44">
        <v>840</v>
      </c>
      <c r="F40" s="39">
        <v>1</v>
      </c>
      <c r="G40" s="39">
        <v>0</v>
      </c>
      <c r="H40" s="39">
        <v>0</v>
      </c>
      <c r="I40" s="39">
        <v>0</v>
      </c>
      <c r="J40" s="29">
        <v>5.56</v>
      </c>
      <c r="K40" s="29">
        <v>94.44</v>
      </c>
      <c r="L40" s="29">
        <v>0</v>
      </c>
      <c r="M40" s="18">
        <v>1</v>
      </c>
      <c r="N40" s="39">
        <v>0</v>
      </c>
      <c r="O40" s="39">
        <v>0</v>
      </c>
      <c r="P40" s="39">
        <v>0</v>
      </c>
      <c r="Q40" s="29">
        <v>0</v>
      </c>
      <c r="R40" s="29">
        <v>100</v>
      </c>
      <c r="S40" s="29">
        <v>0</v>
      </c>
      <c r="T40" s="29">
        <v>0</v>
      </c>
      <c r="U40" s="29">
        <v>47.75</v>
      </c>
      <c r="V40" s="29">
        <v>0</v>
      </c>
      <c r="W40" s="29">
        <v>47.75</v>
      </c>
      <c r="X40" s="39">
        <v>1</v>
      </c>
      <c r="Y40" s="39">
        <v>1998</v>
      </c>
      <c r="Z40" s="39" t="s">
        <v>0</v>
      </c>
      <c r="AA40" s="43">
        <v>36102</v>
      </c>
      <c r="AB40" s="41">
        <v>35.299999999999997</v>
      </c>
      <c r="AC40" s="41">
        <v>0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0</v>
      </c>
      <c r="AR40" s="41">
        <v>0</v>
      </c>
      <c r="AS40" s="41">
        <v>0</v>
      </c>
      <c r="AT40" s="41">
        <v>0</v>
      </c>
      <c r="AU40" s="41">
        <v>0</v>
      </c>
      <c r="AV40" s="41">
        <v>0</v>
      </c>
      <c r="AW40" s="41">
        <v>0</v>
      </c>
      <c r="AX40" s="41">
        <v>0</v>
      </c>
      <c r="AY40" s="41">
        <v>48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0</v>
      </c>
      <c r="BM40" s="41">
        <v>0</v>
      </c>
      <c r="BN40" s="41">
        <v>47.1</v>
      </c>
      <c r="BO40" s="41">
        <v>0</v>
      </c>
      <c r="BP40" s="41">
        <v>0</v>
      </c>
      <c r="BQ40" s="41">
        <v>0</v>
      </c>
      <c r="BR40" s="41">
        <v>0</v>
      </c>
      <c r="BS40" s="41">
        <v>0</v>
      </c>
      <c r="BT40" s="41">
        <v>0</v>
      </c>
      <c r="BU40" s="41">
        <v>0</v>
      </c>
      <c r="BV40" s="41">
        <v>0</v>
      </c>
      <c r="BW40" s="41">
        <v>0</v>
      </c>
      <c r="BX40" s="41">
        <v>0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0</v>
      </c>
      <c r="CI40" s="41">
        <v>0</v>
      </c>
      <c r="CJ40" s="41">
        <v>0</v>
      </c>
      <c r="CK40" s="41">
        <v>0</v>
      </c>
      <c r="CL40" s="41">
        <v>0</v>
      </c>
      <c r="CM40" s="41">
        <v>0</v>
      </c>
      <c r="CN40" s="41">
        <v>0</v>
      </c>
      <c r="CO40" s="41">
        <v>0</v>
      </c>
      <c r="CP40" s="41">
        <v>0</v>
      </c>
      <c r="CQ40" s="41">
        <v>0</v>
      </c>
      <c r="CR40" s="41">
        <v>0</v>
      </c>
      <c r="CS40" s="41">
        <v>0</v>
      </c>
      <c r="CT40" s="41">
        <v>0</v>
      </c>
      <c r="CU40" s="41">
        <v>0</v>
      </c>
      <c r="CV40" s="41">
        <v>0</v>
      </c>
      <c r="CW40" s="41">
        <v>0</v>
      </c>
      <c r="CX40" s="41">
        <v>0</v>
      </c>
      <c r="CY40" s="41">
        <f t="shared" si="11"/>
        <v>4.9000000000000057</v>
      </c>
      <c r="CZ40" s="39">
        <v>1998</v>
      </c>
      <c r="DA40" s="39" t="s">
        <v>0</v>
      </c>
      <c r="DB40" s="41">
        <v>0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0</v>
      </c>
      <c r="DK40" s="41">
        <v>0</v>
      </c>
      <c r="DL40" s="41">
        <v>0</v>
      </c>
      <c r="DM40" s="41">
        <v>0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0</v>
      </c>
      <c r="DU40" s="41">
        <v>0</v>
      </c>
      <c r="DV40" s="41">
        <v>0</v>
      </c>
      <c r="DW40" s="41">
        <v>0</v>
      </c>
      <c r="DX40" s="41">
        <v>51.3</v>
      </c>
      <c r="DY40" s="41">
        <v>0</v>
      </c>
      <c r="DZ40" s="41">
        <v>0</v>
      </c>
      <c r="EA40" s="41">
        <v>0</v>
      </c>
      <c r="EB40" s="41">
        <v>0</v>
      </c>
      <c r="EC40" s="41">
        <v>0</v>
      </c>
      <c r="ED40" s="41">
        <v>0</v>
      </c>
      <c r="EE40" s="41">
        <v>0</v>
      </c>
      <c r="EF40" s="41">
        <v>0</v>
      </c>
      <c r="EG40" s="41">
        <v>0</v>
      </c>
      <c r="EH40" s="41">
        <v>0</v>
      </c>
      <c r="EI40" s="41">
        <v>0</v>
      </c>
      <c r="EJ40" s="41">
        <v>0</v>
      </c>
      <c r="EK40" s="41">
        <v>0</v>
      </c>
      <c r="EL40" s="41">
        <v>0</v>
      </c>
      <c r="EM40" s="41">
        <v>48.5</v>
      </c>
      <c r="EN40" s="41">
        <v>0</v>
      </c>
      <c r="EO40" s="41">
        <v>0</v>
      </c>
      <c r="EP40" s="41">
        <v>0</v>
      </c>
      <c r="EQ40" s="41">
        <v>0</v>
      </c>
      <c r="ER40" s="41">
        <v>0</v>
      </c>
      <c r="ES40" s="41">
        <v>0</v>
      </c>
      <c r="ET40" s="41">
        <v>0</v>
      </c>
      <c r="EU40" s="41">
        <v>0</v>
      </c>
      <c r="EV40" s="41">
        <v>0</v>
      </c>
      <c r="EW40" s="41">
        <v>0</v>
      </c>
      <c r="EX40" s="41">
        <v>0</v>
      </c>
      <c r="EY40" s="41">
        <v>0</v>
      </c>
      <c r="EZ40" s="41">
        <v>0</v>
      </c>
      <c r="FA40" s="41">
        <v>0</v>
      </c>
      <c r="FB40" s="41">
        <v>0</v>
      </c>
      <c r="FC40" s="41">
        <v>0</v>
      </c>
      <c r="FD40" s="41">
        <v>0</v>
      </c>
      <c r="FE40" s="41">
        <v>0</v>
      </c>
      <c r="FF40" s="41">
        <v>0</v>
      </c>
      <c r="FG40" s="41">
        <v>0</v>
      </c>
      <c r="FH40" s="41">
        <v>0</v>
      </c>
      <c r="FI40" s="41">
        <v>0</v>
      </c>
      <c r="FJ40" s="41">
        <v>0</v>
      </c>
      <c r="FK40" s="41">
        <v>0</v>
      </c>
      <c r="FL40" s="41">
        <v>0</v>
      </c>
      <c r="FM40" s="41">
        <v>0</v>
      </c>
      <c r="FN40" s="41">
        <v>0</v>
      </c>
      <c r="FO40" s="41">
        <v>0</v>
      </c>
      <c r="FP40" s="41">
        <v>0</v>
      </c>
      <c r="FQ40" s="41">
        <v>0</v>
      </c>
      <c r="FR40" s="41">
        <v>0</v>
      </c>
      <c r="FS40" s="41">
        <v>0</v>
      </c>
      <c r="FT40" s="41">
        <v>0</v>
      </c>
      <c r="FU40" s="41">
        <v>0</v>
      </c>
      <c r="FV40" s="41">
        <v>0</v>
      </c>
      <c r="FW40" s="41">
        <v>0</v>
      </c>
      <c r="FX40" s="41">
        <f t="shared" si="12"/>
        <v>0.20000000000000284</v>
      </c>
      <c r="FY40" s="39">
        <v>1998</v>
      </c>
      <c r="FZ40" s="39" t="s">
        <v>0</v>
      </c>
      <c r="GA40" s="41">
        <v>13.3</v>
      </c>
      <c r="GB40" s="29">
        <f t="shared" si="13"/>
        <v>0.547759</v>
      </c>
      <c r="GC40" s="29">
        <f t="shared" si="14"/>
        <v>0.501606</v>
      </c>
      <c r="GD40" s="29">
        <f t="shared" si="15"/>
        <v>2.2112103944578223</v>
      </c>
      <c r="GE40" s="29">
        <f t="shared" si="16"/>
        <v>2.0064447003776129</v>
      </c>
      <c r="GF40" s="29">
        <f t="shared" si="17"/>
        <v>0.20476569408020939</v>
      </c>
      <c r="GG40" s="29">
        <f t="shared" si="18"/>
        <v>9.2603442256527974E-2</v>
      </c>
      <c r="GH40" s="29">
        <f t="shared" si="19"/>
        <v>2.5347583711273129</v>
      </c>
      <c r="GI40" s="39">
        <v>1998</v>
      </c>
      <c r="GJ40" s="39" t="s">
        <v>0</v>
      </c>
      <c r="GK40" s="29"/>
      <c r="GL40" s="29"/>
      <c r="GM40" s="29"/>
      <c r="GN40" s="41"/>
      <c r="GO40" s="29"/>
      <c r="GP40" s="29"/>
      <c r="GQ40" s="29"/>
      <c r="GR40" s="41"/>
      <c r="GS40" s="41"/>
      <c r="GT40" s="41"/>
      <c r="GU40" s="41"/>
      <c r="GV40" s="29"/>
      <c r="GW40" s="36">
        <v>-1.2171590000000001</v>
      </c>
      <c r="GX40" s="36">
        <v>-0.66170600000000002</v>
      </c>
      <c r="GY40" s="36">
        <v>-1.2570049999999999</v>
      </c>
      <c r="GZ40" s="39">
        <v>1998</v>
      </c>
      <c r="HA40" s="39" t="s">
        <v>0</v>
      </c>
      <c r="HB40" s="42">
        <v>5</v>
      </c>
      <c r="HC40" s="42">
        <f t="shared" si="20"/>
        <v>7</v>
      </c>
      <c r="HD40" s="42">
        <v>2</v>
      </c>
      <c r="HE40" s="42">
        <v>4</v>
      </c>
      <c r="HF40" s="42">
        <v>0</v>
      </c>
      <c r="HG40" s="42">
        <v>4</v>
      </c>
      <c r="HH40" s="42">
        <v>0</v>
      </c>
      <c r="HI40" s="42">
        <v>1</v>
      </c>
      <c r="HJ40" s="39">
        <v>1998</v>
      </c>
      <c r="HK40" s="39" t="s">
        <v>0</v>
      </c>
      <c r="HL40" s="34">
        <v>1</v>
      </c>
      <c r="HM40" s="29">
        <v>22.75975</v>
      </c>
      <c r="HN40" s="27">
        <v>34.711155608610298</v>
      </c>
      <c r="HO40" s="32">
        <v>34.300501146971897</v>
      </c>
      <c r="HP40" s="32">
        <v>4.44976596872635</v>
      </c>
      <c r="HQ40" s="32">
        <v>5.5831283524181003</v>
      </c>
      <c r="HR40" s="27">
        <v>1.5522790987436099</v>
      </c>
      <c r="HS40" s="27">
        <v>62.127899748601401</v>
      </c>
      <c r="HT40" s="27">
        <v>57.700379023341</v>
      </c>
      <c r="HU40" s="27">
        <v>-0.41065446163832697</v>
      </c>
      <c r="HV40" s="27">
        <v>3.17438924431878</v>
      </c>
      <c r="HW40" s="27">
        <v>3.05096085233916</v>
      </c>
      <c r="HX40" s="27">
        <v>5.2641666666666698</v>
      </c>
      <c r="HY40" s="33">
        <v>-2.3661838565762499</v>
      </c>
      <c r="HZ40" s="39">
        <v>1998</v>
      </c>
      <c r="IA40" s="39" t="s">
        <v>0</v>
      </c>
      <c r="IB40" s="29">
        <v>138894.6</v>
      </c>
      <c r="IC40" s="29">
        <v>137673.20000000001</v>
      </c>
      <c r="ID40" s="29">
        <v>131463.5</v>
      </c>
      <c r="IE40" s="32">
        <v>76.566551208496094</v>
      </c>
      <c r="IF40" s="32">
        <v>72.330253601074219</v>
      </c>
      <c r="IG40" s="32">
        <v>3378.3330078125</v>
      </c>
      <c r="IH40" s="29">
        <v>31071</v>
      </c>
      <c r="II40" s="32">
        <v>97014.15625</v>
      </c>
      <c r="IJ40" s="31">
        <v>6210</v>
      </c>
      <c r="IK40" s="31">
        <v>4.5</v>
      </c>
      <c r="IL40" s="39">
        <v>1998</v>
      </c>
      <c r="IM40" s="39" t="s">
        <v>0</v>
      </c>
      <c r="IN40" s="30">
        <v>34</v>
      </c>
      <c r="IO40" s="27">
        <v>387</v>
      </c>
      <c r="IP40" s="27">
        <v>5115.7</v>
      </c>
      <c r="IQ40" s="29">
        <f t="shared" si="21"/>
        <v>36.831525487671946</v>
      </c>
      <c r="IR40" s="29">
        <v>16211.4</v>
      </c>
      <c r="IS40" s="29">
        <v>16211.4</v>
      </c>
      <c r="IT40" s="29">
        <v>13.4</v>
      </c>
      <c r="IU40" s="28">
        <v>14.80615075446644</v>
      </c>
      <c r="IV40" s="28">
        <v>16211.4</v>
      </c>
      <c r="IW40" s="28">
        <v>16211.4</v>
      </c>
      <c r="IX40" s="28">
        <v>13.4</v>
      </c>
      <c r="IY40" s="28">
        <v>14.80615075446644</v>
      </c>
      <c r="IZ40" s="39">
        <v>1998</v>
      </c>
      <c r="JA40" s="39" t="s">
        <v>0</v>
      </c>
      <c r="JB40" s="27">
        <v>10.629388809204102</v>
      </c>
      <c r="JC40" s="27">
        <v>14.86400032043457</v>
      </c>
      <c r="JD40" s="27">
        <v>7.7309999465942383</v>
      </c>
      <c r="JE40" s="27">
        <v>6.9600000381469727</v>
      </c>
      <c r="JF40" s="27">
        <v>4.9980001449584961</v>
      </c>
      <c r="JG40" s="27">
        <v>0.85000002384185791</v>
      </c>
      <c r="JH40" s="27">
        <v>1.2769999504089355</v>
      </c>
      <c r="JI40" s="27">
        <v>5.7610001564025879</v>
      </c>
      <c r="JJ40" s="32">
        <v>0.77399998903274536</v>
      </c>
      <c r="JK40" s="32">
        <v>0.1679999977350235</v>
      </c>
      <c r="JL40" s="32">
        <v>0.23999999463558197</v>
      </c>
      <c r="JM40" s="32">
        <v>0.27599999308586121</v>
      </c>
      <c r="JN40" s="32">
        <v>0.51499998569488525</v>
      </c>
      <c r="JO40" s="39">
        <v>1998</v>
      </c>
      <c r="JP40" s="39" t="s">
        <v>0</v>
      </c>
      <c r="JQ40" s="32">
        <v>0.13500000000000001</v>
      </c>
      <c r="JR40" s="41"/>
      <c r="JS40" s="41"/>
      <c r="JT40" s="32">
        <v>0.36299999999999999</v>
      </c>
      <c r="JU40" s="41"/>
      <c r="JV40" s="32">
        <v>0.27500000000000002</v>
      </c>
      <c r="JW40" s="27">
        <v>5.7000000029802322E-2</v>
      </c>
      <c r="JX40" s="27">
        <v>6.5999999642372131E-2</v>
      </c>
      <c r="JY40" s="27">
        <v>0</v>
      </c>
      <c r="JZ40" s="40">
        <v>2.0000000949949026E-3</v>
      </c>
      <c r="KA40" s="20">
        <v>3.6999999999999998E-2</v>
      </c>
      <c r="KB40" s="20">
        <v>3.5999998450279236E-2</v>
      </c>
      <c r="KC40" s="21">
        <v>8.0000003799796104E-3</v>
      </c>
      <c r="KD40" s="21">
        <v>0</v>
      </c>
      <c r="KE40" s="20">
        <v>0.24</v>
      </c>
      <c r="KF40" s="29"/>
      <c r="KG40" s="39">
        <v>1998</v>
      </c>
      <c r="KH40" s="39" t="s">
        <v>0</v>
      </c>
      <c r="KI40" s="23">
        <v>0.25666670000000003</v>
      </c>
      <c r="KJ40" s="23">
        <v>0.25</v>
      </c>
      <c r="KK40" s="29"/>
      <c r="KL40" s="29"/>
      <c r="KM40" s="29"/>
      <c r="KN40" s="21">
        <v>275854.09375</v>
      </c>
      <c r="KO40" s="20">
        <v>181754.5</v>
      </c>
      <c r="KP40" s="20">
        <v>34619.16015625</v>
      </c>
      <c r="KQ40" s="19">
        <v>12.549810409545898</v>
      </c>
      <c r="KR40" s="39">
        <v>1998</v>
      </c>
      <c r="KS40" s="39" t="s">
        <v>0</v>
      </c>
    </row>
    <row r="41" spans="1:305" s="39" customFormat="1" ht="12.75">
      <c r="A41" s="39">
        <v>1999</v>
      </c>
      <c r="B41" s="39" t="s">
        <v>0</v>
      </c>
      <c r="C41" s="39">
        <v>36</v>
      </c>
      <c r="D41" s="44" t="s">
        <v>0</v>
      </c>
      <c r="E41" s="44">
        <v>840</v>
      </c>
      <c r="F41" s="39">
        <v>1</v>
      </c>
      <c r="G41" s="39">
        <v>0</v>
      </c>
      <c r="H41" s="39">
        <v>0</v>
      </c>
      <c r="I41" s="39">
        <v>0</v>
      </c>
      <c r="J41" s="29">
        <v>5.56</v>
      </c>
      <c r="K41" s="29">
        <v>94.44</v>
      </c>
      <c r="L41" s="29">
        <v>0</v>
      </c>
      <c r="M41" s="18">
        <v>1</v>
      </c>
      <c r="N41" s="39">
        <v>0</v>
      </c>
      <c r="O41" s="39">
        <v>0</v>
      </c>
      <c r="P41" s="39">
        <v>0</v>
      </c>
      <c r="Q41" s="29">
        <v>0</v>
      </c>
      <c r="R41" s="29">
        <v>100</v>
      </c>
      <c r="S41" s="29">
        <v>0</v>
      </c>
      <c r="T41" s="29">
        <v>0</v>
      </c>
      <c r="U41" s="29">
        <v>48.5</v>
      </c>
      <c r="V41" s="29">
        <v>0</v>
      </c>
      <c r="W41" s="29">
        <v>48.5</v>
      </c>
      <c r="X41" s="39">
        <v>1</v>
      </c>
      <c r="Y41" s="39">
        <v>1999</v>
      </c>
      <c r="Z41" s="39" t="s">
        <v>0</v>
      </c>
      <c r="AA41" s="43"/>
      <c r="AB41" s="41">
        <v>35.299999999999997</v>
      </c>
      <c r="AC41" s="41">
        <v>0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0</v>
      </c>
      <c r="AR41" s="41">
        <v>0</v>
      </c>
      <c r="AS41" s="41">
        <v>0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48</v>
      </c>
      <c r="AZ41" s="41">
        <v>0</v>
      </c>
      <c r="BA41" s="41">
        <v>0</v>
      </c>
      <c r="BB41" s="41">
        <v>0</v>
      </c>
      <c r="BC41" s="41">
        <v>0</v>
      </c>
      <c r="BD41" s="41">
        <v>0</v>
      </c>
      <c r="BE41" s="41">
        <v>0</v>
      </c>
      <c r="BF41" s="41">
        <v>0</v>
      </c>
      <c r="BG41" s="41">
        <v>0</v>
      </c>
      <c r="BH41" s="41">
        <v>0</v>
      </c>
      <c r="BI41" s="41">
        <v>0</v>
      </c>
      <c r="BJ41" s="41">
        <v>0</v>
      </c>
      <c r="BK41" s="41">
        <v>0</v>
      </c>
      <c r="BL41" s="41">
        <v>0</v>
      </c>
      <c r="BM41" s="41">
        <v>0</v>
      </c>
      <c r="BN41" s="41">
        <v>47.1</v>
      </c>
      <c r="BO41" s="41">
        <v>0</v>
      </c>
      <c r="BP41" s="41">
        <v>0</v>
      </c>
      <c r="BQ41" s="41">
        <v>0</v>
      </c>
      <c r="BR41" s="41">
        <v>0</v>
      </c>
      <c r="BS41" s="41">
        <v>0</v>
      </c>
      <c r="BT41" s="41">
        <v>0</v>
      </c>
      <c r="BU41" s="41">
        <v>0</v>
      </c>
      <c r="BV41" s="41">
        <v>0</v>
      </c>
      <c r="BW41" s="41">
        <v>0</v>
      </c>
      <c r="BX41" s="41">
        <v>0</v>
      </c>
      <c r="BY41" s="41">
        <v>0</v>
      </c>
      <c r="BZ41" s="41">
        <v>0</v>
      </c>
      <c r="CA41" s="41">
        <v>0</v>
      </c>
      <c r="CB41" s="41">
        <v>0</v>
      </c>
      <c r="CC41" s="41">
        <v>0</v>
      </c>
      <c r="CD41" s="41">
        <v>0</v>
      </c>
      <c r="CE41" s="41">
        <v>0</v>
      </c>
      <c r="CF41" s="41">
        <v>0</v>
      </c>
      <c r="CG41" s="41">
        <v>0</v>
      </c>
      <c r="CH41" s="41">
        <v>0</v>
      </c>
      <c r="CI41" s="41">
        <v>0</v>
      </c>
      <c r="CJ41" s="41">
        <v>0</v>
      </c>
      <c r="CK41" s="41">
        <v>0</v>
      </c>
      <c r="CL41" s="41">
        <v>0</v>
      </c>
      <c r="CM41" s="41">
        <v>0</v>
      </c>
      <c r="CN41" s="41">
        <v>0</v>
      </c>
      <c r="CO41" s="41">
        <v>0</v>
      </c>
      <c r="CP41" s="41">
        <v>0</v>
      </c>
      <c r="CQ41" s="41">
        <v>0</v>
      </c>
      <c r="CR41" s="41">
        <v>0</v>
      </c>
      <c r="CS41" s="41">
        <v>0</v>
      </c>
      <c r="CT41" s="41">
        <v>0</v>
      </c>
      <c r="CU41" s="41">
        <v>0</v>
      </c>
      <c r="CV41" s="41">
        <v>0</v>
      </c>
      <c r="CW41" s="41">
        <v>0</v>
      </c>
      <c r="CX41" s="41">
        <v>0</v>
      </c>
      <c r="CY41" s="41">
        <f t="shared" si="11"/>
        <v>4.9000000000000057</v>
      </c>
      <c r="CZ41" s="39">
        <v>1999</v>
      </c>
      <c r="DA41" s="39" t="s">
        <v>0</v>
      </c>
      <c r="DB41" s="41">
        <v>0</v>
      </c>
      <c r="DC41" s="41">
        <v>0</v>
      </c>
      <c r="DD41" s="41">
        <v>0</v>
      </c>
      <c r="DE41" s="41">
        <v>0</v>
      </c>
      <c r="DF41" s="41">
        <v>0</v>
      </c>
      <c r="DG41" s="41">
        <v>0</v>
      </c>
      <c r="DH41" s="41">
        <v>0</v>
      </c>
      <c r="DI41" s="41">
        <v>0</v>
      </c>
      <c r="DJ41" s="41">
        <v>0</v>
      </c>
      <c r="DK41" s="41">
        <v>0</v>
      </c>
      <c r="DL41" s="41">
        <v>0</v>
      </c>
      <c r="DM41" s="41">
        <v>0</v>
      </c>
      <c r="DN41" s="41">
        <v>0</v>
      </c>
      <c r="DO41" s="41">
        <v>0</v>
      </c>
      <c r="DP41" s="41">
        <v>0</v>
      </c>
      <c r="DQ41" s="41">
        <v>0</v>
      </c>
      <c r="DR41" s="41">
        <v>0</v>
      </c>
      <c r="DS41" s="41">
        <v>0</v>
      </c>
      <c r="DT41" s="41">
        <v>0</v>
      </c>
      <c r="DU41" s="41">
        <v>0</v>
      </c>
      <c r="DV41" s="41">
        <v>0</v>
      </c>
      <c r="DW41" s="41">
        <v>0</v>
      </c>
      <c r="DX41" s="41">
        <v>51.3</v>
      </c>
      <c r="DY41" s="41">
        <v>0</v>
      </c>
      <c r="DZ41" s="41">
        <v>0</v>
      </c>
      <c r="EA41" s="41">
        <v>0</v>
      </c>
      <c r="EB41" s="41">
        <v>0</v>
      </c>
      <c r="EC41" s="41">
        <v>0</v>
      </c>
      <c r="ED41" s="41">
        <v>0</v>
      </c>
      <c r="EE41" s="41">
        <v>0</v>
      </c>
      <c r="EF41" s="41">
        <v>0</v>
      </c>
      <c r="EG41" s="41">
        <v>0</v>
      </c>
      <c r="EH41" s="41">
        <v>0</v>
      </c>
      <c r="EI41" s="41">
        <v>0</v>
      </c>
      <c r="EJ41" s="41">
        <v>0</v>
      </c>
      <c r="EK41" s="41">
        <v>0</v>
      </c>
      <c r="EL41" s="41">
        <v>0</v>
      </c>
      <c r="EM41" s="41">
        <v>48.5</v>
      </c>
      <c r="EN41" s="41">
        <v>0</v>
      </c>
      <c r="EO41" s="41">
        <v>0</v>
      </c>
      <c r="EP41" s="41">
        <v>0</v>
      </c>
      <c r="EQ41" s="41">
        <v>0</v>
      </c>
      <c r="ER41" s="41">
        <v>0</v>
      </c>
      <c r="ES41" s="41">
        <v>0</v>
      </c>
      <c r="ET41" s="41">
        <v>0</v>
      </c>
      <c r="EU41" s="41">
        <v>0</v>
      </c>
      <c r="EV41" s="41">
        <v>0</v>
      </c>
      <c r="EW41" s="41">
        <v>0</v>
      </c>
      <c r="EX41" s="41">
        <v>0</v>
      </c>
      <c r="EY41" s="41">
        <v>0</v>
      </c>
      <c r="EZ41" s="41">
        <v>0</v>
      </c>
      <c r="FA41" s="41">
        <v>0</v>
      </c>
      <c r="FB41" s="41">
        <v>0</v>
      </c>
      <c r="FC41" s="41">
        <v>0</v>
      </c>
      <c r="FD41" s="41">
        <v>0</v>
      </c>
      <c r="FE41" s="41">
        <v>0</v>
      </c>
      <c r="FF41" s="41">
        <v>0</v>
      </c>
      <c r="FG41" s="41">
        <v>0</v>
      </c>
      <c r="FH41" s="41">
        <v>0</v>
      </c>
      <c r="FI41" s="41">
        <v>0</v>
      </c>
      <c r="FJ41" s="41">
        <v>0</v>
      </c>
      <c r="FK41" s="41">
        <v>0</v>
      </c>
      <c r="FL41" s="41">
        <v>0</v>
      </c>
      <c r="FM41" s="41">
        <v>0</v>
      </c>
      <c r="FN41" s="41">
        <v>0</v>
      </c>
      <c r="FO41" s="41">
        <v>0</v>
      </c>
      <c r="FP41" s="41">
        <v>0</v>
      </c>
      <c r="FQ41" s="41">
        <v>0</v>
      </c>
      <c r="FR41" s="41">
        <v>0</v>
      </c>
      <c r="FS41" s="41">
        <v>0</v>
      </c>
      <c r="FT41" s="41">
        <v>0</v>
      </c>
      <c r="FU41" s="41">
        <v>0</v>
      </c>
      <c r="FV41" s="41">
        <v>0</v>
      </c>
      <c r="FW41" s="41">
        <v>0</v>
      </c>
      <c r="FX41" s="41">
        <f t="shared" si="12"/>
        <v>0.20000000000000284</v>
      </c>
      <c r="FY41" s="39">
        <v>1999</v>
      </c>
      <c r="FZ41" s="39" t="s">
        <v>0</v>
      </c>
      <c r="GA41" s="41">
        <v>13.3</v>
      </c>
      <c r="GB41" s="29">
        <f t="shared" si="13"/>
        <v>0.547759</v>
      </c>
      <c r="GC41" s="29">
        <f t="shared" si="14"/>
        <v>0.501606</v>
      </c>
      <c r="GD41" s="29">
        <f t="shared" si="15"/>
        <v>2.2112103944578223</v>
      </c>
      <c r="GE41" s="29">
        <f t="shared" si="16"/>
        <v>2.0064447003776129</v>
      </c>
      <c r="GF41" s="29">
        <f t="shared" si="17"/>
        <v>0.20476569408020939</v>
      </c>
      <c r="GG41" s="29">
        <f t="shared" si="18"/>
        <v>9.2603442256527974E-2</v>
      </c>
      <c r="GH41" s="29">
        <f t="shared" si="19"/>
        <v>2.5347583711273129</v>
      </c>
      <c r="GI41" s="39">
        <v>1999</v>
      </c>
      <c r="GJ41" s="39" t="s">
        <v>0</v>
      </c>
      <c r="GK41" s="29"/>
      <c r="GL41" s="29"/>
      <c r="GM41" s="29"/>
      <c r="GN41" s="41"/>
      <c r="GO41" s="29"/>
      <c r="GP41" s="29"/>
      <c r="GQ41" s="29"/>
      <c r="GR41" s="41"/>
      <c r="GS41" s="41"/>
      <c r="GT41" s="41"/>
      <c r="GU41" s="41"/>
      <c r="GV41" s="29"/>
      <c r="GW41" s="36">
        <v>-1.3169299999999999</v>
      </c>
      <c r="GX41" s="36">
        <v>-0.57748219999999995</v>
      </c>
      <c r="GY41" s="36">
        <v>-1.454693</v>
      </c>
      <c r="GZ41" s="39">
        <v>1999</v>
      </c>
      <c r="HA41" s="39" t="s">
        <v>0</v>
      </c>
      <c r="HB41" s="42">
        <v>5</v>
      </c>
      <c r="HC41" s="42">
        <f t="shared" si="20"/>
        <v>7</v>
      </c>
      <c r="HD41" s="42">
        <v>2</v>
      </c>
      <c r="HE41" s="42">
        <v>4</v>
      </c>
      <c r="HF41" s="42">
        <v>0</v>
      </c>
      <c r="HG41" s="42">
        <v>4</v>
      </c>
      <c r="HH41" s="42">
        <v>0</v>
      </c>
      <c r="HI41" s="42">
        <v>1</v>
      </c>
      <c r="HJ41" s="39">
        <v>1999</v>
      </c>
      <c r="HK41" s="39" t="s">
        <v>0</v>
      </c>
      <c r="HL41" s="34">
        <v>1</v>
      </c>
      <c r="HM41" s="29">
        <v>23.19303</v>
      </c>
      <c r="HN41" s="27">
        <v>34.279076146729601</v>
      </c>
      <c r="HO41" s="32">
        <v>34.249316167432198</v>
      </c>
      <c r="HP41" s="32">
        <v>4.68532757816652</v>
      </c>
      <c r="HQ41" s="32">
        <v>6.2874416199534604</v>
      </c>
      <c r="HR41" s="27">
        <v>2.1880271969736</v>
      </c>
      <c r="HS41" s="27">
        <v>58.583828686032199</v>
      </c>
      <c r="HT41" s="27">
        <v>52.338187229087097</v>
      </c>
      <c r="HU41" s="27">
        <v>-2.9759979297406002E-2</v>
      </c>
      <c r="HV41" s="27">
        <v>3.1289383450863699</v>
      </c>
      <c r="HW41" s="27">
        <v>2.42522491786417</v>
      </c>
      <c r="HX41" s="27">
        <v>5.6366666666666703</v>
      </c>
      <c r="HY41" s="33">
        <v>-2.9849103965840702</v>
      </c>
      <c r="HZ41" s="39">
        <v>1999</v>
      </c>
      <c r="IA41" s="39" t="s">
        <v>0</v>
      </c>
      <c r="IB41" s="29">
        <v>140566.79999999999</v>
      </c>
      <c r="IC41" s="29">
        <v>139367.5</v>
      </c>
      <c r="ID41" s="29">
        <v>133487.90625</v>
      </c>
      <c r="IE41" s="32">
        <v>76.415878295898438</v>
      </c>
      <c r="IF41" s="32">
        <v>72.434806823730469</v>
      </c>
      <c r="IG41" s="32">
        <v>3280.75</v>
      </c>
      <c r="IH41" s="29">
        <v>30795</v>
      </c>
      <c r="II41" s="32">
        <v>99412.15625</v>
      </c>
      <c r="IJ41" s="31">
        <v>5879</v>
      </c>
      <c r="IK41" s="31">
        <v>4.1999998092651367</v>
      </c>
      <c r="IL41" s="39">
        <v>1999</v>
      </c>
      <c r="IM41" s="39" t="s">
        <v>0</v>
      </c>
      <c r="IN41" s="30">
        <v>17</v>
      </c>
      <c r="IO41" s="27">
        <v>73</v>
      </c>
      <c r="IP41" s="27">
        <v>1995.8</v>
      </c>
      <c r="IQ41" s="29">
        <f t="shared" si="21"/>
        <v>14.198231730394376</v>
      </c>
      <c r="IR41" s="29">
        <v>16476.7</v>
      </c>
      <c r="IS41" s="29">
        <v>16476.7</v>
      </c>
      <c r="IT41" s="29">
        <v>13.37</v>
      </c>
      <c r="IU41" s="28">
        <v>14.750374594274041</v>
      </c>
      <c r="IV41" s="28">
        <v>16476.7</v>
      </c>
      <c r="IW41" s="28">
        <v>16476.7</v>
      </c>
      <c r="IX41" s="28">
        <v>13.37</v>
      </c>
      <c r="IY41" s="28">
        <v>14.750374594274041</v>
      </c>
      <c r="IZ41" s="39">
        <v>1999</v>
      </c>
      <c r="JA41" s="39" t="s">
        <v>0</v>
      </c>
      <c r="JB41" s="27">
        <v>10.358854293823242</v>
      </c>
      <c r="JC41" s="27">
        <v>14.600000381469727</v>
      </c>
      <c r="JD41" s="27">
        <v>7.5920000076293945</v>
      </c>
      <c r="JE41" s="27">
        <v>6.8550000190734863</v>
      </c>
      <c r="JF41" s="27">
        <v>4.8920001983642578</v>
      </c>
      <c r="JG41" s="27">
        <v>0.81499999761581421</v>
      </c>
      <c r="JH41" s="27">
        <v>1.2610000371932983</v>
      </c>
      <c r="JI41" s="27">
        <v>5.7189998626708984</v>
      </c>
      <c r="JJ41" s="32">
        <v>0.77399998903274536</v>
      </c>
      <c r="JK41" s="32">
        <v>0.16300000250339508</v>
      </c>
      <c r="JL41" s="32">
        <v>0.24699999392032623</v>
      </c>
      <c r="JM41" s="32">
        <v>0.23999999463558197</v>
      </c>
      <c r="JN41" s="32">
        <v>0.49799999594688416</v>
      </c>
      <c r="JO41" s="39">
        <v>1999</v>
      </c>
      <c r="JP41" s="39" t="s">
        <v>0</v>
      </c>
      <c r="JQ41" s="32">
        <v>0.13300000000000001</v>
      </c>
      <c r="JR41" s="41"/>
      <c r="JS41" s="41"/>
      <c r="JT41" s="32">
        <v>0.371</v>
      </c>
      <c r="JU41" s="41"/>
      <c r="JV41" s="32">
        <v>0.27</v>
      </c>
      <c r="JW41" s="27">
        <v>5.4999999701976776E-2</v>
      </c>
      <c r="JX41" s="27">
        <v>6.1999998986721039E-2</v>
      </c>
      <c r="JY41" s="27">
        <v>0</v>
      </c>
      <c r="JZ41" s="40">
        <v>3.0000000260770321E-3</v>
      </c>
      <c r="KA41" s="20">
        <v>3.5000000000000003E-2</v>
      </c>
      <c r="KB41" s="20">
        <v>3.5000000149011612E-2</v>
      </c>
      <c r="KC41" s="21">
        <v>8.0000003799796104E-3</v>
      </c>
      <c r="KD41" s="21">
        <v>0</v>
      </c>
      <c r="KE41" s="20">
        <v>0.247</v>
      </c>
      <c r="KF41" s="29"/>
      <c r="KG41" s="39">
        <v>1999</v>
      </c>
      <c r="KH41" s="39" t="s">
        <v>0</v>
      </c>
      <c r="KI41" s="23">
        <v>0.25666670000000003</v>
      </c>
      <c r="KJ41" s="23">
        <v>0.25</v>
      </c>
      <c r="KK41" s="29"/>
      <c r="KL41" s="29"/>
      <c r="KM41" s="29"/>
      <c r="KN41" s="21">
        <v>279040.1875</v>
      </c>
      <c r="KO41" s="20">
        <v>184287</v>
      </c>
      <c r="KP41" s="20">
        <v>34797.83984375</v>
      </c>
      <c r="KQ41" s="19">
        <v>12.470549583435059</v>
      </c>
      <c r="KR41" s="39">
        <v>1999</v>
      </c>
      <c r="KS41" s="39" t="s">
        <v>0</v>
      </c>
    </row>
    <row r="42" spans="1:305" s="39" customFormat="1" ht="12.75">
      <c r="A42" s="39">
        <v>2000</v>
      </c>
      <c r="B42" s="39" t="s">
        <v>0</v>
      </c>
      <c r="C42" s="39">
        <v>36</v>
      </c>
      <c r="D42" s="44" t="s">
        <v>0</v>
      </c>
      <c r="E42" s="44">
        <v>840</v>
      </c>
      <c r="F42" s="39">
        <v>1</v>
      </c>
      <c r="G42" s="39">
        <v>0</v>
      </c>
      <c r="H42" s="39">
        <v>0</v>
      </c>
      <c r="I42" s="39">
        <v>0</v>
      </c>
      <c r="J42" s="29">
        <v>5.56</v>
      </c>
      <c r="K42" s="29">
        <v>94.44</v>
      </c>
      <c r="L42" s="29">
        <v>0</v>
      </c>
      <c r="M42" s="18">
        <v>1</v>
      </c>
      <c r="N42" s="39">
        <v>0</v>
      </c>
      <c r="O42" s="39">
        <v>0</v>
      </c>
      <c r="P42" s="39">
        <v>0</v>
      </c>
      <c r="Q42" s="29">
        <v>0</v>
      </c>
      <c r="R42" s="29">
        <v>100</v>
      </c>
      <c r="S42" s="29">
        <v>0</v>
      </c>
      <c r="T42" s="29">
        <v>0</v>
      </c>
      <c r="U42" s="29">
        <v>48.53</v>
      </c>
      <c r="V42" s="29">
        <v>0</v>
      </c>
      <c r="W42" s="29">
        <v>48.53</v>
      </c>
      <c r="X42" s="39">
        <v>1</v>
      </c>
      <c r="Y42" s="39">
        <v>2000</v>
      </c>
      <c r="Z42" s="39" t="s">
        <v>0</v>
      </c>
      <c r="AA42" s="43">
        <v>36837</v>
      </c>
      <c r="AB42" s="41">
        <v>50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  <c r="AK42" s="41">
        <v>0</v>
      </c>
      <c r="AL42" s="41">
        <v>0</v>
      </c>
      <c r="AM42" s="41">
        <v>0</v>
      </c>
      <c r="AN42" s="41">
        <v>0</v>
      </c>
      <c r="AO42" s="41">
        <v>0</v>
      </c>
      <c r="AP42" s="41">
        <v>0</v>
      </c>
      <c r="AQ42" s="41">
        <v>0</v>
      </c>
      <c r="AR42" s="41">
        <v>0</v>
      </c>
      <c r="AS42" s="41">
        <v>0</v>
      </c>
      <c r="AT42" s="41">
        <v>0</v>
      </c>
      <c r="AU42" s="41">
        <v>0</v>
      </c>
      <c r="AV42" s="41">
        <v>0</v>
      </c>
      <c r="AW42" s="41">
        <v>0</v>
      </c>
      <c r="AX42" s="41">
        <v>0</v>
      </c>
      <c r="AY42" s="41">
        <v>47</v>
      </c>
      <c r="AZ42" s="41">
        <v>0</v>
      </c>
      <c r="BA42" s="41">
        <v>0</v>
      </c>
      <c r="BB42" s="41">
        <v>0</v>
      </c>
      <c r="BC42" s="41">
        <v>0</v>
      </c>
      <c r="BD42" s="41">
        <v>0</v>
      </c>
      <c r="BE42" s="41">
        <v>0</v>
      </c>
      <c r="BF42" s="41">
        <v>0</v>
      </c>
      <c r="BG42" s="41">
        <v>0</v>
      </c>
      <c r="BH42" s="41">
        <v>0</v>
      </c>
      <c r="BI42" s="41">
        <v>0</v>
      </c>
      <c r="BJ42" s="41">
        <v>0</v>
      </c>
      <c r="BK42" s="41">
        <v>0</v>
      </c>
      <c r="BL42" s="41">
        <v>0</v>
      </c>
      <c r="BM42" s="41">
        <v>0</v>
      </c>
      <c r="BN42" s="41">
        <v>47.3</v>
      </c>
      <c r="BO42" s="41">
        <v>0</v>
      </c>
      <c r="BP42" s="41">
        <v>0</v>
      </c>
      <c r="BQ42" s="41">
        <v>0</v>
      </c>
      <c r="BR42" s="41">
        <v>0</v>
      </c>
      <c r="BS42" s="41">
        <v>0</v>
      </c>
      <c r="BT42" s="41">
        <v>0</v>
      </c>
      <c r="BU42" s="41">
        <v>0</v>
      </c>
      <c r="BV42" s="41">
        <v>0</v>
      </c>
      <c r="BW42" s="41">
        <v>0</v>
      </c>
      <c r="BX42" s="41">
        <v>0</v>
      </c>
      <c r="BY42" s="41">
        <v>0</v>
      </c>
      <c r="BZ42" s="41">
        <v>0</v>
      </c>
      <c r="CA42" s="41">
        <v>0</v>
      </c>
      <c r="CB42" s="41">
        <v>0</v>
      </c>
      <c r="CC42" s="41">
        <v>0</v>
      </c>
      <c r="CD42" s="41">
        <v>0</v>
      </c>
      <c r="CE42" s="41">
        <v>0</v>
      </c>
      <c r="CF42" s="41">
        <v>0</v>
      </c>
      <c r="CG42" s="41">
        <v>0</v>
      </c>
      <c r="CH42" s="41">
        <v>0</v>
      </c>
      <c r="CI42" s="41">
        <v>0</v>
      </c>
      <c r="CJ42" s="41">
        <v>0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0</v>
      </c>
      <c r="CR42" s="41">
        <v>0</v>
      </c>
      <c r="CS42" s="41">
        <v>0</v>
      </c>
      <c r="CT42" s="41">
        <v>0</v>
      </c>
      <c r="CU42" s="41">
        <v>0</v>
      </c>
      <c r="CV42" s="41">
        <v>0</v>
      </c>
      <c r="CW42" s="41">
        <v>0</v>
      </c>
      <c r="CX42" s="41">
        <v>0</v>
      </c>
      <c r="CY42" s="41">
        <f t="shared" si="11"/>
        <v>5.7000000000000028</v>
      </c>
      <c r="CZ42" s="39">
        <v>2000</v>
      </c>
      <c r="DA42" s="39" t="s">
        <v>0</v>
      </c>
      <c r="DB42" s="41">
        <v>0</v>
      </c>
      <c r="DC42" s="41">
        <v>0</v>
      </c>
      <c r="DD42" s="41">
        <v>0</v>
      </c>
      <c r="DE42" s="41">
        <v>0</v>
      </c>
      <c r="DF42" s="41">
        <v>0</v>
      </c>
      <c r="DG42" s="41">
        <v>0</v>
      </c>
      <c r="DH42" s="41">
        <v>0</v>
      </c>
      <c r="DI42" s="41">
        <v>0</v>
      </c>
      <c r="DJ42" s="41">
        <v>0</v>
      </c>
      <c r="DK42" s="41">
        <v>0</v>
      </c>
      <c r="DL42" s="41">
        <v>0</v>
      </c>
      <c r="DM42" s="41">
        <v>0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50.8</v>
      </c>
      <c r="DY42" s="41">
        <v>0</v>
      </c>
      <c r="DZ42" s="41">
        <v>0</v>
      </c>
      <c r="EA42" s="41">
        <v>0</v>
      </c>
      <c r="EB42" s="41">
        <v>0</v>
      </c>
      <c r="EC42" s="41">
        <v>0</v>
      </c>
      <c r="ED42" s="41">
        <v>0</v>
      </c>
      <c r="EE42" s="41">
        <v>0</v>
      </c>
      <c r="EF42" s="41">
        <v>0</v>
      </c>
      <c r="EG42" s="41">
        <v>0</v>
      </c>
      <c r="EH42" s="41">
        <v>0</v>
      </c>
      <c r="EI42" s="41">
        <v>0</v>
      </c>
      <c r="EJ42" s="41">
        <v>0</v>
      </c>
      <c r="EK42" s="41">
        <v>0</v>
      </c>
      <c r="EL42" s="41">
        <v>0</v>
      </c>
      <c r="EM42" s="41">
        <v>48.7</v>
      </c>
      <c r="EN42" s="41">
        <v>0</v>
      </c>
      <c r="EO42" s="41">
        <v>0</v>
      </c>
      <c r="EP42" s="41">
        <v>0</v>
      </c>
      <c r="EQ42" s="41">
        <v>0</v>
      </c>
      <c r="ER42" s="41">
        <v>0</v>
      </c>
      <c r="ES42" s="41">
        <v>0</v>
      </c>
      <c r="ET42" s="41">
        <v>0</v>
      </c>
      <c r="EU42" s="41">
        <v>0</v>
      </c>
      <c r="EV42" s="41">
        <v>0</v>
      </c>
      <c r="EW42" s="41">
        <v>0</v>
      </c>
      <c r="EX42" s="41">
        <v>0</v>
      </c>
      <c r="EY42" s="41">
        <v>0</v>
      </c>
      <c r="EZ42" s="41">
        <v>0</v>
      </c>
      <c r="FA42" s="41">
        <v>0</v>
      </c>
      <c r="FB42" s="41">
        <v>0</v>
      </c>
      <c r="FC42" s="41">
        <v>0</v>
      </c>
      <c r="FD42" s="41">
        <v>0</v>
      </c>
      <c r="FE42" s="41">
        <v>0</v>
      </c>
      <c r="FF42" s="41">
        <v>0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0</v>
      </c>
      <c r="FO42" s="41">
        <v>0</v>
      </c>
      <c r="FP42" s="41">
        <v>0</v>
      </c>
      <c r="FQ42" s="41">
        <v>0</v>
      </c>
      <c r="FR42" s="41">
        <v>0</v>
      </c>
      <c r="FS42" s="41">
        <v>0</v>
      </c>
      <c r="FT42" s="41">
        <v>0</v>
      </c>
      <c r="FU42" s="41">
        <v>0</v>
      </c>
      <c r="FV42" s="41">
        <v>0</v>
      </c>
      <c r="FW42" s="41">
        <v>0</v>
      </c>
      <c r="FX42" s="41">
        <f t="shared" si="12"/>
        <v>0.5</v>
      </c>
      <c r="FY42" s="39">
        <v>2000</v>
      </c>
      <c r="FZ42" s="39" t="s">
        <v>0</v>
      </c>
      <c r="GA42" s="41">
        <v>14</v>
      </c>
      <c r="GB42" s="29">
        <f t="shared" si="13"/>
        <v>0.55537100000000006</v>
      </c>
      <c r="GC42" s="29">
        <f t="shared" si="14"/>
        <v>0.50476699999999997</v>
      </c>
      <c r="GD42" s="29">
        <f t="shared" si="15"/>
        <v>2.2490660753122267</v>
      </c>
      <c r="GE42" s="29">
        <f t="shared" si="16"/>
        <v>2.0192515442226182</v>
      </c>
      <c r="GF42" s="29">
        <f t="shared" si="17"/>
        <v>0.22981453108960848</v>
      </c>
      <c r="GG42" s="29">
        <f t="shared" si="18"/>
        <v>0.10218220514384152</v>
      </c>
      <c r="GH42" s="29">
        <f t="shared" si="19"/>
        <v>2.8635642126552701</v>
      </c>
      <c r="GI42" s="39">
        <v>2000</v>
      </c>
      <c r="GJ42" s="39" t="s">
        <v>0</v>
      </c>
      <c r="GK42" s="29"/>
      <c r="GL42" s="29"/>
      <c r="GM42" s="29"/>
      <c r="GN42" s="41"/>
      <c r="GO42" s="29"/>
      <c r="GP42" s="29"/>
      <c r="GQ42" s="29"/>
      <c r="GR42" s="41"/>
      <c r="GS42" s="41"/>
      <c r="GT42" s="41"/>
      <c r="GU42" s="41"/>
      <c r="GV42" s="29"/>
      <c r="GW42" s="36">
        <v>-1.2573449999999999</v>
      </c>
      <c r="GX42" s="36">
        <v>-0.51495239999999998</v>
      </c>
      <c r="GY42" s="36">
        <v>-1.4014470000000001</v>
      </c>
      <c r="GZ42" s="39">
        <v>2000</v>
      </c>
      <c r="HA42" s="39" t="s">
        <v>0</v>
      </c>
      <c r="HB42" s="42">
        <v>5</v>
      </c>
      <c r="HC42" s="42">
        <f t="shared" si="20"/>
        <v>7</v>
      </c>
      <c r="HD42" s="42">
        <v>2</v>
      </c>
      <c r="HE42" s="42">
        <v>4</v>
      </c>
      <c r="HF42" s="42">
        <v>0</v>
      </c>
      <c r="HG42" s="42">
        <v>4</v>
      </c>
      <c r="HH42" s="42">
        <v>0</v>
      </c>
      <c r="HI42" s="42">
        <v>1</v>
      </c>
      <c r="HJ42" s="39">
        <v>2000</v>
      </c>
      <c r="HK42" s="39" t="s">
        <v>0</v>
      </c>
      <c r="HL42" s="34">
        <v>1</v>
      </c>
      <c r="HM42" s="29">
        <v>24.983129999999999</v>
      </c>
      <c r="HN42" s="27">
        <v>33.902574199664599</v>
      </c>
      <c r="HO42" s="32">
        <v>34.684314154451997</v>
      </c>
      <c r="HP42" s="32">
        <v>4.0921108247209101</v>
      </c>
      <c r="HQ42" s="32">
        <v>6.4605033318237703</v>
      </c>
      <c r="HR42" s="27">
        <v>3.3768572714993099</v>
      </c>
      <c r="HS42" s="27">
        <v>52.760154597826897</v>
      </c>
      <c r="HT42" s="27">
        <v>48.091582196942099</v>
      </c>
      <c r="HU42" s="27">
        <v>0.78173995478742797</v>
      </c>
      <c r="HV42" s="27">
        <v>3.5785993825810101</v>
      </c>
      <c r="HW42" s="27">
        <v>2.5014119768969501</v>
      </c>
      <c r="HX42" s="27">
        <v>6.0291666666666703</v>
      </c>
      <c r="HY42" s="33">
        <v>-3.9228080410316202</v>
      </c>
      <c r="HZ42" s="39">
        <v>2000</v>
      </c>
      <c r="IA42" s="39" t="s">
        <v>0</v>
      </c>
      <c r="IB42" s="29">
        <v>143806.39999999999</v>
      </c>
      <c r="IC42" s="29">
        <v>142582.70000000001</v>
      </c>
      <c r="ID42" s="29">
        <v>136890.796875</v>
      </c>
      <c r="IE42" s="32">
        <v>77.091133117675781</v>
      </c>
      <c r="IF42" s="32">
        <v>73.276893615722656</v>
      </c>
      <c r="IG42" s="32">
        <v>2463.5</v>
      </c>
      <c r="IH42" s="29">
        <v>31500</v>
      </c>
      <c r="II42" s="32">
        <v>102927.296875</v>
      </c>
      <c r="IJ42" s="31">
        <v>5692</v>
      </c>
      <c r="IK42" s="31">
        <v>4</v>
      </c>
      <c r="IL42" s="39">
        <v>2000</v>
      </c>
      <c r="IM42" s="39" t="s">
        <v>0</v>
      </c>
      <c r="IN42" s="30">
        <v>39</v>
      </c>
      <c r="IO42" s="27">
        <v>394</v>
      </c>
      <c r="IP42" s="27">
        <v>20419.400000000001</v>
      </c>
      <c r="IQ42" s="29">
        <f t="shared" si="21"/>
        <v>141.99228963384107</v>
      </c>
      <c r="IR42" s="29">
        <v>16258.2</v>
      </c>
      <c r="IS42" s="29">
        <v>16258.2</v>
      </c>
      <c r="IT42" s="29">
        <v>12.83</v>
      </c>
      <c r="IU42" s="28">
        <v>14.181102032397281</v>
      </c>
      <c r="IV42" s="28">
        <v>16258.2</v>
      </c>
      <c r="IW42" s="28">
        <v>16258.2</v>
      </c>
      <c r="IX42" s="28">
        <v>12.83</v>
      </c>
      <c r="IY42" s="28">
        <v>14.181102032397281</v>
      </c>
      <c r="IZ42" s="39">
        <v>2000</v>
      </c>
      <c r="JA42" s="39" t="s">
        <v>0</v>
      </c>
      <c r="JB42" s="27">
        <v>10.243720054626465</v>
      </c>
      <c r="JC42" s="27">
        <v>14.626999855041504</v>
      </c>
      <c r="JD42" s="27">
        <v>7.5380001068115234</v>
      </c>
      <c r="JE42" s="27">
        <v>6.9409999847412109</v>
      </c>
      <c r="JF42" s="27">
        <v>4.8880000114440918</v>
      </c>
      <c r="JG42" s="27">
        <v>0.79100000858306885</v>
      </c>
      <c r="JH42" s="27">
        <v>1.2569999694824219</v>
      </c>
      <c r="JI42" s="27">
        <v>5.7670001983642578</v>
      </c>
      <c r="JJ42" s="32">
        <v>0.78600001335144043</v>
      </c>
      <c r="JK42" s="32">
        <v>0.14399999380111694</v>
      </c>
      <c r="JL42" s="32">
        <v>0.22900000214576721</v>
      </c>
      <c r="JM42" s="32">
        <v>0.28299999237060547</v>
      </c>
      <c r="JN42" s="32">
        <v>0.4779999852180481</v>
      </c>
      <c r="JO42" s="39">
        <v>2000</v>
      </c>
      <c r="JP42" s="39" t="s">
        <v>0</v>
      </c>
      <c r="JQ42" s="32">
        <v>0.13500000000000001</v>
      </c>
      <c r="JR42" s="41"/>
      <c r="JS42" s="41"/>
      <c r="JT42" s="32">
        <v>0.39</v>
      </c>
      <c r="JU42" s="41"/>
      <c r="JV42" s="32">
        <v>0.26100000000000001</v>
      </c>
      <c r="JW42" s="27">
        <v>3.7000000476837158E-2</v>
      </c>
      <c r="JX42" s="27">
        <v>6.1999998986721039E-2</v>
      </c>
      <c r="JY42" s="27">
        <v>0</v>
      </c>
      <c r="JZ42" s="40">
        <v>4.0000001899898052E-3</v>
      </c>
      <c r="KA42" s="20">
        <v>3.4000000000000002E-2</v>
      </c>
      <c r="KB42" s="20">
        <v>3.2999999821186066E-2</v>
      </c>
      <c r="KC42" s="21">
        <v>7.0000002160668373E-3</v>
      </c>
      <c r="KD42" s="21">
        <v>0</v>
      </c>
      <c r="KE42" s="20">
        <v>0.22900000000000001</v>
      </c>
      <c r="KF42" s="29"/>
      <c r="KG42" s="39">
        <v>2000</v>
      </c>
      <c r="KH42" s="39" t="s">
        <v>0</v>
      </c>
      <c r="KI42" s="23">
        <v>0.25666670000000003</v>
      </c>
      <c r="KJ42" s="23">
        <v>0.25</v>
      </c>
      <c r="KK42" s="22">
        <v>42.6</v>
      </c>
      <c r="KL42" s="22">
        <v>37.9</v>
      </c>
      <c r="KM42" s="22">
        <v>34</v>
      </c>
      <c r="KN42" s="21">
        <v>282162.40625</v>
      </c>
      <c r="KO42" s="20">
        <v>186813</v>
      </c>
      <c r="KP42" s="20">
        <v>35069.5703125</v>
      </c>
      <c r="KQ42" s="19">
        <v>12.428859710693359</v>
      </c>
      <c r="KR42" s="39">
        <v>2000</v>
      </c>
      <c r="KS42" s="39" t="s">
        <v>0</v>
      </c>
    </row>
    <row r="43" spans="1:305" s="39" customFormat="1" ht="12.75">
      <c r="A43" s="39">
        <v>2001</v>
      </c>
      <c r="B43" s="39" t="s">
        <v>0</v>
      </c>
      <c r="C43" s="39">
        <v>36</v>
      </c>
      <c r="D43" s="44" t="s">
        <v>0</v>
      </c>
      <c r="E43" s="44">
        <v>840</v>
      </c>
      <c r="F43" s="39">
        <v>1</v>
      </c>
      <c r="G43" s="39">
        <v>0</v>
      </c>
      <c r="H43" s="39">
        <v>0</v>
      </c>
      <c r="I43" s="39">
        <v>0</v>
      </c>
      <c r="J43" s="29">
        <v>89.82</v>
      </c>
      <c r="K43" s="29">
        <v>10.18</v>
      </c>
      <c r="L43" s="29">
        <v>0</v>
      </c>
      <c r="M43" s="18">
        <v>1</v>
      </c>
      <c r="N43" s="39">
        <v>0</v>
      </c>
      <c r="O43" s="39">
        <v>0</v>
      </c>
      <c r="P43" s="39">
        <v>1</v>
      </c>
      <c r="Q43" s="29">
        <v>94.79</v>
      </c>
      <c r="R43" s="29">
        <v>5.21</v>
      </c>
      <c r="S43" s="29">
        <v>0</v>
      </c>
      <c r="T43" s="29">
        <v>48.16</v>
      </c>
      <c r="U43" s="29">
        <v>2.54</v>
      </c>
      <c r="V43" s="29">
        <v>0</v>
      </c>
      <c r="W43" s="29">
        <v>50.69</v>
      </c>
      <c r="X43" s="39">
        <v>1</v>
      </c>
      <c r="Y43" s="39">
        <v>2001</v>
      </c>
      <c r="Z43" s="39" t="s">
        <v>0</v>
      </c>
      <c r="AA43" s="43"/>
      <c r="AB43" s="41">
        <v>50</v>
      </c>
      <c r="AC43" s="41">
        <v>0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0</v>
      </c>
      <c r="AQ43" s="41">
        <v>0</v>
      </c>
      <c r="AR43" s="41">
        <v>0</v>
      </c>
      <c r="AS43" s="41">
        <v>0</v>
      </c>
      <c r="AT43" s="41">
        <v>0</v>
      </c>
      <c r="AU43" s="41">
        <v>0</v>
      </c>
      <c r="AV43" s="41">
        <v>0</v>
      </c>
      <c r="AW43" s="41">
        <v>0</v>
      </c>
      <c r="AX43" s="41">
        <v>0</v>
      </c>
      <c r="AY43" s="41">
        <v>47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47.3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0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f t="shared" si="11"/>
        <v>5.7000000000000028</v>
      </c>
      <c r="CZ43" s="39">
        <v>2001</v>
      </c>
      <c r="DA43" s="39" t="s">
        <v>0</v>
      </c>
      <c r="DB43" s="41">
        <v>0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0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0</v>
      </c>
      <c r="DV43" s="41">
        <v>0</v>
      </c>
      <c r="DW43" s="41">
        <v>0</v>
      </c>
      <c r="DX43" s="41">
        <v>50.8</v>
      </c>
      <c r="DY43" s="41">
        <v>0</v>
      </c>
      <c r="DZ43" s="41">
        <v>0</v>
      </c>
      <c r="EA43" s="41">
        <v>0</v>
      </c>
      <c r="EB43" s="41">
        <v>0</v>
      </c>
      <c r="EC43" s="41">
        <v>0</v>
      </c>
      <c r="ED43" s="41">
        <v>0</v>
      </c>
      <c r="EE43" s="41">
        <v>0</v>
      </c>
      <c r="EF43" s="41">
        <v>0</v>
      </c>
      <c r="EG43" s="41">
        <v>0</v>
      </c>
      <c r="EH43" s="41">
        <v>0</v>
      </c>
      <c r="EI43" s="41">
        <v>0</v>
      </c>
      <c r="EJ43" s="41">
        <v>0</v>
      </c>
      <c r="EK43" s="41">
        <v>0</v>
      </c>
      <c r="EL43" s="41">
        <v>0</v>
      </c>
      <c r="EM43" s="41">
        <v>48.7</v>
      </c>
      <c r="EN43" s="41">
        <v>0</v>
      </c>
      <c r="EO43" s="41">
        <v>0</v>
      </c>
      <c r="EP43" s="41">
        <v>0</v>
      </c>
      <c r="EQ43" s="41">
        <v>0</v>
      </c>
      <c r="ER43" s="41">
        <v>0</v>
      </c>
      <c r="ES43" s="41">
        <v>0</v>
      </c>
      <c r="ET43" s="41">
        <v>0</v>
      </c>
      <c r="EU43" s="41">
        <v>0</v>
      </c>
      <c r="EV43" s="41">
        <v>0</v>
      </c>
      <c r="EW43" s="41">
        <v>0</v>
      </c>
      <c r="EX43" s="41">
        <v>0</v>
      </c>
      <c r="EY43" s="41">
        <v>0</v>
      </c>
      <c r="EZ43" s="41">
        <v>0</v>
      </c>
      <c r="FA43" s="41">
        <v>0</v>
      </c>
      <c r="FB43" s="41">
        <v>0</v>
      </c>
      <c r="FC43" s="41">
        <v>0</v>
      </c>
      <c r="FD43" s="41">
        <v>0</v>
      </c>
      <c r="FE43" s="41">
        <v>0</v>
      </c>
      <c r="FF43" s="41">
        <v>0</v>
      </c>
      <c r="FG43" s="41">
        <v>0</v>
      </c>
      <c r="FH43" s="41">
        <v>0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0</v>
      </c>
      <c r="FO43" s="41">
        <v>0</v>
      </c>
      <c r="FP43" s="41">
        <v>0</v>
      </c>
      <c r="FQ43" s="41">
        <v>0</v>
      </c>
      <c r="FR43" s="41">
        <v>0</v>
      </c>
      <c r="FS43" s="41">
        <v>0</v>
      </c>
      <c r="FT43" s="41">
        <v>0</v>
      </c>
      <c r="FU43" s="41">
        <v>0</v>
      </c>
      <c r="FV43" s="41">
        <v>0</v>
      </c>
      <c r="FW43" s="41">
        <v>0</v>
      </c>
      <c r="FX43" s="41">
        <f t="shared" si="12"/>
        <v>0.5</v>
      </c>
      <c r="FY43" s="39">
        <v>2001</v>
      </c>
      <c r="FZ43" s="39" t="s">
        <v>0</v>
      </c>
      <c r="GA43" s="41">
        <v>14</v>
      </c>
      <c r="GB43" s="29">
        <f t="shared" si="13"/>
        <v>0.55537100000000006</v>
      </c>
      <c r="GC43" s="29">
        <f t="shared" si="14"/>
        <v>0.50476699999999997</v>
      </c>
      <c r="GD43" s="29">
        <f t="shared" si="15"/>
        <v>2.2490660753122267</v>
      </c>
      <c r="GE43" s="29">
        <f t="shared" si="16"/>
        <v>2.0192515442226182</v>
      </c>
      <c r="GF43" s="29">
        <f t="shared" si="17"/>
        <v>0.22981453108960848</v>
      </c>
      <c r="GG43" s="29">
        <f t="shared" si="18"/>
        <v>0.10218220514384152</v>
      </c>
      <c r="GH43" s="29">
        <f t="shared" si="19"/>
        <v>2.8635642126552701</v>
      </c>
      <c r="GI43" s="39">
        <v>2001</v>
      </c>
      <c r="GJ43" s="39" t="s">
        <v>0</v>
      </c>
      <c r="GK43" s="29"/>
      <c r="GL43" s="29"/>
      <c r="GM43" s="29"/>
      <c r="GN43" s="41"/>
      <c r="GO43" s="29"/>
      <c r="GP43" s="29"/>
      <c r="GQ43" s="29"/>
      <c r="GR43" s="41"/>
      <c r="GS43" s="41"/>
      <c r="GT43" s="41"/>
      <c r="GU43" s="41"/>
      <c r="GV43" s="29"/>
      <c r="GW43" s="36">
        <v>-1.0656319999999999</v>
      </c>
      <c r="GX43" s="36">
        <v>-0.44426310000000002</v>
      </c>
      <c r="GY43" s="36">
        <v>-1.1369</v>
      </c>
      <c r="GZ43" s="39">
        <v>2001</v>
      </c>
      <c r="HA43" s="39" t="s">
        <v>0</v>
      </c>
      <c r="HB43" s="42">
        <v>5</v>
      </c>
      <c r="HC43" s="42">
        <f t="shared" si="20"/>
        <v>7</v>
      </c>
      <c r="HD43" s="42">
        <v>2</v>
      </c>
      <c r="HE43" s="42">
        <v>4</v>
      </c>
      <c r="HF43" s="42">
        <v>0</v>
      </c>
      <c r="HG43" s="42">
        <v>4</v>
      </c>
      <c r="HH43" s="42">
        <v>0</v>
      </c>
      <c r="HI43" s="42">
        <v>1</v>
      </c>
      <c r="HJ43" s="39">
        <v>2001</v>
      </c>
      <c r="HK43" s="39" t="s">
        <v>0</v>
      </c>
      <c r="HL43" s="34">
        <v>1</v>
      </c>
      <c r="HM43" s="29">
        <v>22.803039999999999</v>
      </c>
      <c r="HN43" s="27">
        <v>35.181562490438303</v>
      </c>
      <c r="HO43" s="32">
        <v>33.767728238791399</v>
      </c>
      <c r="HP43" s="32">
        <v>0.976141851086615</v>
      </c>
      <c r="HQ43" s="32">
        <v>3.2774253141787599</v>
      </c>
      <c r="HR43" s="27">
        <v>2.8261711188540399</v>
      </c>
      <c r="HS43" s="27">
        <v>52.7324918269695</v>
      </c>
      <c r="HT43" s="27">
        <v>50.651276969823897</v>
      </c>
      <c r="HU43" s="27">
        <v>-1.41383425164696</v>
      </c>
      <c r="HV43" s="27">
        <v>1.2462547631880601</v>
      </c>
      <c r="HW43" s="27">
        <v>1.03777043410092</v>
      </c>
      <c r="HX43" s="27">
        <v>5.0175000000000001</v>
      </c>
      <c r="HY43" s="33">
        <v>-3.6687292437975598</v>
      </c>
      <c r="HZ43" s="39">
        <v>2001</v>
      </c>
      <c r="IA43" s="39" t="s">
        <v>0</v>
      </c>
      <c r="IB43" s="29">
        <v>144948.79999999999</v>
      </c>
      <c r="IC43" s="29">
        <v>143733.79999999999</v>
      </c>
      <c r="ID43" s="29">
        <v>136933.296875</v>
      </c>
      <c r="IE43" s="32">
        <v>76.7200927734375</v>
      </c>
      <c r="IF43" s="32">
        <v>72.364036560058594</v>
      </c>
      <c r="IG43" s="32">
        <v>2298.6669921875</v>
      </c>
      <c r="IH43" s="29">
        <v>30767</v>
      </c>
      <c r="II43" s="32">
        <v>103867.703125</v>
      </c>
      <c r="IJ43" s="31">
        <v>6801</v>
      </c>
      <c r="IK43" s="31">
        <v>4.6999998092651367</v>
      </c>
      <c r="IL43" s="39">
        <v>2001</v>
      </c>
      <c r="IM43" s="39" t="s">
        <v>0</v>
      </c>
      <c r="IN43" s="30">
        <v>29</v>
      </c>
      <c r="IO43" s="27">
        <v>99</v>
      </c>
      <c r="IP43" s="27">
        <v>1151.3</v>
      </c>
      <c r="IQ43" s="29">
        <f t="shared" si="21"/>
        <v>7.942804631704437</v>
      </c>
      <c r="IR43" s="29">
        <v>16288.8</v>
      </c>
      <c r="IS43" s="29">
        <v>16288.8</v>
      </c>
      <c r="IT43" s="29">
        <v>12.84</v>
      </c>
      <c r="IU43" s="28">
        <v>14.11166767437418</v>
      </c>
      <c r="IV43" s="28">
        <v>16288.8</v>
      </c>
      <c r="IW43" s="28">
        <v>16288.8</v>
      </c>
      <c r="IX43" s="28">
        <v>12.84</v>
      </c>
      <c r="IY43" s="28">
        <v>14.11166767437418</v>
      </c>
      <c r="IZ43" s="39">
        <v>2001</v>
      </c>
      <c r="JA43" s="39" t="s">
        <v>0</v>
      </c>
      <c r="JB43" s="27">
        <v>10.876361846923828</v>
      </c>
      <c r="JC43" s="27">
        <v>15.244000434875488</v>
      </c>
      <c r="JD43" s="27">
        <v>7.7230000495910645</v>
      </c>
      <c r="JE43" s="27">
        <v>7.3460001945495605</v>
      </c>
      <c r="JF43" s="27">
        <v>4.9510002136230469</v>
      </c>
      <c r="JG43" s="27">
        <v>0.79400002956390381</v>
      </c>
      <c r="JH43" s="27">
        <v>1.3029999732971191</v>
      </c>
      <c r="JI43" s="27">
        <v>6.1529998779296875</v>
      </c>
      <c r="JJ43" s="32">
        <v>0.8190000057220459</v>
      </c>
      <c r="JK43" s="32">
        <v>0.14200000464916229</v>
      </c>
      <c r="JL43" s="32">
        <v>0.29699999094009399</v>
      </c>
      <c r="JM43" s="32">
        <v>0.28299999237060547</v>
      </c>
      <c r="JN43" s="32">
        <v>0.46900001168251038</v>
      </c>
      <c r="JO43" s="39">
        <v>2001</v>
      </c>
      <c r="JP43" s="39" t="s">
        <v>0</v>
      </c>
      <c r="JQ43" s="32">
        <v>0.151</v>
      </c>
      <c r="JR43" s="41"/>
      <c r="JS43" s="41"/>
      <c r="JT43" s="32">
        <v>0.40300000000000002</v>
      </c>
      <c r="JU43" s="41"/>
      <c r="JV43" s="32">
        <v>0.26600000000000001</v>
      </c>
      <c r="JW43" s="27">
        <v>3.7000000476837158E-2</v>
      </c>
      <c r="JX43" s="27">
        <v>6.1999998986721039E-2</v>
      </c>
      <c r="JY43" s="27">
        <v>0</v>
      </c>
      <c r="JZ43" s="40">
        <v>4.0000001899898052E-3</v>
      </c>
      <c r="KA43" s="20">
        <v>3.4000000000000002E-2</v>
      </c>
      <c r="KB43" s="20">
        <v>3.2999999821186066E-2</v>
      </c>
      <c r="KC43" s="21">
        <v>7.0000002160668373E-3</v>
      </c>
      <c r="KD43" s="21">
        <v>0</v>
      </c>
      <c r="KE43" s="20">
        <v>0.29699999999999999</v>
      </c>
      <c r="KF43" s="29"/>
      <c r="KG43" s="39">
        <v>2001</v>
      </c>
      <c r="KH43" s="39" t="s">
        <v>0</v>
      </c>
      <c r="KI43" s="23">
        <v>0.25666670000000003</v>
      </c>
      <c r="KJ43" s="23">
        <v>0.25</v>
      </c>
      <c r="KK43" s="29"/>
      <c r="KL43" s="29"/>
      <c r="KM43" s="29"/>
      <c r="KN43" s="21">
        <v>284969</v>
      </c>
      <c r="KO43" s="20">
        <v>189228.40625</v>
      </c>
      <c r="KP43" s="20">
        <v>35290.2890625</v>
      </c>
      <c r="KQ43" s="19">
        <v>12.383910179138184</v>
      </c>
      <c r="KR43" s="39">
        <v>2001</v>
      </c>
      <c r="KS43" s="39" t="s">
        <v>0</v>
      </c>
    </row>
    <row r="44" spans="1:305" s="39" customFormat="1" ht="12.75">
      <c r="A44" s="39">
        <v>2002</v>
      </c>
      <c r="B44" s="39" t="s">
        <v>0</v>
      </c>
      <c r="C44" s="39">
        <v>36</v>
      </c>
      <c r="D44" s="44" t="s">
        <v>0</v>
      </c>
      <c r="E44" s="44">
        <v>840</v>
      </c>
      <c r="F44" s="39">
        <v>1</v>
      </c>
      <c r="G44" s="39">
        <v>0</v>
      </c>
      <c r="H44" s="39">
        <v>0</v>
      </c>
      <c r="I44" s="39">
        <v>0</v>
      </c>
      <c r="J44" s="29">
        <v>94.44</v>
      </c>
      <c r="K44" s="29">
        <v>5.56</v>
      </c>
      <c r="L44" s="29">
        <v>0</v>
      </c>
      <c r="M44" s="18">
        <v>1</v>
      </c>
      <c r="N44" s="39">
        <v>0</v>
      </c>
      <c r="O44" s="39">
        <v>0</v>
      </c>
      <c r="P44" s="39">
        <v>0</v>
      </c>
      <c r="Q44" s="29">
        <v>100</v>
      </c>
      <c r="R44" s="29">
        <v>0</v>
      </c>
      <c r="S44" s="29">
        <v>0</v>
      </c>
      <c r="T44" s="29">
        <v>51.08</v>
      </c>
      <c r="U44" s="29">
        <v>0</v>
      </c>
      <c r="V44" s="29">
        <v>0</v>
      </c>
      <c r="W44" s="29">
        <v>51.08</v>
      </c>
      <c r="X44" s="39">
        <v>1</v>
      </c>
      <c r="Y44" s="39">
        <v>2002</v>
      </c>
      <c r="Z44" s="39" t="s">
        <v>0</v>
      </c>
      <c r="AA44" s="43">
        <v>37565</v>
      </c>
      <c r="AB44" s="41">
        <v>36.299999999999997</v>
      </c>
      <c r="AC44" s="41">
        <v>0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0</v>
      </c>
      <c r="AN44" s="41">
        <v>0</v>
      </c>
      <c r="AO44" s="41">
        <v>0</v>
      </c>
      <c r="AP44" s="41">
        <v>0</v>
      </c>
      <c r="AQ44" s="41">
        <v>0</v>
      </c>
      <c r="AR44" s="41">
        <v>0</v>
      </c>
      <c r="AS44" s="41">
        <v>0</v>
      </c>
      <c r="AT44" s="41">
        <v>0</v>
      </c>
      <c r="AU44" s="41">
        <v>0</v>
      </c>
      <c r="AV44" s="41">
        <v>0</v>
      </c>
      <c r="AW44" s="41">
        <v>0</v>
      </c>
      <c r="AX44" s="41">
        <v>0</v>
      </c>
      <c r="AY44" s="41">
        <v>50.6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45.8</v>
      </c>
      <c r="BO44" s="41">
        <v>0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0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0</v>
      </c>
      <c r="CB44" s="41">
        <v>0</v>
      </c>
      <c r="CC44" s="41">
        <v>0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0</v>
      </c>
      <c r="CL44" s="41">
        <v>0</v>
      </c>
      <c r="CM44" s="41">
        <v>0</v>
      </c>
      <c r="CN44" s="41">
        <v>0</v>
      </c>
      <c r="CO44" s="41">
        <v>0</v>
      </c>
      <c r="CP44" s="41">
        <v>0</v>
      </c>
      <c r="CQ44" s="41">
        <v>0</v>
      </c>
      <c r="CR44" s="41">
        <v>0</v>
      </c>
      <c r="CS44" s="41">
        <v>0</v>
      </c>
      <c r="CT44" s="41">
        <v>0</v>
      </c>
      <c r="CU44" s="41">
        <v>0</v>
      </c>
      <c r="CV44" s="41">
        <v>0</v>
      </c>
      <c r="CW44" s="41">
        <v>0</v>
      </c>
      <c r="CX44" s="41">
        <v>0</v>
      </c>
      <c r="CY44" s="41">
        <f t="shared" si="11"/>
        <v>3.5999999999999943</v>
      </c>
      <c r="CZ44" s="39">
        <v>2002</v>
      </c>
      <c r="DA44" s="39" t="s">
        <v>0</v>
      </c>
      <c r="DB44" s="41">
        <v>0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0</v>
      </c>
      <c r="DV44" s="41">
        <v>0</v>
      </c>
      <c r="DW44" s="41">
        <v>0</v>
      </c>
      <c r="DX44" s="41">
        <v>52.6</v>
      </c>
      <c r="DY44" s="41">
        <v>0</v>
      </c>
      <c r="DZ44" s="41">
        <v>0</v>
      </c>
      <c r="EA44" s="41">
        <v>0</v>
      </c>
      <c r="EB44" s="41">
        <v>0</v>
      </c>
      <c r="EC44" s="41">
        <v>0</v>
      </c>
      <c r="ED44" s="41">
        <v>0</v>
      </c>
      <c r="EE44" s="41">
        <v>0</v>
      </c>
      <c r="EF44" s="41">
        <v>0</v>
      </c>
      <c r="EG44" s="41">
        <v>0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47.1</v>
      </c>
      <c r="EN44" s="41">
        <v>0</v>
      </c>
      <c r="EO44" s="41">
        <v>0</v>
      </c>
      <c r="EP44" s="41">
        <v>0</v>
      </c>
      <c r="EQ44" s="41">
        <v>0</v>
      </c>
      <c r="ER44" s="41">
        <v>0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0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0</v>
      </c>
      <c r="FN44" s="41">
        <v>0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f t="shared" si="12"/>
        <v>0.29999999999999716</v>
      </c>
      <c r="FY44" s="39">
        <v>2002</v>
      </c>
      <c r="FZ44" s="39" t="s">
        <v>0</v>
      </c>
      <c r="GA44" s="41">
        <v>13.8</v>
      </c>
      <c r="GB44" s="29">
        <f t="shared" si="13"/>
        <v>0.53420000000000001</v>
      </c>
      <c r="GC44" s="29">
        <f t="shared" si="14"/>
        <v>0.50148300000000001</v>
      </c>
      <c r="GD44" s="29">
        <f t="shared" si="15"/>
        <v>2.1468441391155002</v>
      </c>
      <c r="GE44" s="29">
        <f t="shared" si="16"/>
        <v>2.00594964665197</v>
      </c>
      <c r="GF44" s="29">
        <f t="shared" si="17"/>
        <v>0.14089449246353025</v>
      </c>
      <c r="GG44" s="29">
        <f t="shared" si="18"/>
        <v>6.5628654589512392E-2</v>
      </c>
      <c r="GH44" s="29">
        <f t="shared" si="19"/>
        <v>1.6867127793433017</v>
      </c>
      <c r="GI44" s="39">
        <v>2002</v>
      </c>
      <c r="GJ44" s="39" t="s">
        <v>0</v>
      </c>
      <c r="GK44" s="29"/>
      <c r="GL44" s="29"/>
      <c r="GM44" s="29"/>
      <c r="GN44" s="41"/>
      <c r="GO44" s="29"/>
      <c r="GP44" s="29"/>
      <c r="GQ44" s="29"/>
      <c r="GR44" s="41"/>
      <c r="GS44" s="41"/>
      <c r="GT44" s="41"/>
      <c r="GU44" s="41"/>
      <c r="GV44" s="29"/>
      <c r="GW44" s="36">
        <v>-1.036996</v>
      </c>
      <c r="GX44" s="36">
        <v>-0.39099699999999998</v>
      </c>
      <c r="GY44" s="36">
        <v>-1.1771769999999999</v>
      </c>
      <c r="GZ44" s="39">
        <v>2002</v>
      </c>
      <c r="HA44" s="39" t="s">
        <v>0</v>
      </c>
      <c r="HB44" s="42">
        <v>5</v>
      </c>
      <c r="HC44" s="42">
        <f t="shared" si="20"/>
        <v>7</v>
      </c>
      <c r="HD44" s="42">
        <v>2</v>
      </c>
      <c r="HE44" s="42">
        <v>4</v>
      </c>
      <c r="HF44" s="42">
        <v>0</v>
      </c>
      <c r="HG44" s="42">
        <v>4</v>
      </c>
      <c r="HH44" s="42">
        <v>0</v>
      </c>
      <c r="HI44" s="42">
        <v>1</v>
      </c>
      <c r="HJ44" s="39">
        <v>2002</v>
      </c>
      <c r="HK44" s="39" t="s">
        <v>0</v>
      </c>
      <c r="HL44" s="34">
        <v>1</v>
      </c>
      <c r="HM44" s="29">
        <v>22.149629999999998</v>
      </c>
      <c r="HN44" s="27">
        <v>36.258163839298902</v>
      </c>
      <c r="HO44" s="32">
        <v>31.486141001728502</v>
      </c>
      <c r="HP44" s="32">
        <v>1.78615781899899</v>
      </c>
      <c r="HQ44" s="32">
        <v>3.34876539577709</v>
      </c>
      <c r="HR44" s="27">
        <v>1.5860316265060299</v>
      </c>
      <c r="HS44" s="27">
        <v>55.0929558347624</v>
      </c>
      <c r="HT44" s="27">
        <v>57.428919542428801</v>
      </c>
      <c r="HU44" s="27">
        <v>-4.7720228375704004</v>
      </c>
      <c r="HV44" s="27">
        <v>-2.1464310033454699</v>
      </c>
      <c r="HW44" s="27">
        <v>-1.99330385474071</v>
      </c>
      <c r="HX44" s="27">
        <v>4.6108333333333302</v>
      </c>
      <c r="HY44" s="33">
        <v>-4.1065176348949297</v>
      </c>
      <c r="HZ44" s="39">
        <v>2002</v>
      </c>
      <c r="IA44" s="39" t="s">
        <v>0</v>
      </c>
      <c r="IB44" s="29">
        <v>146109</v>
      </c>
      <c r="IC44" s="29">
        <v>144863</v>
      </c>
      <c r="ID44" s="29">
        <v>136485.203125</v>
      </c>
      <c r="IE44" s="32">
        <v>76.401969909667969</v>
      </c>
      <c r="IF44" s="32">
        <v>71.256759643554688</v>
      </c>
      <c r="IG44" s="32">
        <v>2310.6669921875</v>
      </c>
      <c r="IH44" s="29">
        <v>29461</v>
      </c>
      <c r="II44" s="32">
        <v>104713.5</v>
      </c>
      <c r="IJ44" s="31">
        <v>8378</v>
      </c>
      <c r="IK44" s="31">
        <v>5.8000001907348633</v>
      </c>
      <c r="IL44" s="39">
        <v>2002</v>
      </c>
      <c r="IM44" s="39" t="s">
        <v>0</v>
      </c>
      <c r="IN44" s="30">
        <v>19</v>
      </c>
      <c r="IO44" s="27">
        <v>46</v>
      </c>
      <c r="IP44" s="27">
        <v>659.6</v>
      </c>
      <c r="IQ44" s="29">
        <f t="shared" si="21"/>
        <v>4.5144378511932874</v>
      </c>
      <c r="IR44" s="29">
        <v>15978.7</v>
      </c>
      <c r="IS44" s="29">
        <v>15978.7</v>
      </c>
      <c r="IT44" s="29">
        <v>12.62</v>
      </c>
      <c r="IU44" s="28">
        <v>13.994957228183839</v>
      </c>
      <c r="IV44" s="28">
        <v>15978.7</v>
      </c>
      <c r="IW44" s="28">
        <v>15978.7</v>
      </c>
      <c r="IX44" s="28">
        <v>12.62</v>
      </c>
      <c r="IY44" s="28">
        <v>13.994957228183839</v>
      </c>
      <c r="IZ44" s="39">
        <v>2002</v>
      </c>
      <c r="JA44" s="39" t="s">
        <v>0</v>
      </c>
      <c r="JB44" s="27">
        <v>11.479266166687012</v>
      </c>
      <c r="JC44" s="27">
        <v>16.058000564575195</v>
      </c>
      <c r="JD44" s="27">
        <v>8.119999885559082</v>
      </c>
      <c r="JE44" s="27">
        <v>7.7719998359680176</v>
      </c>
      <c r="JF44" s="27">
        <v>5.0869998931884766</v>
      </c>
      <c r="JG44" s="27">
        <v>0.7929999828338623</v>
      </c>
      <c r="JH44" s="27">
        <v>1.3619999885559082</v>
      </c>
      <c r="JI44" s="27">
        <v>6.5110001564025879</v>
      </c>
      <c r="JJ44" s="32">
        <v>0.84399998188018799</v>
      </c>
      <c r="JK44" s="32">
        <v>0.16899999976158142</v>
      </c>
      <c r="JL44" s="32">
        <v>0.49599999189376831</v>
      </c>
      <c r="JM44" s="32">
        <v>0.30099999904632568</v>
      </c>
      <c r="JN44" s="32">
        <v>0.49799999594688416</v>
      </c>
      <c r="JO44" s="39">
        <v>2002</v>
      </c>
      <c r="JP44" s="39" t="s">
        <v>0</v>
      </c>
      <c r="JQ44" s="32">
        <v>0.14899999999999999</v>
      </c>
      <c r="JR44" s="41"/>
      <c r="JS44" s="41"/>
      <c r="JT44" s="32">
        <v>0.41599999999999998</v>
      </c>
      <c r="JU44" s="41"/>
      <c r="JV44" s="32">
        <v>0.27900000000000003</v>
      </c>
      <c r="JW44" s="27">
        <v>4.1000001132488251E-2</v>
      </c>
      <c r="JX44" s="27">
        <v>5.9000000357627869E-2</v>
      </c>
      <c r="JY44" s="27">
        <v>0</v>
      </c>
      <c r="JZ44" s="40">
        <v>4.0000001899898052E-3</v>
      </c>
      <c r="KA44" s="20">
        <v>3.4000000000000002E-2</v>
      </c>
      <c r="KB44" s="20">
        <v>3.2999999821186066E-2</v>
      </c>
      <c r="KC44" s="21">
        <v>7.0000002160668373E-3</v>
      </c>
      <c r="KD44" s="21">
        <v>0</v>
      </c>
      <c r="KE44" s="20">
        <v>0.496</v>
      </c>
      <c r="KF44" s="29"/>
      <c r="KG44" s="39">
        <v>2002</v>
      </c>
      <c r="KH44" s="39" t="s">
        <v>0</v>
      </c>
      <c r="KI44" s="23">
        <v>0.25666670000000003</v>
      </c>
      <c r="KJ44" s="23">
        <v>0.25</v>
      </c>
      <c r="KK44" s="29"/>
      <c r="KL44" s="29"/>
      <c r="KM44" s="29"/>
      <c r="KN44" s="21">
        <v>287625.1875</v>
      </c>
      <c r="KO44" s="20">
        <v>191540</v>
      </c>
      <c r="KP44" s="20">
        <v>35522.2109375</v>
      </c>
      <c r="KQ44" s="19">
        <v>12.350170135498047</v>
      </c>
      <c r="KR44" s="39">
        <v>2002</v>
      </c>
      <c r="KS44" s="39" t="s">
        <v>0</v>
      </c>
    </row>
    <row r="45" spans="1:305" s="39" customFormat="1" ht="12.75">
      <c r="A45" s="39">
        <v>2003</v>
      </c>
      <c r="B45" s="39" t="s">
        <v>0</v>
      </c>
      <c r="C45" s="39">
        <v>36</v>
      </c>
      <c r="D45" s="44" t="s">
        <v>0</v>
      </c>
      <c r="E45" s="44">
        <v>840</v>
      </c>
      <c r="F45" s="39">
        <v>1</v>
      </c>
      <c r="G45" s="39">
        <v>0</v>
      </c>
      <c r="H45" s="39">
        <v>0</v>
      </c>
      <c r="I45" s="39">
        <v>0</v>
      </c>
      <c r="J45" s="29">
        <v>94.72</v>
      </c>
      <c r="K45" s="29">
        <v>5.28</v>
      </c>
      <c r="L45" s="29">
        <v>0</v>
      </c>
      <c r="M45" s="18">
        <v>1</v>
      </c>
      <c r="N45" s="39">
        <v>0</v>
      </c>
      <c r="O45" s="39">
        <v>0</v>
      </c>
      <c r="P45" s="39">
        <v>0</v>
      </c>
      <c r="Q45" s="29">
        <v>100</v>
      </c>
      <c r="R45" s="29">
        <v>0</v>
      </c>
      <c r="S45" s="29">
        <v>0</v>
      </c>
      <c r="T45" s="29">
        <v>52.6</v>
      </c>
      <c r="U45" s="29">
        <v>0</v>
      </c>
      <c r="V45" s="29">
        <v>0</v>
      </c>
      <c r="W45" s="29">
        <v>52.6</v>
      </c>
      <c r="X45" s="39">
        <v>1</v>
      </c>
      <c r="Y45" s="39">
        <v>2003</v>
      </c>
      <c r="Z45" s="39" t="s">
        <v>0</v>
      </c>
      <c r="AA45" s="43"/>
      <c r="AB45" s="41">
        <v>36.299999999999997</v>
      </c>
      <c r="AC45" s="41">
        <v>0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0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0</v>
      </c>
      <c r="AP45" s="41">
        <v>0</v>
      </c>
      <c r="AQ45" s="41">
        <v>0</v>
      </c>
      <c r="AR45" s="41">
        <v>0</v>
      </c>
      <c r="AS45" s="41">
        <v>0</v>
      </c>
      <c r="AT45" s="41">
        <v>0</v>
      </c>
      <c r="AU45" s="41">
        <v>0</v>
      </c>
      <c r="AV45" s="41">
        <v>0</v>
      </c>
      <c r="AW45" s="41">
        <v>0</v>
      </c>
      <c r="AX45" s="41">
        <v>0</v>
      </c>
      <c r="AY45" s="41">
        <v>50.6</v>
      </c>
      <c r="AZ45" s="41">
        <v>0</v>
      </c>
      <c r="BA45" s="41">
        <v>0</v>
      </c>
      <c r="BB45" s="41">
        <v>0</v>
      </c>
      <c r="BC45" s="41">
        <v>0</v>
      </c>
      <c r="BD45" s="41">
        <v>0</v>
      </c>
      <c r="BE45" s="41">
        <v>0</v>
      </c>
      <c r="BF45" s="41">
        <v>0</v>
      </c>
      <c r="BG45" s="41">
        <v>0</v>
      </c>
      <c r="BH45" s="41">
        <v>0</v>
      </c>
      <c r="BI45" s="41">
        <v>0</v>
      </c>
      <c r="BJ45" s="41">
        <v>0</v>
      </c>
      <c r="BK45" s="41">
        <v>0</v>
      </c>
      <c r="BL45" s="41">
        <v>0</v>
      </c>
      <c r="BM45" s="41">
        <v>0</v>
      </c>
      <c r="BN45" s="41">
        <v>45.8</v>
      </c>
      <c r="BO45" s="41">
        <v>0</v>
      </c>
      <c r="BP45" s="41">
        <v>0</v>
      </c>
      <c r="BQ45" s="41">
        <v>0</v>
      </c>
      <c r="BR45" s="41">
        <v>0</v>
      </c>
      <c r="BS45" s="41">
        <v>0</v>
      </c>
      <c r="BT45" s="41">
        <v>0</v>
      </c>
      <c r="BU45" s="41">
        <v>0</v>
      </c>
      <c r="BV45" s="41">
        <v>0</v>
      </c>
      <c r="BW45" s="41">
        <v>0</v>
      </c>
      <c r="BX45" s="41">
        <v>0</v>
      </c>
      <c r="BY45" s="41">
        <v>0</v>
      </c>
      <c r="BZ45" s="41">
        <v>0</v>
      </c>
      <c r="CA45" s="41">
        <v>0</v>
      </c>
      <c r="CB45" s="41">
        <v>0</v>
      </c>
      <c r="CC45" s="41">
        <v>0</v>
      </c>
      <c r="CD45" s="41">
        <v>0</v>
      </c>
      <c r="CE45" s="41">
        <v>0</v>
      </c>
      <c r="CF45" s="41">
        <v>0</v>
      </c>
      <c r="CG45" s="41">
        <v>0</v>
      </c>
      <c r="CH45" s="41">
        <v>0</v>
      </c>
      <c r="CI45" s="41">
        <v>0</v>
      </c>
      <c r="CJ45" s="41">
        <v>0</v>
      </c>
      <c r="CK45" s="41">
        <v>0</v>
      </c>
      <c r="CL45" s="41">
        <v>0</v>
      </c>
      <c r="CM45" s="41">
        <v>0</v>
      </c>
      <c r="CN45" s="41">
        <v>0</v>
      </c>
      <c r="CO45" s="41">
        <v>0</v>
      </c>
      <c r="CP45" s="41">
        <v>0</v>
      </c>
      <c r="CQ45" s="41">
        <v>0</v>
      </c>
      <c r="CR45" s="41">
        <v>0</v>
      </c>
      <c r="CS45" s="41">
        <v>0</v>
      </c>
      <c r="CT45" s="41">
        <v>0</v>
      </c>
      <c r="CU45" s="41">
        <v>0</v>
      </c>
      <c r="CV45" s="41">
        <v>0</v>
      </c>
      <c r="CW45" s="41">
        <v>0</v>
      </c>
      <c r="CX45" s="41">
        <v>0</v>
      </c>
      <c r="CY45" s="41">
        <f t="shared" si="11"/>
        <v>3.5999999999999943</v>
      </c>
      <c r="CZ45" s="39">
        <v>2003</v>
      </c>
      <c r="DA45" s="39" t="s">
        <v>0</v>
      </c>
      <c r="DB45" s="41">
        <v>0</v>
      </c>
      <c r="DC45" s="41">
        <v>0</v>
      </c>
      <c r="DD45" s="41">
        <v>0</v>
      </c>
      <c r="DE45" s="41">
        <v>0</v>
      </c>
      <c r="DF45" s="41">
        <v>0</v>
      </c>
      <c r="DG45" s="41">
        <v>0</v>
      </c>
      <c r="DH45" s="41">
        <v>0</v>
      </c>
      <c r="DI45" s="41">
        <v>0</v>
      </c>
      <c r="DJ45" s="41">
        <v>0</v>
      </c>
      <c r="DK45" s="41">
        <v>0</v>
      </c>
      <c r="DL45" s="41">
        <v>0</v>
      </c>
      <c r="DM45" s="41">
        <v>0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0</v>
      </c>
      <c r="DU45" s="41">
        <v>0</v>
      </c>
      <c r="DV45" s="41">
        <v>0</v>
      </c>
      <c r="DW45" s="41">
        <v>0</v>
      </c>
      <c r="DX45" s="41">
        <v>52.6</v>
      </c>
      <c r="DY45" s="41">
        <v>0</v>
      </c>
      <c r="DZ45" s="41">
        <v>0</v>
      </c>
      <c r="EA45" s="41">
        <v>0</v>
      </c>
      <c r="EB45" s="41">
        <v>0</v>
      </c>
      <c r="EC45" s="41">
        <v>0</v>
      </c>
      <c r="ED45" s="41">
        <v>0</v>
      </c>
      <c r="EE45" s="41">
        <v>0</v>
      </c>
      <c r="EF45" s="41">
        <v>0</v>
      </c>
      <c r="EG45" s="41">
        <v>0</v>
      </c>
      <c r="EH45" s="41">
        <v>0</v>
      </c>
      <c r="EI45" s="41">
        <v>0</v>
      </c>
      <c r="EJ45" s="41">
        <v>0</v>
      </c>
      <c r="EK45" s="41">
        <v>0</v>
      </c>
      <c r="EL45" s="41">
        <v>0</v>
      </c>
      <c r="EM45" s="41">
        <v>47.1</v>
      </c>
      <c r="EN45" s="41">
        <v>0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0</v>
      </c>
      <c r="FB45" s="41">
        <v>0</v>
      </c>
      <c r="FC45" s="41">
        <v>0</v>
      </c>
      <c r="FD45" s="41">
        <v>0</v>
      </c>
      <c r="FE45" s="41">
        <v>0</v>
      </c>
      <c r="FF45" s="41">
        <v>0</v>
      </c>
      <c r="FG45" s="41">
        <v>0</v>
      </c>
      <c r="FH45" s="41">
        <v>0</v>
      </c>
      <c r="FI45" s="41">
        <v>0</v>
      </c>
      <c r="FJ45" s="41">
        <v>0</v>
      </c>
      <c r="FK45" s="41">
        <v>0</v>
      </c>
      <c r="FL45" s="41">
        <v>0</v>
      </c>
      <c r="FM45" s="41">
        <v>0</v>
      </c>
      <c r="FN45" s="41">
        <v>0</v>
      </c>
      <c r="FO45" s="41">
        <v>0</v>
      </c>
      <c r="FP45" s="41">
        <v>0</v>
      </c>
      <c r="FQ45" s="41">
        <v>0</v>
      </c>
      <c r="FR45" s="41">
        <v>0</v>
      </c>
      <c r="FS45" s="41">
        <v>0</v>
      </c>
      <c r="FT45" s="41">
        <v>0</v>
      </c>
      <c r="FU45" s="41">
        <v>0</v>
      </c>
      <c r="FV45" s="41">
        <v>0</v>
      </c>
      <c r="FW45" s="41">
        <v>0</v>
      </c>
      <c r="FX45" s="41">
        <f t="shared" si="12"/>
        <v>0.29999999999999716</v>
      </c>
      <c r="FY45" s="39">
        <v>2003</v>
      </c>
      <c r="FZ45" s="39" t="s">
        <v>0</v>
      </c>
      <c r="GA45" s="41">
        <v>14.3</v>
      </c>
      <c r="GB45" s="29">
        <f t="shared" si="13"/>
        <v>0.53420000000000001</v>
      </c>
      <c r="GC45" s="29">
        <f t="shared" si="14"/>
        <v>0.50148300000000001</v>
      </c>
      <c r="GD45" s="29">
        <f t="shared" si="15"/>
        <v>2.1468441391155002</v>
      </c>
      <c r="GE45" s="29">
        <f t="shared" si="16"/>
        <v>2.00594964665197</v>
      </c>
      <c r="GF45" s="29">
        <f t="shared" si="17"/>
        <v>0.14089449246353025</v>
      </c>
      <c r="GG45" s="29">
        <f t="shared" si="18"/>
        <v>6.5628654589512392E-2</v>
      </c>
      <c r="GH45" s="29">
        <f t="shared" si="19"/>
        <v>1.6867127793433017</v>
      </c>
      <c r="GI45" s="39">
        <v>2003</v>
      </c>
      <c r="GJ45" s="39" t="s">
        <v>0</v>
      </c>
      <c r="GK45" s="29"/>
      <c r="GL45" s="29"/>
      <c r="GM45" s="29"/>
      <c r="GN45" s="41"/>
      <c r="GO45" s="29"/>
      <c r="GP45" s="29"/>
      <c r="GQ45" s="29"/>
      <c r="GR45" s="41"/>
      <c r="GS45" s="41"/>
      <c r="GT45" s="41"/>
      <c r="GU45" s="41"/>
      <c r="GV45" s="29"/>
      <c r="GW45" s="36">
        <v>-1.1155969999999999</v>
      </c>
      <c r="GX45" s="36">
        <v>-0.33447640000000001</v>
      </c>
      <c r="GY45" s="36">
        <v>-1.4129050000000001</v>
      </c>
      <c r="GZ45" s="39">
        <v>2003</v>
      </c>
      <c r="HA45" s="39" t="s">
        <v>0</v>
      </c>
      <c r="HB45" s="42">
        <v>5</v>
      </c>
      <c r="HC45" s="42">
        <f t="shared" si="20"/>
        <v>7</v>
      </c>
      <c r="HD45" s="42">
        <v>2</v>
      </c>
      <c r="HE45" s="42">
        <v>4</v>
      </c>
      <c r="HF45" s="42">
        <v>0</v>
      </c>
      <c r="HG45" s="42">
        <v>4</v>
      </c>
      <c r="HH45" s="42">
        <v>0</v>
      </c>
      <c r="HI45" s="42">
        <v>1</v>
      </c>
      <c r="HJ45" s="39">
        <v>2003</v>
      </c>
      <c r="HK45" s="39" t="s">
        <v>0</v>
      </c>
      <c r="HL45" s="34">
        <v>1</v>
      </c>
      <c r="HM45" s="29">
        <v>22.450559999999999</v>
      </c>
      <c r="HN45" s="27">
        <v>36.822132498745702</v>
      </c>
      <c r="HO45" s="32">
        <v>30.870700458487399</v>
      </c>
      <c r="HP45" s="32">
        <v>2.8068116455666798</v>
      </c>
      <c r="HQ45" s="32">
        <v>4.8567413875167702</v>
      </c>
      <c r="HR45" s="27">
        <v>2.27009497336116</v>
      </c>
      <c r="HS45" s="27">
        <v>58.261465987007703</v>
      </c>
      <c r="HT45" s="27">
        <v>58.778620715118798</v>
      </c>
      <c r="HU45" s="27">
        <v>-5.9514320402582799</v>
      </c>
      <c r="HV45" s="27">
        <v>-3.2393843106507698</v>
      </c>
      <c r="HW45" s="27">
        <v>-3.2816883186055001</v>
      </c>
      <c r="HX45" s="27">
        <v>4.0149999999999997</v>
      </c>
      <c r="HY45" s="33">
        <v>-4.5066948723684801</v>
      </c>
      <c r="HZ45" s="39">
        <v>2003</v>
      </c>
      <c r="IA45" s="39" t="s">
        <v>0</v>
      </c>
      <c r="IB45" s="29">
        <v>147760.9</v>
      </c>
      <c r="IC45" s="29">
        <v>146509.9</v>
      </c>
      <c r="ID45" s="29">
        <v>137735.703125</v>
      </c>
      <c r="IE45" s="32">
        <v>76.440109252929688</v>
      </c>
      <c r="IF45" s="32">
        <v>71.138656616210938</v>
      </c>
      <c r="IG45" s="32">
        <v>2275.4169921875</v>
      </c>
      <c r="IH45" s="29">
        <v>27565.25</v>
      </c>
      <c r="II45" s="32">
        <v>107895</v>
      </c>
      <c r="IJ45" s="31">
        <v>8774</v>
      </c>
      <c r="IK45" s="31">
        <v>6</v>
      </c>
      <c r="IL45" s="39">
        <v>2003</v>
      </c>
      <c r="IM45" s="39" t="s">
        <v>0</v>
      </c>
      <c r="IN45" s="30">
        <v>14</v>
      </c>
      <c r="IO45" s="27">
        <v>129</v>
      </c>
      <c r="IP45" s="27">
        <v>4077.4</v>
      </c>
      <c r="IQ45" s="29">
        <f t="shared" si="21"/>
        <v>27.594580162952447</v>
      </c>
      <c r="IR45" s="29">
        <v>15776</v>
      </c>
      <c r="IS45" s="29">
        <v>15776</v>
      </c>
      <c r="IT45" s="29">
        <v>12.39</v>
      </c>
      <c r="IU45" s="28">
        <v>13.704720148169329</v>
      </c>
      <c r="IV45" s="28">
        <v>15776</v>
      </c>
      <c r="IW45" s="28">
        <v>15776</v>
      </c>
      <c r="IX45" s="28">
        <v>12.39</v>
      </c>
      <c r="IY45" s="28">
        <v>13.704720148169329</v>
      </c>
      <c r="IZ45" s="39">
        <v>2003</v>
      </c>
      <c r="JA45" s="39" t="s">
        <v>0</v>
      </c>
      <c r="JB45" s="27">
        <v>11.564513206481934</v>
      </c>
      <c r="JC45" s="27">
        <v>16.298999786376953</v>
      </c>
      <c r="JD45" s="27">
        <v>8.175999641418457</v>
      </c>
      <c r="JE45" s="27">
        <v>7.9699997901916504</v>
      </c>
      <c r="JF45" s="27">
        <v>5.1119999885559082</v>
      </c>
      <c r="JG45" s="27">
        <v>0.77300000190734863</v>
      </c>
      <c r="JH45" s="27">
        <v>1.375</v>
      </c>
      <c r="JI45" s="27">
        <v>6.7270002365112305</v>
      </c>
      <c r="JJ45" s="32">
        <v>0.79699999094009399</v>
      </c>
      <c r="JK45" s="32">
        <v>0.15899999439716339</v>
      </c>
      <c r="JL45" s="32">
        <v>0.50599998235702515</v>
      </c>
      <c r="JM45" s="32">
        <v>0.30899998545646667</v>
      </c>
      <c r="JN45" s="32">
        <v>0.54799997806549072</v>
      </c>
      <c r="JO45" s="39">
        <v>2003</v>
      </c>
      <c r="JP45" s="39" t="s">
        <v>0</v>
      </c>
      <c r="JQ45" s="32">
        <v>0.152</v>
      </c>
      <c r="JR45" s="41"/>
      <c r="JS45" s="41"/>
      <c r="JT45" s="32">
        <v>0.36599999999999999</v>
      </c>
      <c r="JU45" s="41"/>
      <c r="JV45" s="32">
        <v>0.27900000000000003</v>
      </c>
      <c r="JW45" s="27">
        <v>3.7999998778104782E-2</v>
      </c>
      <c r="JX45" s="27">
        <v>5.6000001728534698E-2</v>
      </c>
      <c r="JY45" s="27">
        <v>0</v>
      </c>
      <c r="JZ45" s="40">
        <v>4.0000001899898052E-3</v>
      </c>
      <c r="KA45" s="20">
        <v>3.3000000000000002E-2</v>
      </c>
      <c r="KB45" s="20">
        <v>3.2000001519918442E-2</v>
      </c>
      <c r="KC45" s="21">
        <v>7.0000002160668373E-3</v>
      </c>
      <c r="KD45" s="21">
        <v>0</v>
      </c>
      <c r="KE45" s="20">
        <v>0.50600000000000001</v>
      </c>
      <c r="KF45" s="29"/>
      <c r="KG45" s="39">
        <v>2003</v>
      </c>
      <c r="KH45" s="39" t="s">
        <v>0</v>
      </c>
      <c r="KI45" s="23">
        <v>0.25666670000000003</v>
      </c>
      <c r="KJ45" s="23">
        <v>0.25</v>
      </c>
      <c r="KK45" s="29"/>
      <c r="KL45" s="29"/>
      <c r="KM45" s="29"/>
      <c r="KN45" s="21">
        <v>290107.90625</v>
      </c>
      <c r="KO45" s="20">
        <v>193615.796875</v>
      </c>
      <c r="KP45" s="20">
        <v>35863.53125</v>
      </c>
      <c r="KQ45" s="19">
        <v>12.362130165100098</v>
      </c>
      <c r="KR45" s="39">
        <v>2003</v>
      </c>
      <c r="KS45" s="39" t="s">
        <v>0</v>
      </c>
    </row>
    <row r="46" spans="1:305" s="39" customFormat="1" ht="12.75">
      <c r="A46" s="39">
        <v>2004</v>
      </c>
      <c r="B46" s="39" t="s">
        <v>0</v>
      </c>
      <c r="C46" s="39">
        <v>36</v>
      </c>
      <c r="D46" s="44" t="s">
        <v>0</v>
      </c>
      <c r="E46" s="44">
        <v>840</v>
      </c>
      <c r="F46" s="39">
        <v>1</v>
      </c>
      <c r="G46" s="39">
        <v>0</v>
      </c>
      <c r="H46" s="39">
        <v>0</v>
      </c>
      <c r="I46" s="39">
        <v>0</v>
      </c>
      <c r="J46" s="29">
        <v>94.74</v>
      </c>
      <c r="K46" s="29">
        <v>5.26</v>
      </c>
      <c r="L46" s="29">
        <v>0</v>
      </c>
      <c r="M46" s="18">
        <v>1</v>
      </c>
      <c r="N46" s="39">
        <v>0</v>
      </c>
      <c r="O46" s="39">
        <v>0</v>
      </c>
      <c r="P46" s="39">
        <v>0</v>
      </c>
      <c r="Q46" s="29">
        <v>100</v>
      </c>
      <c r="R46" s="29">
        <v>0</v>
      </c>
      <c r="S46" s="29">
        <v>0</v>
      </c>
      <c r="T46" s="29">
        <v>52.68</v>
      </c>
      <c r="U46" s="29">
        <v>0</v>
      </c>
      <c r="V46" s="29">
        <v>0</v>
      </c>
      <c r="W46" s="29">
        <v>52.68</v>
      </c>
      <c r="X46" s="39">
        <v>1</v>
      </c>
      <c r="Y46" s="39">
        <v>2004</v>
      </c>
      <c r="Z46" s="39" t="s">
        <v>0</v>
      </c>
      <c r="AA46" s="43">
        <v>38293</v>
      </c>
      <c r="AB46" s="41">
        <v>51.2</v>
      </c>
      <c r="AC46" s="41">
        <v>0</v>
      </c>
      <c r="AD46" s="41">
        <v>0</v>
      </c>
      <c r="AE46" s="41">
        <v>0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0</v>
      </c>
      <c r="AP46" s="41">
        <v>0</v>
      </c>
      <c r="AQ46" s="41">
        <v>0</v>
      </c>
      <c r="AR46" s="41">
        <v>0</v>
      </c>
      <c r="AS46" s="41">
        <v>0</v>
      </c>
      <c r="AT46" s="41">
        <v>0</v>
      </c>
      <c r="AU46" s="41">
        <v>0</v>
      </c>
      <c r="AV46" s="41">
        <v>0</v>
      </c>
      <c r="AW46" s="41">
        <v>0</v>
      </c>
      <c r="AX46" s="41">
        <v>0</v>
      </c>
      <c r="AY46" s="41">
        <v>49.3</v>
      </c>
      <c r="AZ46" s="41">
        <v>0</v>
      </c>
      <c r="BA46" s="41">
        <v>0</v>
      </c>
      <c r="BB46" s="41">
        <v>0</v>
      </c>
      <c r="BC46" s="41">
        <v>0</v>
      </c>
      <c r="BD46" s="41">
        <v>0</v>
      </c>
      <c r="BE46" s="41">
        <v>0</v>
      </c>
      <c r="BF46" s="41">
        <v>0</v>
      </c>
      <c r="BG46" s="41">
        <v>0</v>
      </c>
      <c r="BH46" s="41">
        <v>0</v>
      </c>
      <c r="BI46" s="41">
        <v>0</v>
      </c>
      <c r="BJ46" s="41">
        <v>0</v>
      </c>
      <c r="BK46" s="41">
        <v>0</v>
      </c>
      <c r="BL46" s="41">
        <v>0</v>
      </c>
      <c r="BM46" s="41">
        <v>0</v>
      </c>
      <c r="BN46" s="41">
        <v>46.5</v>
      </c>
      <c r="BO46" s="41">
        <v>0</v>
      </c>
      <c r="BP46" s="41">
        <v>0</v>
      </c>
      <c r="BQ46" s="41">
        <v>0</v>
      </c>
      <c r="BR46" s="41">
        <v>0</v>
      </c>
      <c r="BS46" s="41">
        <v>0</v>
      </c>
      <c r="BT46" s="41">
        <v>0</v>
      </c>
      <c r="BU46" s="41">
        <v>0</v>
      </c>
      <c r="BV46" s="41">
        <v>0</v>
      </c>
      <c r="BW46" s="41">
        <v>0</v>
      </c>
      <c r="BX46" s="41">
        <v>0</v>
      </c>
      <c r="BY46" s="41">
        <v>0</v>
      </c>
      <c r="BZ46" s="41">
        <v>0</v>
      </c>
      <c r="CA46" s="41">
        <v>0</v>
      </c>
      <c r="CB46" s="41">
        <v>0</v>
      </c>
      <c r="CC46" s="41">
        <v>0</v>
      </c>
      <c r="CD46" s="41">
        <v>0</v>
      </c>
      <c r="CE46" s="41">
        <v>0</v>
      </c>
      <c r="CF46" s="41">
        <v>0</v>
      </c>
      <c r="CG46" s="41">
        <v>0</v>
      </c>
      <c r="CH46" s="41">
        <v>0</v>
      </c>
      <c r="CI46" s="41">
        <v>0</v>
      </c>
      <c r="CJ46" s="41">
        <v>0</v>
      </c>
      <c r="CK46" s="41">
        <v>0</v>
      </c>
      <c r="CL46" s="41">
        <v>0</v>
      </c>
      <c r="CM46" s="41">
        <v>0</v>
      </c>
      <c r="CN46" s="41">
        <v>0</v>
      </c>
      <c r="CO46" s="41">
        <v>0</v>
      </c>
      <c r="CP46" s="41">
        <v>0</v>
      </c>
      <c r="CQ46" s="41">
        <v>0</v>
      </c>
      <c r="CR46" s="41">
        <v>0</v>
      </c>
      <c r="CS46" s="41">
        <v>0</v>
      </c>
      <c r="CT46" s="41">
        <v>0</v>
      </c>
      <c r="CU46" s="41">
        <v>0</v>
      </c>
      <c r="CV46" s="41">
        <v>0</v>
      </c>
      <c r="CW46" s="41">
        <v>0</v>
      </c>
      <c r="CX46" s="41">
        <v>0</v>
      </c>
      <c r="CY46" s="41">
        <f t="shared" si="11"/>
        <v>4.2000000000000028</v>
      </c>
      <c r="CZ46" s="39">
        <v>2004</v>
      </c>
      <c r="DA46" s="39" t="s">
        <v>0</v>
      </c>
      <c r="DB46" s="41">
        <v>0</v>
      </c>
      <c r="DC46" s="41">
        <v>0</v>
      </c>
      <c r="DD46" s="41">
        <v>0</v>
      </c>
      <c r="DE46" s="41">
        <v>0</v>
      </c>
      <c r="DF46" s="41">
        <v>0</v>
      </c>
      <c r="DG46" s="41">
        <v>0</v>
      </c>
      <c r="DH46" s="41">
        <v>0</v>
      </c>
      <c r="DI46" s="41">
        <v>0</v>
      </c>
      <c r="DJ46" s="41">
        <v>0</v>
      </c>
      <c r="DK46" s="41">
        <v>0</v>
      </c>
      <c r="DL46" s="41">
        <v>0</v>
      </c>
      <c r="DM46" s="41">
        <v>0</v>
      </c>
      <c r="DN46" s="41">
        <v>0</v>
      </c>
      <c r="DO46" s="41">
        <v>0</v>
      </c>
      <c r="DP46" s="41">
        <v>0</v>
      </c>
      <c r="DQ46" s="41">
        <v>0</v>
      </c>
      <c r="DR46" s="41">
        <v>0</v>
      </c>
      <c r="DS46" s="41">
        <v>0</v>
      </c>
      <c r="DT46" s="41">
        <v>0</v>
      </c>
      <c r="DU46" s="41">
        <v>0</v>
      </c>
      <c r="DV46" s="41">
        <v>0</v>
      </c>
      <c r="DW46" s="41">
        <v>0</v>
      </c>
      <c r="DX46" s="41">
        <v>53.1</v>
      </c>
      <c r="DY46" s="41">
        <v>0</v>
      </c>
      <c r="DZ46" s="41">
        <v>0</v>
      </c>
      <c r="EA46" s="41">
        <v>0</v>
      </c>
      <c r="EB46" s="41">
        <v>0</v>
      </c>
      <c r="EC46" s="41">
        <v>0</v>
      </c>
      <c r="ED46" s="41">
        <v>0</v>
      </c>
      <c r="EE46" s="41">
        <v>0</v>
      </c>
      <c r="EF46" s="41">
        <v>0</v>
      </c>
      <c r="EG46" s="41">
        <v>0</v>
      </c>
      <c r="EH46" s="41">
        <v>0</v>
      </c>
      <c r="EI46" s="41">
        <v>0</v>
      </c>
      <c r="EJ46" s="41">
        <v>0</v>
      </c>
      <c r="EK46" s="41">
        <v>0</v>
      </c>
      <c r="EL46" s="41">
        <v>0</v>
      </c>
      <c r="EM46" s="41">
        <v>46.7</v>
      </c>
      <c r="EN46" s="41">
        <v>0</v>
      </c>
      <c r="EO46" s="41">
        <v>0</v>
      </c>
      <c r="EP46" s="41">
        <v>0</v>
      </c>
      <c r="EQ46" s="41">
        <v>0</v>
      </c>
      <c r="ER46" s="41">
        <v>0</v>
      </c>
      <c r="ES46" s="41">
        <v>0</v>
      </c>
      <c r="ET46" s="41">
        <v>0</v>
      </c>
      <c r="EU46" s="41">
        <v>0</v>
      </c>
      <c r="EV46" s="41">
        <v>0</v>
      </c>
      <c r="EW46" s="41">
        <v>0</v>
      </c>
      <c r="EX46" s="41">
        <v>0</v>
      </c>
      <c r="EY46" s="41">
        <v>0</v>
      </c>
      <c r="EZ46" s="41">
        <v>0</v>
      </c>
      <c r="FA46" s="41">
        <v>0</v>
      </c>
      <c r="FB46" s="41">
        <v>0</v>
      </c>
      <c r="FC46" s="41">
        <v>0</v>
      </c>
      <c r="FD46" s="41">
        <v>0</v>
      </c>
      <c r="FE46" s="41">
        <v>0</v>
      </c>
      <c r="FF46" s="41">
        <v>0</v>
      </c>
      <c r="FG46" s="41">
        <v>0</v>
      </c>
      <c r="FH46" s="41">
        <v>0</v>
      </c>
      <c r="FI46" s="41">
        <v>0</v>
      </c>
      <c r="FJ46" s="41">
        <v>0</v>
      </c>
      <c r="FK46" s="41">
        <v>0</v>
      </c>
      <c r="FL46" s="41">
        <v>0</v>
      </c>
      <c r="FM46" s="41">
        <v>0</v>
      </c>
      <c r="FN46" s="41">
        <v>0</v>
      </c>
      <c r="FO46" s="41">
        <v>0</v>
      </c>
      <c r="FP46" s="41">
        <v>0</v>
      </c>
      <c r="FQ46" s="41">
        <v>0</v>
      </c>
      <c r="FR46" s="41">
        <v>0</v>
      </c>
      <c r="FS46" s="41">
        <v>0</v>
      </c>
      <c r="FT46" s="41">
        <v>0</v>
      </c>
      <c r="FU46" s="41">
        <v>0</v>
      </c>
      <c r="FV46" s="41">
        <v>0</v>
      </c>
      <c r="FW46" s="41">
        <v>0</v>
      </c>
      <c r="FX46" s="41">
        <f t="shared" si="12"/>
        <v>0.19999999999998863</v>
      </c>
      <c r="FY46" s="39">
        <v>2004</v>
      </c>
      <c r="FZ46" s="39" t="s">
        <v>0</v>
      </c>
      <c r="GA46" s="41">
        <v>14.9</v>
      </c>
      <c r="GB46" s="29">
        <f t="shared" si="13"/>
        <v>0.54072600000000004</v>
      </c>
      <c r="GC46" s="29">
        <f t="shared" si="14"/>
        <v>0.49995000000000001</v>
      </c>
      <c r="GD46" s="29">
        <f t="shared" si="15"/>
        <v>2.1773494689444646</v>
      </c>
      <c r="GE46" s="29">
        <f t="shared" si="16"/>
        <v>1.9998000199980002</v>
      </c>
      <c r="GF46" s="29">
        <f t="shared" si="17"/>
        <v>0.17754944894646441</v>
      </c>
      <c r="GG46" s="29">
        <f t="shared" si="18"/>
        <v>8.1543845615438496E-2</v>
      </c>
      <c r="GH46" s="29">
        <f t="shared" si="19"/>
        <v>2.6907248094147453</v>
      </c>
      <c r="GI46" s="39">
        <v>2004</v>
      </c>
      <c r="GJ46" s="39" t="s">
        <v>0</v>
      </c>
      <c r="GK46" s="29"/>
      <c r="GL46" s="29"/>
      <c r="GM46" s="29"/>
      <c r="GN46" s="41"/>
      <c r="GO46" s="29"/>
      <c r="GP46" s="29"/>
      <c r="GQ46" s="29"/>
      <c r="GR46" s="41"/>
      <c r="GS46" s="41"/>
      <c r="GT46" s="41"/>
      <c r="GU46" s="41"/>
      <c r="GV46" s="29"/>
      <c r="GW46" s="36">
        <v>-1.1859770000000001</v>
      </c>
      <c r="GX46" s="36">
        <v>-0.36494710000000002</v>
      </c>
      <c r="GY46" s="36">
        <v>-1.4388460000000001</v>
      </c>
      <c r="GZ46" s="39">
        <v>2004</v>
      </c>
      <c r="HA46" s="39" t="s">
        <v>0</v>
      </c>
      <c r="HB46" s="42">
        <v>5</v>
      </c>
      <c r="HC46" s="42">
        <f t="shared" si="20"/>
        <v>7</v>
      </c>
      <c r="HD46" s="42">
        <v>2</v>
      </c>
      <c r="HE46" s="42">
        <v>4</v>
      </c>
      <c r="HF46" s="42">
        <v>0</v>
      </c>
      <c r="HG46" s="42">
        <v>4</v>
      </c>
      <c r="HH46" s="42">
        <v>0</v>
      </c>
      <c r="HI46" s="42">
        <v>1</v>
      </c>
      <c r="HJ46" s="39">
        <v>2004</v>
      </c>
      <c r="HK46" s="39" t="s">
        <v>0</v>
      </c>
      <c r="HL46" s="34">
        <v>1</v>
      </c>
      <c r="HM46" s="29">
        <v>24.294969999999999</v>
      </c>
      <c r="HN46" s="27">
        <v>36.494878787446801</v>
      </c>
      <c r="HO46" s="32">
        <v>31.0235622620912</v>
      </c>
      <c r="HP46" s="32">
        <v>3.7854812336580999</v>
      </c>
      <c r="HQ46" s="32">
        <v>6.6394889960840704</v>
      </c>
      <c r="HR46" s="27">
        <v>2.67723669309171</v>
      </c>
      <c r="HS46" s="27">
        <v>65.537728336425701</v>
      </c>
      <c r="HT46" s="27">
        <v>66.722843520428896</v>
      </c>
      <c r="HU46" s="27">
        <v>-5.47131652535555</v>
      </c>
      <c r="HV46" s="27">
        <v>-2.8943150365480901</v>
      </c>
      <c r="HW46" s="27">
        <v>-3.5959150862028699</v>
      </c>
      <c r="HX46" s="27">
        <v>4.2741666666666696</v>
      </c>
      <c r="HY46" s="33">
        <v>-5.1453919270382498</v>
      </c>
      <c r="HZ46" s="39">
        <v>2004</v>
      </c>
      <c r="IA46" s="39" t="s">
        <v>0</v>
      </c>
      <c r="IB46" s="29">
        <v>148642.29999999999</v>
      </c>
      <c r="IC46" s="29">
        <v>147401.20000000001</v>
      </c>
      <c r="ID46" s="29">
        <v>139251.90625</v>
      </c>
      <c r="IE46" s="32">
        <v>75.985336303710938</v>
      </c>
      <c r="IF46" s="32">
        <v>71.064956665039063</v>
      </c>
      <c r="IG46" s="32">
        <v>2232.3330078125</v>
      </c>
      <c r="IH46" s="29">
        <v>27790.330078125</v>
      </c>
      <c r="II46" s="32">
        <v>109229.296875</v>
      </c>
      <c r="IJ46" s="31">
        <v>8149</v>
      </c>
      <c r="IK46" s="31">
        <v>5.5</v>
      </c>
      <c r="IL46" s="39">
        <v>2004</v>
      </c>
      <c r="IM46" s="39" t="s">
        <v>0</v>
      </c>
      <c r="IN46" s="30">
        <v>17</v>
      </c>
      <c r="IO46" s="27">
        <v>173</v>
      </c>
      <c r="IP46" s="27">
        <v>3344</v>
      </c>
      <c r="IQ46" s="29">
        <f t="shared" si="21"/>
        <v>22.496960824745045</v>
      </c>
      <c r="IR46" s="29">
        <v>15472</v>
      </c>
      <c r="IS46" s="29">
        <v>15472</v>
      </c>
      <c r="IT46" s="29">
        <v>12.02</v>
      </c>
      <c r="IU46" s="28">
        <v>13.276117130052651</v>
      </c>
      <c r="IV46" s="28">
        <v>15472</v>
      </c>
      <c r="IW46" s="28">
        <v>15472</v>
      </c>
      <c r="IX46" s="28">
        <v>12.02</v>
      </c>
      <c r="IY46" s="28">
        <v>13.276117130052651</v>
      </c>
      <c r="IZ46" s="39">
        <v>2004</v>
      </c>
      <c r="JA46" s="39" t="s">
        <v>0</v>
      </c>
      <c r="JB46" s="27">
        <v>11.52927303314209</v>
      </c>
      <c r="JC46" s="27">
        <v>16.149999618530273</v>
      </c>
      <c r="JD46" s="27">
        <v>7.9629998207092285</v>
      </c>
      <c r="JE46" s="27">
        <v>8.0469999313354492</v>
      </c>
      <c r="JF46" s="27">
        <v>5.0749998092651367</v>
      </c>
      <c r="JG46" s="27">
        <v>0.74500000476837158</v>
      </c>
      <c r="JH46" s="27">
        <v>1.3930000066757202</v>
      </c>
      <c r="JI46" s="27">
        <v>6.8330001831054688</v>
      </c>
      <c r="JJ46" s="32">
        <v>0.74099999666213989</v>
      </c>
      <c r="JK46" s="32">
        <v>0.14399999380111694</v>
      </c>
      <c r="JL46" s="32">
        <v>0.37900000810623169</v>
      </c>
      <c r="JM46" s="32">
        <v>0.30199998617172241</v>
      </c>
      <c r="JN46" s="32">
        <v>0.54199999570846558</v>
      </c>
      <c r="JO46" s="39">
        <v>2004</v>
      </c>
      <c r="JP46" s="39" t="s">
        <v>0</v>
      </c>
      <c r="JQ46" s="32">
        <v>0.129</v>
      </c>
      <c r="JR46" s="41"/>
      <c r="JS46" s="41"/>
      <c r="JT46" s="32">
        <v>0.34599999999999997</v>
      </c>
      <c r="JU46" s="41"/>
      <c r="JV46" s="32">
        <v>0.26600000000000001</v>
      </c>
      <c r="JW46" s="27">
        <v>3.5000000149011612E-2</v>
      </c>
      <c r="JX46" s="27">
        <v>5.0999999046325684E-2</v>
      </c>
      <c r="JY46" s="27">
        <v>0</v>
      </c>
      <c r="JZ46" s="40">
        <v>3.0000000260770321E-3</v>
      </c>
      <c r="KA46" s="20">
        <v>3.1E-2</v>
      </c>
      <c r="KB46" s="20">
        <v>3.0999999493360519E-2</v>
      </c>
      <c r="KC46" s="21">
        <v>6.0000000521540642E-3</v>
      </c>
      <c r="KD46" s="21">
        <v>0</v>
      </c>
      <c r="KE46" s="20">
        <v>0.379</v>
      </c>
      <c r="KF46" s="29"/>
      <c r="KG46" s="39">
        <v>2004</v>
      </c>
      <c r="KH46" s="39" t="s">
        <v>0</v>
      </c>
      <c r="KI46" s="23">
        <v>0.25666670000000003</v>
      </c>
      <c r="KJ46" s="23">
        <v>0.25</v>
      </c>
      <c r="KK46" s="22">
        <v>43.6</v>
      </c>
      <c r="KL46" s="22">
        <v>39.5</v>
      </c>
      <c r="KM46" s="22">
        <v>34.6</v>
      </c>
      <c r="KN46" s="21">
        <v>292805.3125</v>
      </c>
      <c r="KO46" s="20">
        <v>195950.203125</v>
      </c>
      <c r="KP46" s="20">
        <v>36203.3203125</v>
      </c>
      <c r="KQ46" s="19">
        <v>12.364299774169922</v>
      </c>
      <c r="KR46" s="39">
        <v>2004</v>
      </c>
      <c r="KS46" s="39" t="s">
        <v>0</v>
      </c>
    </row>
    <row r="47" spans="1:305" s="39" customFormat="1" ht="12.75">
      <c r="A47" s="39">
        <v>2005</v>
      </c>
      <c r="B47" s="39" t="s">
        <v>0</v>
      </c>
      <c r="C47" s="39">
        <v>36</v>
      </c>
      <c r="D47" s="44" t="s">
        <v>0</v>
      </c>
      <c r="E47" s="44">
        <v>840</v>
      </c>
      <c r="F47" s="39">
        <v>1</v>
      </c>
      <c r="G47" s="39">
        <v>0</v>
      </c>
      <c r="H47" s="39">
        <v>0</v>
      </c>
      <c r="I47" s="39">
        <v>0</v>
      </c>
      <c r="J47" s="29">
        <v>95.42</v>
      </c>
      <c r="K47" s="29">
        <v>4.58</v>
      </c>
      <c r="L47" s="29">
        <v>0</v>
      </c>
      <c r="M47" s="18">
        <v>1</v>
      </c>
      <c r="N47" s="39">
        <v>0</v>
      </c>
      <c r="O47" s="39">
        <v>0</v>
      </c>
      <c r="P47" s="39">
        <v>1</v>
      </c>
      <c r="Q47" s="29">
        <v>100</v>
      </c>
      <c r="R47" s="29">
        <v>0</v>
      </c>
      <c r="S47" s="29">
        <v>0</v>
      </c>
      <c r="T47" s="29">
        <v>53.1</v>
      </c>
      <c r="U47" s="29">
        <v>0</v>
      </c>
      <c r="V47" s="29">
        <v>0</v>
      </c>
      <c r="W47" s="29">
        <v>53.1</v>
      </c>
      <c r="X47" s="39">
        <v>1</v>
      </c>
      <c r="Y47" s="39">
        <v>2005</v>
      </c>
      <c r="Z47" s="39" t="s">
        <v>0</v>
      </c>
      <c r="AA47" s="43"/>
      <c r="AB47" s="41">
        <v>51.2</v>
      </c>
      <c r="AC47" s="41">
        <v>0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1">
        <v>0</v>
      </c>
      <c r="AO47" s="41">
        <v>0</v>
      </c>
      <c r="AP47" s="41">
        <v>0</v>
      </c>
      <c r="AQ47" s="41">
        <v>0</v>
      </c>
      <c r="AR47" s="41">
        <v>0</v>
      </c>
      <c r="AS47" s="41">
        <v>0</v>
      </c>
      <c r="AT47" s="41">
        <v>0</v>
      </c>
      <c r="AU47" s="41">
        <v>0</v>
      </c>
      <c r="AV47" s="41">
        <v>0</v>
      </c>
      <c r="AW47" s="41">
        <v>0</v>
      </c>
      <c r="AX47" s="41">
        <v>0</v>
      </c>
      <c r="AY47" s="41">
        <v>49.3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0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46.5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f t="shared" si="11"/>
        <v>4.2000000000000028</v>
      </c>
      <c r="CZ47" s="39">
        <v>2005</v>
      </c>
      <c r="DA47" s="39" t="s">
        <v>0</v>
      </c>
      <c r="DB47" s="41">
        <v>0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53.1</v>
      </c>
      <c r="DY47" s="41">
        <v>0</v>
      </c>
      <c r="DZ47" s="41">
        <v>0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46.7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0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f t="shared" si="12"/>
        <v>0.19999999999998863</v>
      </c>
      <c r="FY47" s="39">
        <v>2005</v>
      </c>
      <c r="FZ47" s="39" t="s">
        <v>0</v>
      </c>
      <c r="GA47" s="41">
        <v>15.2</v>
      </c>
      <c r="GB47" s="29">
        <f t="shared" si="13"/>
        <v>0.54072600000000004</v>
      </c>
      <c r="GC47" s="29">
        <f t="shared" si="14"/>
        <v>0.49995000000000001</v>
      </c>
      <c r="GD47" s="29">
        <f t="shared" si="15"/>
        <v>2.1773494689444646</v>
      </c>
      <c r="GE47" s="29">
        <f t="shared" si="16"/>
        <v>1.9998000199980002</v>
      </c>
      <c r="GF47" s="29">
        <f t="shared" si="17"/>
        <v>0.17754944894646441</v>
      </c>
      <c r="GG47" s="29">
        <f t="shared" si="18"/>
        <v>8.1543845615438496E-2</v>
      </c>
      <c r="GH47" s="29">
        <f t="shared" si="19"/>
        <v>2.6907248094147453</v>
      </c>
      <c r="GI47" s="39">
        <v>2005</v>
      </c>
      <c r="GJ47" s="39" t="s">
        <v>0</v>
      </c>
      <c r="GK47" s="29"/>
      <c r="GL47" s="29"/>
      <c r="GM47" s="29"/>
      <c r="GN47" s="41"/>
      <c r="GO47" s="29"/>
      <c r="GP47" s="29"/>
      <c r="GQ47" s="29"/>
      <c r="GR47" s="41"/>
      <c r="GS47" s="41"/>
      <c r="GT47" s="41"/>
      <c r="GU47" s="41"/>
      <c r="GV47" s="29"/>
      <c r="GW47" s="36">
        <v>-1.083928</v>
      </c>
      <c r="GX47" s="36">
        <v>-0.40610489999999999</v>
      </c>
      <c r="GY47" s="36">
        <v>-1.203506</v>
      </c>
      <c r="GZ47" s="39">
        <v>2005</v>
      </c>
      <c r="HA47" s="39" t="s">
        <v>0</v>
      </c>
      <c r="HB47" s="42">
        <v>5</v>
      </c>
      <c r="HC47" s="42">
        <f t="shared" si="20"/>
        <v>7</v>
      </c>
      <c r="HD47" s="42">
        <v>2</v>
      </c>
      <c r="HE47" s="42">
        <v>4</v>
      </c>
      <c r="HF47" s="42">
        <v>0</v>
      </c>
      <c r="HG47" s="42">
        <v>4</v>
      </c>
      <c r="HH47" s="42">
        <v>0</v>
      </c>
      <c r="HI47" s="42">
        <v>1</v>
      </c>
      <c r="HJ47" s="39">
        <v>2005</v>
      </c>
      <c r="HK47" s="39" t="s">
        <v>0</v>
      </c>
      <c r="HL47" s="34">
        <v>1</v>
      </c>
      <c r="HM47" s="29">
        <v>25.500620000000001</v>
      </c>
      <c r="HN47" s="27">
        <v>36.579133476404699</v>
      </c>
      <c r="HO47" s="32">
        <v>32.374248684481799</v>
      </c>
      <c r="HP47" s="32">
        <v>3.3453794340208298</v>
      </c>
      <c r="HQ47" s="32">
        <v>6.670305521215</v>
      </c>
      <c r="HR47" s="27">
        <v>3.3927468454954801</v>
      </c>
      <c r="HS47" s="27">
        <v>65.106768904129495</v>
      </c>
      <c r="HT47" s="27">
        <v>66.926667023072199</v>
      </c>
      <c r="HU47" s="27">
        <v>-4.2048847919228303</v>
      </c>
      <c r="HV47" s="27">
        <v>-1.59026860245767</v>
      </c>
      <c r="HW47" s="27">
        <v>-2.7958069484277002</v>
      </c>
      <c r="HX47" s="27">
        <v>4.29</v>
      </c>
      <c r="HY47" s="33">
        <v>-5.6915386789066504</v>
      </c>
      <c r="HZ47" s="39">
        <v>2005</v>
      </c>
      <c r="IA47" s="39" t="s">
        <v>0</v>
      </c>
      <c r="IB47" s="29">
        <v>150581.29999999999</v>
      </c>
      <c r="IC47" s="29">
        <v>149320.29999999999</v>
      </c>
      <c r="ID47" s="29">
        <v>141729.796875</v>
      </c>
      <c r="IE47" s="32">
        <v>75.983383178710938</v>
      </c>
      <c r="IF47" s="32">
        <v>71.455177307128906</v>
      </c>
      <c r="IG47" s="32">
        <v>2197.25</v>
      </c>
      <c r="IH47" s="29">
        <v>28074.330078125</v>
      </c>
      <c r="II47" s="32">
        <v>111458.203125</v>
      </c>
      <c r="IJ47" s="31">
        <v>7591</v>
      </c>
      <c r="IK47" s="31">
        <v>5.0999999046325684</v>
      </c>
      <c r="IL47" s="39">
        <v>2005</v>
      </c>
      <c r="IM47" s="39" t="s">
        <v>0</v>
      </c>
      <c r="IN47" s="30">
        <v>22</v>
      </c>
      <c r="IO47" s="27">
        <v>100</v>
      </c>
      <c r="IP47" s="27">
        <v>1736</v>
      </c>
      <c r="IQ47" s="29">
        <f t="shared" si="21"/>
        <v>11.52865594864701</v>
      </c>
      <c r="IR47" s="29">
        <v>15685</v>
      </c>
      <c r="IS47" s="29">
        <v>15685</v>
      </c>
      <c r="IT47" s="29">
        <v>11.96</v>
      </c>
      <c r="IU47" s="28">
        <v>13.140627513956151</v>
      </c>
      <c r="IV47" s="28">
        <v>15685</v>
      </c>
      <c r="IW47" s="28">
        <v>15685</v>
      </c>
      <c r="IX47" s="28">
        <v>11.96</v>
      </c>
      <c r="IY47" s="28">
        <v>13.140627513956151</v>
      </c>
      <c r="IZ47" s="39">
        <v>2005</v>
      </c>
      <c r="JA47" s="39" t="s">
        <v>0</v>
      </c>
      <c r="JB47" s="27">
        <v>11.473082542419434</v>
      </c>
      <c r="JC47" s="27">
        <v>15.98799991607666</v>
      </c>
      <c r="JD47" s="27">
        <v>7.8119997978210449</v>
      </c>
      <c r="JE47" s="27">
        <v>8.0430002212524414</v>
      </c>
      <c r="JF47" s="27">
        <v>5.0409998893737793</v>
      </c>
      <c r="JG47" s="27">
        <v>0.71700000762939453</v>
      </c>
      <c r="JH47" s="27">
        <v>1.3930000066757202</v>
      </c>
      <c r="JI47" s="27">
        <v>6.8550000190734863</v>
      </c>
      <c r="JJ47" s="32">
        <v>0.70200002193450928</v>
      </c>
      <c r="JK47" s="32">
        <v>0.13199999928474426</v>
      </c>
      <c r="JL47" s="32">
        <v>0.2800000011920929</v>
      </c>
      <c r="JM47" s="32">
        <v>0.29100000858306885</v>
      </c>
      <c r="JN47" s="32">
        <v>0.57700002193450928</v>
      </c>
      <c r="JO47" s="39">
        <v>2005</v>
      </c>
      <c r="JP47" s="39" t="s">
        <v>0</v>
      </c>
      <c r="JQ47" s="32">
        <v>0.11700000000000001</v>
      </c>
      <c r="JR47" s="41"/>
      <c r="JS47" s="41"/>
      <c r="JT47" s="32">
        <v>0.33100000000000002</v>
      </c>
      <c r="JU47" s="41"/>
      <c r="JV47" s="32">
        <v>0.254</v>
      </c>
      <c r="JW47" s="27">
        <v>2.9999999329447746E-2</v>
      </c>
      <c r="JX47" s="27">
        <v>4.8000000417232513E-2</v>
      </c>
      <c r="JY47" s="27">
        <v>0</v>
      </c>
      <c r="JZ47" s="40">
        <v>2.0000000949949026E-3</v>
      </c>
      <c r="KA47" s="20">
        <v>2.9000000000000001E-2</v>
      </c>
      <c r="KB47" s="20">
        <v>2.8999999165534973E-2</v>
      </c>
      <c r="KC47" s="21">
        <v>6.0000000521540642E-3</v>
      </c>
      <c r="KD47" s="21">
        <v>0</v>
      </c>
      <c r="KE47" s="20">
        <v>0.28000000000000003</v>
      </c>
      <c r="KF47" s="29"/>
      <c r="KG47" s="39">
        <v>2005</v>
      </c>
      <c r="KH47" s="39" t="s">
        <v>0</v>
      </c>
      <c r="KI47" s="23">
        <v>0.25666670000000003</v>
      </c>
      <c r="KJ47" s="23">
        <v>0.25</v>
      </c>
      <c r="KK47" s="29"/>
      <c r="KL47" s="29"/>
      <c r="KM47" s="29"/>
      <c r="KN47" s="21">
        <v>295516.59375</v>
      </c>
      <c r="KO47" s="20">
        <v>198347.796875</v>
      </c>
      <c r="KP47" s="20">
        <v>36649.80078125</v>
      </c>
      <c r="KQ47" s="19">
        <v>12.40194034576416</v>
      </c>
      <c r="KR47" s="39">
        <v>2005</v>
      </c>
      <c r="KS47" s="39" t="s">
        <v>0</v>
      </c>
    </row>
    <row r="48" spans="1:305" s="39" customFormat="1" ht="12.75">
      <c r="A48" s="39">
        <v>2006</v>
      </c>
      <c r="B48" s="39" t="s">
        <v>0</v>
      </c>
      <c r="C48" s="39">
        <v>36</v>
      </c>
      <c r="D48" s="44" t="s">
        <v>0</v>
      </c>
      <c r="E48" s="44">
        <v>840</v>
      </c>
      <c r="F48" s="39">
        <v>1</v>
      </c>
      <c r="G48" s="39">
        <v>0</v>
      </c>
      <c r="H48" s="39">
        <v>0</v>
      </c>
      <c r="I48" s="39">
        <v>0</v>
      </c>
      <c r="J48" s="29">
        <v>96.61</v>
      </c>
      <c r="K48" s="29">
        <v>3.39</v>
      </c>
      <c r="L48" s="29">
        <v>0</v>
      </c>
      <c r="M48" s="18">
        <v>1</v>
      </c>
      <c r="N48" s="39">
        <v>0</v>
      </c>
      <c r="O48" s="39">
        <v>0</v>
      </c>
      <c r="P48" s="39">
        <v>0</v>
      </c>
      <c r="Q48" s="29">
        <v>100</v>
      </c>
      <c r="R48" s="29">
        <v>0</v>
      </c>
      <c r="S48" s="29">
        <v>0</v>
      </c>
      <c r="T48" s="29">
        <v>52.09</v>
      </c>
      <c r="U48" s="29">
        <v>0</v>
      </c>
      <c r="V48" s="29">
        <v>0</v>
      </c>
      <c r="W48" s="29">
        <v>52.09</v>
      </c>
      <c r="X48" s="39">
        <v>1</v>
      </c>
      <c r="Y48" s="39">
        <v>2006</v>
      </c>
      <c r="Z48" s="39" t="s">
        <v>0</v>
      </c>
      <c r="AA48" s="43">
        <v>39028</v>
      </c>
      <c r="AB48" s="41">
        <v>35.799999999999997</v>
      </c>
      <c r="AC48" s="41">
        <v>0</v>
      </c>
      <c r="AD48" s="41">
        <v>0</v>
      </c>
      <c r="AE48" s="41">
        <v>0</v>
      </c>
      <c r="AF48" s="41">
        <v>0</v>
      </c>
      <c r="AG48" s="41">
        <v>0</v>
      </c>
      <c r="AH48" s="41">
        <v>0</v>
      </c>
      <c r="AI48" s="41">
        <v>0</v>
      </c>
      <c r="AJ48" s="41">
        <v>0</v>
      </c>
      <c r="AK48" s="41">
        <v>0</v>
      </c>
      <c r="AL48" s="41">
        <v>0</v>
      </c>
      <c r="AM48" s="41">
        <v>0</v>
      </c>
      <c r="AN48" s="41">
        <v>0</v>
      </c>
      <c r="AO48" s="41">
        <v>0</v>
      </c>
      <c r="AP48" s="41">
        <v>0</v>
      </c>
      <c r="AQ48" s="41">
        <v>0</v>
      </c>
      <c r="AR48" s="41">
        <v>0</v>
      </c>
      <c r="AS48" s="41">
        <v>0</v>
      </c>
      <c r="AT48" s="41">
        <v>0</v>
      </c>
      <c r="AU48" s="41">
        <v>0</v>
      </c>
      <c r="AV48" s="41">
        <v>0</v>
      </c>
      <c r="AW48" s="41">
        <v>0</v>
      </c>
      <c r="AX48" s="41">
        <v>0</v>
      </c>
      <c r="AY48" s="41">
        <v>44.3</v>
      </c>
      <c r="AZ48" s="41">
        <v>0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0</v>
      </c>
      <c r="BH48" s="41">
        <v>0</v>
      </c>
      <c r="BI48" s="41">
        <v>0</v>
      </c>
      <c r="BJ48" s="41">
        <v>0</v>
      </c>
      <c r="BK48" s="41">
        <v>0</v>
      </c>
      <c r="BL48" s="41">
        <v>0</v>
      </c>
      <c r="BM48" s="41">
        <v>0</v>
      </c>
      <c r="BN48" s="41">
        <v>52.2</v>
      </c>
      <c r="BO48" s="41">
        <v>0</v>
      </c>
      <c r="BP48" s="41">
        <v>0</v>
      </c>
      <c r="BQ48" s="41">
        <v>0</v>
      </c>
      <c r="BR48" s="41">
        <v>0</v>
      </c>
      <c r="BS48" s="41">
        <v>0</v>
      </c>
      <c r="BT48" s="41">
        <v>0</v>
      </c>
      <c r="BU48" s="41">
        <v>0</v>
      </c>
      <c r="BV48" s="41">
        <v>0</v>
      </c>
      <c r="BW48" s="41">
        <v>0</v>
      </c>
      <c r="BX48" s="41">
        <v>0</v>
      </c>
      <c r="BY48" s="41">
        <v>0</v>
      </c>
      <c r="BZ48" s="41">
        <v>0</v>
      </c>
      <c r="CA48" s="41">
        <v>0</v>
      </c>
      <c r="CB48" s="41">
        <v>0</v>
      </c>
      <c r="CC48" s="41">
        <v>0</v>
      </c>
      <c r="CD48" s="41">
        <v>0</v>
      </c>
      <c r="CE48" s="41">
        <v>0</v>
      </c>
      <c r="CF48" s="41">
        <v>0</v>
      </c>
      <c r="CG48" s="41">
        <v>0</v>
      </c>
      <c r="CH48" s="41">
        <v>0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f t="shared" si="11"/>
        <v>3.5</v>
      </c>
      <c r="CZ48" s="39">
        <v>2006</v>
      </c>
      <c r="DA48" s="39" t="s">
        <v>0</v>
      </c>
      <c r="DB48" s="41">
        <v>0</v>
      </c>
      <c r="DC48" s="41">
        <v>0</v>
      </c>
      <c r="DD48" s="41">
        <v>0</v>
      </c>
      <c r="DE48" s="41">
        <v>0</v>
      </c>
      <c r="DF48" s="41">
        <v>0</v>
      </c>
      <c r="DG48" s="41">
        <v>0</v>
      </c>
      <c r="DH48" s="41">
        <v>0</v>
      </c>
      <c r="DI48" s="41">
        <v>0</v>
      </c>
      <c r="DJ48" s="41">
        <v>0</v>
      </c>
      <c r="DK48" s="41">
        <v>0</v>
      </c>
      <c r="DL48" s="41">
        <v>0</v>
      </c>
      <c r="DM48" s="41">
        <v>0</v>
      </c>
      <c r="DN48" s="41">
        <v>0</v>
      </c>
      <c r="DO48" s="41">
        <v>0</v>
      </c>
      <c r="DP48" s="41">
        <v>0</v>
      </c>
      <c r="DQ48" s="41">
        <v>0</v>
      </c>
      <c r="DR48" s="41">
        <v>0</v>
      </c>
      <c r="DS48" s="41">
        <v>0</v>
      </c>
      <c r="DT48" s="41">
        <v>0</v>
      </c>
      <c r="DU48" s="41">
        <v>0</v>
      </c>
      <c r="DV48" s="41">
        <v>0</v>
      </c>
      <c r="DW48" s="41">
        <v>0</v>
      </c>
      <c r="DX48" s="41">
        <v>46.4</v>
      </c>
      <c r="DY48" s="41">
        <v>0</v>
      </c>
      <c r="DZ48" s="41">
        <v>0</v>
      </c>
      <c r="EA48" s="41">
        <v>0</v>
      </c>
      <c r="EB48" s="41">
        <v>0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0</v>
      </c>
      <c r="EL48" s="41">
        <v>0</v>
      </c>
      <c r="EM48" s="41">
        <v>53.6</v>
      </c>
      <c r="EN48" s="41">
        <v>0</v>
      </c>
      <c r="EO48" s="41">
        <v>0</v>
      </c>
      <c r="EP48" s="41">
        <v>0</v>
      </c>
      <c r="EQ48" s="41">
        <v>0</v>
      </c>
      <c r="ER48" s="41">
        <v>0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0</v>
      </c>
      <c r="EZ48" s="41">
        <v>0</v>
      </c>
      <c r="FA48" s="41">
        <v>0</v>
      </c>
      <c r="FB48" s="41">
        <v>0</v>
      </c>
      <c r="FC48" s="41">
        <v>0</v>
      </c>
      <c r="FD48" s="41">
        <v>0</v>
      </c>
      <c r="FE48" s="41">
        <v>0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0</v>
      </c>
      <c r="FL48" s="41">
        <v>0</v>
      </c>
      <c r="FM48" s="41">
        <v>0</v>
      </c>
      <c r="FN48" s="41">
        <v>0</v>
      </c>
      <c r="FO48" s="41">
        <v>0</v>
      </c>
      <c r="FP48" s="41">
        <v>0</v>
      </c>
      <c r="FQ48" s="41">
        <v>0</v>
      </c>
      <c r="FR48" s="41">
        <v>0</v>
      </c>
      <c r="FS48" s="41">
        <v>0</v>
      </c>
      <c r="FT48" s="41">
        <v>0</v>
      </c>
      <c r="FU48" s="41">
        <v>0</v>
      </c>
      <c r="FV48" s="41">
        <v>0</v>
      </c>
      <c r="FW48" s="41">
        <v>0</v>
      </c>
      <c r="FX48" s="41">
        <f t="shared" si="12"/>
        <v>0</v>
      </c>
      <c r="FY48" s="39">
        <v>2006</v>
      </c>
      <c r="FZ48" s="39" t="s">
        <v>0</v>
      </c>
      <c r="GA48" s="41">
        <v>16.3</v>
      </c>
      <c r="GB48" s="29">
        <f t="shared" si="13"/>
        <v>0.53126699999999993</v>
      </c>
      <c r="GC48" s="29">
        <f t="shared" si="14"/>
        <v>0.49740799999999996</v>
      </c>
      <c r="GD48" s="29">
        <f t="shared" si="15"/>
        <v>2.1334107050282354</v>
      </c>
      <c r="GE48" s="29">
        <f t="shared" si="16"/>
        <v>1.98968547052082</v>
      </c>
      <c r="GF48" s="29">
        <f t="shared" si="17"/>
        <v>0.14372523450741537</v>
      </c>
      <c r="GG48" s="29">
        <f t="shared" si="18"/>
        <v>6.736876034636434E-2</v>
      </c>
      <c r="GH48" s="29">
        <f t="shared" si="19"/>
        <v>1.784656829757475</v>
      </c>
      <c r="GI48" s="39">
        <v>2006</v>
      </c>
      <c r="GJ48" s="39" t="s">
        <v>0</v>
      </c>
      <c r="GK48" s="29"/>
      <c r="GL48" s="29"/>
      <c r="GM48" s="29"/>
      <c r="GN48" s="41"/>
      <c r="GO48" s="29"/>
      <c r="GP48" s="29"/>
      <c r="GQ48" s="29"/>
      <c r="GR48" s="41"/>
      <c r="GS48" s="41"/>
      <c r="GT48" s="41"/>
      <c r="GU48" s="41"/>
      <c r="GV48" s="29"/>
      <c r="GW48" s="36">
        <v>-1.037803</v>
      </c>
      <c r="GX48" s="36">
        <v>-0.40878750000000003</v>
      </c>
      <c r="GY48" s="36">
        <v>-1.1485050000000001</v>
      </c>
      <c r="GZ48" s="39">
        <v>2006</v>
      </c>
      <c r="HA48" s="39" t="s">
        <v>0</v>
      </c>
      <c r="HB48" s="42">
        <v>5</v>
      </c>
      <c r="HC48" s="42">
        <f t="shared" si="20"/>
        <v>7</v>
      </c>
      <c r="HD48" s="42">
        <v>2</v>
      </c>
      <c r="HE48" s="42">
        <v>4</v>
      </c>
      <c r="HF48" s="42">
        <v>0</v>
      </c>
      <c r="HG48" s="42">
        <v>4</v>
      </c>
      <c r="HH48" s="42">
        <v>0</v>
      </c>
      <c r="HI48" s="42">
        <v>1</v>
      </c>
      <c r="HJ48" s="39">
        <v>2006</v>
      </c>
      <c r="HK48" s="39" t="s">
        <v>0</v>
      </c>
      <c r="HL48" s="34">
        <v>1</v>
      </c>
      <c r="HM48" s="29">
        <v>26.873619999999999</v>
      </c>
      <c r="HN48" s="27">
        <v>36.400969983905803</v>
      </c>
      <c r="HO48" s="32">
        <v>33.290381714648603</v>
      </c>
      <c r="HP48" s="32">
        <v>2.66645590740643</v>
      </c>
      <c r="HQ48" s="32">
        <v>5.8211200806494698</v>
      </c>
      <c r="HR48" s="27">
        <v>3.2259441007040701</v>
      </c>
      <c r="HS48" s="27">
        <v>63.953564907367998</v>
      </c>
      <c r="HT48" s="27">
        <v>64.411831782850598</v>
      </c>
      <c r="HU48" s="27">
        <v>-3.11058826925714</v>
      </c>
      <c r="HV48" s="27">
        <v>-0.52342323486745701</v>
      </c>
      <c r="HW48" s="27">
        <v>-1.9155143199715601</v>
      </c>
      <c r="HX48" s="27">
        <v>4.7916666666666696</v>
      </c>
      <c r="HY48" s="33">
        <v>-5.8167495435157601</v>
      </c>
      <c r="HZ48" s="39">
        <v>2006</v>
      </c>
      <c r="IA48" s="39" t="s">
        <v>0</v>
      </c>
      <c r="IB48" s="29">
        <v>152682.6</v>
      </c>
      <c r="IC48" s="29">
        <v>151427.6</v>
      </c>
      <c r="ID48" s="29">
        <v>144427</v>
      </c>
      <c r="IE48" s="32">
        <v>76.138153076171875</v>
      </c>
      <c r="IF48" s="32">
        <v>71.961959838867188</v>
      </c>
      <c r="IG48" s="32">
        <v>2206.4169921875</v>
      </c>
      <c r="IH48" s="29">
        <v>28811.75</v>
      </c>
      <c r="II48" s="32">
        <v>113408.796875</v>
      </c>
      <c r="IJ48" s="31">
        <v>7001</v>
      </c>
      <c r="IK48" s="31">
        <v>4.5999999046325684</v>
      </c>
      <c r="IL48" s="39">
        <v>2006</v>
      </c>
      <c r="IM48" s="39" t="s">
        <v>0</v>
      </c>
      <c r="IN48" s="30">
        <v>23</v>
      </c>
      <c r="IO48" s="27">
        <v>77</v>
      </c>
      <c r="IP48" s="27">
        <v>2687.5</v>
      </c>
      <c r="IQ48" s="29">
        <f t="shared" si="21"/>
        <v>17.601874738837299</v>
      </c>
      <c r="IR48" s="29">
        <v>15359</v>
      </c>
      <c r="IS48" s="29">
        <v>15359</v>
      </c>
      <c r="IT48" s="29">
        <v>11.48</v>
      </c>
      <c r="IU48" s="28">
        <v>12.60694593369913</v>
      </c>
      <c r="IV48" s="28">
        <v>15359</v>
      </c>
      <c r="IW48" s="28">
        <v>15359</v>
      </c>
      <c r="IX48" s="28">
        <v>11.48</v>
      </c>
      <c r="IY48" s="28">
        <v>12.60694593369913</v>
      </c>
      <c r="IZ48" s="39">
        <v>2006</v>
      </c>
      <c r="JA48" s="39" t="s">
        <v>0</v>
      </c>
      <c r="JB48" s="27">
        <v>11.587428092956543</v>
      </c>
      <c r="JC48" s="27">
        <v>16.035999298095703</v>
      </c>
      <c r="JD48" s="27">
        <v>7.7220001220703125</v>
      </c>
      <c r="JE48" s="27">
        <v>8.1829996109008789</v>
      </c>
      <c r="JF48" s="27">
        <v>5.0349998474121094</v>
      </c>
      <c r="JG48" s="27">
        <v>0.69999998807907104</v>
      </c>
      <c r="JH48" s="27">
        <v>1.3890000581741333</v>
      </c>
      <c r="JI48" s="27">
        <v>6.9939999580383301</v>
      </c>
      <c r="JJ48" s="32">
        <v>0.70599997043609619</v>
      </c>
      <c r="JK48" s="32">
        <v>0.125</v>
      </c>
      <c r="JL48" s="32">
        <v>0.25499999523162842</v>
      </c>
      <c r="JM48" s="32">
        <v>0.27799999713897705</v>
      </c>
      <c r="JN48" s="32">
        <v>0.54799997806549072</v>
      </c>
      <c r="JO48" s="39">
        <v>2006</v>
      </c>
      <c r="JP48" s="39" t="s">
        <v>0</v>
      </c>
      <c r="JQ48" s="32">
        <v>0.106</v>
      </c>
      <c r="JR48" s="41"/>
      <c r="JS48" s="41"/>
      <c r="JT48" s="32">
        <v>0.34899999999999998</v>
      </c>
      <c r="JU48" s="41"/>
      <c r="JV48" s="32">
        <v>0.251</v>
      </c>
      <c r="JW48" s="27">
        <v>2.6000000536441803E-2</v>
      </c>
      <c r="JX48" s="27">
        <v>4.6000000089406967E-2</v>
      </c>
      <c r="JY48" s="27">
        <v>0</v>
      </c>
      <c r="JZ48" s="40">
        <v>3.0000000260770321E-3</v>
      </c>
      <c r="KA48" s="20">
        <v>0.03</v>
      </c>
      <c r="KB48" s="20">
        <v>2.8000000864267349E-2</v>
      </c>
      <c r="KC48" s="21">
        <v>6.0000000521540642E-3</v>
      </c>
      <c r="KD48" s="21">
        <v>0</v>
      </c>
      <c r="KE48" s="20">
        <v>0.255</v>
      </c>
      <c r="KF48" s="29"/>
      <c r="KG48" s="39">
        <v>2006</v>
      </c>
      <c r="KH48" s="39" t="s">
        <v>0</v>
      </c>
      <c r="KI48" s="23">
        <v>0.25666670000000003</v>
      </c>
      <c r="KJ48" s="23">
        <v>0.25</v>
      </c>
      <c r="KK48" s="29"/>
      <c r="KL48" s="29"/>
      <c r="KM48" s="29"/>
      <c r="KN48" s="21">
        <v>298379.90625</v>
      </c>
      <c r="KO48" s="20">
        <v>200699.09375</v>
      </c>
      <c r="KP48" s="20">
        <v>37164.109375</v>
      </c>
      <c r="KQ48" s="19">
        <v>12.455300331115723</v>
      </c>
      <c r="KR48" s="39">
        <v>2006</v>
      </c>
      <c r="KS48" s="39" t="s">
        <v>0</v>
      </c>
    </row>
    <row r="49" spans="1:305" s="39" customFormat="1" ht="12.75">
      <c r="A49" s="39">
        <v>2007</v>
      </c>
      <c r="B49" s="39" t="s">
        <v>0</v>
      </c>
      <c r="C49" s="39">
        <v>36</v>
      </c>
      <c r="D49" s="44" t="s">
        <v>0</v>
      </c>
      <c r="E49" s="44">
        <v>840</v>
      </c>
      <c r="F49" s="39">
        <v>1</v>
      </c>
      <c r="G49" s="39">
        <v>0</v>
      </c>
      <c r="H49" s="39">
        <v>0</v>
      </c>
      <c r="I49" s="39">
        <v>0</v>
      </c>
      <c r="J49" s="29">
        <v>100</v>
      </c>
      <c r="K49" s="29">
        <v>0</v>
      </c>
      <c r="L49" s="29">
        <v>0</v>
      </c>
      <c r="M49" s="18">
        <v>1</v>
      </c>
      <c r="N49" s="39">
        <v>0</v>
      </c>
      <c r="O49" s="39">
        <v>0</v>
      </c>
      <c r="P49" s="39">
        <v>0</v>
      </c>
      <c r="Q49" s="29">
        <v>100</v>
      </c>
      <c r="R49" s="29">
        <v>0</v>
      </c>
      <c r="S49" s="29">
        <v>0</v>
      </c>
      <c r="T49" s="29">
        <v>46.4</v>
      </c>
      <c r="U49" s="29">
        <v>0</v>
      </c>
      <c r="V49" s="29">
        <v>0</v>
      </c>
      <c r="W49" s="29">
        <v>46.4</v>
      </c>
      <c r="X49" s="39">
        <v>1</v>
      </c>
      <c r="Y49" s="39">
        <v>2007</v>
      </c>
      <c r="Z49" s="39" t="s">
        <v>0</v>
      </c>
      <c r="AA49" s="43"/>
      <c r="AB49" s="41">
        <v>35.799999999999997</v>
      </c>
      <c r="AC49" s="41">
        <v>0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0</v>
      </c>
      <c r="AO49" s="41">
        <v>0</v>
      </c>
      <c r="AP49" s="41">
        <v>0</v>
      </c>
      <c r="AQ49" s="41">
        <v>0</v>
      </c>
      <c r="AR49" s="41">
        <v>0</v>
      </c>
      <c r="AS49" s="41">
        <v>0</v>
      </c>
      <c r="AT49" s="41">
        <v>0</v>
      </c>
      <c r="AU49" s="41">
        <v>0</v>
      </c>
      <c r="AV49" s="41">
        <v>0</v>
      </c>
      <c r="AW49" s="41">
        <v>0</v>
      </c>
      <c r="AX49" s="41">
        <v>0</v>
      </c>
      <c r="AY49" s="41">
        <v>44.3</v>
      </c>
      <c r="AZ49" s="41">
        <v>0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0</v>
      </c>
      <c r="BH49" s="41">
        <v>0</v>
      </c>
      <c r="BI49" s="41">
        <v>0</v>
      </c>
      <c r="BJ49" s="41">
        <v>0</v>
      </c>
      <c r="BK49" s="41">
        <v>0</v>
      </c>
      <c r="BL49" s="41">
        <v>0</v>
      </c>
      <c r="BM49" s="41">
        <v>0</v>
      </c>
      <c r="BN49" s="41">
        <v>52.2</v>
      </c>
      <c r="BO49" s="41">
        <v>0</v>
      </c>
      <c r="BP49" s="41">
        <v>0</v>
      </c>
      <c r="BQ49" s="41">
        <v>0</v>
      </c>
      <c r="BR49" s="41">
        <v>0</v>
      </c>
      <c r="BS49" s="41">
        <v>0</v>
      </c>
      <c r="BT49" s="41">
        <v>0</v>
      </c>
      <c r="BU49" s="41">
        <v>0</v>
      </c>
      <c r="BV49" s="41">
        <v>0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>
        <v>0</v>
      </c>
      <c r="CC49" s="41">
        <v>0</v>
      </c>
      <c r="CD49" s="41">
        <v>0</v>
      </c>
      <c r="CE49" s="41">
        <v>0</v>
      </c>
      <c r="CF49" s="41">
        <v>0</v>
      </c>
      <c r="CG49" s="41">
        <v>0</v>
      </c>
      <c r="CH49" s="41">
        <v>0</v>
      </c>
      <c r="CI49" s="41">
        <v>0</v>
      </c>
      <c r="CJ49" s="41">
        <v>0</v>
      </c>
      <c r="CK49" s="41">
        <v>0</v>
      </c>
      <c r="CL49" s="41">
        <v>0</v>
      </c>
      <c r="CM49" s="41">
        <v>0</v>
      </c>
      <c r="CN49" s="41">
        <v>0</v>
      </c>
      <c r="CO49" s="41">
        <v>0</v>
      </c>
      <c r="CP49" s="41">
        <v>0</v>
      </c>
      <c r="CQ49" s="41">
        <v>0</v>
      </c>
      <c r="CR49" s="41">
        <v>0</v>
      </c>
      <c r="CS49" s="41">
        <v>0</v>
      </c>
      <c r="CT49" s="41">
        <v>0</v>
      </c>
      <c r="CU49" s="41">
        <v>0</v>
      </c>
      <c r="CV49" s="41">
        <v>0</v>
      </c>
      <c r="CW49" s="41">
        <v>0</v>
      </c>
      <c r="CX49" s="41">
        <v>0</v>
      </c>
      <c r="CY49" s="41">
        <f t="shared" si="11"/>
        <v>3.5</v>
      </c>
      <c r="CZ49" s="39">
        <v>2007</v>
      </c>
      <c r="DA49" s="39" t="s">
        <v>0</v>
      </c>
      <c r="DB49" s="41">
        <v>0</v>
      </c>
      <c r="DC49" s="41">
        <v>0</v>
      </c>
      <c r="DD49" s="41">
        <v>0</v>
      </c>
      <c r="DE49" s="41">
        <v>0</v>
      </c>
      <c r="DF49" s="41">
        <v>0</v>
      </c>
      <c r="DG49" s="41">
        <v>0</v>
      </c>
      <c r="DH49" s="41">
        <v>0</v>
      </c>
      <c r="DI49" s="41">
        <v>0</v>
      </c>
      <c r="DJ49" s="41">
        <v>0</v>
      </c>
      <c r="DK49" s="41">
        <v>0</v>
      </c>
      <c r="DL49" s="41">
        <v>0</v>
      </c>
      <c r="DM49" s="41">
        <v>0</v>
      </c>
      <c r="DN49" s="41">
        <v>0</v>
      </c>
      <c r="DO49" s="41">
        <v>0</v>
      </c>
      <c r="DP49" s="41">
        <v>0</v>
      </c>
      <c r="DQ49" s="41">
        <v>0</v>
      </c>
      <c r="DR49" s="41">
        <v>0</v>
      </c>
      <c r="DS49" s="41">
        <v>0</v>
      </c>
      <c r="DT49" s="41">
        <v>0</v>
      </c>
      <c r="DU49" s="41">
        <v>0</v>
      </c>
      <c r="DV49" s="41">
        <v>0</v>
      </c>
      <c r="DW49" s="41">
        <v>0</v>
      </c>
      <c r="DX49" s="41">
        <v>46.4</v>
      </c>
      <c r="DY49" s="41">
        <v>0</v>
      </c>
      <c r="DZ49" s="41">
        <v>0</v>
      </c>
      <c r="EA49" s="41">
        <v>0</v>
      </c>
      <c r="EB49" s="41">
        <v>0</v>
      </c>
      <c r="EC49" s="41">
        <v>0</v>
      </c>
      <c r="ED49" s="41">
        <v>0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0</v>
      </c>
      <c r="EM49" s="41">
        <v>53.6</v>
      </c>
      <c r="EN49" s="41">
        <v>0</v>
      </c>
      <c r="EO49" s="41">
        <v>0</v>
      </c>
      <c r="EP49" s="41">
        <v>0</v>
      </c>
      <c r="EQ49" s="41">
        <v>0</v>
      </c>
      <c r="ER49" s="41">
        <v>0</v>
      </c>
      <c r="ES49" s="41">
        <v>0</v>
      </c>
      <c r="ET49" s="41">
        <v>0</v>
      </c>
      <c r="EU49" s="41">
        <v>0</v>
      </c>
      <c r="EV49" s="41">
        <v>0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0</v>
      </c>
      <c r="FD49" s="41">
        <v>0</v>
      </c>
      <c r="FE49" s="41">
        <v>0</v>
      </c>
      <c r="FF49" s="41">
        <v>0</v>
      </c>
      <c r="FG49" s="41">
        <v>0</v>
      </c>
      <c r="FH49" s="41">
        <v>0</v>
      </c>
      <c r="FI49" s="41">
        <v>0</v>
      </c>
      <c r="FJ49" s="41">
        <v>0</v>
      </c>
      <c r="FK49" s="41">
        <v>0</v>
      </c>
      <c r="FL49" s="41">
        <v>0</v>
      </c>
      <c r="FM49" s="41">
        <v>0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f t="shared" si="12"/>
        <v>0</v>
      </c>
      <c r="FY49" s="39">
        <v>2007</v>
      </c>
      <c r="FZ49" s="39" t="s">
        <v>0</v>
      </c>
      <c r="GA49" s="41">
        <v>16.8</v>
      </c>
      <c r="GB49" s="29">
        <f t="shared" si="13"/>
        <v>0.53126699999999993</v>
      </c>
      <c r="GC49" s="29">
        <f t="shared" si="14"/>
        <v>0.49740799999999996</v>
      </c>
      <c r="GD49" s="29">
        <f t="shared" si="15"/>
        <v>2.1334107050282354</v>
      </c>
      <c r="GE49" s="29">
        <f t="shared" si="16"/>
        <v>1.98968547052082</v>
      </c>
      <c r="GF49" s="29">
        <f t="shared" si="17"/>
        <v>0.14372523450741537</v>
      </c>
      <c r="GG49" s="29">
        <f t="shared" si="18"/>
        <v>6.736876034636434E-2</v>
      </c>
      <c r="GH49" s="29">
        <f t="shared" si="19"/>
        <v>1.784656829757475</v>
      </c>
      <c r="GI49" s="39">
        <v>2007</v>
      </c>
      <c r="GJ49" s="39" t="s">
        <v>0</v>
      </c>
      <c r="GK49" s="29"/>
      <c r="GL49" s="29"/>
      <c r="GM49" s="29"/>
      <c r="GN49" s="41"/>
      <c r="GO49" s="29"/>
      <c r="GP49" s="29"/>
      <c r="GQ49" s="29"/>
      <c r="GR49" s="41"/>
      <c r="GS49" s="41"/>
      <c r="GT49" s="41"/>
      <c r="GU49" s="41"/>
      <c r="GV49" s="29"/>
      <c r="GW49" s="36">
        <v>-1.202693</v>
      </c>
      <c r="GX49" s="36">
        <v>-0.40062510000000001</v>
      </c>
      <c r="GY49" s="36">
        <v>-1.3781779999999999</v>
      </c>
      <c r="GZ49" s="39">
        <v>2007</v>
      </c>
      <c r="HA49" s="39" t="s">
        <v>0</v>
      </c>
      <c r="HB49" s="42">
        <v>5</v>
      </c>
      <c r="HC49" s="42">
        <f t="shared" si="20"/>
        <v>7</v>
      </c>
      <c r="HD49" s="42">
        <v>2</v>
      </c>
      <c r="HE49" s="42">
        <v>4</v>
      </c>
      <c r="HF49" s="42">
        <v>0</v>
      </c>
      <c r="HG49" s="42">
        <v>4</v>
      </c>
      <c r="HH49" s="42">
        <v>0</v>
      </c>
      <c r="HI49" s="42">
        <v>1</v>
      </c>
      <c r="HJ49" s="39">
        <v>2007</v>
      </c>
      <c r="HK49" s="39" t="s">
        <v>0</v>
      </c>
      <c r="HL49" s="34">
        <v>1</v>
      </c>
      <c r="HM49" s="29">
        <v>27.958929999999999</v>
      </c>
      <c r="HN49" s="27">
        <v>37.164610908211799</v>
      </c>
      <c r="HO49" s="32">
        <v>33.462691567159702</v>
      </c>
      <c r="HP49" s="32">
        <v>1.77879812232274</v>
      </c>
      <c r="HQ49" s="32">
        <v>4.4870777069695897</v>
      </c>
      <c r="HR49" s="27">
        <v>2.8526724815013802</v>
      </c>
      <c r="HS49" s="27">
        <v>64.4470553699243</v>
      </c>
      <c r="HT49" s="27">
        <v>64.905521451204905</v>
      </c>
      <c r="HU49" s="27">
        <v>-3.70191934105214</v>
      </c>
      <c r="HV49" s="27">
        <v>-1.07338047504339</v>
      </c>
      <c r="HW49" s="27">
        <v>-2.2593090091278598</v>
      </c>
      <c r="HX49" s="27">
        <v>4.62916666666667</v>
      </c>
      <c r="HY49" s="33">
        <v>-4.9112751573548801</v>
      </c>
      <c r="HZ49" s="39">
        <v>2007</v>
      </c>
      <c r="IA49" s="39" t="s">
        <v>0</v>
      </c>
      <c r="IB49" s="29">
        <v>154381.29999999999</v>
      </c>
      <c r="IC49" s="29">
        <v>153124.29999999999</v>
      </c>
      <c r="ID49" s="29">
        <v>146046.703125</v>
      </c>
      <c r="IE49" s="32">
        <v>76.210716247558594</v>
      </c>
      <c r="IF49" s="32">
        <v>72.042160034179688</v>
      </c>
      <c r="IG49" s="32">
        <v>2094.6669921875</v>
      </c>
      <c r="IH49" s="29">
        <v>28894.5</v>
      </c>
      <c r="II49" s="32">
        <v>115057.5</v>
      </c>
      <c r="IJ49" s="31">
        <v>7077</v>
      </c>
      <c r="IK49" s="31">
        <v>4.5999999046325684</v>
      </c>
      <c r="IL49" s="39">
        <v>2007</v>
      </c>
      <c r="IM49" s="39" t="s">
        <v>0</v>
      </c>
      <c r="IN49" s="30">
        <v>23</v>
      </c>
      <c r="IO49" s="27">
        <v>193</v>
      </c>
      <c r="IP49" s="27">
        <v>1264.8</v>
      </c>
      <c r="IQ49" s="29">
        <f t="shared" si="21"/>
        <v>8.1927020953962693</v>
      </c>
      <c r="IR49" s="29">
        <v>15670</v>
      </c>
      <c r="IS49" s="29">
        <v>15670</v>
      </c>
      <c r="IT49" s="29">
        <v>11.56</v>
      </c>
      <c r="IU49" s="28">
        <v>12.725217080705461</v>
      </c>
      <c r="IV49" s="28">
        <v>15670</v>
      </c>
      <c r="IW49" s="28">
        <v>15670</v>
      </c>
      <c r="IX49" s="28">
        <v>11.56</v>
      </c>
      <c r="IY49" s="28">
        <v>12.725217080705461</v>
      </c>
      <c r="IZ49" s="39">
        <v>2007</v>
      </c>
      <c r="JA49" s="39" t="s">
        <v>0</v>
      </c>
      <c r="JB49" s="27">
        <v>11.816826820373535</v>
      </c>
      <c r="JC49" s="27">
        <v>16.167999267578125</v>
      </c>
      <c r="JD49" s="27">
        <v>7.7699999809265137</v>
      </c>
      <c r="JE49" s="27">
        <v>8.2709999084472656</v>
      </c>
      <c r="JF49" s="27">
        <v>5.1170001029968262</v>
      </c>
      <c r="JG49" s="27">
        <v>0.69099998474121094</v>
      </c>
      <c r="JH49" s="27">
        <v>1.3669999837875366</v>
      </c>
      <c r="JI49" s="27">
        <v>7.1009998321533203</v>
      </c>
      <c r="JJ49" s="32">
        <v>0.69999998807907104</v>
      </c>
      <c r="JK49" s="32">
        <v>0.125</v>
      </c>
      <c r="JL49" s="32">
        <v>0.25400000810623169</v>
      </c>
      <c r="JM49" s="32">
        <v>0.2720000147819519</v>
      </c>
      <c r="JN49" s="32">
        <v>0.53899997472763062</v>
      </c>
      <c r="JO49" s="39">
        <v>2007</v>
      </c>
      <c r="JP49" s="39" t="s">
        <v>0</v>
      </c>
      <c r="JQ49" s="32">
        <v>0.1</v>
      </c>
      <c r="JR49" s="41"/>
      <c r="JS49" s="41"/>
      <c r="JT49" s="32">
        <v>0.36399999999999999</v>
      </c>
      <c r="JU49" s="41"/>
      <c r="JV49" s="32">
        <v>0.23699999999999999</v>
      </c>
      <c r="JW49" s="27">
        <v>2.6000000536441803E-2</v>
      </c>
      <c r="JX49" s="27">
        <v>4.5000001788139343E-2</v>
      </c>
      <c r="JY49" s="27">
        <v>0</v>
      </c>
      <c r="JZ49" s="40">
        <v>3.0000000260770321E-3</v>
      </c>
      <c r="KA49" s="20">
        <v>2.9000000000000001E-2</v>
      </c>
      <c r="KB49" s="20">
        <v>2.8999999165534973E-2</v>
      </c>
      <c r="KC49" s="21">
        <v>6.0000000521540642E-3</v>
      </c>
      <c r="KD49" s="21">
        <v>0</v>
      </c>
      <c r="KE49" s="20">
        <v>0.254</v>
      </c>
      <c r="KF49" s="29"/>
      <c r="KG49" s="39">
        <v>2007</v>
      </c>
      <c r="KH49" s="39" t="s">
        <v>0</v>
      </c>
      <c r="KI49" s="23">
        <v>0.25666670000000003</v>
      </c>
      <c r="KJ49" s="23">
        <v>0.25</v>
      </c>
      <c r="KK49" s="22">
        <v>43.2</v>
      </c>
      <c r="KL49" s="22">
        <v>39.799999999999997</v>
      </c>
      <c r="KM49" s="22">
        <v>35.200000000000003</v>
      </c>
      <c r="KN49" s="21">
        <v>301231.1875</v>
      </c>
      <c r="KO49" s="20">
        <v>202723.90625</v>
      </c>
      <c r="KP49" s="20">
        <v>37825.7109375</v>
      </c>
      <c r="KQ49" s="19">
        <v>12.557040214538574</v>
      </c>
      <c r="KR49" s="39">
        <v>2007</v>
      </c>
      <c r="KS49" s="39" t="s">
        <v>0</v>
      </c>
    </row>
    <row r="50" spans="1:305" s="39" customFormat="1" ht="12.75">
      <c r="A50" s="39">
        <v>2008</v>
      </c>
      <c r="B50" s="39" t="s">
        <v>0</v>
      </c>
      <c r="C50" s="39">
        <v>36</v>
      </c>
      <c r="D50" s="44" t="s">
        <v>0</v>
      </c>
      <c r="E50" s="44">
        <v>840</v>
      </c>
      <c r="F50" s="39">
        <v>1</v>
      </c>
      <c r="G50" s="39">
        <v>0</v>
      </c>
      <c r="H50" s="39">
        <v>0</v>
      </c>
      <c r="I50" s="39">
        <v>0</v>
      </c>
      <c r="J50" s="29">
        <v>100</v>
      </c>
      <c r="K50" s="29">
        <v>0</v>
      </c>
      <c r="L50" s="29">
        <v>0</v>
      </c>
      <c r="M50" s="18">
        <v>1</v>
      </c>
      <c r="N50" s="39">
        <v>0</v>
      </c>
      <c r="O50" s="39">
        <v>0</v>
      </c>
      <c r="P50" s="39">
        <v>0</v>
      </c>
      <c r="Q50" s="29">
        <v>100</v>
      </c>
      <c r="R50" s="29">
        <v>0</v>
      </c>
      <c r="S50" s="29">
        <v>0</v>
      </c>
      <c r="T50" s="29">
        <v>45.53</v>
      </c>
      <c r="U50" s="29">
        <v>0</v>
      </c>
      <c r="V50" s="29">
        <v>0</v>
      </c>
      <c r="W50" s="29">
        <v>45.53</v>
      </c>
      <c r="X50" s="39">
        <v>1</v>
      </c>
      <c r="Y50" s="39">
        <v>2008</v>
      </c>
      <c r="Z50" s="39" t="s">
        <v>0</v>
      </c>
      <c r="AA50" s="43">
        <v>39756</v>
      </c>
      <c r="AB50" s="41">
        <v>53.2</v>
      </c>
      <c r="AC50" s="41">
        <v>0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0</v>
      </c>
      <c r="AR50" s="41">
        <v>0</v>
      </c>
      <c r="AS50" s="41">
        <v>0</v>
      </c>
      <c r="AT50" s="41">
        <v>0</v>
      </c>
      <c r="AU50" s="41">
        <v>0</v>
      </c>
      <c r="AV50" s="41">
        <v>0</v>
      </c>
      <c r="AW50" s="41">
        <v>0</v>
      </c>
      <c r="AX50" s="41">
        <v>0</v>
      </c>
      <c r="AY50" s="41">
        <v>42.4</v>
      </c>
      <c r="AZ50" s="41">
        <v>0</v>
      </c>
      <c r="BA50" s="41">
        <v>0</v>
      </c>
      <c r="BB50" s="41">
        <v>0</v>
      </c>
      <c r="BC50" s="41">
        <v>0</v>
      </c>
      <c r="BD50" s="41">
        <v>0</v>
      </c>
      <c r="BE50" s="41">
        <v>0</v>
      </c>
      <c r="BF50" s="41">
        <v>0</v>
      </c>
      <c r="BG50" s="41">
        <v>0</v>
      </c>
      <c r="BH50" s="41">
        <v>0</v>
      </c>
      <c r="BI50" s="41">
        <v>0</v>
      </c>
      <c r="BJ50" s="41">
        <v>0</v>
      </c>
      <c r="BK50" s="41">
        <v>0</v>
      </c>
      <c r="BL50" s="41">
        <v>0</v>
      </c>
      <c r="BM50" s="41">
        <v>0</v>
      </c>
      <c r="BN50" s="41">
        <v>52.9</v>
      </c>
      <c r="BO50" s="41">
        <v>0</v>
      </c>
      <c r="BP50" s="41">
        <v>0</v>
      </c>
      <c r="BQ50" s="41">
        <v>0</v>
      </c>
      <c r="BR50" s="41">
        <v>0</v>
      </c>
      <c r="BS50" s="41">
        <v>0</v>
      </c>
      <c r="BT50" s="41">
        <v>0</v>
      </c>
      <c r="BU50" s="41">
        <v>0</v>
      </c>
      <c r="BV50" s="41">
        <v>0</v>
      </c>
      <c r="BW50" s="41">
        <v>0</v>
      </c>
      <c r="BX50" s="41">
        <v>0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0</v>
      </c>
      <c r="CF50" s="41">
        <v>0</v>
      </c>
      <c r="CG50" s="41">
        <v>0</v>
      </c>
      <c r="CH50" s="41">
        <v>0</v>
      </c>
      <c r="CI50" s="41">
        <v>0</v>
      </c>
      <c r="CJ50" s="41">
        <v>0</v>
      </c>
      <c r="CK50" s="41">
        <v>0</v>
      </c>
      <c r="CL50" s="41">
        <v>0</v>
      </c>
      <c r="CM50" s="41">
        <v>0</v>
      </c>
      <c r="CN50" s="41">
        <v>0</v>
      </c>
      <c r="CO50" s="41">
        <v>0</v>
      </c>
      <c r="CP50" s="41">
        <v>0</v>
      </c>
      <c r="CQ50" s="41">
        <v>0</v>
      </c>
      <c r="CR50" s="41">
        <v>0</v>
      </c>
      <c r="CS50" s="41">
        <v>0</v>
      </c>
      <c r="CT50" s="41">
        <v>0</v>
      </c>
      <c r="CU50" s="41">
        <v>0</v>
      </c>
      <c r="CV50" s="41">
        <v>0</v>
      </c>
      <c r="CW50" s="41">
        <v>0</v>
      </c>
      <c r="CX50" s="41">
        <v>0</v>
      </c>
      <c r="CY50" s="41">
        <f t="shared" si="11"/>
        <v>4.7000000000000028</v>
      </c>
      <c r="CZ50" s="39">
        <v>2008</v>
      </c>
      <c r="DA50" s="39" t="s">
        <v>0</v>
      </c>
      <c r="DB50" s="41">
        <v>0</v>
      </c>
      <c r="DC50" s="41">
        <v>0</v>
      </c>
      <c r="DD50" s="41">
        <v>0</v>
      </c>
      <c r="DE50" s="41">
        <v>0</v>
      </c>
      <c r="DF50" s="41">
        <v>0</v>
      </c>
      <c r="DG50" s="41">
        <v>0</v>
      </c>
      <c r="DH50" s="41">
        <v>0</v>
      </c>
      <c r="DI50" s="41">
        <v>0</v>
      </c>
      <c r="DJ50" s="41">
        <v>0</v>
      </c>
      <c r="DK50" s="41">
        <v>0</v>
      </c>
      <c r="DL50" s="41">
        <v>0</v>
      </c>
      <c r="DM50" s="41">
        <v>0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0</v>
      </c>
      <c r="DU50" s="41">
        <v>0</v>
      </c>
      <c r="DV50" s="41">
        <v>0</v>
      </c>
      <c r="DW50" s="41">
        <v>0</v>
      </c>
      <c r="DX50" s="41">
        <v>40.9</v>
      </c>
      <c r="DY50" s="41">
        <v>0</v>
      </c>
      <c r="DZ50" s="41">
        <v>0</v>
      </c>
      <c r="EA50" s="41">
        <v>0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0</v>
      </c>
      <c r="EM50" s="41">
        <v>59.1</v>
      </c>
      <c r="EN50" s="41">
        <v>0</v>
      </c>
      <c r="EO50" s="41">
        <v>0</v>
      </c>
      <c r="EP50" s="41">
        <v>0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0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0</v>
      </c>
      <c r="FE50" s="41">
        <v>0</v>
      </c>
      <c r="FF50" s="41">
        <v>0</v>
      </c>
      <c r="FG50" s="41">
        <v>0</v>
      </c>
      <c r="FH50" s="41">
        <v>0</v>
      </c>
      <c r="FI50" s="41">
        <v>0</v>
      </c>
      <c r="FJ50" s="41">
        <v>0</v>
      </c>
      <c r="FK50" s="41">
        <v>0</v>
      </c>
      <c r="FL50" s="41">
        <v>0</v>
      </c>
      <c r="FM50" s="41">
        <v>0</v>
      </c>
      <c r="FN50" s="41">
        <v>0</v>
      </c>
      <c r="FO50" s="41">
        <v>0</v>
      </c>
      <c r="FP50" s="41">
        <v>0</v>
      </c>
      <c r="FQ50" s="41">
        <v>0</v>
      </c>
      <c r="FR50" s="41">
        <v>0</v>
      </c>
      <c r="FS50" s="41">
        <v>0</v>
      </c>
      <c r="FT50" s="41">
        <v>0</v>
      </c>
      <c r="FU50" s="41">
        <v>0</v>
      </c>
      <c r="FV50" s="41">
        <v>0</v>
      </c>
      <c r="FW50" s="41">
        <v>0</v>
      </c>
      <c r="FX50" s="41">
        <f t="shared" si="12"/>
        <v>0</v>
      </c>
      <c r="FY50" s="39">
        <v>2008</v>
      </c>
      <c r="FZ50" s="39" t="s">
        <v>0</v>
      </c>
      <c r="GA50" s="41">
        <v>17</v>
      </c>
      <c r="GB50" s="29">
        <f t="shared" si="13"/>
        <v>0.54038300000000006</v>
      </c>
      <c r="GC50" s="29">
        <f t="shared" si="14"/>
        <v>0.48343800000000003</v>
      </c>
      <c r="GD50" s="29">
        <f t="shared" si="15"/>
        <v>2.1757245706751496</v>
      </c>
      <c r="GE50" s="29">
        <f t="shared" si="16"/>
        <v>1.9358760419852796</v>
      </c>
      <c r="GF50" s="29">
        <f t="shared" si="17"/>
        <v>0.23984852868986994</v>
      </c>
      <c r="GG50" s="29">
        <f t="shared" si="18"/>
        <v>0.11023846121085193</v>
      </c>
      <c r="GH50" s="29">
        <f t="shared" si="19"/>
        <v>4.5105432045375657</v>
      </c>
      <c r="GI50" s="39">
        <v>2008</v>
      </c>
      <c r="GJ50" s="39" t="s">
        <v>0</v>
      </c>
      <c r="GK50" s="29"/>
      <c r="GL50" s="29"/>
      <c r="GM50" s="29"/>
      <c r="GN50" s="41"/>
      <c r="GO50" s="29"/>
      <c r="GP50" s="29"/>
      <c r="GQ50" s="29"/>
      <c r="GR50" s="41"/>
      <c r="GS50" s="41"/>
      <c r="GT50" s="41"/>
      <c r="GU50" s="41"/>
      <c r="GV50" s="29"/>
      <c r="GW50" s="36">
        <v>-1.2395290000000001</v>
      </c>
      <c r="GX50" s="36">
        <v>-0.43191279999999999</v>
      </c>
      <c r="GY50" s="36">
        <v>-1.4046920000000001</v>
      </c>
      <c r="GZ50" s="39">
        <v>2008</v>
      </c>
      <c r="HA50" s="39" t="s">
        <v>0</v>
      </c>
      <c r="HB50" s="42">
        <v>5</v>
      </c>
      <c r="HC50" s="42">
        <f t="shared" si="20"/>
        <v>7</v>
      </c>
      <c r="HD50" s="42">
        <v>2</v>
      </c>
      <c r="HE50" s="42">
        <v>4</v>
      </c>
      <c r="HF50" s="42">
        <v>0</v>
      </c>
      <c r="HG50" s="42">
        <v>4</v>
      </c>
      <c r="HH50" s="42">
        <v>0</v>
      </c>
      <c r="HI50" s="42">
        <v>1</v>
      </c>
      <c r="HJ50" s="39">
        <v>2008</v>
      </c>
      <c r="HK50" s="39" t="s">
        <v>0</v>
      </c>
      <c r="HL50" s="34">
        <v>1</v>
      </c>
      <c r="HM50" s="29">
        <v>29.941389999999998</v>
      </c>
      <c r="HN50" s="27">
        <v>39.680138872139402</v>
      </c>
      <c r="HO50" s="32">
        <v>32.4912635903951</v>
      </c>
      <c r="HP50" s="32">
        <v>-0.29162114463400302</v>
      </c>
      <c r="HQ50" s="32">
        <v>1.66429231313838</v>
      </c>
      <c r="HR50" s="27">
        <v>3.83910029665098</v>
      </c>
      <c r="HS50" s="27">
        <v>73.391391490005006</v>
      </c>
      <c r="HT50" s="27">
        <v>78.577341896209404</v>
      </c>
      <c r="HU50" s="27">
        <v>-7.1888752817443304</v>
      </c>
      <c r="HV50" s="27">
        <v>-4.6206918808376498</v>
      </c>
      <c r="HW50" s="27">
        <v>-4.6169228366958004</v>
      </c>
      <c r="HX50" s="27">
        <v>3.6666666666666701</v>
      </c>
      <c r="HY50" s="33">
        <v>-4.6294563162534397</v>
      </c>
      <c r="HZ50" s="39">
        <v>2008</v>
      </c>
      <c r="IA50" s="39" t="s">
        <v>0</v>
      </c>
      <c r="IB50" s="29">
        <v>155563.79999999999</v>
      </c>
      <c r="IC50" s="29">
        <v>154286.79999999999</v>
      </c>
      <c r="ID50" s="29">
        <v>145362.5</v>
      </c>
      <c r="IE50" s="32">
        <v>76.157012939453125</v>
      </c>
      <c r="IF50" s="32">
        <v>71.113563537597656</v>
      </c>
      <c r="IG50" s="32">
        <v>2167.9169921875</v>
      </c>
      <c r="IH50" s="29">
        <v>27696.5</v>
      </c>
      <c r="II50" s="32">
        <v>115498.1015625</v>
      </c>
      <c r="IJ50" s="31">
        <v>8924</v>
      </c>
      <c r="IK50" s="31">
        <v>5.8000001907348633</v>
      </c>
      <c r="IL50" s="39">
        <v>2008</v>
      </c>
      <c r="IM50" s="39" t="s">
        <v>0</v>
      </c>
      <c r="IN50" s="30">
        <v>16</v>
      </c>
      <c r="IO50" s="27">
        <v>83</v>
      </c>
      <c r="IP50" s="27">
        <v>1954.1</v>
      </c>
      <c r="IQ50" s="29">
        <f t="shared" si="21"/>
        <v>12.561405674070704</v>
      </c>
      <c r="IR50" s="29">
        <v>16098</v>
      </c>
      <c r="IS50" s="29">
        <v>16098</v>
      </c>
      <c r="IT50" s="29">
        <v>11.91</v>
      </c>
      <c r="IU50" s="28">
        <v>13.14060544002273</v>
      </c>
      <c r="IV50" s="28">
        <v>16098</v>
      </c>
      <c r="IW50" s="28">
        <v>16098</v>
      </c>
      <c r="IX50" s="28">
        <v>11.91</v>
      </c>
      <c r="IY50" s="28">
        <v>13.14060544002273</v>
      </c>
      <c r="IZ50" s="39">
        <v>2008</v>
      </c>
      <c r="JA50" s="39" t="s">
        <v>0</v>
      </c>
      <c r="JB50" s="27">
        <v>13.149561882019043</v>
      </c>
      <c r="JC50" s="27">
        <v>16.861000061035156</v>
      </c>
      <c r="JD50" s="27">
        <v>8.0920000076293945</v>
      </c>
      <c r="JE50" s="27">
        <v>8.6009998321533203</v>
      </c>
      <c r="JF50" s="27">
        <v>5.2870001792907715</v>
      </c>
      <c r="JG50" s="27">
        <v>0.6940000057220459</v>
      </c>
      <c r="JH50" s="27">
        <v>1.4160000085830688</v>
      </c>
      <c r="JI50" s="27">
        <v>7.4089999198913574</v>
      </c>
      <c r="JJ50" s="32">
        <v>0.70300000905990601</v>
      </c>
      <c r="JK50" s="32">
        <v>0.12399999797344208</v>
      </c>
      <c r="JL50" s="32">
        <v>0.31700000166893005</v>
      </c>
      <c r="JM50" s="32">
        <v>0.27000001072883606</v>
      </c>
      <c r="JN50" s="32">
        <v>0.59600001573562622</v>
      </c>
      <c r="JO50" s="39">
        <v>2008</v>
      </c>
      <c r="JP50" s="39" t="s">
        <v>0</v>
      </c>
      <c r="JQ50" s="32">
        <v>0.10299999999999999</v>
      </c>
      <c r="JR50" s="41"/>
      <c r="JS50" s="41"/>
      <c r="JT50" s="32">
        <v>0.35499999999999998</v>
      </c>
      <c r="JU50" s="41"/>
      <c r="JV50" s="32">
        <v>0.245</v>
      </c>
      <c r="JW50" s="27">
        <v>2.6000000536441803E-2</v>
      </c>
      <c r="JX50" s="27">
        <v>4.3000001460313797E-2</v>
      </c>
      <c r="JY50" s="27">
        <v>0</v>
      </c>
      <c r="JZ50" s="40">
        <v>4.0000001899898052E-3</v>
      </c>
      <c r="KA50" s="20">
        <v>3.5000000000000003E-2</v>
      </c>
      <c r="KB50" s="20">
        <v>2.8999999165534973E-2</v>
      </c>
      <c r="KC50" s="21">
        <v>6.0000000521540642E-3</v>
      </c>
      <c r="KD50" s="21">
        <v>0</v>
      </c>
      <c r="KE50" s="20">
        <v>0.317</v>
      </c>
      <c r="KF50" s="29"/>
      <c r="KG50" s="39">
        <v>2008</v>
      </c>
      <c r="KH50" s="39" t="s">
        <v>0</v>
      </c>
      <c r="KI50" s="23">
        <v>0.25666670000000003</v>
      </c>
      <c r="KJ50" s="23">
        <v>0.25</v>
      </c>
      <c r="KK50" s="29"/>
      <c r="KL50" s="29"/>
      <c r="KM50" s="29"/>
      <c r="KN50" s="21">
        <v>304094</v>
      </c>
      <c r="KO50" s="20">
        <v>204409</v>
      </c>
      <c r="KP50" s="20">
        <v>38777.62109375</v>
      </c>
      <c r="KQ50" s="19">
        <v>12.751850128173828</v>
      </c>
      <c r="KR50" s="39">
        <v>2008</v>
      </c>
      <c r="KS50" s="39" t="s">
        <v>0</v>
      </c>
    </row>
    <row r="51" spans="1:305" s="39" customFormat="1" ht="12.75">
      <c r="A51" s="39">
        <v>2009</v>
      </c>
      <c r="B51" s="39" t="s">
        <v>0</v>
      </c>
      <c r="C51" s="39">
        <v>36</v>
      </c>
      <c r="D51" s="44" t="s">
        <v>0</v>
      </c>
      <c r="E51" s="44">
        <v>840</v>
      </c>
      <c r="F51" s="39">
        <v>1</v>
      </c>
      <c r="G51" s="39">
        <v>0</v>
      </c>
      <c r="H51" s="39">
        <v>0</v>
      </c>
      <c r="I51" s="39">
        <v>0</v>
      </c>
      <c r="J51" s="29">
        <v>16.36</v>
      </c>
      <c r="K51" s="29">
        <v>83.64</v>
      </c>
      <c r="L51" s="29">
        <v>0</v>
      </c>
      <c r="M51" s="18">
        <v>1</v>
      </c>
      <c r="N51" s="39">
        <v>0</v>
      </c>
      <c r="O51" s="39">
        <v>0</v>
      </c>
      <c r="P51" s="39">
        <v>1</v>
      </c>
      <c r="Q51" s="29">
        <v>5.21</v>
      </c>
      <c r="R51" s="29">
        <v>94.79</v>
      </c>
      <c r="S51" s="29">
        <v>0</v>
      </c>
      <c r="T51" s="29">
        <v>2.13</v>
      </c>
      <c r="U51" s="29">
        <v>56.02</v>
      </c>
      <c r="V51" s="29">
        <v>0</v>
      </c>
      <c r="W51" s="29">
        <v>58.15</v>
      </c>
      <c r="X51" s="39">
        <v>1</v>
      </c>
      <c r="Y51" s="39">
        <v>2009</v>
      </c>
      <c r="Z51" s="39" t="s">
        <v>0</v>
      </c>
      <c r="AA51" s="43"/>
      <c r="AB51" s="41">
        <v>53.2</v>
      </c>
      <c r="AC51" s="41">
        <v>0</v>
      </c>
      <c r="AD51" s="41">
        <v>0</v>
      </c>
      <c r="AE51" s="41">
        <v>0</v>
      </c>
      <c r="AF51" s="41">
        <v>0</v>
      </c>
      <c r="AG51" s="41">
        <v>0</v>
      </c>
      <c r="AH51" s="41">
        <v>0</v>
      </c>
      <c r="AI51" s="41">
        <v>0</v>
      </c>
      <c r="AJ51" s="41">
        <v>0</v>
      </c>
      <c r="AK51" s="41">
        <v>0</v>
      </c>
      <c r="AL51" s="41">
        <v>0</v>
      </c>
      <c r="AM51" s="41">
        <v>0</v>
      </c>
      <c r="AN51" s="41">
        <v>0</v>
      </c>
      <c r="AO51" s="41">
        <v>0</v>
      </c>
      <c r="AP51" s="41">
        <v>0</v>
      </c>
      <c r="AQ51" s="41">
        <v>0</v>
      </c>
      <c r="AR51" s="41">
        <v>0</v>
      </c>
      <c r="AS51" s="41">
        <v>0</v>
      </c>
      <c r="AT51" s="41">
        <v>0</v>
      </c>
      <c r="AU51" s="41">
        <v>0</v>
      </c>
      <c r="AV51" s="41">
        <v>0</v>
      </c>
      <c r="AW51" s="41">
        <v>0</v>
      </c>
      <c r="AX51" s="41">
        <v>0</v>
      </c>
      <c r="AY51" s="41">
        <v>42.4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0</v>
      </c>
      <c r="BH51" s="41">
        <v>0</v>
      </c>
      <c r="BI51" s="41">
        <v>0</v>
      </c>
      <c r="BJ51" s="41">
        <v>0</v>
      </c>
      <c r="BK51" s="41">
        <v>0</v>
      </c>
      <c r="BL51" s="41">
        <v>0</v>
      </c>
      <c r="BM51" s="41">
        <v>0</v>
      </c>
      <c r="BN51" s="41">
        <v>52.9</v>
      </c>
      <c r="BO51" s="41">
        <v>0</v>
      </c>
      <c r="BP51" s="41">
        <v>0</v>
      </c>
      <c r="BQ51" s="41">
        <v>0</v>
      </c>
      <c r="BR51" s="41">
        <v>0</v>
      </c>
      <c r="BS51" s="41">
        <v>0</v>
      </c>
      <c r="BT51" s="41">
        <v>0</v>
      </c>
      <c r="BU51" s="41">
        <v>0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0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0</v>
      </c>
      <c r="CS51" s="41">
        <v>0</v>
      </c>
      <c r="CT51" s="41">
        <v>0</v>
      </c>
      <c r="CU51" s="41">
        <v>0</v>
      </c>
      <c r="CV51" s="41">
        <v>0</v>
      </c>
      <c r="CW51" s="41">
        <v>0</v>
      </c>
      <c r="CX51" s="41">
        <v>0</v>
      </c>
      <c r="CY51" s="41">
        <f t="shared" si="11"/>
        <v>4.7000000000000028</v>
      </c>
      <c r="CZ51" s="39">
        <v>2009</v>
      </c>
      <c r="DA51" s="39" t="s">
        <v>0</v>
      </c>
      <c r="DB51" s="41">
        <v>0</v>
      </c>
      <c r="DC51" s="41">
        <v>0</v>
      </c>
      <c r="DD51" s="41">
        <v>0</v>
      </c>
      <c r="DE51" s="41">
        <v>0</v>
      </c>
      <c r="DF51" s="41">
        <v>0</v>
      </c>
      <c r="DG51" s="41">
        <v>0</v>
      </c>
      <c r="DH51" s="41">
        <v>0</v>
      </c>
      <c r="DI51" s="41">
        <v>0</v>
      </c>
      <c r="DJ51" s="41">
        <v>0</v>
      </c>
      <c r="DK51" s="41">
        <v>0</v>
      </c>
      <c r="DL51" s="41">
        <v>0</v>
      </c>
      <c r="DM51" s="41">
        <v>0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40.9</v>
      </c>
      <c r="DY51" s="41">
        <v>0</v>
      </c>
      <c r="DZ51" s="41">
        <v>0</v>
      </c>
      <c r="EA51" s="41">
        <v>0</v>
      </c>
      <c r="EB51" s="41">
        <v>0</v>
      </c>
      <c r="EC51" s="41">
        <v>0</v>
      </c>
      <c r="ED51" s="41">
        <v>0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0</v>
      </c>
      <c r="EK51" s="41">
        <v>0</v>
      </c>
      <c r="EL51" s="41">
        <v>0</v>
      </c>
      <c r="EM51" s="41">
        <v>59.1</v>
      </c>
      <c r="EN51" s="41">
        <v>0</v>
      </c>
      <c r="EO51" s="41">
        <v>0</v>
      </c>
      <c r="EP51" s="41">
        <v>0</v>
      </c>
      <c r="EQ51" s="41">
        <v>0</v>
      </c>
      <c r="ER51" s="41">
        <v>0</v>
      </c>
      <c r="ES51" s="41">
        <v>0</v>
      </c>
      <c r="ET51" s="41">
        <v>0</v>
      </c>
      <c r="EU51" s="41">
        <v>0</v>
      </c>
      <c r="EV51" s="41">
        <v>0</v>
      </c>
      <c r="EW51" s="41">
        <v>0</v>
      </c>
      <c r="EX51" s="41">
        <v>0</v>
      </c>
      <c r="EY51" s="41">
        <v>0</v>
      </c>
      <c r="EZ51" s="41">
        <v>0</v>
      </c>
      <c r="FA51" s="41">
        <v>0</v>
      </c>
      <c r="FB51" s="41">
        <v>0</v>
      </c>
      <c r="FC51" s="41">
        <v>0</v>
      </c>
      <c r="FD51" s="41">
        <v>0</v>
      </c>
      <c r="FE51" s="41">
        <v>0</v>
      </c>
      <c r="FF51" s="41">
        <v>0</v>
      </c>
      <c r="FG51" s="41">
        <v>0</v>
      </c>
      <c r="FH51" s="41">
        <v>0</v>
      </c>
      <c r="FI51" s="41">
        <v>0</v>
      </c>
      <c r="FJ51" s="41">
        <v>0</v>
      </c>
      <c r="FK51" s="41">
        <v>0</v>
      </c>
      <c r="FL51" s="41">
        <v>0</v>
      </c>
      <c r="FM51" s="41">
        <v>0</v>
      </c>
      <c r="FN51" s="41">
        <v>0</v>
      </c>
      <c r="FO51" s="41">
        <v>0</v>
      </c>
      <c r="FP51" s="41">
        <v>0</v>
      </c>
      <c r="FQ51" s="41">
        <v>0</v>
      </c>
      <c r="FR51" s="41">
        <v>0</v>
      </c>
      <c r="FS51" s="41">
        <v>0</v>
      </c>
      <c r="FT51" s="41">
        <v>0</v>
      </c>
      <c r="FU51" s="41">
        <v>0</v>
      </c>
      <c r="FV51" s="41">
        <v>0</v>
      </c>
      <c r="FW51" s="41">
        <v>0</v>
      </c>
      <c r="FX51" s="41">
        <f t="shared" si="12"/>
        <v>0</v>
      </c>
      <c r="FY51" s="39">
        <v>2009</v>
      </c>
      <c r="FZ51" s="39" t="s">
        <v>0</v>
      </c>
      <c r="GA51" s="41">
        <v>16.8</v>
      </c>
      <c r="GB51" s="29">
        <f t="shared" si="13"/>
        <v>0.54038300000000006</v>
      </c>
      <c r="GC51" s="29">
        <f t="shared" si="14"/>
        <v>0.48343800000000003</v>
      </c>
      <c r="GD51" s="29">
        <f t="shared" si="15"/>
        <v>2.1757245706751496</v>
      </c>
      <c r="GE51" s="29">
        <f t="shared" si="16"/>
        <v>1.9358760419852796</v>
      </c>
      <c r="GF51" s="29">
        <f t="shared" si="17"/>
        <v>0.23984852868986994</v>
      </c>
      <c r="GG51" s="29">
        <f t="shared" si="18"/>
        <v>0.11023846121085193</v>
      </c>
      <c r="GH51" s="29">
        <f t="shared" si="19"/>
        <v>4.5105432045375657</v>
      </c>
      <c r="GI51" s="39">
        <v>2009</v>
      </c>
      <c r="GJ51" s="39" t="s">
        <v>0</v>
      </c>
      <c r="GK51" s="29"/>
      <c r="GL51" s="29"/>
      <c r="GM51" s="29"/>
      <c r="GN51" s="41"/>
      <c r="GO51" s="29"/>
      <c r="GP51" s="29"/>
      <c r="GQ51" s="29"/>
      <c r="GR51" s="41"/>
      <c r="GS51" s="41"/>
      <c r="GT51" s="41"/>
      <c r="GU51" s="41"/>
      <c r="GV51" s="29"/>
      <c r="GW51" s="36">
        <v>-1.1543589999999999</v>
      </c>
      <c r="GX51" s="36">
        <v>-0.44063780000000002</v>
      </c>
      <c r="GY51" s="36">
        <v>-1.2315320000000001</v>
      </c>
      <c r="GZ51" s="39">
        <v>2009</v>
      </c>
      <c r="HA51" s="39" t="s">
        <v>0</v>
      </c>
      <c r="HB51" s="42">
        <v>5</v>
      </c>
      <c r="HC51" s="42">
        <f t="shared" si="20"/>
        <v>7</v>
      </c>
      <c r="HD51" s="42">
        <v>2</v>
      </c>
      <c r="HE51" s="42">
        <v>4</v>
      </c>
      <c r="HF51" s="42">
        <v>0</v>
      </c>
      <c r="HG51" s="42">
        <v>4</v>
      </c>
      <c r="HH51" s="42">
        <v>0</v>
      </c>
      <c r="HI51" s="42">
        <v>1</v>
      </c>
      <c r="HJ51" s="39">
        <v>2009</v>
      </c>
      <c r="HK51" s="39" t="s">
        <v>0</v>
      </c>
      <c r="HL51" s="34">
        <v>1</v>
      </c>
      <c r="HM51" s="29">
        <v>24.765830000000001</v>
      </c>
      <c r="HN51" s="27">
        <v>43.199027653277199</v>
      </c>
      <c r="HO51" s="32">
        <v>30.366929114744899</v>
      </c>
      <c r="HP51" s="32">
        <v>-2.7755535514105301</v>
      </c>
      <c r="HQ51" s="32">
        <v>-2.0372216739731899</v>
      </c>
      <c r="HR51" s="27">
        <v>-0.35554626629973801</v>
      </c>
      <c r="HS51" s="27">
        <v>86.702541313465701</v>
      </c>
      <c r="HT51" s="27">
        <v>93.469228381843706</v>
      </c>
      <c r="HU51" s="27">
        <v>-12.832098538532399</v>
      </c>
      <c r="HV51" s="27">
        <v>-10.001577809411</v>
      </c>
      <c r="HW51" s="27">
        <v>-7.6731810375295497</v>
      </c>
      <c r="HX51" s="27">
        <v>3.2566666666666699</v>
      </c>
      <c r="HY51" s="33">
        <v>-2.58359875786521</v>
      </c>
      <c r="HZ51" s="39">
        <v>2009</v>
      </c>
      <c r="IA51" s="39" t="s">
        <v>0</v>
      </c>
      <c r="IB51" s="29">
        <v>155454</v>
      </c>
      <c r="IC51" s="29">
        <v>154142.1</v>
      </c>
      <c r="ID51" s="29">
        <v>139877.5</v>
      </c>
      <c r="IE51" s="32">
        <v>75.492210388183594</v>
      </c>
      <c r="IF51" s="32">
        <v>67.881683349609375</v>
      </c>
      <c r="IG51" s="32">
        <v>2103.0830078125</v>
      </c>
      <c r="IH51" s="29">
        <v>24611.419921875</v>
      </c>
      <c r="II51" s="32">
        <v>113163</v>
      </c>
      <c r="IJ51" s="31">
        <v>14264</v>
      </c>
      <c r="IK51" s="31">
        <v>9.3000001907348633</v>
      </c>
      <c r="IL51" s="39">
        <v>2009</v>
      </c>
      <c r="IM51" s="39" t="s">
        <v>0</v>
      </c>
      <c r="IN51" s="30">
        <v>5</v>
      </c>
      <c r="IO51" s="27">
        <v>13</v>
      </c>
      <c r="IP51" s="27">
        <v>124.1</v>
      </c>
      <c r="IQ51" s="29">
        <f t="shared" si="21"/>
        <v>0.79830689464407478</v>
      </c>
      <c r="IR51" s="29">
        <v>15327</v>
      </c>
      <c r="IS51" s="29">
        <v>15327</v>
      </c>
      <c r="IT51" s="29">
        <v>11.79</v>
      </c>
      <c r="IU51" s="28">
        <v>13.00750948207736</v>
      </c>
      <c r="IV51" s="28">
        <v>15327</v>
      </c>
      <c r="IW51" s="28">
        <v>15327</v>
      </c>
      <c r="IX51" s="28">
        <v>11.79</v>
      </c>
      <c r="IY51" s="28">
        <v>13.00750948207736</v>
      </c>
      <c r="IZ51" s="39">
        <v>2009</v>
      </c>
      <c r="JA51" s="39" t="s">
        <v>0</v>
      </c>
      <c r="JB51" s="27">
        <v>14.736766815185547</v>
      </c>
      <c r="JC51" s="27">
        <v>18.909000396728516</v>
      </c>
      <c r="JD51" s="27">
        <v>9.3389997482299805</v>
      </c>
      <c r="JE51" s="27">
        <v>9.4049997329711914</v>
      </c>
      <c r="JF51" s="27">
        <v>5.815000057220459</v>
      </c>
      <c r="JG51" s="27">
        <v>0.74400001764297485</v>
      </c>
      <c r="JH51" s="27">
        <v>1.5559999942779541</v>
      </c>
      <c r="JI51" s="27">
        <v>7.9800000190734863</v>
      </c>
      <c r="JJ51" s="32">
        <v>0.73900002241134644</v>
      </c>
      <c r="JK51" s="32">
        <v>0.17100000381469727</v>
      </c>
      <c r="JL51" s="32">
        <v>0.84399998188018799</v>
      </c>
      <c r="JM51" s="32">
        <v>0.34400001168251038</v>
      </c>
      <c r="JN51" s="32">
        <v>0.72299998998641968</v>
      </c>
      <c r="JO51" s="39">
        <v>2009</v>
      </c>
      <c r="JP51" s="39" t="s">
        <v>0</v>
      </c>
      <c r="JQ51" s="32">
        <v>0.107</v>
      </c>
      <c r="JR51" s="41"/>
      <c r="JS51" s="41"/>
      <c r="JT51" s="32">
        <v>0.36799999999999999</v>
      </c>
      <c r="JU51" s="41"/>
      <c r="JV51" s="32">
        <v>0.26400000000000001</v>
      </c>
      <c r="JW51" s="27">
        <v>3.5999998450279236E-2</v>
      </c>
      <c r="JX51" s="27">
        <v>6.8999998271465302E-2</v>
      </c>
      <c r="JY51" s="27">
        <v>0</v>
      </c>
      <c r="JZ51" s="40">
        <v>7.0000002160668373E-3</v>
      </c>
      <c r="KA51" s="20">
        <v>3.2000000000000001E-2</v>
      </c>
      <c r="KB51" s="20">
        <v>3.5000000149011612E-2</v>
      </c>
      <c r="KC51" s="21">
        <v>7.0000002160668373E-3</v>
      </c>
      <c r="KD51" s="21">
        <v>0</v>
      </c>
      <c r="KE51" s="20">
        <v>0.84399999999999997</v>
      </c>
      <c r="KF51" s="29"/>
      <c r="KG51" s="39">
        <v>2009</v>
      </c>
      <c r="KH51" s="39" t="s">
        <v>0</v>
      </c>
      <c r="KI51" s="23">
        <v>0.25666670000000003</v>
      </c>
      <c r="KJ51" s="23">
        <v>0.25</v>
      </c>
      <c r="KK51" s="29"/>
      <c r="KL51" s="29"/>
      <c r="KM51" s="29"/>
      <c r="KN51" s="21">
        <v>306771.5</v>
      </c>
      <c r="KO51" s="20">
        <v>206060.796875</v>
      </c>
      <c r="KP51" s="20">
        <v>39623.1796875</v>
      </c>
      <c r="KQ51" s="19">
        <v>12.916179656982422</v>
      </c>
      <c r="KR51" s="39">
        <v>2009</v>
      </c>
      <c r="KS51" s="39" t="s">
        <v>0</v>
      </c>
    </row>
    <row r="52" spans="1:305" s="39" customFormat="1" ht="12.75">
      <c r="A52" s="39">
        <v>2010</v>
      </c>
      <c r="B52" s="39" t="s">
        <v>0</v>
      </c>
      <c r="C52" s="39">
        <v>36</v>
      </c>
      <c r="D52" s="44" t="s">
        <v>0</v>
      </c>
      <c r="E52" s="44">
        <v>840</v>
      </c>
      <c r="F52" s="39">
        <v>1</v>
      </c>
      <c r="G52" s="39">
        <v>0</v>
      </c>
      <c r="H52" s="39">
        <v>0</v>
      </c>
      <c r="I52" s="39">
        <v>0</v>
      </c>
      <c r="J52" s="29">
        <v>11.76</v>
      </c>
      <c r="K52" s="29">
        <v>88.24</v>
      </c>
      <c r="L52" s="29">
        <v>0</v>
      </c>
      <c r="M52" s="18">
        <v>1</v>
      </c>
      <c r="N52" s="39">
        <v>0</v>
      </c>
      <c r="O52" s="39">
        <v>0</v>
      </c>
      <c r="P52" s="39">
        <v>0</v>
      </c>
      <c r="Q52" s="29">
        <v>0</v>
      </c>
      <c r="R52" s="29">
        <v>100</v>
      </c>
      <c r="S52" s="29">
        <v>0</v>
      </c>
      <c r="T52" s="29">
        <v>0</v>
      </c>
      <c r="U52" s="29">
        <v>56.68</v>
      </c>
      <c r="V52" s="29">
        <v>0</v>
      </c>
      <c r="W52" s="29">
        <v>56.68</v>
      </c>
      <c r="X52" s="39">
        <v>1</v>
      </c>
      <c r="Y52" s="39">
        <v>2010</v>
      </c>
      <c r="Z52" s="39" t="s">
        <v>0</v>
      </c>
      <c r="AA52" s="43">
        <v>40484</v>
      </c>
      <c r="AB52" s="41">
        <v>39.799999999999997</v>
      </c>
      <c r="AC52" s="41">
        <v>0</v>
      </c>
      <c r="AD52" s="41">
        <v>0</v>
      </c>
      <c r="AE52" s="41">
        <v>0</v>
      </c>
      <c r="AF52" s="41">
        <v>0</v>
      </c>
      <c r="AG52" s="41">
        <v>0</v>
      </c>
      <c r="AH52" s="41">
        <v>0</v>
      </c>
      <c r="AI52" s="41">
        <v>0</v>
      </c>
      <c r="AJ52" s="41">
        <v>0</v>
      </c>
      <c r="AK52" s="41">
        <v>0</v>
      </c>
      <c r="AL52" s="41">
        <v>0</v>
      </c>
      <c r="AM52" s="41">
        <v>0</v>
      </c>
      <c r="AN52" s="41">
        <v>0</v>
      </c>
      <c r="AO52" s="41">
        <v>0</v>
      </c>
      <c r="AP52" s="41">
        <v>0</v>
      </c>
      <c r="AQ52" s="41">
        <v>0</v>
      </c>
      <c r="AR52" s="41">
        <v>0</v>
      </c>
      <c r="AS52" s="41">
        <v>0</v>
      </c>
      <c r="AT52" s="41">
        <v>0</v>
      </c>
      <c r="AU52" s="41">
        <v>0</v>
      </c>
      <c r="AV52" s="41">
        <v>0</v>
      </c>
      <c r="AW52" s="41">
        <v>0</v>
      </c>
      <c r="AX52" s="41">
        <v>0</v>
      </c>
      <c r="AY52" s="41">
        <v>51.4</v>
      </c>
      <c r="AZ52" s="41">
        <v>0</v>
      </c>
      <c r="BA52" s="41">
        <v>0</v>
      </c>
      <c r="BB52" s="41">
        <v>0</v>
      </c>
      <c r="BC52" s="41">
        <v>0</v>
      </c>
      <c r="BD52" s="41">
        <v>0</v>
      </c>
      <c r="BE52" s="41">
        <v>0</v>
      </c>
      <c r="BF52" s="41">
        <v>0</v>
      </c>
      <c r="BG52" s="41">
        <v>0</v>
      </c>
      <c r="BH52" s="41">
        <v>0</v>
      </c>
      <c r="BI52" s="41">
        <v>0</v>
      </c>
      <c r="BJ52" s="41">
        <v>0</v>
      </c>
      <c r="BK52" s="41">
        <v>0</v>
      </c>
      <c r="BL52" s="41">
        <v>0</v>
      </c>
      <c r="BM52" s="41">
        <v>0</v>
      </c>
      <c r="BN52" s="41">
        <v>44.8</v>
      </c>
      <c r="BO52" s="41">
        <v>0</v>
      </c>
      <c r="BP52" s="41">
        <v>0</v>
      </c>
      <c r="BQ52" s="41">
        <v>0</v>
      </c>
      <c r="BR52" s="41">
        <v>0</v>
      </c>
      <c r="BS52" s="41">
        <v>0</v>
      </c>
      <c r="BT52" s="41">
        <v>0</v>
      </c>
      <c r="BU52" s="41">
        <v>0</v>
      </c>
      <c r="BV52" s="41">
        <v>0</v>
      </c>
      <c r="BW52" s="41">
        <v>0</v>
      </c>
      <c r="BX52" s="41">
        <v>0</v>
      </c>
      <c r="BY52" s="41">
        <v>0</v>
      </c>
      <c r="BZ52" s="41">
        <v>0</v>
      </c>
      <c r="CA52" s="41">
        <v>0</v>
      </c>
      <c r="CB52" s="41">
        <v>0</v>
      </c>
      <c r="CC52" s="41">
        <v>0</v>
      </c>
      <c r="CD52" s="41">
        <v>0</v>
      </c>
      <c r="CE52" s="41">
        <v>0</v>
      </c>
      <c r="CF52" s="41">
        <v>0</v>
      </c>
      <c r="CG52" s="41">
        <v>0</v>
      </c>
      <c r="CH52" s="41">
        <v>0</v>
      </c>
      <c r="CI52" s="41">
        <v>0</v>
      </c>
      <c r="CJ52" s="41">
        <v>0</v>
      </c>
      <c r="CK52" s="41">
        <v>0</v>
      </c>
      <c r="CL52" s="41">
        <v>0</v>
      </c>
      <c r="CM52" s="41">
        <v>0</v>
      </c>
      <c r="CN52" s="41">
        <v>0</v>
      </c>
      <c r="CO52" s="41">
        <v>0</v>
      </c>
      <c r="CP52" s="41">
        <v>0</v>
      </c>
      <c r="CQ52" s="41">
        <v>0</v>
      </c>
      <c r="CR52" s="41">
        <v>0</v>
      </c>
      <c r="CS52" s="41">
        <v>0</v>
      </c>
      <c r="CT52" s="41">
        <v>0</v>
      </c>
      <c r="CU52" s="41">
        <v>0</v>
      </c>
      <c r="CV52" s="41">
        <v>0</v>
      </c>
      <c r="CW52" s="41">
        <v>0</v>
      </c>
      <c r="CX52" s="41">
        <v>0</v>
      </c>
      <c r="CY52" s="41">
        <f t="shared" si="11"/>
        <v>3.8000000000000114</v>
      </c>
      <c r="CZ52" s="39">
        <v>2010</v>
      </c>
      <c r="DA52" s="39" t="s">
        <v>0</v>
      </c>
      <c r="DB52" s="41">
        <v>0</v>
      </c>
      <c r="DC52" s="41">
        <v>0</v>
      </c>
      <c r="DD52" s="41">
        <v>0</v>
      </c>
      <c r="DE52" s="41">
        <v>0</v>
      </c>
      <c r="DF52" s="41">
        <v>0</v>
      </c>
      <c r="DG52" s="41">
        <v>0</v>
      </c>
      <c r="DH52" s="41">
        <v>0</v>
      </c>
      <c r="DI52" s="41">
        <v>0</v>
      </c>
      <c r="DJ52" s="41">
        <v>0</v>
      </c>
      <c r="DK52" s="41">
        <v>0</v>
      </c>
      <c r="DL52" s="41">
        <v>0</v>
      </c>
      <c r="DM52" s="41">
        <v>0</v>
      </c>
      <c r="DN52" s="41">
        <v>0</v>
      </c>
      <c r="DO52" s="41">
        <v>0</v>
      </c>
      <c r="DP52" s="41">
        <v>0</v>
      </c>
      <c r="DQ52" s="41">
        <v>0</v>
      </c>
      <c r="DR52" s="41">
        <v>0</v>
      </c>
      <c r="DS52" s="41">
        <v>0</v>
      </c>
      <c r="DT52" s="41">
        <v>0</v>
      </c>
      <c r="DU52" s="41">
        <v>0</v>
      </c>
      <c r="DV52" s="41">
        <v>0</v>
      </c>
      <c r="DW52" s="41">
        <v>0</v>
      </c>
      <c r="DX52" s="41">
        <v>55.6</v>
      </c>
      <c r="DY52" s="41">
        <v>0</v>
      </c>
      <c r="DZ52" s="41">
        <v>0</v>
      </c>
      <c r="EA52" s="41">
        <v>0</v>
      </c>
      <c r="EB52" s="41">
        <v>0</v>
      </c>
      <c r="EC52" s="41">
        <v>0</v>
      </c>
      <c r="ED52" s="41">
        <v>0</v>
      </c>
      <c r="EE52" s="41">
        <v>0</v>
      </c>
      <c r="EF52" s="41">
        <v>0</v>
      </c>
      <c r="EG52" s="41">
        <v>0</v>
      </c>
      <c r="EH52" s="41">
        <v>0</v>
      </c>
      <c r="EI52" s="41">
        <v>0</v>
      </c>
      <c r="EJ52" s="41">
        <v>0</v>
      </c>
      <c r="EK52" s="41">
        <v>0</v>
      </c>
      <c r="EL52" s="41">
        <v>0</v>
      </c>
      <c r="EM52" s="41">
        <v>44.4</v>
      </c>
      <c r="EN52" s="41">
        <v>0</v>
      </c>
      <c r="EO52" s="41">
        <v>0</v>
      </c>
      <c r="EP52" s="41">
        <v>0</v>
      </c>
      <c r="EQ52" s="41">
        <v>0</v>
      </c>
      <c r="ER52" s="41">
        <v>0</v>
      </c>
      <c r="ES52" s="41">
        <v>0</v>
      </c>
      <c r="ET52" s="41">
        <v>0</v>
      </c>
      <c r="EU52" s="41">
        <v>0</v>
      </c>
      <c r="EV52" s="41">
        <v>0</v>
      </c>
      <c r="EW52" s="41">
        <v>0</v>
      </c>
      <c r="EX52" s="41">
        <v>0</v>
      </c>
      <c r="EY52" s="41">
        <v>0</v>
      </c>
      <c r="EZ52" s="41">
        <v>0</v>
      </c>
      <c r="FA52" s="41">
        <v>0</v>
      </c>
      <c r="FB52" s="41">
        <v>0</v>
      </c>
      <c r="FC52" s="41">
        <v>0</v>
      </c>
      <c r="FD52" s="41">
        <v>0</v>
      </c>
      <c r="FE52" s="41">
        <v>0</v>
      </c>
      <c r="FF52" s="41">
        <v>0</v>
      </c>
      <c r="FG52" s="41">
        <v>0</v>
      </c>
      <c r="FH52" s="41">
        <v>0</v>
      </c>
      <c r="FI52" s="41">
        <v>0</v>
      </c>
      <c r="FJ52" s="41">
        <v>0</v>
      </c>
      <c r="FK52" s="41">
        <v>0</v>
      </c>
      <c r="FL52" s="41">
        <v>0</v>
      </c>
      <c r="FM52" s="41">
        <v>0</v>
      </c>
      <c r="FN52" s="41">
        <v>0</v>
      </c>
      <c r="FO52" s="41">
        <v>0</v>
      </c>
      <c r="FP52" s="41">
        <v>0</v>
      </c>
      <c r="FQ52" s="41">
        <v>0</v>
      </c>
      <c r="FR52" s="41">
        <v>0</v>
      </c>
      <c r="FS52" s="41">
        <v>0</v>
      </c>
      <c r="FT52" s="41">
        <v>0</v>
      </c>
      <c r="FU52" s="41">
        <v>0</v>
      </c>
      <c r="FV52" s="41">
        <v>0</v>
      </c>
      <c r="FW52" s="41">
        <v>0</v>
      </c>
      <c r="FX52" s="41">
        <f t="shared" si="12"/>
        <v>0</v>
      </c>
      <c r="FY52" s="39">
        <v>2010</v>
      </c>
      <c r="FZ52" s="39" t="s">
        <v>0</v>
      </c>
      <c r="GA52" s="41">
        <v>16.8</v>
      </c>
      <c r="GB52" s="29">
        <f t="shared" si="13"/>
        <v>0.53510000000000002</v>
      </c>
      <c r="GC52" s="29">
        <f t="shared" si="14"/>
        <v>0.49372799999999994</v>
      </c>
      <c r="GD52" s="29">
        <f t="shared" si="15"/>
        <v>2.1510002151000216</v>
      </c>
      <c r="GE52" s="29">
        <f t="shared" si="16"/>
        <v>1.9752228051324188</v>
      </c>
      <c r="GF52" s="29">
        <f t="shared" si="17"/>
        <v>0.17577740996760283</v>
      </c>
      <c r="GG52" s="29">
        <f t="shared" si="18"/>
        <v>8.171891789393855E-2</v>
      </c>
      <c r="GH52" s="29">
        <f t="shared" si="19"/>
        <v>2.9832867780352617</v>
      </c>
      <c r="GI52" s="39">
        <v>2010</v>
      </c>
      <c r="GJ52" s="39" t="s">
        <v>0</v>
      </c>
      <c r="GK52" s="29"/>
      <c r="GL52" s="29"/>
      <c r="GM52" s="29"/>
      <c r="GN52" s="41"/>
      <c r="GO52" s="29"/>
      <c r="GP52" s="29"/>
      <c r="GQ52" s="29"/>
      <c r="GR52" s="41"/>
      <c r="GS52" s="41"/>
      <c r="GT52" s="41"/>
      <c r="GU52" s="41"/>
      <c r="GV52" s="29"/>
      <c r="GW52" s="36">
        <v>-1.1502669999999999</v>
      </c>
      <c r="GX52" s="36">
        <v>-0.44020310000000001</v>
      </c>
      <c r="GY52" s="36">
        <v>-1.2061409999999999</v>
      </c>
      <c r="GZ52" s="39">
        <v>2010</v>
      </c>
      <c r="HA52" s="39" t="s">
        <v>0</v>
      </c>
      <c r="HB52" s="42">
        <v>5</v>
      </c>
      <c r="HC52" s="42">
        <f t="shared" si="20"/>
        <v>7</v>
      </c>
      <c r="HD52" s="42">
        <v>2</v>
      </c>
      <c r="HE52" s="42">
        <v>4</v>
      </c>
      <c r="HF52" s="42">
        <v>0</v>
      </c>
      <c r="HG52" s="42">
        <v>4</v>
      </c>
      <c r="HH52" s="42">
        <v>0</v>
      </c>
      <c r="HI52" s="42">
        <v>1</v>
      </c>
      <c r="HJ52" s="39">
        <v>2010</v>
      </c>
      <c r="HK52" s="39" t="s">
        <v>0</v>
      </c>
      <c r="HL52" s="34">
        <v>1</v>
      </c>
      <c r="HM52" s="29">
        <v>28.182390000000002</v>
      </c>
      <c r="HN52" s="27">
        <v>43.157373499772802</v>
      </c>
      <c r="HO52" s="32">
        <v>30.977132394215602</v>
      </c>
      <c r="HP52" s="32">
        <v>2.5317728651928899</v>
      </c>
      <c r="HQ52" s="32">
        <v>3.7844885730187698</v>
      </c>
      <c r="HR52" s="27">
        <v>1.64004344238989</v>
      </c>
      <c r="HS52" s="27">
        <v>95.405863248777095</v>
      </c>
      <c r="HT52" s="27">
        <v>102.655950121622</v>
      </c>
      <c r="HU52" s="27">
        <v>-12.180241105557201</v>
      </c>
      <c r="HV52" s="27">
        <v>-9.2546309908850297</v>
      </c>
      <c r="HW52" s="27">
        <v>-7.3137704011103004</v>
      </c>
      <c r="HX52" s="27">
        <v>3.2141666666666699</v>
      </c>
      <c r="HY52" s="33">
        <v>-2.87815081125872</v>
      </c>
      <c r="HZ52" s="39">
        <v>2010</v>
      </c>
      <c r="IA52" s="39" t="s">
        <v>0</v>
      </c>
      <c r="IB52" s="29">
        <v>155220.29999999999</v>
      </c>
      <c r="IC52" s="29">
        <v>153888.70000000001</v>
      </c>
      <c r="ID52" s="29">
        <v>139063.90625</v>
      </c>
      <c r="IE52" s="32">
        <v>74.795082092285156</v>
      </c>
      <c r="IF52" s="32">
        <v>66.965423583984375</v>
      </c>
      <c r="IG52" s="32">
        <v>2206</v>
      </c>
      <c r="IH52" s="29">
        <v>23888.419921875</v>
      </c>
      <c r="II52" s="32">
        <v>112969.5</v>
      </c>
      <c r="IJ52" s="31">
        <v>14825</v>
      </c>
      <c r="IK52" s="31">
        <v>9.6000003814697266</v>
      </c>
      <c r="IL52" s="39">
        <v>2010</v>
      </c>
      <c r="IM52" s="39" t="s">
        <v>0</v>
      </c>
      <c r="IN52" s="30">
        <v>11</v>
      </c>
      <c r="IO52" s="27">
        <v>45</v>
      </c>
      <c r="IP52" s="27">
        <v>302.3</v>
      </c>
      <c r="IQ52" s="29">
        <f t="shared" si="21"/>
        <v>1.9475545402244425</v>
      </c>
      <c r="IR52" s="29">
        <v>14715</v>
      </c>
      <c r="IS52" s="29">
        <v>14715</v>
      </c>
      <c r="IT52" s="29">
        <v>11.38</v>
      </c>
      <c r="IU52" s="28">
        <v>13.129579031361081</v>
      </c>
      <c r="IV52" s="28">
        <v>14715</v>
      </c>
      <c r="IW52" s="28">
        <v>14715</v>
      </c>
      <c r="IX52" s="28">
        <v>11.38</v>
      </c>
      <c r="IY52" s="28">
        <v>13.129579031361081</v>
      </c>
      <c r="IZ52" s="39">
        <v>2010</v>
      </c>
      <c r="JA52" s="39" t="s">
        <v>0</v>
      </c>
      <c r="JB52" s="27">
        <v>15.358192443847656</v>
      </c>
      <c r="JC52" s="27">
        <v>19.652999877929688</v>
      </c>
      <c r="JD52" s="27">
        <v>9.7709999084472656</v>
      </c>
      <c r="JE52" s="27">
        <v>9.7360000610351563</v>
      </c>
      <c r="JF52" s="27">
        <v>5.9279999732971191</v>
      </c>
      <c r="JG52" s="27">
        <v>0.72899997234344482</v>
      </c>
      <c r="JH52" s="27">
        <v>1.5700000524520874</v>
      </c>
      <c r="JI52" s="27">
        <v>8.1569995880126953</v>
      </c>
      <c r="JJ52" s="32">
        <v>0.74699997901916504</v>
      </c>
      <c r="JK52" s="32">
        <v>0.16099999845027924</v>
      </c>
      <c r="JL52" s="32">
        <v>1.090999960899353</v>
      </c>
      <c r="JM52" s="32">
        <v>0.38899999856948853</v>
      </c>
      <c r="JN52" s="32">
        <v>0.89499998092651367</v>
      </c>
      <c r="JO52" s="39">
        <v>2010</v>
      </c>
      <c r="JP52" s="39" t="s">
        <v>0</v>
      </c>
      <c r="JQ52" s="32">
        <v>9.6000000000000002E-2</v>
      </c>
      <c r="JR52" s="41"/>
      <c r="JS52" s="41"/>
      <c r="JT52" s="32">
        <v>0.38100000000000001</v>
      </c>
      <c r="JU52" s="41"/>
      <c r="JV52" s="32">
        <v>0.27</v>
      </c>
      <c r="JW52" s="27">
        <v>4.5000001788139343E-2</v>
      </c>
      <c r="JX52" s="27">
        <v>4.8999998718500137E-2</v>
      </c>
      <c r="JY52" s="27">
        <v>0</v>
      </c>
      <c r="JZ52" s="40">
        <v>8.0000003799796104E-3</v>
      </c>
      <c r="KA52" s="20">
        <v>3.1E-2</v>
      </c>
      <c r="KB52" s="20">
        <v>3.0999999493360519E-2</v>
      </c>
      <c r="KC52" s="21">
        <v>1.0999999940395355E-2</v>
      </c>
      <c r="KD52" s="21">
        <v>0</v>
      </c>
      <c r="KE52" s="20">
        <v>1.091</v>
      </c>
      <c r="KF52" s="29"/>
      <c r="KG52" s="39">
        <v>2010</v>
      </c>
      <c r="KH52" s="39" t="s">
        <v>0</v>
      </c>
      <c r="KI52" s="23">
        <v>0.25666670000000003</v>
      </c>
      <c r="KJ52" s="23">
        <v>0.25</v>
      </c>
      <c r="KK52" s="22">
        <v>45.9</v>
      </c>
      <c r="KL52" s="22">
        <v>42.2</v>
      </c>
      <c r="KM52" s="22">
        <v>35.299999999999997</v>
      </c>
      <c r="KN52" s="21">
        <v>309347.09375</v>
      </c>
      <c r="KO52" s="20">
        <v>207665.296875</v>
      </c>
      <c r="KP52" s="20">
        <v>40479.3515625</v>
      </c>
      <c r="KQ52" s="19">
        <v>13.085419654846191</v>
      </c>
      <c r="KR52" s="39">
        <v>2010</v>
      </c>
      <c r="KS52" s="39" t="s">
        <v>0</v>
      </c>
    </row>
    <row r="53" spans="1:305" s="39" customFormat="1" ht="12.75">
      <c r="A53" s="39">
        <v>2011</v>
      </c>
      <c r="B53" s="39" t="s">
        <v>0</v>
      </c>
      <c r="C53" s="39">
        <v>36</v>
      </c>
      <c r="D53" s="44" t="s">
        <v>0</v>
      </c>
      <c r="E53" s="44">
        <v>840</v>
      </c>
      <c r="F53" s="39">
        <v>1</v>
      </c>
      <c r="G53" s="39">
        <v>0</v>
      </c>
      <c r="H53" s="39">
        <v>0</v>
      </c>
      <c r="I53" s="39">
        <v>0</v>
      </c>
      <c r="J53" s="29">
        <v>8.8000000000000007</v>
      </c>
      <c r="K53" s="29">
        <v>91.2</v>
      </c>
      <c r="L53" s="29">
        <v>0</v>
      </c>
      <c r="M53" s="18">
        <v>1</v>
      </c>
      <c r="N53" s="39">
        <v>0</v>
      </c>
      <c r="O53" s="39">
        <v>0</v>
      </c>
      <c r="P53" s="39">
        <v>0</v>
      </c>
      <c r="Q53" s="29">
        <v>0</v>
      </c>
      <c r="R53" s="29">
        <v>100</v>
      </c>
      <c r="S53" s="29">
        <v>0</v>
      </c>
      <c r="T53" s="29">
        <v>0</v>
      </c>
      <c r="U53" s="29">
        <v>44.4</v>
      </c>
      <c r="V53" s="29">
        <v>0</v>
      </c>
      <c r="W53" s="29">
        <v>44.4</v>
      </c>
      <c r="X53" s="39">
        <v>1</v>
      </c>
      <c r="Y53" s="39">
        <v>2011</v>
      </c>
      <c r="Z53" s="39" t="s">
        <v>0</v>
      </c>
      <c r="AA53" s="43"/>
      <c r="AB53" s="41">
        <v>39.799999999999997</v>
      </c>
      <c r="AC53" s="41">
        <v>0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0</v>
      </c>
      <c r="AY53" s="41">
        <v>51.4</v>
      </c>
      <c r="AZ53" s="41">
        <v>0</v>
      </c>
      <c r="BA53" s="41">
        <v>0</v>
      </c>
      <c r="BB53" s="41">
        <v>0</v>
      </c>
      <c r="BC53" s="41">
        <v>0</v>
      </c>
      <c r="BD53" s="41">
        <v>0</v>
      </c>
      <c r="BE53" s="41">
        <v>0</v>
      </c>
      <c r="BF53" s="41">
        <v>0</v>
      </c>
      <c r="BG53" s="41">
        <v>0</v>
      </c>
      <c r="BH53" s="41">
        <v>0</v>
      </c>
      <c r="BI53" s="41">
        <v>0</v>
      </c>
      <c r="BJ53" s="41">
        <v>0</v>
      </c>
      <c r="BK53" s="41">
        <v>0</v>
      </c>
      <c r="BL53" s="41">
        <v>0</v>
      </c>
      <c r="BM53" s="41">
        <v>0</v>
      </c>
      <c r="BN53" s="41">
        <v>44.8</v>
      </c>
      <c r="BO53" s="41">
        <v>0</v>
      </c>
      <c r="BP53" s="41">
        <v>0</v>
      </c>
      <c r="BQ53" s="41">
        <v>0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0</v>
      </c>
      <c r="BY53" s="41">
        <v>0</v>
      </c>
      <c r="BZ53" s="41">
        <v>0</v>
      </c>
      <c r="CA53" s="41">
        <v>0</v>
      </c>
      <c r="CB53" s="41">
        <v>0</v>
      </c>
      <c r="CC53" s="41">
        <v>0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f t="shared" si="11"/>
        <v>3.8000000000000114</v>
      </c>
      <c r="CZ53" s="39">
        <v>2011</v>
      </c>
      <c r="DA53" s="39" t="s">
        <v>0</v>
      </c>
      <c r="DB53" s="41">
        <v>0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55.6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0</v>
      </c>
      <c r="EF53" s="41">
        <v>0</v>
      </c>
      <c r="EG53" s="41">
        <v>0</v>
      </c>
      <c r="EH53" s="41">
        <v>0</v>
      </c>
      <c r="EI53" s="41">
        <v>0</v>
      </c>
      <c r="EJ53" s="41">
        <v>0</v>
      </c>
      <c r="EK53" s="41">
        <v>0</v>
      </c>
      <c r="EL53" s="41">
        <v>0</v>
      </c>
      <c r="EM53" s="41">
        <v>44.4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0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f t="shared" si="12"/>
        <v>0</v>
      </c>
      <c r="FY53" s="39">
        <v>2011</v>
      </c>
      <c r="FZ53" s="39" t="s">
        <v>0</v>
      </c>
      <c r="GA53" s="41">
        <v>16.8</v>
      </c>
      <c r="GB53" s="29">
        <f t="shared" si="13"/>
        <v>0.53510000000000002</v>
      </c>
      <c r="GC53" s="29">
        <f t="shared" si="14"/>
        <v>0.49372799999999994</v>
      </c>
      <c r="GD53" s="29">
        <f t="shared" si="15"/>
        <v>2.1510002151000216</v>
      </c>
      <c r="GE53" s="29">
        <f t="shared" si="16"/>
        <v>1.9752228051324188</v>
      </c>
      <c r="GF53" s="29">
        <f t="shared" si="17"/>
        <v>0.17577740996760283</v>
      </c>
      <c r="GG53" s="29">
        <f t="shared" si="18"/>
        <v>8.171891789393855E-2</v>
      </c>
      <c r="GH53" s="29">
        <f t="shared" si="19"/>
        <v>2.9832867780352617</v>
      </c>
      <c r="GI53" s="39">
        <v>2011</v>
      </c>
      <c r="GJ53" s="39" t="s">
        <v>0</v>
      </c>
      <c r="GK53" s="29"/>
      <c r="GL53" s="29"/>
      <c r="GM53" s="29"/>
      <c r="GN53" s="41"/>
      <c r="GO53" s="29"/>
      <c r="GP53" s="29"/>
      <c r="GQ53" s="29"/>
      <c r="GR53" s="41"/>
      <c r="GS53" s="41"/>
      <c r="GT53" s="41"/>
      <c r="GU53" s="41"/>
      <c r="GV53" s="29"/>
      <c r="GW53" s="36">
        <v>-1.292645</v>
      </c>
      <c r="GX53" s="36">
        <v>-0.42880230000000003</v>
      </c>
      <c r="GY53" s="36">
        <v>-1.445619</v>
      </c>
      <c r="GZ53" s="39">
        <v>2011</v>
      </c>
      <c r="HA53" s="39" t="s">
        <v>0</v>
      </c>
      <c r="HB53" s="42">
        <v>5</v>
      </c>
      <c r="HC53" s="42">
        <f t="shared" si="20"/>
        <v>7</v>
      </c>
      <c r="HD53" s="42">
        <v>2</v>
      </c>
      <c r="HE53" s="42">
        <v>4</v>
      </c>
      <c r="HF53" s="42">
        <v>0</v>
      </c>
      <c r="HG53" s="42">
        <v>4</v>
      </c>
      <c r="HH53" s="42">
        <v>0</v>
      </c>
      <c r="HI53" s="42">
        <v>1</v>
      </c>
      <c r="HJ53" s="39">
        <v>2011</v>
      </c>
      <c r="HK53" s="39" t="s">
        <v>0</v>
      </c>
      <c r="HL53" s="34">
        <v>1</v>
      </c>
      <c r="HM53" s="29">
        <v>30.885110000000001</v>
      </c>
      <c r="HN53" s="27">
        <v>42.011473827847503</v>
      </c>
      <c r="HO53" s="32">
        <v>31.258586441163999</v>
      </c>
      <c r="HP53" s="32">
        <v>1.6015841664524699</v>
      </c>
      <c r="HQ53" s="32">
        <v>3.6989454973136202</v>
      </c>
      <c r="HR53" s="27">
        <v>3.1568415686220499</v>
      </c>
      <c r="HS53" s="27">
        <v>99.671534692943794</v>
      </c>
      <c r="HT53" s="27">
        <v>108.25420924511501</v>
      </c>
      <c r="HU53" s="27">
        <v>-10.752887386683501</v>
      </c>
      <c r="HV53" s="27">
        <v>-7.6377801800176304</v>
      </c>
      <c r="HW53" s="27">
        <v>-5.6874201704716301</v>
      </c>
      <c r="HX53" s="27">
        <v>2.7858333333333301</v>
      </c>
      <c r="HY53" s="33">
        <v>-2.8650093359775899</v>
      </c>
      <c r="HZ53" s="39">
        <v>2011</v>
      </c>
      <c r="IA53" s="39" t="s">
        <v>0</v>
      </c>
      <c r="IB53" s="29">
        <v>154949.29999999999</v>
      </c>
      <c r="IC53" s="29">
        <v>153616.70000000001</v>
      </c>
      <c r="ID53" s="29">
        <v>139869.296875</v>
      </c>
      <c r="IE53" s="32">
        <v>74.123542785644531</v>
      </c>
      <c r="IF53" s="32">
        <v>66.865768432617188</v>
      </c>
      <c r="IG53" s="32">
        <v>2254.25</v>
      </c>
      <c r="IH53" s="29">
        <v>24193.080078125</v>
      </c>
      <c r="II53" s="32">
        <v>113421.8984375</v>
      </c>
      <c r="IJ53" s="31">
        <v>13747</v>
      </c>
      <c r="IK53" s="31">
        <v>8.8999996185302734</v>
      </c>
      <c r="IL53" s="39">
        <v>2011</v>
      </c>
      <c r="IM53" s="39" t="s">
        <v>0</v>
      </c>
      <c r="IN53" s="30">
        <v>19</v>
      </c>
      <c r="IO53" s="27">
        <v>113</v>
      </c>
      <c r="IP53" s="27">
        <v>1020.2</v>
      </c>
      <c r="IQ53" s="29">
        <f t="shared" si="21"/>
        <v>6.5840891181825283</v>
      </c>
      <c r="IR53" s="29" t="s">
        <v>1</v>
      </c>
      <c r="IS53" s="29" t="s">
        <v>1</v>
      </c>
      <c r="IT53" s="29" t="s">
        <v>1</v>
      </c>
      <c r="IU53" s="28">
        <v>12.500498792155611</v>
      </c>
      <c r="IV53" s="28"/>
      <c r="IW53" s="28"/>
      <c r="IX53" s="28"/>
      <c r="IY53" s="28">
        <v>12.500498792155611</v>
      </c>
      <c r="IZ53" s="39">
        <v>2011</v>
      </c>
      <c r="JA53" s="39" t="s">
        <v>0</v>
      </c>
      <c r="JB53" s="27">
        <v>14.997474670410156</v>
      </c>
      <c r="JC53" s="27">
        <v>19.392999649047852</v>
      </c>
      <c r="JD53" s="27">
        <v>9.564000129699707</v>
      </c>
      <c r="JE53" s="27">
        <v>9.689000129699707</v>
      </c>
      <c r="JF53" s="27">
        <v>6.0450000762939453</v>
      </c>
      <c r="JG53" s="27">
        <v>0.7070000171661377</v>
      </c>
      <c r="JH53" s="27">
        <v>1.5759999752044678</v>
      </c>
      <c r="JI53" s="27">
        <v>8.1429996490478516</v>
      </c>
      <c r="JJ53" s="32">
        <v>0.72200000286102295</v>
      </c>
      <c r="JK53" s="32">
        <v>0.14100000262260437</v>
      </c>
      <c r="JL53" s="32">
        <v>0.79000002145767212</v>
      </c>
      <c r="JM53" s="32">
        <v>0.35400000214576721</v>
      </c>
      <c r="JN53" s="32">
        <v>0.91699999570846558</v>
      </c>
      <c r="JO53" s="39">
        <v>2011</v>
      </c>
      <c r="JP53" s="39" t="s">
        <v>0</v>
      </c>
      <c r="JQ53" s="32">
        <v>9.4E-2</v>
      </c>
      <c r="JR53" s="41"/>
      <c r="JS53" s="41"/>
      <c r="JT53" s="32">
        <v>0.36799999999999999</v>
      </c>
      <c r="JU53" s="41"/>
      <c r="JV53" s="32">
        <v>0.26</v>
      </c>
      <c r="JW53" s="27">
        <v>4.1000001132488251E-2</v>
      </c>
      <c r="JX53" s="27">
        <v>4.1000001132488251E-2</v>
      </c>
      <c r="JY53" s="27">
        <v>0</v>
      </c>
      <c r="JZ53" s="40">
        <v>8.0000003799796104E-3</v>
      </c>
      <c r="KA53" s="20">
        <v>3.1E-2</v>
      </c>
      <c r="KB53" s="20">
        <v>2.9999999329447746E-2</v>
      </c>
      <c r="KC53" s="21">
        <v>4.999999888241291E-3</v>
      </c>
      <c r="KD53" s="21">
        <v>0</v>
      </c>
      <c r="KE53" s="20">
        <v>0.79</v>
      </c>
      <c r="KF53" s="29"/>
      <c r="KG53" s="39">
        <v>2011</v>
      </c>
      <c r="KH53" s="39" t="s">
        <v>0</v>
      </c>
      <c r="KI53" s="23">
        <v>0.25666670000000003</v>
      </c>
      <c r="KJ53" s="23">
        <v>0.25</v>
      </c>
      <c r="KK53" s="29"/>
      <c r="KL53" s="29"/>
      <c r="KM53" s="29"/>
      <c r="KN53" s="21">
        <v>311721.59375</v>
      </c>
      <c r="KO53" s="20">
        <v>209179.203125</v>
      </c>
      <c r="KP53" s="20">
        <v>41366.62890625</v>
      </c>
      <c r="KQ53" s="19">
        <v>13.270369529724121</v>
      </c>
      <c r="KR53" s="39">
        <v>2011</v>
      </c>
      <c r="KS53" s="39" t="s">
        <v>0</v>
      </c>
    </row>
    <row r="54" spans="1:305" s="39" customFormat="1" ht="12.75">
      <c r="A54" s="39">
        <v>2012</v>
      </c>
      <c r="B54" s="39" t="s">
        <v>0</v>
      </c>
      <c r="C54" s="39">
        <v>36</v>
      </c>
      <c r="D54" s="44" t="s">
        <v>0</v>
      </c>
      <c r="E54" s="44">
        <v>840</v>
      </c>
      <c r="F54" s="39">
        <v>1</v>
      </c>
      <c r="G54" s="39">
        <v>0</v>
      </c>
      <c r="H54" s="39">
        <v>0</v>
      </c>
      <c r="I54" s="39">
        <v>0</v>
      </c>
      <c r="J54" s="29">
        <v>5.88</v>
      </c>
      <c r="K54" s="29">
        <v>94.12</v>
      </c>
      <c r="L54" s="29">
        <v>0</v>
      </c>
      <c r="M54" s="18">
        <v>1</v>
      </c>
      <c r="N54" s="39">
        <v>0</v>
      </c>
      <c r="O54" s="39">
        <v>0</v>
      </c>
      <c r="P54" s="39">
        <v>0</v>
      </c>
      <c r="Q54" s="29">
        <v>0</v>
      </c>
      <c r="R54" s="29">
        <v>100</v>
      </c>
      <c r="S54" s="29">
        <v>0</v>
      </c>
      <c r="T54" s="29">
        <v>0</v>
      </c>
      <c r="U54" s="29">
        <v>44.68</v>
      </c>
      <c r="V54" s="29">
        <v>0</v>
      </c>
      <c r="W54" s="29">
        <v>44.68</v>
      </c>
      <c r="X54" s="39">
        <v>1</v>
      </c>
      <c r="Y54" s="39">
        <v>2012</v>
      </c>
      <c r="Z54" s="39" t="s">
        <v>0</v>
      </c>
      <c r="AA54" s="43">
        <v>41219</v>
      </c>
      <c r="AB54" s="41">
        <v>50.9</v>
      </c>
      <c r="AC54" s="41">
        <v>0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  <c r="AK54" s="41">
        <v>0</v>
      </c>
      <c r="AL54" s="41">
        <v>0</v>
      </c>
      <c r="AM54" s="41">
        <v>0</v>
      </c>
      <c r="AN54" s="41">
        <v>0</v>
      </c>
      <c r="AO54" s="41">
        <v>0</v>
      </c>
      <c r="AP54" s="41">
        <v>0</v>
      </c>
      <c r="AQ54" s="41">
        <v>0</v>
      </c>
      <c r="AR54" s="41">
        <v>0</v>
      </c>
      <c r="AS54" s="41">
        <v>0</v>
      </c>
      <c r="AT54" s="41">
        <v>0</v>
      </c>
      <c r="AU54" s="41">
        <v>0</v>
      </c>
      <c r="AV54" s="41">
        <v>0</v>
      </c>
      <c r="AW54" s="41">
        <v>0</v>
      </c>
      <c r="AX54" s="41">
        <v>0</v>
      </c>
      <c r="AY54" s="41">
        <v>47.1</v>
      </c>
      <c r="AZ54" s="41">
        <v>0</v>
      </c>
      <c r="BA54" s="41">
        <v>0</v>
      </c>
      <c r="BB54" s="41">
        <v>0</v>
      </c>
      <c r="BC54" s="41">
        <v>0</v>
      </c>
      <c r="BD54" s="41">
        <v>0</v>
      </c>
      <c r="BE54" s="41">
        <v>0</v>
      </c>
      <c r="BF54" s="41">
        <v>0</v>
      </c>
      <c r="BG54" s="41">
        <v>0</v>
      </c>
      <c r="BH54" s="41">
        <v>0</v>
      </c>
      <c r="BI54" s="41">
        <v>0</v>
      </c>
      <c r="BJ54" s="41">
        <v>0</v>
      </c>
      <c r="BK54" s="41">
        <v>0</v>
      </c>
      <c r="BL54" s="41">
        <v>0</v>
      </c>
      <c r="BM54" s="41">
        <v>0</v>
      </c>
      <c r="BN54" s="41">
        <v>48.4</v>
      </c>
      <c r="BO54" s="41">
        <v>0</v>
      </c>
      <c r="BP54" s="41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0</v>
      </c>
      <c r="BW54" s="41">
        <v>0</v>
      </c>
      <c r="BX54" s="41">
        <v>0</v>
      </c>
      <c r="BY54" s="41">
        <v>0</v>
      </c>
      <c r="BZ54" s="41">
        <v>0</v>
      </c>
      <c r="CA54" s="41">
        <v>0</v>
      </c>
      <c r="CB54" s="41">
        <v>0</v>
      </c>
      <c r="CC54" s="41">
        <v>0</v>
      </c>
      <c r="CD54" s="41">
        <v>0</v>
      </c>
      <c r="CE54" s="41">
        <v>0</v>
      </c>
      <c r="CF54" s="41">
        <v>0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0</v>
      </c>
      <c r="CN54" s="41">
        <v>0</v>
      </c>
      <c r="CO54" s="41">
        <v>0</v>
      </c>
      <c r="CP54" s="41">
        <v>0</v>
      </c>
      <c r="CQ54" s="41">
        <v>0</v>
      </c>
      <c r="CR54" s="41">
        <v>0</v>
      </c>
      <c r="CS54" s="41">
        <v>0</v>
      </c>
      <c r="CT54" s="41">
        <v>0</v>
      </c>
      <c r="CU54" s="41">
        <v>0</v>
      </c>
      <c r="CV54" s="41">
        <v>0</v>
      </c>
      <c r="CW54" s="41">
        <v>0</v>
      </c>
      <c r="CX54" s="41">
        <v>0</v>
      </c>
      <c r="CY54" s="41">
        <f t="shared" si="11"/>
        <v>4.5</v>
      </c>
      <c r="CZ54" s="39">
        <v>2012</v>
      </c>
      <c r="DA54" s="39" t="s">
        <v>0</v>
      </c>
      <c r="DB54" s="41">
        <v>0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0</v>
      </c>
      <c r="DI54" s="41">
        <v>0</v>
      </c>
      <c r="DJ54" s="41">
        <v>0</v>
      </c>
      <c r="DK54" s="41">
        <v>0</v>
      </c>
      <c r="DL54" s="41">
        <v>0</v>
      </c>
      <c r="DM54" s="41">
        <v>0</v>
      </c>
      <c r="DN54" s="41">
        <v>0</v>
      </c>
      <c r="DO54" s="41">
        <v>0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0</v>
      </c>
      <c r="DV54" s="41">
        <v>0</v>
      </c>
      <c r="DW54" s="41">
        <v>0</v>
      </c>
      <c r="DX54" s="41">
        <v>53.8</v>
      </c>
      <c r="DY54" s="41">
        <v>0</v>
      </c>
      <c r="DZ54" s="41">
        <v>0</v>
      </c>
      <c r="EA54" s="41">
        <v>0</v>
      </c>
      <c r="EB54" s="41">
        <v>0</v>
      </c>
      <c r="EC54" s="41">
        <v>0</v>
      </c>
      <c r="ED54" s="41">
        <v>0</v>
      </c>
      <c r="EE54" s="41">
        <v>0</v>
      </c>
      <c r="EF54" s="41">
        <v>0</v>
      </c>
      <c r="EG54" s="41">
        <v>0</v>
      </c>
      <c r="EH54" s="41">
        <v>0</v>
      </c>
      <c r="EI54" s="41">
        <v>0</v>
      </c>
      <c r="EJ54" s="41">
        <v>0</v>
      </c>
      <c r="EK54" s="41">
        <v>0</v>
      </c>
      <c r="EL54" s="41">
        <v>0</v>
      </c>
      <c r="EM54" s="41">
        <v>46.2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0</v>
      </c>
      <c r="FT54" s="41">
        <v>0</v>
      </c>
      <c r="FU54" s="41">
        <v>0</v>
      </c>
      <c r="FV54" s="41">
        <v>0</v>
      </c>
      <c r="FW54" s="41">
        <v>0</v>
      </c>
      <c r="FX54" s="41">
        <f t="shared" si="12"/>
        <v>0</v>
      </c>
      <c r="FY54" s="39">
        <v>2012</v>
      </c>
      <c r="FZ54" s="39" t="s">
        <v>0</v>
      </c>
      <c r="GA54" s="41">
        <v>18</v>
      </c>
      <c r="GB54" s="29">
        <f t="shared" si="13"/>
        <v>0.54390300000000003</v>
      </c>
      <c r="GC54" s="29">
        <f t="shared" si="14"/>
        <v>0.49711200000000011</v>
      </c>
      <c r="GD54" s="29">
        <f t="shared" si="15"/>
        <v>2.1925160656614713</v>
      </c>
      <c r="GE54" s="29">
        <f t="shared" si="16"/>
        <v>1.9885143411654289</v>
      </c>
      <c r="GF54" s="29">
        <f t="shared" si="17"/>
        <v>0.20400172449604237</v>
      </c>
      <c r="GG54" s="29">
        <f t="shared" si="18"/>
        <v>9.3044574537471433E-2</v>
      </c>
      <c r="GH54" s="29">
        <f t="shared" si="19"/>
        <v>4.986481725625791</v>
      </c>
      <c r="GI54" s="39">
        <v>2012</v>
      </c>
      <c r="GJ54" s="39" t="s">
        <v>0</v>
      </c>
      <c r="GK54" s="29"/>
      <c r="GL54" s="29"/>
      <c r="GM54" s="29"/>
      <c r="GN54" s="41"/>
      <c r="GO54" s="29"/>
      <c r="GP54" s="29"/>
      <c r="GQ54" s="29"/>
      <c r="GR54" s="41"/>
      <c r="GS54" s="41"/>
      <c r="GT54" s="41"/>
      <c r="GU54" s="41"/>
      <c r="GV54" s="29"/>
      <c r="GW54" s="36">
        <v>-1.3216159999999999</v>
      </c>
      <c r="GX54" s="36">
        <v>-0.47282150000000001</v>
      </c>
      <c r="GY54" s="36">
        <v>-1.392112</v>
      </c>
      <c r="GZ54" s="39">
        <v>2012</v>
      </c>
      <c r="HA54" s="39" t="s">
        <v>0</v>
      </c>
      <c r="HB54" s="42">
        <v>5</v>
      </c>
      <c r="HC54" s="42">
        <f t="shared" si="20"/>
        <v>7</v>
      </c>
      <c r="HD54" s="42">
        <v>2</v>
      </c>
      <c r="HE54" s="42">
        <v>4</v>
      </c>
      <c r="HF54" s="42">
        <v>0</v>
      </c>
      <c r="HG54" s="42">
        <v>4</v>
      </c>
      <c r="HH54" s="42">
        <v>0</v>
      </c>
      <c r="HI54" s="42">
        <v>1</v>
      </c>
      <c r="HJ54" s="39">
        <v>2012</v>
      </c>
      <c r="HK54" s="39" t="s">
        <v>0</v>
      </c>
      <c r="HL54" s="34">
        <v>1</v>
      </c>
      <c r="HM54" s="29">
        <v>30.71463</v>
      </c>
      <c r="HN54" s="27">
        <v>40.179248231998898</v>
      </c>
      <c r="HO54" s="32">
        <v>31.181553983998999</v>
      </c>
      <c r="HP54" s="32">
        <v>2.2239494826263302</v>
      </c>
      <c r="HQ54" s="32">
        <v>4.1070246183043198</v>
      </c>
      <c r="HR54" s="27">
        <v>2.0693372652606001</v>
      </c>
      <c r="HS54" s="27">
        <v>103.13220779622699</v>
      </c>
      <c r="HT54" s="27">
        <v>111.482694480123</v>
      </c>
      <c r="HU54" s="27">
        <v>-8.9976942479998794</v>
      </c>
      <c r="HV54" s="27">
        <v>-5.9065938317265303</v>
      </c>
      <c r="HW54" s="27">
        <v>-4.2671155228138797</v>
      </c>
      <c r="HX54" s="27">
        <v>1.8025</v>
      </c>
      <c r="HY54" s="33">
        <v>-2.6381393045604402</v>
      </c>
      <c r="HZ54" s="39">
        <v>2012</v>
      </c>
      <c r="IA54" s="39" t="s">
        <v>0</v>
      </c>
      <c r="IB54" s="29">
        <v>156368.6</v>
      </c>
      <c r="IC54" s="29">
        <v>154974.70000000001</v>
      </c>
      <c r="ID54" s="29">
        <v>142469.09375</v>
      </c>
      <c r="IE54" s="32">
        <v>74.529426574707031</v>
      </c>
      <c r="IF54" s="32">
        <v>67.899642944335938</v>
      </c>
      <c r="IG54" s="32">
        <v>2186.25</v>
      </c>
      <c r="IH54" s="29">
        <v>24607.669921875</v>
      </c>
      <c r="II54" s="32">
        <v>115675.203125</v>
      </c>
      <c r="IJ54" s="31">
        <v>12506</v>
      </c>
      <c r="IK54" s="31">
        <v>8.1000003814697266</v>
      </c>
      <c r="IL54" s="39">
        <v>2012</v>
      </c>
      <c r="IM54" s="39" t="s">
        <v>0</v>
      </c>
      <c r="IN54" s="30">
        <v>19</v>
      </c>
      <c r="IO54" s="27">
        <v>148</v>
      </c>
      <c r="IP54" s="27">
        <v>1130.8</v>
      </c>
      <c r="IQ54" s="29">
        <f t="shared" si="21"/>
        <v>7.2316309028794779</v>
      </c>
      <c r="IR54" s="29"/>
      <c r="IS54" s="29"/>
      <c r="IT54" s="29"/>
      <c r="IU54" s="28">
        <v>11.98677705362581</v>
      </c>
      <c r="IV54" s="28"/>
      <c r="IW54" s="28"/>
      <c r="IX54" s="28"/>
      <c r="IY54" s="28">
        <v>11.98677705362581</v>
      </c>
      <c r="IZ54" s="39">
        <v>2012</v>
      </c>
      <c r="JA54" s="39" t="s">
        <v>0</v>
      </c>
      <c r="JB54" s="27">
        <v>14.494032859802246</v>
      </c>
      <c r="JC54" s="27">
        <v>19.107000350952148</v>
      </c>
      <c r="JD54" s="27">
        <v>9.4069995880126953</v>
      </c>
      <c r="JE54" s="27">
        <v>9.5749998092651367</v>
      </c>
      <c r="JF54" s="27">
        <v>6.0939998626708984</v>
      </c>
      <c r="JG54" s="27">
        <v>0.70499998331069946</v>
      </c>
      <c r="JH54" s="27">
        <v>1.593999981880188</v>
      </c>
      <c r="JI54" s="27">
        <v>8.1210002899169922</v>
      </c>
      <c r="JJ54" s="32">
        <v>0.69300001859664917</v>
      </c>
      <c r="JK54" s="32">
        <v>0.13500000536441803</v>
      </c>
      <c r="JL54" s="32">
        <v>0.59200000762939453</v>
      </c>
      <c r="JM54" s="32">
        <v>0.29300001263618469</v>
      </c>
      <c r="JN54" s="32">
        <v>0.89200001955032349</v>
      </c>
      <c r="JO54" s="39">
        <v>2012</v>
      </c>
      <c r="JP54" s="39" t="s">
        <v>0</v>
      </c>
      <c r="JQ54" s="32">
        <v>8.6999999999999994E-2</v>
      </c>
      <c r="JR54" s="41"/>
      <c r="JS54" s="41"/>
      <c r="JT54" s="32">
        <v>0.35299999999999998</v>
      </c>
      <c r="JU54" s="41"/>
      <c r="JV54" s="32">
        <v>0.253</v>
      </c>
      <c r="JW54" s="27">
        <v>3.7999998778104782E-2</v>
      </c>
      <c r="JX54" s="27">
        <v>4.1999999433755875E-2</v>
      </c>
      <c r="JY54" s="27">
        <v>0</v>
      </c>
      <c r="JZ54" s="40">
        <v>7.0000002160668373E-3</v>
      </c>
      <c r="KA54" s="20">
        <v>2.9000000000000001E-2</v>
      </c>
      <c r="KB54" s="20">
        <v>2.9999999329447746E-2</v>
      </c>
      <c r="KC54" s="21">
        <v>4.999999888241291E-3</v>
      </c>
      <c r="KD54" s="21">
        <v>0</v>
      </c>
      <c r="KE54" s="20">
        <v>0.59199999999999997</v>
      </c>
      <c r="KF54" s="29"/>
      <c r="KG54" s="39">
        <v>2012</v>
      </c>
      <c r="KH54" s="39" t="s">
        <v>0</v>
      </c>
      <c r="KI54" s="23">
        <v>0.25666670000000003</v>
      </c>
      <c r="KJ54" s="23">
        <v>0.25</v>
      </c>
      <c r="KK54" s="29"/>
      <c r="KL54" s="29"/>
      <c r="KM54" s="29"/>
      <c r="KN54" s="21">
        <v>314112.09375</v>
      </c>
      <c r="KO54" s="20">
        <v>209823</v>
      </c>
      <c r="KP54" s="20">
        <v>43164.91015625</v>
      </c>
      <c r="KQ54" s="19">
        <v>13.741880416870117</v>
      </c>
      <c r="KR54" s="39">
        <v>2012</v>
      </c>
      <c r="KS54" s="39" t="s">
        <v>0</v>
      </c>
    </row>
    <row r="55" spans="1:305" s="18" customFormat="1" ht="12.75">
      <c r="A55" s="18">
        <v>2013</v>
      </c>
      <c r="B55" s="18" t="s">
        <v>0</v>
      </c>
      <c r="C55" s="18">
        <v>36</v>
      </c>
      <c r="D55" s="38" t="s">
        <v>0</v>
      </c>
      <c r="E55" s="38">
        <v>840</v>
      </c>
      <c r="F55" s="18">
        <v>1</v>
      </c>
      <c r="G55" s="18">
        <v>0</v>
      </c>
      <c r="H55" s="18">
        <v>0</v>
      </c>
      <c r="I55" s="18">
        <v>0</v>
      </c>
      <c r="J55" s="25">
        <v>5.88</v>
      </c>
      <c r="K55" s="25">
        <v>94.12</v>
      </c>
      <c r="L55" s="25">
        <v>0</v>
      </c>
      <c r="M55" s="18">
        <v>1</v>
      </c>
      <c r="N55" s="18">
        <v>0</v>
      </c>
      <c r="O55" s="18">
        <v>0</v>
      </c>
      <c r="P55" s="18">
        <v>1</v>
      </c>
      <c r="Q55" s="25">
        <v>0</v>
      </c>
      <c r="R55" s="25">
        <v>100</v>
      </c>
      <c r="S55" s="25">
        <v>0</v>
      </c>
      <c r="T55" s="25">
        <v>0</v>
      </c>
      <c r="U55" s="25">
        <v>46.2</v>
      </c>
      <c r="V55" s="25">
        <v>0</v>
      </c>
      <c r="W55" s="25">
        <v>46.2</v>
      </c>
      <c r="X55" s="18">
        <v>1</v>
      </c>
      <c r="Y55" s="18">
        <v>2013</v>
      </c>
      <c r="Z55" s="18" t="s">
        <v>0</v>
      </c>
      <c r="AA55" s="37"/>
      <c r="AB55" s="26">
        <v>50.9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47.1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>
        <v>0</v>
      </c>
      <c r="BN55" s="26">
        <v>48.4</v>
      </c>
      <c r="BO55" s="26">
        <v>0</v>
      </c>
      <c r="BP55" s="26">
        <v>0</v>
      </c>
      <c r="BQ55" s="26">
        <v>0</v>
      </c>
      <c r="BR55" s="26">
        <v>0</v>
      </c>
      <c r="BS55" s="26">
        <v>0</v>
      </c>
      <c r="BT55" s="26">
        <v>0</v>
      </c>
      <c r="BU55" s="26">
        <v>0</v>
      </c>
      <c r="BV55" s="26">
        <v>0</v>
      </c>
      <c r="BW55" s="26">
        <v>0</v>
      </c>
      <c r="BX55" s="26">
        <v>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f t="shared" si="11"/>
        <v>4.5</v>
      </c>
      <c r="CZ55" s="18">
        <v>2013</v>
      </c>
      <c r="DA55" s="18" t="s">
        <v>0</v>
      </c>
      <c r="DB55" s="26">
        <v>0</v>
      </c>
      <c r="DC55" s="26">
        <v>0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6">
        <v>0</v>
      </c>
      <c r="DL55" s="26">
        <v>0</v>
      </c>
      <c r="DM55" s="26">
        <v>0</v>
      </c>
      <c r="DN55" s="26">
        <v>0</v>
      </c>
      <c r="DO55" s="26">
        <v>0</v>
      </c>
      <c r="DP55" s="26">
        <v>0</v>
      </c>
      <c r="DQ55" s="26">
        <v>0</v>
      </c>
      <c r="DR55" s="26">
        <v>0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53.8</v>
      </c>
      <c r="DY55" s="26">
        <v>0</v>
      </c>
      <c r="DZ55" s="26">
        <v>0</v>
      </c>
      <c r="EA55" s="26">
        <v>0</v>
      </c>
      <c r="EB55" s="26">
        <v>0</v>
      </c>
      <c r="EC55" s="26">
        <v>0</v>
      </c>
      <c r="ED55" s="26">
        <v>0</v>
      </c>
      <c r="EE55" s="26">
        <v>0</v>
      </c>
      <c r="EF55" s="26">
        <v>0</v>
      </c>
      <c r="EG55" s="26">
        <v>0</v>
      </c>
      <c r="EH55" s="26">
        <v>0</v>
      </c>
      <c r="EI55" s="26">
        <v>0</v>
      </c>
      <c r="EJ55" s="26">
        <v>0</v>
      </c>
      <c r="EK55" s="26">
        <v>0</v>
      </c>
      <c r="EL55" s="26">
        <v>0</v>
      </c>
      <c r="EM55" s="26">
        <v>46.2</v>
      </c>
      <c r="EN55" s="26">
        <v>0</v>
      </c>
      <c r="EO55" s="26">
        <v>0</v>
      </c>
      <c r="EP55" s="26">
        <v>0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0</v>
      </c>
      <c r="FV55" s="26">
        <v>0</v>
      </c>
      <c r="FW55" s="26">
        <v>0</v>
      </c>
      <c r="FX55" s="26">
        <f t="shared" si="12"/>
        <v>0</v>
      </c>
      <c r="FY55" s="18">
        <v>2013</v>
      </c>
      <c r="FZ55" s="18" t="s">
        <v>0</v>
      </c>
      <c r="GA55" s="26">
        <v>17.8</v>
      </c>
      <c r="GB55" s="25">
        <f t="shared" si="13"/>
        <v>0.54390300000000003</v>
      </c>
      <c r="GC55" s="25">
        <f t="shared" si="14"/>
        <v>0.49711200000000011</v>
      </c>
      <c r="GD55" s="25">
        <f t="shared" si="15"/>
        <v>2.1925160656614713</v>
      </c>
      <c r="GE55" s="25">
        <f t="shared" si="16"/>
        <v>1.9885143411654289</v>
      </c>
      <c r="GF55" s="25">
        <f t="shared" si="17"/>
        <v>0.20400172449604237</v>
      </c>
      <c r="GG55" s="25">
        <f t="shared" si="18"/>
        <v>9.3044574537471433E-2</v>
      </c>
      <c r="GH55" s="25">
        <f t="shared" si="19"/>
        <v>4.986481725625791</v>
      </c>
      <c r="GI55" s="18">
        <v>2013</v>
      </c>
      <c r="GJ55" s="18" t="s">
        <v>0</v>
      </c>
      <c r="GK55" s="25"/>
      <c r="GL55" s="25"/>
      <c r="GM55" s="25"/>
      <c r="GN55" s="26"/>
      <c r="GO55" s="25"/>
      <c r="GP55" s="25"/>
      <c r="GQ55" s="25"/>
      <c r="GR55" s="26"/>
      <c r="GS55" s="26"/>
      <c r="GT55" s="26"/>
      <c r="GU55" s="26"/>
      <c r="GV55" s="25"/>
      <c r="GW55" s="36">
        <v>-1.2372339999999999</v>
      </c>
      <c r="GX55" s="36">
        <v>-0.49646079999999998</v>
      </c>
      <c r="GY55" s="36">
        <v>-1.2291890000000001</v>
      </c>
      <c r="GZ55" s="18">
        <v>2013</v>
      </c>
      <c r="HA55" s="18" t="s">
        <v>0</v>
      </c>
      <c r="HB55" s="35">
        <v>5</v>
      </c>
      <c r="HC55" s="35">
        <f t="shared" si="20"/>
        <v>7</v>
      </c>
      <c r="HD55" s="35">
        <v>2</v>
      </c>
      <c r="HE55" s="35">
        <v>4</v>
      </c>
      <c r="HF55" s="35">
        <v>0</v>
      </c>
      <c r="HG55" s="35">
        <v>4</v>
      </c>
      <c r="HH55" s="35">
        <v>0</v>
      </c>
      <c r="HI55" s="35">
        <v>1</v>
      </c>
      <c r="HJ55" s="18">
        <v>2013</v>
      </c>
      <c r="HK55" s="18" t="s">
        <v>0</v>
      </c>
      <c r="HL55" s="34">
        <v>1</v>
      </c>
      <c r="HM55" s="25">
        <v>30.215800000000002</v>
      </c>
      <c r="HN55" s="27">
        <v>38.891321930323798</v>
      </c>
      <c r="HO55" s="32">
        <v>33.373543420303697</v>
      </c>
      <c r="HP55" s="32">
        <v>1.6773447739687599</v>
      </c>
      <c r="HQ55" s="32">
        <v>3.31935438943996</v>
      </c>
      <c r="HR55" s="27">
        <v>1.4648326556271301</v>
      </c>
      <c r="HS55" s="27">
        <v>105.14908785909</v>
      </c>
      <c r="HT55" s="27">
        <v>111.446485208379</v>
      </c>
      <c r="HU55" s="27">
        <v>-5.5177785100200696</v>
      </c>
      <c r="HV55" s="27">
        <v>-3.23038672378157</v>
      </c>
      <c r="HW55" s="27">
        <v>-1.62621082491498</v>
      </c>
      <c r="HX55" s="27">
        <v>2.35083333333333</v>
      </c>
      <c r="HY55" s="33">
        <v>-2.0941377347751899</v>
      </c>
      <c r="HZ55" s="18">
        <v>2013</v>
      </c>
      <c r="IA55" s="18" t="s">
        <v>0</v>
      </c>
      <c r="IB55" s="29">
        <v>156761.20000000001</v>
      </c>
      <c r="IC55" s="29">
        <v>155389.20000000001</v>
      </c>
      <c r="ID55" s="29">
        <v>143929.296875</v>
      </c>
      <c r="IE55" s="32">
        <v>74.414772033691406</v>
      </c>
      <c r="IF55" s="32">
        <v>68.318687438964844</v>
      </c>
      <c r="IG55" s="32">
        <v>2129.8330078125</v>
      </c>
      <c r="IH55" s="25">
        <v>25205.669921875</v>
      </c>
      <c r="II55" s="32">
        <v>116593.796875</v>
      </c>
      <c r="IJ55" s="31">
        <v>11459</v>
      </c>
      <c r="IK55" s="31">
        <v>7.4000000953674316</v>
      </c>
      <c r="IL55" s="18">
        <v>2013</v>
      </c>
      <c r="IM55" s="18" t="s">
        <v>0</v>
      </c>
      <c r="IN55" s="30">
        <v>15</v>
      </c>
      <c r="IO55" s="27">
        <v>55</v>
      </c>
      <c r="IP55" s="27">
        <v>289.89999999999998</v>
      </c>
      <c r="IQ55" s="29">
        <f t="shared" si="21"/>
        <v>1.8493096506023172</v>
      </c>
      <c r="IR55" s="25"/>
      <c r="IS55" s="25"/>
      <c r="IT55" s="25"/>
      <c r="IU55" s="28">
        <v>11.92379424833898</v>
      </c>
      <c r="IV55" s="28"/>
      <c r="IW55" s="28"/>
      <c r="IX55" s="28"/>
      <c r="IY55" s="28">
        <v>11.92379424833898</v>
      </c>
      <c r="IZ55" s="18">
        <v>2013</v>
      </c>
      <c r="JA55" s="18" t="s">
        <v>0</v>
      </c>
      <c r="JB55" s="27">
        <v>14.412998199462891</v>
      </c>
      <c r="JC55" s="25">
        <v>19.125</v>
      </c>
      <c r="JD55" s="25">
        <v>9.4099998474121094</v>
      </c>
      <c r="JE55" s="25">
        <v>9.5959997177124023</v>
      </c>
      <c r="JF55" s="25">
        <v>6.2789998054504395</v>
      </c>
      <c r="JG55" s="25">
        <v>0.69199997186660767</v>
      </c>
      <c r="JH55" s="25">
        <v>1.5800000429153442</v>
      </c>
      <c r="JI55" s="25">
        <v>8.1750001907348633</v>
      </c>
      <c r="JJ55" s="25">
        <v>0.68800002336502075</v>
      </c>
      <c r="JK55" s="25">
        <v>0.119999997317791</v>
      </c>
      <c r="JL55" s="25">
        <v>0.42599999904632568</v>
      </c>
      <c r="JM55" s="25">
        <v>0.27599999308586121</v>
      </c>
      <c r="JN55" s="25">
        <v>0.88999998569488525</v>
      </c>
      <c r="JO55" s="18">
        <v>2013</v>
      </c>
      <c r="JP55" s="18" t="s">
        <v>0</v>
      </c>
      <c r="JQ55" s="25">
        <v>9.0999999999999998E-2</v>
      </c>
      <c r="JR55" s="26"/>
      <c r="JS55" s="26"/>
      <c r="JT55" s="25">
        <v>0.35</v>
      </c>
      <c r="JU55" s="26"/>
      <c r="JV55" s="25">
        <v>0.247</v>
      </c>
      <c r="JW55" s="25">
        <v>3.2999999821186066E-2</v>
      </c>
      <c r="JX55" s="25">
        <v>3.7000000476837158E-2</v>
      </c>
      <c r="JY55" s="25">
        <v>0</v>
      </c>
      <c r="JZ55" s="25">
        <v>6.0000000521540642E-3</v>
      </c>
      <c r="KA55" s="26"/>
      <c r="KB55" s="25">
        <v>2.8000000864267349E-2</v>
      </c>
      <c r="KC55" s="25">
        <v>4.999999888241291E-3</v>
      </c>
      <c r="KD55" s="25">
        <v>0</v>
      </c>
      <c r="KE55" s="25">
        <v>0.42599999999999999</v>
      </c>
      <c r="KF55" s="25"/>
      <c r="KG55" s="18">
        <v>2013</v>
      </c>
      <c r="KH55" s="18" t="s">
        <v>0</v>
      </c>
      <c r="KI55" s="23">
        <v>0.25666670000000003</v>
      </c>
      <c r="KJ55" s="23">
        <v>0.25</v>
      </c>
      <c r="KK55" s="22">
        <v>46</v>
      </c>
      <c r="KL55" s="22">
        <v>42.5</v>
      </c>
      <c r="KM55" s="22">
        <v>36.5</v>
      </c>
      <c r="KN55" s="21">
        <v>316498</v>
      </c>
      <c r="KO55" s="20">
        <v>210673.5</v>
      </c>
      <c r="KP55" s="20">
        <v>44723.0390625</v>
      </c>
      <c r="KQ55" s="19">
        <v>14.130590438842773</v>
      </c>
      <c r="KR55" s="18">
        <v>2013</v>
      </c>
      <c r="KS55" s="18" t="s">
        <v>0</v>
      </c>
    </row>
    <row r="56" spans="1:305" s="18" customFormat="1" ht="12.75">
      <c r="A56" s="18">
        <v>2014</v>
      </c>
      <c r="B56" s="18" t="s">
        <v>0</v>
      </c>
      <c r="C56" s="18">
        <v>36</v>
      </c>
      <c r="D56" s="38" t="s">
        <v>0</v>
      </c>
      <c r="E56" s="38">
        <v>840</v>
      </c>
      <c r="F56" s="18">
        <v>1</v>
      </c>
      <c r="G56" s="18">
        <v>0</v>
      </c>
      <c r="H56" s="18">
        <v>0</v>
      </c>
      <c r="I56" s="18">
        <v>0</v>
      </c>
      <c r="J56" s="25">
        <v>8.4</v>
      </c>
      <c r="K56" s="25">
        <v>91.6</v>
      </c>
      <c r="L56" s="25">
        <v>0</v>
      </c>
      <c r="M56" s="18">
        <v>1</v>
      </c>
      <c r="N56" s="18">
        <v>0</v>
      </c>
      <c r="O56" s="18">
        <v>0</v>
      </c>
      <c r="P56" s="18">
        <v>0</v>
      </c>
      <c r="Q56" s="25">
        <v>0</v>
      </c>
      <c r="R56" s="25">
        <v>100</v>
      </c>
      <c r="S56" s="25">
        <v>0</v>
      </c>
      <c r="T56" s="25">
        <v>0</v>
      </c>
      <c r="U56" s="25">
        <v>45.72</v>
      </c>
      <c r="V56" s="25">
        <v>0</v>
      </c>
      <c r="W56" s="25">
        <v>45.72</v>
      </c>
      <c r="X56" s="18">
        <v>1</v>
      </c>
      <c r="Y56" s="18">
        <v>2014</v>
      </c>
      <c r="Z56" s="18" t="s">
        <v>0</v>
      </c>
      <c r="AA56" s="37">
        <v>41947</v>
      </c>
      <c r="AB56" s="26">
        <v>35.6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50.7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>
        <v>0</v>
      </c>
      <c r="BN56" s="26">
        <v>44.9</v>
      </c>
      <c r="BO56" s="26">
        <v>0</v>
      </c>
      <c r="BP56" s="26">
        <v>0</v>
      </c>
      <c r="BQ56" s="26">
        <v>0</v>
      </c>
      <c r="BR56" s="26">
        <v>0</v>
      </c>
      <c r="BS56" s="26">
        <v>0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4.4000000000000057</v>
      </c>
      <c r="CZ56" s="18">
        <v>2014</v>
      </c>
      <c r="DA56" s="18" t="s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6">
        <v>0</v>
      </c>
      <c r="DL56" s="26">
        <v>0</v>
      </c>
      <c r="DM56" s="26">
        <v>0</v>
      </c>
      <c r="DN56" s="26">
        <v>0</v>
      </c>
      <c r="DO56" s="26">
        <v>0</v>
      </c>
      <c r="DP56" s="26">
        <v>0</v>
      </c>
      <c r="DQ56" s="26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0</v>
      </c>
      <c r="DX56" s="26">
        <v>56.8</v>
      </c>
      <c r="DY56" s="26">
        <v>0</v>
      </c>
      <c r="DZ56" s="26">
        <v>0</v>
      </c>
      <c r="EA56" s="26">
        <v>0</v>
      </c>
      <c r="EB56" s="26">
        <v>0</v>
      </c>
      <c r="EC56" s="26">
        <v>0</v>
      </c>
      <c r="ED56" s="26">
        <v>0</v>
      </c>
      <c r="EE56" s="26">
        <v>0</v>
      </c>
      <c r="EF56" s="26">
        <v>0</v>
      </c>
      <c r="EG56" s="26">
        <v>0</v>
      </c>
      <c r="EH56" s="26">
        <v>0</v>
      </c>
      <c r="EI56" s="26">
        <v>0</v>
      </c>
      <c r="EJ56" s="26">
        <v>0</v>
      </c>
      <c r="EK56" s="26">
        <v>0</v>
      </c>
      <c r="EL56" s="26">
        <v>0</v>
      </c>
      <c r="EM56" s="26">
        <v>43.2</v>
      </c>
      <c r="EN56" s="26">
        <v>0</v>
      </c>
      <c r="EO56" s="26">
        <v>0</v>
      </c>
      <c r="EP56" s="26">
        <v>0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18">
        <v>2014</v>
      </c>
      <c r="FZ56" s="18" t="s">
        <v>0</v>
      </c>
      <c r="GA56" s="26">
        <v>19.3</v>
      </c>
      <c r="GB56" s="25">
        <v>0.54135</v>
      </c>
      <c r="GC56" s="25">
        <v>0.49075200000000008</v>
      </c>
      <c r="GD56" s="25">
        <v>2.1803117845851956</v>
      </c>
      <c r="GE56" s="25">
        <v>1.96367977881111</v>
      </c>
      <c r="GF56" s="25">
        <v>0.21663200577408559</v>
      </c>
      <c r="GG56" s="25">
        <v>9.9358269448284353E-2</v>
      </c>
      <c r="GH56" s="25">
        <v>4.4777226354476172</v>
      </c>
      <c r="GI56" s="18">
        <v>2014</v>
      </c>
      <c r="GJ56" s="18" t="s">
        <v>0</v>
      </c>
      <c r="GK56" s="25"/>
      <c r="GL56" s="25"/>
      <c r="GM56" s="25"/>
      <c r="GN56" s="26"/>
      <c r="GO56" s="25"/>
      <c r="GP56" s="25"/>
      <c r="GQ56" s="25"/>
      <c r="GR56" s="26"/>
      <c r="GS56" s="26"/>
      <c r="GT56" s="26"/>
      <c r="GU56" s="26"/>
      <c r="GV56" s="25"/>
      <c r="GW56" s="36">
        <v>-1.1262110000000001</v>
      </c>
      <c r="GX56" s="36">
        <v>-0.49549900000000002</v>
      </c>
      <c r="GY56" s="36">
        <v>-1.1434120000000001</v>
      </c>
      <c r="GZ56" s="18">
        <v>2014</v>
      </c>
      <c r="HA56" s="18" t="s">
        <v>0</v>
      </c>
      <c r="HB56" s="35">
        <v>5</v>
      </c>
      <c r="HC56" s="35">
        <v>7</v>
      </c>
      <c r="HD56" s="35">
        <v>2</v>
      </c>
      <c r="HE56" s="35">
        <v>4</v>
      </c>
      <c r="HF56" s="35">
        <v>0</v>
      </c>
      <c r="HG56" s="35">
        <v>4</v>
      </c>
      <c r="HH56" s="35">
        <v>0</v>
      </c>
      <c r="HI56" s="35">
        <v>1</v>
      </c>
      <c r="HJ56" s="18">
        <v>2014</v>
      </c>
      <c r="HK56" s="18" t="s">
        <v>0</v>
      </c>
      <c r="HL56" s="34">
        <v>1</v>
      </c>
      <c r="HM56" s="25">
        <v>30.054410000000001</v>
      </c>
      <c r="HN56" s="27">
        <v>38.218759163116403</v>
      </c>
      <c r="HO56" s="32">
        <v>33.211026211543697</v>
      </c>
      <c r="HP56" s="32">
        <v>2.3704256453697199</v>
      </c>
      <c r="HQ56" s="32">
        <v>4.2033370278285398</v>
      </c>
      <c r="HR56" s="27">
        <v>1.62222297740822</v>
      </c>
      <c r="HS56" s="27">
        <v>105.01014770224999</v>
      </c>
      <c r="HT56" s="27">
        <v>111.701194512936</v>
      </c>
      <c r="HU56" s="27">
        <v>-5.0077329515727502</v>
      </c>
      <c r="HV56" s="27">
        <v>-2.27748359981832</v>
      </c>
      <c r="HW56" s="27">
        <v>-1.03023080486329</v>
      </c>
      <c r="HX56" s="27">
        <v>2.5408333333333299</v>
      </c>
      <c r="HY56" s="33">
        <v>-2.1448736486951701</v>
      </c>
      <c r="HZ56" s="18">
        <v>2014</v>
      </c>
      <c r="IA56" s="18" t="s">
        <v>0</v>
      </c>
      <c r="IB56" s="29">
        <v>157268.79999999999</v>
      </c>
      <c r="IC56" s="29">
        <v>155921.79999999999</v>
      </c>
      <c r="ID56" s="29">
        <v>146305.296875</v>
      </c>
      <c r="IE56" s="32"/>
      <c r="IF56" s="32">
        <v>69.160102844238281</v>
      </c>
      <c r="IG56" s="32">
        <v>2236.9169921875</v>
      </c>
      <c r="IH56" s="25">
        <v>26001.330078125</v>
      </c>
      <c r="II56" s="32">
        <v>118067.1015625</v>
      </c>
      <c r="IJ56" s="31">
        <v>9616</v>
      </c>
      <c r="IK56" s="31">
        <v>6.1999998092651367</v>
      </c>
      <c r="IL56" s="18">
        <v>2014</v>
      </c>
      <c r="IM56" s="18" t="s">
        <v>0</v>
      </c>
      <c r="IN56" s="30">
        <v>11</v>
      </c>
      <c r="IO56" s="27">
        <v>34</v>
      </c>
      <c r="IP56" s="27">
        <v>200.2</v>
      </c>
      <c r="IQ56" s="29">
        <f t="shared" si="21"/>
        <v>1.2729797645814047</v>
      </c>
      <c r="IR56" s="25"/>
      <c r="IS56" s="25"/>
      <c r="IT56" s="25"/>
      <c r="IU56" s="28"/>
      <c r="IV56" s="28"/>
      <c r="IW56" s="28"/>
      <c r="IX56" s="28"/>
      <c r="IY56" s="28"/>
      <c r="IZ56" s="18">
        <v>2014</v>
      </c>
      <c r="JA56" s="18" t="s">
        <v>0</v>
      </c>
      <c r="JB56" s="27">
        <v>14.456488609313965</v>
      </c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18">
        <v>2014</v>
      </c>
      <c r="JP56" s="18" t="s">
        <v>0</v>
      </c>
      <c r="JQ56" s="25"/>
      <c r="JR56" s="26"/>
      <c r="JS56" s="26"/>
      <c r="JT56" s="26"/>
      <c r="JU56" s="26"/>
      <c r="JV56" s="26"/>
      <c r="JW56" s="25"/>
      <c r="JX56" s="25"/>
      <c r="JY56" s="25"/>
      <c r="JZ56" s="25"/>
      <c r="KA56" s="26"/>
      <c r="KB56" s="25"/>
      <c r="KC56" s="25"/>
      <c r="KD56" s="25"/>
      <c r="KE56" s="25"/>
      <c r="KF56" s="25"/>
      <c r="KG56" s="18">
        <v>2014</v>
      </c>
      <c r="KH56" s="18" t="s">
        <v>0</v>
      </c>
      <c r="KI56" s="24"/>
      <c r="KJ56" s="23"/>
      <c r="KK56" s="22"/>
      <c r="KL56" s="22"/>
      <c r="KM56" s="22"/>
      <c r="KN56" s="21">
        <v>318857</v>
      </c>
      <c r="KO56" s="20">
        <v>211545.90625</v>
      </c>
      <c r="KP56" s="20">
        <v>46243.2109375</v>
      </c>
      <c r="KQ56" s="19">
        <v>14.502809524536133</v>
      </c>
      <c r="KR56" s="18">
        <v>2014</v>
      </c>
      <c r="KS56" s="18" t="s">
        <v>0</v>
      </c>
    </row>
    <row r="57" spans="1:305" s="1" customFormat="1" ht="12.75">
      <c r="A57" s="1">
        <v>2015</v>
      </c>
      <c r="B57" s="1" t="s">
        <v>0</v>
      </c>
      <c r="C57" s="1">
        <v>36</v>
      </c>
      <c r="D57" s="17" t="s">
        <v>0</v>
      </c>
      <c r="E57" s="17">
        <v>840</v>
      </c>
      <c r="F57" s="1">
        <v>1</v>
      </c>
      <c r="G57" s="1">
        <v>0</v>
      </c>
      <c r="H57" s="1">
        <v>0</v>
      </c>
      <c r="I57" s="1">
        <v>0</v>
      </c>
      <c r="J57" s="5">
        <v>11.764705882352905</v>
      </c>
      <c r="K57" s="5">
        <v>88.235294117647101</v>
      </c>
      <c r="L57" s="5">
        <v>0</v>
      </c>
      <c r="M57" s="1">
        <v>1</v>
      </c>
      <c r="N57" s="1">
        <v>0</v>
      </c>
      <c r="O57" s="1">
        <v>0</v>
      </c>
      <c r="P57" s="1">
        <v>0</v>
      </c>
      <c r="Q57" s="5">
        <v>0</v>
      </c>
      <c r="R57" s="5">
        <v>100</v>
      </c>
      <c r="S57" s="5">
        <v>0</v>
      </c>
      <c r="T57" s="5">
        <v>0</v>
      </c>
      <c r="U57" s="5">
        <v>43.2</v>
      </c>
      <c r="V57" s="5">
        <v>0</v>
      </c>
      <c r="W57" s="5">
        <v>43.2</v>
      </c>
      <c r="X57" s="1">
        <v>1</v>
      </c>
      <c r="Y57" s="1">
        <v>2015</v>
      </c>
      <c r="Z57" s="1" t="s">
        <v>0</v>
      </c>
      <c r="AA57" s="16"/>
      <c r="AB57" s="6">
        <v>35.6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50.7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44.9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4.4000000000000057</v>
      </c>
      <c r="CZ57" s="1">
        <v>2015</v>
      </c>
      <c r="DA57" s="1" t="s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56.8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43.2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  <c r="FO57" s="6">
        <v>0</v>
      </c>
      <c r="FP57" s="6">
        <v>0</v>
      </c>
      <c r="FQ57" s="6">
        <v>0</v>
      </c>
      <c r="FR57" s="6">
        <v>0</v>
      </c>
      <c r="FS57" s="6">
        <v>0</v>
      </c>
      <c r="FT57" s="6">
        <v>0</v>
      </c>
      <c r="FU57" s="6">
        <v>0</v>
      </c>
      <c r="FV57" s="6">
        <v>0</v>
      </c>
      <c r="FW57" s="6">
        <v>0</v>
      </c>
      <c r="FX57" s="6">
        <v>0</v>
      </c>
      <c r="FY57" s="1">
        <v>2015</v>
      </c>
      <c r="FZ57" s="1" t="s">
        <v>0</v>
      </c>
      <c r="GA57" s="6">
        <v>19.399999999999999</v>
      </c>
      <c r="GB57" s="5">
        <f xml:space="preserve"> 1 - (AC57^2+AD57^2+AE57^2+AF57^2+AG57^2+AH57^2+AI57^2+AJ57^2+AK57^2+AL57^2+AM57^2+AN57^2+AO57^2+AP57^2+AQ57^2+AR57^2+AS57^2+AT57^2+AV57^2+AW57^2+AX57^2+AY57^2+AZ57^2+BA57^2+BB57^2+BC57^2+BD57^2+BG57^2+BH57^2+BI57^2+BJ57^2+BK57^2+BL57^2+BM57^2+BN57^2+BO57^2+BP57^2+BQ57^2+BR57^2+BS57^2+BT57^2+BU57^2+BW57^2+BX57^2+BY57^2+BZ57^2+CA57^2+CB57^2+CC57^2+CD57^2+CE57^2+CF57^2+CG57^2+CH57^2+CI57^2+CJ57^2+CK57^2+CL57^2+CM57^2+CN57^2+CO57^2+CP57^2+CQ57^2+CR57^2+CS57^2+CT57^2+CU57^2+CV57^2+CW57^2+CX57^2)/(100^2)</f>
        <v>0.54135</v>
      </c>
      <c r="GC57" s="5">
        <f xml:space="preserve"> 1 - (+DB57^2+DC57^2+DD57^2+DE57^2+DF57^2+DG57^2+DH57^2+DI57^2+DJ57^2+DK57^2+DL57^2+DM57^2+DN57^2+DO57^2+DP57^2+DQ57^2+DR57^2+DS57^2+DU57^2+DV57^2+DW57^2+DX57^2+DY57^2+DZ57^2+EA57^2+EB57^2+EC57^2+EF57^2+EG57^2+EH57^2+EI57^2+EJ57^2+EK57^2+EL57^2+EM57^2+EN57^2+EO57^2+EP57^2+EQ57^2+ER57^2+ES57^2+ET57^2+EV57^2+EW57^2+EX57^2+EY57^2+EZ57^2+FA57^2+FB57^2+FC57^2+FD57^2+FE57^2+FF57^2+FG57^2+FH57^2+FI57^2+FJ57^2+FK57^2+FL57^2+FM57^2+FN57^2+FO57^2+FP57^2+FQ57^2+FR57^2+FS57^2+FT57^2+FU57^2+FV57^2+FW57^2)/(100^2)</f>
        <v>0.49075200000000008</v>
      </c>
      <c r="GD57" s="5">
        <f>1/(1-GB57)</f>
        <v>2.1803117845851956</v>
      </c>
      <c r="GE57" s="5">
        <f>1/(1-GC57)</f>
        <v>1.96367977881111</v>
      </c>
      <c r="GF57" s="5">
        <f>GD57-GE57</f>
        <v>0.21663200577408559</v>
      </c>
      <c r="GG57" s="5">
        <f>(GD57-GE57)/GD57</f>
        <v>9.9358269448284353E-2</v>
      </c>
      <c r="GH57" s="5">
        <f>(((AC57-DB57)^2+(AD57-DC57)^2+(AE57-DD57)^2+(AF57-DE57)^2+(AG57-DF57)^2+(AH57-DG57)^2+(AI57-DH57)^2+(AJ57-DI57)^2+(AK57-DJ57)^2+(AL57-DK57)^2+(AM57-DL57)^2+(AN57-DM57)^2+(AO57-DN57)^2+(AP57-DO57)^2+(AQ57-DP57)^2+(AR57-DQ57)^2+(AS57-DR57)^2+(AT57-DS57)^2+(AV57-DU57)^2+(AW57-DV57)^2+(AX57-DW57)^2+(AY57-DX57)^2+(AZ57-DY57)^2+(BA57-DZ57)^2+(BB57-EA57)^2+(BC57-EB57)^2+(BD57-EC57)^2+(BG57-EF57)^2+(BH57-EG57)^2+(BI57-EH57)^2+(BJ57-EI57)^2+(BK57-EJ57)^2+(BL57-EK57)^2+(BM57-EL57)^2+(BN57-EM57)^2+(BO57-EN57)^2+(BP57-EO57)^2+(BQ57-EP57)^2+(BR57-EQ57)^2+(BS57-ER57)^2+(BT57-ES57)^2+(BU57-ET57)^2+(BW57-EV57)^2+(BX57-EW57)^2+(BY57-EX57)^2+(BZ57-EY57)^2+(CA57-EZ57)^2+(CB57-FA57)^2+(CC57-FB57)^2+(CD57-FC57)^2+(CE57-FD57)^2+(CF57-FE57)^2+(CG57-FF57)^2+(CH57-FG57)^2+(CI57-FH57)^2+(CJ57-FI57)^2+(CK57-FJ57)^2+(CL57-FK57)^2+(CM57-FL57)^2+(CN57-FM57)^2+(CO57-FN57)^2+(CP57-FO57)^2+(CQ57-FP57)^2+(CR57-FQ57)^2+(CS57-FR57)^2+(CT57-FS57)^2+(CU57-FT57)^2+(CV57-FU57)^2+(CW57-FV57)^2+(CX57-FW57)^2)*0.5)^0.5</f>
        <v>4.4777226354476172</v>
      </c>
      <c r="GI57" s="1">
        <v>2015</v>
      </c>
      <c r="GJ57" s="1" t="s">
        <v>0</v>
      </c>
      <c r="GK57" s="5"/>
      <c r="GL57" s="5"/>
      <c r="GM57" s="5"/>
      <c r="GN57" s="6"/>
      <c r="GO57" s="5"/>
      <c r="GP57" s="5"/>
      <c r="GQ57" s="5"/>
      <c r="GR57" s="6"/>
      <c r="GS57" s="6"/>
      <c r="GT57" s="6"/>
      <c r="GU57" s="6"/>
      <c r="GV57" s="5"/>
      <c r="GW57" s="15">
        <v>-1.246426</v>
      </c>
      <c r="GX57" s="15">
        <v>-0.4984769</v>
      </c>
      <c r="GY57" s="15">
        <v>-1.3440319999999999</v>
      </c>
      <c r="GZ57" s="1">
        <v>2015</v>
      </c>
      <c r="HA57" s="1" t="s">
        <v>0</v>
      </c>
      <c r="HB57" s="14">
        <v>5</v>
      </c>
      <c r="HC57" s="14">
        <v>7</v>
      </c>
      <c r="HD57" s="14">
        <v>2</v>
      </c>
      <c r="HE57" s="14">
        <v>4</v>
      </c>
      <c r="HF57" s="14">
        <v>0</v>
      </c>
      <c r="HG57" s="14">
        <v>4</v>
      </c>
      <c r="HH57" s="14">
        <v>0</v>
      </c>
      <c r="HI57" s="14">
        <v>1</v>
      </c>
      <c r="HJ57" s="1">
        <v>2015</v>
      </c>
      <c r="HK57" s="1" t="s">
        <v>0</v>
      </c>
      <c r="HL57" s="13">
        <v>1</v>
      </c>
      <c r="HM57" s="5"/>
      <c r="HN57" s="7">
        <v>37.8773164639775</v>
      </c>
      <c r="HO57" s="11">
        <v>33.499840602329101</v>
      </c>
      <c r="HP57" s="11">
        <v>2.5963177900483299</v>
      </c>
      <c r="HQ57" s="11">
        <v>3.70003047185378</v>
      </c>
      <c r="HR57" s="7">
        <v>0.118627135552434</v>
      </c>
      <c r="HS57" s="7">
        <v>105.391416920548</v>
      </c>
      <c r="HT57" s="7"/>
      <c r="HU57" s="7">
        <v>-4.37747586164837</v>
      </c>
      <c r="HV57" s="7">
        <v>-1.6119955756750799</v>
      </c>
      <c r="HW57" s="7">
        <v>-0.83306818948998196</v>
      </c>
      <c r="HX57" s="7">
        <v>2.1358333333333301</v>
      </c>
      <c r="HY57" s="12">
        <v>-2.3983455385277601</v>
      </c>
      <c r="HZ57" s="1">
        <v>2015</v>
      </c>
      <c r="IA57" s="1" t="s">
        <v>0</v>
      </c>
      <c r="IB57" s="5"/>
      <c r="IC57" s="5">
        <v>157129.79999999999</v>
      </c>
      <c r="ID57" s="5">
        <v>148833.40625</v>
      </c>
      <c r="IE57" s="5"/>
      <c r="IF57" s="11"/>
      <c r="IG57" s="11">
        <v>2422.1669921875</v>
      </c>
      <c r="IH57" s="5">
        <v>26190.919921875</v>
      </c>
      <c r="II57" s="11">
        <v>120220.296875</v>
      </c>
      <c r="IJ57" s="10">
        <v>8297</v>
      </c>
      <c r="IK57" s="10">
        <v>5.3000001907348633</v>
      </c>
      <c r="IL57" s="1">
        <v>2015</v>
      </c>
      <c r="IM57" s="1" t="s">
        <v>0</v>
      </c>
      <c r="IN57" s="9">
        <v>12</v>
      </c>
      <c r="IO57" s="7">
        <v>47</v>
      </c>
      <c r="IP57" s="7">
        <v>740</v>
      </c>
      <c r="IQ57" s="5" t="str">
        <f t="shared" si="21"/>
        <v/>
      </c>
      <c r="IR57" s="5"/>
      <c r="IS57" s="5"/>
      <c r="IT57" s="5"/>
      <c r="IU57" s="8"/>
      <c r="IV57" s="8"/>
      <c r="IW57" s="8"/>
      <c r="IX57" s="8"/>
      <c r="IY57" s="8"/>
      <c r="IZ57" s="1">
        <v>2015</v>
      </c>
      <c r="JA57" s="1" t="s">
        <v>0</v>
      </c>
      <c r="JB57" s="7">
        <v>14.679162979125977</v>
      </c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1">
        <v>2015</v>
      </c>
      <c r="JP57" s="1" t="s">
        <v>0</v>
      </c>
      <c r="JQ57" s="5"/>
      <c r="JR57" s="6"/>
      <c r="JS57" s="6"/>
      <c r="JT57" s="6"/>
      <c r="JU57" s="6"/>
      <c r="JV57" s="6"/>
      <c r="JW57" s="5"/>
      <c r="JX57" s="5"/>
      <c r="JY57" s="5"/>
      <c r="JZ57" s="5"/>
      <c r="KA57" s="6"/>
      <c r="KB57" s="5"/>
      <c r="KC57" s="5"/>
      <c r="KD57" s="5"/>
      <c r="KE57" s="5"/>
      <c r="KF57" s="5"/>
      <c r="KG57" s="1">
        <v>2015</v>
      </c>
      <c r="KH57" s="1" t="s">
        <v>0</v>
      </c>
      <c r="KI57" s="5"/>
      <c r="KJ57" s="5"/>
      <c r="KK57" s="5"/>
      <c r="KL57" s="5"/>
      <c r="KM57" s="5"/>
      <c r="KN57" s="4"/>
      <c r="KO57" s="3"/>
      <c r="KP57" s="3"/>
      <c r="KQ57" s="2"/>
      <c r="KR57" s="1">
        <v>2015</v>
      </c>
      <c r="KS57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AUS</vt:lpstr>
      <vt:lpstr>AUT</vt:lpstr>
      <vt:lpstr>BEL</vt:lpstr>
      <vt:lpstr>BUL</vt:lpstr>
      <vt:lpstr>CAN</vt:lpstr>
      <vt:lpstr>CRO-HRV</vt:lpstr>
      <vt:lpstr>CYP</vt:lpstr>
      <vt:lpstr>CZE</vt:lpstr>
      <vt:lpstr>DEN-DNK</vt:lpstr>
      <vt:lpstr>EST</vt:lpstr>
      <vt:lpstr>FIN</vt:lpstr>
      <vt:lpstr>FRA</vt:lpstr>
      <vt:lpstr>GER-DEU</vt:lpstr>
      <vt:lpstr>GRC</vt:lpstr>
      <vt:lpstr>HUN</vt:lpstr>
      <vt:lpstr>ICL-ISL</vt:lpstr>
      <vt:lpstr>IRE-IRL</vt:lpstr>
      <vt:lpstr>ITA</vt:lpstr>
      <vt:lpstr>JPN</vt:lpstr>
      <vt:lpstr>LVA</vt:lpstr>
      <vt:lpstr>LTU</vt:lpstr>
      <vt:lpstr>LUX</vt:lpstr>
      <vt:lpstr>MLT</vt:lpstr>
      <vt:lpstr>NLD</vt:lpstr>
      <vt:lpstr>NZL</vt:lpstr>
      <vt:lpstr>NOR</vt:lpstr>
      <vt:lpstr>POL</vt:lpstr>
      <vt:lpstr>POR-PRT</vt:lpstr>
      <vt:lpstr>ROM-ROU</vt:lpstr>
      <vt:lpstr>SVK</vt:lpstr>
      <vt:lpstr>SVN</vt:lpstr>
      <vt:lpstr>SPN-ESP</vt:lpstr>
      <vt:lpstr>SWE</vt:lpstr>
      <vt:lpstr>SWS-CHE</vt:lpstr>
      <vt:lpstr>GBR</vt:lpstr>
      <vt:lpstr>USA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Tucker</dc:creator>
  <cp:lastModifiedBy>Will Tucker</cp:lastModifiedBy>
  <dcterms:created xsi:type="dcterms:W3CDTF">2017-10-26T23:43:12Z</dcterms:created>
  <dcterms:modified xsi:type="dcterms:W3CDTF">2017-11-10T17:08:03Z</dcterms:modified>
</cp:coreProperties>
</file>